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PC\Polito\MathLab\Mare e Transizione\accumulatore\"/>
    </mc:Choice>
  </mc:AlternateContent>
  <xr:revisionPtr revIDLastSave="0" documentId="13_ncr:1_{342A88F8-3161-4880-8487-964AF98571C8}" xr6:coauthVersionLast="47" xr6:coauthVersionMax="47" xr10:uidLastSave="{00000000-0000-0000-0000-000000000000}"/>
  <bookViews>
    <workbookView xWindow="1152" yWindow="1152" windowWidth="17280" windowHeight="8880" activeTab="3" xr2:uid="{00000000-000D-0000-FFFF-FFFF00000000}"/>
  </bookViews>
  <sheets>
    <sheet name="FinalTab" sheetId="2" r:id="rId1"/>
    <sheet name="Calcolo consumo orario " sheetId="4" r:id="rId2"/>
    <sheet name="grafici" sheetId="5" r:id="rId3"/>
    <sheet name="matlab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5" l="1"/>
  <c r="J15" i="5"/>
  <c r="H15" i="5"/>
  <c r="F15" i="5"/>
  <c r="L14" i="5"/>
  <c r="J14" i="5"/>
  <c r="H14" i="5"/>
  <c r="F14" i="5"/>
  <c r="L13" i="5"/>
  <c r="J13" i="5"/>
  <c r="H13" i="5"/>
  <c r="F13" i="5"/>
  <c r="L12" i="5"/>
  <c r="J12" i="5"/>
  <c r="H12" i="5"/>
  <c r="F12" i="5"/>
  <c r="L11" i="5"/>
  <c r="J11" i="5"/>
  <c r="H11" i="5"/>
  <c r="F11" i="5"/>
  <c r="L10" i="5"/>
  <c r="J10" i="5"/>
  <c r="H10" i="5"/>
  <c r="F10" i="5"/>
  <c r="L9" i="5"/>
  <c r="J9" i="5"/>
  <c r="H9" i="5"/>
  <c r="F9" i="5"/>
  <c r="L8" i="5"/>
  <c r="J8" i="5"/>
  <c r="H8" i="5"/>
  <c r="F8" i="5"/>
  <c r="L7" i="5"/>
  <c r="J7" i="5"/>
  <c r="H7" i="5"/>
  <c r="F7" i="5"/>
  <c r="L6" i="5"/>
  <c r="J6" i="5"/>
  <c r="H6" i="5"/>
  <c r="F6" i="5"/>
  <c r="L5" i="5"/>
  <c r="J5" i="5"/>
  <c r="H5" i="5"/>
  <c r="F5" i="5"/>
  <c r="L4" i="5"/>
  <c r="J4" i="5"/>
  <c r="I4" i="5"/>
  <c r="H4" i="5"/>
  <c r="F4" i="5"/>
  <c r="C3424" i="4"/>
  <c r="C2099" i="4"/>
  <c r="C1161" i="4"/>
  <c r="C884" i="4"/>
  <c r="C628" i="4"/>
  <c r="C372" i="4"/>
  <c r="C116" i="4"/>
  <c r="G8" i="4"/>
  <c r="E8" i="4"/>
  <c r="E4" i="4" s="1"/>
  <c r="I8761" i="2"/>
  <c r="G8761" i="2"/>
  <c r="I8760" i="2"/>
  <c r="G8760" i="2"/>
  <c r="I8759" i="2"/>
  <c r="G8759" i="2"/>
  <c r="I8758" i="2"/>
  <c r="G8758" i="2"/>
  <c r="I8757" i="2"/>
  <c r="G8757" i="2"/>
  <c r="I8756" i="2"/>
  <c r="G8756" i="2"/>
  <c r="I8755" i="2"/>
  <c r="G8755" i="2"/>
  <c r="I8754" i="2"/>
  <c r="G8754" i="2"/>
  <c r="I8753" i="2"/>
  <c r="G8753" i="2"/>
  <c r="I8752" i="2"/>
  <c r="G8752" i="2"/>
  <c r="I8751" i="2"/>
  <c r="G8751" i="2"/>
  <c r="I8750" i="2"/>
  <c r="G8750" i="2"/>
  <c r="I8749" i="2"/>
  <c r="G8749" i="2"/>
  <c r="I8748" i="2"/>
  <c r="G8748" i="2"/>
  <c r="I8747" i="2"/>
  <c r="G8747" i="2"/>
  <c r="I8746" i="2"/>
  <c r="G8746" i="2"/>
  <c r="I8745" i="2"/>
  <c r="G8745" i="2"/>
  <c r="I8744" i="2"/>
  <c r="G8744" i="2"/>
  <c r="I8743" i="2"/>
  <c r="G8743" i="2"/>
  <c r="I8742" i="2"/>
  <c r="G8742" i="2"/>
  <c r="I8741" i="2"/>
  <c r="G8741" i="2"/>
  <c r="I8740" i="2"/>
  <c r="G8740" i="2"/>
  <c r="I8739" i="2"/>
  <c r="G8739" i="2"/>
  <c r="I8738" i="2"/>
  <c r="G8738" i="2"/>
  <c r="I8737" i="2"/>
  <c r="G8737" i="2"/>
  <c r="I8736" i="2"/>
  <c r="G8736" i="2"/>
  <c r="I8735" i="2"/>
  <c r="G8735" i="2"/>
  <c r="I8734" i="2"/>
  <c r="G8734" i="2"/>
  <c r="I8733" i="2"/>
  <c r="G8733" i="2"/>
  <c r="I8732" i="2"/>
  <c r="G8732" i="2"/>
  <c r="I8731" i="2"/>
  <c r="G8731" i="2"/>
  <c r="I8730" i="2"/>
  <c r="G8730" i="2"/>
  <c r="I8729" i="2"/>
  <c r="G8729" i="2"/>
  <c r="I8728" i="2"/>
  <c r="G8728" i="2"/>
  <c r="I8727" i="2"/>
  <c r="G8727" i="2"/>
  <c r="I8726" i="2"/>
  <c r="G8726" i="2"/>
  <c r="I8725" i="2"/>
  <c r="G8725" i="2"/>
  <c r="I8724" i="2"/>
  <c r="G8724" i="2"/>
  <c r="I8723" i="2"/>
  <c r="G8723" i="2"/>
  <c r="I8722" i="2"/>
  <c r="G8722" i="2"/>
  <c r="I8721" i="2"/>
  <c r="G8721" i="2"/>
  <c r="I8720" i="2"/>
  <c r="G8720" i="2"/>
  <c r="I8719" i="2"/>
  <c r="G8719" i="2"/>
  <c r="I8718" i="2"/>
  <c r="G8718" i="2"/>
  <c r="I8717" i="2"/>
  <c r="G8717" i="2"/>
  <c r="I8716" i="2"/>
  <c r="G8716" i="2"/>
  <c r="I8715" i="2"/>
  <c r="G8715" i="2"/>
  <c r="I8714" i="2"/>
  <c r="G8714" i="2"/>
  <c r="I8713" i="2"/>
  <c r="G8713" i="2"/>
  <c r="I8712" i="2"/>
  <c r="G8712" i="2"/>
  <c r="I8711" i="2"/>
  <c r="G8711" i="2"/>
  <c r="I8710" i="2"/>
  <c r="G8710" i="2"/>
  <c r="I8709" i="2"/>
  <c r="G8709" i="2"/>
  <c r="I8708" i="2"/>
  <c r="G8708" i="2"/>
  <c r="I8707" i="2"/>
  <c r="G8707" i="2"/>
  <c r="I8706" i="2"/>
  <c r="G8706" i="2"/>
  <c r="I8705" i="2"/>
  <c r="G8705" i="2"/>
  <c r="I8704" i="2"/>
  <c r="G8704" i="2"/>
  <c r="I8703" i="2"/>
  <c r="G8703" i="2"/>
  <c r="I8702" i="2"/>
  <c r="G8702" i="2"/>
  <c r="I8701" i="2"/>
  <c r="G8701" i="2"/>
  <c r="I8700" i="2"/>
  <c r="G8700" i="2"/>
  <c r="I8699" i="2"/>
  <c r="G8699" i="2"/>
  <c r="I8698" i="2"/>
  <c r="G8698" i="2"/>
  <c r="I8697" i="2"/>
  <c r="G8697" i="2"/>
  <c r="I8696" i="2"/>
  <c r="G8696" i="2"/>
  <c r="I8695" i="2"/>
  <c r="G8695" i="2"/>
  <c r="I8694" i="2"/>
  <c r="G8694" i="2"/>
  <c r="I8693" i="2"/>
  <c r="G8693" i="2"/>
  <c r="I8692" i="2"/>
  <c r="G8692" i="2"/>
  <c r="I8691" i="2"/>
  <c r="G8691" i="2"/>
  <c r="I8690" i="2"/>
  <c r="G8690" i="2"/>
  <c r="I8689" i="2"/>
  <c r="G8689" i="2"/>
  <c r="I8688" i="2"/>
  <c r="G8688" i="2"/>
  <c r="I8687" i="2"/>
  <c r="G8687" i="2"/>
  <c r="I8686" i="2"/>
  <c r="G8686" i="2"/>
  <c r="I8685" i="2"/>
  <c r="G8685" i="2"/>
  <c r="I8684" i="2"/>
  <c r="G8684" i="2"/>
  <c r="I8683" i="2"/>
  <c r="G8683" i="2"/>
  <c r="I8682" i="2"/>
  <c r="G8682" i="2"/>
  <c r="I8681" i="2"/>
  <c r="G8681" i="2"/>
  <c r="I8680" i="2"/>
  <c r="G8680" i="2"/>
  <c r="I8679" i="2"/>
  <c r="G8679" i="2"/>
  <c r="I8678" i="2"/>
  <c r="G8678" i="2"/>
  <c r="I8677" i="2"/>
  <c r="G8677" i="2"/>
  <c r="I8676" i="2"/>
  <c r="G8676" i="2"/>
  <c r="I8675" i="2"/>
  <c r="G8675" i="2"/>
  <c r="I8674" i="2"/>
  <c r="G8674" i="2"/>
  <c r="I8673" i="2"/>
  <c r="G8673" i="2"/>
  <c r="I8672" i="2"/>
  <c r="G8672" i="2"/>
  <c r="I8671" i="2"/>
  <c r="G8671" i="2"/>
  <c r="I8670" i="2"/>
  <c r="G8670" i="2"/>
  <c r="I8669" i="2"/>
  <c r="G8669" i="2"/>
  <c r="I8668" i="2"/>
  <c r="G8668" i="2"/>
  <c r="I8667" i="2"/>
  <c r="G8667" i="2"/>
  <c r="I8666" i="2"/>
  <c r="G8666" i="2"/>
  <c r="I8665" i="2"/>
  <c r="G8665" i="2"/>
  <c r="I8664" i="2"/>
  <c r="G8664" i="2"/>
  <c r="I8663" i="2"/>
  <c r="G8663" i="2"/>
  <c r="I8662" i="2"/>
  <c r="G8662" i="2"/>
  <c r="I8661" i="2"/>
  <c r="G8661" i="2"/>
  <c r="I8660" i="2"/>
  <c r="G8660" i="2"/>
  <c r="I8659" i="2"/>
  <c r="G8659" i="2"/>
  <c r="I8658" i="2"/>
  <c r="G8658" i="2"/>
  <c r="I8657" i="2"/>
  <c r="G8657" i="2"/>
  <c r="I8656" i="2"/>
  <c r="G8656" i="2"/>
  <c r="I8655" i="2"/>
  <c r="G8655" i="2"/>
  <c r="I8654" i="2"/>
  <c r="G8654" i="2"/>
  <c r="I8653" i="2"/>
  <c r="G8653" i="2"/>
  <c r="I8652" i="2"/>
  <c r="G8652" i="2"/>
  <c r="I8651" i="2"/>
  <c r="G8651" i="2"/>
  <c r="I8650" i="2"/>
  <c r="G8650" i="2"/>
  <c r="I8649" i="2"/>
  <c r="G8649" i="2"/>
  <c r="I8648" i="2"/>
  <c r="G8648" i="2"/>
  <c r="I8647" i="2"/>
  <c r="G8647" i="2"/>
  <c r="I8646" i="2"/>
  <c r="G8646" i="2"/>
  <c r="I8645" i="2"/>
  <c r="G8645" i="2"/>
  <c r="I8644" i="2"/>
  <c r="G8644" i="2"/>
  <c r="I8643" i="2"/>
  <c r="G8643" i="2"/>
  <c r="I8642" i="2"/>
  <c r="G8642" i="2"/>
  <c r="I8641" i="2"/>
  <c r="G8641" i="2"/>
  <c r="I8640" i="2"/>
  <c r="G8640" i="2"/>
  <c r="I8639" i="2"/>
  <c r="G8639" i="2"/>
  <c r="I8638" i="2"/>
  <c r="G8638" i="2"/>
  <c r="I8637" i="2"/>
  <c r="G8637" i="2"/>
  <c r="I8636" i="2"/>
  <c r="G8636" i="2"/>
  <c r="I8635" i="2"/>
  <c r="G8635" i="2"/>
  <c r="I8634" i="2"/>
  <c r="G8634" i="2"/>
  <c r="I8633" i="2"/>
  <c r="G8633" i="2"/>
  <c r="I8632" i="2"/>
  <c r="G8632" i="2"/>
  <c r="I8631" i="2"/>
  <c r="G8631" i="2"/>
  <c r="I8630" i="2"/>
  <c r="G8630" i="2"/>
  <c r="I8629" i="2"/>
  <c r="G8629" i="2"/>
  <c r="I8628" i="2"/>
  <c r="G8628" i="2"/>
  <c r="I8627" i="2"/>
  <c r="G8627" i="2"/>
  <c r="I8626" i="2"/>
  <c r="G8626" i="2"/>
  <c r="I8625" i="2"/>
  <c r="G8625" i="2"/>
  <c r="I8624" i="2"/>
  <c r="G8624" i="2"/>
  <c r="I8623" i="2"/>
  <c r="G8623" i="2"/>
  <c r="I8622" i="2"/>
  <c r="G8622" i="2"/>
  <c r="I8621" i="2"/>
  <c r="G8621" i="2"/>
  <c r="I8620" i="2"/>
  <c r="G8620" i="2"/>
  <c r="I8619" i="2"/>
  <c r="G8619" i="2"/>
  <c r="I8618" i="2"/>
  <c r="G8618" i="2"/>
  <c r="I8617" i="2"/>
  <c r="G8617" i="2"/>
  <c r="I8616" i="2"/>
  <c r="G8616" i="2"/>
  <c r="I8615" i="2"/>
  <c r="G8615" i="2"/>
  <c r="I8614" i="2"/>
  <c r="G8614" i="2"/>
  <c r="I8613" i="2"/>
  <c r="G8613" i="2"/>
  <c r="I8612" i="2"/>
  <c r="G8612" i="2"/>
  <c r="I8611" i="2"/>
  <c r="G8611" i="2"/>
  <c r="I8610" i="2"/>
  <c r="G8610" i="2"/>
  <c r="I8609" i="2"/>
  <c r="G8609" i="2"/>
  <c r="I8608" i="2"/>
  <c r="G8608" i="2"/>
  <c r="I8607" i="2"/>
  <c r="G8607" i="2"/>
  <c r="I8606" i="2"/>
  <c r="G8606" i="2"/>
  <c r="I8605" i="2"/>
  <c r="G8605" i="2"/>
  <c r="I8604" i="2"/>
  <c r="G8604" i="2"/>
  <c r="I8603" i="2"/>
  <c r="G8603" i="2"/>
  <c r="I8602" i="2"/>
  <c r="G8602" i="2"/>
  <c r="I8601" i="2"/>
  <c r="G8601" i="2"/>
  <c r="I8600" i="2"/>
  <c r="G8600" i="2"/>
  <c r="I8599" i="2"/>
  <c r="G8599" i="2"/>
  <c r="I8598" i="2"/>
  <c r="G8598" i="2"/>
  <c r="I8597" i="2"/>
  <c r="G8597" i="2"/>
  <c r="I8596" i="2"/>
  <c r="G8596" i="2"/>
  <c r="I8595" i="2"/>
  <c r="G8595" i="2"/>
  <c r="I8594" i="2"/>
  <c r="G8594" i="2"/>
  <c r="I8593" i="2"/>
  <c r="G8593" i="2"/>
  <c r="I8592" i="2"/>
  <c r="G8592" i="2"/>
  <c r="I8591" i="2"/>
  <c r="G8591" i="2"/>
  <c r="I8590" i="2"/>
  <c r="G8590" i="2"/>
  <c r="I8589" i="2"/>
  <c r="G8589" i="2"/>
  <c r="I8588" i="2"/>
  <c r="G8588" i="2"/>
  <c r="I8587" i="2"/>
  <c r="G8587" i="2"/>
  <c r="I8586" i="2"/>
  <c r="G8586" i="2"/>
  <c r="I8585" i="2"/>
  <c r="G8585" i="2"/>
  <c r="I8584" i="2"/>
  <c r="G8584" i="2"/>
  <c r="I8583" i="2"/>
  <c r="G8583" i="2"/>
  <c r="I8582" i="2"/>
  <c r="G8582" i="2"/>
  <c r="I8581" i="2"/>
  <c r="G8581" i="2"/>
  <c r="I8580" i="2"/>
  <c r="G8580" i="2"/>
  <c r="I8579" i="2"/>
  <c r="G8579" i="2"/>
  <c r="I8578" i="2"/>
  <c r="G8578" i="2"/>
  <c r="I8577" i="2"/>
  <c r="G8577" i="2"/>
  <c r="I8576" i="2"/>
  <c r="G8576" i="2"/>
  <c r="I8575" i="2"/>
  <c r="G8575" i="2"/>
  <c r="I8574" i="2"/>
  <c r="G8574" i="2"/>
  <c r="I8573" i="2"/>
  <c r="G8573" i="2"/>
  <c r="I8572" i="2"/>
  <c r="G8572" i="2"/>
  <c r="I8571" i="2"/>
  <c r="G8571" i="2"/>
  <c r="I8570" i="2"/>
  <c r="G8570" i="2"/>
  <c r="I8569" i="2"/>
  <c r="G8569" i="2"/>
  <c r="I8568" i="2"/>
  <c r="G8568" i="2"/>
  <c r="I8567" i="2"/>
  <c r="G8567" i="2"/>
  <c r="I8566" i="2"/>
  <c r="G8566" i="2"/>
  <c r="I8565" i="2"/>
  <c r="G8565" i="2"/>
  <c r="I8564" i="2"/>
  <c r="G8564" i="2"/>
  <c r="I8563" i="2"/>
  <c r="G8563" i="2"/>
  <c r="I8562" i="2"/>
  <c r="G8562" i="2"/>
  <c r="I8561" i="2"/>
  <c r="G8561" i="2"/>
  <c r="I8560" i="2"/>
  <c r="G8560" i="2"/>
  <c r="I8559" i="2"/>
  <c r="G8559" i="2"/>
  <c r="I8558" i="2"/>
  <c r="G8558" i="2"/>
  <c r="I8557" i="2"/>
  <c r="G8557" i="2"/>
  <c r="I8556" i="2"/>
  <c r="G8556" i="2"/>
  <c r="I8555" i="2"/>
  <c r="G8555" i="2"/>
  <c r="I8554" i="2"/>
  <c r="G8554" i="2"/>
  <c r="I8553" i="2"/>
  <c r="G8553" i="2"/>
  <c r="I8552" i="2"/>
  <c r="G8552" i="2"/>
  <c r="I8551" i="2"/>
  <c r="G8551" i="2"/>
  <c r="I8550" i="2"/>
  <c r="G8550" i="2"/>
  <c r="I8549" i="2"/>
  <c r="G8549" i="2"/>
  <c r="I8548" i="2"/>
  <c r="G8548" i="2"/>
  <c r="I8547" i="2"/>
  <c r="G8547" i="2"/>
  <c r="I8546" i="2"/>
  <c r="G8546" i="2"/>
  <c r="I8545" i="2"/>
  <c r="G8545" i="2"/>
  <c r="I8544" i="2"/>
  <c r="G8544" i="2"/>
  <c r="I8543" i="2"/>
  <c r="G8543" i="2"/>
  <c r="I8542" i="2"/>
  <c r="G8542" i="2"/>
  <c r="I8541" i="2"/>
  <c r="G8541" i="2"/>
  <c r="I8540" i="2"/>
  <c r="G8540" i="2"/>
  <c r="I8539" i="2"/>
  <c r="G8539" i="2"/>
  <c r="I8538" i="2"/>
  <c r="G8538" i="2"/>
  <c r="I8537" i="2"/>
  <c r="G8537" i="2"/>
  <c r="I8536" i="2"/>
  <c r="G8536" i="2"/>
  <c r="I8535" i="2"/>
  <c r="G8535" i="2"/>
  <c r="I8534" i="2"/>
  <c r="G8534" i="2"/>
  <c r="I8533" i="2"/>
  <c r="G8533" i="2"/>
  <c r="I8532" i="2"/>
  <c r="G8532" i="2"/>
  <c r="I8531" i="2"/>
  <c r="G8531" i="2"/>
  <c r="I8530" i="2"/>
  <c r="G8530" i="2"/>
  <c r="I8529" i="2"/>
  <c r="G8529" i="2"/>
  <c r="I8528" i="2"/>
  <c r="G8528" i="2"/>
  <c r="I8527" i="2"/>
  <c r="G8527" i="2"/>
  <c r="I8526" i="2"/>
  <c r="G8526" i="2"/>
  <c r="I8525" i="2"/>
  <c r="G8525" i="2"/>
  <c r="I8524" i="2"/>
  <c r="G8524" i="2"/>
  <c r="I8523" i="2"/>
  <c r="G8523" i="2"/>
  <c r="I8522" i="2"/>
  <c r="G8522" i="2"/>
  <c r="I8521" i="2"/>
  <c r="G8521" i="2"/>
  <c r="I8520" i="2"/>
  <c r="G8520" i="2"/>
  <c r="I8519" i="2"/>
  <c r="G8519" i="2"/>
  <c r="I8518" i="2"/>
  <c r="G8518" i="2"/>
  <c r="I8517" i="2"/>
  <c r="G8517" i="2"/>
  <c r="I8516" i="2"/>
  <c r="G8516" i="2"/>
  <c r="I8515" i="2"/>
  <c r="G8515" i="2"/>
  <c r="I8514" i="2"/>
  <c r="G8514" i="2"/>
  <c r="I8513" i="2"/>
  <c r="G8513" i="2"/>
  <c r="I8512" i="2"/>
  <c r="G8512" i="2"/>
  <c r="I8511" i="2"/>
  <c r="G8511" i="2"/>
  <c r="I8510" i="2"/>
  <c r="G8510" i="2"/>
  <c r="I8509" i="2"/>
  <c r="G8509" i="2"/>
  <c r="I8508" i="2"/>
  <c r="G8508" i="2"/>
  <c r="I8507" i="2"/>
  <c r="G8507" i="2"/>
  <c r="I8506" i="2"/>
  <c r="G8506" i="2"/>
  <c r="I8505" i="2"/>
  <c r="G8505" i="2"/>
  <c r="I8504" i="2"/>
  <c r="G8504" i="2"/>
  <c r="I8503" i="2"/>
  <c r="G8503" i="2"/>
  <c r="I8502" i="2"/>
  <c r="G8502" i="2"/>
  <c r="I8501" i="2"/>
  <c r="G8501" i="2"/>
  <c r="I8500" i="2"/>
  <c r="G8500" i="2"/>
  <c r="I8499" i="2"/>
  <c r="G8499" i="2"/>
  <c r="I8498" i="2"/>
  <c r="G8498" i="2"/>
  <c r="I8497" i="2"/>
  <c r="G8497" i="2"/>
  <c r="I8496" i="2"/>
  <c r="G8496" i="2"/>
  <c r="I8495" i="2"/>
  <c r="G8495" i="2"/>
  <c r="I8494" i="2"/>
  <c r="G8494" i="2"/>
  <c r="I8493" i="2"/>
  <c r="G8493" i="2"/>
  <c r="I8492" i="2"/>
  <c r="G8492" i="2"/>
  <c r="I8491" i="2"/>
  <c r="G8491" i="2"/>
  <c r="I8490" i="2"/>
  <c r="G8490" i="2"/>
  <c r="I8489" i="2"/>
  <c r="G8489" i="2"/>
  <c r="I8488" i="2"/>
  <c r="G8488" i="2"/>
  <c r="I8487" i="2"/>
  <c r="G8487" i="2"/>
  <c r="I8486" i="2"/>
  <c r="G8486" i="2"/>
  <c r="I8485" i="2"/>
  <c r="G8485" i="2"/>
  <c r="I8484" i="2"/>
  <c r="G8484" i="2"/>
  <c r="I8483" i="2"/>
  <c r="G8483" i="2"/>
  <c r="I8482" i="2"/>
  <c r="G8482" i="2"/>
  <c r="I8481" i="2"/>
  <c r="G8481" i="2"/>
  <c r="I8480" i="2"/>
  <c r="G8480" i="2"/>
  <c r="I8479" i="2"/>
  <c r="G8479" i="2"/>
  <c r="I8478" i="2"/>
  <c r="G8478" i="2"/>
  <c r="I8477" i="2"/>
  <c r="G8477" i="2"/>
  <c r="I8476" i="2"/>
  <c r="G8476" i="2"/>
  <c r="I8475" i="2"/>
  <c r="G8475" i="2"/>
  <c r="I8474" i="2"/>
  <c r="G8474" i="2"/>
  <c r="I8473" i="2"/>
  <c r="G8473" i="2"/>
  <c r="I8472" i="2"/>
  <c r="G8472" i="2"/>
  <c r="I8471" i="2"/>
  <c r="G8471" i="2"/>
  <c r="I8470" i="2"/>
  <c r="G8470" i="2"/>
  <c r="I8469" i="2"/>
  <c r="G8469" i="2"/>
  <c r="I8468" i="2"/>
  <c r="G8468" i="2"/>
  <c r="I8467" i="2"/>
  <c r="G8467" i="2"/>
  <c r="I8466" i="2"/>
  <c r="G8466" i="2"/>
  <c r="I8465" i="2"/>
  <c r="G8465" i="2"/>
  <c r="I8464" i="2"/>
  <c r="G8464" i="2"/>
  <c r="I8463" i="2"/>
  <c r="G8463" i="2"/>
  <c r="I8462" i="2"/>
  <c r="G8462" i="2"/>
  <c r="I8461" i="2"/>
  <c r="G8461" i="2"/>
  <c r="I8460" i="2"/>
  <c r="G8460" i="2"/>
  <c r="I8459" i="2"/>
  <c r="G8459" i="2"/>
  <c r="I8458" i="2"/>
  <c r="G8458" i="2"/>
  <c r="I8457" i="2"/>
  <c r="G8457" i="2"/>
  <c r="I8456" i="2"/>
  <c r="G8456" i="2"/>
  <c r="I8455" i="2"/>
  <c r="G8455" i="2"/>
  <c r="I8454" i="2"/>
  <c r="G8454" i="2"/>
  <c r="I8453" i="2"/>
  <c r="G8453" i="2"/>
  <c r="I8452" i="2"/>
  <c r="G8452" i="2"/>
  <c r="I8451" i="2"/>
  <c r="G8451" i="2"/>
  <c r="I8450" i="2"/>
  <c r="G8450" i="2"/>
  <c r="I8449" i="2"/>
  <c r="G8449" i="2"/>
  <c r="I8448" i="2"/>
  <c r="G8448" i="2"/>
  <c r="I8447" i="2"/>
  <c r="G8447" i="2"/>
  <c r="I8446" i="2"/>
  <c r="G8446" i="2"/>
  <c r="I8445" i="2"/>
  <c r="G8445" i="2"/>
  <c r="I8444" i="2"/>
  <c r="G8444" i="2"/>
  <c r="I8443" i="2"/>
  <c r="G8443" i="2"/>
  <c r="I8442" i="2"/>
  <c r="G8442" i="2"/>
  <c r="I8441" i="2"/>
  <c r="G8441" i="2"/>
  <c r="I8440" i="2"/>
  <c r="G8440" i="2"/>
  <c r="I8439" i="2"/>
  <c r="G8439" i="2"/>
  <c r="I8438" i="2"/>
  <c r="G8438" i="2"/>
  <c r="I8437" i="2"/>
  <c r="G8437" i="2"/>
  <c r="I8436" i="2"/>
  <c r="G8436" i="2"/>
  <c r="I8435" i="2"/>
  <c r="G8435" i="2"/>
  <c r="I8434" i="2"/>
  <c r="G8434" i="2"/>
  <c r="I8433" i="2"/>
  <c r="G8433" i="2"/>
  <c r="I8432" i="2"/>
  <c r="G8432" i="2"/>
  <c r="I8431" i="2"/>
  <c r="G8431" i="2"/>
  <c r="I8430" i="2"/>
  <c r="G8430" i="2"/>
  <c r="I8429" i="2"/>
  <c r="G8429" i="2"/>
  <c r="I8428" i="2"/>
  <c r="G8428" i="2"/>
  <c r="I8427" i="2"/>
  <c r="G8427" i="2"/>
  <c r="I8426" i="2"/>
  <c r="G8426" i="2"/>
  <c r="I8425" i="2"/>
  <c r="G8425" i="2"/>
  <c r="I8424" i="2"/>
  <c r="G8424" i="2"/>
  <c r="I8423" i="2"/>
  <c r="G8423" i="2"/>
  <c r="I8422" i="2"/>
  <c r="G8422" i="2"/>
  <c r="I8421" i="2"/>
  <c r="G8421" i="2"/>
  <c r="I8420" i="2"/>
  <c r="G8420" i="2"/>
  <c r="I8419" i="2"/>
  <c r="G8419" i="2"/>
  <c r="I8418" i="2"/>
  <c r="G8418" i="2"/>
  <c r="I8417" i="2"/>
  <c r="G8417" i="2"/>
  <c r="I8416" i="2"/>
  <c r="G8416" i="2"/>
  <c r="I8415" i="2"/>
  <c r="G8415" i="2"/>
  <c r="I8414" i="2"/>
  <c r="G8414" i="2"/>
  <c r="I8413" i="2"/>
  <c r="G8413" i="2"/>
  <c r="I8412" i="2"/>
  <c r="G8412" i="2"/>
  <c r="I8411" i="2"/>
  <c r="G8411" i="2"/>
  <c r="I8410" i="2"/>
  <c r="G8410" i="2"/>
  <c r="I8409" i="2"/>
  <c r="G8409" i="2"/>
  <c r="I8408" i="2"/>
  <c r="G8408" i="2"/>
  <c r="I8407" i="2"/>
  <c r="G8407" i="2"/>
  <c r="I8406" i="2"/>
  <c r="G8406" i="2"/>
  <c r="I8405" i="2"/>
  <c r="G8405" i="2"/>
  <c r="I8404" i="2"/>
  <c r="G8404" i="2"/>
  <c r="I8403" i="2"/>
  <c r="G8403" i="2"/>
  <c r="I8402" i="2"/>
  <c r="G8402" i="2"/>
  <c r="I8401" i="2"/>
  <c r="G8401" i="2"/>
  <c r="I8400" i="2"/>
  <c r="G8400" i="2"/>
  <c r="I8399" i="2"/>
  <c r="G8399" i="2"/>
  <c r="I8398" i="2"/>
  <c r="G8398" i="2"/>
  <c r="I8397" i="2"/>
  <c r="G8397" i="2"/>
  <c r="I8396" i="2"/>
  <c r="G8396" i="2"/>
  <c r="I8395" i="2"/>
  <c r="G8395" i="2"/>
  <c r="I8394" i="2"/>
  <c r="G8394" i="2"/>
  <c r="I8393" i="2"/>
  <c r="G8393" i="2"/>
  <c r="I8392" i="2"/>
  <c r="G8392" i="2"/>
  <c r="I8391" i="2"/>
  <c r="G8391" i="2"/>
  <c r="I8390" i="2"/>
  <c r="G8390" i="2"/>
  <c r="I8389" i="2"/>
  <c r="G8389" i="2"/>
  <c r="I8388" i="2"/>
  <c r="G8388" i="2"/>
  <c r="I8387" i="2"/>
  <c r="G8387" i="2"/>
  <c r="I8386" i="2"/>
  <c r="G8386" i="2"/>
  <c r="I8385" i="2"/>
  <c r="G8385" i="2"/>
  <c r="I8384" i="2"/>
  <c r="G8384" i="2"/>
  <c r="I8383" i="2"/>
  <c r="G8383" i="2"/>
  <c r="I8382" i="2"/>
  <c r="G8382" i="2"/>
  <c r="I8381" i="2"/>
  <c r="G8381" i="2"/>
  <c r="I8380" i="2"/>
  <c r="G8380" i="2"/>
  <c r="I8379" i="2"/>
  <c r="G8379" i="2"/>
  <c r="I8378" i="2"/>
  <c r="G8378" i="2"/>
  <c r="I8377" i="2"/>
  <c r="G8377" i="2"/>
  <c r="I8376" i="2"/>
  <c r="G8376" i="2"/>
  <c r="I8375" i="2"/>
  <c r="G8375" i="2"/>
  <c r="I8374" i="2"/>
  <c r="G8374" i="2"/>
  <c r="I8373" i="2"/>
  <c r="G8373" i="2"/>
  <c r="I8372" i="2"/>
  <c r="G8372" i="2"/>
  <c r="I8371" i="2"/>
  <c r="G8371" i="2"/>
  <c r="I8370" i="2"/>
  <c r="G8370" i="2"/>
  <c r="I8369" i="2"/>
  <c r="G8369" i="2"/>
  <c r="I8368" i="2"/>
  <c r="G8368" i="2"/>
  <c r="I8367" i="2"/>
  <c r="G8367" i="2"/>
  <c r="I8366" i="2"/>
  <c r="G8366" i="2"/>
  <c r="I8365" i="2"/>
  <c r="G8365" i="2"/>
  <c r="I8364" i="2"/>
  <c r="G8364" i="2"/>
  <c r="I8363" i="2"/>
  <c r="G8363" i="2"/>
  <c r="I8362" i="2"/>
  <c r="G8362" i="2"/>
  <c r="I8361" i="2"/>
  <c r="G8361" i="2"/>
  <c r="I8360" i="2"/>
  <c r="G8360" i="2"/>
  <c r="I8359" i="2"/>
  <c r="G8359" i="2"/>
  <c r="I8358" i="2"/>
  <c r="G8358" i="2"/>
  <c r="I8357" i="2"/>
  <c r="G8357" i="2"/>
  <c r="I8356" i="2"/>
  <c r="G8356" i="2"/>
  <c r="I8355" i="2"/>
  <c r="G8355" i="2"/>
  <c r="I8354" i="2"/>
  <c r="G8354" i="2"/>
  <c r="I8353" i="2"/>
  <c r="G8353" i="2"/>
  <c r="I8352" i="2"/>
  <c r="G8352" i="2"/>
  <c r="I8351" i="2"/>
  <c r="G8351" i="2"/>
  <c r="I8350" i="2"/>
  <c r="G8350" i="2"/>
  <c r="I8349" i="2"/>
  <c r="G8349" i="2"/>
  <c r="I8348" i="2"/>
  <c r="G8348" i="2"/>
  <c r="I8347" i="2"/>
  <c r="G8347" i="2"/>
  <c r="I8346" i="2"/>
  <c r="G8346" i="2"/>
  <c r="I8345" i="2"/>
  <c r="G8345" i="2"/>
  <c r="I8344" i="2"/>
  <c r="G8344" i="2"/>
  <c r="I8343" i="2"/>
  <c r="G8343" i="2"/>
  <c r="I8342" i="2"/>
  <c r="G8342" i="2"/>
  <c r="I8341" i="2"/>
  <c r="G8341" i="2"/>
  <c r="I8340" i="2"/>
  <c r="G8340" i="2"/>
  <c r="I8339" i="2"/>
  <c r="G8339" i="2"/>
  <c r="I8338" i="2"/>
  <c r="G8338" i="2"/>
  <c r="I8337" i="2"/>
  <c r="G8337" i="2"/>
  <c r="I8336" i="2"/>
  <c r="G8336" i="2"/>
  <c r="I8335" i="2"/>
  <c r="G8335" i="2"/>
  <c r="I8334" i="2"/>
  <c r="G8334" i="2"/>
  <c r="I8333" i="2"/>
  <c r="G8333" i="2"/>
  <c r="I8332" i="2"/>
  <c r="G8332" i="2"/>
  <c r="I8331" i="2"/>
  <c r="G8331" i="2"/>
  <c r="I8330" i="2"/>
  <c r="G8330" i="2"/>
  <c r="I8329" i="2"/>
  <c r="G8329" i="2"/>
  <c r="I8328" i="2"/>
  <c r="G8328" i="2"/>
  <c r="I8327" i="2"/>
  <c r="G8327" i="2"/>
  <c r="I8326" i="2"/>
  <c r="G8326" i="2"/>
  <c r="I8325" i="2"/>
  <c r="G8325" i="2"/>
  <c r="I8324" i="2"/>
  <c r="G8324" i="2"/>
  <c r="I8323" i="2"/>
  <c r="G8323" i="2"/>
  <c r="I8322" i="2"/>
  <c r="G8322" i="2"/>
  <c r="I8321" i="2"/>
  <c r="G8321" i="2"/>
  <c r="I8320" i="2"/>
  <c r="G8320" i="2"/>
  <c r="I8319" i="2"/>
  <c r="G8319" i="2"/>
  <c r="I8318" i="2"/>
  <c r="G8318" i="2"/>
  <c r="I8317" i="2"/>
  <c r="G8317" i="2"/>
  <c r="I8316" i="2"/>
  <c r="G8316" i="2"/>
  <c r="I8315" i="2"/>
  <c r="G8315" i="2"/>
  <c r="I8314" i="2"/>
  <c r="G8314" i="2"/>
  <c r="I8313" i="2"/>
  <c r="G8313" i="2"/>
  <c r="I8312" i="2"/>
  <c r="G8312" i="2"/>
  <c r="I8311" i="2"/>
  <c r="G8311" i="2"/>
  <c r="I8310" i="2"/>
  <c r="G8310" i="2"/>
  <c r="I8309" i="2"/>
  <c r="G8309" i="2"/>
  <c r="I8308" i="2"/>
  <c r="G8308" i="2"/>
  <c r="I8307" i="2"/>
  <c r="G8307" i="2"/>
  <c r="I8306" i="2"/>
  <c r="G8306" i="2"/>
  <c r="I8305" i="2"/>
  <c r="G8305" i="2"/>
  <c r="I8304" i="2"/>
  <c r="G8304" i="2"/>
  <c r="I8303" i="2"/>
  <c r="G8303" i="2"/>
  <c r="I8302" i="2"/>
  <c r="G8302" i="2"/>
  <c r="I8301" i="2"/>
  <c r="G8301" i="2"/>
  <c r="I8300" i="2"/>
  <c r="G8300" i="2"/>
  <c r="I8299" i="2"/>
  <c r="G8299" i="2"/>
  <c r="I8298" i="2"/>
  <c r="G8298" i="2"/>
  <c r="I8297" i="2"/>
  <c r="G8297" i="2"/>
  <c r="I8296" i="2"/>
  <c r="G8296" i="2"/>
  <c r="I8295" i="2"/>
  <c r="G8295" i="2"/>
  <c r="I8294" i="2"/>
  <c r="G8294" i="2"/>
  <c r="I8293" i="2"/>
  <c r="G8293" i="2"/>
  <c r="I8292" i="2"/>
  <c r="G8292" i="2"/>
  <c r="I8291" i="2"/>
  <c r="G8291" i="2"/>
  <c r="I8290" i="2"/>
  <c r="G8290" i="2"/>
  <c r="I8289" i="2"/>
  <c r="G8289" i="2"/>
  <c r="I8288" i="2"/>
  <c r="G8288" i="2"/>
  <c r="I8287" i="2"/>
  <c r="G8287" i="2"/>
  <c r="I8286" i="2"/>
  <c r="G8286" i="2"/>
  <c r="I8285" i="2"/>
  <c r="G8285" i="2"/>
  <c r="I8284" i="2"/>
  <c r="G8284" i="2"/>
  <c r="I8283" i="2"/>
  <c r="G8283" i="2"/>
  <c r="I8282" i="2"/>
  <c r="G8282" i="2"/>
  <c r="I8281" i="2"/>
  <c r="G8281" i="2"/>
  <c r="I8280" i="2"/>
  <c r="G8280" i="2"/>
  <c r="I8279" i="2"/>
  <c r="G8279" i="2"/>
  <c r="I8278" i="2"/>
  <c r="G8278" i="2"/>
  <c r="I8277" i="2"/>
  <c r="G8277" i="2"/>
  <c r="I8276" i="2"/>
  <c r="G8276" i="2"/>
  <c r="I8275" i="2"/>
  <c r="G8275" i="2"/>
  <c r="I8274" i="2"/>
  <c r="G8274" i="2"/>
  <c r="I8273" i="2"/>
  <c r="G8273" i="2"/>
  <c r="I8272" i="2"/>
  <c r="G8272" i="2"/>
  <c r="I8271" i="2"/>
  <c r="G8271" i="2"/>
  <c r="I8270" i="2"/>
  <c r="G8270" i="2"/>
  <c r="I8269" i="2"/>
  <c r="G8269" i="2"/>
  <c r="I8268" i="2"/>
  <c r="G8268" i="2"/>
  <c r="I8267" i="2"/>
  <c r="G8267" i="2"/>
  <c r="I8266" i="2"/>
  <c r="G8266" i="2"/>
  <c r="I8265" i="2"/>
  <c r="G8265" i="2"/>
  <c r="I8264" i="2"/>
  <c r="G8264" i="2"/>
  <c r="I8263" i="2"/>
  <c r="G8263" i="2"/>
  <c r="I8262" i="2"/>
  <c r="G8262" i="2"/>
  <c r="I8261" i="2"/>
  <c r="G8261" i="2"/>
  <c r="I8260" i="2"/>
  <c r="G8260" i="2"/>
  <c r="I8259" i="2"/>
  <c r="G8259" i="2"/>
  <c r="I8258" i="2"/>
  <c r="G8258" i="2"/>
  <c r="I8257" i="2"/>
  <c r="G8257" i="2"/>
  <c r="I8256" i="2"/>
  <c r="G8256" i="2"/>
  <c r="I8255" i="2"/>
  <c r="G8255" i="2"/>
  <c r="I8254" i="2"/>
  <c r="G8254" i="2"/>
  <c r="I8253" i="2"/>
  <c r="G8253" i="2"/>
  <c r="I8252" i="2"/>
  <c r="G8252" i="2"/>
  <c r="I8251" i="2"/>
  <c r="G8251" i="2"/>
  <c r="I8250" i="2"/>
  <c r="G8250" i="2"/>
  <c r="I8249" i="2"/>
  <c r="G8249" i="2"/>
  <c r="I8248" i="2"/>
  <c r="G8248" i="2"/>
  <c r="I8247" i="2"/>
  <c r="G8247" i="2"/>
  <c r="I8246" i="2"/>
  <c r="G8246" i="2"/>
  <c r="I8245" i="2"/>
  <c r="G8245" i="2"/>
  <c r="I8244" i="2"/>
  <c r="G8244" i="2"/>
  <c r="I8243" i="2"/>
  <c r="G8243" i="2"/>
  <c r="I8242" i="2"/>
  <c r="G8242" i="2"/>
  <c r="I8241" i="2"/>
  <c r="G8241" i="2"/>
  <c r="I8240" i="2"/>
  <c r="G8240" i="2"/>
  <c r="I8239" i="2"/>
  <c r="G8239" i="2"/>
  <c r="I8238" i="2"/>
  <c r="G8238" i="2"/>
  <c r="I8237" i="2"/>
  <c r="G8237" i="2"/>
  <c r="I8236" i="2"/>
  <c r="G8236" i="2"/>
  <c r="I8235" i="2"/>
  <c r="G8235" i="2"/>
  <c r="I8234" i="2"/>
  <c r="G8234" i="2"/>
  <c r="I8233" i="2"/>
  <c r="G8233" i="2"/>
  <c r="I8232" i="2"/>
  <c r="G8232" i="2"/>
  <c r="I8231" i="2"/>
  <c r="G8231" i="2"/>
  <c r="I8230" i="2"/>
  <c r="G8230" i="2"/>
  <c r="I8229" i="2"/>
  <c r="G8229" i="2"/>
  <c r="I8228" i="2"/>
  <c r="G8228" i="2"/>
  <c r="I8227" i="2"/>
  <c r="G8227" i="2"/>
  <c r="I8226" i="2"/>
  <c r="G8226" i="2"/>
  <c r="I8225" i="2"/>
  <c r="G8225" i="2"/>
  <c r="I8224" i="2"/>
  <c r="G8224" i="2"/>
  <c r="I8223" i="2"/>
  <c r="G8223" i="2"/>
  <c r="I8222" i="2"/>
  <c r="G8222" i="2"/>
  <c r="I8221" i="2"/>
  <c r="G8221" i="2"/>
  <c r="I8220" i="2"/>
  <c r="G8220" i="2"/>
  <c r="I8219" i="2"/>
  <c r="G8219" i="2"/>
  <c r="I8218" i="2"/>
  <c r="G8218" i="2"/>
  <c r="I8217" i="2"/>
  <c r="G8217" i="2"/>
  <c r="I8216" i="2"/>
  <c r="G8216" i="2"/>
  <c r="I8215" i="2"/>
  <c r="G8215" i="2"/>
  <c r="I8214" i="2"/>
  <c r="G8214" i="2"/>
  <c r="I8213" i="2"/>
  <c r="G8213" i="2"/>
  <c r="I8212" i="2"/>
  <c r="G8212" i="2"/>
  <c r="I8211" i="2"/>
  <c r="G8211" i="2"/>
  <c r="I8210" i="2"/>
  <c r="G8210" i="2"/>
  <c r="I8209" i="2"/>
  <c r="G8209" i="2"/>
  <c r="I8208" i="2"/>
  <c r="G8208" i="2"/>
  <c r="I8207" i="2"/>
  <c r="G8207" i="2"/>
  <c r="I8206" i="2"/>
  <c r="G8206" i="2"/>
  <c r="I8205" i="2"/>
  <c r="G8205" i="2"/>
  <c r="I8204" i="2"/>
  <c r="G8204" i="2"/>
  <c r="I8203" i="2"/>
  <c r="G8203" i="2"/>
  <c r="I8202" i="2"/>
  <c r="G8202" i="2"/>
  <c r="I8201" i="2"/>
  <c r="G8201" i="2"/>
  <c r="I8200" i="2"/>
  <c r="G8200" i="2"/>
  <c r="I8199" i="2"/>
  <c r="G8199" i="2"/>
  <c r="I8198" i="2"/>
  <c r="G8198" i="2"/>
  <c r="I8197" i="2"/>
  <c r="G8197" i="2"/>
  <c r="I8196" i="2"/>
  <c r="G8196" i="2"/>
  <c r="I8195" i="2"/>
  <c r="G8195" i="2"/>
  <c r="I8194" i="2"/>
  <c r="G8194" i="2"/>
  <c r="I8193" i="2"/>
  <c r="G8193" i="2"/>
  <c r="I8192" i="2"/>
  <c r="G8192" i="2"/>
  <c r="I8191" i="2"/>
  <c r="G8191" i="2"/>
  <c r="I8190" i="2"/>
  <c r="G8190" i="2"/>
  <c r="I8189" i="2"/>
  <c r="G8189" i="2"/>
  <c r="I8188" i="2"/>
  <c r="G8188" i="2"/>
  <c r="I8187" i="2"/>
  <c r="G8187" i="2"/>
  <c r="I8186" i="2"/>
  <c r="G8186" i="2"/>
  <c r="I8185" i="2"/>
  <c r="G8185" i="2"/>
  <c r="I8184" i="2"/>
  <c r="G8184" i="2"/>
  <c r="I8183" i="2"/>
  <c r="G8183" i="2"/>
  <c r="I8182" i="2"/>
  <c r="G8182" i="2"/>
  <c r="I8181" i="2"/>
  <c r="G8181" i="2"/>
  <c r="I8180" i="2"/>
  <c r="G8180" i="2"/>
  <c r="I8179" i="2"/>
  <c r="G8179" i="2"/>
  <c r="I8178" i="2"/>
  <c r="G8178" i="2"/>
  <c r="I8177" i="2"/>
  <c r="G8177" i="2"/>
  <c r="I8176" i="2"/>
  <c r="G8176" i="2"/>
  <c r="I8175" i="2"/>
  <c r="G8175" i="2"/>
  <c r="I8174" i="2"/>
  <c r="G8174" i="2"/>
  <c r="I8173" i="2"/>
  <c r="G8173" i="2"/>
  <c r="I8172" i="2"/>
  <c r="G8172" i="2"/>
  <c r="I8171" i="2"/>
  <c r="G8171" i="2"/>
  <c r="I8170" i="2"/>
  <c r="G8170" i="2"/>
  <c r="I8169" i="2"/>
  <c r="G8169" i="2"/>
  <c r="I8168" i="2"/>
  <c r="G8168" i="2"/>
  <c r="I8167" i="2"/>
  <c r="G8167" i="2"/>
  <c r="I8166" i="2"/>
  <c r="G8166" i="2"/>
  <c r="I8165" i="2"/>
  <c r="G8165" i="2"/>
  <c r="I8164" i="2"/>
  <c r="G8164" i="2"/>
  <c r="I8163" i="2"/>
  <c r="G8163" i="2"/>
  <c r="I8162" i="2"/>
  <c r="G8162" i="2"/>
  <c r="I8161" i="2"/>
  <c r="G8161" i="2"/>
  <c r="I8160" i="2"/>
  <c r="G8160" i="2"/>
  <c r="I8159" i="2"/>
  <c r="G8159" i="2"/>
  <c r="I8158" i="2"/>
  <c r="G8158" i="2"/>
  <c r="I8157" i="2"/>
  <c r="G8157" i="2"/>
  <c r="I8156" i="2"/>
  <c r="G8156" i="2"/>
  <c r="I8155" i="2"/>
  <c r="G8155" i="2"/>
  <c r="I8154" i="2"/>
  <c r="G8154" i="2"/>
  <c r="I8153" i="2"/>
  <c r="G8153" i="2"/>
  <c r="I8152" i="2"/>
  <c r="G8152" i="2"/>
  <c r="I8151" i="2"/>
  <c r="G8151" i="2"/>
  <c r="I8150" i="2"/>
  <c r="G8150" i="2"/>
  <c r="I8149" i="2"/>
  <c r="G8149" i="2"/>
  <c r="I8148" i="2"/>
  <c r="G8148" i="2"/>
  <c r="I8147" i="2"/>
  <c r="G8147" i="2"/>
  <c r="I8146" i="2"/>
  <c r="G8146" i="2"/>
  <c r="I8145" i="2"/>
  <c r="G8145" i="2"/>
  <c r="I8144" i="2"/>
  <c r="G8144" i="2"/>
  <c r="I8143" i="2"/>
  <c r="G8143" i="2"/>
  <c r="I8142" i="2"/>
  <c r="G8142" i="2"/>
  <c r="I8141" i="2"/>
  <c r="G8141" i="2"/>
  <c r="I8140" i="2"/>
  <c r="G8140" i="2"/>
  <c r="I8139" i="2"/>
  <c r="G8139" i="2"/>
  <c r="I8138" i="2"/>
  <c r="G8138" i="2"/>
  <c r="I8137" i="2"/>
  <c r="G8137" i="2"/>
  <c r="I8136" i="2"/>
  <c r="G8136" i="2"/>
  <c r="I8135" i="2"/>
  <c r="G8135" i="2"/>
  <c r="I8134" i="2"/>
  <c r="G8134" i="2"/>
  <c r="I8133" i="2"/>
  <c r="G8133" i="2"/>
  <c r="I8132" i="2"/>
  <c r="G8132" i="2"/>
  <c r="I8131" i="2"/>
  <c r="G8131" i="2"/>
  <c r="I8130" i="2"/>
  <c r="G8130" i="2"/>
  <c r="I8129" i="2"/>
  <c r="G8129" i="2"/>
  <c r="I8128" i="2"/>
  <c r="G8128" i="2"/>
  <c r="I8127" i="2"/>
  <c r="G8127" i="2"/>
  <c r="I8126" i="2"/>
  <c r="G8126" i="2"/>
  <c r="I8125" i="2"/>
  <c r="G8125" i="2"/>
  <c r="I8124" i="2"/>
  <c r="G8124" i="2"/>
  <c r="I8123" i="2"/>
  <c r="G8123" i="2"/>
  <c r="I8122" i="2"/>
  <c r="G8122" i="2"/>
  <c r="I8121" i="2"/>
  <c r="G8121" i="2"/>
  <c r="I8120" i="2"/>
  <c r="G8120" i="2"/>
  <c r="I8119" i="2"/>
  <c r="G8119" i="2"/>
  <c r="I8118" i="2"/>
  <c r="G8118" i="2"/>
  <c r="I8117" i="2"/>
  <c r="G8117" i="2"/>
  <c r="I8116" i="2"/>
  <c r="G8116" i="2"/>
  <c r="I8115" i="2"/>
  <c r="G8115" i="2"/>
  <c r="I8114" i="2"/>
  <c r="G8114" i="2"/>
  <c r="I8113" i="2"/>
  <c r="G8113" i="2"/>
  <c r="I8112" i="2"/>
  <c r="G8112" i="2"/>
  <c r="I8111" i="2"/>
  <c r="G8111" i="2"/>
  <c r="I8110" i="2"/>
  <c r="G8110" i="2"/>
  <c r="I8109" i="2"/>
  <c r="G8109" i="2"/>
  <c r="I8108" i="2"/>
  <c r="G8108" i="2"/>
  <c r="I8107" i="2"/>
  <c r="G8107" i="2"/>
  <c r="I8106" i="2"/>
  <c r="G8106" i="2"/>
  <c r="I8105" i="2"/>
  <c r="G8105" i="2"/>
  <c r="I8104" i="2"/>
  <c r="G8104" i="2"/>
  <c r="I8103" i="2"/>
  <c r="G8103" i="2"/>
  <c r="I8102" i="2"/>
  <c r="G8102" i="2"/>
  <c r="I8101" i="2"/>
  <c r="G8101" i="2"/>
  <c r="I8100" i="2"/>
  <c r="G8100" i="2"/>
  <c r="I8099" i="2"/>
  <c r="G8099" i="2"/>
  <c r="I8098" i="2"/>
  <c r="G8098" i="2"/>
  <c r="I8097" i="2"/>
  <c r="G8097" i="2"/>
  <c r="I8096" i="2"/>
  <c r="G8096" i="2"/>
  <c r="I8095" i="2"/>
  <c r="G8095" i="2"/>
  <c r="I8094" i="2"/>
  <c r="G8094" i="2"/>
  <c r="I8093" i="2"/>
  <c r="G8093" i="2"/>
  <c r="I8092" i="2"/>
  <c r="G8092" i="2"/>
  <c r="I8091" i="2"/>
  <c r="G8091" i="2"/>
  <c r="I8090" i="2"/>
  <c r="G8090" i="2"/>
  <c r="I8089" i="2"/>
  <c r="G8089" i="2"/>
  <c r="I8088" i="2"/>
  <c r="G8088" i="2"/>
  <c r="I8087" i="2"/>
  <c r="G8087" i="2"/>
  <c r="I8086" i="2"/>
  <c r="G8086" i="2"/>
  <c r="I8085" i="2"/>
  <c r="G8085" i="2"/>
  <c r="I8084" i="2"/>
  <c r="G8084" i="2"/>
  <c r="I8083" i="2"/>
  <c r="G8083" i="2"/>
  <c r="I8082" i="2"/>
  <c r="G8082" i="2"/>
  <c r="I8081" i="2"/>
  <c r="G8081" i="2"/>
  <c r="I8080" i="2"/>
  <c r="G8080" i="2"/>
  <c r="I8079" i="2"/>
  <c r="G8079" i="2"/>
  <c r="I8078" i="2"/>
  <c r="G8078" i="2"/>
  <c r="I8077" i="2"/>
  <c r="G8077" i="2"/>
  <c r="I8076" i="2"/>
  <c r="G8076" i="2"/>
  <c r="I8075" i="2"/>
  <c r="G8075" i="2"/>
  <c r="I8074" i="2"/>
  <c r="G8074" i="2"/>
  <c r="I8073" i="2"/>
  <c r="G8073" i="2"/>
  <c r="I8072" i="2"/>
  <c r="G8072" i="2"/>
  <c r="I8071" i="2"/>
  <c r="G8071" i="2"/>
  <c r="I8070" i="2"/>
  <c r="G8070" i="2"/>
  <c r="I8069" i="2"/>
  <c r="G8069" i="2"/>
  <c r="I8068" i="2"/>
  <c r="G8068" i="2"/>
  <c r="I8067" i="2"/>
  <c r="G8067" i="2"/>
  <c r="I8066" i="2"/>
  <c r="G8066" i="2"/>
  <c r="I8065" i="2"/>
  <c r="G8065" i="2"/>
  <c r="I8064" i="2"/>
  <c r="G8064" i="2"/>
  <c r="I8063" i="2"/>
  <c r="G8063" i="2"/>
  <c r="I8062" i="2"/>
  <c r="G8062" i="2"/>
  <c r="I8061" i="2"/>
  <c r="G8061" i="2"/>
  <c r="I8060" i="2"/>
  <c r="G8060" i="2"/>
  <c r="I8059" i="2"/>
  <c r="G8059" i="2"/>
  <c r="I8058" i="2"/>
  <c r="G8058" i="2"/>
  <c r="I8057" i="2"/>
  <c r="G8057" i="2"/>
  <c r="I8056" i="2"/>
  <c r="G8056" i="2"/>
  <c r="I8055" i="2"/>
  <c r="G8055" i="2"/>
  <c r="I8054" i="2"/>
  <c r="G8054" i="2"/>
  <c r="I8053" i="2"/>
  <c r="G8053" i="2"/>
  <c r="I8052" i="2"/>
  <c r="G8052" i="2"/>
  <c r="I8051" i="2"/>
  <c r="G8051" i="2"/>
  <c r="I8050" i="2"/>
  <c r="G8050" i="2"/>
  <c r="I8049" i="2"/>
  <c r="G8049" i="2"/>
  <c r="I8048" i="2"/>
  <c r="G8048" i="2"/>
  <c r="I8047" i="2"/>
  <c r="G8047" i="2"/>
  <c r="I8046" i="2"/>
  <c r="G8046" i="2"/>
  <c r="I8045" i="2"/>
  <c r="G8045" i="2"/>
  <c r="I8044" i="2"/>
  <c r="G8044" i="2"/>
  <c r="I8043" i="2"/>
  <c r="G8043" i="2"/>
  <c r="I8042" i="2"/>
  <c r="G8042" i="2"/>
  <c r="I8041" i="2"/>
  <c r="G8041" i="2"/>
  <c r="I8040" i="2"/>
  <c r="G8040" i="2"/>
  <c r="I8039" i="2"/>
  <c r="G8039" i="2"/>
  <c r="I8038" i="2"/>
  <c r="G8038" i="2"/>
  <c r="I8037" i="2"/>
  <c r="G8037" i="2"/>
  <c r="I8036" i="2"/>
  <c r="G8036" i="2"/>
  <c r="I8035" i="2"/>
  <c r="G8035" i="2"/>
  <c r="I8034" i="2"/>
  <c r="G8034" i="2"/>
  <c r="I8033" i="2"/>
  <c r="G8033" i="2"/>
  <c r="I8032" i="2"/>
  <c r="G8032" i="2"/>
  <c r="I8031" i="2"/>
  <c r="G8031" i="2"/>
  <c r="I8030" i="2"/>
  <c r="G8030" i="2"/>
  <c r="I8029" i="2"/>
  <c r="G8029" i="2"/>
  <c r="I8028" i="2"/>
  <c r="G8028" i="2"/>
  <c r="I8027" i="2"/>
  <c r="G8027" i="2"/>
  <c r="I8026" i="2"/>
  <c r="G8026" i="2"/>
  <c r="I8025" i="2"/>
  <c r="G8025" i="2"/>
  <c r="I8024" i="2"/>
  <c r="G8024" i="2"/>
  <c r="I8023" i="2"/>
  <c r="G8023" i="2"/>
  <c r="I8022" i="2"/>
  <c r="G8022" i="2"/>
  <c r="I8021" i="2"/>
  <c r="G8021" i="2"/>
  <c r="I8020" i="2"/>
  <c r="G8020" i="2"/>
  <c r="I8019" i="2"/>
  <c r="G8019" i="2"/>
  <c r="I8018" i="2"/>
  <c r="G8018" i="2"/>
  <c r="I8017" i="2"/>
  <c r="G8017" i="2"/>
  <c r="I8016" i="2"/>
  <c r="G8016" i="2"/>
  <c r="I8015" i="2"/>
  <c r="G8015" i="2"/>
  <c r="I8014" i="2"/>
  <c r="G8014" i="2"/>
  <c r="I8013" i="2"/>
  <c r="G8013" i="2"/>
  <c r="I8012" i="2"/>
  <c r="G8012" i="2"/>
  <c r="I8011" i="2"/>
  <c r="G8011" i="2"/>
  <c r="I8010" i="2"/>
  <c r="G8010" i="2"/>
  <c r="I8009" i="2"/>
  <c r="G8009" i="2"/>
  <c r="I8008" i="2"/>
  <c r="G8008" i="2"/>
  <c r="I8007" i="2"/>
  <c r="G8007" i="2"/>
  <c r="I8006" i="2"/>
  <c r="G8006" i="2"/>
  <c r="I8005" i="2"/>
  <c r="G8005" i="2"/>
  <c r="I8004" i="2"/>
  <c r="G8004" i="2"/>
  <c r="I8003" i="2"/>
  <c r="G8003" i="2"/>
  <c r="I8002" i="2"/>
  <c r="G8002" i="2"/>
  <c r="I8001" i="2"/>
  <c r="G8001" i="2"/>
  <c r="I8000" i="2"/>
  <c r="G8000" i="2"/>
  <c r="I7999" i="2"/>
  <c r="G7999" i="2"/>
  <c r="I7998" i="2"/>
  <c r="G7998" i="2"/>
  <c r="I7997" i="2"/>
  <c r="G7997" i="2"/>
  <c r="I7996" i="2"/>
  <c r="G7996" i="2"/>
  <c r="I7995" i="2"/>
  <c r="G7995" i="2"/>
  <c r="I7994" i="2"/>
  <c r="G7994" i="2"/>
  <c r="I7993" i="2"/>
  <c r="G7993" i="2"/>
  <c r="I7992" i="2"/>
  <c r="G7992" i="2"/>
  <c r="I7991" i="2"/>
  <c r="G7991" i="2"/>
  <c r="I7990" i="2"/>
  <c r="G7990" i="2"/>
  <c r="I7989" i="2"/>
  <c r="G7989" i="2"/>
  <c r="I7988" i="2"/>
  <c r="G7988" i="2"/>
  <c r="I7987" i="2"/>
  <c r="G7987" i="2"/>
  <c r="I7986" i="2"/>
  <c r="G7986" i="2"/>
  <c r="I7985" i="2"/>
  <c r="G7985" i="2"/>
  <c r="I7984" i="2"/>
  <c r="G7984" i="2"/>
  <c r="I7983" i="2"/>
  <c r="G7983" i="2"/>
  <c r="I7982" i="2"/>
  <c r="G7982" i="2"/>
  <c r="I7981" i="2"/>
  <c r="G7981" i="2"/>
  <c r="I7980" i="2"/>
  <c r="G7980" i="2"/>
  <c r="I7979" i="2"/>
  <c r="G7979" i="2"/>
  <c r="I7978" i="2"/>
  <c r="G7978" i="2"/>
  <c r="I7977" i="2"/>
  <c r="G7977" i="2"/>
  <c r="I7976" i="2"/>
  <c r="G7976" i="2"/>
  <c r="I7975" i="2"/>
  <c r="G7975" i="2"/>
  <c r="I7974" i="2"/>
  <c r="G7974" i="2"/>
  <c r="I7973" i="2"/>
  <c r="G7973" i="2"/>
  <c r="I7972" i="2"/>
  <c r="G7972" i="2"/>
  <c r="I7971" i="2"/>
  <c r="G7971" i="2"/>
  <c r="I7970" i="2"/>
  <c r="G7970" i="2"/>
  <c r="I7969" i="2"/>
  <c r="G7969" i="2"/>
  <c r="I7968" i="2"/>
  <c r="G7968" i="2"/>
  <c r="I7967" i="2"/>
  <c r="G7967" i="2"/>
  <c r="I7966" i="2"/>
  <c r="G7966" i="2"/>
  <c r="I7965" i="2"/>
  <c r="G7965" i="2"/>
  <c r="I7964" i="2"/>
  <c r="G7964" i="2"/>
  <c r="I7963" i="2"/>
  <c r="G7963" i="2"/>
  <c r="I7962" i="2"/>
  <c r="G7962" i="2"/>
  <c r="I7961" i="2"/>
  <c r="G7961" i="2"/>
  <c r="I7960" i="2"/>
  <c r="G7960" i="2"/>
  <c r="I7959" i="2"/>
  <c r="G7959" i="2"/>
  <c r="I7958" i="2"/>
  <c r="G7958" i="2"/>
  <c r="I7957" i="2"/>
  <c r="G7957" i="2"/>
  <c r="I7956" i="2"/>
  <c r="G7956" i="2"/>
  <c r="I7955" i="2"/>
  <c r="G7955" i="2"/>
  <c r="I7954" i="2"/>
  <c r="G7954" i="2"/>
  <c r="I7953" i="2"/>
  <c r="G7953" i="2"/>
  <c r="I7952" i="2"/>
  <c r="G7952" i="2"/>
  <c r="I7951" i="2"/>
  <c r="G7951" i="2"/>
  <c r="I7950" i="2"/>
  <c r="G7950" i="2"/>
  <c r="I7949" i="2"/>
  <c r="G7949" i="2"/>
  <c r="I7948" i="2"/>
  <c r="G7948" i="2"/>
  <c r="I7947" i="2"/>
  <c r="G7947" i="2"/>
  <c r="I7946" i="2"/>
  <c r="G7946" i="2"/>
  <c r="I7945" i="2"/>
  <c r="G7945" i="2"/>
  <c r="I7944" i="2"/>
  <c r="G7944" i="2"/>
  <c r="I7943" i="2"/>
  <c r="G7943" i="2"/>
  <c r="I7942" i="2"/>
  <c r="G7942" i="2"/>
  <c r="I7941" i="2"/>
  <c r="G7941" i="2"/>
  <c r="I7940" i="2"/>
  <c r="G7940" i="2"/>
  <c r="I7939" i="2"/>
  <c r="G7939" i="2"/>
  <c r="I7938" i="2"/>
  <c r="G7938" i="2"/>
  <c r="I7937" i="2"/>
  <c r="G7937" i="2"/>
  <c r="I7936" i="2"/>
  <c r="G7936" i="2"/>
  <c r="I7935" i="2"/>
  <c r="G7935" i="2"/>
  <c r="I7934" i="2"/>
  <c r="G7934" i="2"/>
  <c r="I7933" i="2"/>
  <c r="G7933" i="2"/>
  <c r="I7932" i="2"/>
  <c r="G7932" i="2"/>
  <c r="I7931" i="2"/>
  <c r="G7931" i="2"/>
  <c r="I7930" i="2"/>
  <c r="G7930" i="2"/>
  <c r="I7929" i="2"/>
  <c r="G7929" i="2"/>
  <c r="I7928" i="2"/>
  <c r="G7928" i="2"/>
  <c r="I7927" i="2"/>
  <c r="G7927" i="2"/>
  <c r="I7926" i="2"/>
  <c r="G7926" i="2"/>
  <c r="I7925" i="2"/>
  <c r="G7925" i="2"/>
  <c r="I7924" i="2"/>
  <c r="G7924" i="2"/>
  <c r="I7923" i="2"/>
  <c r="G7923" i="2"/>
  <c r="I7922" i="2"/>
  <c r="G7922" i="2"/>
  <c r="I7921" i="2"/>
  <c r="G7921" i="2"/>
  <c r="I7920" i="2"/>
  <c r="G7920" i="2"/>
  <c r="I7919" i="2"/>
  <c r="G7919" i="2"/>
  <c r="I7918" i="2"/>
  <c r="G7918" i="2"/>
  <c r="I7917" i="2"/>
  <c r="G7917" i="2"/>
  <c r="I7916" i="2"/>
  <c r="G7916" i="2"/>
  <c r="I7915" i="2"/>
  <c r="G7915" i="2"/>
  <c r="I7914" i="2"/>
  <c r="G7914" i="2"/>
  <c r="I7913" i="2"/>
  <c r="G7913" i="2"/>
  <c r="I7912" i="2"/>
  <c r="G7912" i="2"/>
  <c r="I7911" i="2"/>
  <c r="G7911" i="2"/>
  <c r="I7910" i="2"/>
  <c r="G7910" i="2"/>
  <c r="I7909" i="2"/>
  <c r="G7909" i="2"/>
  <c r="I7908" i="2"/>
  <c r="G7908" i="2"/>
  <c r="I7907" i="2"/>
  <c r="G7907" i="2"/>
  <c r="I7906" i="2"/>
  <c r="G7906" i="2"/>
  <c r="I7905" i="2"/>
  <c r="G7905" i="2"/>
  <c r="I7904" i="2"/>
  <c r="G7904" i="2"/>
  <c r="I7903" i="2"/>
  <c r="G7903" i="2"/>
  <c r="I7902" i="2"/>
  <c r="G7902" i="2"/>
  <c r="I7901" i="2"/>
  <c r="G7901" i="2"/>
  <c r="I7900" i="2"/>
  <c r="G7900" i="2"/>
  <c r="I7899" i="2"/>
  <c r="G7899" i="2"/>
  <c r="I7898" i="2"/>
  <c r="G7898" i="2"/>
  <c r="I7897" i="2"/>
  <c r="G7897" i="2"/>
  <c r="I7896" i="2"/>
  <c r="G7896" i="2"/>
  <c r="I7895" i="2"/>
  <c r="G7895" i="2"/>
  <c r="I7894" i="2"/>
  <c r="G7894" i="2"/>
  <c r="I7893" i="2"/>
  <c r="G7893" i="2"/>
  <c r="I7892" i="2"/>
  <c r="G7892" i="2"/>
  <c r="I7891" i="2"/>
  <c r="G7891" i="2"/>
  <c r="I7890" i="2"/>
  <c r="G7890" i="2"/>
  <c r="I7889" i="2"/>
  <c r="G7889" i="2"/>
  <c r="I7888" i="2"/>
  <c r="G7888" i="2"/>
  <c r="I7887" i="2"/>
  <c r="G7887" i="2"/>
  <c r="I7886" i="2"/>
  <c r="G7886" i="2"/>
  <c r="I7885" i="2"/>
  <c r="G7885" i="2"/>
  <c r="I7884" i="2"/>
  <c r="G7884" i="2"/>
  <c r="I7883" i="2"/>
  <c r="G7883" i="2"/>
  <c r="I7882" i="2"/>
  <c r="G7882" i="2"/>
  <c r="I7881" i="2"/>
  <c r="G7881" i="2"/>
  <c r="I7880" i="2"/>
  <c r="G7880" i="2"/>
  <c r="I7879" i="2"/>
  <c r="G7879" i="2"/>
  <c r="I7878" i="2"/>
  <c r="G7878" i="2"/>
  <c r="I7877" i="2"/>
  <c r="G7877" i="2"/>
  <c r="I7876" i="2"/>
  <c r="G7876" i="2"/>
  <c r="I7875" i="2"/>
  <c r="G7875" i="2"/>
  <c r="I7874" i="2"/>
  <c r="G7874" i="2"/>
  <c r="I7873" i="2"/>
  <c r="G7873" i="2"/>
  <c r="I7872" i="2"/>
  <c r="G7872" i="2"/>
  <c r="I7871" i="2"/>
  <c r="G7871" i="2"/>
  <c r="I7870" i="2"/>
  <c r="G7870" i="2"/>
  <c r="I7869" i="2"/>
  <c r="G7869" i="2"/>
  <c r="I7868" i="2"/>
  <c r="G7868" i="2"/>
  <c r="I7867" i="2"/>
  <c r="G7867" i="2"/>
  <c r="I7866" i="2"/>
  <c r="G7866" i="2"/>
  <c r="I7865" i="2"/>
  <c r="G7865" i="2"/>
  <c r="I7864" i="2"/>
  <c r="G7864" i="2"/>
  <c r="I7863" i="2"/>
  <c r="G7863" i="2"/>
  <c r="I7862" i="2"/>
  <c r="G7862" i="2"/>
  <c r="I7861" i="2"/>
  <c r="G7861" i="2"/>
  <c r="I7860" i="2"/>
  <c r="G7860" i="2"/>
  <c r="I7859" i="2"/>
  <c r="G7859" i="2"/>
  <c r="I7858" i="2"/>
  <c r="G7858" i="2"/>
  <c r="I7857" i="2"/>
  <c r="G7857" i="2"/>
  <c r="I7856" i="2"/>
  <c r="G7856" i="2"/>
  <c r="I7855" i="2"/>
  <c r="G7855" i="2"/>
  <c r="I7854" i="2"/>
  <c r="G7854" i="2"/>
  <c r="I7853" i="2"/>
  <c r="G7853" i="2"/>
  <c r="I7852" i="2"/>
  <c r="G7852" i="2"/>
  <c r="I7851" i="2"/>
  <c r="G7851" i="2"/>
  <c r="I7850" i="2"/>
  <c r="G7850" i="2"/>
  <c r="I7849" i="2"/>
  <c r="G7849" i="2"/>
  <c r="I7848" i="2"/>
  <c r="G7848" i="2"/>
  <c r="I7847" i="2"/>
  <c r="G7847" i="2"/>
  <c r="I7846" i="2"/>
  <c r="G7846" i="2"/>
  <c r="I7845" i="2"/>
  <c r="G7845" i="2"/>
  <c r="I7844" i="2"/>
  <c r="G7844" i="2"/>
  <c r="I7843" i="2"/>
  <c r="G7843" i="2"/>
  <c r="I7842" i="2"/>
  <c r="G7842" i="2"/>
  <c r="I7841" i="2"/>
  <c r="G7841" i="2"/>
  <c r="I7840" i="2"/>
  <c r="G7840" i="2"/>
  <c r="I7839" i="2"/>
  <c r="G7839" i="2"/>
  <c r="I7838" i="2"/>
  <c r="G7838" i="2"/>
  <c r="I7837" i="2"/>
  <c r="G7837" i="2"/>
  <c r="I7836" i="2"/>
  <c r="G7836" i="2"/>
  <c r="I7835" i="2"/>
  <c r="G7835" i="2"/>
  <c r="I7834" i="2"/>
  <c r="G7834" i="2"/>
  <c r="I7833" i="2"/>
  <c r="G7833" i="2"/>
  <c r="I7832" i="2"/>
  <c r="G7832" i="2"/>
  <c r="I7831" i="2"/>
  <c r="G7831" i="2"/>
  <c r="I7830" i="2"/>
  <c r="G7830" i="2"/>
  <c r="I7829" i="2"/>
  <c r="G7829" i="2"/>
  <c r="I7828" i="2"/>
  <c r="G7828" i="2"/>
  <c r="I7827" i="2"/>
  <c r="G7827" i="2"/>
  <c r="I7826" i="2"/>
  <c r="G7826" i="2"/>
  <c r="I7825" i="2"/>
  <c r="G7825" i="2"/>
  <c r="I7824" i="2"/>
  <c r="G7824" i="2"/>
  <c r="I7823" i="2"/>
  <c r="G7823" i="2"/>
  <c r="I7822" i="2"/>
  <c r="G7822" i="2"/>
  <c r="I7821" i="2"/>
  <c r="G7821" i="2"/>
  <c r="I7820" i="2"/>
  <c r="G7820" i="2"/>
  <c r="I7819" i="2"/>
  <c r="G7819" i="2"/>
  <c r="I7818" i="2"/>
  <c r="G7818" i="2"/>
  <c r="I7817" i="2"/>
  <c r="G7817" i="2"/>
  <c r="I7816" i="2"/>
  <c r="G7816" i="2"/>
  <c r="I7815" i="2"/>
  <c r="G7815" i="2"/>
  <c r="I7814" i="2"/>
  <c r="G7814" i="2"/>
  <c r="I7813" i="2"/>
  <c r="G7813" i="2"/>
  <c r="I7812" i="2"/>
  <c r="G7812" i="2"/>
  <c r="I7811" i="2"/>
  <c r="G7811" i="2"/>
  <c r="I7810" i="2"/>
  <c r="G7810" i="2"/>
  <c r="I7809" i="2"/>
  <c r="G7809" i="2"/>
  <c r="I7808" i="2"/>
  <c r="G7808" i="2"/>
  <c r="I7807" i="2"/>
  <c r="G7807" i="2"/>
  <c r="I7806" i="2"/>
  <c r="G7806" i="2"/>
  <c r="I7805" i="2"/>
  <c r="G7805" i="2"/>
  <c r="I7804" i="2"/>
  <c r="G7804" i="2"/>
  <c r="I7803" i="2"/>
  <c r="G7803" i="2"/>
  <c r="I7802" i="2"/>
  <c r="G7802" i="2"/>
  <c r="I7801" i="2"/>
  <c r="G7801" i="2"/>
  <c r="I7800" i="2"/>
  <c r="G7800" i="2"/>
  <c r="I7799" i="2"/>
  <c r="G7799" i="2"/>
  <c r="I7798" i="2"/>
  <c r="G7798" i="2"/>
  <c r="I7797" i="2"/>
  <c r="G7797" i="2"/>
  <c r="I7796" i="2"/>
  <c r="G7796" i="2"/>
  <c r="I7795" i="2"/>
  <c r="G7795" i="2"/>
  <c r="I7794" i="2"/>
  <c r="G7794" i="2"/>
  <c r="I7793" i="2"/>
  <c r="G7793" i="2"/>
  <c r="I7792" i="2"/>
  <c r="G7792" i="2"/>
  <c r="I7791" i="2"/>
  <c r="G7791" i="2"/>
  <c r="I7790" i="2"/>
  <c r="G7790" i="2"/>
  <c r="I7789" i="2"/>
  <c r="G7789" i="2"/>
  <c r="I7788" i="2"/>
  <c r="G7788" i="2"/>
  <c r="I7787" i="2"/>
  <c r="G7787" i="2"/>
  <c r="I7786" i="2"/>
  <c r="G7786" i="2"/>
  <c r="I7785" i="2"/>
  <c r="G7785" i="2"/>
  <c r="I7784" i="2"/>
  <c r="G7784" i="2"/>
  <c r="I7783" i="2"/>
  <c r="G7783" i="2"/>
  <c r="I7782" i="2"/>
  <c r="G7782" i="2"/>
  <c r="I7781" i="2"/>
  <c r="G7781" i="2"/>
  <c r="I7780" i="2"/>
  <c r="G7780" i="2"/>
  <c r="I7779" i="2"/>
  <c r="G7779" i="2"/>
  <c r="I7778" i="2"/>
  <c r="G7778" i="2"/>
  <c r="I7777" i="2"/>
  <c r="G7777" i="2"/>
  <c r="I7776" i="2"/>
  <c r="G7776" i="2"/>
  <c r="I7775" i="2"/>
  <c r="G7775" i="2"/>
  <c r="I7774" i="2"/>
  <c r="G7774" i="2"/>
  <c r="I7773" i="2"/>
  <c r="G7773" i="2"/>
  <c r="I7772" i="2"/>
  <c r="G7772" i="2"/>
  <c r="I7771" i="2"/>
  <c r="G7771" i="2"/>
  <c r="I7770" i="2"/>
  <c r="G7770" i="2"/>
  <c r="I7769" i="2"/>
  <c r="G7769" i="2"/>
  <c r="I7768" i="2"/>
  <c r="G7768" i="2"/>
  <c r="I7767" i="2"/>
  <c r="G7767" i="2"/>
  <c r="I7766" i="2"/>
  <c r="G7766" i="2"/>
  <c r="I7765" i="2"/>
  <c r="G7765" i="2"/>
  <c r="I7764" i="2"/>
  <c r="G7764" i="2"/>
  <c r="I7763" i="2"/>
  <c r="G7763" i="2"/>
  <c r="I7762" i="2"/>
  <c r="G7762" i="2"/>
  <c r="I7761" i="2"/>
  <c r="G7761" i="2"/>
  <c r="I7760" i="2"/>
  <c r="G7760" i="2"/>
  <c r="I7759" i="2"/>
  <c r="G7759" i="2"/>
  <c r="I7758" i="2"/>
  <c r="G7758" i="2"/>
  <c r="I7757" i="2"/>
  <c r="G7757" i="2"/>
  <c r="I7756" i="2"/>
  <c r="G7756" i="2"/>
  <c r="I7755" i="2"/>
  <c r="G7755" i="2"/>
  <c r="I7754" i="2"/>
  <c r="G7754" i="2"/>
  <c r="I7753" i="2"/>
  <c r="G7753" i="2"/>
  <c r="I7752" i="2"/>
  <c r="G7752" i="2"/>
  <c r="I7751" i="2"/>
  <c r="G7751" i="2"/>
  <c r="I7750" i="2"/>
  <c r="G7750" i="2"/>
  <c r="I7749" i="2"/>
  <c r="G7749" i="2"/>
  <c r="I7748" i="2"/>
  <c r="G7748" i="2"/>
  <c r="I7747" i="2"/>
  <c r="G7747" i="2"/>
  <c r="I7746" i="2"/>
  <c r="G7746" i="2"/>
  <c r="I7745" i="2"/>
  <c r="G7745" i="2"/>
  <c r="I7744" i="2"/>
  <c r="G7744" i="2"/>
  <c r="I7743" i="2"/>
  <c r="G7743" i="2"/>
  <c r="I7742" i="2"/>
  <c r="G7742" i="2"/>
  <c r="I7741" i="2"/>
  <c r="G7741" i="2"/>
  <c r="I7740" i="2"/>
  <c r="G7740" i="2"/>
  <c r="I7739" i="2"/>
  <c r="G7739" i="2"/>
  <c r="I7738" i="2"/>
  <c r="G7738" i="2"/>
  <c r="I7737" i="2"/>
  <c r="G7737" i="2"/>
  <c r="I7736" i="2"/>
  <c r="G7736" i="2"/>
  <c r="I7735" i="2"/>
  <c r="G7735" i="2"/>
  <c r="I7734" i="2"/>
  <c r="G7734" i="2"/>
  <c r="I7733" i="2"/>
  <c r="G7733" i="2"/>
  <c r="I7732" i="2"/>
  <c r="G7732" i="2"/>
  <c r="I7731" i="2"/>
  <c r="G7731" i="2"/>
  <c r="I7730" i="2"/>
  <c r="G7730" i="2"/>
  <c r="I7729" i="2"/>
  <c r="G7729" i="2"/>
  <c r="I7728" i="2"/>
  <c r="G7728" i="2"/>
  <c r="I7727" i="2"/>
  <c r="G7727" i="2"/>
  <c r="I7726" i="2"/>
  <c r="G7726" i="2"/>
  <c r="I7725" i="2"/>
  <c r="G7725" i="2"/>
  <c r="I7724" i="2"/>
  <c r="G7724" i="2"/>
  <c r="I7723" i="2"/>
  <c r="G7723" i="2"/>
  <c r="I7722" i="2"/>
  <c r="G7722" i="2"/>
  <c r="I7721" i="2"/>
  <c r="G7721" i="2"/>
  <c r="I7720" i="2"/>
  <c r="G7720" i="2"/>
  <c r="I7719" i="2"/>
  <c r="G7719" i="2"/>
  <c r="I7718" i="2"/>
  <c r="G7718" i="2"/>
  <c r="I7717" i="2"/>
  <c r="G7717" i="2"/>
  <c r="I7716" i="2"/>
  <c r="G7716" i="2"/>
  <c r="I7715" i="2"/>
  <c r="G7715" i="2"/>
  <c r="I7714" i="2"/>
  <c r="G7714" i="2"/>
  <c r="I7713" i="2"/>
  <c r="G7713" i="2"/>
  <c r="I7712" i="2"/>
  <c r="G7712" i="2"/>
  <c r="I7711" i="2"/>
  <c r="G7711" i="2"/>
  <c r="I7710" i="2"/>
  <c r="G7710" i="2"/>
  <c r="I7709" i="2"/>
  <c r="G7709" i="2"/>
  <c r="I7708" i="2"/>
  <c r="G7708" i="2"/>
  <c r="I7707" i="2"/>
  <c r="G7707" i="2"/>
  <c r="I7706" i="2"/>
  <c r="G7706" i="2"/>
  <c r="I7705" i="2"/>
  <c r="G7705" i="2"/>
  <c r="I7704" i="2"/>
  <c r="G7704" i="2"/>
  <c r="I7703" i="2"/>
  <c r="G7703" i="2"/>
  <c r="I7702" i="2"/>
  <c r="G7702" i="2"/>
  <c r="I7701" i="2"/>
  <c r="G7701" i="2"/>
  <c r="I7700" i="2"/>
  <c r="G7700" i="2"/>
  <c r="I7699" i="2"/>
  <c r="G7699" i="2"/>
  <c r="I7698" i="2"/>
  <c r="G7698" i="2"/>
  <c r="I7697" i="2"/>
  <c r="G7697" i="2"/>
  <c r="I7696" i="2"/>
  <c r="G7696" i="2"/>
  <c r="I7695" i="2"/>
  <c r="G7695" i="2"/>
  <c r="I7694" i="2"/>
  <c r="G7694" i="2"/>
  <c r="I7693" i="2"/>
  <c r="G7693" i="2"/>
  <c r="I7692" i="2"/>
  <c r="G7692" i="2"/>
  <c r="I7691" i="2"/>
  <c r="G7691" i="2"/>
  <c r="I7690" i="2"/>
  <c r="G7690" i="2"/>
  <c r="I7689" i="2"/>
  <c r="G7689" i="2"/>
  <c r="I7688" i="2"/>
  <c r="G7688" i="2"/>
  <c r="I7687" i="2"/>
  <c r="G7687" i="2"/>
  <c r="I7686" i="2"/>
  <c r="G7686" i="2"/>
  <c r="I7685" i="2"/>
  <c r="G7685" i="2"/>
  <c r="I7684" i="2"/>
  <c r="G7684" i="2"/>
  <c r="I7683" i="2"/>
  <c r="G7683" i="2"/>
  <c r="I7682" i="2"/>
  <c r="G7682" i="2"/>
  <c r="I7681" i="2"/>
  <c r="G7681" i="2"/>
  <c r="I7680" i="2"/>
  <c r="G7680" i="2"/>
  <c r="I7679" i="2"/>
  <c r="G7679" i="2"/>
  <c r="I7678" i="2"/>
  <c r="G7678" i="2"/>
  <c r="I7677" i="2"/>
  <c r="G7677" i="2"/>
  <c r="I7676" i="2"/>
  <c r="G7676" i="2"/>
  <c r="I7675" i="2"/>
  <c r="G7675" i="2"/>
  <c r="I7674" i="2"/>
  <c r="G7674" i="2"/>
  <c r="I7673" i="2"/>
  <c r="G7673" i="2"/>
  <c r="I7672" i="2"/>
  <c r="G7672" i="2"/>
  <c r="I7671" i="2"/>
  <c r="G7671" i="2"/>
  <c r="I7670" i="2"/>
  <c r="G7670" i="2"/>
  <c r="I7669" i="2"/>
  <c r="G7669" i="2"/>
  <c r="I7668" i="2"/>
  <c r="G7668" i="2"/>
  <c r="I7667" i="2"/>
  <c r="G7667" i="2"/>
  <c r="I7666" i="2"/>
  <c r="G7666" i="2"/>
  <c r="I7665" i="2"/>
  <c r="G7665" i="2"/>
  <c r="I7664" i="2"/>
  <c r="G7664" i="2"/>
  <c r="I7663" i="2"/>
  <c r="G7663" i="2"/>
  <c r="I7662" i="2"/>
  <c r="G7662" i="2"/>
  <c r="I7661" i="2"/>
  <c r="G7661" i="2"/>
  <c r="I7660" i="2"/>
  <c r="G7660" i="2"/>
  <c r="I7659" i="2"/>
  <c r="G7659" i="2"/>
  <c r="I7658" i="2"/>
  <c r="G7658" i="2"/>
  <c r="I7657" i="2"/>
  <c r="G7657" i="2"/>
  <c r="I7656" i="2"/>
  <c r="G7656" i="2"/>
  <c r="I7655" i="2"/>
  <c r="G7655" i="2"/>
  <c r="I7654" i="2"/>
  <c r="G7654" i="2"/>
  <c r="I7653" i="2"/>
  <c r="G7653" i="2"/>
  <c r="I7652" i="2"/>
  <c r="G7652" i="2"/>
  <c r="I7651" i="2"/>
  <c r="G7651" i="2"/>
  <c r="I7650" i="2"/>
  <c r="G7650" i="2"/>
  <c r="I7649" i="2"/>
  <c r="G7649" i="2"/>
  <c r="I7648" i="2"/>
  <c r="G7648" i="2"/>
  <c r="I7647" i="2"/>
  <c r="G7647" i="2"/>
  <c r="I7646" i="2"/>
  <c r="G7646" i="2"/>
  <c r="I7645" i="2"/>
  <c r="G7645" i="2"/>
  <c r="I7644" i="2"/>
  <c r="G7644" i="2"/>
  <c r="I7643" i="2"/>
  <c r="G7643" i="2"/>
  <c r="I7642" i="2"/>
  <c r="G7642" i="2"/>
  <c r="I7641" i="2"/>
  <c r="G7641" i="2"/>
  <c r="I7640" i="2"/>
  <c r="G7640" i="2"/>
  <c r="I7639" i="2"/>
  <c r="G7639" i="2"/>
  <c r="I7638" i="2"/>
  <c r="G7638" i="2"/>
  <c r="I7637" i="2"/>
  <c r="G7637" i="2"/>
  <c r="I7636" i="2"/>
  <c r="G7636" i="2"/>
  <c r="I7635" i="2"/>
  <c r="G7635" i="2"/>
  <c r="I7634" i="2"/>
  <c r="G7634" i="2"/>
  <c r="I7633" i="2"/>
  <c r="G7633" i="2"/>
  <c r="I7632" i="2"/>
  <c r="G7632" i="2"/>
  <c r="I7631" i="2"/>
  <c r="G7631" i="2"/>
  <c r="I7630" i="2"/>
  <c r="G7630" i="2"/>
  <c r="I7629" i="2"/>
  <c r="G7629" i="2"/>
  <c r="I7628" i="2"/>
  <c r="G7628" i="2"/>
  <c r="I7627" i="2"/>
  <c r="G7627" i="2"/>
  <c r="I7626" i="2"/>
  <c r="G7626" i="2"/>
  <c r="I7625" i="2"/>
  <c r="G7625" i="2"/>
  <c r="I7624" i="2"/>
  <c r="G7624" i="2"/>
  <c r="I7623" i="2"/>
  <c r="G7623" i="2"/>
  <c r="I7622" i="2"/>
  <c r="G7622" i="2"/>
  <c r="I7621" i="2"/>
  <c r="G7621" i="2"/>
  <c r="I7620" i="2"/>
  <c r="G7620" i="2"/>
  <c r="I7619" i="2"/>
  <c r="G7619" i="2"/>
  <c r="I7618" i="2"/>
  <c r="G7618" i="2"/>
  <c r="I7617" i="2"/>
  <c r="G7617" i="2"/>
  <c r="I7616" i="2"/>
  <c r="G7616" i="2"/>
  <c r="I7615" i="2"/>
  <c r="G7615" i="2"/>
  <c r="I7614" i="2"/>
  <c r="G7614" i="2"/>
  <c r="I7613" i="2"/>
  <c r="G7613" i="2"/>
  <c r="I7612" i="2"/>
  <c r="G7612" i="2"/>
  <c r="I7611" i="2"/>
  <c r="G7611" i="2"/>
  <c r="I7610" i="2"/>
  <c r="G7610" i="2"/>
  <c r="I7609" i="2"/>
  <c r="G7609" i="2"/>
  <c r="I7608" i="2"/>
  <c r="G7608" i="2"/>
  <c r="I7607" i="2"/>
  <c r="G7607" i="2"/>
  <c r="I7606" i="2"/>
  <c r="G7606" i="2"/>
  <c r="I7605" i="2"/>
  <c r="G7605" i="2"/>
  <c r="I7604" i="2"/>
  <c r="G7604" i="2"/>
  <c r="I7603" i="2"/>
  <c r="G7603" i="2"/>
  <c r="I7602" i="2"/>
  <c r="G7602" i="2"/>
  <c r="I7601" i="2"/>
  <c r="G7601" i="2"/>
  <c r="I7600" i="2"/>
  <c r="G7600" i="2"/>
  <c r="I7599" i="2"/>
  <c r="G7599" i="2"/>
  <c r="I7598" i="2"/>
  <c r="G7598" i="2"/>
  <c r="I7597" i="2"/>
  <c r="G7597" i="2"/>
  <c r="I7596" i="2"/>
  <c r="G7596" i="2"/>
  <c r="I7595" i="2"/>
  <c r="G7595" i="2"/>
  <c r="I7594" i="2"/>
  <c r="G7594" i="2"/>
  <c r="I7593" i="2"/>
  <c r="G7593" i="2"/>
  <c r="I7592" i="2"/>
  <c r="G7592" i="2"/>
  <c r="I7591" i="2"/>
  <c r="G7591" i="2"/>
  <c r="I7590" i="2"/>
  <c r="G7590" i="2"/>
  <c r="I7589" i="2"/>
  <c r="G7589" i="2"/>
  <c r="I7588" i="2"/>
  <c r="G7588" i="2"/>
  <c r="I7587" i="2"/>
  <c r="G7587" i="2"/>
  <c r="I7586" i="2"/>
  <c r="G7586" i="2"/>
  <c r="I7585" i="2"/>
  <c r="G7585" i="2"/>
  <c r="I7584" i="2"/>
  <c r="G7584" i="2"/>
  <c r="I7583" i="2"/>
  <c r="G7583" i="2"/>
  <c r="I7582" i="2"/>
  <c r="G7582" i="2"/>
  <c r="I7581" i="2"/>
  <c r="G7581" i="2"/>
  <c r="I7580" i="2"/>
  <c r="G7580" i="2"/>
  <c r="I7579" i="2"/>
  <c r="G7579" i="2"/>
  <c r="I7578" i="2"/>
  <c r="G7578" i="2"/>
  <c r="I7577" i="2"/>
  <c r="G7577" i="2"/>
  <c r="I7576" i="2"/>
  <c r="G7576" i="2"/>
  <c r="I7575" i="2"/>
  <c r="G7575" i="2"/>
  <c r="I7574" i="2"/>
  <c r="G7574" i="2"/>
  <c r="I7573" i="2"/>
  <c r="G7573" i="2"/>
  <c r="I7572" i="2"/>
  <c r="G7572" i="2"/>
  <c r="I7571" i="2"/>
  <c r="G7571" i="2"/>
  <c r="I7570" i="2"/>
  <c r="G7570" i="2"/>
  <c r="I7569" i="2"/>
  <c r="G7569" i="2"/>
  <c r="I7568" i="2"/>
  <c r="G7568" i="2"/>
  <c r="I7567" i="2"/>
  <c r="G7567" i="2"/>
  <c r="I7566" i="2"/>
  <c r="G7566" i="2"/>
  <c r="I7565" i="2"/>
  <c r="G7565" i="2"/>
  <c r="I7564" i="2"/>
  <c r="G7564" i="2"/>
  <c r="I7563" i="2"/>
  <c r="G7563" i="2"/>
  <c r="I7562" i="2"/>
  <c r="G7562" i="2"/>
  <c r="I7561" i="2"/>
  <c r="G7561" i="2"/>
  <c r="I7560" i="2"/>
  <c r="G7560" i="2"/>
  <c r="I7559" i="2"/>
  <c r="G7559" i="2"/>
  <c r="I7558" i="2"/>
  <c r="G7558" i="2"/>
  <c r="I7557" i="2"/>
  <c r="G7557" i="2"/>
  <c r="I7556" i="2"/>
  <c r="G7556" i="2"/>
  <c r="I7555" i="2"/>
  <c r="G7555" i="2"/>
  <c r="I7554" i="2"/>
  <c r="G7554" i="2"/>
  <c r="I7553" i="2"/>
  <c r="G7553" i="2"/>
  <c r="I7552" i="2"/>
  <c r="G7552" i="2"/>
  <c r="I7551" i="2"/>
  <c r="G7551" i="2"/>
  <c r="I7550" i="2"/>
  <c r="G7550" i="2"/>
  <c r="I7549" i="2"/>
  <c r="G7549" i="2"/>
  <c r="I7548" i="2"/>
  <c r="G7548" i="2"/>
  <c r="I7547" i="2"/>
  <c r="G7547" i="2"/>
  <c r="I7546" i="2"/>
  <c r="G7546" i="2"/>
  <c r="I7545" i="2"/>
  <c r="G7545" i="2"/>
  <c r="I7544" i="2"/>
  <c r="G7544" i="2"/>
  <c r="I7543" i="2"/>
  <c r="G7543" i="2"/>
  <c r="I7542" i="2"/>
  <c r="G7542" i="2"/>
  <c r="I7541" i="2"/>
  <c r="G7541" i="2"/>
  <c r="I7540" i="2"/>
  <c r="G7540" i="2"/>
  <c r="I7539" i="2"/>
  <c r="G7539" i="2"/>
  <c r="I7538" i="2"/>
  <c r="G7538" i="2"/>
  <c r="I7537" i="2"/>
  <c r="G7537" i="2"/>
  <c r="I7536" i="2"/>
  <c r="G7536" i="2"/>
  <c r="I7535" i="2"/>
  <c r="G7535" i="2"/>
  <c r="I7534" i="2"/>
  <c r="G7534" i="2"/>
  <c r="I7533" i="2"/>
  <c r="G7533" i="2"/>
  <c r="I7532" i="2"/>
  <c r="G7532" i="2"/>
  <c r="I7531" i="2"/>
  <c r="G7531" i="2"/>
  <c r="I7530" i="2"/>
  <c r="G7530" i="2"/>
  <c r="I7529" i="2"/>
  <c r="G7529" i="2"/>
  <c r="I7528" i="2"/>
  <c r="G7528" i="2"/>
  <c r="I7527" i="2"/>
  <c r="G7527" i="2"/>
  <c r="I7526" i="2"/>
  <c r="G7526" i="2"/>
  <c r="I7525" i="2"/>
  <c r="G7525" i="2"/>
  <c r="I7524" i="2"/>
  <c r="G7524" i="2"/>
  <c r="I7523" i="2"/>
  <c r="G7523" i="2"/>
  <c r="I7522" i="2"/>
  <c r="G7522" i="2"/>
  <c r="I7521" i="2"/>
  <c r="G7521" i="2"/>
  <c r="I7520" i="2"/>
  <c r="G7520" i="2"/>
  <c r="I7519" i="2"/>
  <c r="G7519" i="2"/>
  <c r="I7518" i="2"/>
  <c r="G7518" i="2"/>
  <c r="I7517" i="2"/>
  <c r="G7517" i="2"/>
  <c r="I7516" i="2"/>
  <c r="G7516" i="2"/>
  <c r="I7515" i="2"/>
  <c r="G7515" i="2"/>
  <c r="I7514" i="2"/>
  <c r="G7514" i="2"/>
  <c r="I7513" i="2"/>
  <c r="G7513" i="2"/>
  <c r="I7512" i="2"/>
  <c r="G7512" i="2"/>
  <c r="I7511" i="2"/>
  <c r="G7511" i="2"/>
  <c r="I7510" i="2"/>
  <c r="G7510" i="2"/>
  <c r="I7509" i="2"/>
  <c r="G7509" i="2"/>
  <c r="I7508" i="2"/>
  <c r="G7508" i="2"/>
  <c r="I7507" i="2"/>
  <c r="G7507" i="2"/>
  <c r="I7506" i="2"/>
  <c r="G7506" i="2"/>
  <c r="I7505" i="2"/>
  <c r="G7505" i="2"/>
  <c r="I7504" i="2"/>
  <c r="G7504" i="2"/>
  <c r="I7503" i="2"/>
  <c r="G7503" i="2"/>
  <c r="I7502" i="2"/>
  <c r="G7502" i="2"/>
  <c r="I7501" i="2"/>
  <c r="G7501" i="2"/>
  <c r="I7500" i="2"/>
  <c r="G7500" i="2"/>
  <c r="I7499" i="2"/>
  <c r="G7499" i="2"/>
  <c r="I7498" i="2"/>
  <c r="G7498" i="2"/>
  <c r="I7497" i="2"/>
  <c r="G7497" i="2"/>
  <c r="I7496" i="2"/>
  <c r="G7496" i="2"/>
  <c r="I7495" i="2"/>
  <c r="G7495" i="2"/>
  <c r="I7494" i="2"/>
  <c r="G7494" i="2"/>
  <c r="I7493" i="2"/>
  <c r="G7493" i="2"/>
  <c r="I7492" i="2"/>
  <c r="G7492" i="2"/>
  <c r="I7491" i="2"/>
  <c r="G7491" i="2"/>
  <c r="I7490" i="2"/>
  <c r="G7490" i="2"/>
  <c r="I7489" i="2"/>
  <c r="G7489" i="2"/>
  <c r="I7488" i="2"/>
  <c r="G7488" i="2"/>
  <c r="I7487" i="2"/>
  <c r="G7487" i="2"/>
  <c r="I7486" i="2"/>
  <c r="G7486" i="2"/>
  <c r="I7485" i="2"/>
  <c r="G7485" i="2"/>
  <c r="I7484" i="2"/>
  <c r="G7484" i="2"/>
  <c r="I7483" i="2"/>
  <c r="G7483" i="2"/>
  <c r="I7482" i="2"/>
  <c r="G7482" i="2"/>
  <c r="I7481" i="2"/>
  <c r="G7481" i="2"/>
  <c r="I7480" i="2"/>
  <c r="G7480" i="2"/>
  <c r="I7479" i="2"/>
  <c r="G7479" i="2"/>
  <c r="I7478" i="2"/>
  <c r="G7478" i="2"/>
  <c r="I7477" i="2"/>
  <c r="G7477" i="2"/>
  <c r="I7476" i="2"/>
  <c r="G7476" i="2"/>
  <c r="I7475" i="2"/>
  <c r="G7475" i="2"/>
  <c r="I7474" i="2"/>
  <c r="G7474" i="2"/>
  <c r="I7473" i="2"/>
  <c r="G7473" i="2"/>
  <c r="I7472" i="2"/>
  <c r="G7472" i="2"/>
  <c r="I7471" i="2"/>
  <c r="G7471" i="2"/>
  <c r="I7470" i="2"/>
  <c r="G7470" i="2"/>
  <c r="I7469" i="2"/>
  <c r="G7469" i="2"/>
  <c r="I7468" i="2"/>
  <c r="G7468" i="2"/>
  <c r="I7467" i="2"/>
  <c r="G7467" i="2"/>
  <c r="I7466" i="2"/>
  <c r="G7466" i="2"/>
  <c r="I7465" i="2"/>
  <c r="G7465" i="2"/>
  <c r="I7464" i="2"/>
  <c r="G7464" i="2"/>
  <c r="I7463" i="2"/>
  <c r="G7463" i="2"/>
  <c r="I7462" i="2"/>
  <c r="G7462" i="2"/>
  <c r="I7461" i="2"/>
  <c r="G7461" i="2"/>
  <c r="I7460" i="2"/>
  <c r="G7460" i="2"/>
  <c r="I7459" i="2"/>
  <c r="G7459" i="2"/>
  <c r="I7458" i="2"/>
  <c r="G7458" i="2"/>
  <c r="I7457" i="2"/>
  <c r="G7457" i="2"/>
  <c r="I7456" i="2"/>
  <c r="G7456" i="2"/>
  <c r="I7455" i="2"/>
  <c r="G7455" i="2"/>
  <c r="I7454" i="2"/>
  <c r="G7454" i="2"/>
  <c r="I7453" i="2"/>
  <c r="G7453" i="2"/>
  <c r="I7452" i="2"/>
  <c r="G7452" i="2"/>
  <c r="I7451" i="2"/>
  <c r="G7451" i="2"/>
  <c r="I7450" i="2"/>
  <c r="G7450" i="2"/>
  <c r="I7449" i="2"/>
  <c r="G7449" i="2"/>
  <c r="I7448" i="2"/>
  <c r="G7448" i="2"/>
  <c r="I7447" i="2"/>
  <c r="G7447" i="2"/>
  <c r="I7446" i="2"/>
  <c r="G7446" i="2"/>
  <c r="I7445" i="2"/>
  <c r="G7445" i="2"/>
  <c r="I7444" i="2"/>
  <c r="G7444" i="2"/>
  <c r="I7443" i="2"/>
  <c r="G7443" i="2"/>
  <c r="I7442" i="2"/>
  <c r="G7442" i="2"/>
  <c r="I7441" i="2"/>
  <c r="G7441" i="2"/>
  <c r="I7440" i="2"/>
  <c r="G7440" i="2"/>
  <c r="I7439" i="2"/>
  <c r="G7439" i="2"/>
  <c r="I7438" i="2"/>
  <c r="G7438" i="2"/>
  <c r="I7437" i="2"/>
  <c r="G7437" i="2"/>
  <c r="I7436" i="2"/>
  <c r="G7436" i="2"/>
  <c r="I7435" i="2"/>
  <c r="G7435" i="2"/>
  <c r="I7434" i="2"/>
  <c r="G7434" i="2"/>
  <c r="I7433" i="2"/>
  <c r="G7433" i="2"/>
  <c r="I7432" i="2"/>
  <c r="G7432" i="2"/>
  <c r="I7431" i="2"/>
  <c r="G7431" i="2"/>
  <c r="I7430" i="2"/>
  <c r="G7430" i="2"/>
  <c r="I7429" i="2"/>
  <c r="G7429" i="2"/>
  <c r="I7428" i="2"/>
  <c r="G7428" i="2"/>
  <c r="I7427" i="2"/>
  <c r="G7427" i="2"/>
  <c r="I7426" i="2"/>
  <c r="G7426" i="2"/>
  <c r="I7425" i="2"/>
  <c r="G7425" i="2"/>
  <c r="I7424" i="2"/>
  <c r="G7424" i="2"/>
  <c r="I7423" i="2"/>
  <c r="G7423" i="2"/>
  <c r="I7422" i="2"/>
  <c r="G7422" i="2"/>
  <c r="I7421" i="2"/>
  <c r="G7421" i="2"/>
  <c r="I7420" i="2"/>
  <c r="G7420" i="2"/>
  <c r="I7419" i="2"/>
  <c r="G7419" i="2"/>
  <c r="I7418" i="2"/>
  <c r="G7418" i="2"/>
  <c r="I7417" i="2"/>
  <c r="G7417" i="2"/>
  <c r="I7416" i="2"/>
  <c r="G7416" i="2"/>
  <c r="I7415" i="2"/>
  <c r="G7415" i="2"/>
  <c r="I7414" i="2"/>
  <c r="G7414" i="2"/>
  <c r="I7413" i="2"/>
  <c r="G7413" i="2"/>
  <c r="I7412" i="2"/>
  <c r="G7412" i="2"/>
  <c r="I7411" i="2"/>
  <c r="G7411" i="2"/>
  <c r="I7410" i="2"/>
  <c r="G7410" i="2"/>
  <c r="I7409" i="2"/>
  <c r="G7409" i="2"/>
  <c r="I7408" i="2"/>
  <c r="G7408" i="2"/>
  <c r="I7407" i="2"/>
  <c r="G7407" i="2"/>
  <c r="I7406" i="2"/>
  <c r="G7406" i="2"/>
  <c r="I7405" i="2"/>
  <c r="G7405" i="2"/>
  <c r="I7404" i="2"/>
  <c r="G7404" i="2"/>
  <c r="I7403" i="2"/>
  <c r="G7403" i="2"/>
  <c r="I7402" i="2"/>
  <c r="G7402" i="2"/>
  <c r="I7401" i="2"/>
  <c r="G7401" i="2"/>
  <c r="I7400" i="2"/>
  <c r="G7400" i="2"/>
  <c r="I7399" i="2"/>
  <c r="G7399" i="2"/>
  <c r="I7398" i="2"/>
  <c r="G7398" i="2"/>
  <c r="I7397" i="2"/>
  <c r="G7397" i="2"/>
  <c r="I7396" i="2"/>
  <c r="G7396" i="2"/>
  <c r="I7395" i="2"/>
  <c r="G7395" i="2"/>
  <c r="I7394" i="2"/>
  <c r="G7394" i="2"/>
  <c r="I7393" i="2"/>
  <c r="G7393" i="2"/>
  <c r="I7392" i="2"/>
  <c r="G7392" i="2"/>
  <c r="I7391" i="2"/>
  <c r="G7391" i="2"/>
  <c r="I7390" i="2"/>
  <c r="G7390" i="2"/>
  <c r="I7389" i="2"/>
  <c r="G7389" i="2"/>
  <c r="I7388" i="2"/>
  <c r="G7388" i="2"/>
  <c r="I7387" i="2"/>
  <c r="G7387" i="2"/>
  <c r="I7386" i="2"/>
  <c r="G7386" i="2"/>
  <c r="I7385" i="2"/>
  <c r="G7385" i="2"/>
  <c r="I7384" i="2"/>
  <c r="G7384" i="2"/>
  <c r="I7383" i="2"/>
  <c r="G7383" i="2"/>
  <c r="I7382" i="2"/>
  <c r="G7382" i="2"/>
  <c r="I7381" i="2"/>
  <c r="G7381" i="2"/>
  <c r="I7380" i="2"/>
  <c r="G7380" i="2"/>
  <c r="I7379" i="2"/>
  <c r="G7379" i="2"/>
  <c r="I7378" i="2"/>
  <c r="G7378" i="2"/>
  <c r="I7377" i="2"/>
  <c r="G7377" i="2"/>
  <c r="I7376" i="2"/>
  <c r="G7376" i="2"/>
  <c r="I7375" i="2"/>
  <c r="G7375" i="2"/>
  <c r="I7374" i="2"/>
  <c r="G7374" i="2"/>
  <c r="I7373" i="2"/>
  <c r="G7373" i="2"/>
  <c r="I7372" i="2"/>
  <c r="G7372" i="2"/>
  <c r="I7371" i="2"/>
  <c r="G7371" i="2"/>
  <c r="I7370" i="2"/>
  <c r="G7370" i="2"/>
  <c r="I7369" i="2"/>
  <c r="G7369" i="2"/>
  <c r="I7368" i="2"/>
  <c r="G7368" i="2"/>
  <c r="I7367" i="2"/>
  <c r="G7367" i="2"/>
  <c r="I7366" i="2"/>
  <c r="G7366" i="2"/>
  <c r="I7365" i="2"/>
  <c r="G7365" i="2"/>
  <c r="I7364" i="2"/>
  <c r="G7364" i="2"/>
  <c r="I7363" i="2"/>
  <c r="G7363" i="2"/>
  <c r="I7362" i="2"/>
  <c r="G7362" i="2"/>
  <c r="I7361" i="2"/>
  <c r="G7361" i="2"/>
  <c r="I7360" i="2"/>
  <c r="G7360" i="2"/>
  <c r="I7359" i="2"/>
  <c r="G7359" i="2"/>
  <c r="I7358" i="2"/>
  <c r="G7358" i="2"/>
  <c r="I7357" i="2"/>
  <c r="G7357" i="2"/>
  <c r="I7356" i="2"/>
  <c r="G7356" i="2"/>
  <c r="I7355" i="2"/>
  <c r="G7355" i="2"/>
  <c r="I7354" i="2"/>
  <c r="G7354" i="2"/>
  <c r="I7353" i="2"/>
  <c r="G7353" i="2"/>
  <c r="I7352" i="2"/>
  <c r="G7352" i="2"/>
  <c r="I7351" i="2"/>
  <c r="G7351" i="2"/>
  <c r="I7350" i="2"/>
  <c r="G7350" i="2"/>
  <c r="I7349" i="2"/>
  <c r="G7349" i="2"/>
  <c r="I7348" i="2"/>
  <c r="G7348" i="2"/>
  <c r="I7347" i="2"/>
  <c r="G7347" i="2"/>
  <c r="I7346" i="2"/>
  <c r="G7346" i="2"/>
  <c r="I7345" i="2"/>
  <c r="G7345" i="2"/>
  <c r="I7344" i="2"/>
  <c r="G7344" i="2"/>
  <c r="I7343" i="2"/>
  <c r="G7343" i="2"/>
  <c r="I7342" i="2"/>
  <c r="G7342" i="2"/>
  <c r="I7341" i="2"/>
  <c r="G7341" i="2"/>
  <c r="I7340" i="2"/>
  <c r="G7340" i="2"/>
  <c r="I7339" i="2"/>
  <c r="G7339" i="2"/>
  <c r="I7338" i="2"/>
  <c r="G7338" i="2"/>
  <c r="I7337" i="2"/>
  <c r="G7337" i="2"/>
  <c r="I7336" i="2"/>
  <c r="G7336" i="2"/>
  <c r="I7335" i="2"/>
  <c r="G7335" i="2"/>
  <c r="I7334" i="2"/>
  <c r="G7334" i="2"/>
  <c r="I7333" i="2"/>
  <c r="G7333" i="2"/>
  <c r="I7332" i="2"/>
  <c r="G7332" i="2"/>
  <c r="I7331" i="2"/>
  <c r="G7331" i="2"/>
  <c r="I7330" i="2"/>
  <c r="G7330" i="2"/>
  <c r="I7329" i="2"/>
  <c r="G7329" i="2"/>
  <c r="I7328" i="2"/>
  <c r="G7328" i="2"/>
  <c r="I7327" i="2"/>
  <c r="G7327" i="2"/>
  <c r="I7326" i="2"/>
  <c r="G7326" i="2"/>
  <c r="I7325" i="2"/>
  <c r="G7325" i="2"/>
  <c r="I7324" i="2"/>
  <c r="G7324" i="2"/>
  <c r="I7323" i="2"/>
  <c r="G7323" i="2"/>
  <c r="I7322" i="2"/>
  <c r="G7322" i="2"/>
  <c r="I7321" i="2"/>
  <c r="G7321" i="2"/>
  <c r="I7320" i="2"/>
  <c r="G7320" i="2"/>
  <c r="I7319" i="2"/>
  <c r="G7319" i="2"/>
  <c r="I7318" i="2"/>
  <c r="G7318" i="2"/>
  <c r="I7317" i="2"/>
  <c r="G7317" i="2"/>
  <c r="I7316" i="2"/>
  <c r="G7316" i="2"/>
  <c r="I7315" i="2"/>
  <c r="G7315" i="2"/>
  <c r="I7314" i="2"/>
  <c r="G7314" i="2"/>
  <c r="I7313" i="2"/>
  <c r="G7313" i="2"/>
  <c r="I7312" i="2"/>
  <c r="G7312" i="2"/>
  <c r="I7311" i="2"/>
  <c r="G7311" i="2"/>
  <c r="I7310" i="2"/>
  <c r="G7310" i="2"/>
  <c r="I7309" i="2"/>
  <c r="G7309" i="2"/>
  <c r="I7308" i="2"/>
  <c r="G7308" i="2"/>
  <c r="I7307" i="2"/>
  <c r="G7307" i="2"/>
  <c r="I7306" i="2"/>
  <c r="G7306" i="2"/>
  <c r="I7305" i="2"/>
  <c r="G7305" i="2"/>
  <c r="I7304" i="2"/>
  <c r="G7304" i="2"/>
  <c r="I7303" i="2"/>
  <c r="G7303" i="2"/>
  <c r="I7302" i="2"/>
  <c r="G7302" i="2"/>
  <c r="I7301" i="2"/>
  <c r="G7301" i="2"/>
  <c r="I7300" i="2"/>
  <c r="G7300" i="2"/>
  <c r="I7299" i="2"/>
  <c r="G7299" i="2"/>
  <c r="I7298" i="2"/>
  <c r="G7298" i="2"/>
  <c r="I7297" i="2"/>
  <c r="G7297" i="2"/>
  <c r="I7296" i="2"/>
  <c r="G7296" i="2"/>
  <c r="I7295" i="2"/>
  <c r="G7295" i="2"/>
  <c r="I7294" i="2"/>
  <c r="G7294" i="2"/>
  <c r="I7293" i="2"/>
  <c r="G7293" i="2"/>
  <c r="I7292" i="2"/>
  <c r="G7292" i="2"/>
  <c r="I7291" i="2"/>
  <c r="G7291" i="2"/>
  <c r="I7290" i="2"/>
  <c r="G7290" i="2"/>
  <c r="I7289" i="2"/>
  <c r="G7289" i="2"/>
  <c r="I7288" i="2"/>
  <c r="G7288" i="2"/>
  <c r="I7287" i="2"/>
  <c r="G7287" i="2"/>
  <c r="I7286" i="2"/>
  <c r="G7286" i="2"/>
  <c r="I7285" i="2"/>
  <c r="G7285" i="2"/>
  <c r="I7284" i="2"/>
  <c r="G7284" i="2"/>
  <c r="I7283" i="2"/>
  <c r="G7283" i="2"/>
  <c r="I7282" i="2"/>
  <c r="G7282" i="2"/>
  <c r="I7281" i="2"/>
  <c r="G7281" i="2"/>
  <c r="I7280" i="2"/>
  <c r="G7280" i="2"/>
  <c r="I7279" i="2"/>
  <c r="G7279" i="2"/>
  <c r="I7278" i="2"/>
  <c r="G7278" i="2"/>
  <c r="I7277" i="2"/>
  <c r="G7277" i="2"/>
  <c r="I7276" i="2"/>
  <c r="G7276" i="2"/>
  <c r="I7275" i="2"/>
  <c r="G7275" i="2"/>
  <c r="I7274" i="2"/>
  <c r="G7274" i="2"/>
  <c r="I7273" i="2"/>
  <c r="G7273" i="2"/>
  <c r="I7272" i="2"/>
  <c r="G7272" i="2"/>
  <c r="I7271" i="2"/>
  <c r="G7271" i="2"/>
  <c r="I7270" i="2"/>
  <c r="G7270" i="2"/>
  <c r="I7269" i="2"/>
  <c r="G7269" i="2"/>
  <c r="I7268" i="2"/>
  <c r="G7268" i="2"/>
  <c r="I7267" i="2"/>
  <c r="G7267" i="2"/>
  <c r="I7266" i="2"/>
  <c r="G7266" i="2"/>
  <c r="I7265" i="2"/>
  <c r="G7265" i="2"/>
  <c r="I7264" i="2"/>
  <c r="G7264" i="2"/>
  <c r="I7263" i="2"/>
  <c r="G7263" i="2"/>
  <c r="I7262" i="2"/>
  <c r="G7262" i="2"/>
  <c r="I7261" i="2"/>
  <c r="G7261" i="2"/>
  <c r="I7260" i="2"/>
  <c r="G7260" i="2"/>
  <c r="I7259" i="2"/>
  <c r="G7259" i="2"/>
  <c r="I7258" i="2"/>
  <c r="G7258" i="2"/>
  <c r="I7257" i="2"/>
  <c r="G7257" i="2"/>
  <c r="I7256" i="2"/>
  <c r="G7256" i="2"/>
  <c r="I7255" i="2"/>
  <c r="G7255" i="2"/>
  <c r="I7254" i="2"/>
  <c r="G7254" i="2"/>
  <c r="I7253" i="2"/>
  <c r="G7253" i="2"/>
  <c r="I7252" i="2"/>
  <c r="G7252" i="2"/>
  <c r="I7251" i="2"/>
  <c r="G7251" i="2"/>
  <c r="I7250" i="2"/>
  <c r="G7250" i="2"/>
  <c r="I7249" i="2"/>
  <c r="G7249" i="2"/>
  <c r="I7248" i="2"/>
  <c r="G7248" i="2"/>
  <c r="I7247" i="2"/>
  <c r="G7247" i="2"/>
  <c r="I7246" i="2"/>
  <c r="G7246" i="2"/>
  <c r="I7245" i="2"/>
  <c r="G7245" i="2"/>
  <c r="I7244" i="2"/>
  <c r="G7244" i="2"/>
  <c r="I7243" i="2"/>
  <c r="G7243" i="2"/>
  <c r="I7242" i="2"/>
  <c r="G7242" i="2"/>
  <c r="I7241" i="2"/>
  <c r="G7241" i="2"/>
  <c r="I7240" i="2"/>
  <c r="G7240" i="2"/>
  <c r="I7239" i="2"/>
  <c r="G7239" i="2"/>
  <c r="I7238" i="2"/>
  <c r="G7238" i="2"/>
  <c r="I7237" i="2"/>
  <c r="G7237" i="2"/>
  <c r="I7236" i="2"/>
  <c r="G7236" i="2"/>
  <c r="I7235" i="2"/>
  <c r="G7235" i="2"/>
  <c r="I7234" i="2"/>
  <c r="G7234" i="2"/>
  <c r="I7233" i="2"/>
  <c r="G7233" i="2"/>
  <c r="I7232" i="2"/>
  <c r="G7232" i="2"/>
  <c r="I7231" i="2"/>
  <c r="G7231" i="2"/>
  <c r="I7230" i="2"/>
  <c r="G7230" i="2"/>
  <c r="I7229" i="2"/>
  <c r="G7229" i="2"/>
  <c r="I7228" i="2"/>
  <c r="G7228" i="2"/>
  <c r="I7227" i="2"/>
  <c r="G7227" i="2"/>
  <c r="I7226" i="2"/>
  <c r="G7226" i="2"/>
  <c r="I7225" i="2"/>
  <c r="G7225" i="2"/>
  <c r="I7224" i="2"/>
  <c r="G7224" i="2"/>
  <c r="I7223" i="2"/>
  <c r="G7223" i="2"/>
  <c r="I7222" i="2"/>
  <c r="G7222" i="2"/>
  <c r="I7221" i="2"/>
  <c r="G7221" i="2"/>
  <c r="I7220" i="2"/>
  <c r="G7220" i="2"/>
  <c r="I7219" i="2"/>
  <c r="G7219" i="2"/>
  <c r="I7218" i="2"/>
  <c r="G7218" i="2"/>
  <c r="I7217" i="2"/>
  <c r="G7217" i="2"/>
  <c r="I7216" i="2"/>
  <c r="G7216" i="2"/>
  <c r="I7215" i="2"/>
  <c r="G7215" i="2"/>
  <c r="I7214" i="2"/>
  <c r="G7214" i="2"/>
  <c r="I7213" i="2"/>
  <c r="G7213" i="2"/>
  <c r="I7212" i="2"/>
  <c r="G7212" i="2"/>
  <c r="I7211" i="2"/>
  <c r="G7211" i="2"/>
  <c r="I7210" i="2"/>
  <c r="G7210" i="2"/>
  <c r="I7209" i="2"/>
  <c r="G7209" i="2"/>
  <c r="I7208" i="2"/>
  <c r="G7208" i="2"/>
  <c r="I7207" i="2"/>
  <c r="G7207" i="2"/>
  <c r="I7206" i="2"/>
  <c r="G7206" i="2"/>
  <c r="I7205" i="2"/>
  <c r="G7205" i="2"/>
  <c r="I7204" i="2"/>
  <c r="G7204" i="2"/>
  <c r="I7203" i="2"/>
  <c r="G7203" i="2"/>
  <c r="I7202" i="2"/>
  <c r="G7202" i="2"/>
  <c r="I7201" i="2"/>
  <c r="G7201" i="2"/>
  <c r="I7200" i="2"/>
  <c r="G7200" i="2"/>
  <c r="I7199" i="2"/>
  <c r="G7199" i="2"/>
  <c r="I7198" i="2"/>
  <c r="G7198" i="2"/>
  <c r="I7197" i="2"/>
  <c r="G7197" i="2"/>
  <c r="I7196" i="2"/>
  <c r="G7196" i="2"/>
  <c r="I7195" i="2"/>
  <c r="G7195" i="2"/>
  <c r="I7194" i="2"/>
  <c r="G7194" i="2"/>
  <c r="I7193" i="2"/>
  <c r="G7193" i="2"/>
  <c r="I7192" i="2"/>
  <c r="G7192" i="2"/>
  <c r="I7191" i="2"/>
  <c r="G7191" i="2"/>
  <c r="I7190" i="2"/>
  <c r="G7190" i="2"/>
  <c r="I7189" i="2"/>
  <c r="G7189" i="2"/>
  <c r="I7188" i="2"/>
  <c r="G7188" i="2"/>
  <c r="I7187" i="2"/>
  <c r="G7187" i="2"/>
  <c r="I7186" i="2"/>
  <c r="G7186" i="2"/>
  <c r="I7185" i="2"/>
  <c r="G7185" i="2"/>
  <c r="I7184" i="2"/>
  <c r="G7184" i="2"/>
  <c r="I7183" i="2"/>
  <c r="G7183" i="2"/>
  <c r="I7182" i="2"/>
  <c r="G7182" i="2"/>
  <c r="I7181" i="2"/>
  <c r="G7181" i="2"/>
  <c r="I7180" i="2"/>
  <c r="G7180" i="2"/>
  <c r="I7179" i="2"/>
  <c r="G7179" i="2"/>
  <c r="I7178" i="2"/>
  <c r="G7178" i="2"/>
  <c r="I7177" i="2"/>
  <c r="G7177" i="2"/>
  <c r="I7176" i="2"/>
  <c r="G7176" i="2"/>
  <c r="I7175" i="2"/>
  <c r="G7175" i="2"/>
  <c r="I7174" i="2"/>
  <c r="G7174" i="2"/>
  <c r="I7173" i="2"/>
  <c r="G7173" i="2"/>
  <c r="I7172" i="2"/>
  <c r="G7172" i="2"/>
  <c r="I7171" i="2"/>
  <c r="G7171" i="2"/>
  <c r="I7170" i="2"/>
  <c r="G7170" i="2"/>
  <c r="I7169" i="2"/>
  <c r="G7169" i="2"/>
  <c r="I7168" i="2"/>
  <c r="G7168" i="2"/>
  <c r="I7167" i="2"/>
  <c r="G7167" i="2"/>
  <c r="I7166" i="2"/>
  <c r="G7166" i="2"/>
  <c r="I7165" i="2"/>
  <c r="G7165" i="2"/>
  <c r="I7164" i="2"/>
  <c r="G7164" i="2"/>
  <c r="I7163" i="2"/>
  <c r="G7163" i="2"/>
  <c r="I7162" i="2"/>
  <c r="G7162" i="2"/>
  <c r="I7161" i="2"/>
  <c r="G7161" i="2"/>
  <c r="I7160" i="2"/>
  <c r="G7160" i="2"/>
  <c r="I7159" i="2"/>
  <c r="G7159" i="2"/>
  <c r="I7158" i="2"/>
  <c r="G7158" i="2"/>
  <c r="I7157" i="2"/>
  <c r="G7157" i="2"/>
  <c r="I7156" i="2"/>
  <c r="G7156" i="2"/>
  <c r="I7155" i="2"/>
  <c r="G7155" i="2"/>
  <c r="I7154" i="2"/>
  <c r="G7154" i="2"/>
  <c r="I7153" i="2"/>
  <c r="G7153" i="2"/>
  <c r="I7152" i="2"/>
  <c r="G7152" i="2"/>
  <c r="I7151" i="2"/>
  <c r="G7151" i="2"/>
  <c r="I7150" i="2"/>
  <c r="G7150" i="2"/>
  <c r="I7149" i="2"/>
  <c r="G7149" i="2"/>
  <c r="I7148" i="2"/>
  <c r="G7148" i="2"/>
  <c r="I7147" i="2"/>
  <c r="G7147" i="2"/>
  <c r="I7146" i="2"/>
  <c r="G7146" i="2"/>
  <c r="I7145" i="2"/>
  <c r="G7145" i="2"/>
  <c r="I7144" i="2"/>
  <c r="G7144" i="2"/>
  <c r="I7143" i="2"/>
  <c r="G7143" i="2"/>
  <c r="I7142" i="2"/>
  <c r="G7142" i="2"/>
  <c r="I7141" i="2"/>
  <c r="G7141" i="2"/>
  <c r="I7140" i="2"/>
  <c r="G7140" i="2"/>
  <c r="I7139" i="2"/>
  <c r="G7139" i="2"/>
  <c r="I7138" i="2"/>
  <c r="G7138" i="2"/>
  <c r="I7137" i="2"/>
  <c r="G7137" i="2"/>
  <c r="I7136" i="2"/>
  <c r="G7136" i="2"/>
  <c r="I7135" i="2"/>
  <c r="G7135" i="2"/>
  <c r="I7134" i="2"/>
  <c r="G7134" i="2"/>
  <c r="I7133" i="2"/>
  <c r="G7133" i="2"/>
  <c r="I7132" i="2"/>
  <c r="G7132" i="2"/>
  <c r="I7131" i="2"/>
  <c r="G7131" i="2"/>
  <c r="I7130" i="2"/>
  <c r="G7130" i="2"/>
  <c r="I7129" i="2"/>
  <c r="G7129" i="2"/>
  <c r="I7128" i="2"/>
  <c r="G7128" i="2"/>
  <c r="I7127" i="2"/>
  <c r="G7127" i="2"/>
  <c r="I7126" i="2"/>
  <c r="G7126" i="2"/>
  <c r="I7125" i="2"/>
  <c r="G7125" i="2"/>
  <c r="I7124" i="2"/>
  <c r="G7124" i="2"/>
  <c r="I7123" i="2"/>
  <c r="G7123" i="2"/>
  <c r="I7122" i="2"/>
  <c r="G7122" i="2"/>
  <c r="I7121" i="2"/>
  <c r="G7121" i="2"/>
  <c r="I7120" i="2"/>
  <c r="G7120" i="2"/>
  <c r="I7119" i="2"/>
  <c r="G7119" i="2"/>
  <c r="I7118" i="2"/>
  <c r="G7118" i="2"/>
  <c r="I7117" i="2"/>
  <c r="G7117" i="2"/>
  <c r="I7116" i="2"/>
  <c r="G7116" i="2"/>
  <c r="I7115" i="2"/>
  <c r="G7115" i="2"/>
  <c r="I7114" i="2"/>
  <c r="G7114" i="2"/>
  <c r="I7113" i="2"/>
  <c r="G7113" i="2"/>
  <c r="I7112" i="2"/>
  <c r="G7112" i="2"/>
  <c r="I7111" i="2"/>
  <c r="G7111" i="2"/>
  <c r="I7110" i="2"/>
  <c r="G7110" i="2"/>
  <c r="I7109" i="2"/>
  <c r="G7109" i="2"/>
  <c r="I7108" i="2"/>
  <c r="G7108" i="2"/>
  <c r="I7107" i="2"/>
  <c r="G7107" i="2"/>
  <c r="I7106" i="2"/>
  <c r="G7106" i="2"/>
  <c r="I7105" i="2"/>
  <c r="G7105" i="2"/>
  <c r="I7104" i="2"/>
  <c r="G7104" i="2"/>
  <c r="I7103" i="2"/>
  <c r="G7103" i="2"/>
  <c r="I7102" i="2"/>
  <c r="G7102" i="2"/>
  <c r="I7101" i="2"/>
  <c r="G7101" i="2"/>
  <c r="I7100" i="2"/>
  <c r="G7100" i="2"/>
  <c r="I7099" i="2"/>
  <c r="G7099" i="2"/>
  <c r="I7098" i="2"/>
  <c r="G7098" i="2"/>
  <c r="I7097" i="2"/>
  <c r="G7097" i="2"/>
  <c r="I7096" i="2"/>
  <c r="G7096" i="2"/>
  <c r="I7095" i="2"/>
  <c r="G7095" i="2"/>
  <c r="I7094" i="2"/>
  <c r="G7094" i="2"/>
  <c r="I7093" i="2"/>
  <c r="G7093" i="2"/>
  <c r="I7092" i="2"/>
  <c r="G7092" i="2"/>
  <c r="I7091" i="2"/>
  <c r="G7091" i="2"/>
  <c r="I7090" i="2"/>
  <c r="G7090" i="2"/>
  <c r="I7089" i="2"/>
  <c r="G7089" i="2"/>
  <c r="I7088" i="2"/>
  <c r="G7088" i="2"/>
  <c r="I7087" i="2"/>
  <c r="G7087" i="2"/>
  <c r="I7086" i="2"/>
  <c r="G7086" i="2"/>
  <c r="I7085" i="2"/>
  <c r="G7085" i="2"/>
  <c r="I7084" i="2"/>
  <c r="G7084" i="2"/>
  <c r="I7083" i="2"/>
  <c r="G7083" i="2"/>
  <c r="I7082" i="2"/>
  <c r="G7082" i="2"/>
  <c r="I7081" i="2"/>
  <c r="G7081" i="2"/>
  <c r="I7080" i="2"/>
  <c r="G7080" i="2"/>
  <c r="I7079" i="2"/>
  <c r="G7079" i="2"/>
  <c r="I7078" i="2"/>
  <c r="G7078" i="2"/>
  <c r="I7077" i="2"/>
  <c r="G7077" i="2"/>
  <c r="I7076" i="2"/>
  <c r="G7076" i="2"/>
  <c r="I7075" i="2"/>
  <c r="G7075" i="2"/>
  <c r="I7074" i="2"/>
  <c r="G7074" i="2"/>
  <c r="I7073" i="2"/>
  <c r="G7073" i="2"/>
  <c r="I7072" i="2"/>
  <c r="G7072" i="2"/>
  <c r="I7071" i="2"/>
  <c r="G7071" i="2"/>
  <c r="I7070" i="2"/>
  <c r="G7070" i="2"/>
  <c r="I7069" i="2"/>
  <c r="G7069" i="2"/>
  <c r="I7068" i="2"/>
  <c r="G7068" i="2"/>
  <c r="I7067" i="2"/>
  <c r="G7067" i="2"/>
  <c r="I7066" i="2"/>
  <c r="G7066" i="2"/>
  <c r="I7065" i="2"/>
  <c r="G7065" i="2"/>
  <c r="I7064" i="2"/>
  <c r="G7064" i="2"/>
  <c r="I7063" i="2"/>
  <c r="G7063" i="2"/>
  <c r="I7062" i="2"/>
  <c r="G7062" i="2"/>
  <c r="I7061" i="2"/>
  <c r="G7061" i="2"/>
  <c r="I7060" i="2"/>
  <c r="G7060" i="2"/>
  <c r="I7059" i="2"/>
  <c r="G7059" i="2"/>
  <c r="I7058" i="2"/>
  <c r="G7058" i="2"/>
  <c r="I7057" i="2"/>
  <c r="G7057" i="2"/>
  <c r="I7056" i="2"/>
  <c r="G7056" i="2"/>
  <c r="I7055" i="2"/>
  <c r="G7055" i="2"/>
  <c r="I7054" i="2"/>
  <c r="G7054" i="2"/>
  <c r="I7053" i="2"/>
  <c r="G7053" i="2"/>
  <c r="I7052" i="2"/>
  <c r="G7052" i="2"/>
  <c r="I7051" i="2"/>
  <c r="G7051" i="2"/>
  <c r="I7050" i="2"/>
  <c r="G7050" i="2"/>
  <c r="I7049" i="2"/>
  <c r="G7049" i="2"/>
  <c r="I7048" i="2"/>
  <c r="G7048" i="2"/>
  <c r="I7047" i="2"/>
  <c r="G7047" i="2"/>
  <c r="I7046" i="2"/>
  <c r="G7046" i="2"/>
  <c r="I7045" i="2"/>
  <c r="G7045" i="2"/>
  <c r="I7044" i="2"/>
  <c r="G7044" i="2"/>
  <c r="I7043" i="2"/>
  <c r="G7043" i="2"/>
  <c r="I7042" i="2"/>
  <c r="G7042" i="2"/>
  <c r="I7041" i="2"/>
  <c r="G7041" i="2"/>
  <c r="I7040" i="2"/>
  <c r="G7040" i="2"/>
  <c r="I7039" i="2"/>
  <c r="G7039" i="2"/>
  <c r="I7038" i="2"/>
  <c r="G7038" i="2"/>
  <c r="I7037" i="2"/>
  <c r="G7037" i="2"/>
  <c r="I7036" i="2"/>
  <c r="G7036" i="2"/>
  <c r="I7035" i="2"/>
  <c r="G7035" i="2"/>
  <c r="I7034" i="2"/>
  <c r="G7034" i="2"/>
  <c r="I7033" i="2"/>
  <c r="G7033" i="2"/>
  <c r="I7032" i="2"/>
  <c r="G7032" i="2"/>
  <c r="I7031" i="2"/>
  <c r="G7031" i="2"/>
  <c r="I7030" i="2"/>
  <c r="G7030" i="2"/>
  <c r="I7029" i="2"/>
  <c r="G7029" i="2"/>
  <c r="I7028" i="2"/>
  <c r="G7028" i="2"/>
  <c r="I7027" i="2"/>
  <c r="G7027" i="2"/>
  <c r="I7026" i="2"/>
  <c r="G7026" i="2"/>
  <c r="I7025" i="2"/>
  <c r="G7025" i="2"/>
  <c r="I7024" i="2"/>
  <c r="G7024" i="2"/>
  <c r="I7023" i="2"/>
  <c r="G7023" i="2"/>
  <c r="I7022" i="2"/>
  <c r="G7022" i="2"/>
  <c r="I7021" i="2"/>
  <c r="G7021" i="2"/>
  <c r="I7020" i="2"/>
  <c r="G7020" i="2"/>
  <c r="I7019" i="2"/>
  <c r="G7019" i="2"/>
  <c r="I7018" i="2"/>
  <c r="G7018" i="2"/>
  <c r="I7017" i="2"/>
  <c r="G7017" i="2"/>
  <c r="I7016" i="2"/>
  <c r="G7016" i="2"/>
  <c r="I7015" i="2"/>
  <c r="G7015" i="2"/>
  <c r="I7014" i="2"/>
  <c r="G7014" i="2"/>
  <c r="I7013" i="2"/>
  <c r="G7013" i="2"/>
  <c r="I7012" i="2"/>
  <c r="G7012" i="2"/>
  <c r="I7011" i="2"/>
  <c r="G7011" i="2"/>
  <c r="I7010" i="2"/>
  <c r="G7010" i="2"/>
  <c r="I7009" i="2"/>
  <c r="G7009" i="2"/>
  <c r="I7008" i="2"/>
  <c r="G7008" i="2"/>
  <c r="I7007" i="2"/>
  <c r="G7007" i="2"/>
  <c r="I7006" i="2"/>
  <c r="G7006" i="2"/>
  <c r="I7005" i="2"/>
  <c r="G7005" i="2"/>
  <c r="I7004" i="2"/>
  <c r="G7004" i="2"/>
  <c r="I7003" i="2"/>
  <c r="G7003" i="2"/>
  <c r="I7002" i="2"/>
  <c r="G7002" i="2"/>
  <c r="I7001" i="2"/>
  <c r="G7001" i="2"/>
  <c r="I7000" i="2"/>
  <c r="G7000" i="2"/>
  <c r="I6999" i="2"/>
  <c r="G6999" i="2"/>
  <c r="I6998" i="2"/>
  <c r="G6998" i="2"/>
  <c r="I6997" i="2"/>
  <c r="G6997" i="2"/>
  <c r="I6996" i="2"/>
  <c r="G6996" i="2"/>
  <c r="I6995" i="2"/>
  <c r="G6995" i="2"/>
  <c r="I6994" i="2"/>
  <c r="G6994" i="2"/>
  <c r="I6993" i="2"/>
  <c r="G6993" i="2"/>
  <c r="I6992" i="2"/>
  <c r="G6992" i="2"/>
  <c r="I6991" i="2"/>
  <c r="G6991" i="2"/>
  <c r="I6990" i="2"/>
  <c r="G6990" i="2"/>
  <c r="I6989" i="2"/>
  <c r="G6989" i="2"/>
  <c r="I6988" i="2"/>
  <c r="G6988" i="2"/>
  <c r="I6987" i="2"/>
  <c r="G6987" i="2"/>
  <c r="I6986" i="2"/>
  <c r="G6986" i="2"/>
  <c r="I6985" i="2"/>
  <c r="G6985" i="2"/>
  <c r="I6984" i="2"/>
  <c r="G6984" i="2"/>
  <c r="I6983" i="2"/>
  <c r="G6983" i="2"/>
  <c r="I6982" i="2"/>
  <c r="G6982" i="2"/>
  <c r="I6981" i="2"/>
  <c r="G6981" i="2"/>
  <c r="I6980" i="2"/>
  <c r="G6980" i="2"/>
  <c r="I6979" i="2"/>
  <c r="G6979" i="2"/>
  <c r="I6978" i="2"/>
  <c r="G6978" i="2"/>
  <c r="I6977" i="2"/>
  <c r="G6977" i="2"/>
  <c r="I6976" i="2"/>
  <c r="G6976" i="2"/>
  <c r="I6975" i="2"/>
  <c r="G6975" i="2"/>
  <c r="I6974" i="2"/>
  <c r="G6974" i="2"/>
  <c r="I6973" i="2"/>
  <c r="G6973" i="2"/>
  <c r="I6972" i="2"/>
  <c r="G6972" i="2"/>
  <c r="I6971" i="2"/>
  <c r="G6971" i="2"/>
  <c r="I6970" i="2"/>
  <c r="G6970" i="2"/>
  <c r="I6969" i="2"/>
  <c r="G6969" i="2"/>
  <c r="I6968" i="2"/>
  <c r="G6968" i="2"/>
  <c r="I6967" i="2"/>
  <c r="G6967" i="2"/>
  <c r="I6966" i="2"/>
  <c r="G6966" i="2"/>
  <c r="I6965" i="2"/>
  <c r="G6965" i="2"/>
  <c r="I6964" i="2"/>
  <c r="G6964" i="2"/>
  <c r="I6963" i="2"/>
  <c r="G6963" i="2"/>
  <c r="I6962" i="2"/>
  <c r="G6962" i="2"/>
  <c r="I6961" i="2"/>
  <c r="G6961" i="2"/>
  <c r="I6960" i="2"/>
  <c r="G6960" i="2"/>
  <c r="I6959" i="2"/>
  <c r="G6959" i="2"/>
  <c r="I6958" i="2"/>
  <c r="G6958" i="2"/>
  <c r="I6957" i="2"/>
  <c r="G6957" i="2"/>
  <c r="I6956" i="2"/>
  <c r="G6956" i="2"/>
  <c r="I6955" i="2"/>
  <c r="G6955" i="2"/>
  <c r="I6954" i="2"/>
  <c r="G6954" i="2"/>
  <c r="I6953" i="2"/>
  <c r="G6953" i="2"/>
  <c r="I6952" i="2"/>
  <c r="G6952" i="2"/>
  <c r="I6951" i="2"/>
  <c r="G6951" i="2"/>
  <c r="I6950" i="2"/>
  <c r="G6950" i="2"/>
  <c r="I6949" i="2"/>
  <c r="G6949" i="2"/>
  <c r="I6948" i="2"/>
  <c r="G6948" i="2"/>
  <c r="I6947" i="2"/>
  <c r="G6947" i="2"/>
  <c r="I6946" i="2"/>
  <c r="G6946" i="2"/>
  <c r="I6945" i="2"/>
  <c r="G6945" i="2"/>
  <c r="I6944" i="2"/>
  <c r="G6944" i="2"/>
  <c r="I6943" i="2"/>
  <c r="G6943" i="2"/>
  <c r="I6942" i="2"/>
  <c r="G6942" i="2"/>
  <c r="I6941" i="2"/>
  <c r="G6941" i="2"/>
  <c r="I6940" i="2"/>
  <c r="G6940" i="2"/>
  <c r="I6939" i="2"/>
  <c r="G6939" i="2"/>
  <c r="I6938" i="2"/>
  <c r="G6938" i="2"/>
  <c r="I6937" i="2"/>
  <c r="G6937" i="2"/>
  <c r="I6936" i="2"/>
  <c r="G6936" i="2"/>
  <c r="I6935" i="2"/>
  <c r="G6935" i="2"/>
  <c r="I6934" i="2"/>
  <c r="G6934" i="2"/>
  <c r="I6933" i="2"/>
  <c r="G6933" i="2"/>
  <c r="I6932" i="2"/>
  <c r="G6932" i="2"/>
  <c r="I6931" i="2"/>
  <c r="G6931" i="2"/>
  <c r="I6930" i="2"/>
  <c r="G6930" i="2"/>
  <c r="I6929" i="2"/>
  <c r="G6929" i="2"/>
  <c r="I6928" i="2"/>
  <c r="G6928" i="2"/>
  <c r="I6927" i="2"/>
  <c r="G6927" i="2"/>
  <c r="I6926" i="2"/>
  <c r="G6926" i="2"/>
  <c r="I6925" i="2"/>
  <c r="G6925" i="2"/>
  <c r="I6924" i="2"/>
  <c r="G6924" i="2"/>
  <c r="I6923" i="2"/>
  <c r="G6923" i="2"/>
  <c r="I6922" i="2"/>
  <c r="G6922" i="2"/>
  <c r="I6921" i="2"/>
  <c r="G6921" i="2"/>
  <c r="I6920" i="2"/>
  <c r="G6920" i="2"/>
  <c r="I6919" i="2"/>
  <c r="G6919" i="2"/>
  <c r="I6918" i="2"/>
  <c r="G6918" i="2"/>
  <c r="I6917" i="2"/>
  <c r="G6917" i="2"/>
  <c r="I6916" i="2"/>
  <c r="G6916" i="2"/>
  <c r="I6915" i="2"/>
  <c r="G6915" i="2"/>
  <c r="I6914" i="2"/>
  <c r="G6914" i="2"/>
  <c r="I6913" i="2"/>
  <c r="G6913" i="2"/>
  <c r="I6912" i="2"/>
  <c r="G6912" i="2"/>
  <c r="I6911" i="2"/>
  <c r="G6911" i="2"/>
  <c r="I6910" i="2"/>
  <c r="G6910" i="2"/>
  <c r="I6909" i="2"/>
  <c r="G6909" i="2"/>
  <c r="I6908" i="2"/>
  <c r="G6908" i="2"/>
  <c r="I6907" i="2"/>
  <c r="G6907" i="2"/>
  <c r="I6906" i="2"/>
  <c r="G6906" i="2"/>
  <c r="I6905" i="2"/>
  <c r="G6905" i="2"/>
  <c r="I6904" i="2"/>
  <c r="G6904" i="2"/>
  <c r="I6903" i="2"/>
  <c r="G6903" i="2"/>
  <c r="I6902" i="2"/>
  <c r="G6902" i="2"/>
  <c r="I6901" i="2"/>
  <c r="G6901" i="2"/>
  <c r="I6900" i="2"/>
  <c r="G6900" i="2"/>
  <c r="I6899" i="2"/>
  <c r="G6899" i="2"/>
  <c r="I6898" i="2"/>
  <c r="G6898" i="2"/>
  <c r="I6897" i="2"/>
  <c r="G6897" i="2"/>
  <c r="I6896" i="2"/>
  <c r="G6896" i="2"/>
  <c r="I6895" i="2"/>
  <c r="G6895" i="2"/>
  <c r="I6894" i="2"/>
  <c r="G6894" i="2"/>
  <c r="I6893" i="2"/>
  <c r="G6893" i="2"/>
  <c r="I6892" i="2"/>
  <c r="G6892" i="2"/>
  <c r="I6891" i="2"/>
  <c r="G6891" i="2"/>
  <c r="I6890" i="2"/>
  <c r="G6890" i="2"/>
  <c r="I6889" i="2"/>
  <c r="G6889" i="2"/>
  <c r="I6888" i="2"/>
  <c r="G6888" i="2"/>
  <c r="I6887" i="2"/>
  <c r="G6887" i="2"/>
  <c r="I6886" i="2"/>
  <c r="G6886" i="2"/>
  <c r="I6885" i="2"/>
  <c r="G6885" i="2"/>
  <c r="I6884" i="2"/>
  <c r="G6884" i="2"/>
  <c r="I6883" i="2"/>
  <c r="G6883" i="2"/>
  <c r="I6882" i="2"/>
  <c r="G6882" i="2"/>
  <c r="I6881" i="2"/>
  <c r="G6881" i="2"/>
  <c r="I6880" i="2"/>
  <c r="G6880" i="2"/>
  <c r="I6879" i="2"/>
  <c r="G6879" i="2"/>
  <c r="I6878" i="2"/>
  <c r="G6878" i="2"/>
  <c r="I6877" i="2"/>
  <c r="G6877" i="2"/>
  <c r="I6876" i="2"/>
  <c r="G6876" i="2"/>
  <c r="I6875" i="2"/>
  <c r="G6875" i="2"/>
  <c r="I6874" i="2"/>
  <c r="G6874" i="2"/>
  <c r="I6873" i="2"/>
  <c r="G6873" i="2"/>
  <c r="I6872" i="2"/>
  <c r="G6872" i="2"/>
  <c r="I6871" i="2"/>
  <c r="G6871" i="2"/>
  <c r="I6870" i="2"/>
  <c r="G6870" i="2"/>
  <c r="I6869" i="2"/>
  <c r="G6869" i="2"/>
  <c r="I6868" i="2"/>
  <c r="G6868" i="2"/>
  <c r="I6867" i="2"/>
  <c r="G6867" i="2"/>
  <c r="I6866" i="2"/>
  <c r="G6866" i="2"/>
  <c r="I6865" i="2"/>
  <c r="G6865" i="2"/>
  <c r="I6864" i="2"/>
  <c r="G6864" i="2"/>
  <c r="I6863" i="2"/>
  <c r="G6863" i="2"/>
  <c r="I6862" i="2"/>
  <c r="G6862" i="2"/>
  <c r="I6861" i="2"/>
  <c r="G6861" i="2"/>
  <c r="I6860" i="2"/>
  <c r="G6860" i="2"/>
  <c r="I6859" i="2"/>
  <c r="G6859" i="2"/>
  <c r="I6858" i="2"/>
  <c r="G6858" i="2"/>
  <c r="I6857" i="2"/>
  <c r="G6857" i="2"/>
  <c r="I6856" i="2"/>
  <c r="G6856" i="2"/>
  <c r="I6855" i="2"/>
  <c r="G6855" i="2"/>
  <c r="I6854" i="2"/>
  <c r="G6854" i="2"/>
  <c r="I6853" i="2"/>
  <c r="G6853" i="2"/>
  <c r="I6852" i="2"/>
  <c r="G6852" i="2"/>
  <c r="I6851" i="2"/>
  <c r="G6851" i="2"/>
  <c r="I6850" i="2"/>
  <c r="G6850" i="2"/>
  <c r="I6849" i="2"/>
  <c r="G6849" i="2"/>
  <c r="I6848" i="2"/>
  <c r="G6848" i="2"/>
  <c r="I6847" i="2"/>
  <c r="G6847" i="2"/>
  <c r="I6846" i="2"/>
  <c r="G6846" i="2"/>
  <c r="I6845" i="2"/>
  <c r="G6845" i="2"/>
  <c r="I6844" i="2"/>
  <c r="G6844" i="2"/>
  <c r="I6843" i="2"/>
  <c r="G6843" i="2"/>
  <c r="I6842" i="2"/>
  <c r="G6842" i="2"/>
  <c r="I6841" i="2"/>
  <c r="G6841" i="2"/>
  <c r="I6840" i="2"/>
  <c r="G6840" i="2"/>
  <c r="I6839" i="2"/>
  <c r="G6839" i="2"/>
  <c r="I6838" i="2"/>
  <c r="G6838" i="2"/>
  <c r="I6837" i="2"/>
  <c r="G6837" i="2"/>
  <c r="I6836" i="2"/>
  <c r="G6836" i="2"/>
  <c r="I6835" i="2"/>
  <c r="G6835" i="2"/>
  <c r="I6834" i="2"/>
  <c r="G6834" i="2"/>
  <c r="I6833" i="2"/>
  <c r="G6833" i="2"/>
  <c r="I6832" i="2"/>
  <c r="G6832" i="2"/>
  <c r="I6831" i="2"/>
  <c r="G6831" i="2"/>
  <c r="I6830" i="2"/>
  <c r="G6830" i="2"/>
  <c r="I6829" i="2"/>
  <c r="G6829" i="2"/>
  <c r="I6828" i="2"/>
  <c r="G6828" i="2"/>
  <c r="I6827" i="2"/>
  <c r="G6827" i="2"/>
  <c r="I6826" i="2"/>
  <c r="G6826" i="2"/>
  <c r="I6825" i="2"/>
  <c r="G6825" i="2"/>
  <c r="I6824" i="2"/>
  <c r="G6824" i="2"/>
  <c r="I6823" i="2"/>
  <c r="G6823" i="2"/>
  <c r="I6822" i="2"/>
  <c r="G6822" i="2"/>
  <c r="I6821" i="2"/>
  <c r="G6821" i="2"/>
  <c r="I6820" i="2"/>
  <c r="G6820" i="2"/>
  <c r="I6819" i="2"/>
  <c r="G6819" i="2"/>
  <c r="I6818" i="2"/>
  <c r="G6818" i="2"/>
  <c r="I6817" i="2"/>
  <c r="G6817" i="2"/>
  <c r="I6816" i="2"/>
  <c r="G6816" i="2"/>
  <c r="I6815" i="2"/>
  <c r="G6815" i="2"/>
  <c r="I6814" i="2"/>
  <c r="G6814" i="2"/>
  <c r="I6813" i="2"/>
  <c r="G6813" i="2"/>
  <c r="I6812" i="2"/>
  <c r="G6812" i="2"/>
  <c r="I6811" i="2"/>
  <c r="G6811" i="2"/>
  <c r="I6810" i="2"/>
  <c r="G6810" i="2"/>
  <c r="I6809" i="2"/>
  <c r="G6809" i="2"/>
  <c r="I6808" i="2"/>
  <c r="G6808" i="2"/>
  <c r="I6807" i="2"/>
  <c r="G6807" i="2"/>
  <c r="I6806" i="2"/>
  <c r="G6806" i="2"/>
  <c r="I6805" i="2"/>
  <c r="G6805" i="2"/>
  <c r="I6804" i="2"/>
  <c r="G6804" i="2"/>
  <c r="I6803" i="2"/>
  <c r="G6803" i="2"/>
  <c r="I6802" i="2"/>
  <c r="G6802" i="2"/>
  <c r="I6801" i="2"/>
  <c r="G6801" i="2"/>
  <c r="I6800" i="2"/>
  <c r="G6800" i="2"/>
  <c r="I6799" i="2"/>
  <c r="G6799" i="2"/>
  <c r="I6798" i="2"/>
  <c r="G6798" i="2"/>
  <c r="I6797" i="2"/>
  <c r="G6797" i="2"/>
  <c r="I6796" i="2"/>
  <c r="G6796" i="2"/>
  <c r="I6795" i="2"/>
  <c r="G6795" i="2"/>
  <c r="I6794" i="2"/>
  <c r="G6794" i="2"/>
  <c r="I6793" i="2"/>
  <c r="G6793" i="2"/>
  <c r="I6792" i="2"/>
  <c r="G6792" i="2"/>
  <c r="I6791" i="2"/>
  <c r="G6791" i="2"/>
  <c r="I6790" i="2"/>
  <c r="G6790" i="2"/>
  <c r="I6789" i="2"/>
  <c r="G6789" i="2"/>
  <c r="I6788" i="2"/>
  <c r="G6788" i="2"/>
  <c r="I6787" i="2"/>
  <c r="G6787" i="2"/>
  <c r="I6786" i="2"/>
  <c r="G6786" i="2"/>
  <c r="I6785" i="2"/>
  <c r="G6785" i="2"/>
  <c r="I6784" i="2"/>
  <c r="G6784" i="2"/>
  <c r="I6783" i="2"/>
  <c r="G6783" i="2"/>
  <c r="I6782" i="2"/>
  <c r="G6782" i="2"/>
  <c r="I6781" i="2"/>
  <c r="G6781" i="2"/>
  <c r="I6780" i="2"/>
  <c r="G6780" i="2"/>
  <c r="I6779" i="2"/>
  <c r="G6779" i="2"/>
  <c r="I6778" i="2"/>
  <c r="G6778" i="2"/>
  <c r="I6777" i="2"/>
  <c r="G6777" i="2"/>
  <c r="I6776" i="2"/>
  <c r="G6776" i="2"/>
  <c r="I6775" i="2"/>
  <c r="G6775" i="2"/>
  <c r="I6774" i="2"/>
  <c r="G6774" i="2"/>
  <c r="I6773" i="2"/>
  <c r="G6773" i="2"/>
  <c r="I6772" i="2"/>
  <c r="G6772" i="2"/>
  <c r="I6771" i="2"/>
  <c r="G6771" i="2"/>
  <c r="I6770" i="2"/>
  <c r="G6770" i="2"/>
  <c r="I6769" i="2"/>
  <c r="G6769" i="2"/>
  <c r="I6768" i="2"/>
  <c r="G6768" i="2"/>
  <c r="I6767" i="2"/>
  <c r="G6767" i="2"/>
  <c r="I6766" i="2"/>
  <c r="G6766" i="2"/>
  <c r="I6765" i="2"/>
  <c r="G6765" i="2"/>
  <c r="I6764" i="2"/>
  <c r="G6764" i="2"/>
  <c r="I6763" i="2"/>
  <c r="G6763" i="2"/>
  <c r="I6762" i="2"/>
  <c r="G6762" i="2"/>
  <c r="I6761" i="2"/>
  <c r="G6761" i="2"/>
  <c r="I6760" i="2"/>
  <c r="G6760" i="2"/>
  <c r="I6759" i="2"/>
  <c r="G6759" i="2"/>
  <c r="I6758" i="2"/>
  <c r="G6758" i="2"/>
  <c r="I6757" i="2"/>
  <c r="G6757" i="2"/>
  <c r="I6756" i="2"/>
  <c r="G6756" i="2"/>
  <c r="I6755" i="2"/>
  <c r="G6755" i="2"/>
  <c r="I6754" i="2"/>
  <c r="G6754" i="2"/>
  <c r="I6753" i="2"/>
  <c r="G6753" i="2"/>
  <c r="I6752" i="2"/>
  <c r="G6752" i="2"/>
  <c r="I6751" i="2"/>
  <c r="G6751" i="2"/>
  <c r="I6750" i="2"/>
  <c r="G6750" i="2"/>
  <c r="I6749" i="2"/>
  <c r="G6749" i="2"/>
  <c r="I6748" i="2"/>
  <c r="G6748" i="2"/>
  <c r="I6747" i="2"/>
  <c r="G6747" i="2"/>
  <c r="I6746" i="2"/>
  <c r="G6746" i="2"/>
  <c r="I6745" i="2"/>
  <c r="G6745" i="2"/>
  <c r="I6744" i="2"/>
  <c r="G6744" i="2"/>
  <c r="I6743" i="2"/>
  <c r="G6743" i="2"/>
  <c r="I6742" i="2"/>
  <c r="G6742" i="2"/>
  <c r="I6741" i="2"/>
  <c r="G6741" i="2"/>
  <c r="I6740" i="2"/>
  <c r="G6740" i="2"/>
  <c r="I6739" i="2"/>
  <c r="G6739" i="2"/>
  <c r="I6738" i="2"/>
  <c r="G6738" i="2"/>
  <c r="I6737" i="2"/>
  <c r="G6737" i="2"/>
  <c r="I6736" i="2"/>
  <c r="G6736" i="2"/>
  <c r="I6735" i="2"/>
  <c r="G6735" i="2"/>
  <c r="I6734" i="2"/>
  <c r="G6734" i="2"/>
  <c r="I6733" i="2"/>
  <c r="G6733" i="2"/>
  <c r="I6732" i="2"/>
  <c r="G6732" i="2"/>
  <c r="I6731" i="2"/>
  <c r="G6731" i="2"/>
  <c r="I6730" i="2"/>
  <c r="G6730" i="2"/>
  <c r="I6729" i="2"/>
  <c r="G6729" i="2"/>
  <c r="I6728" i="2"/>
  <c r="G6728" i="2"/>
  <c r="I6727" i="2"/>
  <c r="G6727" i="2"/>
  <c r="I6726" i="2"/>
  <c r="G6726" i="2"/>
  <c r="I6725" i="2"/>
  <c r="G6725" i="2"/>
  <c r="I6724" i="2"/>
  <c r="G6724" i="2"/>
  <c r="I6723" i="2"/>
  <c r="G6723" i="2"/>
  <c r="I6722" i="2"/>
  <c r="G6722" i="2"/>
  <c r="I6721" i="2"/>
  <c r="G6721" i="2"/>
  <c r="I6720" i="2"/>
  <c r="G6720" i="2"/>
  <c r="I6719" i="2"/>
  <c r="G6719" i="2"/>
  <c r="I6718" i="2"/>
  <c r="G6718" i="2"/>
  <c r="I6717" i="2"/>
  <c r="G6717" i="2"/>
  <c r="I6716" i="2"/>
  <c r="G6716" i="2"/>
  <c r="I6715" i="2"/>
  <c r="G6715" i="2"/>
  <c r="I6714" i="2"/>
  <c r="G6714" i="2"/>
  <c r="I6713" i="2"/>
  <c r="G6713" i="2"/>
  <c r="I6712" i="2"/>
  <c r="G6712" i="2"/>
  <c r="I6711" i="2"/>
  <c r="G6711" i="2"/>
  <c r="I6710" i="2"/>
  <c r="G6710" i="2"/>
  <c r="I6709" i="2"/>
  <c r="G6709" i="2"/>
  <c r="I6708" i="2"/>
  <c r="G6708" i="2"/>
  <c r="I6707" i="2"/>
  <c r="G6707" i="2"/>
  <c r="I6706" i="2"/>
  <c r="G6706" i="2"/>
  <c r="I6705" i="2"/>
  <c r="G6705" i="2"/>
  <c r="I6704" i="2"/>
  <c r="G6704" i="2"/>
  <c r="I6703" i="2"/>
  <c r="G6703" i="2"/>
  <c r="I6702" i="2"/>
  <c r="G6702" i="2"/>
  <c r="I6701" i="2"/>
  <c r="G6701" i="2"/>
  <c r="I6700" i="2"/>
  <c r="G6700" i="2"/>
  <c r="I6699" i="2"/>
  <c r="G6699" i="2"/>
  <c r="I6698" i="2"/>
  <c r="G6698" i="2"/>
  <c r="I6697" i="2"/>
  <c r="G6697" i="2"/>
  <c r="I6696" i="2"/>
  <c r="G6696" i="2"/>
  <c r="I6695" i="2"/>
  <c r="G6695" i="2"/>
  <c r="I6694" i="2"/>
  <c r="G6694" i="2"/>
  <c r="I6693" i="2"/>
  <c r="G6693" i="2"/>
  <c r="I6692" i="2"/>
  <c r="G6692" i="2"/>
  <c r="I6691" i="2"/>
  <c r="G6691" i="2"/>
  <c r="I6690" i="2"/>
  <c r="G6690" i="2"/>
  <c r="I6689" i="2"/>
  <c r="G6689" i="2"/>
  <c r="I6688" i="2"/>
  <c r="G6688" i="2"/>
  <c r="I6687" i="2"/>
  <c r="G6687" i="2"/>
  <c r="I6686" i="2"/>
  <c r="G6686" i="2"/>
  <c r="I6685" i="2"/>
  <c r="G6685" i="2"/>
  <c r="I6684" i="2"/>
  <c r="G6684" i="2"/>
  <c r="I6683" i="2"/>
  <c r="G6683" i="2"/>
  <c r="I6682" i="2"/>
  <c r="G6682" i="2"/>
  <c r="I6681" i="2"/>
  <c r="G6681" i="2"/>
  <c r="I6680" i="2"/>
  <c r="G6680" i="2"/>
  <c r="I6679" i="2"/>
  <c r="G6679" i="2"/>
  <c r="I6678" i="2"/>
  <c r="G6678" i="2"/>
  <c r="I6677" i="2"/>
  <c r="G6677" i="2"/>
  <c r="I6676" i="2"/>
  <c r="G6676" i="2"/>
  <c r="I6675" i="2"/>
  <c r="G6675" i="2"/>
  <c r="I6674" i="2"/>
  <c r="G6674" i="2"/>
  <c r="I6673" i="2"/>
  <c r="G6673" i="2"/>
  <c r="I6672" i="2"/>
  <c r="G6672" i="2"/>
  <c r="I6671" i="2"/>
  <c r="G6671" i="2"/>
  <c r="I6670" i="2"/>
  <c r="G6670" i="2"/>
  <c r="I6669" i="2"/>
  <c r="G6669" i="2"/>
  <c r="I6668" i="2"/>
  <c r="G6668" i="2"/>
  <c r="I6667" i="2"/>
  <c r="G6667" i="2"/>
  <c r="I6666" i="2"/>
  <c r="G6666" i="2"/>
  <c r="I6665" i="2"/>
  <c r="G6665" i="2"/>
  <c r="I6664" i="2"/>
  <c r="G6664" i="2"/>
  <c r="I6663" i="2"/>
  <c r="G6663" i="2"/>
  <c r="I6662" i="2"/>
  <c r="G6662" i="2"/>
  <c r="I6661" i="2"/>
  <c r="G6661" i="2"/>
  <c r="I6660" i="2"/>
  <c r="G6660" i="2"/>
  <c r="I6659" i="2"/>
  <c r="G6659" i="2"/>
  <c r="I6658" i="2"/>
  <c r="G6658" i="2"/>
  <c r="I6657" i="2"/>
  <c r="G6657" i="2"/>
  <c r="I6656" i="2"/>
  <c r="G6656" i="2"/>
  <c r="I6655" i="2"/>
  <c r="G6655" i="2"/>
  <c r="I6654" i="2"/>
  <c r="G6654" i="2"/>
  <c r="I6653" i="2"/>
  <c r="G6653" i="2"/>
  <c r="I6652" i="2"/>
  <c r="G6652" i="2"/>
  <c r="I6651" i="2"/>
  <c r="G6651" i="2"/>
  <c r="I6650" i="2"/>
  <c r="G6650" i="2"/>
  <c r="I6649" i="2"/>
  <c r="G6649" i="2"/>
  <c r="I6648" i="2"/>
  <c r="G6648" i="2"/>
  <c r="I6647" i="2"/>
  <c r="G6647" i="2"/>
  <c r="I6646" i="2"/>
  <c r="G6646" i="2"/>
  <c r="I6645" i="2"/>
  <c r="G6645" i="2"/>
  <c r="I6644" i="2"/>
  <c r="G6644" i="2"/>
  <c r="I6643" i="2"/>
  <c r="G6643" i="2"/>
  <c r="I6642" i="2"/>
  <c r="G6642" i="2"/>
  <c r="I6641" i="2"/>
  <c r="G6641" i="2"/>
  <c r="I6640" i="2"/>
  <c r="G6640" i="2"/>
  <c r="I6639" i="2"/>
  <c r="G6639" i="2"/>
  <c r="I6638" i="2"/>
  <c r="G6638" i="2"/>
  <c r="I6637" i="2"/>
  <c r="G6637" i="2"/>
  <c r="I6636" i="2"/>
  <c r="G6636" i="2"/>
  <c r="I6635" i="2"/>
  <c r="G6635" i="2"/>
  <c r="I6634" i="2"/>
  <c r="G6634" i="2"/>
  <c r="I6633" i="2"/>
  <c r="G6633" i="2"/>
  <c r="I6632" i="2"/>
  <c r="G6632" i="2"/>
  <c r="I6631" i="2"/>
  <c r="G6631" i="2"/>
  <c r="I6630" i="2"/>
  <c r="G6630" i="2"/>
  <c r="I6629" i="2"/>
  <c r="G6629" i="2"/>
  <c r="I6628" i="2"/>
  <c r="G6628" i="2"/>
  <c r="I6627" i="2"/>
  <c r="G6627" i="2"/>
  <c r="I6626" i="2"/>
  <c r="G6626" i="2"/>
  <c r="I6625" i="2"/>
  <c r="G6625" i="2"/>
  <c r="I6624" i="2"/>
  <c r="G6624" i="2"/>
  <c r="I6623" i="2"/>
  <c r="G6623" i="2"/>
  <c r="I6622" i="2"/>
  <c r="G6622" i="2"/>
  <c r="I6621" i="2"/>
  <c r="G6621" i="2"/>
  <c r="I6620" i="2"/>
  <c r="G6620" i="2"/>
  <c r="I6619" i="2"/>
  <c r="G6619" i="2"/>
  <c r="I6618" i="2"/>
  <c r="G6618" i="2"/>
  <c r="I6617" i="2"/>
  <c r="G6617" i="2"/>
  <c r="I6616" i="2"/>
  <c r="G6616" i="2"/>
  <c r="I6615" i="2"/>
  <c r="G6615" i="2"/>
  <c r="I6614" i="2"/>
  <c r="G6614" i="2"/>
  <c r="I6613" i="2"/>
  <c r="G6613" i="2"/>
  <c r="I6612" i="2"/>
  <c r="G6612" i="2"/>
  <c r="I6611" i="2"/>
  <c r="G6611" i="2"/>
  <c r="I6610" i="2"/>
  <c r="G6610" i="2"/>
  <c r="I6609" i="2"/>
  <c r="G6609" i="2"/>
  <c r="I6608" i="2"/>
  <c r="G6608" i="2"/>
  <c r="I6607" i="2"/>
  <c r="G6607" i="2"/>
  <c r="I6606" i="2"/>
  <c r="G6606" i="2"/>
  <c r="I6605" i="2"/>
  <c r="G6605" i="2"/>
  <c r="I6604" i="2"/>
  <c r="G6604" i="2"/>
  <c r="I6603" i="2"/>
  <c r="G6603" i="2"/>
  <c r="I6602" i="2"/>
  <c r="G6602" i="2"/>
  <c r="I6601" i="2"/>
  <c r="G6601" i="2"/>
  <c r="I6600" i="2"/>
  <c r="G6600" i="2"/>
  <c r="I6599" i="2"/>
  <c r="G6599" i="2"/>
  <c r="I6598" i="2"/>
  <c r="G6598" i="2"/>
  <c r="I6597" i="2"/>
  <c r="G6597" i="2"/>
  <c r="I6596" i="2"/>
  <c r="G6596" i="2"/>
  <c r="I6595" i="2"/>
  <c r="G6595" i="2"/>
  <c r="I6594" i="2"/>
  <c r="G6594" i="2"/>
  <c r="I6593" i="2"/>
  <c r="G6593" i="2"/>
  <c r="I6592" i="2"/>
  <c r="G6592" i="2"/>
  <c r="I6591" i="2"/>
  <c r="G6591" i="2"/>
  <c r="I6590" i="2"/>
  <c r="G6590" i="2"/>
  <c r="I6589" i="2"/>
  <c r="G6589" i="2"/>
  <c r="I6588" i="2"/>
  <c r="G6588" i="2"/>
  <c r="I6587" i="2"/>
  <c r="G6587" i="2"/>
  <c r="I6586" i="2"/>
  <c r="G6586" i="2"/>
  <c r="I6585" i="2"/>
  <c r="G6585" i="2"/>
  <c r="I6584" i="2"/>
  <c r="G6584" i="2"/>
  <c r="I6583" i="2"/>
  <c r="G6583" i="2"/>
  <c r="I6582" i="2"/>
  <c r="G6582" i="2"/>
  <c r="I6581" i="2"/>
  <c r="G6581" i="2"/>
  <c r="I6580" i="2"/>
  <c r="G6580" i="2"/>
  <c r="I6579" i="2"/>
  <c r="G6579" i="2"/>
  <c r="I6578" i="2"/>
  <c r="G6578" i="2"/>
  <c r="I6577" i="2"/>
  <c r="G6577" i="2"/>
  <c r="I6576" i="2"/>
  <c r="G6576" i="2"/>
  <c r="I6575" i="2"/>
  <c r="G6575" i="2"/>
  <c r="I6574" i="2"/>
  <c r="G6574" i="2"/>
  <c r="I6573" i="2"/>
  <c r="G6573" i="2"/>
  <c r="I6572" i="2"/>
  <c r="G6572" i="2"/>
  <c r="I6571" i="2"/>
  <c r="G6571" i="2"/>
  <c r="I6570" i="2"/>
  <c r="G6570" i="2"/>
  <c r="I6569" i="2"/>
  <c r="G6569" i="2"/>
  <c r="I6568" i="2"/>
  <c r="G6568" i="2"/>
  <c r="I6567" i="2"/>
  <c r="G6567" i="2"/>
  <c r="I6566" i="2"/>
  <c r="G6566" i="2"/>
  <c r="I6565" i="2"/>
  <c r="G6565" i="2"/>
  <c r="I6564" i="2"/>
  <c r="G6564" i="2"/>
  <c r="I6563" i="2"/>
  <c r="G6563" i="2"/>
  <c r="I6562" i="2"/>
  <c r="G6562" i="2"/>
  <c r="I6561" i="2"/>
  <c r="G6561" i="2"/>
  <c r="I6560" i="2"/>
  <c r="G6560" i="2"/>
  <c r="I6559" i="2"/>
  <c r="G6559" i="2"/>
  <c r="I6558" i="2"/>
  <c r="G6558" i="2"/>
  <c r="I6557" i="2"/>
  <c r="G6557" i="2"/>
  <c r="I6556" i="2"/>
  <c r="G6556" i="2"/>
  <c r="I6555" i="2"/>
  <c r="G6555" i="2"/>
  <c r="I6554" i="2"/>
  <c r="I13" i="5" s="1"/>
  <c r="G6554" i="2"/>
  <c r="I6553" i="2"/>
  <c r="G6553" i="2"/>
  <c r="I6552" i="2"/>
  <c r="G6552" i="2"/>
  <c r="I6551" i="2"/>
  <c r="G6551" i="2"/>
  <c r="I6550" i="2"/>
  <c r="G6550" i="2"/>
  <c r="I6549" i="2"/>
  <c r="G6549" i="2"/>
  <c r="I6548" i="2"/>
  <c r="G6548" i="2"/>
  <c r="I6547" i="2"/>
  <c r="G6547" i="2"/>
  <c r="I6546" i="2"/>
  <c r="G6546" i="2"/>
  <c r="I6545" i="2"/>
  <c r="G6545" i="2"/>
  <c r="I6544" i="2"/>
  <c r="G6544" i="2"/>
  <c r="I6543" i="2"/>
  <c r="G6543" i="2"/>
  <c r="I6542" i="2"/>
  <c r="G6542" i="2"/>
  <c r="I6541" i="2"/>
  <c r="G6541" i="2"/>
  <c r="I6540" i="2"/>
  <c r="G6540" i="2"/>
  <c r="I6539" i="2"/>
  <c r="G6539" i="2"/>
  <c r="I6538" i="2"/>
  <c r="G6538" i="2"/>
  <c r="I6537" i="2"/>
  <c r="G6537" i="2"/>
  <c r="I6536" i="2"/>
  <c r="G6536" i="2"/>
  <c r="I6535" i="2"/>
  <c r="G6535" i="2"/>
  <c r="I6534" i="2"/>
  <c r="G6534" i="2"/>
  <c r="I6533" i="2"/>
  <c r="G6533" i="2"/>
  <c r="I6532" i="2"/>
  <c r="G6532" i="2"/>
  <c r="I6531" i="2"/>
  <c r="G6531" i="2"/>
  <c r="I6530" i="2"/>
  <c r="G6530" i="2"/>
  <c r="I6529" i="2"/>
  <c r="G6529" i="2"/>
  <c r="I6528" i="2"/>
  <c r="G6528" i="2"/>
  <c r="I6527" i="2"/>
  <c r="G6527" i="2"/>
  <c r="I6526" i="2"/>
  <c r="G6526" i="2"/>
  <c r="I6525" i="2"/>
  <c r="G6525" i="2"/>
  <c r="I6524" i="2"/>
  <c r="G6524" i="2"/>
  <c r="I6523" i="2"/>
  <c r="G6523" i="2"/>
  <c r="I6522" i="2"/>
  <c r="G6522" i="2"/>
  <c r="I6521" i="2"/>
  <c r="G6521" i="2"/>
  <c r="I6520" i="2"/>
  <c r="G6520" i="2"/>
  <c r="I6519" i="2"/>
  <c r="G6519" i="2"/>
  <c r="I6518" i="2"/>
  <c r="G6518" i="2"/>
  <c r="I6517" i="2"/>
  <c r="G6517" i="2"/>
  <c r="I6516" i="2"/>
  <c r="G6516" i="2"/>
  <c r="I6515" i="2"/>
  <c r="G6515" i="2"/>
  <c r="I6514" i="2"/>
  <c r="G6514" i="2"/>
  <c r="I6513" i="2"/>
  <c r="G6513" i="2"/>
  <c r="I6512" i="2"/>
  <c r="G6512" i="2"/>
  <c r="I6511" i="2"/>
  <c r="G6511" i="2"/>
  <c r="I6510" i="2"/>
  <c r="G6510" i="2"/>
  <c r="I6509" i="2"/>
  <c r="G6509" i="2"/>
  <c r="I6508" i="2"/>
  <c r="G6508" i="2"/>
  <c r="I6507" i="2"/>
  <c r="G6507" i="2"/>
  <c r="I6506" i="2"/>
  <c r="G6506" i="2"/>
  <c r="I6505" i="2"/>
  <c r="G6505" i="2"/>
  <c r="I6504" i="2"/>
  <c r="G6504" i="2"/>
  <c r="I6503" i="2"/>
  <c r="G6503" i="2"/>
  <c r="I6502" i="2"/>
  <c r="G6502" i="2"/>
  <c r="I6501" i="2"/>
  <c r="G6501" i="2"/>
  <c r="I6500" i="2"/>
  <c r="G6500" i="2"/>
  <c r="I6499" i="2"/>
  <c r="G6499" i="2"/>
  <c r="I6498" i="2"/>
  <c r="G6498" i="2"/>
  <c r="I6497" i="2"/>
  <c r="G6497" i="2"/>
  <c r="I6496" i="2"/>
  <c r="G6496" i="2"/>
  <c r="I6495" i="2"/>
  <c r="G6495" i="2"/>
  <c r="I6494" i="2"/>
  <c r="G6494" i="2"/>
  <c r="I6493" i="2"/>
  <c r="G6493" i="2"/>
  <c r="I6492" i="2"/>
  <c r="G6492" i="2"/>
  <c r="I6491" i="2"/>
  <c r="G6491" i="2"/>
  <c r="I6490" i="2"/>
  <c r="G6490" i="2"/>
  <c r="I6489" i="2"/>
  <c r="G6489" i="2"/>
  <c r="I6488" i="2"/>
  <c r="G6488" i="2"/>
  <c r="I6487" i="2"/>
  <c r="G6487" i="2"/>
  <c r="I6486" i="2"/>
  <c r="G6486" i="2"/>
  <c r="I6485" i="2"/>
  <c r="G6485" i="2"/>
  <c r="I6484" i="2"/>
  <c r="G6484" i="2"/>
  <c r="I6483" i="2"/>
  <c r="G6483" i="2"/>
  <c r="I6482" i="2"/>
  <c r="G6482" i="2"/>
  <c r="I6481" i="2"/>
  <c r="G6481" i="2"/>
  <c r="I6480" i="2"/>
  <c r="G6480" i="2"/>
  <c r="I6479" i="2"/>
  <c r="G6479" i="2"/>
  <c r="I6478" i="2"/>
  <c r="G6478" i="2"/>
  <c r="I6477" i="2"/>
  <c r="G6477" i="2"/>
  <c r="I6476" i="2"/>
  <c r="G6476" i="2"/>
  <c r="I6475" i="2"/>
  <c r="G6475" i="2"/>
  <c r="I6474" i="2"/>
  <c r="G6474" i="2"/>
  <c r="I6473" i="2"/>
  <c r="G6473" i="2"/>
  <c r="I6472" i="2"/>
  <c r="G6472" i="2"/>
  <c r="I6471" i="2"/>
  <c r="G6471" i="2"/>
  <c r="I6470" i="2"/>
  <c r="G6470" i="2"/>
  <c r="I6469" i="2"/>
  <c r="G6469" i="2"/>
  <c r="I6468" i="2"/>
  <c r="G6468" i="2"/>
  <c r="I6467" i="2"/>
  <c r="G6467" i="2"/>
  <c r="I6466" i="2"/>
  <c r="G6466" i="2"/>
  <c r="I6465" i="2"/>
  <c r="G6465" i="2"/>
  <c r="I6464" i="2"/>
  <c r="G6464" i="2"/>
  <c r="I6463" i="2"/>
  <c r="G6463" i="2"/>
  <c r="I6462" i="2"/>
  <c r="G6462" i="2"/>
  <c r="I6461" i="2"/>
  <c r="G6461" i="2"/>
  <c r="I6460" i="2"/>
  <c r="G6460" i="2"/>
  <c r="I6459" i="2"/>
  <c r="G6459" i="2"/>
  <c r="I6458" i="2"/>
  <c r="G6458" i="2"/>
  <c r="I6457" i="2"/>
  <c r="G6457" i="2"/>
  <c r="I6456" i="2"/>
  <c r="G6456" i="2"/>
  <c r="I6455" i="2"/>
  <c r="G6455" i="2"/>
  <c r="I6454" i="2"/>
  <c r="G6454" i="2"/>
  <c r="I6453" i="2"/>
  <c r="G6453" i="2"/>
  <c r="I6452" i="2"/>
  <c r="G6452" i="2"/>
  <c r="I6451" i="2"/>
  <c r="G6451" i="2"/>
  <c r="I6450" i="2"/>
  <c r="G6450" i="2"/>
  <c r="I6449" i="2"/>
  <c r="G6449" i="2"/>
  <c r="I6448" i="2"/>
  <c r="G6448" i="2"/>
  <c r="I6447" i="2"/>
  <c r="G6447" i="2"/>
  <c r="I6446" i="2"/>
  <c r="G6446" i="2"/>
  <c r="I6445" i="2"/>
  <c r="G6445" i="2"/>
  <c r="I6444" i="2"/>
  <c r="G6444" i="2"/>
  <c r="I6443" i="2"/>
  <c r="G6443" i="2"/>
  <c r="I6442" i="2"/>
  <c r="G6442" i="2"/>
  <c r="I6441" i="2"/>
  <c r="G6441" i="2"/>
  <c r="I6440" i="2"/>
  <c r="G6440" i="2"/>
  <c r="I6439" i="2"/>
  <c r="G6439" i="2"/>
  <c r="I6438" i="2"/>
  <c r="G6438" i="2"/>
  <c r="I6437" i="2"/>
  <c r="G6437" i="2"/>
  <c r="I6436" i="2"/>
  <c r="G6436" i="2"/>
  <c r="I6435" i="2"/>
  <c r="G6435" i="2"/>
  <c r="I6434" i="2"/>
  <c r="G6434" i="2"/>
  <c r="I6433" i="2"/>
  <c r="G6433" i="2"/>
  <c r="I6432" i="2"/>
  <c r="G6432" i="2"/>
  <c r="I6431" i="2"/>
  <c r="G6431" i="2"/>
  <c r="I6430" i="2"/>
  <c r="G6430" i="2"/>
  <c r="I6429" i="2"/>
  <c r="G6429" i="2"/>
  <c r="I6428" i="2"/>
  <c r="G6428" i="2"/>
  <c r="I6427" i="2"/>
  <c r="G6427" i="2"/>
  <c r="I6426" i="2"/>
  <c r="G6426" i="2"/>
  <c r="I6425" i="2"/>
  <c r="G6425" i="2"/>
  <c r="I6424" i="2"/>
  <c r="G6424" i="2"/>
  <c r="I6423" i="2"/>
  <c r="G6423" i="2"/>
  <c r="I6422" i="2"/>
  <c r="G6422" i="2"/>
  <c r="I6421" i="2"/>
  <c r="G6421" i="2"/>
  <c r="I6420" i="2"/>
  <c r="G6420" i="2"/>
  <c r="I6419" i="2"/>
  <c r="G6419" i="2"/>
  <c r="I6418" i="2"/>
  <c r="G6418" i="2"/>
  <c r="I6417" i="2"/>
  <c r="G6417" i="2"/>
  <c r="I6416" i="2"/>
  <c r="G6416" i="2"/>
  <c r="I6415" i="2"/>
  <c r="G6415" i="2"/>
  <c r="I6414" i="2"/>
  <c r="G6414" i="2"/>
  <c r="I6413" i="2"/>
  <c r="G6413" i="2"/>
  <c r="I6412" i="2"/>
  <c r="G6412" i="2"/>
  <c r="I6411" i="2"/>
  <c r="G6411" i="2"/>
  <c r="I6410" i="2"/>
  <c r="G6410" i="2"/>
  <c r="I6409" i="2"/>
  <c r="G6409" i="2"/>
  <c r="I6408" i="2"/>
  <c r="G6408" i="2"/>
  <c r="I6407" i="2"/>
  <c r="G6407" i="2"/>
  <c r="I6406" i="2"/>
  <c r="G6406" i="2"/>
  <c r="I6405" i="2"/>
  <c r="G6405" i="2"/>
  <c r="I6404" i="2"/>
  <c r="G6404" i="2"/>
  <c r="I6403" i="2"/>
  <c r="G6403" i="2"/>
  <c r="I6402" i="2"/>
  <c r="G6402" i="2"/>
  <c r="I6401" i="2"/>
  <c r="G6401" i="2"/>
  <c r="I6400" i="2"/>
  <c r="G6400" i="2"/>
  <c r="I6399" i="2"/>
  <c r="G6399" i="2"/>
  <c r="I6398" i="2"/>
  <c r="G6398" i="2"/>
  <c r="I6397" i="2"/>
  <c r="G6397" i="2"/>
  <c r="I6396" i="2"/>
  <c r="G6396" i="2"/>
  <c r="I6395" i="2"/>
  <c r="G6395" i="2"/>
  <c r="I6394" i="2"/>
  <c r="G6394" i="2"/>
  <c r="I6393" i="2"/>
  <c r="G6393" i="2"/>
  <c r="I6392" i="2"/>
  <c r="G6392" i="2"/>
  <c r="I6391" i="2"/>
  <c r="G6391" i="2"/>
  <c r="I6390" i="2"/>
  <c r="G6390" i="2"/>
  <c r="I6389" i="2"/>
  <c r="G6389" i="2"/>
  <c r="I6388" i="2"/>
  <c r="G6388" i="2"/>
  <c r="I6387" i="2"/>
  <c r="G6387" i="2"/>
  <c r="I6386" i="2"/>
  <c r="G6386" i="2"/>
  <c r="I6385" i="2"/>
  <c r="G6385" i="2"/>
  <c r="I6384" i="2"/>
  <c r="G6384" i="2"/>
  <c r="I6383" i="2"/>
  <c r="G6383" i="2"/>
  <c r="I6382" i="2"/>
  <c r="G6382" i="2"/>
  <c r="I6381" i="2"/>
  <c r="G6381" i="2"/>
  <c r="I6380" i="2"/>
  <c r="G6380" i="2"/>
  <c r="I6379" i="2"/>
  <c r="G6379" i="2"/>
  <c r="I6378" i="2"/>
  <c r="G6378" i="2"/>
  <c r="I6377" i="2"/>
  <c r="G6377" i="2"/>
  <c r="I6376" i="2"/>
  <c r="G6376" i="2"/>
  <c r="I6375" i="2"/>
  <c r="G6375" i="2"/>
  <c r="I6374" i="2"/>
  <c r="G6374" i="2"/>
  <c r="I6373" i="2"/>
  <c r="G6373" i="2"/>
  <c r="I6372" i="2"/>
  <c r="G6372" i="2"/>
  <c r="I6371" i="2"/>
  <c r="G6371" i="2"/>
  <c r="I6370" i="2"/>
  <c r="G6370" i="2"/>
  <c r="I6369" i="2"/>
  <c r="G6369" i="2"/>
  <c r="I6368" i="2"/>
  <c r="G6368" i="2"/>
  <c r="I6367" i="2"/>
  <c r="G6367" i="2"/>
  <c r="I6366" i="2"/>
  <c r="G6366" i="2"/>
  <c r="I6365" i="2"/>
  <c r="G6365" i="2"/>
  <c r="I6364" i="2"/>
  <c r="G6364" i="2"/>
  <c r="I6363" i="2"/>
  <c r="G6363" i="2"/>
  <c r="I6362" i="2"/>
  <c r="G6362" i="2"/>
  <c r="I6361" i="2"/>
  <c r="G6361" i="2"/>
  <c r="I6360" i="2"/>
  <c r="G6360" i="2"/>
  <c r="I6359" i="2"/>
  <c r="G6359" i="2"/>
  <c r="I6358" i="2"/>
  <c r="G6358" i="2"/>
  <c r="I6357" i="2"/>
  <c r="G6357" i="2"/>
  <c r="I6356" i="2"/>
  <c r="G6356" i="2"/>
  <c r="I6355" i="2"/>
  <c r="G6355" i="2"/>
  <c r="I6354" i="2"/>
  <c r="G6354" i="2"/>
  <c r="I6353" i="2"/>
  <c r="G6353" i="2"/>
  <c r="I6352" i="2"/>
  <c r="G6352" i="2"/>
  <c r="I6351" i="2"/>
  <c r="G6351" i="2"/>
  <c r="I6350" i="2"/>
  <c r="G6350" i="2"/>
  <c r="I6349" i="2"/>
  <c r="G6349" i="2"/>
  <c r="I6348" i="2"/>
  <c r="G6348" i="2"/>
  <c r="I6347" i="2"/>
  <c r="G6347" i="2"/>
  <c r="I6346" i="2"/>
  <c r="G6346" i="2"/>
  <c r="I6345" i="2"/>
  <c r="G6345" i="2"/>
  <c r="I6344" i="2"/>
  <c r="G6344" i="2"/>
  <c r="I6343" i="2"/>
  <c r="G6343" i="2"/>
  <c r="I6342" i="2"/>
  <c r="G6342" i="2"/>
  <c r="I6341" i="2"/>
  <c r="G6341" i="2"/>
  <c r="I6340" i="2"/>
  <c r="G6340" i="2"/>
  <c r="I6339" i="2"/>
  <c r="G6339" i="2"/>
  <c r="I6338" i="2"/>
  <c r="G6338" i="2"/>
  <c r="I6337" i="2"/>
  <c r="G6337" i="2"/>
  <c r="I6336" i="2"/>
  <c r="G6336" i="2"/>
  <c r="I6335" i="2"/>
  <c r="G6335" i="2"/>
  <c r="I6334" i="2"/>
  <c r="G6334" i="2"/>
  <c r="I6333" i="2"/>
  <c r="G6333" i="2"/>
  <c r="I6332" i="2"/>
  <c r="G6332" i="2"/>
  <c r="I6331" i="2"/>
  <c r="G6331" i="2"/>
  <c r="I6330" i="2"/>
  <c r="G6330" i="2"/>
  <c r="I6329" i="2"/>
  <c r="G6329" i="2"/>
  <c r="I6328" i="2"/>
  <c r="G6328" i="2"/>
  <c r="I6327" i="2"/>
  <c r="G6327" i="2"/>
  <c r="I6326" i="2"/>
  <c r="G6326" i="2"/>
  <c r="I6325" i="2"/>
  <c r="G6325" i="2"/>
  <c r="I6324" i="2"/>
  <c r="G6324" i="2"/>
  <c r="I6323" i="2"/>
  <c r="G6323" i="2"/>
  <c r="I6322" i="2"/>
  <c r="G6322" i="2"/>
  <c r="I6321" i="2"/>
  <c r="G6321" i="2"/>
  <c r="I6320" i="2"/>
  <c r="G6320" i="2"/>
  <c r="I6319" i="2"/>
  <c r="G6319" i="2"/>
  <c r="I6318" i="2"/>
  <c r="G6318" i="2"/>
  <c r="I6317" i="2"/>
  <c r="G6317" i="2"/>
  <c r="I6316" i="2"/>
  <c r="G6316" i="2"/>
  <c r="I6315" i="2"/>
  <c r="G6315" i="2"/>
  <c r="I6314" i="2"/>
  <c r="G6314" i="2"/>
  <c r="I6313" i="2"/>
  <c r="G6313" i="2"/>
  <c r="I6312" i="2"/>
  <c r="G6312" i="2"/>
  <c r="I6311" i="2"/>
  <c r="G6311" i="2"/>
  <c r="I6310" i="2"/>
  <c r="G6310" i="2"/>
  <c r="I6309" i="2"/>
  <c r="G6309" i="2"/>
  <c r="I6308" i="2"/>
  <c r="G6308" i="2"/>
  <c r="I6307" i="2"/>
  <c r="G6307" i="2"/>
  <c r="I6306" i="2"/>
  <c r="G6306" i="2"/>
  <c r="I6305" i="2"/>
  <c r="G6305" i="2"/>
  <c r="I6304" i="2"/>
  <c r="G6304" i="2"/>
  <c r="I6303" i="2"/>
  <c r="G6303" i="2"/>
  <c r="I6302" i="2"/>
  <c r="G6302" i="2"/>
  <c r="I6301" i="2"/>
  <c r="G6301" i="2"/>
  <c r="I6300" i="2"/>
  <c r="G6300" i="2"/>
  <c r="I6299" i="2"/>
  <c r="G6299" i="2"/>
  <c r="I6298" i="2"/>
  <c r="G6298" i="2"/>
  <c r="I6297" i="2"/>
  <c r="G6297" i="2"/>
  <c r="I6296" i="2"/>
  <c r="G6296" i="2"/>
  <c r="I6295" i="2"/>
  <c r="G6295" i="2"/>
  <c r="I6294" i="2"/>
  <c r="G6294" i="2"/>
  <c r="I6293" i="2"/>
  <c r="G6293" i="2"/>
  <c r="I6292" i="2"/>
  <c r="G6292" i="2"/>
  <c r="I6291" i="2"/>
  <c r="G6291" i="2"/>
  <c r="I6290" i="2"/>
  <c r="G6290" i="2"/>
  <c r="I6289" i="2"/>
  <c r="G6289" i="2"/>
  <c r="I6288" i="2"/>
  <c r="G6288" i="2"/>
  <c r="I6287" i="2"/>
  <c r="G6287" i="2"/>
  <c r="I6286" i="2"/>
  <c r="G6286" i="2"/>
  <c r="I6285" i="2"/>
  <c r="G6285" i="2"/>
  <c r="I6284" i="2"/>
  <c r="G6284" i="2"/>
  <c r="I6283" i="2"/>
  <c r="G6283" i="2"/>
  <c r="I6282" i="2"/>
  <c r="G6282" i="2"/>
  <c r="I6281" i="2"/>
  <c r="G6281" i="2"/>
  <c r="I6280" i="2"/>
  <c r="G6280" i="2"/>
  <c r="I6279" i="2"/>
  <c r="G6279" i="2"/>
  <c r="I6278" i="2"/>
  <c r="G6278" i="2"/>
  <c r="I6277" i="2"/>
  <c r="G6277" i="2"/>
  <c r="I6276" i="2"/>
  <c r="G6276" i="2"/>
  <c r="I6275" i="2"/>
  <c r="G6275" i="2"/>
  <c r="I6274" i="2"/>
  <c r="G6274" i="2"/>
  <c r="I6273" i="2"/>
  <c r="G6273" i="2"/>
  <c r="I6272" i="2"/>
  <c r="G6272" i="2"/>
  <c r="I6271" i="2"/>
  <c r="G6271" i="2"/>
  <c r="I6270" i="2"/>
  <c r="G6270" i="2"/>
  <c r="I6269" i="2"/>
  <c r="G6269" i="2"/>
  <c r="I6268" i="2"/>
  <c r="G6268" i="2"/>
  <c r="I6267" i="2"/>
  <c r="G6267" i="2"/>
  <c r="I6266" i="2"/>
  <c r="G6266" i="2"/>
  <c r="I6265" i="2"/>
  <c r="G6265" i="2"/>
  <c r="I6264" i="2"/>
  <c r="G6264" i="2"/>
  <c r="I6263" i="2"/>
  <c r="G6263" i="2"/>
  <c r="I6262" i="2"/>
  <c r="G6262" i="2"/>
  <c r="I6261" i="2"/>
  <c r="G6261" i="2"/>
  <c r="I6260" i="2"/>
  <c r="G6260" i="2"/>
  <c r="I6259" i="2"/>
  <c r="G6259" i="2"/>
  <c r="I6258" i="2"/>
  <c r="G6258" i="2"/>
  <c r="I6257" i="2"/>
  <c r="G6257" i="2"/>
  <c r="I6256" i="2"/>
  <c r="G6256" i="2"/>
  <c r="I6255" i="2"/>
  <c r="G6255" i="2"/>
  <c r="I6254" i="2"/>
  <c r="G6254" i="2"/>
  <c r="I6253" i="2"/>
  <c r="G6253" i="2"/>
  <c r="I6252" i="2"/>
  <c r="G6252" i="2"/>
  <c r="I6251" i="2"/>
  <c r="G6251" i="2"/>
  <c r="I6250" i="2"/>
  <c r="G6250" i="2"/>
  <c r="I6249" i="2"/>
  <c r="G6249" i="2"/>
  <c r="I6248" i="2"/>
  <c r="G6248" i="2"/>
  <c r="I6247" i="2"/>
  <c r="G6247" i="2"/>
  <c r="I6246" i="2"/>
  <c r="G6246" i="2"/>
  <c r="I6245" i="2"/>
  <c r="G6245" i="2"/>
  <c r="I6244" i="2"/>
  <c r="G6244" i="2"/>
  <c r="I6243" i="2"/>
  <c r="G6243" i="2"/>
  <c r="I6242" i="2"/>
  <c r="G6242" i="2"/>
  <c r="I6241" i="2"/>
  <c r="G6241" i="2"/>
  <c r="I6240" i="2"/>
  <c r="G6240" i="2"/>
  <c r="I6239" i="2"/>
  <c r="G6239" i="2"/>
  <c r="I6238" i="2"/>
  <c r="G6238" i="2"/>
  <c r="I6237" i="2"/>
  <c r="G6237" i="2"/>
  <c r="I6236" i="2"/>
  <c r="G6236" i="2"/>
  <c r="I6235" i="2"/>
  <c r="G6235" i="2"/>
  <c r="I6234" i="2"/>
  <c r="G6234" i="2"/>
  <c r="I6233" i="2"/>
  <c r="G6233" i="2"/>
  <c r="I6232" i="2"/>
  <c r="G6232" i="2"/>
  <c r="I6231" i="2"/>
  <c r="G6231" i="2"/>
  <c r="I6230" i="2"/>
  <c r="G6230" i="2"/>
  <c r="I6229" i="2"/>
  <c r="G6229" i="2"/>
  <c r="I6228" i="2"/>
  <c r="G6228" i="2"/>
  <c r="I6227" i="2"/>
  <c r="G6227" i="2"/>
  <c r="I6226" i="2"/>
  <c r="G6226" i="2"/>
  <c r="I6225" i="2"/>
  <c r="G6225" i="2"/>
  <c r="I6224" i="2"/>
  <c r="G6224" i="2"/>
  <c r="I6223" i="2"/>
  <c r="G6223" i="2"/>
  <c r="I6222" i="2"/>
  <c r="G6222" i="2"/>
  <c r="I6221" i="2"/>
  <c r="G6221" i="2"/>
  <c r="I6220" i="2"/>
  <c r="G6220" i="2"/>
  <c r="I6219" i="2"/>
  <c r="G6219" i="2"/>
  <c r="I6218" i="2"/>
  <c r="G6218" i="2"/>
  <c r="I6217" i="2"/>
  <c r="G6217" i="2"/>
  <c r="I6216" i="2"/>
  <c r="G6216" i="2"/>
  <c r="I6215" i="2"/>
  <c r="G6215" i="2"/>
  <c r="I6214" i="2"/>
  <c r="G6214" i="2"/>
  <c r="I6213" i="2"/>
  <c r="G6213" i="2"/>
  <c r="I6212" i="2"/>
  <c r="G6212" i="2"/>
  <c r="I6211" i="2"/>
  <c r="G6211" i="2"/>
  <c r="I6210" i="2"/>
  <c r="G6210" i="2"/>
  <c r="I6209" i="2"/>
  <c r="G6209" i="2"/>
  <c r="I6208" i="2"/>
  <c r="G6208" i="2"/>
  <c r="I6207" i="2"/>
  <c r="G6207" i="2"/>
  <c r="I6206" i="2"/>
  <c r="G6206" i="2"/>
  <c r="I6205" i="2"/>
  <c r="G6205" i="2"/>
  <c r="I6204" i="2"/>
  <c r="G6204" i="2"/>
  <c r="I6203" i="2"/>
  <c r="G6203" i="2"/>
  <c r="I6202" i="2"/>
  <c r="G6202" i="2"/>
  <c r="I6201" i="2"/>
  <c r="G6201" i="2"/>
  <c r="I6200" i="2"/>
  <c r="G6200" i="2"/>
  <c r="I6199" i="2"/>
  <c r="G6199" i="2"/>
  <c r="I6198" i="2"/>
  <c r="G6198" i="2"/>
  <c r="I6197" i="2"/>
  <c r="G6197" i="2"/>
  <c r="I6196" i="2"/>
  <c r="G6196" i="2"/>
  <c r="I6195" i="2"/>
  <c r="G6195" i="2"/>
  <c r="I6194" i="2"/>
  <c r="G6194" i="2"/>
  <c r="I6193" i="2"/>
  <c r="G6193" i="2"/>
  <c r="I6192" i="2"/>
  <c r="G6192" i="2"/>
  <c r="I6191" i="2"/>
  <c r="G6191" i="2"/>
  <c r="I6190" i="2"/>
  <c r="G6190" i="2"/>
  <c r="I6189" i="2"/>
  <c r="G6189" i="2"/>
  <c r="I6188" i="2"/>
  <c r="G6188" i="2"/>
  <c r="I6187" i="2"/>
  <c r="G6187" i="2"/>
  <c r="I6186" i="2"/>
  <c r="G6186" i="2"/>
  <c r="I6185" i="2"/>
  <c r="G6185" i="2"/>
  <c r="I6184" i="2"/>
  <c r="G6184" i="2"/>
  <c r="I6183" i="2"/>
  <c r="G6183" i="2"/>
  <c r="I6182" i="2"/>
  <c r="G6182" i="2"/>
  <c r="I6181" i="2"/>
  <c r="G6181" i="2"/>
  <c r="I6180" i="2"/>
  <c r="G6180" i="2"/>
  <c r="I6179" i="2"/>
  <c r="G6179" i="2"/>
  <c r="I6178" i="2"/>
  <c r="G6178" i="2"/>
  <c r="I6177" i="2"/>
  <c r="G6177" i="2"/>
  <c r="I6176" i="2"/>
  <c r="G6176" i="2"/>
  <c r="I6175" i="2"/>
  <c r="G6175" i="2"/>
  <c r="I6174" i="2"/>
  <c r="G6174" i="2"/>
  <c r="I6173" i="2"/>
  <c r="G6173" i="2"/>
  <c r="I6172" i="2"/>
  <c r="G6172" i="2"/>
  <c r="I6171" i="2"/>
  <c r="G6171" i="2"/>
  <c r="I6170" i="2"/>
  <c r="G6170" i="2"/>
  <c r="I6169" i="2"/>
  <c r="G6169" i="2"/>
  <c r="I6168" i="2"/>
  <c r="G6168" i="2"/>
  <c r="I6167" i="2"/>
  <c r="G6167" i="2"/>
  <c r="I6166" i="2"/>
  <c r="G6166" i="2"/>
  <c r="I6165" i="2"/>
  <c r="G6165" i="2"/>
  <c r="I6164" i="2"/>
  <c r="G6164" i="2"/>
  <c r="I6163" i="2"/>
  <c r="G6163" i="2"/>
  <c r="I6162" i="2"/>
  <c r="G6162" i="2"/>
  <c r="I6161" i="2"/>
  <c r="G6161" i="2"/>
  <c r="I6160" i="2"/>
  <c r="G6160" i="2"/>
  <c r="I6159" i="2"/>
  <c r="G6159" i="2"/>
  <c r="I6158" i="2"/>
  <c r="G6158" i="2"/>
  <c r="I6157" i="2"/>
  <c r="G6157" i="2"/>
  <c r="I6156" i="2"/>
  <c r="G6156" i="2"/>
  <c r="I6155" i="2"/>
  <c r="G6155" i="2"/>
  <c r="I6154" i="2"/>
  <c r="G6154" i="2"/>
  <c r="I6153" i="2"/>
  <c r="G6153" i="2"/>
  <c r="I6152" i="2"/>
  <c r="G6152" i="2"/>
  <c r="I6151" i="2"/>
  <c r="G6151" i="2"/>
  <c r="I6150" i="2"/>
  <c r="G6150" i="2"/>
  <c r="I6149" i="2"/>
  <c r="G6149" i="2"/>
  <c r="I6148" i="2"/>
  <c r="G6148" i="2"/>
  <c r="I6147" i="2"/>
  <c r="G6147" i="2"/>
  <c r="I6146" i="2"/>
  <c r="G6146" i="2"/>
  <c r="I6145" i="2"/>
  <c r="G6145" i="2"/>
  <c r="I6144" i="2"/>
  <c r="G6144" i="2"/>
  <c r="I6143" i="2"/>
  <c r="G6143" i="2"/>
  <c r="I6142" i="2"/>
  <c r="G6142" i="2"/>
  <c r="I6141" i="2"/>
  <c r="G6141" i="2"/>
  <c r="I6140" i="2"/>
  <c r="G6140" i="2"/>
  <c r="I6139" i="2"/>
  <c r="G6139" i="2"/>
  <c r="I6138" i="2"/>
  <c r="G6138" i="2"/>
  <c r="I6137" i="2"/>
  <c r="G6137" i="2"/>
  <c r="I6136" i="2"/>
  <c r="G6136" i="2"/>
  <c r="I6135" i="2"/>
  <c r="G6135" i="2"/>
  <c r="I6134" i="2"/>
  <c r="G6134" i="2"/>
  <c r="I6133" i="2"/>
  <c r="G6133" i="2"/>
  <c r="I6132" i="2"/>
  <c r="G6132" i="2"/>
  <c r="I6131" i="2"/>
  <c r="G6131" i="2"/>
  <c r="I6130" i="2"/>
  <c r="G6130" i="2"/>
  <c r="I6129" i="2"/>
  <c r="G6129" i="2"/>
  <c r="I6128" i="2"/>
  <c r="G6128" i="2"/>
  <c r="I6127" i="2"/>
  <c r="G6127" i="2"/>
  <c r="I6126" i="2"/>
  <c r="G6126" i="2"/>
  <c r="I6125" i="2"/>
  <c r="G6125" i="2"/>
  <c r="I6124" i="2"/>
  <c r="G6124" i="2"/>
  <c r="I6123" i="2"/>
  <c r="G6123" i="2"/>
  <c r="I6122" i="2"/>
  <c r="G6122" i="2"/>
  <c r="I6121" i="2"/>
  <c r="G6121" i="2"/>
  <c r="I6120" i="2"/>
  <c r="G6120" i="2"/>
  <c r="I6119" i="2"/>
  <c r="G6119" i="2"/>
  <c r="I6118" i="2"/>
  <c r="G6118" i="2"/>
  <c r="I6117" i="2"/>
  <c r="G6117" i="2"/>
  <c r="I6116" i="2"/>
  <c r="G6116" i="2"/>
  <c r="I6115" i="2"/>
  <c r="G6115" i="2"/>
  <c r="I6114" i="2"/>
  <c r="G6114" i="2"/>
  <c r="I6113" i="2"/>
  <c r="G6113" i="2"/>
  <c r="I6112" i="2"/>
  <c r="G6112" i="2"/>
  <c r="I6111" i="2"/>
  <c r="G6111" i="2"/>
  <c r="I6110" i="2"/>
  <c r="G6110" i="2"/>
  <c r="I6109" i="2"/>
  <c r="G6109" i="2"/>
  <c r="I6108" i="2"/>
  <c r="G6108" i="2"/>
  <c r="I6107" i="2"/>
  <c r="G6107" i="2"/>
  <c r="I6106" i="2"/>
  <c r="G6106" i="2"/>
  <c r="I6105" i="2"/>
  <c r="G6105" i="2"/>
  <c r="I6104" i="2"/>
  <c r="G6104" i="2"/>
  <c r="I6103" i="2"/>
  <c r="G6103" i="2"/>
  <c r="I6102" i="2"/>
  <c r="G6102" i="2"/>
  <c r="I6101" i="2"/>
  <c r="G6101" i="2"/>
  <c r="I6100" i="2"/>
  <c r="G6100" i="2"/>
  <c r="I6099" i="2"/>
  <c r="G6099" i="2"/>
  <c r="I6098" i="2"/>
  <c r="G6098" i="2"/>
  <c r="I6097" i="2"/>
  <c r="G6097" i="2"/>
  <c r="I6096" i="2"/>
  <c r="G6096" i="2"/>
  <c r="I6095" i="2"/>
  <c r="G6095" i="2"/>
  <c r="I6094" i="2"/>
  <c r="G6094" i="2"/>
  <c r="I6093" i="2"/>
  <c r="G6093" i="2"/>
  <c r="I6092" i="2"/>
  <c r="G6092" i="2"/>
  <c r="I6091" i="2"/>
  <c r="G6091" i="2"/>
  <c r="I6090" i="2"/>
  <c r="G6090" i="2"/>
  <c r="I6089" i="2"/>
  <c r="G6089" i="2"/>
  <c r="I6088" i="2"/>
  <c r="G6088" i="2"/>
  <c r="I6087" i="2"/>
  <c r="G6087" i="2"/>
  <c r="I6086" i="2"/>
  <c r="G6086" i="2"/>
  <c r="I6085" i="2"/>
  <c r="G6085" i="2"/>
  <c r="I6084" i="2"/>
  <c r="G6084" i="2"/>
  <c r="I6083" i="2"/>
  <c r="G6083" i="2"/>
  <c r="I6082" i="2"/>
  <c r="G6082" i="2"/>
  <c r="I6081" i="2"/>
  <c r="G6081" i="2"/>
  <c r="I6080" i="2"/>
  <c r="G6080" i="2"/>
  <c r="I6079" i="2"/>
  <c r="G6079" i="2"/>
  <c r="I6078" i="2"/>
  <c r="G6078" i="2"/>
  <c r="I6077" i="2"/>
  <c r="G6077" i="2"/>
  <c r="I6076" i="2"/>
  <c r="G6076" i="2"/>
  <c r="I6075" i="2"/>
  <c r="G6075" i="2"/>
  <c r="I6074" i="2"/>
  <c r="G6074" i="2"/>
  <c r="I6073" i="2"/>
  <c r="G6073" i="2"/>
  <c r="I6072" i="2"/>
  <c r="G6072" i="2"/>
  <c r="I6071" i="2"/>
  <c r="G6071" i="2"/>
  <c r="I6070" i="2"/>
  <c r="G6070" i="2"/>
  <c r="I6069" i="2"/>
  <c r="G6069" i="2"/>
  <c r="I6068" i="2"/>
  <c r="G6068" i="2"/>
  <c r="I6067" i="2"/>
  <c r="G6067" i="2"/>
  <c r="I6066" i="2"/>
  <c r="G6066" i="2"/>
  <c r="I6065" i="2"/>
  <c r="G6065" i="2"/>
  <c r="I6064" i="2"/>
  <c r="G6064" i="2"/>
  <c r="I6063" i="2"/>
  <c r="G6063" i="2"/>
  <c r="I6062" i="2"/>
  <c r="G6062" i="2"/>
  <c r="I6061" i="2"/>
  <c r="G6061" i="2"/>
  <c r="I6060" i="2"/>
  <c r="G6060" i="2"/>
  <c r="I6059" i="2"/>
  <c r="G6059" i="2"/>
  <c r="I6058" i="2"/>
  <c r="G6058" i="2"/>
  <c r="I6057" i="2"/>
  <c r="G6057" i="2"/>
  <c r="I6056" i="2"/>
  <c r="G6056" i="2"/>
  <c r="I6055" i="2"/>
  <c r="G6055" i="2"/>
  <c r="I6054" i="2"/>
  <c r="G6054" i="2"/>
  <c r="I6053" i="2"/>
  <c r="G6053" i="2"/>
  <c r="I6052" i="2"/>
  <c r="G6052" i="2"/>
  <c r="I6051" i="2"/>
  <c r="G6051" i="2"/>
  <c r="I6050" i="2"/>
  <c r="G6050" i="2"/>
  <c r="I6049" i="2"/>
  <c r="G6049" i="2"/>
  <c r="I6048" i="2"/>
  <c r="G6048" i="2"/>
  <c r="I6047" i="2"/>
  <c r="G6047" i="2"/>
  <c r="I6046" i="2"/>
  <c r="G6046" i="2"/>
  <c r="I6045" i="2"/>
  <c r="G6045" i="2"/>
  <c r="I6044" i="2"/>
  <c r="G6044" i="2"/>
  <c r="I6043" i="2"/>
  <c r="G6043" i="2"/>
  <c r="I6042" i="2"/>
  <c r="G6042" i="2"/>
  <c r="I6041" i="2"/>
  <c r="G6041" i="2"/>
  <c r="I6040" i="2"/>
  <c r="G6040" i="2"/>
  <c r="I6039" i="2"/>
  <c r="G6039" i="2"/>
  <c r="I6038" i="2"/>
  <c r="G6038" i="2"/>
  <c r="I6037" i="2"/>
  <c r="G6037" i="2"/>
  <c r="I6036" i="2"/>
  <c r="G6036" i="2"/>
  <c r="I6035" i="2"/>
  <c r="G6035" i="2"/>
  <c r="I6034" i="2"/>
  <c r="G6034" i="2"/>
  <c r="I6033" i="2"/>
  <c r="G6033" i="2"/>
  <c r="I6032" i="2"/>
  <c r="G6032" i="2"/>
  <c r="I6031" i="2"/>
  <c r="G6031" i="2"/>
  <c r="I6030" i="2"/>
  <c r="G6030" i="2"/>
  <c r="I6029" i="2"/>
  <c r="G6029" i="2"/>
  <c r="I6028" i="2"/>
  <c r="G6028" i="2"/>
  <c r="I6027" i="2"/>
  <c r="G6027" i="2"/>
  <c r="I6026" i="2"/>
  <c r="G6026" i="2"/>
  <c r="I6025" i="2"/>
  <c r="G6025" i="2"/>
  <c r="I6024" i="2"/>
  <c r="G6024" i="2"/>
  <c r="I6023" i="2"/>
  <c r="G6023" i="2"/>
  <c r="I6022" i="2"/>
  <c r="G6022" i="2"/>
  <c r="I6021" i="2"/>
  <c r="G6021" i="2"/>
  <c r="I6020" i="2"/>
  <c r="G6020" i="2"/>
  <c r="I6019" i="2"/>
  <c r="G6019" i="2"/>
  <c r="I6018" i="2"/>
  <c r="G6018" i="2"/>
  <c r="I6017" i="2"/>
  <c r="G6017" i="2"/>
  <c r="I6016" i="2"/>
  <c r="G6016" i="2"/>
  <c r="I6015" i="2"/>
  <c r="G6015" i="2"/>
  <c r="I6014" i="2"/>
  <c r="G6014" i="2"/>
  <c r="I6013" i="2"/>
  <c r="G6013" i="2"/>
  <c r="I6012" i="2"/>
  <c r="G6012" i="2"/>
  <c r="I6011" i="2"/>
  <c r="G6011" i="2"/>
  <c r="I6010" i="2"/>
  <c r="G6010" i="2"/>
  <c r="I6009" i="2"/>
  <c r="G6009" i="2"/>
  <c r="I6008" i="2"/>
  <c r="G6008" i="2"/>
  <c r="I6007" i="2"/>
  <c r="G6007" i="2"/>
  <c r="I6006" i="2"/>
  <c r="G6006" i="2"/>
  <c r="I6005" i="2"/>
  <c r="G6005" i="2"/>
  <c r="I6004" i="2"/>
  <c r="G6004" i="2"/>
  <c r="I6003" i="2"/>
  <c r="G6003" i="2"/>
  <c r="I6002" i="2"/>
  <c r="G6002" i="2"/>
  <c r="I6001" i="2"/>
  <c r="G6001" i="2"/>
  <c r="I6000" i="2"/>
  <c r="G6000" i="2"/>
  <c r="I5999" i="2"/>
  <c r="G5999" i="2"/>
  <c r="I5998" i="2"/>
  <c r="G5998" i="2"/>
  <c r="I5997" i="2"/>
  <c r="G5997" i="2"/>
  <c r="I5996" i="2"/>
  <c r="G5996" i="2"/>
  <c r="I5995" i="2"/>
  <c r="G5995" i="2"/>
  <c r="I5994" i="2"/>
  <c r="G5994" i="2"/>
  <c r="I5993" i="2"/>
  <c r="G5993" i="2"/>
  <c r="I5992" i="2"/>
  <c r="G5992" i="2"/>
  <c r="I5991" i="2"/>
  <c r="G5991" i="2"/>
  <c r="I5990" i="2"/>
  <c r="G5990" i="2"/>
  <c r="I5989" i="2"/>
  <c r="G5989" i="2"/>
  <c r="I5988" i="2"/>
  <c r="G5988" i="2"/>
  <c r="I5987" i="2"/>
  <c r="G5987" i="2"/>
  <c r="I5986" i="2"/>
  <c r="G5986" i="2"/>
  <c r="I5985" i="2"/>
  <c r="G5985" i="2"/>
  <c r="I5984" i="2"/>
  <c r="G5984" i="2"/>
  <c r="I5983" i="2"/>
  <c r="G5983" i="2"/>
  <c r="I5982" i="2"/>
  <c r="G5982" i="2"/>
  <c r="I5981" i="2"/>
  <c r="G5981" i="2"/>
  <c r="I5980" i="2"/>
  <c r="G5980" i="2"/>
  <c r="I5979" i="2"/>
  <c r="G5979" i="2"/>
  <c r="I5978" i="2"/>
  <c r="G5978" i="2"/>
  <c r="I5977" i="2"/>
  <c r="G5977" i="2"/>
  <c r="I5976" i="2"/>
  <c r="G5976" i="2"/>
  <c r="I5975" i="2"/>
  <c r="G5975" i="2"/>
  <c r="I5974" i="2"/>
  <c r="G5974" i="2"/>
  <c r="I5973" i="2"/>
  <c r="G5973" i="2"/>
  <c r="I5972" i="2"/>
  <c r="G5972" i="2"/>
  <c r="I5971" i="2"/>
  <c r="G5971" i="2"/>
  <c r="I5970" i="2"/>
  <c r="G5970" i="2"/>
  <c r="I5969" i="2"/>
  <c r="G5969" i="2"/>
  <c r="I5968" i="2"/>
  <c r="G5968" i="2"/>
  <c r="I5967" i="2"/>
  <c r="G5967" i="2"/>
  <c r="I5966" i="2"/>
  <c r="G5966" i="2"/>
  <c r="I5965" i="2"/>
  <c r="G5965" i="2"/>
  <c r="I5964" i="2"/>
  <c r="G5964" i="2"/>
  <c r="I5963" i="2"/>
  <c r="G5963" i="2"/>
  <c r="I5962" i="2"/>
  <c r="G5962" i="2"/>
  <c r="I5961" i="2"/>
  <c r="G5961" i="2"/>
  <c r="I5960" i="2"/>
  <c r="G5960" i="2"/>
  <c r="I5959" i="2"/>
  <c r="G5959" i="2"/>
  <c r="I5958" i="2"/>
  <c r="G5958" i="2"/>
  <c r="I5957" i="2"/>
  <c r="G5957" i="2"/>
  <c r="I5956" i="2"/>
  <c r="G5956" i="2"/>
  <c r="I5955" i="2"/>
  <c r="G5955" i="2"/>
  <c r="I5954" i="2"/>
  <c r="G5954" i="2"/>
  <c r="I5953" i="2"/>
  <c r="G5953" i="2"/>
  <c r="I5952" i="2"/>
  <c r="G5952" i="2"/>
  <c r="I5951" i="2"/>
  <c r="G5951" i="2"/>
  <c r="I5950" i="2"/>
  <c r="G5950" i="2"/>
  <c r="I5949" i="2"/>
  <c r="G5949" i="2"/>
  <c r="I5948" i="2"/>
  <c r="G5948" i="2"/>
  <c r="I5947" i="2"/>
  <c r="G5947" i="2"/>
  <c r="I5946" i="2"/>
  <c r="G5946" i="2"/>
  <c r="I5945" i="2"/>
  <c r="G5945" i="2"/>
  <c r="I5944" i="2"/>
  <c r="G5944" i="2"/>
  <c r="I5943" i="2"/>
  <c r="G5943" i="2"/>
  <c r="I5942" i="2"/>
  <c r="G5942" i="2"/>
  <c r="I5941" i="2"/>
  <c r="G5941" i="2"/>
  <c r="I5940" i="2"/>
  <c r="G5940" i="2"/>
  <c r="I5939" i="2"/>
  <c r="G5939" i="2"/>
  <c r="I5938" i="2"/>
  <c r="G5938" i="2"/>
  <c r="I5937" i="2"/>
  <c r="G5937" i="2"/>
  <c r="I5936" i="2"/>
  <c r="G5936" i="2"/>
  <c r="I5935" i="2"/>
  <c r="G5935" i="2"/>
  <c r="I5934" i="2"/>
  <c r="G5934" i="2"/>
  <c r="I5933" i="2"/>
  <c r="G5933" i="2"/>
  <c r="I5932" i="2"/>
  <c r="G5932" i="2"/>
  <c r="I5931" i="2"/>
  <c r="G5931" i="2"/>
  <c r="I5930" i="2"/>
  <c r="G5930" i="2"/>
  <c r="I5929" i="2"/>
  <c r="G5929" i="2"/>
  <c r="I5928" i="2"/>
  <c r="G5928" i="2"/>
  <c r="I5927" i="2"/>
  <c r="G5927" i="2"/>
  <c r="I5926" i="2"/>
  <c r="G5926" i="2"/>
  <c r="I5925" i="2"/>
  <c r="G5925" i="2"/>
  <c r="I5924" i="2"/>
  <c r="G5924" i="2"/>
  <c r="I5923" i="2"/>
  <c r="G5923" i="2"/>
  <c r="I5922" i="2"/>
  <c r="G5922" i="2"/>
  <c r="I5921" i="2"/>
  <c r="G5921" i="2"/>
  <c r="I5920" i="2"/>
  <c r="G5920" i="2"/>
  <c r="I5919" i="2"/>
  <c r="G5919" i="2"/>
  <c r="I5918" i="2"/>
  <c r="G5918" i="2"/>
  <c r="I5917" i="2"/>
  <c r="G5917" i="2"/>
  <c r="I5916" i="2"/>
  <c r="G5916" i="2"/>
  <c r="I5915" i="2"/>
  <c r="G5915" i="2"/>
  <c r="I5914" i="2"/>
  <c r="G5914" i="2"/>
  <c r="I5913" i="2"/>
  <c r="G5913" i="2"/>
  <c r="I5912" i="2"/>
  <c r="G5912" i="2"/>
  <c r="I5911" i="2"/>
  <c r="G5911" i="2"/>
  <c r="I5910" i="2"/>
  <c r="G5910" i="2"/>
  <c r="I5909" i="2"/>
  <c r="G5909" i="2"/>
  <c r="I5908" i="2"/>
  <c r="G5908" i="2"/>
  <c r="I5907" i="2"/>
  <c r="G5907" i="2"/>
  <c r="I5906" i="2"/>
  <c r="G5906" i="2"/>
  <c r="I5905" i="2"/>
  <c r="G5905" i="2"/>
  <c r="I5904" i="2"/>
  <c r="G5904" i="2"/>
  <c r="I5903" i="2"/>
  <c r="G5903" i="2"/>
  <c r="I5902" i="2"/>
  <c r="G5902" i="2"/>
  <c r="I5901" i="2"/>
  <c r="G5901" i="2"/>
  <c r="I5900" i="2"/>
  <c r="G5900" i="2"/>
  <c r="I5899" i="2"/>
  <c r="G5899" i="2"/>
  <c r="I5898" i="2"/>
  <c r="G5898" i="2"/>
  <c r="I5897" i="2"/>
  <c r="G5897" i="2"/>
  <c r="I5896" i="2"/>
  <c r="G5896" i="2"/>
  <c r="I5895" i="2"/>
  <c r="G5895" i="2"/>
  <c r="I5894" i="2"/>
  <c r="G5894" i="2"/>
  <c r="I5893" i="2"/>
  <c r="G5893" i="2"/>
  <c r="I5892" i="2"/>
  <c r="G5892" i="2"/>
  <c r="I5891" i="2"/>
  <c r="G5891" i="2"/>
  <c r="I5890" i="2"/>
  <c r="G5890" i="2"/>
  <c r="I5889" i="2"/>
  <c r="G5889" i="2"/>
  <c r="I5888" i="2"/>
  <c r="G5888" i="2"/>
  <c r="I5887" i="2"/>
  <c r="G5887" i="2"/>
  <c r="I5886" i="2"/>
  <c r="G5886" i="2"/>
  <c r="I5885" i="2"/>
  <c r="G5885" i="2"/>
  <c r="I5884" i="2"/>
  <c r="G5884" i="2"/>
  <c r="I5883" i="2"/>
  <c r="G5883" i="2"/>
  <c r="I5882" i="2"/>
  <c r="G5882" i="2"/>
  <c r="I5881" i="2"/>
  <c r="G5881" i="2"/>
  <c r="I5880" i="2"/>
  <c r="G5880" i="2"/>
  <c r="I5879" i="2"/>
  <c r="G5879" i="2"/>
  <c r="I5878" i="2"/>
  <c r="G5878" i="2"/>
  <c r="I5877" i="2"/>
  <c r="G5877" i="2"/>
  <c r="I5876" i="2"/>
  <c r="G5876" i="2"/>
  <c r="I5875" i="2"/>
  <c r="G5875" i="2"/>
  <c r="I5874" i="2"/>
  <c r="G5874" i="2"/>
  <c r="I5873" i="2"/>
  <c r="G5873" i="2"/>
  <c r="I5872" i="2"/>
  <c r="G5872" i="2"/>
  <c r="I5871" i="2"/>
  <c r="G5871" i="2"/>
  <c r="I5870" i="2"/>
  <c r="G5870" i="2"/>
  <c r="I5869" i="2"/>
  <c r="G5869" i="2"/>
  <c r="I5868" i="2"/>
  <c r="G5868" i="2"/>
  <c r="I5867" i="2"/>
  <c r="G5867" i="2"/>
  <c r="I5866" i="2"/>
  <c r="G5866" i="2"/>
  <c r="I5865" i="2"/>
  <c r="G5865" i="2"/>
  <c r="I5864" i="2"/>
  <c r="G5864" i="2"/>
  <c r="I5863" i="2"/>
  <c r="G5863" i="2"/>
  <c r="I5862" i="2"/>
  <c r="G5862" i="2"/>
  <c r="I5861" i="2"/>
  <c r="G5861" i="2"/>
  <c r="I5860" i="2"/>
  <c r="G5860" i="2"/>
  <c r="I5859" i="2"/>
  <c r="G5859" i="2"/>
  <c r="I5858" i="2"/>
  <c r="G5858" i="2"/>
  <c r="I5857" i="2"/>
  <c r="G5857" i="2"/>
  <c r="I5856" i="2"/>
  <c r="G5856" i="2"/>
  <c r="I5855" i="2"/>
  <c r="G5855" i="2"/>
  <c r="I5854" i="2"/>
  <c r="G5854" i="2"/>
  <c r="I5853" i="2"/>
  <c r="G5853" i="2"/>
  <c r="I5852" i="2"/>
  <c r="G5852" i="2"/>
  <c r="I5851" i="2"/>
  <c r="G5851" i="2"/>
  <c r="I5850" i="2"/>
  <c r="G5850" i="2"/>
  <c r="I5849" i="2"/>
  <c r="G5849" i="2"/>
  <c r="I5848" i="2"/>
  <c r="G5848" i="2"/>
  <c r="I5847" i="2"/>
  <c r="G5847" i="2"/>
  <c r="I5846" i="2"/>
  <c r="G5846" i="2"/>
  <c r="I5845" i="2"/>
  <c r="G5845" i="2"/>
  <c r="I5844" i="2"/>
  <c r="G5844" i="2"/>
  <c r="I5843" i="2"/>
  <c r="G5843" i="2"/>
  <c r="I5842" i="2"/>
  <c r="G5842" i="2"/>
  <c r="I5841" i="2"/>
  <c r="G5841" i="2"/>
  <c r="I5840" i="2"/>
  <c r="G5840" i="2"/>
  <c r="I5839" i="2"/>
  <c r="G5839" i="2"/>
  <c r="I5838" i="2"/>
  <c r="G5838" i="2"/>
  <c r="I5837" i="2"/>
  <c r="G5837" i="2"/>
  <c r="I5836" i="2"/>
  <c r="G5836" i="2"/>
  <c r="I5835" i="2"/>
  <c r="G5835" i="2"/>
  <c r="I5834" i="2"/>
  <c r="G5834" i="2"/>
  <c r="I5833" i="2"/>
  <c r="G5833" i="2"/>
  <c r="I5832" i="2"/>
  <c r="G5832" i="2"/>
  <c r="I5831" i="2"/>
  <c r="G5831" i="2"/>
  <c r="I5830" i="2"/>
  <c r="G5830" i="2"/>
  <c r="I5829" i="2"/>
  <c r="G5829" i="2"/>
  <c r="I5828" i="2"/>
  <c r="G5828" i="2"/>
  <c r="I5827" i="2"/>
  <c r="G5827" i="2"/>
  <c r="I5826" i="2"/>
  <c r="G5826" i="2"/>
  <c r="I5825" i="2"/>
  <c r="G5825" i="2"/>
  <c r="I5824" i="2"/>
  <c r="G5824" i="2"/>
  <c r="I5823" i="2"/>
  <c r="G5823" i="2"/>
  <c r="I5822" i="2"/>
  <c r="G5822" i="2"/>
  <c r="I5821" i="2"/>
  <c r="G5821" i="2"/>
  <c r="I5820" i="2"/>
  <c r="G5820" i="2"/>
  <c r="I5819" i="2"/>
  <c r="G5819" i="2"/>
  <c r="I5818" i="2"/>
  <c r="G5818" i="2"/>
  <c r="I5817" i="2"/>
  <c r="G5817" i="2"/>
  <c r="I5816" i="2"/>
  <c r="G5816" i="2"/>
  <c r="I5815" i="2"/>
  <c r="G5815" i="2"/>
  <c r="I5814" i="2"/>
  <c r="G5814" i="2"/>
  <c r="I5813" i="2"/>
  <c r="G5813" i="2"/>
  <c r="I5812" i="2"/>
  <c r="G5812" i="2"/>
  <c r="I5811" i="2"/>
  <c r="G5811" i="2"/>
  <c r="I5810" i="2"/>
  <c r="G5810" i="2"/>
  <c r="I5809" i="2"/>
  <c r="G5809" i="2"/>
  <c r="I5808" i="2"/>
  <c r="G5808" i="2"/>
  <c r="I5807" i="2"/>
  <c r="G5807" i="2"/>
  <c r="I5806" i="2"/>
  <c r="G5806" i="2"/>
  <c r="I5805" i="2"/>
  <c r="G5805" i="2"/>
  <c r="I5804" i="2"/>
  <c r="G5804" i="2"/>
  <c r="I5803" i="2"/>
  <c r="G5803" i="2"/>
  <c r="I5802" i="2"/>
  <c r="G5802" i="2"/>
  <c r="I5801" i="2"/>
  <c r="G5801" i="2"/>
  <c r="I5800" i="2"/>
  <c r="G5800" i="2"/>
  <c r="I5799" i="2"/>
  <c r="G5799" i="2"/>
  <c r="I5798" i="2"/>
  <c r="G5798" i="2"/>
  <c r="I5797" i="2"/>
  <c r="G5797" i="2"/>
  <c r="I5796" i="2"/>
  <c r="G5796" i="2"/>
  <c r="I5795" i="2"/>
  <c r="G5795" i="2"/>
  <c r="I5794" i="2"/>
  <c r="G5794" i="2"/>
  <c r="I5793" i="2"/>
  <c r="G5793" i="2"/>
  <c r="I5792" i="2"/>
  <c r="G5792" i="2"/>
  <c r="I5791" i="2"/>
  <c r="G5791" i="2"/>
  <c r="I5790" i="2"/>
  <c r="G5790" i="2"/>
  <c r="I5789" i="2"/>
  <c r="G5789" i="2"/>
  <c r="I5788" i="2"/>
  <c r="G5788" i="2"/>
  <c r="I5787" i="2"/>
  <c r="G5787" i="2"/>
  <c r="I5786" i="2"/>
  <c r="G5786" i="2"/>
  <c r="I5785" i="2"/>
  <c r="G5785" i="2"/>
  <c r="I5784" i="2"/>
  <c r="G5784" i="2"/>
  <c r="I5783" i="2"/>
  <c r="G5783" i="2"/>
  <c r="I5782" i="2"/>
  <c r="G5782" i="2"/>
  <c r="I5781" i="2"/>
  <c r="G5781" i="2"/>
  <c r="I5780" i="2"/>
  <c r="G5780" i="2"/>
  <c r="I5779" i="2"/>
  <c r="G5779" i="2"/>
  <c r="I5778" i="2"/>
  <c r="G5778" i="2"/>
  <c r="I5777" i="2"/>
  <c r="G5777" i="2"/>
  <c r="I5776" i="2"/>
  <c r="G5776" i="2"/>
  <c r="I5775" i="2"/>
  <c r="G5775" i="2"/>
  <c r="I5774" i="2"/>
  <c r="G5774" i="2"/>
  <c r="I5773" i="2"/>
  <c r="G5773" i="2"/>
  <c r="I5772" i="2"/>
  <c r="G5772" i="2"/>
  <c r="I5771" i="2"/>
  <c r="G5771" i="2"/>
  <c r="I5770" i="2"/>
  <c r="G5770" i="2"/>
  <c r="I5769" i="2"/>
  <c r="G5769" i="2"/>
  <c r="I5768" i="2"/>
  <c r="G5768" i="2"/>
  <c r="I5767" i="2"/>
  <c r="G5767" i="2"/>
  <c r="I5766" i="2"/>
  <c r="G5766" i="2"/>
  <c r="I5765" i="2"/>
  <c r="G5765" i="2"/>
  <c r="I5764" i="2"/>
  <c r="G5764" i="2"/>
  <c r="I5763" i="2"/>
  <c r="G5763" i="2"/>
  <c r="I5762" i="2"/>
  <c r="G5762" i="2"/>
  <c r="I5761" i="2"/>
  <c r="G5761" i="2"/>
  <c r="I5760" i="2"/>
  <c r="G5760" i="2"/>
  <c r="I5759" i="2"/>
  <c r="G5759" i="2"/>
  <c r="I5758" i="2"/>
  <c r="G5758" i="2"/>
  <c r="I5757" i="2"/>
  <c r="G5757" i="2"/>
  <c r="I5756" i="2"/>
  <c r="G5756" i="2"/>
  <c r="I5755" i="2"/>
  <c r="G5755" i="2"/>
  <c r="I5754" i="2"/>
  <c r="G5754" i="2"/>
  <c r="I5753" i="2"/>
  <c r="G5753" i="2"/>
  <c r="I5752" i="2"/>
  <c r="G5752" i="2"/>
  <c r="I5751" i="2"/>
  <c r="G5751" i="2"/>
  <c r="I5750" i="2"/>
  <c r="G5750" i="2"/>
  <c r="I5749" i="2"/>
  <c r="G5749" i="2"/>
  <c r="I5748" i="2"/>
  <c r="G5748" i="2"/>
  <c r="I5747" i="2"/>
  <c r="G5747" i="2"/>
  <c r="I5746" i="2"/>
  <c r="G5746" i="2"/>
  <c r="I5745" i="2"/>
  <c r="G5745" i="2"/>
  <c r="I5744" i="2"/>
  <c r="G5744" i="2"/>
  <c r="I5743" i="2"/>
  <c r="G5743" i="2"/>
  <c r="I5742" i="2"/>
  <c r="G5742" i="2"/>
  <c r="I5741" i="2"/>
  <c r="G5741" i="2"/>
  <c r="I5740" i="2"/>
  <c r="G5740" i="2"/>
  <c r="I5739" i="2"/>
  <c r="G5739" i="2"/>
  <c r="I5738" i="2"/>
  <c r="G5738" i="2"/>
  <c r="I5737" i="2"/>
  <c r="G5737" i="2"/>
  <c r="I5736" i="2"/>
  <c r="G5736" i="2"/>
  <c r="I5735" i="2"/>
  <c r="G5735" i="2"/>
  <c r="I5734" i="2"/>
  <c r="G5734" i="2"/>
  <c r="I5733" i="2"/>
  <c r="G5733" i="2"/>
  <c r="I5732" i="2"/>
  <c r="G5732" i="2"/>
  <c r="I5731" i="2"/>
  <c r="G5731" i="2"/>
  <c r="I5730" i="2"/>
  <c r="G5730" i="2"/>
  <c r="I5729" i="2"/>
  <c r="G5729" i="2"/>
  <c r="I5728" i="2"/>
  <c r="G5728" i="2"/>
  <c r="I5727" i="2"/>
  <c r="G5727" i="2"/>
  <c r="I5726" i="2"/>
  <c r="G5726" i="2"/>
  <c r="I5725" i="2"/>
  <c r="G5725" i="2"/>
  <c r="I5724" i="2"/>
  <c r="G5724" i="2"/>
  <c r="I5723" i="2"/>
  <c r="G5723" i="2"/>
  <c r="I5722" i="2"/>
  <c r="G5722" i="2"/>
  <c r="I5721" i="2"/>
  <c r="G5721" i="2"/>
  <c r="I5720" i="2"/>
  <c r="G5720" i="2"/>
  <c r="I5719" i="2"/>
  <c r="G5719" i="2"/>
  <c r="I5718" i="2"/>
  <c r="G5718" i="2"/>
  <c r="I5717" i="2"/>
  <c r="G5717" i="2"/>
  <c r="I5716" i="2"/>
  <c r="G5716" i="2"/>
  <c r="I5715" i="2"/>
  <c r="G5715" i="2"/>
  <c r="I5714" i="2"/>
  <c r="G5714" i="2"/>
  <c r="I5713" i="2"/>
  <c r="G5713" i="2"/>
  <c r="I5712" i="2"/>
  <c r="G5712" i="2"/>
  <c r="I5711" i="2"/>
  <c r="G5711" i="2"/>
  <c r="I5710" i="2"/>
  <c r="G5710" i="2"/>
  <c r="I5709" i="2"/>
  <c r="G5709" i="2"/>
  <c r="I5708" i="2"/>
  <c r="G5708" i="2"/>
  <c r="I5707" i="2"/>
  <c r="G5707" i="2"/>
  <c r="I5706" i="2"/>
  <c r="G5706" i="2"/>
  <c r="I5705" i="2"/>
  <c r="G5705" i="2"/>
  <c r="I5704" i="2"/>
  <c r="G5704" i="2"/>
  <c r="I5703" i="2"/>
  <c r="G5703" i="2"/>
  <c r="I5702" i="2"/>
  <c r="G5702" i="2"/>
  <c r="I5701" i="2"/>
  <c r="G5701" i="2"/>
  <c r="I5700" i="2"/>
  <c r="G5700" i="2"/>
  <c r="I5699" i="2"/>
  <c r="G5699" i="2"/>
  <c r="I5698" i="2"/>
  <c r="G5698" i="2"/>
  <c r="I5697" i="2"/>
  <c r="G5697" i="2"/>
  <c r="I5696" i="2"/>
  <c r="G5696" i="2"/>
  <c r="I5695" i="2"/>
  <c r="G5695" i="2"/>
  <c r="I5694" i="2"/>
  <c r="G5694" i="2"/>
  <c r="I5693" i="2"/>
  <c r="G5693" i="2"/>
  <c r="I5692" i="2"/>
  <c r="G5692" i="2"/>
  <c r="I5691" i="2"/>
  <c r="G5691" i="2"/>
  <c r="I5690" i="2"/>
  <c r="G5690" i="2"/>
  <c r="I5689" i="2"/>
  <c r="G5689" i="2"/>
  <c r="I5688" i="2"/>
  <c r="G5688" i="2"/>
  <c r="I5687" i="2"/>
  <c r="G5687" i="2"/>
  <c r="I5686" i="2"/>
  <c r="G5686" i="2"/>
  <c r="I5685" i="2"/>
  <c r="G5685" i="2"/>
  <c r="I5684" i="2"/>
  <c r="G5684" i="2"/>
  <c r="I5683" i="2"/>
  <c r="G5683" i="2"/>
  <c r="I5682" i="2"/>
  <c r="G5682" i="2"/>
  <c r="I5681" i="2"/>
  <c r="G5681" i="2"/>
  <c r="I5680" i="2"/>
  <c r="G5680" i="2"/>
  <c r="I5679" i="2"/>
  <c r="G5679" i="2"/>
  <c r="I5678" i="2"/>
  <c r="G5678" i="2"/>
  <c r="I5677" i="2"/>
  <c r="G5677" i="2"/>
  <c r="I5676" i="2"/>
  <c r="G5676" i="2"/>
  <c r="I5675" i="2"/>
  <c r="G5675" i="2"/>
  <c r="I5674" i="2"/>
  <c r="G5674" i="2"/>
  <c r="I5673" i="2"/>
  <c r="G5673" i="2"/>
  <c r="I5672" i="2"/>
  <c r="G5672" i="2"/>
  <c r="I5671" i="2"/>
  <c r="G5671" i="2"/>
  <c r="I5670" i="2"/>
  <c r="G5670" i="2"/>
  <c r="I5669" i="2"/>
  <c r="G5669" i="2"/>
  <c r="I5668" i="2"/>
  <c r="G5668" i="2"/>
  <c r="I5667" i="2"/>
  <c r="G5667" i="2"/>
  <c r="I5666" i="2"/>
  <c r="G5666" i="2"/>
  <c r="I5665" i="2"/>
  <c r="G5665" i="2"/>
  <c r="I5664" i="2"/>
  <c r="G5664" i="2"/>
  <c r="I5663" i="2"/>
  <c r="G5663" i="2"/>
  <c r="I5662" i="2"/>
  <c r="G5662" i="2"/>
  <c r="I5661" i="2"/>
  <c r="G5661" i="2"/>
  <c r="I5660" i="2"/>
  <c r="G5660" i="2"/>
  <c r="I5659" i="2"/>
  <c r="G5659" i="2"/>
  <c r="I5658" i="2"/>
  <c r="G5658" i="2"/>
  <c r="I5657" i="2"/>
  <c r="G5657" i="2"/>
  <c r="I5656" i="2"/>
  <c r="G5656" i="2"/>
  <c r="I5655" i="2"/>
  <c r="G5655" i="2"/>
  <c r="I5654" i="2"/>
  <c r="G5654" i="2"/>
  <c r="I5653" i="2"/>
  <c r="G5653" i="2"/>
  <c r="I5652" i="2"/>
  <c r="G5652" i="2"/>
  <c r="I5651" i="2"/>
  <c r="G5651" i="2"/>
  <c r="I5650" i="2"/>
  <c r="G5650" i="2"/>
  <c r="I5649" i="2"/>
  <c r="G5649" i="2"/>
  <c r="I5648" i="2"/>
  <c r="G5648" i="2"/>
  <c r="I5647" i="2"/>
  <c r="G5647" i="2"/>
  <c r="I5646" i="2"/>
  <c r="G5646" i="2"/>
  <c r="I5645" i="2"/>
  <c r="G5645" i="2"/>
  <c r="I5644" i="2"/>
  <c r="G5644" i="2"/>
  <c r="I5643" i="2"/>
  <c r="G5643" i="2"/>
  <c r="I5642" i="2"/>
  <c r="G5642" i="2"/>
  <c r="I5641" i="2"/>
  <c r="G5641" i="2"/>
  <c r="I5640" i="2"/>
  <c r="G5640" i="2"/>
  <c r="I5639" i="2"/>
  <c r="G5639" i="2"/>
  <c r="I5638" i="2"/>
  <c r="G5638" i="2"/>
  <c r="I5637" i="2"/>
  <c r="G5637" i="2"/>
  <c r="I5636" i="2"/>
  <c r="G5636" i="2"/>
  <c r="I5635" i="2"/>
  <c r="G5635" i="2"/>
  <c r="I5634" i="2"/>
  <c r="G5634" i="2"/>
  <c r="I5633" i="2"/>
  <c r="G5633" i="2"/>
  <c r="I5632" i="2"/>
  <c r="G5632" i="2"/>
  <c r="I5631" i="2"/>
  <c r="G5631" i="2"/>
  <c r="I5630" i="2"/>
  <c r="G5630" i="2"/>
  <c r="I5629" i="2"/>
  <c r="G5629" i="2"/>
  <c r="I5628" i="2"/>
  <c r="G5628" i="2"/>
  <c r="I5627" i="2"/>
  <c r="G5627" i="2"/>
  <c r="I5626" i="2"/>
  <c r="G5626" i="2"/>
  <c r="I5625" i="2"/>
  <c r="G5625" i="2"/>
  <c r="I5624" i="2"/>
  <c r="G5624" i="2"/>
  <c r="I5623" i="2"/>
  <c r="G5623" i="2"/>
  <c r="I5622" i="2"/>
  <c r="G5622" i="2"/>
  <c r="I5621" i="2"/>
  <c r="G5621" i="2"/>
  <c r="I5620" i="2"/>
  <c r="G5620" i="2"/>
  <c r="I5619" i="2"/>
  <c r="G5619" i="2"/>
  <c r="I5618" i="2"/>
  <c r="G5618" i="2"/>
  <c r="I5617" i="2"/>
  <c r="G5617" i="2"/>
  <c r="I5616" i="2"/>
  <c r="G5616" i="2"/>
  <c r="I5615" i="2"/>
  <c r="G5615" i="2"/>
  <c r="I5614" i="2"/>
  <c r="G5614" i="2"/>
  <c r="I5613" i="2"/>
  <c r="G5613" i="2"/>
  <c r="I5612" i="2"/>
  <c r="G5612" i="2"/>
  <c r="I5611" i="2"/>
  <c r="G5611" i="2"/>
  <c r="I5610" i="2"/>
  <c r="G5610" i="2"/>
  <c r="I5609" i="2"/>
  <c r="G5609" i="2"/>
  <c r="I5608" i="2"/>
  <c r="G5608" i="2"/>
  <c r="I5607" i="2"/>
  <c r="G5607" i="2"/>
  <c r="I5606" i="2"/>
  <c r="G5606" i="2"/>
  <c r="I5605" i="2"/>
  <c r="G5605" i="2"/>
  <c r="I5604" i="2"/>
  <c r="G5604" i="2"/>
  <c r="I5603" i="2"/>
  <c r="G5603" i="2"/>
  <c r="I5602" i="2"/>
  <c r="G5602" i="2"/>
  <c r="I5601" i="2"/>
  <c r="G5601" i="2"/>
  <c r="I5600" i="2"/>
  <c r="G5600" i="2"/>
  <c r="I5599" i="2"/>
  <c r="G5599" i="2"/>
  <c r="I5598" i="2"/>
  <c r="G5598" i="2"/>
  <c r="I5597" i="2"/>
  <c r="G5597" i="2"/>
  <c r="I5596" i="2"/>
  <c r="G5596" i="2"/>
  <c r="I5595" i="2"/>
  <c r="G5595" i="2"/>
  <c r="I5594" i="2"/>
  <c r="G5594" i="2"/>
  <c r="I5593" i="2"/>
  <c r="G5593" i="2"/>
  <c r="I5592" i="2"/>
  <c r="G5592" i="2"/>
  <c r="I5591" i="2"/>
  <c r="G5591" i="2"/>
  <c r="I5590" i="2"/>
  <c r="G5590" i="2"/>
  <c r="I5589" i="2"/>
  <c r="G5589" i="2"/>
  <c r="I5588" i="2"/>
  <c r="G5588" i="2"/>
  <c r="I5587" i="2"/>
  <c r="G5587" i="2"/>
  <c r="I5586" i="2"/>
  <c r="G5586" i="2"/>
  <c r="I5585" i="2"/>
  <c r="G5585" i="2"/>
  <c r="I5584" i="2"/>
  <c r="G5584" i="2"/>
  <c r="I5583" i="2"/>
  <c r="G5583" i="2"/>
  <c r="I5582" i="2"/>
  <c r="G5582" i="2"/>
  <c r="I5581" i="2"/>
  <c r="G5581" i="2"/>
  <c r="I5580" i="2"/>
  <c r="G5580" i="2"/>
  <c r="I5579" i="2"/>
  <c r="G5579" i="2"/>
  <c r="I5578" i="2"/>
  <c r="G5578" i="2"/>
  <c r="I5577" i="2"/>
  <c r="G5577" i="2"/>
  <c r="I5576" i="2"/>
  <c r="G5576" i="2"/>
  <c r="I5575" i="2"/>
  <c r="G5575" i="2"/>
  <c r="I5574" i="2"/>
  <c r="G5574" i="2"/>
  <c r="I5573" i="2"/>
  <c r="G5573" i="2"/>
  <c r="I5572" i="2"/>
  <c r="G5572" i="2"/>
  <c r="I5571" i="2"/>
  <c r="G5571" i="2"/>
  <c r="I5570" i="2"/>
  <c r="G5570" i="2"/>
  <c r="I5569" i="2"/>
  <c r="G5569" i="2"/>
  <c r="I5568" i="2"/>
  <c r="G5568" i="2"/>
  <c r="I5567" i="2"/>
  <c r="G5567" i="2"/>
  <c r="I5566" i="2"/>
  <c r="G5566" i="2"/>
  <c r="I5565" i="2"/>
  <c r="G5565" i="2"/>
  <c r="I5564" i="2"/>
  <c r="G5564" i="2"/>
  <c r="I5563" i="2"/>
  <c r="G5563" i="2"/>
  <c r="I5562" i="2"/>
  <c r="G5562" i="2"/>
  <c r="I5561" i="2"/>
  <c r="G5561" i="2"/>
  <c r="I5560" i="2"/>
  <c r="G5560" i="2"/>
  <c r="I5559" i="2"/>
  <c r="G5559" i="2"/>
  <c r="I5558" i="2"/>
  <c r="G5558" i="2"/>
  <c r="I5557" i="2"/>
  <c r="G5557" i="2"/>
  <c r="I5556" i="2"/>
  <c r="G5556" i="2"/>
  <c r="I5555" i="2"/>
  <c r="G5555" i="2"/>
  <c r="I5554" i="2"/>
  <c r="G5554" i="2"/>
  <c r="I5553" i="2"/>
  <c r="G5553" i="2"/>
  <c r="I5552" i="2"/>
  <c r="G5552" i="2"/>
  <c r="I5551" i="2"/>
  <c r="G5551" i="2"/>
  <c r="I5550" i="2"/>
  <c r="G5550" i="2"/>
  <c r="I5549" i="2"/>
  <c r="G5549" i="2"/>
  <c r="I5548" i="2"/>
  <c r="G5548" i="2"/>
  <c r="I5547" i="2"/>
  <c r="G5547" i="2"/>
  <c r="I5546" i="2"/>
  <c r="G5546" i="2"/>
  <c r="I5545" i="2"/>
  <c r="G5545" i="2"/>
  <c r="I5544" i="2"/>
  <c r="G5544" i="2"/>
  <c r="I5543" i="2"/>
  <c r="G5543" i="2"/>
  <c r="I5542" i="2"/>
  <c r="G5542" i="2"/>
  <c r="I5541" i="2"/>
  <c r="G5541" i="2"/>
  <c r="I5540" i="2"/>
  <c r="G5540" i="2"/>
  <c r="I5539" i="2"/>
  <c r="G5539" i="2"/>
  <c r="I5538" i="2"/>
  <c r="G5538" i="2"/>
  <c r="I5537" i="2"/>
  <c r="G5537" i="2"/>
  <c r="I5536" i="2"/>
  <c r="G5536" i="2"/>
  <c r="I5535" i="2"/>
  <c r="G5535" i="2"/>
  <c r="I5534" i="2"/>
  <c r="G5534" i="2"/>
  <c r="I5533" i="2"/>
  <c r="G5533" i="2"/>
  <c r="I5532" i="2"/>
  <c r="G5532" i="2"/>
  <c r="I5531" i="2"/>
  <c r="G5531" i="2"/>
  <c r="I5530" i="2"/>
  <c r="G5530" i="2"/>
  <c r="I5529" i="2"/>
  <c r="G5529" i="2"/>
  <c r="I5528" i="2"/>
  <c r="G5528" i="2"/>
  <c r="I5527" i="2"/>
  <c r="G5527" i="2"/>
  <c r="I5526" i="2"/>
  <c r="G5526" i="2"/>
  <c r="I5525" i="2"/>
  <c r="G5525" i="2"/>
  <c r="I5524" i="2"/>
  <c r="G5524" i="2"/>
  <c r="I5523" i="2"/>
  <c r="G5523" i="2"/>
  <c r="I5522" i="2"/>
  <c r="G5522" i="2"/>
  <c r="I5521" i="2"/>
  <c r="G5521" i="2"/>
  <c r="I5520" i="2"/>
  <c r="G5520" i="2"/>
  <c r="I5519" i="2"/>
  <c r="G5519" i="2"/>
  <c r="I5518" i="2"/>
  <c r="G5518" i="2"/>
  <c r="I5517" i="2"/>
  <c r="G5517" i="2"/>
  <c r="I5516" i="2"/>
  <c r="G5516" i="2"/>
  <c r="I5515" i="2"/>
  <c r="G5515" i="2"/>
  <c r="I5514" i="2"/>
  <c r="G5514" i="2"/>
  <c r="I5513" i="2"/>
  <c r="G5513" i="2"/>
  <c r="I5512" i="2"/>
  <c r="G5512" i="2"/>
  <c r="I5511" i="2"/>
  <c r="G5511" i="2"/>
  <c r="I5510" i="2"/>
  <c r="G5510" i="2"/>
  <c r="I5509" i="2"/>
  <c r="G5509" i="2"/>
  <c r="I5508" i="2"/>
  <c r="G5508" i="2"/>
  <c r="I5507" i="2"/>
  <c r="G5507" i="2"/>
  <c r="I5506" i="2"/>
  <c r="G5506" i="2"/>
  <c r="I5505" i="2"/>
  <c r="G5505" i="2"/>
  <c r="I5504" i="2"/>
  <c r="G5504" i="2"/>
  <c r="I5503" i="2"/>
  <c r="G5503" i="2"/>
  <c r="I5502" i="2"/>
  <c r="G5502" i="2"/>
  <c r="I5501" i="2"/>
  <c r="G5501" i="2"/>
  <c r="I5500" i="2"/>
  <c r="G5500" i="2"/>
  <c r="I5499" i="2"/>
  <c r="G5499" i="2"/>
  <c r="I5498" i="2"/>
  <c r="G5498" i="2"/>
  <c r="I5497" i="2"/>
  <c r="G5497" i="2"/>
  <c r="I5496" i="2"/>
  <c r="G5496" i="2"/>
  <c r="I5495" i="2"/>
  <c r="G5495" i="2"/>
  <c r="I5494" i="2"/>
  <c r="G5494" i="2"/>
  <c r="I5493" i="2"/>
  <c r="G5493" i="2"/>
  <c r="I5492" i="2"/>
  <c r="G5492" i="2"/>
  <c r="I5491" i="2"/>
  <c r="G5491" i="2"/>
  <c r="I5490" i="2"/>
  <c r="G5490" i="2"/>
  <c r="I5489" i="2"/>
  <c r="G5489" i="2"/>
  <c r="I5488" i="2"/>
  <c r="G5488" i="2"/>
  <c r="I5487" i="2"/>
  <c r="G5487" i="2"/>
  <c r="I5486" i="2"/>
  <c r="G5486" i="2"/>
  <c r="I5485" i="2"/>
  <c r="G5485" i="2"/>
  <c r="I5484" i="2"/>
  <c r="G5484" i="2"/>
  <c r="I5483" i="2"/>
  <c r="G5483" i="2"/>
  <c r="I5482" i="2"/>
  <c r="G5482" i="2"/>
  <c r="I5481" i="2"/>
  <c r="G5481" i="2"/>
  <c r="I5480" i="2"/>
  <c r="G5480" i="2"/>
  <c r="I5479" i="2"/>
  <c r="G5479" i="2"/>
  <c r="I5478" i="2"/>
  <c r="G5478" i="2"/>
  <c r="I5477" i="2"/>
  <c r="G5477" i="2"/>
  <c r="I5476" i="2"/>
  <c r="G5476" i="2"/>
  <c r="I5475" i="2"/>
  <c r="G5475" i="2"/>
  <c r="I5474" i="2"/>
  <c r="G5474" i="2"/>
  <c r="I5473" i="2"/>
  <c r="G5473" i="2"/>
  <c r="I5472" i="2"/>
  <c r="G5472" i="2"/>
  <c r="I5471" i="2"/>
  <c r="G5471" i="2"/>
  <c r="I5470" i="2"/>
  <c r="G5470" i="2"/>
  <c r="I5469" i="2"/>
  <c r="G5469" i="2"/>
  <c r="I5468" i="2"/>
  <c r="G5468" i="2"/>
  <c r="I5467" i="2"/>
  <c r="G5467" i="2"/>
  <c r="I5466" i="2"/>
  <c r="G5466" i="2"/>
  <c r="I5465" i="2"/>
  <c r="G5465" i="2"/>
  <c r="I5464" i="2"/>
  <c r="G5464" i="2"/>
  <c r="I5463" i="2"/>
  <c r="G5463" i="2"/>
  <c r="I5462" i="2"/>
  <c r="G5462" i="2"/>
  <c r="I5461" i="2"/>
  <c r="G5461" i="2"/>
  <c r="I5460" i="2"/>
  <c r="G5460" i="2"/>
  <c r="I5459" i="2"/>
  <c r="G5459" i="2"/>
  <c r="I5458" i="2"/>
  <c r="G5458" i="2"/>
  <c r="I5457" i="2"/>
  <c r="G5457" i="2"/>
  <c r="I5456" i="2"/>
  <c r="G5456" i="2"/>
  <c r="I5455" i="2"/>
  <c r="G5455" i="2"/>
  <c r="I5454" i="2"/>
  <c r="G5454" i="2"/>
  <c r="I5453" i="2"/>
  <c r="G5453" i="2"/>
  <c r="I5452" i="2"/>
  <c r="G5452" i="2"/>
  <c r="I5451" i="2"/>
  <c r="G5451" i="2"/>
  <c r="I5450" i="2"/>
  <c r="G5450" i="2"/>
  <c r="I5449" i="2"/>
  <c r="G5449" i="2"/>
  <c r="I5448" i="2"/>
  <c r="G5448" i="2"/>
  <c r="I5447" i="2"/>
  <c r="G5447" i="2"/>
  <c r="I5446" i="2"/>
  <c r="G5446" i="2"/>
  <c r="I5445" i="2"/>
  <c r="G5445" i="2"/>
  <c r="I5444" i="2"/>
  <c r="G5444" i="2"/>
  <c r="I5443" i="2"/>
  <c r="G5443" i="2"/>
  <c r="I5442" i="2"/>
  <c r="G5442" i="2"/>
  <c r="I5441" i="2"/>
  <c r="G5441" i="2"/>
  <c r="I5440" i="2"/>
  <c r="G5440" i="2"/>
  <c r="I5439" i="2"/>
  <c r="G5439" i="2"/>
  <c r="I5438" i="2"/>
  <c r="G5438" i="2"/>
  <c r="I5437" i="2"/>
  <c r="G5437" i="2"/>
  <c r="I5436" i="2"/>
  <c r="G5436" i="2"/>
  <c r="I5435" i="2"/>
  <c r="G5435" i="2"/>
  <c r="I5434" i="2"/>
  <c r="G5434" i="2"/>
  <c r="I5433" i="2"/>
  <c r="G5433" i="2"/>
  <c r="I5432" i="2"/>
  <c r="G5432" i="2"/>
  <c r="I5431" i="2"/>
  <c r="G5431" i="2"/>
  <c r="I5430" i="2"/>
  <c r="G5430" i="2"/>
  <c r="I5429" i="2"/>
  <c r="G5429" i="2"/>
  <c r="I5428" i="2"/>
  <c r="G5428" i="2"/>
  <c r="I5427" i="2"/>
  <c r="G5427" i="2"/>
  <c r="I5426" i="2"/>
  <c r="G5426" i="2"/>
  <c r="I5425" i="2"/>
  <c r="G5425" i="2"/>
  <c r="I5424" i="2"/>
  <c r="G5424" i="2"/>
  <c r="I5423" i="2"/>
  <c r="G5423" i="2"/>
  <c r="I5422" i="2"/>
  <c r="G5422" i="2"/>
  <c r="I5421" i="2"/>
  <c r="G5421" i="2"/>
  <c r="I5420" i="2"/>
  <c r="G5420" i="2"/>
  <c r="I5419" i="2"/>
  <c r="G5419" i="2"/>
  <c r="I5418" i="2"/>
  <c r="G5418" i="2"/>
  <c r="I5417" i="2"/>
  <c r="G5417" i="2"/>
  <c r="I5416" i="2"/>
  <c r="G5416" i="2"/>
  <c r="I5415" i="2"/>
  <c r="G5415" i="2"/>
  <c r="I5414" i="2"/>
  <c r="G5414" i="2"/>
  <c r="I5413" i="2"/>
  <c r="G5413" i="2"/>
  <c r="I5412" i="2"/>
  <c r="G5412" i="2"/>
  <c r="I5411" i="2"/>
  <c r="G5411" i="2"/>
  <c r="I5410" i="2"/>
  <c r="G5410" i="2"/>
  <c r="I5409" i="2"/>
  <c r="G5409" i="2"/>
  <c r="I5408" i="2"/>
  <c r="G5408" i="2"/>
  <c r="I5407" i="2"/>
  <c r="G5407" i="2"/>
  <c r="I5406" i="2"/>
  <c r="G5406" i="2"/>
  <c r="I5405" i="2"/>
  <c r="G5405" i="2"/>
  <c r="I5404" i="2"/>
  <c r="G5404" i="2"/>
  <c r="I5403" i="2"/>
  <c r="G5403" i="2"/>
  <c r="I5402" i="2"/>
  <c r="G5402" i="2"/>
  <c r="I5401" i="2"/>
  <c r="G5401" i="2"/>
  <c r="I5400" i="2"/>
  <c r="G5400" i="2"/>
  <c r="I5399" i="2"/>
  <c r="G5399" i="2"/>
  <c r="I5398" i="2"/>
  <c r="G5398" i="2"/>
  <c r="I5397" i="2"/>
  <c r="G5397" i="2"/>
  <c r="I5396" i="2"/>
  <c r="G5396" i="2"/>
  <c r="I5395" i="2"/>
  <c r="G5395" i="2"/>
  <c r="I5394" i="2"/>
  <c r="G5394" i="2"/>
  <c r="I5393" i="2"/>
  <c r="G5393" i="2"/>
  <c r="I5392" i="2"/>
  <c r="G5392" i="2"/>
  <c r="I5391" i="2"/>
  <c r="G5391" i="2"/>
  <c r="I5390" i="2"/>
  <c r="G5390" i="2"/>
  <c r="I5389" i="2"/>
  <c r="G5389" i="2"/>
  <c r="I5388" i="2"/>
  <c r="G5388" i="2"/>
  <c r="I5387" i="2"/>
  <c r="G5387" i="2"/>
  <c r="I5386" i="2"/>
  <c r="G5386" i="2"/>
  <c r="I5385" i="2"/>
  <c r="G5385" i="2"/>
  <c r="I5384" i="2"/>
  <c r="G5384" i="2"/>
  <c r="I5383" i="2"/>
  <c r="G5383" i="2"/>
  <c r="I5382" i="2"/>
  <c r="G5382" i="2"/>
  <c r="I5381" i="2"/>
  <c r="G5381" i="2"/>
  <c r="I5380" i="2"/>
  <c r="G5380" i="2"/>
  <c r="I5379" i="2"/>
  <c r="G5379" i="2"/>
  <c r="I5378" i="2"/>
  <c r="G5378" i="2"/>
  <c r="I5377" i="2"/>
  <c r="G5377" i="2"/>
  <c r="I5376" i="2"/>
  <c r="G5376" i="2"/>
  <c r="I5375" i="2"/>
  <c r="G5375" i="2"/>
  <c r="I5374" i="2"/>
  <c r="G5374" i="2"/>
  <c r="I5373" i="2"/>
  <c r="G5373" i="2"/>
  <c r="I5372" i="2"/>
  <c r="G5372" i="2"/>
  <c r="I5371" i="2"/>
  <c r="G5371" i="2"/>
  <c r="I5370" i="2"/>
  <c r="G5370" i="2"/>
  <c r="I5369" i="2"/>
  <c r="G5369" i="2"/>
  <c r="I5368" i="2"/>
  <c r="G5368" i="2"/>
  <c r="I5367" i="2"/>
  <c r="G5367" i="2"/>
  <c r="I5366" i="2"/>
  <c r="G5366" i="2"/>
  <c r="I5365" i="2"/>
  <c r="G5365" i="2"/>
  <c r="I5364" i="2"/>
  <c r="G5364" i="2"/>
  <c r="I5363" i="2"/>
  <c r="G5363" i="2"/>
  <c r="I5362" i="2"/>
  <c r="G5362" i="2"/>
  <c r="I5361" i="2"/>
  <c r="G5361" i="2"/>
  <c r="I5360" i="2"/>
  <c r="G5360" i="2"/>
  <c r="I5359" i="2"/>
  <c r="G5359" i="2"/>
  <c r="I5358" i="2"/>
  <c r="G5358" i="2"/>
  <c r="I5357" i="2"/>
  <c r="G5357" i="2"/>
  <c r="I5356" i="2"/>
  <c r="G5356" i="2"/>
  <c r="I5355" i="2"/>
  <c r="G5355" i="2"/>
  <c r="I5354" i="2"/>
  <c r="G5354" i="2"/>
  <c r="I5353" i="2"/>
  <c r="G5353" i="2"/>
  <c r="I5352" i="2"/>
  <c r="G5352" i="2"/>
  <c r="I5351" i="2"/>
  <c r="G5351" i="2"/>
  <c r="I5350" i="2"/>
  <c r="G5350" i="2"/>
  <c r="I5349" i="2"/>
  <c r="G5349" i="2"/>
  <c r="I5348" i="2"/>
  <c r="G5348" i="2"/>
  <c r="I5347" i="2"/>
  <c r="G5347" i="2"/>
  <c r="I5346" i="2"/>
  <c r="G5346" i="2"/>
  <c r="I5345" i="2"/>
  <c r="G5345" i="2"/>
  <c r="I5344" i="2"/>
  <c r="G5344" i="2"/>
  <c r="I5343" i="2"/>
  <c r="G5343" i="2"/>
  <c r="I5342" i="2"/>
  <c r="G5342" i="2"/>
  <c r="I5341" i="2"/>
  <c r="G5341" i="2"/>
  <c r="I5340" i="2"/>
  <c r="G5340" i="2"/>
  <c r="I5339" i="2"/>
  <c r="G5339" i="2"/>
  <c r="I5338" i="2"/>
  <c r="G5338" i="2"/>
  <c r="I5337" i="2"/>
  <c r="G5337" i="2"/>
  <c r="I5336" i="2"/>
  <c r="G5336" i="2"/>
  <c r="I5335" i="2"/>
  <c r="G5335" i="2"/>
  <c r="I5334" i="2"/>
  <c r="G5334" i="2"/>
  <c r="I5333" i="2"/>
  <c r="G5333" i="2"/>
  <c r="I5332" i="2"/>
  <c r="G5332" i="2"/>
  <c r="I5331" i="2"/>
  <c r="G5331" i="2"/>
  <c r="I5330" i="2"/>
  <c r="G5330" i="2"/>
  <c r="I5329" i="2"/>
  <c r="G5329" i="2"/>
  <c r="I5328" i="2"/>
  <c r="G5328" i="2"/>
  <c r="I5327" i="2"/>
  <c r="G5327" i="2"/>
  <c r="I5326" i="2"/>
  <c r="G5326" i="2"/>
  <c r="I5325" i="2"/>
  <c r="G5325" i="2"/>
  <c r="I5324" i="2"/>
  <c r="G5324" i="2"/>
  <c r="I5323" i="2"/>
  <c r="G5323" i="2"/>
  <c r="I5322" i="2"/>
  <c r="G5322" i="2"/>
  <c r="I5321" i="2"/>
  <c r="G5321" i="2"/>
  <c r="I5320" i="2"/>
  <c r="G5320" i="2"/>
  <c r="I5319" i="2"/>
  <c r="G5319" i="2"/>
  <c r="I5318" i="2"/>
  <c r="G5318" i="2"/>
  <c r="I5317" i="2"/>
  <c r="G5317" i="2"/>
  <c r="I5316" i="2"/>
  <c r="G5316" i="2"/>
  <c r="I5315" i="2"/>
  <c r="G5315" i="2"/>
  <c r="I5314" i="2"/>
  <c r="G5314" i="2"/>
  <c r="I5313" i="2"/>
  <c r="G5313" i="2"/>
  <c r="I5312" i="2"/>
  <c r="G5312" i="2"/>
  <c r="I5311" i="2"/>
  <c r="G5311" i="2"/>
  <c r="I5310" i="2"/>
  <c r="G5310" i="2"/>
  <c r="I5309" i="2"/>
  <c r="G5309" i="2"/>
  <c r="I5308" i="2"/>
  <c r="G5308" i="2"/>
  <c r="I5307" i="2"/>
  <c r="G5307" i="2"/>
  <c r="I5306" i="2"/>
  <c r="G5306" i="2"/>
  <c r="I5305" i="2"/>
  <c r="G5305" i="2"/>
  <c r="I5304" i="2"/>
  <c r="G5304" i="2"/>
  <c r="I5303" i="2"/>
  <c r="G5303" i="2"/>
  <c r="I5302" i="2"/>
  <c r="G5302" i="2"/>
  <c r="I5301" i="2"/>
  <c r="G5301" i="2"/>
  <c r="I5300" i="2"/>
  <c r="G5300" i="2"/>
  <c r="I5299" i="2"/>
  <c r="G5299" i="2"/>
  <c r="I5298" i="2"/>
  <c r="G5298" i="2"/>
  <c r="I5297" i="2"/>
  <c r="G5297" i="2"/>
  <c r="I5296" i="2"/>
  <c r="G5296" i="2"/>
  <c r="I5295" i="2"/>
  <c r="G5295" i="2"/>
  <c r="I5294" i="2"/>
  <c r="G5294" i="2"/>
  <c r="I5293" i="2"/>
  <c r="G5293" i="2"/>
  <c r="I5292" i="2"/>
  <c r="G5292" i="2"/>
  <c r="I5291" i="2"/>
  <c r="G5291" i="2"/>
  <c r="I5290" i="2"/>
  <c r="G5290" i="2"/>
  <c r="I5289" i="2"/>
  <c r="G5289" i="2"/>
  <c r="I5288" i="2"/>
  <c r="G5288" i="2"/>
  <c r="I5287" i="2"/>
  <c r="G5287" i="2"/>
  <c r="I5286" i="2"/>
  <c r="G5286" i="2"/>
  <c r="I5285" i="2"/>
  <c r="G5285" i="2"/>
  <c r="I5284" i="2"/>
  <c r="G5284" i="2"/>
  <c r="I5283" i="2"/>
  <c r="G5283" i="2"/>
  <c r="I5282" i="2"/>
  <c r="G5282" i="2"/>
  <c r="I5281" i="2"/>
  <c r="G5281" i="2"/>
  <c r="I5280" i="2"/>
  <c r="G5280" i="2"/>
  <c r="I5279" i="2"/>
  <c r="G5279" i="2"/>
  <c r="I5278" i="2"/>
  <c r="G5278" i="2"/>
  <c r="I5277" i="2"/>
  <c r="G5277" i="2"/>
  <c r="I5276" i="2"/>
  <c r="G5276" i="2"/>
  <c r="I5275" i="2"/>
  <c r="G5275" i="2"/>
  <c r="I5274" i="2"/>
  <c r="G5274" i="2"/>
  <c r="I5273" i="2"/>
  <c r="G5273" i="2"/>
  <c r="I5272" i="2"/>
  <c r="G5272" i="2"/>
  <c r="I5271" i="2"/>
  <c r="G5271" i="2"/>
  <c r="I5270" i="2"/>
  <c r="G5270" i="2"/>
  <c r="I5269" i="2"/>
  <c r="G5269" i="2"/>
  <c r="I5268" i="2"/>
  <c r="G5268" i="2"/>
  <c r="I5267" i="2"/>
  <c r="G5267" i="2"/>
  <c r="I5266" i="2"/>
  <c r="G5266" i="2"/>
  <c r="I5265" i="2"/>
  <c r="G5265" i="2"/>
  <c r="I5264" i="2"/>
  <c r="G5264" i="2"/>
  <c r="I5263" i="2"/>
  <c r="G5263" i="2"/>
  <c r="I5262" i="2"/>
  <c r="G5262" i="2"/>
  <c r="I5261" i="2"/>
  <c r="G5261" i="2"/>
  <c r="I5260" i="2"/>
  <c r="G5260" i="2"/>
  <c r="I5259" i="2"/>
  <c r="G5259" i="2"/>
  <c r="I5258" i="2"/>
  <c r="G5258" i="2"/>
  <c r="I5257" i="2"/>
  <c r="G5257" i="2"/>
  <c r="I5256" i="2"/>
  <c r="G5256" i="2"/>
  <c r="I5255" i="2"/>
  <c r="G5255" i="2"/>
  <c r="I5254" i="2"/>
  <c r="G5254" i="2"/>
  <c r="I5253" i="2"/>
  <c r="G5253" i="2"/>
  <c r="I5252" i="2"/>
  <c r="G5252" i="2"/>
  <c r="I5251" i="2"/>
  <c r="G5251" i="2"/>
  <c r="I5250" i="2"/>
  <c r="G5250" i="2"/>
  <c r="I5249" i="2"/>
  <c r="G5249" i="2"/>
  <c r="I5248" i="2"/>
  <c r="G5248" i="2"/>
  <c r="I5247" i="2"/>
  <c r="G5247" i="2"/>
  <c r="I5246" i="2"/>
  <c r="G5246" i="2"/>
  <c r="I5245" i="2"/>
  <c r="G5245" i="2"/>
  <c r="I5244" i="2"/>
  <c r="G5244" i="2"/>
  <c r="I5243" i="2"/>
  <c r="G5243" i="2"/>
  <c r="I5242" i="2"/>
  <c r="G5242" i="2"/>
  <c r="I5241" i="2"/>
  <c r="G5241" i="2"/>
  <c r="I5240" i="2"/>
  <c r="G5240" i="2"/>
  <c r="I5239" i="2"/>
  <c r="G5239" i="2"/>
  <c r="I5238" i="2"/>
  <c r="G5238" i="2"/>
  <c r="I5237" i="2"/>
  <c r="G5237" i="2"/>
  <c r="I5236" i="2"/>
  <c r="G5236" i="2"/>
  <c r="I5235" i="2"/>
  <c r="G5235" i="2"/>
  <c r="I5234" i="2"/>
  <c r="G5234" i="2"/>
  <c r="I5233" i="2"/>
  <c r="G5233" i="2"/>
  <c r="I5232" i="2"/>
  <c r="G5232" i="2"/>
  <c r="I5231" i="2"/>
  <c r="G5231" i="2"/>
  <c r="I5230" i="2"/>
  <c r="G5230" i="2"/>
  <c r="I5229" i="2"/>
  <c r="G5229" i="2"/>
  <c r="I5228" i="2"/>
  <c r="G5228" i="2"/>
  <c r="I5227" i="2"/>
  <c r="G5227" i="2"/>
  <c r="I5226" i="2"/>
  <c r="G5226" i="2"/>
  <c r="I5225" i="2"/>
  <c r="G5225" i="2"/>
  <c r="I5224" i="2"/>
  <c r="G5224" i="2"/>
  <c r="I5223" i="2"/>
  <c r="G5223" i="2"/>
  <c r="I5222" i="2"/>
  <c r="G5222" i="2"/>
  <c r="I5221" i="2"/>
  <c r="G5221" i="2"/>
  <c r="I5220" i="2"/>
  <c r="G5220" i="2"/>
  <c r="I5219" i="2"/>
  <c r="G5219" i="2"/>
  <c r="I5218" i="2"/>
  <c r="G5218" i="2"/>
  <c r="I5217" i="2"/>
  <c r="G5217" i="2"/>
  <c r="I5216" i="2"/>
  <c r="G5216" i="2"/>
  <c r="I5215" i="2"/>
  <c r="G5215" i="2"/>
  <c r="I5214" i="2"/>
  <c r="G5214" i="2"/>
  <c r="I5213" i="2"/>
  <c r="G5213" i="2"/>
  <c r="I5212" i="2"/>
  <c r="G5212" i="2"/>
  <c r="I5211" i="2"/>
  <c r="G5211" i="2"/>
  <c r="I5210" i="2"/>
  <c r="G5210" i="2"/>
  <c r="I5209" i="2"/>
  <c r="G5209" i="2"/>
  <c r="I5208" i="2"/>
  <c r="G5208" i="2"/>
  <c r="I5207" i="2"/>
  <c r="G5207" i="2"/>
  <c r="I5206" i="2"/>
  <c r="G5206" i="2"/>
  <c r="I5205" i="2"/>
  <c r="G5205" i="2"/>
  <c r="I5204" i="2"/>
  <c r="G5204" i="2"/>
  <c r="I5203" i="2"/>
  <c r="G5203" i="2"/>
  <c r="I5202" i="2"/>
  <c r="G5202" i="2"/>
  <c r="I5201" i="2"/>
  <c r="G5201" i="2"/>
  <c r="I5200" i="2"/>
  <c r="G5200" i="2"/>
  <c r="I5199" i="2"/>
  <c r="G5199" i="2"/>
  <c r="I5198" i="2"/>
  <c r="G5198" i="2"/>
  <c r="I5197" i="2"/>
  <c r="G5197" i="2"/>
  <c r="I5196" i="2"/>
  <c r="G5196" i="2"/>
  <c r="I5195" i="2"/>
  <c r="G5195" i="2"/>
  <c r="I5194" i="2"/>
  <c r="G5194" i="2"/>
  <c r="I5193" i="2"/>
  <c r="G5193" i="2"/>
  <c r="I5192" i="2"/>
  <c r="G5192" i="2"/>
  <c r="I5191" i="2"/>
  <c r="G5191" i="2"/>
  <c r="I5190" i="2"/>
  <c r="G5190" i="2"/>
  <c r="I5189" i="2"/>
  <c r="G5189" i="2"/>
  <c r="I5188" i="2"/>
  <c r="G5188" i="2"/>
  <c r="I5187" i="2"/>
  <c r="G5187" i="2"/>
  <c r="I5186" i="2"/>
  <c r="G5186" i="2"/>
  <c r="I5185" i="2"/>
  <c r="G5185" i="2"/>
  <c r="I5184" i="2"/>
  <c r="G5184" i="2"/>
  <c r="I5183" i="2"/>
  <c r="G5183" i="2"/>
  <c r="I5182" i="2"/>
  <c r="G5182" i="2"/>
  <c r="I5181" i="2"/>
  <c r="G5181" i="2"/>
  <c r="I5180" i="2"/>
  <c r="G5180" i="2"/>
  <c r="I5179" i="2"/>
  <c r="G5179" i="2"/>
  <c r="I5178" i="2"/>
  <c r="G5178" i="2"/>
  <c r="I5177" i="2"/>
  <c r="G5177" i="2"/>
  <c r="I5176" i="2"/>
  <c r="G5176" i="2"/>
  <c r="I5175" i="2"/>
  <c r="G5175" i="2"/>
  <c r="I5174" i="2"/>
  <c r="G5174" i="2"/>
  <c r="I5173" i="2"/>
  <c r="G5173" i="2"/>
  <c r="I5172" i="2"/>
  <c r="G5172" i="2"/>
  <c r="I5171" i="2"/>
  <c r="G5171" i="2"/>
  <c r="I5170" i="2"/>
  <c r="G5170" i="2"/>
  <c r="I5169" i="2"/>
  <c r="G5169" i="2"/>
  <c r="I5168" i="2"/>
  <c r="G5168" i="2"/>
  <c r="I5167" i="2"/>
  <c r="G5167" i="2"/>
  <c r="I5166" i="2"/>
  <c r="G5166" i="2"/>
  <c r="I5165" i="2"/>
  <c r="G5165" i="2"/>
  <c r="I5164" i="2"/>
  <c r="G5164" i="2"/>
  <c r="I5163" i="2"/>
  <c r="G5163" i="2"/>
  <c r="I5162" i="2"/>
  <c r="G5162" i="2"/>
  <c r="I5161" i="2"/>
  <c r="G5161" i="2"/>
  <c r="I5160" i="2"/>
  <c r="G5160" i="2"/>
  <c r="I5159" i="2"/>
  <c r="G5159" i="2"/>
  <c r="I5158" i="2"/>
  <c r="G5158" i="2"/>
  <c r="I5157" i="2"/>
  <c r="G5157" i="2"/>
  <c r="I5156" i="2"/>
  <c r="G5156" i="2"/>
  <c r="I5155" i="2"/>
  <c r="G5155" i="2"/>
  <c r="I5154" i="2"/>
  <c r="G5154" i="2"/>
  <c r="I5153" i="2"/>
  <c r="G5153" i="2"/>
  <c r="I5152" i="2"/>
  <c r="G5152" i="2"/>
  <c r="I5151" i="2"/>
  <c r="G5151" i="2"/>
  <c r="I5150" i="2"/>
  <c r="G5150" i="2"/>
  <c r="I5149" i="2"/>
  <c r="G5149" i="2"/>
  <c r="I5148" i="2"/>
  <c r="G5148" i="2"/>
  <c r="I5147" i="2"/>
  <c r="G5147" i="2"/>
  <c r="I5146" i="2"/>
  <c r="G5146" i="2"/>
  <c r="I5145" i="2"/>
  <c r="G5145" i="2"/>
  <c r="I5144" i="2"/>
  <c r="G5144" i="2"/>
  <c r="I5143" i="2"/>
  <c r="G5143" i="2"/>
  <c r="I5142" i="2"/>
  <c r="G5142" i="2"/>
  <c r="I5141" i="2"/>
  <c r="G5141" i="2"/>
  <c r="I5140" i="2"/>
  <c r="G5140" i="2"/>
  <c r="I5139" i="2"/>
  <c r="G5139" i="2"/>
  <c r="I5138" i="2"/>
  <c r="G5138" i="2"/>
  <c r="I5137" i="2"/>
  <c r="G5137" i="2"/>
  <c r="I5136" i="2"/>
  <c r="G5136" i="2"/>
  <c r="I5135" i="2"/>
  <c r="G5135" i="2"/>
  <c r="I5134" i="2"/>
  <c r="G5134" i="2"/>
  <c r="I5133" i="2"/>
  <c r="G5133" i="2"/>
  <c r="I5132" i="2"/>
  <c r="G5132" i="2"/>
  <c r="I5131" i="2"/>
  <c r="G5131" i="2"/>
  <c r="I5130" i="2"/>
  <c r="G5130" i="2"/>
  <c r="I5129" i="2"/>
  <c r="G5129" i="2"/>
  <c r="I5128" i="2"/>
  <c r="G5128" i="2"/>
  <c r="I5127" i="2"/>
  <c r="G5127" i="2"/>
  <c r="I5126" i="2"/>
  <c r="G5126" i="2"/>
  <c r="I5125" i="2"/>
  <c r="G5125" i="2"/>
  <c r="I5124" i="2"/>
  <c r="G5124" i="2"/>
  <c r="I5123" i="2"/>
  <c r="G5123" i="2"/>
  <c r="I5122" i="2"/>
  <c r="G5122" i="2"/>
  <c r="I5121" i="2"/>
  <c r="G5121" i="2"/>
  <c r="I5120" i="2"/>
  <c r="G5120" i="2"/>
  <c r="I5119" i="2"/>
  <c r="G5119" i="2"/>
  <c r="I5118" i="2"/>
  <c r="G5118" i="2"/>
  <c r="I5117" i="2"/>
  <c r="G5117" i="2"/>
  <c r="I5116" i="2"/>
  <c r="G5116" i="2"/>
  <c r="I5115" i="2"/>
  <c r="G5115" i="2"/>
  <c r="I5114" i="2"/>
  <c r="G5114" i="2"/>
  <c r="I5113" i="2"/>
  <c r="G5113" i="2"/>
  <c r="I5112" i="2"/>
  <c r="G5112" i="2"/>
  <c r="I5111" i="2"/>
  <c r="G5111" i="2"/>
  <c r="I5110" i="2"/>
  <c r="G5110" i="2"/>
  <c r="I5109" i="2"/>
  <c r="G5109" i="2"/>
  <c r="I5108" i="2"/>
  <c r="G5108" i="2"/>
  <c r="I5107" i="2"/>
  <c r="G5107" i="2"/>
  <c r="I5106" i="2"/>
  <c r="G5106" i="2"/>
  <c r="I5105" i="2"/>
  <c r="G5105" i="2"/>
  <c r="I5104" i="2"/>
  <c r="G5104" i="2"/>
  <c r="I5103" i="2"/>
  <c r="G5103" i="2"/>
  <c r="I5102" i="2"/>
  <c r="G5102" i="2"/>
  <c r="I5101" i="2"/>
  <c r="G5101" i="2"/>
  <c r="I5100" i="2"/>
  <c r="G5100" i="2"/>
  <c r="I5099" i="2"/>
  <c r="G5099" i="2"/>
  <c r="I5098" i="2"/>
  <c r="G5098" i="2"/>
  <c r="I5097" i="2"/>
  <c r="G5097" i="2"/>
  <c r="I5096" i="2"/>
  <c r="G5096" i="2"/>
  <c r="I5095" i="2"/>
  <c r="G5095" i="2"/>
  <c r="I5094" i="2"/>
  <c r="G5094" i="2"/>
  <c r="I5093" i="2"/>
  <c r="G5093" i="2"/>
  <c r="I5092" i="2"/>
  <c r="G5092" i="2"/>
  <c r="I5091" i="2"/>
  <c r="G5091" i="2"/>
  <c r="I5090" i="2"/>
  <c r="G5090" i="2"/>
  <c r="I5089" i="2"/>
  <c r="G5089" i="2"/>
  <c r="I5088" i="2"/>
  <c r="G5088" i="2"/>
  <c r="I5087" i="2"/>
  <c r="G5087" i="2"/>
  <c r="I5086" i="2"/>
  <c r="G5086" i="2"/>
  <c r="I5085" i="2"/>
  <c r="G5085" i="2"/>
  <c r="I5084" i="2"/>
  <c r="G5084" i="2"/>
  <c r="I5083" i="2"/>
  <c r="G5083" i="2"/>
  <c r="I5082" i="2"/>
  <c r="G5082" i="2"/>
  <c r="I5081" i="2"/>
  <c r="G5081" i="2"/>
  <c r="I5080" i="2"/>
  <c r="G5080" i="2"/>
  <c r="I5079" i="2"/>
  <c r="G5079" i="2"/>
  <c r="I5078" i="2"/>
  <c r="G5078" i="2"/>
  <c r="I5077" i="2"/>
  <c r="G5077" i="2"/>
  <c r="I5076" i="2"/>
  <c r="G5076" i="2"/>
  <c r="I5075" i="2"/>
  <c r="G5075" i="2"/>
  <c r="I5074" i="2"/>
  <c r="G5074" i="2"/>
  <c r="I5073" i="2"/>
  <c r="G5073" i="2"/>
  <c r="I5072" i="2"/>
  <c r="G5072" i="2"/>
  <c r="I5071" i="2"/>
  <c r="G5071" i="2"/>
  <c r="I5070" i="2"/>
  <c r="G5070" i="2"/>
  <c r="I5069" i="2"/>
  <c r="G5069" i="2"/>
  <c r="I5068" i="2"/>
  <c r="G5068" i="2"/>
  <c r="I5067" i="2"/>
  <c r="G5067" i="2"/>
  <c r="I5066" i="2"/>
  <c r="G5066" i="2"/>
  <c r="I5065" i="2"/>
  <c r="G5065" i="2"/>
  <c r="I5064" i="2"/>
  <c r="G5064" i="2"/>
  <c r="I5063" i="2"/>
  <c r="G5063" i="2"/>
  <c r="I5062" i="2"/>
  <c r="G5062" i="2"/>
  <c r="I5061" i="2"/>
  <c r="G5061" i="2"/>
  <c r="I5060" i="2"/>
  <c r="G5060" i="2"/>
  <c r="I5059" i="2"/>
  <c r="G5059" i="2"/>
  <c r="I5058" i="2"/>
  <c r="G5058" i="2"/>
  <c r="I5057" i="2"/>
  <c r="G5057" i="2"/>
  <c r="I5056" i="2"/>
  <c r="G5056" i="2"/>
  <c r="I5055" i="2"/>
  <c r="G5055" i="2"/>
  <c r="I5054" i="2"/>
  <c r="G5054" i="2"/>
  <c r="I5053" i="2"/>
  <c r="G5053" i="2"/>
  <c r="I5052" i="2"/>
  <c r="G5052" i="2"/>
  <c r="I5051" i="2"/>
  <c r="G5051" i="2"/>
  <c r="I5050" i="2"/>
  <c r="G5050" i="2"/>
  <c r="I5049" i="2"/>
  <c r="G5049" i="2"/>
  <c r="I5048" i="2"/>
  <c r="G5048" i="2"/>
  <c r="I5047" i="2"/>
  <c r="G5047" i="2"/>
  <c r="I5046" i="2"/>
  <c r="G5046" i="2"/>
  <c r="I5045" i="2"/>
  <c r="G5045" i="2"/>
  <c r="I5044" i="2"/>
  <c r="G5044" i="2"/>
  <c r="I5043" i="2"/>
  <c r="G5043" i="2"/>
  <c r="I5042" i="2"/>
  <c r="G5042" i="2"/>
  <c r="I5041" i="2"/>
  <c r="G5041" i="2"/>
  <c r="I5040" i="2"/>
  <c r="G5040" i="2"/>
  <c r="I5039" i="2"/>
  <c r="G5039" i="2"/>
  <c r="I5038" i="2"/>
  <c r="G5038" i="2"/>
  <c r="I5037" i="2"/>
  <c r="G5037" i="2"/>
  <c r="I5036" i="2"/>
  <c r="G5036" i="2"/>
  <c r="I5035" i="2"/>
  <c r="G5035" i="2"/>
  <c r="I5034" i="2"/>
  <c r="G5034" i="2"/>
  <c r="I5033" i="2"/>
  <c r="G5033" i="2"/>
  <c r="I5032" i="2"/>
  <c r="G5032" i="2"/>
  <c r="I5031" i="2"/>
  <c r="G5031" i="2"/>
  <c r="I5030" i="2"/>
  <c r="G5030" i="2"/>
  <c r="I5029" i="2"/>
  <c r="G5029" i="2"/>
  <c r="I5028" i="2"/>
  <c r="G5028" i="2"/>
  <c r="I5027" i="2"/>
  <c r="G5027" i="2"/>
  <c r="I5026" i="2"/>
  <c r="G5026" i="2"/>
  <c r="I5025" i="2"/>
  <c r="G5025" i="2"/>
  <c r="I5024" i="2"/>
  <c r="G5024" i="2"/>
  <c r="I5023" i="2"/>
  <c r="G5023" i="2"/>
  <c r="I5022" i="2"/>
  <c r="G5022" i="2"/>
  <c r="I5021" i="2"/>
  <c r="G5021" i="2"/>
  <c r="I5020" i="2"/>
  <c r="G5020" i="2"/>
  <c r="I5019" i="2"/>
  <c r="G5019" i="2"/>
  <c r="I5018" i="2"/>
  <c r="G5018" i="2"/>
  <c r="I5017" i="2"/>
  <c r="G5017" i="2"/>
  <c r="I5016" i="2"/>
  <c r="G5016" i="2"/>
  <c r="I5015" i="2"/>
  <c r="G5015" i="2"/>
  <c r="I5014" i="2"/>
  <c r="G5014" i="2"/>
  <c r="I5013" i="2"/>
  <c r="G5013" i="2"/>
  <c r="I5012" i="2"/>
  <c r="G5012" i="2"/>
  <c r="I5011" i="2"/>
  <c r="G5011" i="2"/>
  <c r="I5010" i="2"/>
  <c r="G5010" i="2"/>
  <c r="I5009" i="2"/>
  <c r="G5009" i="2"/>
  <c r="I5008" i="2"/>
  <c r="G5008" i="2"/>
  <c r="I5007" i="2"/>
  <c r="G5007" i="2"/>
  <c r="I5006" i="2"/>
  <c r="G5006" i="2"/>
  <c r="I5005" i="2"/>
  <c r="G5005" i="2"/>
  <c r="I5004" i="2"/>
  <c r="G5004" i="2"/>
  <c r="I5003" i="2"/>
  <c r="G5003" i="2"/>
  <c r="I5002" i="2"/>
  <c r="G5002" i="2"/>
  <c r="I5001" i="2"/>
  <c r="G5001" i="2"/>
  <c r="I5000" i="2"/>
  <c r="G5000" i="2"/>
  <c r="I4999" i="2"/>
  <c r="G4999" i="2"/>
  <c r="I4998" i="2"/>
  <c r="G4998" i="2"/>
  <c r="I4997" i="2"/>
  <c r="G4997" i="2"/>
  <c r="I4996" i="2"/>
  <c r="G4996" i="2"/>
  <c r="I4995" i="2"/>
  <c r="G4995" i="2"/>
  <c r="I4994" i="2"/>
  <c r="G4994" i="2"/>
  <c r="I4993" i="2"/>
  <c r="G4993" i="2"/>
  <c r="I4992" i="2"/>
  <c r="G4992" i="2"/>
  <c r="I4991" i="2"/>
  <c r="G4991" i="2"/>
  <c r="I4990" i="2"/>
  <c r="G4990" i="2"/>
  <c r="I4989" i="2"/>
  <c r="G4989" i="2"/>
  <c r="I4988" i="2"/>
  <c r="G4988" i="2"/>
  <c r="I4987" i="2"/>
  <c r="G4987" i="2"/>
  <c r="I4986" i="2"/>
  <c r="G4986" i="2"/>
  <c r="I4985" i="2"/>
  <c r="G4985" i="2"/>
  <c r="I4984" i="2"/>
  <c r="G4984" i="2"/>
  <c r="I4983" i="2"/>
  <c r="G4983" i="2"/>
  <c r="I4982" i="2"/>
  <c r="G4982" i="2"/>
  <c r="I4981" i="2"/>
  <c r="G4981" i="2"/>
  <c r="I4980" i="2"/>
  <c r="G4980" i="2"/>
  <c r="I4979" i="2"/>
  <c r="G4979" i="2"/>
  <c r="I4978" i="2"/>
  <c r="G4978" i="2"/>
  <c r="I4977" i="2"/>
  <c r="G4977" i="2"/>
  <c r="I4976" i="2"/>
  <c r="G4976" i="2"/>
  <c r="I4975" i="2"/>
  <c r="G4975" i="2"/>
  <c r="I4974" i="2"/>
  <c r="G4974" i="2"/>
  <c r="I4973" i="2"/>
  <c r="G4973" i="2"/>
  <c r="I4972" i="2"/>
  <c r="G4972" i="2"/>
  <c r="I4971" i="2"/>
  <c r="G4971" i="2"/>
  <c r="I4970" i="2"/>
  <c r="G4970" i="2"/>
  <c r="I4969" i="2"/>
  <c r="G4969" i="2"/>
  <c r="I4968" i="2"/>
  <c r="G4968" i="2"/>
  <c r="I4967" i="2"/>
  <c r="G4967" i="2"/>
  <c r="I4966" i="2"/>
  <c r="G4966" i="2"/>
  <c r="I4965" i="2"/>
  <c r="G4965" i="2"/>
  <c r="I4964" i="2"/>
  <c r="G4964" i="2"/>
  <c r="I4963" i="2"/>
  <c r="G4963" i="2"/>
  <c r="I4962" i="2"/>
  <c r="G4962" i="2"/>
  <c r="I4961" i="2"/>
  <c r="G4961" i="2"/>
  <c r="I4960" i="2"/>
  <c r="G4960" i="2"/>
  <c r="I4959" i="2"/>
  <c r="G4959" i="2"/>
  <c r="I4958" i="2"/>
  <c r="G4958" i="2"/>
  <c r="I4957" i="2"/>
  <c r="G4957" i="2"/>
  <c r="I4956" i="2"/>
  <c r="G4956" i="2"/>
  <c r="I4955" i="2"/>
  <c r="G4955" i="2"/>
  <c r="I4954" i="2"/>
  <c r="G4954" i="2"/>
  <c r="I4953" i="2"/>
  <c r="G4953" i="2"/>
  <c r="I4952" i="2"/>
  <c r="G4952" i="2"/>
  <c r="I4951" i="2"/>
  <c r="G4951" i="2"/>
  <c r="I4950" i="2"/>
  <c r="G4950" i="2"/>
  <c r="I4949" i="2"/>
  <c r="G4949" i="2"/>
  <c r="I4948" i="2"/>
  <c r="G4948" i="2"/>
  <c r="I4947" i="2"/>
  <c r="G4947" i="2"/>
  <c r="I4946" i="2"/>
  <c r="G4946" i="2"/>
  <c r="I4945" i="2"/>
  <c r="G4945" i="2"/>
  <c r="I4944" i="2"/>
  <c r="G4944" i="2"/>
  <c r="I4943" i="2"/>
  <c r="G4943" i="2"/>
  <c r="I4942" i="2"/>
  <c r="G4942" i="2"/>
  <c r="I4941" i="2"/>
  <c r="G4941" i="2"/>
  <c r="I4940" i="2"/>
  <c r="G4940" i="2"/>
  <c r="I4939" i="2"/>
  <c r="G4939" i="2"/>
  <c r="I4938" i="2"/>
  <c r="G4938" i="2"/>
  <c r="I4937" i="2"/>
  <c r="G4937" i="2"/>
  <c r="I4936" i="2"/>
  <c r="G4936" i="2"/>
  <c r="I4935" i="2"/>
  <c r="G4935" i="2"/>
  <c r="I4934" i="2"/>
  <c r="G4934" i="2"/>
  <c r="I4933" i="2"/>
  <c r="G4933" i="2"/>
  <c r="I4932" i="2"/>
  <c r="G4932" i="2"/>
  <c r="I4931" i="2"/>
  <c r="G4931" i="2"/>
  <c r="I4930" i="2"/>
  <c r="G4930" i="2"/>
  <c r="I4929" i="2"/>
  <c r="G4929" i="2"/>
  <c r="I4928" i="2"/>
  <c r="G4928" i="2"/>
  <c r="I4927" i="2"/>
  <c r="G4927" i="2"/>
  <c r="I4926" i="2"/>
  <c r="G4926" i="2"/>
  <c r="I4925" i="2"/>
  <c r="G4925" i="2"/>
  <c r="I4924" i="2"/>
  <c r="G4924" i="2"/>
  <c r="I4923" i="2"/>
  <c r="G4923" i="2"/>
  <c r="I4922" i="2"/>
  <c r="G4922" i="2"/>
  <c r="I4921" i="2"/>
  <c r="G4921" i="2"/>
  <c r="I4920" i="2"/>
  <c r="G4920" i="2"/>
  <c r="I4919" i="2"/>
  <c r="G4919" i="2"/>
  <c r="I4918" i="2"/>
  <c r="G4918" i="2"/>
  <c r="I4917" i="2"/>
  <c r="G4917" i="2"/>
  <c r="I4916" i="2"/>
  <c r="G4916" i="2"/>
  <c r="I4915" i="2"/>
  <c r="G4915" i="2"/>
  <c r="I4914" i="2"/>
  <c r="G4914" i="2"/>
  <c r="I4913" i="2"/>
  <c r="G4913" i="2"/>
  <c r="I4912" i="2"/>
  <c r="G4912" i="2"/>
  <c r="I4911" i="2"/>
  <c r="G4911" i="2"/>
  <c r="I4910" i="2"/>
  <c r="G4910" i="2"/>
  <c r="I4909" i="2"/>
  <c r="G4909" i="2"/>
  <c r="I4908" i="2"/>
  <c r="G4908" i="2"/>
  <c r="I4907" i="2"/>
  <c r="G4907" i="2"/>
  <c r="I4906" i="2"/>
  <c r="G4906" i="2"/>
  <c r="I4905" i="2"/>
  <c r="G4905" i="2"/>
  <c r="I4904" i="2"/>
  <c r="G4904" i="2"/>
  <c r="I4903" i="2"/>
  <c r="G4903" i="2"/>
  <c r="I4902" i="2"/>
  <c r="G4902" i="2"/>
  <c r="I4901" i="2"/>
  <c r="G4901" i="2"/>
  <c r="I4900" i="2"/>
  <c r="G4900" i="2"/>
  <c r="I4899" i="2"/>
  <c r="G4899" i="2"/>
  <c r="I4898" i="2"/>
  <c r="G4898" i="2"/>
  <c r="I4897" i="2"/>
  <c r="G4897" i="2"/>
  <c r="I4896" i="2"/>
  <c r="G4896" i="2"/>
  <c r="I4895" i="2"/>
  <c r="G4895" i="2"/>
  <c r="I4894" i="2"/>
  <c r="G4894" i="2"/>
  <c r="I4893" i="2"/>
  <c r="G4893" i="2"/>
  <c r="I4892" i="2"/>
  <c r="G4892" i="2"/>
  <c r="I4891" i="2"/>
  <c r="G4891" i="2"/>
  <c r="I4890" i="2"/>
  <c r="G4890" i="2"/>
  <c r="I4889" i="2"/>
  <c r="G4889" i="2"/>
  <c r="I4888" i="2"/>
  <c r="G4888" i="2"/>
  <c r="I4887" i="2"/>
  <c r="G4887" i="2"/>
  <c r="I4886" i="2"/>
  <c r="G4886" i="2"/>
  <c r="I4885" i="2"/>
  <c r="G4885" i="2"/>
  <c r="I4884" i="2"/>
  <c r="G4884" i="2"/>
  <c r="I4883" i="2"/>
  <c r="G4883" i="2"/>
  <c r="I4882" i="2"/>
  <c r="G4882" i="2"/>
  <c r="I4881" i="2"/>
  <c r="G4881" i="2"/>
  <c r="I4880" i="2"/>
  <c r="G4880" i="2"/>
  <c r="I4879" i="2"/>
  <c r="G4879" i="2"/>
  <c r="I4878" i="2"/>
  <c r="G4878" i="2"/>
  <c r="I4877" i="2"/>
  <c r="G4877" i="2"/>
  <c r="I4876" i="2"/>
  <c r="G4876" i="2"/>
  <c r="I4875" i="2"/>
  <c r="G4875" i="2"/>
  <c r="I4874" i="2"/>
  <c r="G4874" i="2"/>
  <c r="I4873" i="2"/>
  <c r="G4873" i="2"/>
  <c r="I4872" i="2"/>
  <c r="G4872" i="2"/>
  <c r="I4871" i="2"/>
  <c r="G4871" i="2"/>
  <c r="I4870" i="2"/>
  <c r="G4870" i="2"/>
  <c r="I4869" i="2"/>
  <c r="G4869" i="2"/>
  <c r="I4868" i="2"/>
  <c r="G4868" i="2"/>
  <c r="I4867" i="2"/>
  <c r="G4867" i="2"/>
  <c r="I4866" i="2"/>
  <c r="G4866" i="2"/>
  <c r="I4865" i="2"/>
  <c r="G4865" i="2"/>
  <c r="I4864" i="2"/>
  <c r="G4864" i="2"/>
  <c r="I4863" i="2"/>
  <c r="G4863" i="2"/>
  <c r="I4862" i="2"/>
  <c r="G4862" i="2"/>
  <c r="I4861" i="2"/>
  <c r="G4861" i="2"/>
  <c r="I4860" i="2"/>
  <c r="G4860" i="2"/>
  <c r="I4859" i="2"/>
  <c r="G4859" i="2"/>
  <c r="I4858" i="2"/>
  <c r="G4858" i="2"/>
  <c r="I4857" i="2"/>
  <c r="G4857" i="2"/>
  <c r="I4856" i="2"/>
  <c r="G4856" i="2"/>
  <c r="I4855" i="2"/>
  <c r="G4855" i="2"/>
  <c r="I4854" i="2"/>
  <c r="G4854" i="2"/>
  <c r="I4853" i="2"/>
  <c r="G4853" i="2"/>
  <c r="I4852" i="2"/>
  <c r="G4852" i="2"/>
  <c r="I4851" i="2"/>
  <c r="G4851" i="2"/>
  <c r="I4850" i="2"/>
  <c r="G4850" i="2"/>
  <c r="I4849" i="2"/>
  <c r="G4849" i="2"/>
  <c r="I4848" i="2"/>
  <c r="G4848" i="2"/>
  <c r="I4847" i="2"/>
  <c r="G4847" i="2"/>
  <c r="I4846" i="2"/>
  <c r="G4846" i="2"/>
  <c r="I4845" i="2"/>
  <c r="G4845" i="2"/>
  <c r="I4844" i="2"/>
  <c r="G4844" i="2"/>
  <c r="I4843" i="2"/>
  <c r="G4843" i="2"/>
  <c r="I4842" i="2"/>
  <c r="G4842" i="2"/>
  <c r="I4841" i="2"/>
  <c r="G4841" i="2"/>
  <c r="I4840" i="2"/>
  <c r="G4840" i="2"/>
  <c r="I4839" i="2"/>
  <c r="G4839" i="2"/>
  <c r="I4838" i="2"/>
  <c r="G4838" i="2"/>
  <c r="I4837" i="2"/>
  <c r="G4837" i="2"/>
  <c r="I4836" i="2"/>
  <c r="G4836" i="2"/>
  <c r="I4835" i="2"/>
  <c r="G4835" i="2"/>
  <c r="I4834" i="2"/>
  <c r="G4834" i="2"/>
  <c r="I4833" i="2"/>
  <c r="G4833" i="2"/>
  <c r="I4832" i="2"/>
  <c r="G4832" i="2"/>
  <c r="I4831" i="2"/>
  <c r="G4831" i="2"/>
  <c r="I4830" i="2"/>
  <c r="G4830" i="2"/>
  <c r="I4829" i="2"/>
  <c r="G4829" i="2"/>
  <c r="I4828" i="2"/>
  <c r="G4828" i="2"/>
  <c r="I4827" i="2"/>
  <c r="G4827" i="2"/>
  <c r="I4826" i="2"/>
  <c r="G4826" i="2"/>
  <c r="I4825" i="2"/>
  <c r="G4825" i="2"/>
  <c r="I4824" i="2"/>
  <c r="G4824" i="2"/>
  <c r="I4823" i="2"/>
  <c r="G4823" i="2"/>
  <c r="I4822" i="2"/>
  <c r="G4822" i="2"/>
  <c r="I4821" i="2"/>
  <c r="G4821" i="2"/>
  <c r="I4820" i="2"/>
  <c r="G4820" i="2"/>
  <c r="I4819" i="2"/>
  <c r="G4819" i="2"/>
  <c r="I4818" i="2"/>
  <c r="G4818" i="2"/>
  <c r="I4817" i="2"/>
  <c r="G4817" i="2"/>
  <c r="I4816" i="2"/>
  <c r="G4816" i="2"/>
  <c r="I4815" i="2"/>
  <c r="G4815" i="2"/>
  <c r="I4814" i="2"/>
  <c r="G4814" i="2"/>
  <c r="I4813" i="2"/>
  <c r="G4813" i="2"/>
  <c r="I4812" i="2"/>
  <c r="G4812" i="2"/>
  <c r="I4811" i="2"/>
  <c r="G4811" i="2"/>
  <c r="I4810" i="2"/>
  <c r="G4810" i="2"/>
  <c r="I4809" i="2"/>
  <c r="G4809" i="2"/>
  <c r="I4808" i="2"/>
  <c r="G4808" i="2"/>
  <c r="I4807" i="2"/>
  <c r="G4807" i="2"/>
  <c r="I4806" i="2"/>
  <c r="G4806" i="2"/>
  <c r="I4805" i="2"/>
  <c r="G4805" i="2"/>
  <c r="I4804" i="2"/>
  <c r="G4804" i="2"/>
  <c r="I4803" i="2"/>
  <c r="G4803" i="2"/>
  <c r="I4802" i="2"/>
  <c r="G4802" i="2"/>
  <c r="I4801" i="2"/>
  <c r="G4801" i="2"/>
  <c r="I4800" i="2"/>
  <c r="G4800" i="2"/>
  <c r="I4799" i="2"/>
  <c r="G4799" i="2"/>
  <c r="I4798" i="2"/>
  <c r="G4798" i="2"/>
  <c r="I4797" i="2"/>
  <c r="G4797" i="2"/>
  <c r="I4796" i="2"/>
  <c r="G4796" i="2"/>
  <c r="I4795" i="2"/>
  <c r="G4795" i="2"/>
  <c r="I4794" i="2"/>
  <c r="G4794" i="2"/>
  <c r="I4793" i="2"/>
  <c r="G4793" i="2"/>
  <c r="I4792" i="2"/>
  <c r="G4792" i="2"/>
  <c r="I4791" i="2"/>
  <c r="G4791" i="2"/>
  <c r="I4790" i="2"/>
  <c r="G4790" i="2"/>
  <c r="I4789" i="2"/>
  <c r="G4789" i="2"/>
  <c r="I4788" i="2"/>
  <c r="G4788" i="2"/>
  <c r="I4787" i="2"/>
  <c r="G4787" i="2"/>
  <c r="I4786" i="2"/>
  <c r="G4786" i="2"/>
  <c r="I4785" i="2"/>
  <c r="G4785" i="2"/>
  <c r="I4784" i="2"/>
  <c r="G4784" i="2"/>
  <c r="I4783" i="2"/>
  <c r="G4783" i="2"/>
  <c r="I4782" i="2"/>
  <c r="G4782" i="2"/>
  <c r="I4781" i="2"/>
  <c r="G4781" i="2"/>
  <c r="I4780" i="2"/>
  <c r="G4780" i="2"/>
  <c r="I4779" i="2"/>
  <c r="G4779" i="2"/>
  <c r="I4778" i="2"/>
  <c r="G4778" i="2"/>
  <c r="I4777" i="2"/>
  <c r="G4777" i="2"/>
  <c r="I4776" i="2"/>
  <c r="G4776" i="2"/>
  <c r="I4775" i="2"/>
  <c r="G4775" i="2"/>
  <c r="I4774" i="2"/>
  <c r="G4774" i="2"/>
  <c r="I4773" i="2"/>
  <c r="G4773" i="2"/>
  <c r="I4772" i="2"/>
  <c r="G4772" i="2"/>
  <c r="I4771" i="2"/>
  <c r="G4771" i="2"/>
  <c r="I4770" i="2"/>
  <c r="G4770" i="2"/>
  <c r="I4769" i="2"/>
  <c r="G4769" i="2"/>
  <c r="I4768" i="2"/>
  <c r="G4768" i="2"/>
  <c r="I4767" i="2"/>
  <c r="G4767" i="2"/>
  <c r="I4766" i="2"/>
  <c r="G4766" i="2"/>
  <c r="I4765" i="2"/>
  <c r="G4765" i="2"/>
  <c r="I4764" i="2"/>
  <c r="G4764" i="2"/>
  <c r="I4763" i="2"/>
  <c r="G4763" i="2"/>
  <c r="I4762" i="2"/>
  <c r="G4762" i="2"/>
  <c r="I4761" i="2"/>
  <c r="G4761" i="2"/>
  <c r="I4760" i="2"/>
  <c r="G4760" i="2"/>
  <c r="I4759" i="2"/>
  <c r="G4759" i="2"/>
  <c r="I4758" i="2"/>
  <c r="G4758" i="2"/>
  <c r="I4757" i="2"/>
  <c r="G4757" i="2"/>
  <c r="I4756" i="2"/>
  <c r="G4756" i="2"/>
  <c r="I4755" i="2"/>
  <c r="G4755" i="2"/>
  <c r="I4754" i="2"/>
  <c r="G4754" i="2"/>
  <c r="I4753" i="2"/>
  <c r="G4753" i="2"/>
  <c r="I4752" i="2"/>
  <c r="G4752" i="2"/>
  <c r="I4751" i="2"/>
  <c r="G4751" i="2"/>
  <c r="I4750" i="2"/>
  <c r="G4750" i="2"/>
  <c r="I4749" i="2"/>
  <c r="G4749" i="2"/>
  <c r="I4748" i="2"/>
  <c r="G4748" i="2"/>
  <c r="I4747" i="2"/>
  <c r="G4747" i="2"/>
  <c r="I4746" i="2"/>
  <c r="G4746" i="2"/>
  <c r="I4745" i="2"/>
  <c r="G4745" i="2"/>
  <c r="I4744" i="2"/>
  <c r="G4744" i="2"/>
  <c r="I4743" i="2"/>
  <c r="G4743" i="2"/>
  <c r="I4742" i="2"/>
  <c r="G4742" i="2"/>
  <c r="I4741" i="2"/>
  <c r="G4741" i="2"/>
  <c r="I4740" i="2"/>
  <c r="G4740" i="2"/>
  <c r="I4739" i="2"/>
  <c r="G4739" i="2"/>
  <c r="I4738" i="2"/>
  <c r="G4738" i="2"/>
  <c r="I4737" i="2"/>
  <c r="G4737" i="2"/>
  <c r="I4736" i="2"/>
  <c r="G4736" i="2"/>
  <c r="I4735" i="2"/>
  <c r="G4735" i="2"/>
  <c r="I4734" i="2"/>
  <c r="G4734" i="2"/>
  <c r="I4733" i="2"/>
  <c r="G4733" i="2"/>
  <c r="I4732" i="2"/>
  <c r="G4732" i="2"/>
  <c r="I4731" i="2"/>
  <c r="G4731" i="2"/>
  <c r="I4730" i="2"/>
  <c r="G4730" i="2"/>
  <c r="I4729" i="2"/>
  <c r="G4729" i="2"/>
  <c r="I4728" i="2"/>
  <c r="G4728" i="2"/>
  <c r="I4727" i="2"/>
  <c r="G4727" i="2"/>
  <c r="I4726" i="2"/>
  <c r="G4726" i="2"/>
  <c r="I4725" i="2"/>
  <c r="G4725" i="2"/>
  <c r="I4724" i="2"/>
  <c r="G4724" i="2"/>
  <c r="I4723" i="2"/>
  <c r="G4723" i="2"/>
  <c r="I4722" i="2"/>
  <c r="G4722" i="2"/>
  <c r="I4721" i="2"/>
  <c r="G4721" i="2"/>
  <c r="I4720" i="2"/>
  <c r="G4720" i="2"/>
  <c r="I4719" i="2"/>
  <c r="G4719" i="2"/>
  <c r="I4718" i="2"/>
  <c r="G4718" i="2"/>
  <c r="I4717" i="2"/>
  <c r="G4717" i="2"/>
  <c r="I4716" i="2"/>
  <c r="G4716" i="2"/>
  <c r="I4715" i="2"/>
  <c r="G4715" i="2"/>
  <c r="I4714" i="2"/>
  <c r="G4714" i="2"/>
  <c r="I4713" i="2"/>
  <c r="G4713" i="2"/>
  <c r="I4712" i="2"/>
  <c r="G4712" i="2"/>
  <c r="I4711" i="2"/>
  <c r="G4711" i="2"/>
  <c r="I4710" i="2"/>
  <c r="G4710" i="2"/>
  <c r="I4709" i="2"/>
  <c r="G4709" i="2"/>
  <c r="I4708" i="2"/>
  <c r="G4708" i="2"/>
  <c r="I4707" i="2"/>
  <c r="G4707" i="2"/>
  <c r="I4706" i="2"/>
  <c r="G4706" i="2"/>
  <c r="I4705" i="2"/>
  <c r="G4705" i="2"/>
  <c r="I4704" i="2"/>
  <c r="G4704" i="2"/>
  <c r="I4703" i="2"/>
  <c r="G4703" i="2"/>
  <c r="I4702" i="2"/>
  <c r="G4702" i="2"/>
  <c r="I4701" i="2"/>
  <c r="G4701" i="2"/>
  <c r="I4700" i="2"/>
  <c r="G4700" i="2"/>
  <c r="I4699" i="2"/>
  <c r="G4699" i="2"/>
  <c r="I4698" i="2"/>
  <c r="G4698" i="2"/>
  <c r="I4697" i="2"/>
  <c r="G4697" i="2"/>
  <c r="I4696" i="2"/>
  <c r="G4696" i="2"/>
  <c r="I4695" i="2"/>
  <c r="G4695" i="2"/>
  <c r="I4694" i="2"/>
  <c r="G4694" i="2"/>
  <c r="I4693" i="2"/>
  <c r="G4693" i="2"/>
  <c r="I4692" i="2"/>
  <c r="G4692" i="2"/>
  <c r="I4691" i="2"/>
  <c r="G4691" i="2"/>
  <c r="I4690" i="2"/>
  <c r="G4690" i="2"/>
  <c r="I4689" i="2"/>
  <c r="G4689" i="2"/>
  <c r="I4688" i="2"/>
  <c r="G4688" i="2"/>
  <c r="I4687" i="2"/>
  <c r="G4687" i="2"/>
  <c r="I4686" i="2"/>
  <c r="G4686" i="2"/>
  <c r="I4685" i="2"/>
  <c r="G4685" i="2"/>
  <c r="I4684" i="2"/>
  <c r="G4684" i="2"/>
  <c r="I4683" i="2"/>
  <c r="G4683" i="2"/>
  <c r="I4682" i="2"/>
  <c r="G4682" i="2"/>
  <c r="I4681" i="2"/>
  <c r="G4681" i="2"/>
  <c r="I4680" i="2"/>
  <c r="G4680" i="2"/>
  <c r="I4679" i="2"/>
  <c r="G4679" i="2"/>
  <c r="I4678" i="2"/>
  <c r="G4678" i="2"/>
  <c r="I4677" i="2"/>
  <c r="G4677" i="2"/>
  <c r="I4676" i="2"/>
  <c r="G4676" i="2"/>
  <c r="I4675" i="2"/>
  <c r="G4675" i="2"/>
  <c r="I4674" i="2"/>
  <c r="G4674" i="2"/>
  <c r="I4673" i="2"/>
  <c r="G4673" i="2"/>
  <c r="I4672" i="2"/>
  <c r="G4672" i="2"/>
  <c r="I4671" i="2"/>
  <c r="G4671" i="2"/>
  <c r="I4670" i="2"/>
  <c r="G4670" i="2"/>
  <c r="I4669" i="2"/>
  <c r="G4669" i="2"/>
  <c r="I4668" i="2"/>
  <c r="G4668" i="2"/>
  <c r="I4667" i="2"/>
  <c r="G4667" i="2"/>
  <c r="I4666" i="2"/>
  <c r="G4666" i="2"/>
  <c r="I4665" i="2"/>
  <c r="G4665" i="2"/>
  <c r="I4664" i="2"/>
  <c r="G4664" i="2"/>
  <c r="I4663" i="2"/>
  <c r="G4663" i="2"/>
  <c r="I4662" i="2"/>
  <c r="G4662" i="2"/>
  <c r="I4661" i="2"/>
  <c r="G4661" i="2"/>
  <c r="I4660" i="2"/>
  <c r="G4660" i="2"/>
  <c r="I4659" i="2"/>
  <c r="G4659" i="2"/>
  <c r="I4658" i="2"/>
  <c r="G4658" i="2"/>
  <c r="I4657" i="2"/>
  <c r="G4657" i="2"/>
  <c r="I4656" i="2"/>
  <c r="G4656" i="2"/>
  <c r="I4655" i="2"/>
  <c r="G4655" i="2"/>
  <c r="I4654" i="2"/>
  <c r="G4654" i="2"/>
  <c r="I4653" i="2"/>
  <c r="G4653" i="2"/>
  <c r="I4652" i="2"/>
  <c r="G4652" i="2"/>
  <c r="I4651" i="2"/>
  <c r="G4651" i="2"/>
  <c r="I4650" i="2"/>
  <c r="G4650" i="2"/>
  <c r="I4649" i="2"/>
  <c r="G4649" i="2"/>
  <c r="I4648" i="2"/>
  <c r="G4648" i="2"/>
  <c r="I4647" i="2"/>
  <c r="G4647" i="2"/>
  <c r="I4646" i="2"/>
  <c r="G4646" i="2"/>
  <c r="I4645" i="2"/>
  <c r="G4645" i="2"/>
  <c r="I4644" i="2"/>
  <c r="G4644" i="2"/>
  <c r="I4643" i="2"/>
  <c r="G4643" i="2"/>
  <c r="I4642" i="2"/>
  <c r="G4642" i="2"/>
  <c r="I4641" i="2"/>
  <c r="G4641" i="2"/>
  <c r="I4640" i="2"/>
  <c r="G4640" i="2"/>
  <c r="I4639" i="2"/>
  <c r="G4639" i="2"/>
  <c r="I4638" i="2"/>
  <c r="G4638" i="2"/>
  <c r="I4637" i="2"/>
  <c r="G4637" i="2"/>
  <c r="I4636" i="2"/>
  <c r="G4636" i="2"/>
  <c r="I4635" i="2"/>
  <c r="G4635" i="2"/>
  <c r="I4634" i="2"/>
  <c r="G4634" i="2"/>
  <c r="I4633" i="2"/>
  <c r="G4633" i="2"/>
  <c r="I4632" i="2"/>
  <c r="G4632" i="2"/>
  <c r="I4631" i="2"/>
  <c r="G4631" i="2"/>
  <c r="I4630" i="2"/>
  <c r="G4630" i="2"/>
  <c r="I4629" i="2"/>
  <c r="G4629" i="2"/>
  <c r="I4628" i="2"/>
  <c r="G4628" i="2"/>
  <c r="I4627" i="2"/>
  <c r="G4627" i="2"/>
  <c r="I4626" i="2"/>
  <c r="G4626" i="2"/>
  <c r="I4625" i="2"/>
  <c r="G4625" i="2"/>
  <c r="I4624" i="2"/>
  <c r="G4624" i="2"/>
  <c r="I4623" i="2"/>
  <c r="G4623" i="2"/>
  <c r="I4622" i="2"/>
  <c r="G4622" i="2"/>
  <c r="I4621" i="2"/>
  <c r="G4621" i="2"/>
  <c r="I4620" i="2"/>
  <c r="G4620" i="2"/>
  <c r="I4619" i="2"/>
  <c r="G4619" i="2"/>
  <c r="I4618" i="2"/>
  <c r="G4618" i="2"/>
  <c r="I4617" i="2"/>
  <c r="G4617" i="2"/>
  <c r="I4616" i="2"/>
  <c r="G4616" i="2"/>
  <c r="I4615" i="2"/>
  <c r="G4615" i="2"/>
  <c r="I4614" i="2"/>
  <c r="G4614" i="2"/>
  <c r="I4613" i="2"/>
  <c r="G4613" i="2"/>
  <c r="I4612" i="2"/>
  <c r="G4612" i="2"/>
  <c r="I4611" i="2"/>
  <c r="G4611" i="2"/>
  <c r="I4610" i="2"/>
  <c r="G4610" i="2"/>
  <c r="I4609" i="2"/>
  <c r="G4609" i="2"/>
  <c r="I4608" i="2"/>
  <c r="G4608" i="2"/>
  <c r="I4607" i="2"/>
  <c r="G4607" i="2"/>
  <c r="I4606" i="2"/>
  <c r="G4606" i="2"/>
  <c r="I4605" i="2"/>
  <c r="G4605" i="2"/>
  <c r="I4604" i="2"/>
  <c r="G4604" i="2"/>
  <c r="I4603" i="2"/>
  <c r="G4603" i="2"/>
  <c r="I4602" i="2"/>
  <c r="G4602" i="2"/>
  <c r="I4601" i="2"/>
  <c r="G4601" i="2"/>
  <c r="I4600" i="2"/>
  <c r="G4600" i="2"/>
  <c r="I4599" i="2"/>
  <c r="G4599" i="2"/>
  <c r="I4598" i="2"/>
  <c r="G4598" i="2"/>
  <c r="I4597" i="2"/>
  <c r="G4597" i="2"/>
  <c r="I4596" i="2"/>
  <c r="G4596" i="2"/>
  <c r="I4595" i="2"/>
  <c r="G4595" i="2"/>
  <c r="I4594" i="2"/>
  <c r="G4594" i="2"/>
  <c r="I4593" i="2"/>
  <c r="G4593" i="2"/>
  <c r="I4592" i="2"/>
  <c r="G4592" i="2"/>
  <c r="I4591" i="2"/>
  <c r="G4591" i="2"/>
  <c r="I4590" i="2"/>
  <c r="G4590" i="2"/>
  <c r="I4589" i="2"/>
  <c r="G4589" i="2"/>
  <c r="I4588" i="2"/>
  <c r="G4588" i="2"/>
  <c r="I4587" i="2"/>
  <c r="G4587" i="2"/>
  <c r="I4586" i="2"/>
  <c r="G4586" i="2"/>
  <c r="I4585" i="2"/>
  <c r="G4585" i="2"/>
  <c r="I4584" i="2"/>
  <c r="G4584" i="2"/>
  <c r="I4583" i="2"/>
  <c r="G4583" i="2"/>
  <c r="I4582" i="2"/>
  <c r="G4582" i="2"/>
  <c r="I4581" i="2"/>
  <c r="G4581" i="2"/>
  <c r="I4580" i="2"/>
  <c r="G4580" i="2"/>
  <c r="I4579" i="2"/>
  <c r="G4579" i="2"/>
  <c r="I4578" i="2"/>
  <c r="G4578" i="2"/>
  <c r="I4577" i="2"/>
  <c r="G4577" i="2"/>
  <c r="I4576" i="2"/>
  <c r="G4576" i="2"/>
  <c r="I4575" i="2"/>
  <c r="G4575" i="2"/>
  <c r="I4574" i="2"/>
  <c r="G4574" i="2"/>
  <c r="I4573" i="2"/>
  <c r="G4573" i="2"/>
  <c r="I4572" i="2"/>
  <c r="G4572" i="2"/>
  <c r="I4571" i="2"/>
  <c r="G4571" i="2"/>
  <c r="I4570" i="2"/>
  <c r="G4570" i="2"/>
  <c r="I4569" i="2"/>
  <c r="G4569" i="2"/>
  <c r="I4568" i="2"/>
  <c r="G4568" i="2"/>
  <c r="I4567" i="2"/>
  <c r="G4567" i="2"/>
  <c r="I4566" i="2"/>
  <c r="G4566" i="2"/>
  <c r="I4565" i="2"/>
  <c r="G4565" i="2"/>
  <c r="I4564" i="2"/>
  <c r="G4564" i="2"/>
  <c r="I4563" i="2"/>
  <c r="G4563" i="2"/>
  <c r="I4562" i="2"/>
  <c r="G4562" i="2"/>
  <c r="I4561" i="2"/>
  <c r="G4561" i="2"/>
  <c r="I4560" i="2"/>
  <c r="G4560" i="2"/>
  <c r="I4559" i="2"/>
  <c r="G4559" i="2"/>
  <c r="I4558" i="2"/>
  <c r="G4558" i="2"/>
  <c r="I4557" i="2"/>
  <c r="G4557" i="2"/>
  <c r="I4556" i="2"/>
  <c r="G4556" i="2"/>
  <c r="I4555" i="2"/>
  <c r="G4555" i="2"/>
  <c r="I4554" i="2"/>
  <c r="G4554" i="2"/>
  <c r="I4553" i="2"/>
  <c r="G4553" i="2"/>
  <c r="I4552" i="2"/>
  <c r="G4552" i="2"/>
  <c r="I4551" i="2"/>
  <c r="G4551" i="2"/>
  <c r="I4550" i="2"/>
  <c r="G4550" i="2"/>
  <c r="I4549" i="2"/>
  <c r="G4549" i="2"/>
  <c r="I4548" i="2"/>
  <c r="G4548" i="2"/>
  <c r="I4547" i="2"/>
  <c r="G4547" i="2"/>
  <c r="I4546" i="2"/>
  <c r="G4546" i="2"/>
  <c r="I4545" i="2"/>
  <c r="G4545" i="2"/>
  <c r="I4544" i="2"/>
  <c r="G4544" i="2"/>
  <c r="I4543" i="2"/>
  <c r="G4543" i="2"/>
  <c r="I4542" i="2"/>
  <c r="G4542" i="2"/>
  <c r="I4541" i="2"/>
  <c r="G4541" i="2"/>
  <c r="I4540" i="2"/>
  <c r="G4540" i="2"/>
  <c r="I4539" i="2"/>
  <c r="G4539" i="2"/>
  <c r="I4538" i="2"/>
  <c r="G4538" i="2"/>
  <c r="I4537" i="2"/>
  <c r="G4537" i="2"/>
  <c r="I4536" i="2"/>
  <c r="G4536" i="2"/>
  <c r="I4535" i="2"/>
  <c r="G4535" i="2"/>
  <c r="I4534" i="2"/>
  <c r="G4534" i="2"/>
  <c r="I4533" i="2"/>
  <c r="G4533" i="2"/>
  <c r="I4532" i="2"/>
  <c r="G4532" i="2"/>
  <c r="I4531" i="2"/>
  <c r="G4531" i="2"/>
  <c r="I4530" i="2"/>
  <c r="G4530" i="2"/>
  <c r="I4529" i="2"/>
  <c r="G4529" i="2"/>
  <c r="I4528" i="2"/>
  <c r="G4528" i="2"/>
  <c r="I4527" i="2"/>
  <c r="G4527" i="2"/>
  <c r="I4526" i="2"/>
  <c r="G4526" i="2"/>
  <c r="I4525" i="2"/>
  <c r="G4525" i="2"/>
  <c r="I4524" i="2"/>
  <c r="G4524" i="2"/>
  <c r="I4523" i="2"/>
  <c r="G4523" i="2"/>
  <c r="I4522" i="2"/>
  <c r="G4522" i="2"/>
  <c r="I4521" i="2"/>
  <c r="G4521" i="2"/>
  <c r="I4520" i="2"/>
  <c r="G4520" i="2"/>
  <c r="I4519" i="2"/>
  <c r="G4519" i="2"/>
  <c r="I4518" i="2"/>
  <c r="G4518" i="2"/>
  <c r="I4517" i="2"/>
  <c r="G4517" i="2"/>
  <c r="I4516" i="2"/>
  <c r="G4516" i="2"/>
  <c r="I4515" i="2"/>
  <c r="G4515" i="2"/>
  <c r="I4514" i="2"/>
  <c r="G4514" i="2"/>
  <c r="I4513" i="2"/>
  <c r="G4513" i="2"/>
  <c r="I4512" i="2"/>
  <c r="G4512" i="2"/>
  <c r="I4511" i="2"/>
  <c r="G4511" i="2"/>
  <c r="I4510" i="2"/>
  <c r="G4510" i="2"/>
  <c r="I4509" i="2"/>
  <c r="G4509" i="2"/>
  <c r="I4508" i="2"/>
  <c r="G4508" i="2"/>
  <c r="I4507" i="2"/>
  <c r="G4507" i="2"/>
  <c r="I4506" i="2"/>
  <c r="G4506" i="2"/>
  <c r="I4505" i="2"/>
  <c r="G4505" i="2"/>
  <c r="I4504" i="2"/>
  <c r="G4504" i="2"/>
  <c r="I4503" i="2"/>
  <c r="G4503" i="2"/>
  <c r="I4502" i="2"/>
  <c r="G4502" i="2"/>
  <c r="I4501" i="2"/>
  <c r="G4501" i="2"/>
  <c r="I4500" i="2"/>
  <c r="G4500" i="2"/>
  <c r="I4499" i="2"/>
  <c r="G4499" i="2"/>
  <c r="I4498" i="2"/>
  <c r="G4498" i="2"/>
  <c r="I4497" i="2"/>
  <c r="G4497" i="2"/>
  <c r="I4496" i="2"/>
  <c r="G4496" i="2"/>
  <c r="I4495" i="2"/>
  <c r="G4495" i="2"/>
  <c r="I4494" i="2"/>
  <c r="G4494" i="2"/>
  <c r="I4493" i="2"/>
  <c r="G4493" i="2"/>
  <c r="I4492" i="2"/>
  <c r="G4492" i="2"/>
  <c r="I4491" i="2"/>
  <c r="G4491" i="2"/>
  <c r="I4490" i="2"/>
  <c r="G4490" i="2"/>
  <c r="I4489" i="2"/>
  <c r="G4489" i="2"/>
  <c r="I4488" i="2"/>
  <c r="G4488" i="2"/>
  <c r="I4487" i="2"/>
  <c r="G4487" i="2"/>
  <c r="I4486" i="2"/>
  <c r="G4486" i="2"/>
  <c r="I4485" i="2"/>
  <c r="G4485" i="2"/>
  <c r="I4484" i="2"/>
  <c r="G4484" i="2"/>
  <c r="I4483" i="2"/>
  <c r="G4483" i="2"/>
  <c r="I4482" i="2"/>
  <c r="G4482" i="2"/>
  <c r="I4481" i="2"/>
  <c r="G4481" i="2"/>
  <c r="I4480" i="2"/>
  <c r="G4480" i="2"/>
  <c r="I4479" i="2"/>
  <c r="G4479" i="2"/>
  <c r="I4478" i="2"/>
  <c r="G4478" i="2"/>
  <c r="I4477" i="2"/>
  <c r="G4477" i="2"/>
  <c r="I4476" i="2"/>
  <c r="G4476" i="2"/>
  <c r="I4475" i="2"/>
  <c r="G4475" i="2"/>
  <c r="I4474" i="2"/>
  <c r="G4474" i="2"/>
  <c r="I4473" i="2"/>
  <c r="G4473" i="2"/>
  <c r="I4472" i="2"/>
  <c r="G4472" i="2"/>
  <c r="I4471" i="2"/>
  <c r="G4471" i="2"/>
  <c r="I4470" i="2"/>
  <c r="G4470" i="2"/>
  <c r="I4469" i="2"/>
  <c r="G4469" i="2"/>
  <c r="I4468" i="2"/>
  <c r="G4468" i="2"/>
  <c r="I4467" i="2"/>
  <c r="G4467" i="2"/>
  <c r="I4466" i="2"/>
  <c r="G4466" i="2"/>
  <c r="I4465" i="2"/>
  <c r="G4465" i="2"/>
  <c r="I4464" i="2"/>
  <c r="G4464" i="2"/>
  <c r="I4463" i="2"/>
  <c r="G4463" i="2"/>
  <c r="I4462" i="2"/>
  <c r="G4462" i="2"/>
  <c r="I4461" i="2"/>
  <c r="G4461" i="2"/>
  <c r="I4460" i="2"/>
  <c r="G4460" i="2"/>
  <c r="I4459" i="2"/>
  <c r="G4459" i="2"/>
  <c r="I4458" i="2"/>
  <c r="G4458" i="2"/>
  <c r="I4457" i="2"/>
  <c r="G4457" i="2"/>
  <c r="I4456" i="2"/>
  <c r="G4456" i="2"/>
  <c r="I4455" i="2"/>
  <c r="G4455" i="2"/>
  <c r="I4454" i="2"/>
  <c r="G4454" i="2"/>
  <c r="I4453" i="2"/>
  <c r="G4453" i="2"/>
  <c r="I4452" i="2"/>
  <c r="G4452" i="2"/>
  <c r="I4451" i="2"/>
  <c r="G4451" i="2"/>
  <c r="I4450" i="2"/>
  <c r="G4450" i="2"/>
  <c r="I4449" i="2"/>
  <c r="G4449" i="2"/>
  <c r="I4448" i="2"/>
  <c r="G4448" i="2"/>
  <c r="I4447" i="2"/>
  <c r="G4447" i="2"/>
  <c r="I4446" i="2"/>
  <c r="G4446" i="2"/>
  <c r="I4445" i="2"/>
  <c r="G4445" i="2"/>
  <c r="I4444" i="2"/>
  <c r="G4444" i="2"/>
  <c r="I4443" i="2"/>
  <c r="G4443" i="2"/>
  <c r="I4442" i="2"/>
  <c r="G4442" i="2"/>
  <c r="I4441" i="2"/>
  <c r="G4441" i="2"/>
  <c r="I4440" i="2"/>
  <c r="G4440" i="2"/>
  <c r="I4439" i="2"/>
  <c r="G4439" i="2"/>
  <c r="I4438" i="2"/>
  <c r="G4438" i="2"/>
  <c r="I4437" i="2"/>
  <c r="G4437" i="2"/>
  <c r="I4436" i="2"/>
  <c r="G4436" i="2"/>
  <c r="I4435" i="2"/>
  <c r="G4435" i="2"/>
  <c r="I4434" i="2"/>
  <c r="G4434" i="2"/>
  <c r="I4433" i="2"/>
  <c r="G4433" i="2"/>
  <c r="I4432" i="2"/>
  <c r="G4432" i="2"/>
  <c r="I4431" i="2"/>
  <c r="G4431" i="2"/>
  <c r="I4430" i="2"/>
  <c r="G4430" i="2"/>
  <c r="I4429" i="2"/>
  <c r="G4429" i="2"/>
  <c r="I4428" i="2"/>
  <c r="G4428" i="2"/>
  <c r="I4427" i="2"/>
  <c r="G4427" i="2"/>
  <c r="I4426" i="2"/>
  <c r="G4426" i="2"/>
  <c r="I4425" i="2"/>
  <c r="G4425" i="2"/>
  <c r="I4424" i="2"/>
  <c r="G4424" i="2"/>
  <c r="I4423" i="2"/>
  <c r="G4423" i="2"/>
  <c r="I4422" i="2"/>
  <c r="G4422" i="2"/>
  <c r="I4421" i="2"/>
  <c r="G4421" i="2"/>
  <c r="I4420" i="2"/>
  <c r="G4420" i="2"/>
  <c r="I4419" i="2"/>
  <c r="G4419" i="2"/>
  <c r="I4418" i="2"/>
  <c r="G4418" i="2"/>
  <c r="I4417" i="2"/>
  <c r="G4417" i="2"/>
  <c r="I4416" i="2"/>
  <c r="G4416" i="2"/>
  <c r="I4415" i="2"/>
  <c r="G4415" i="2"/>
  <c r="I4414" i="2"/>
  <c r="G4414" i="2"/>
  <c r="I4413" i="2"/>
  <c r="G4413" i="2"/>
  <c r="I4412" i="2"/>
  <c r="G4412" i="2"/>
  <c r="I4411" i="2"/>
  <c r="G4411" i="2"/>
  <c r="I4410" i="2"/>
  <c r="G4410" i="2"/>
  <c r="I4409" i="2"/>
  <c r="G4409" i="2"/>
  <c r="I4408" i="2"/>
  <c r="G4408" i="2"/>
  <c r="I4407" i="2"/>
  <c r="G4407" i="2"/>
  <c r="I4406" i="2"/>
  <c r="G4406" i="2"/>
  <c r="I4405" i="2"/>
  <c r="G4405" i="2"/>
  <c r="I4404" i="2"/>
  <c r="G4404" i="2"/>
  <c r="I4403" i="2"/>
  <c r="G4403" i="2"/>
  <c r="I4402" i="2"/>
  <c r="G4402" i="2"/>
  <c r="I4401" i="2"/>
  <c r="G4401" i="2"/>
  <c r="I4400" i="2"/>
  <c r="G4400" i="2"/>
  <c r="I4399" i="2"/>
  <c r="G4399" i="2"/>
  <c r="I4398" i="2"/>
  <c r="G4398" i="2"/>
  <c r="I4397" i="2"/>
  <c r="G4397" i="2"/>
  <c r="I4396" i="2"/>
  <c r="G4396" i="2"/>
  <c r="I4395" i="2"/>
  <c r="G4395" i="2"/>
  <c r="I4394" i="2"/>
  <c r="G4394" i="2"/>
  <c r="I4393" i="2"/>
  <c r="G4393" i="2"/>
  <c r="I4392" i="2"/>
  <c r="G4392" i="2"/>
  <c r="I4391" i="2"/>
  <c r="G4391" i="2"/>
  <c r="I4390" i="2"/>
  <c r="G4390" i="2"/>
  <c r="I4389" i="2"/>
  <c r="G4389" i="2"/>
  <c r="I4388" i="2"/>
  <c r="G4388" i="2"/>
  <c r="I4387" i="2"/>
  <c r="G4387" i="2"/>
  <c r="I4386" i="2"/>
  <c r="G4386" i="2"/>
  <c r="I4385" i="2"/>
  <c r="G4385" i="2"/>
  <c r="I4384" i="2"/>
  <c r="G4384" i="2"/>
  <c r="I4383" i="2"/>
  <c r="G4383" i="2"/>
  <c r="I4382" i="2"/>
  <c r="G4382" i="2"/>
  <c r="I4381" i="2"/>
  <c r="G4381" i="2"/>
  <c r="I4380" i="2"/>
  <c r="G4380" i="2"/>
  <c r="I4379" i="2"/>
  <c r="G4379" i="2"/>
  <c r="I4378" i="2"/>
  <c r="G4378" i="2"/>
  <c r="I4377" i="2"/>
  <c r="G4377" i="2"/>
  <c r="I4376" i="2"/>
  <c r="G4376" i="2"/>
  <c r="I4375" i="2"/>
  <c r="G4375" i="2"/>
  <c r="I4374" i="2"/>
  <c r="G4374" i="2"/>
  <c r="I4373" i="2"/>
  <c r="G4373" i="2"/>
  <c r="I4372" i="2"/>
  <c r="G4372" i="2"/>
  <c r="I4371" i="2"/>
  <c r="G4371" i="2"/>
  <c r="I4370" i="2"/>
  <c r="G4370" i="2"/>
  <c r="I4369" i="2"/>
  <c r="G4369" i="2"/>
  <c r="I4368" i="2"/>
  <c r="G4368" i="2"/>
  <c r="I4367" i="2"/>
  <c r="G4367" i="2"/>
  <c r="I4366" i="2"/>
  <c r="G4366" i="2"/>
  <c r="I4365" i="2"/>
  <c r="G4365" i="2"/>
  <c r="I4364" i="2"/>
  <c r="G4364" i="2"/>
  <c r="I4363" i="2"/>
  <c r="G4363" i="2"/>
  <c r="I4362" i="2"/>
  <c r="G4362" i="2"/>
  <c r="I4361" i="2"/>
  <c r="G4361" i="2"/>
  <c r="I4360" i="2"/>
  <c r="G4360" i="2"/>
  <c r="I4359" i="2"/>
  <c r="G4359" i="2"/>
  <c r="I4358" i="2"/>
  <c r="G4358" i="2"/>
  <c r="I4357" i="2"/>
  <c r="G4357" i="2"/>
  <c r="I4356" i="2"/>
  <c r="G4356" i="2"/>
  <c r="I4355" i="2"/>
  <c r="G4355" i="2"/>
  <c r="I4354" i="2"/>
  <c r="G4354" i="2"/>
  <c r="I4353" i="2"/>
  <c r="G4353" i="2"/>
  <c r="I4352" i="2"/>
  <c r="G4352" i="2"/>
  <c r="I4351" i="2"/>
  <c r="G4351" i="2"/>
  <c r="I4350" i="2"/>
  <c r="G4350" i="2"/>
  <c r="I4349" i="2"/>
  <c r="G4349" i="2"/>
  <c r="I4348" i="2"/>
  <c r="G4348" i="2"/>
  <c r="I4347" i="2"/>
  <c r="G4347" i="2"/>
  <c r="I4346" i="2"/>
  <c r="G4346" i="2"/>
  <c r="I4345" i="2"/>
  <c r="G4345" i="2"/>
  <c r="I4344" i="2"/>
  <c r="G4344" i="2"/>
  <c r="I4343" i="2"/>
  <c r="G4343" i="2"/>
  <c r="I4342" i="2"/>
  <c r="G4342" i="2"/>
  <c r="I4341" i="2"/>
  <c r="G4341" i="2"/>
  <c r="I4340" i="2"/>
  <c r="G4340" i="2"/>
  <c r="I4339" i="2"/>
  <c r="G4339" i="2"/>
  <c r="I4338" i="2"/>
  <c r="G4338" i="2"/>
  <c r="I4337" i="2"/>
  <c r="G4337" i="2"/>
  <c r="I4336" i="2"/>
  <c r="G4336" i="2"/>
  <c r="I4335" i="2"/>
  <c r="G4335" i="2"/>
  <c r="I4334" i="2"/>
  <c r="G4334" i="2"/>
  <c r="I4333" i="2"/>
  <c r="G4333" i="2"/>
  <c r="I4332" i="2"/>
  <c r="G4332" i="2"/>
  <c r="I4331" i="2"/>
  <c r="G4331" i="2"/>
  <c r="I4330" i="2"/>
  <c r="G4330" i="2"/>
  <c r="I4329" i="2"/>
  <c r="G4329" i="2"/>
  <c r="I4328" i="2"/>
  <c r="G4328" i="2"/>
  <c r="I4327" i="2"/>
  <c r="G4327" i="2"/>
  <c r="I4326" i="2"/>
  <c r="G4326" i="2"/>
  <c r="I4325" i="2"/>
  <c r="G4325" i="2"/>
  <c r="I4324" i="2"/>
  <c r="G4324" i="2"/>
  <c r="I4323" i="2"/>
  <c r="G4323" i="2"/>
  <c r="I4322" i="2"/>
  <c r="G4322" i="2"/>
  <c r="I4321" i="2"/>
  <c r="G4321" i="2"/>
  <c r="I4320" i="2"/>
  <c r="G4320" i="2"/>
  <c r="I4319" i="2"/>
  <c r="G4319" i="2"/>
  <c r="I4318" i="2"/>
  <c r="G4318" i="2"/>
  <c r="I4317" i="2"/>
  <c r="G4317" i="2"/>
  <c r="I4316" i="2"/>
  <c r="G4316" i="2"/>
  <c r="I4315" i="2"/>
  <c r="G4315" i="2"/>
  <c r="I4314" i="2"/>
  <c r="G4314" i="2"/>
  <c r="I4313" i="2"/>
  <c r="G4313" i="2"/>
  <c r="I4312" i="2"/>
  <c r="G4312" i="2"/>
  <c r="I4311" i="2"/>
  <c r="G4311" i="2"/>
  <c r="I4310" i="2"/>
  <c r="G4310" i="2"/>
  <c r="I4309" i="2"/>
  <c r="G4309" i="2"/>
  <c r="I4308" i="2"/>
  <c r="G4308" i="2"/>
  <c r="I4307" i="2"/>
  <c r="G4307" i="2"/>
  <c r="I4306" i="2"/>
  <c r="G4306" i="2"/>
  <c r="I4305" i="2"/>
  <c r="G4305" i="2"/>
  <c r="I4304" i="2"/>
  <c r="G4304" i="2"/>
  <c r="I4303" i="2"/>
  <c r="G4303" i="2"/>
  <c r="I4302" i="2"/>
  <c r="G4302" i="2"/>
  <c r="I4301" i="2"/>
  <c r="G4301" i="2"/>
  <c r="I4300" i="2"/>
  <c r="G4300" i="2"/>
  <c r="I4299" i="2"/>
  <c r="G4299" i="2"/>
  <c r="I4298" i="2"/>
  <c r="G4298" i="2"/>
  <c r="I4297" i="2"/>
  <c r="G4297" i="2"/>
  <c r="I4296" i="2"/>
  <c r="G4296" i="2"/>
  <c r="I4295" i="2"/>
  <c r="G4295" i="2"/>
  <c r="I4294" i="2"/>
  <c r="G4294" i="2"/>
  <c r="I4293" i="2"/>
  <c r="G4293" i="2"/>
  <c r="I4292" i="2"/>
  <c r="G4292" i="2"/>
  <c r="I4291" i="2"/>
  <c r="G4291" i="2"/>
  <c r="I4290" i="2"/>
  <c r="G4290" i="2"/>
  <c r="I4289" i="2"/>
  <c r="G4289" i="2"/>
  <c r="I4288" i="2"/>
  <c r="G4288" i="2"/>
  <c r="I4287" i="2"/>
  <c r="G4287" i="2"/>
  <c r="I4286" i="2"/>
  <c r="G4286" i="2"/>
  <c r="I4285" i="2"/>
  <c r="G4285" i="2"/>
  <c r="I4284" i="2"/>
  <c r="G4284" i="2"/>
  <c r="I4283" i="2"/>
  <c r="G4283" i="2"/>
  <c r="I4282" i="2"/>
  <c r="G4282" i="2"/>
  <c r="I4281" i="2"/>
  <c r="G4281" i="2"/>
  <c r="I4280" i="2"/>
  <c r="G4280" i="2"/>
  <c r="I4279" i="2"/>
  <c r="G4279" i="2"/>
  <c r="I4278" i="2"/>
  <c r="G4278" i="2"/>
  <c r="I4277" i="2"/>
  <c r="G4277" i="2"/>
  <c r="I4276" i="2"/>
  <c r="G4276" i="2"/>
  <c r="I4275" i="2"/>
  <c r="G4275" i="2"/>
  <c r="I4274" i="2"/>
  <c r="G4274" i="2"/>
  <c r="I4273" i="2"/>
  <c r="G4273" i="2"/>
  <c r="I4272" i="2"/>
  <c r="G4272" i="2"/>
  <c r="I4271" i="2"/>
  <c r="G4271" i="2"/>
  <c r="I4270" i="2"/>
  <c r="G4270" i="2"/>
  <c r="I4269" i="2"/>
  <c r="G4269" i="2"/>
  <c r="I4268" i="2"/>
  <c r="G4268" i="2"/>
  <c r="I4267" i="2"/>
  <c r="G4267" i="2"/>
  <c r="I4266" i="2"/>
  <c r="G4266" i="2"/>
  <c r="I4265" i="2"/>
  <c r="G4265" i="2"/>
  <c r="I4264" i="2"/>
  <c r="G4264" i="2"/>
  <c r="I4263" i="2"/>
  <c r="G4263" i="2"/>
  <c r="I4262" i="2"/>
  <c r="G4262" i="2"/>
  <c r="I4261" i="2"/>
  <c r="G4261" i="2"/>
  <c r="I4260" i="2"/>
  <c r="G4260" i="2"/>
  <c r="I4259" i="2"/>
  <c r="G4259" i="2"/>
  <c r="I4258" i="2"/>
  <c r="G4258" i="2"/>
  <c r="I4257" i="2"/>
  <c r="G4257" i="2"/>
  <c r="I4256" i="2"/>
  <c r="G4256" i="2"/>
  <c r="I4255" i="2"/>
  <c r="G4255" i="2"/>
  <c r="I4254" i="2"/>
  <c r="G4254" i="2"/>
  <c r="I4253" i="2"/>
  <c r="G4253" i="2"/>
  <c r="I4252" i="2"/>
  <c r="G4252" i="2"/>
  <c r="I4251" i="2"/>
  <c r="G4251" i="2"/>
  <c r="I4250" i="2"/>
  <c r="G4250" i="2"/>
  <c r="I4249" i="2"/>
  <c r="G4249" i="2"/>
  <c r="I4248" i="2"/>
  <c r="G4248" i="2"/>
  <c r="I4247" i="2"/>
  <c r="G4247" i="2"/>
  <c r="I4246" i="2"/>
  <c r="G4246" i="2"/>
  <c r="I4245" i="2"/>
  <c r="G4245" i="2"/>
  <c r="I4244" i="2"/>
  <c r="G4244" i="2"/>
  <c r="I4243" i="2"/>
  <c r="G4243" i="2"/>
  <c r="I4242" i="2"/>
  <c r="G4242" i="2"/>
  <c r="I4241" i="2"/>
  <c r="G4241" i="2"/>
  <c r="I4240" i="2"/>
  <c r="G4240" i="2"/>
  <c r="I4239" i="2"/>
  <c r="G4239" i="2"/>
  <c r="I4238" i="2"/>
  <c r="G4238" i="2"/>
  <c r="I4237" i="2"/>
  <c r="G4237" i="2"/>
  <c r="I4236" i="2"/>
  <c r="G4236" i="2"/>
  <c r="I4235" i="2"/>
  <c r="G4235" i="2"/>
  <c r="I4234" i="2"/>
  <c r="G4234" i="2"/>
  <c r="I4233" i="2"/>
  <c r="G4233" i="2"/>
  <c r="I4232" i="2"/>
  <c r="G4232" i="2"/>
  <c r="I4231" i="2"/>
  <c r="G4231" i="2"/>
  <c r="I4230" i="2"/>
  <c r="G4230" i="2"/>
  <c r="I4229" i="2"/>
  <c r="G4229" i="2"/>
  <c r="I4228" i="2"/>
  <c r="G4228" i="2"/>
  <c r="I4227" i="2"/>
  <c r="G4227" i="2"/>
  <c r="I4226" i="2"/>
  <c r="G4226" i="2"/>
  <c r="I4225" i="2"/>
  <c r="G4225" i="2"/>
  <c r="I4224" i="2"/>
  <c r="G4224" i="2"/>
  <c r="I4223" i="2"/>
  <c r="G4223" i="2"/>
  <c r="I4222" i="2"/>
  <c r="G4222" i="2"/>
  <c r="I4221" i="2"/>
  <c r="G4221" i="2"/>
  <c r="I4220" i="2"/>
  <c r="G4220" i="2"/>
  <c r="I4219" i="2"/>
  <c r="G4219" i="2"/>
  <c r="I4218" i="2"/>
  <c r="G4218" i="2"/>
  <c r="I4217" i="2"/>
  <c r="G4217" i="2"/>
  <c r="I4216" i="2"/>
  <c r="G4216" i="2"/>
  <c r="I4215" i="2"/>
  <c r="G4215" i="2"/>
  <c r="I4214" i="2"/>
  <c r="G4214" i="2"/>
  <c r="I4213" i="2"/>
  <c r="G4213" i="2"/>
  <c r="I4212" i="2"/>
  <c r="G4212" i="2"/>
  <c r="I4211" i="2"/>
  <c r="G4211" i="2"/>
  <c r="I4210" i="2"/>
  <c r="G4210" i="2"/>
  <c r="I4209" i="2"/>
  <c r="G4209" i="2"/>
  <c r="I4208" i="2"/>
  <c r="G4208" i="2"/>
  <c r="I4207" i="2"/>
  <c r="G4207" i="2"/>
  <c r="I4206" i="2"/>
  <c r="G4206" i="2"/>
  <c r="I4205" i="2"/>
  <c r="G4205" i="2"/>
  <c r="I4204" i="2"/>
  <c r="G4204" i="2"/>
  <c r="I4203" i="2"/>
  <c r="G4203" i="2"/>
  <c r="I4202" i="2"/>
  <c r="G4202" i="2"/>
  <c r="I4201" i="2"/>
  <c r="G4201" i="2"/>
  <c r="I4200" i="2"/>
  <c r="G4200" i="2"/>
  <c r="I4199" i="2"/>
  <c r="G4199" i="2"/>
  <c r="I4198" i="2"/>
  <c r="G4198" i="2"/>
  <c r="I4197" i="2"/>
  <c r="G4197" i="2"/>
  <c r="I4196" i="2"/>
  <c r="G4196" i="2"/>
  <c r="I4195" i="2"/>
  <c r="G4195" i="2"/>
  <c r="I4194" i="2"/>
  <c r="G4194" i="2"/>
  <c r="I4193" i="2"/>
  <c r="G4193" i="2"/>
  <c r="I4192" i="2"/>
  <c r="G4192" i="2"/>
  <c r="I4191" i="2"/>
  <c r="G4191" i="2"/>
  <c r="I4190" i="2"/>
  <c r="G4190" i="2"/>
  <c r="I4189" i="2"/>
  <c r="G4189" i="2"/>
  <c r="I4188" i="2"/>
  <c r="G4188" i="2"/>
  <c r="I4187" i="2"/>
  <c r="G4187" i="2"/>
  <c r="I4186" i="2"/>
  <c r="G4186" i="2"/>
  <c r="I4185" i="2"/>
  <c r="G4185" i="2"/>
  <c r="I4184" i="2"/>
  <c r="G4184" i="2"/>
  <c r="I4183" i="2"/>
  <c r="G4183" i="2"/>
  <c r="I4182" i="2"/>
  <c r="G4182" i="2"/>
  <c r="I4181" i="2"/>
  <c r="G4181" i="2"/>
  <c r="I4180" i="2"/>
  <c r="G4180" i="2"/>
  <c r="I4179" i="2"/>
  <c r="G4179" i="2"/>
  <c r="I4178" i="2"/>
  <c r="G4178" i="2"/>
  <c r="I4177" i="2"/>
  <c r="G4177" i="2"/>
  <c r="I4176" i="2"/>
  <c r="G4176" i="2"/>
  <c r="I4175" i="2"/>
  <c r="G4175" i="2"/>
  <c r="I4174" i="2"/>
  <c r="G4174" i="2"/>
  <c r="I4173" i="2"/>
  <c r="G4173" i="2"/>
  <c r="I4172" i="2"/>
  <c r="G4172" i="2"/>
  <c r="I4171" i="2"/>
  <c r="G4171" i="2"/>
  <c r="I4170" i="2"/>
  <c r="G4170" i="2"/>
  <c r="I4169" i="2"/>
  <c r="G4169" i="2"/>
  <c r="I4168" i="2"/>
  <c r="G4168" i="2"/>
  <c r="I4167" i="2"/>
  <c r="G4167" i="2"/>
  <c r="I4166" i="2"/>
  <c r="G4166" i="2"/>
  <c r="I4165" i="2"/>
  <c r="G4165" i="2"/>
  <c r="I4164" i="2"/>
  <c r="G4164" i="2"/>
  <c r="I4163" i="2"/>
  <c r="G4163" i="2"/>
  <c r="I4162" i="2"/>
  <c r="G4162" i="2"/>
  <c r="I4161" i="2"/>
  <c r="G4161" i="2"/>
  <c r="I4160" i="2"/>
  <c r="G4160" i="2"/>
  <c r="I4159" i="2"/>
  <c r="G4159" i="2"/>
  <c r="I4158" i="2"/>
  <c r="G4158" i="2"/>
  <c r="I4157" i="2"/>
  <c r="G4157" i="2"/>
  <c r="I4156" i="2"/>
  <c r="G4156" i="2"/>
  <c r="I4155" i="2"/>
  <c r="G4155" i="2"/>
  <c r="I4154" i="2"/>
  <c r="G4154" i="2"/>
  <c r="I4153" i="2"/>
  <c r="G4153" i="2"/>
  <c r="I4152" i="2"/>
  <c r="G4152" i="2"/>
  <c r="I4151" i="2"/>
  <c r="G4151" i="2"/>
  <c r="I4150" i="2"/>
  <c r="G4150" i="2"/>
  <c r="I4149" i="2"/>
  <c r="G4149" i="2"/>
  <c r="I4148" i="2"/>
  <c r="G4148" i="2"/>
  <c r="I4147" i="2"/>
  <c r="G4147" i="2"/>
  <c r="I4146" i="2"/>
  <c r="G4146" i="2"/>
  <c r="I4145" i="2"/>
  <c r="G4145" i="2"/>
  <c r="I4144" i="2"/>
  <c r="G4144" i="2"/>
  <c r="I4143" i="2"/>
  <c r="G4143" i="2"/>
  <c r="I4142" i="2"/>
  <c r="G4142" i="2"/>
  <c r="I4141" i="2"/>
  <c r="G4141" i="2"/>
  <c r="I4140" i="2"/>
  <c r="G4140" i="2"/>
  <c r="I4139" i="2"/>
  <c r="G4139" i="2"/>
  <c r="I4138" i="2"/>
  <c r="G4138" i="2"/>
  <c r="I4137" i="2"/>
  <c r="G4137" i="2"/>
  <c r="I4136" i="2"/>
  <c r="G4136" i="2"/>
  <c r="I4135" i="2"/>
  <c r="G4135" i="2"/>
  <c r="I4134" i="2"/>
  <c r="G4134" i="2"/>
  <c r="I4133" i="2"/>
  <c r="G4133" i="2"/>
  <c r="I4132" i="2"/>
  <c r="G4132" i="2"/>
  <c r="I4131" i="2"/>
  <c r="G4131" i="2"/>
  <c r="I4130" i="2"/>
  <c r="G4130" i="2"/>
  <c r="I4129" i="2"/>
  <c r="G4129" i="2"/>
  <c r="I4128" i="2"/>
  <c r="G4128" i="2"/>
  <c r="I4127" i="2"/>
  <c r="G4127" i="2"/>
  <c r="I4126" i="2"/>
  <c r="G4126" i="2"/>
  <c r="I4125" i="2"/>
  <c r="G4125" i="2"/>
  <c r="I4124" i="2"/>
  <c r="G4124" i="2"/>
  <c r="I4123" i="2"/>
  <c r="G4123" i="2"/>
  <c r="I4122" i="2"/>
  <c r="G4122" i="2"/>
  <c r="I4121" i="2"/>
  <c r="G4121" i="2"/>
  <c r="I4120" i="2"/>
  <c r="G4120" i="2"/>
  <c r="I4119" i="2"/>
  <c r="G4119" i="2"/>
  <c r="I4118" i="2"/>
  <c r="G4118" i="2"/>
  <c r="I4117" i="2"/>
  <c r="G4117" i="2"/>
  <c r="I4116" i="2"/>
  <c r="G4116" i="2"/>
  <c r="I4115" i="2"/>
  <c r="G4115" i="2"/>
  <c r="I4114" i="2"/>
  <c r="G4114" i="2"/>
  <c r="I4113" i="2"/>
  <c r="G4113" i="2"/>
  <c r="I4112" i="2"/>
  <c r="G4112" i="2"/>
  <c r="I4111" i="2"/>
  <c r="G4111" i="2"/>
  <c r="I4110" i="2"/>
  <c r="G4110" i="2"/>
  <c r="I4109" i="2"/>
  <c r="G4109" i="2"/>
  <c r="I4108" i="2"/>
  <c r="G4108" i="2"/>
  <c r="I4107" i="2"/>
  <c r="G4107" i="2"/>
  <c r="I4106" i="2"/>
  <c r="G4106" i="2"/>
  <c r="I4105" i="2"/>
  <c r="G4105" i="2"/>
  <c r="I4104" i="2"/>
  <c r="G4104" i="2"/>
  <c r="I4103" i="2"/>
  <c r="G4103" i="2"/>
  <c r="I4102" i="2"/>
  <c r="G4102" i="2"/>
  <c r="I4101" i="2"/>
  <c r="G4101" i="2"/>
  <c r="I4100" i="2"/>
  <c r="G4100" i="2"/>
  <c r="I4099" i="2"/>
  <c r="G4099" i="2"/>
  <c r="I4098" i="2"/>
  <c r="G4098" i="2"/>
  <c r="I4097" i="2"/>
  <c r="G4097" i="2"/>
  <c r="I4096" i="2"/>
  <c r="G4096" i="2"/>
  <c r="I4095" i="2"/>
  <c r="G4095" i="2"/>
  <c r="I4094" i="2"/>
  <c r="G4094" i="2"/>
  <c r="I4093" i="2"/>
  <c r="G4093" i="2"/>
  <c r="I4092" i="2"/>
  <c r="G4092" i="2"/>
  <c r="I4091" i="2"/>
  <c r="G4091" i="2"/>
  <c r="I4090" i="2"/>
  <c r="G4090" i="2"/>
  <c r="I4089" i="2"/>
  <c r="G4089" i="2"/>
  <c r="I4088" i="2"/>
  <c r="G4088" i="2"/>
  <c r="I4087" i="2"/>
  <c r="G4087" i="2"/>
  <c r="I4086" i="2"/>
  <c r="G4086" i="2"/>
  <c r="I4085" i="2"/>
  <c r="G4085" i="2"/>
  <c r="I4084" i="2"/>
  <c r="G4084" i="2"/>
  <c r="I4083" i="2"/>
  <c r="G4083" i="2"/>
  <c r="I4082" i="2"/>
  <c r="G4082" i="2"/>
  <c r="I4081" i="2"/>
  <c r="G4081" i="2"/>
  <c r="I4080" i="2"/>
  <c r="G4080" i="2"/>
  <c r="I4079" i="2"/>
  <c r="G4079" i="2"/>
  <c r="I4078" i="2"/>
  <c r="G4078" i="2"/>
  <c r="I4077" i="2"/>
  <c r="G4077" i="2"/>
  <c r="I4076" i="2"/>
  <c r="G4076" i="2"/>
  <c r="I4075" i="2"/>
  <c r="G4075" i="2"/>
  <c r="I4074" i="2"/>
  <c r="G4074" i="2"/>
  <c r="I4073" i="2"/>
  <c r="G4073" i="2"/>
  <c r="I4072" i="2"/>
  <c r="G4072" i="2"/>
  <c r="I4071" i="2"/>
  <c r="G4071" i="2"/>
  <c r="I4070" i="2"/>
  <c r="G4070" i="2"/>
  <c r="I4069" i="2"/>
  <c r="G4069" i="2"/>
  <c r="I4068" i="2"/>
  <c r="G4068" i="2"/>
  <c r="I4067" i="2"/>
  <c r="G4067" i="2"/>
  <c r="I4066" i="2"/>
  <c r="G4066" i="2"/>
  <c r="I4065" i="2"/>
  <c r="G4065" i="2"/>
  <c r="I4064" i="2"/>
  <c r="G4064" i="2"/>
  <c r="I4063" i="2"/>
  <c r="G4063" i="2"/>
  <c r="I4062" i="2"/>
  <c r="G4062" i="2"/>
  <c r="I4061" i="2"/>
  <c r="G4061" i="2"/>
  <c r="I4060" i="2"/>
  <c r="G4060" i="2"/>
  <c r="I4059" i="2"/>
  <c r="G4059" i="2"/>
  <c r="I4058" i="2"/>
  <c r="G4058" i="2"/>
  <c r="I4057" i="2"/>
  <c r="G4057" i="2"/>
  <c r="I4056" i="2"/>
  <c r="G4056" i="2"/>
  <c r="I4055" i="2"/>
  <c r="G4055" i="2"/>
  <c r="I4054" i="2"/>
  <c r="G4054" i="2"/>
  <c r="I4053" i="2"/>
  <c r="G4053" i="2"/>
  <c r="I4052" i="2"/>
  <c r="G4052" i="2"/>
  <c r="I4051" i="2"/>
  <c r="G4051" i="2"/>
  <c r="I4050" i="2"/>
  <c r="G4050" i="2"/>
  <c r="I4049" i="2"/>
  <c r="G4049" i="2"/>
  <c r="I4048" i="2"/>
  <c r="G4048" i="2"/>
  <c r="I4047" i="2"/>
  <c r="G4047" i="2"/>
  <c r="I4046" i="2"/>
  <c r="G4046" i="2"/>
  <c r="I4045" i="2"/>
  <c r="G4045" i="2"/>
  <c r="I4044" i="2"/>
  <c r="G4044" i="2"/>
  <c r="I4043" i="2"/>
  <c r="G4043" i="2"/>
  <c r="I4042" i="2"/>
  <c r="G4042" i="2"/>
  <c r="I4041" i="2"/>
  <c r="G4041" i="2"/>
  <c r="I4040" i="2"/>
  <c r="G4040" i="2"/>
  <c r="I4039" i="2"/>
  <c r="G4039" i="2"/>
  <c r="I4038" i="2"/>
  <c r="G4038" i="2"/>
  <c r="I4037" i="2"/>
  <c r="G4037" i="2"/>
  <c r="I4036" i="2"/>
  <c r="G4036" i="2"/>
  <c r="I4035" i="2"/>
  <c r="G4035" i="2"/>
  <c r="I4034" i="2"/>
  <c r="G4034" i="2"/>
  <c r="I4033" i="2"/>
  <c r="G4033" i="2"/>
  <c r="I4032" i="2"/>
  <c r="G4032" i="2"/>
  <c r="I4031" i="2"/>
  <c r="G4031" i="2"/>
  <c r="I4030" i="2"/>
  <c r="G4030" i="2"/>
  <c r="I4029" i="2"/>
  <c r="G4029" i="2"/>
  <c r="I4028" i="2"/>
  <c r="G4028" i="2"/>
  <c r="I4027" i="2"/>
  <c r="G4027" i="2"/>
  <c r="I4026" i="2"/>
  <c r="G4026" i="2"/>
  <c r="I4025" i="2"/>
  <c r="G4025" i="2"/>
  <c r="I4024" i="2"/>
  <c r="G4024" i="2"/>
  <c r="I4023" i="2"/>
  <c r="G4023" i="2"/>
  <c r="I4022" i="2"/>
  <c r="G4022" i="2"/>
  <c r="I4021" i="2"/>
  <c r="G4021" i="2"/>
  <c r="I4020" i="2"/>
  <c r="G4020" i="2"/>
  <c r="I4019" i="2"/>
  <c r="G4019" i="2"/>
  <c r="I4018" i="2"/>
  <c r="G4018" i="2"/>
  <c r="I4017" i="2"/>
  <c r="G4017" i="2"/>
  <c r="I4016" i="2"/>
  <c r="G4016" i="2"/>
  <c r="I4015" i="2"/>
  <c r="G4015" i="2"/>
  <c r="I4014" i="2"/>
  <c r="G4014" i="2"/>
  <c r="I4013" i="2"/>
  <c r="G4013" i="2"/>
  <c r="I4012" i="2"/>
  <c r="G4012" i="2"/>
  <c r="I4011" i="2"/>
  <c r="G4011" i="2"/>
  <c r="I4010" i="2"/>
  <c r="G4010" i="2"/>
  <c r="I4009" i="2"/>
  <c r="G4009" i="2"/>
  <c r="I4008" i="2"/>
  <c r="G4008" i="2"/>
  <c r="I4007" i="2"/>
  <c r="G4007" i="2"/>
  <c r="I4006" i="2"/>
  <c r="G4006" i="2"/>
  <c r="I4005" i="2"/>
  <c r="G4005" i="2"/>
  <c r="I4004" i="2"/>
  <c r="G4004" i="2"/>
  <c r="I4003" i="2"/>
  <c r="G4003" i="2"/>
  <c r="I4002" i="2"/>
  <c r="G4002" i="2"/>
  <c r="I4001" i="2"/>
  <c r="G4001" i="2"/>
  <c r="I4000" i="2"/>
  <c r="G4000" i="2"/>
  <c r="I3999" i="2"/>
  <c r="G3999" i="2"/>
  <c r="I3998" i="2"/>
  <c r="G3998" i="2"/>
  <c r="I3997" i="2"/>
  <c r="G3997" i="2"/>
  <c r="I3996" i="2"/>
  <c r="G3996" i="2"/>
  <c r="I3995" i="2"/>
  <c r="G3995" i="2"/>
  <c r="I3994" i="2"/>
  <c r="G3994" i="2"/>
  <c r="I3993" i="2"/>
  <c r="G3993" i="2"/>
  <c r="I3992" i="2"/>
  <c r="G3992" i="2"/>
  <c r="I3991" i="2"/>
  <c r="G3991" i="2"/>
  <c r="I3990" i="2"/>
  <c r="G3990" i="2"/>
  <c r="I3989" i="2"/>
  <c r="G3989" i="2"/>
  <c r="I3988" i="2"/>
  <c r="G3988" i="2"/>
  <c r="I3987" i="2"/>
  <c r="G3987" i="2"/>
  <c r="I3986" i="2"/>
  <c r="G3986" i="2"/>
  <c r="I3985" i="2"/>
  <c r="G3985" i="2"/>
  <c r="I3984" i="2"/>
  <c r="G3984" i="2"/>
  <c r="I3983" i="2"/>
  <c r="G3983" i="2"/>
  <c r="I3982" i="2"/>
  <c r="G3982" i="2"/>
  <c r="I3981" i="2"/>
  <c r="G3981" i="2"/>
  <c r="I3980" i="2"/>
  <c r="G3980" i="2"/>
  <c r="I3979" i="2"/>
  <c r="G3979" i="2"/>
  <c r="I3978" i="2"/>
  <c r="G3978" i="2"/>
  <c r="I3977" i="2"/>
  <c r="G3977" i="2"/>
  <c r="I3976" i="2"/>
  <c r="G3976" i="2"/>
  <c r="I3975" i="2"/>
  <c r="G3975" i="2"/>
  <c r="I3974" i="2"/>
  <c r="G3974" i="2"/>
  <c r="I3973" i="2"/>
  <c r="G3973" i="2"/>
  <c r="I3972" i="2"/>
  <c r="G3972" i="2"/>
  <c r="I3971" i="2"/>
  <c r="G3971" i="2"/>
  <c r="I3970" i="2"/>
  <c r="G3970" i="2"/>
  <c r="I3969" i="2"/>
  <c r="G3969" i="2"/>
  <c r="I3968" i="2"/>
  <c r="G3968" i="2"/>
  <c r="I3967" i="2"/>
  <c r="G3967" i="2"/>
  <c r="I3966" i="2"/>
  <c r="G3966" i="2"/>
  <c r="I3965" i="2"/>
  <c r="G3965" i="2"/>
  <c r="I3964" i="2"/>
  <c r="G3964" i="2"/>
  <c r="I3963" i="2"/>
  <c r="G3963" i="2"/>
  <c r="I3962" i="2"/>
  <c r="G3962" i="2"/>
  <c r="I3961" i="2"/>
  <c r="G3961" i="2"/>
  <c r="I3960" i="2"/>
  <c r="G3960" i="2"/>
  <c r="I3959" i="2"/>
  <c r="G3959" i="2"/>
  <c r="I3958" i="2"/>
  <c r="G3958" i="2"/>
  <c r="I3957" i="2"/>
  <c r="G3957" i="2"/>
  <c r="I3956" i="2"/>
  <c r="G3956" i="2"/>
  <c r="I3955" i="2"/>
  <c r="G3955" i="2"/>
  <c r="I3954" i="2"/>
  <c r="G3954" i="2"/>
  <c r="I3953" i="2"/>
  <c r="G3953" i="2"/>
  <c r="I3952" i="2"/>
  <c r="G3952" i="2"/>
  <c r="I3951" i="2"/>
  <c r="G3951" i="2"/>
  <c r="I3950" i="2"/>
  <c r="G3950" i="2"/>
  <c r="I3949" i="2"/>
  <c r="G3949" i="2"/>
  <c r="I3948" i="2"/>
  <c r="G3948" i="2"/>
  <c r="I3947" i="2"/>
  <c r="G3947" i="2"/>
  <c r="I3946" i="2"/>
  <c r="G3946" i="2"/>
  <c r="I3945" i="2"/>
  <c r="G3945" i="2"/>
  <c r="I3944" i="2"/>
  <c r="G3944" i="2"/>
  <c r="I3943" i="2"/>
  <c r="G3943" i="2"/>
  <c r="I3942" i="2"/>
  <c r="G3942" i="2"/>
  <c r="I3941" i="2"/>
  <c r="G3941" i="2"/>
  <c r="I3940" i="2"/>
  <c r="G3940" i="2"/>
  <c r="I3939" i="2"/>
  <c r="G3939" i="2"/>
  <c r="I3938" i="2"/>
  <c r="G3938" i="2"/>
  <c r="I3937" i="2"/>
  <c r="G3937" i="2"/>
  <c r="I3936" i="2"/>
  <c r="G3936" i="2"/>
  <c r="I3935" i="2"/>
  <c r="G3935" i="2"/>
  <c r="I3934" i="2"/>
  <c r="G3934" i="2"/>
  <c r="I3933" i="2"/>
  <c r="G3933" i="2"/>
  <c r="I3932" i="2"/>
  <c r="G3932" i="2"/>
  <c r="I3931" i="2"/>
  <c r="G3931" i="2"/>
  <c r="I3930" i="2"/>
  <c r="G3930" i="2"/>
  <c r="I3929" i="2"/>
  <c r="G3929" i="2"/>
  <c r="I3928" i="2"/>
  <c r="G3928" i="2"/>
  <c r="I3927" i="2"/>
  <c r="G3927" i="2"/>
  <c r="I3926" i="2"/>
  <c r="G3926" i="2"/>
  <c r="I3925" i="2"/>
  <c r="G3925" i="2"/>
  <c r="I3924" i="2"/>
  <c r="G3924" i="2"/>
  <c r="I3923" i="2"/>
  <c r="G3923" i="2"/>
  <c r="I3922" i="2"/>
  <c r="G3922" i="2"/>
  <c r="I3921" i="2"/>
  <c r="G3921" i="2"/>
  <c r="I3920" i="2"/>
  <c r="G3920" i="2"/>
  <c r="I3919" i="2"/>
  <c r="G3919" i="2"/>
  <c r="I3918" i="2"/>
  <c r="G3918" i="2"/>
  <c r="I3917" i="2"/>
  <c r="G3917" i="2"/>
  <c r="I3916" i="2"/>
  <c r="G3916" i="2"/>
  <c r="I3915" i="2"/>
  <c r="G3915" i="2"/>
  <c r="I3914" i="2"/>
  <c r="G3914" i="2"/>
  <c r="I3913" i="2"/>
  <c r="G3913" i="2"/>
  <c r="I3912" i="2"/>
  <c r="G3912" i="2"/>
  <c r="I3911" i="2"/>
  <c r="G3911" i="2"/>
  <c r="I3910" i="2"/>
  <c r="G3910" i="2"/>
  <c r="I3909" i="2"/>
  <c r="G3909" i="2"/>
  <c r="I3908" i="2"/>
  <c r="G3908" i="2"/>
  <c r="I3907" i="2"/>
  <c r="G3907" i="2"/>
  <c r="I3906" i="2"/>
  <c r="G3906" i="2"/>
  <c r="I3905" i="2"/>
  <c r="G3905" i="2"/>
  <c r="I3904" i="2"/>
  <c r="G3904" i="2"/>
  <c r="I3903" i="2"/>
  <c r="G3903" i="2"/>
  <c r="I3902" i="2"/>
  <c r="G3902" i="2"/>
  <c r="I3901" i="2"/>
  <c r="G3901" i="2"/>
  <c r="I3900" i="2"/>
  <c r="G3900" i="2"/>
  <c r="I3899" i="2"/>
  <c r="G3899" i="2"/>
  <c r="I3898" i="2"/>
  <c r="G3898" i="2"/>
  <c r="I3897" i="2"/>
  <c r="G3897" i="2"/>
  <c r="I3896" i="2"/>
  <c r="G3896" i="2"/>
  <c r="I3895" i="2"/>
  <c r="G3895" i="2"/>
  <c r="I3894" i="2"/>
  <c r="G3894" i="2"/>
  <c r="I3893" i="2"/>
  <c r="G3893" i="2"/>
  <c r="I3892" i="2"/>
  <c r="G3892" i="2"/>
  <c r="I3891" i="2"/>
  <c r="G3891" i="2"/>
  <c r="I3890" i="2"/>
  <c r="G3890" i="2"/>
  <c r="I3889" i="2"/>
  <c r="G3889" i="2"/>
  <c r="I3888" i="2"/>
  <c r="G3888" i="2"/>
  <c r="I3887" i="2"/>
  <c r="G3887" i="2"/>
  <c r="I3886" i="2"/>
  <c r="G3886" i="2"/>
  <c r="I3885" i="2"/>
  <c r="G3885" i="2"/>
  <c r="I3884" i="2"/>
  <c r="G3884" i="2"/>
  <c r="I3883" i="2"/>
  <c r="G3883" i="2"/>
  <c r="I3882" i="2"/>
  <c r="G3882" i="2"/>
  <c r="I3881" i="2"/>
  <c r="G3881" i="2"/>
  <c r="I3880" i="2"/>
  <c r="G3880" i="2"/>
  <c r="I3879" i="2"/>
  <c r="G3879" i="2"/>
  <c r="I3878" i="2"/>
  <c r="G3878" i="2"/>
  <c r="I3877" i="2"/>
  <c r="G3877" i="2"/>
  <c r="I3876" i="2"/>
  <c r="G3876" i="2"/>
  <c r="I3875" i="2"/>
  <c r="G3875" i="2"/>
  <c r="I3874" i="2"/>
  <c r="G3874" i="2"/>
  <c r="I3873" i="2"/>
  <c r="G3873" i="2"/>
  <c r="I3872" i="2"/>
  <c r="G3872" i="2"/>
  <c r="I3871" i="2"/>
  <c r="G3871" i="2"/>
  <c r="I3870" i="2"/>
  <c r="G3870" i="2"/>
  <c r="I3869" i="2"/>
  <c r="G3869" i="2"/>
  <c r="I3868" i="2"/>
  <c r="G3868" i="2"/>
  <c r="I3867" i="2"/>
  <c r="G3867" i="2"/>
  <c r="I3866" i="2"/>
  <c r="G3866" i="2"/>
  <c r="I3865" i="2"/>
  <c r="G3865" i="2"/>
  <c r="I3864" i="2"/>
  <c r="G3864" i="2"/>
  <c r="I3863" i="2"/>
  <c r="G3863" i="2"/>
  <c r="I3862" i="2"/>
  <c r="G3862" i="2"/>
  <c r="I3861" i="2"/>
  <c r="G3861" i="2"/>
  <c r="I3860" i="2"/>
  <c r="G3860" i="2"/>
  <c r="I3859" i="2"/>
  <c r="G3859" i="2"/>
  <c r="I3858" i="2"/>
  <c r="G3858" i="2"/>
  <c r="I3857" i="2"/>
  <c r="G3857" i="2"/>
  <c r="I3856" i="2"/>
  <c r="G3856" i="2"/>
  <c r="I3855" i="2"/>
  <c r="G3855" i="2"/>
  <c r="I3854" i="2"/>
  <c r="G3854" i="2"/>
  <c r="I3853" i="2"/>
  <c r="G3853" i="2"/>
  <c r="I3852" i="2"/>
  <c r="G3852" i="2"/>
  <c r="I3851" i="2"/>
  <c r="G3851" i="2"/>
  <c r="I3850" i="2"/>
  <c r="G3850" i="2"/>
  <c r="I3849" i="2"/>
  <c r="G3849" i="2"/>
  <c r="I3848" i="2"/>
  <c r="G3848" i="2"/>
  <c r="I3847" i="2"/>
  <c r="G3847" i="2"/>
  <c r="I3846" i="2"/>
  <c r="G3846" i="2"/>
  <c r="I3845" i="2"/>
  <c r="G3845" i="2"/>
  <c r="I3844" i="2"/>
  <c r="G3844" i="2"/>
  <c r="I3843" i="2"/>
  <c r="G3843" i="2"/>
  <c r="I3842" i="2"/>
  <c r="G3842" i="2"/>
  <c r="I3841" i="2"/>
  <c r="G3841" i="2"/>
  <c r="I3840" i="2"/>
  <c r="G3840" i="2"/>
  <c r="I3839" i="2"/>
  <c r="G3839" i="2"/>
  <c r="I3838" i="2"/>
  <c r="G3838" i="2"/>
  <c r="I3837" i="2"/>
  <c r="G3837" i="2"/>
  <c r="I3836" i="2"/>
  <c r="G3836" i="2"/>
  <c r="I3835" i="2"/>
  <c r="G3835" i="2"/>
  <c r="I3834" i="2"/>
  <c r="G3834" i="2"/>
  <c r="I3833" i="2"/>
  <c r="G3833" i="2"/>
  <c r="I3832" i="2"/>
  <c r="G3832" i="2"/>
  <c r="I3831" i="2"/>
  <c r="G3831" i="2"/>
  <c r="I3830" i="2"/>
  <c r="G3830" i="2"/>
  <c r="I3829" i="2"/>
  <c r="G3829" i="2"/>
  <c r="I3828" i="2"/>
  <c r="G3828" i="2"/>
  <c r="I3827" i="2"/>
  <c r="G3827" i="2"/>
  <c r="I3826" i="2"/>
  <c r="G3826" i="2"/>
  <c r="I3825" i="2"/>
  <c r="G3825" i="2"/>
  <c r="I3824" i="2"/>
  <c r="G3824" i="2"/>
  <c r="I3823" i="2"/>
  <c r="G3823" i="2"/>
  <c r="I3822" i="2"/>
  <c r="G3822" i="2"/>
  <c r="I3821" i="2"/>
  <c r="G3821" i="2"/>
  <c r="I3820" i="2"/>
  <c r="G3820" i="2"/>
  <c r="I3819" i="2"/>
  <c r="G3819" i="2"/>
  <c r="I3818" i="2"/>
  <c r="G3818" i="2"/>
  <c r="I3817" i="2"/>
  <c r="G3817" i="2"/>
  <c r="I3816" i="2"/>
  <c r="G3816" i="2"/>
  <c r="I3815" i="2"/>
  <c r="G3815" i="2"/>
  <c r="I3814" i="2"/>
  <c r="G3814" i="2"/>
  <c r="I3813" i="2"/>
  <c r="G3813" i="2"/>
  <c r="I3812" i="2"/>
  <c r="G3812" i="2"/>
  <c r="I3811" i="2"/>
  <c r="G3811" i="2"/>
  <c r="I3810" i="2"/>
  <c r="G3810" i="2"/>
  <c r="I3809" i="2"/>
  <c r="G3809" i="2"/>
  <c r="I3808" i="2"/>
  <c r="G3808" i="2"/>
  <c r="I3807" i="2"/>
  <c r="G3807" i="2"/>
  <c r="I3806" i="2"/>
  <c r="G3806" i="2"/>
  <c r="I3805" i="2"/>
  <c r="G3805" i="2"/>
  <c r="I3804" i="2"/>
  <c r="G3804" i="2"/>
  <c r="I3803" i="2"/>
  <c r="G3803" i="2"/>
  <c r="I3802" i="2"/>
  <c r="G3802" i="2"/>
  <c r="I3801" i="2"/>
  <c r="G3801" i="2"/>
  <c r="I3800" i="2"/>
  <c r="G3800" i="2"/>
  <c r="I3799" i="2"/>
  <c r="G3799" i="2"/>
  <c r="I3798" i="2"/>
  <c r="G3798" i="2"/>
  <c r="I3797" i="2"/>
  <c r="G3797" i="2"/>
  <c r="I3796" i="2"/>
  <c r="G3796" i="2"/>
  <c r="I3795" i="2"/>
  <c r="G3795" i="2"/>
  <c r="I3794" i="2"/>
  <c r="G3794" i="2"/>
  <c r="I3793" i="2"/>
  <c r="G3793" i="2"/>
  <c r="I3792" i="2"/>
  <c r="G3792" i="2"/>
  <c r="I3791" i="2"/>
  <c r="G3791" i="2"/>
  <c r="I3790" i="2"/>
  <c r="G3790" i="2"/>
  <c r="I3789" i="2"/>
  <c r="G3789" i="2"/>
  <c r="I3788" i="2"/>
  <c r="G3788" i="2"/>
  <c r="I3787" i="2"/>
  <c r="G3787" i="2"/>
  <c r="I3786" i="2"/>
  <c r="G3786" i="2"/>
  <c r="I3785" i="2"/>
  <c r="G3785" i="2"/>
  <c r="I3784" i="2"/>
  <c r="G3784" i="2"/>
  <c r="I3783" i="2"/>
  <c r="G3783" i="2"/>
  <c r="I3782" i="2"/>
  <c r="G3782" i="2"/>
  <c r="I3781" i="2"/>
  <c r="G3781" i="2"/>
  <c r="I3780" i="2"/>
  <c r="G3780" i="2"/>
  <c r="I3779" i="2"/>
  <c r="G3779" i="2"/>
  <c r="I3778" i="2"/>
  <c r="G3778" i="2"/>
  <c r="I3777" i="2"/>
  <c r="G3777" i="2"/>
  <c r="I3776" i="2"/>
  <c r="G3776" i="2"/>
  <c r="I3775" i="2"/>
  <c r="G3775" i="2"/>
  <c r="I3774" i="2"/>
  <c r="G3774" i="2"/>
  <c r="I3773" i="2"/>
  <c r="G3773" i="2"/>
  <c r="I3772" i="2"/>
  <c r="G3772" i="2"/>
  <c r="I3771" i="2"/>
  <c r="G3771" i="2"/>
  <c r="I3770" i="2"/>
  <c r="G3770" i="2"/>
  <c r="I3769" i="2"/>
  <c r="G3769" i="2"/>
  <c r="I3768" i="2"/>
  <c r="G3768" i="2"/>
  <c r="I3767" i="2"/>
  <c r="G3767" i="2"/>
  <c r="I3766" i="2"/>
  <c r="G3766" i="2"/>
  <c r="I3765" i="2"/>
  <c r="G3765" i="2"/>
  <c r="I3764" i="2"/>
  <c r="G3764" i="2"/>
  <c r="I3763" i="2"/>
  <c r="G3763" i="2"/>
  <c r="I3762" i="2"/>
  <c r="G3762" i="2"/>
  <c r="I3761" i="2"/>
  <c r="G3761" i="2"/>
  <c r="I3760" i="2"/>
  <c r="G3760" i="2"/>
  <c r="I3759" i="2"/>
  <c r="G3759" i="2"/>
  <c r="I3758" i="2"/>
  <c r="G3758" i="2"/>
  <c r="I3757" i="2"/>
  <c r="G3757" i="2"/>
  <c r="I3756" i="2"/>
  <c r="G3756" i="2"/>
  <c r="I3755" i="2"/>
  <c r="G3755" i="2"/>
  <c r="I3754" i="2"/>
  <c r="G3754" i="2"/>
  <c r="I3753" i="2"/>
  <c r="G3753" i="2"/>
  <c r="I3752" i="2"/>
  <c r="G3752" i="2"/>
  <c r="I3751" i="2"/>
  <c r="G3751" i="2"/>
  <c r="I3750" i="2"/>
  <c r="G3750" i="2"/>
  <c r="I3749" i="2"/>
  <c r="G3749" i="2"/>
  <c r="I3748" i="2"/>
  <c r="G3748" i="2"/>
  <c r="I3747" i="2"/>
  <c r="G3747" i="2"/>
  <c r="I3746" i="2"/>
  <c r="G3746" i="2"/>
  <c r="I3745" i="2"/>
  <c r="G3745" i="2"/>
  <c r="I3744" i="2"/>
  <c r="G3744" i="2"/>
  <c r="I3743" i="2"/>
  <c r="G3743" i="2"/>
  <c r="I3742" i="2"/>
  <c r="G3742" i="2"/>
  <c r="I3741" i="2"/>
  <c r="G3741" i="2"/>
  <c r="I3740" i="2"/>
  <c r="G3740" i="2"/>
  <c r="I3739" i="2"/>
  <c r="G3739" i="2"/>
  <c r="I3738" i="2"/>
  <c r="G3738" i="2"/>
  <c r="I3737" i="2"/>
  <c r="G3737" i="2"/>
  <c r="I3736" i="2"/>
  <c r="G3736" i="2"/>
  <c r="I3735" i="2"/>
  <c r="G3735" i="2"/>
  <c r="I3734" i="2"/>
  <c r="G3734" i="2"/>
  <c r="I3733" i="2"/>
  <c r="G3733" i="2"/>
  <c r="I3732" i="2"/>
  <c r="G3732" i="2"/>
  <c r="I3731" i="2"/>
  <c r="G3731" i="2"/>
  <c r="I3730" i="2"/>
  <c r="G3730" i="2"/>
  <c r="I3729" i="2"/>
  <c r="G3729" i="2"/>
  <c r="I3728" i="2"/>
  <c r="G3728" i="2"/>
  <c r="I3727" i="2"/>
  <c r="G3727" i="2"/>
  <c r="I3726" i="2"/>
  <c r="G3726" i="2"/>
  <c r="I3725" i="2"/>
  <c r="G3725" i="2"/>
  <c r="I3724" i="2"/>
  <c r="G3724" i="2"/>
  <c r="I3723" i="2"/>
  <c r="G3723" i="2"/>
  <c r="I3722" i="2"/>
  <c r="G3722" i="2"/>
  <c r="I3721" i="2"/>
  <c r="G3721" i="2"/>
  <c r="I3720" i="2"/>
  <c r="G3720" i="2"/>
  <c r="I3719" i="2"/>
  <c r="G3719" i="2"/>
  <c r="I3718" i="2"/>
  <c r="G3718" i="2"/>
  <c r="I3717" i="2"/>
  <c r="G3717" i="2"/>
  <c r="I3716" i="2"/>
  <c r="G3716" i="2"/>
  <c r="I3715" i="2"/>
  <c r="G3715" i="2"/>
  <c r="I3714" i="2"/>
  <c r="G3714" i="2"/>
  <c r="I3713" i="2"/>
  <c r="G3713" i="2"/>
  <c r="I3712" i="2"/>
  <c r="G3712" i="2"/>
  <c r="I3711" i="2"/>
  <c r="G3711" i="2"/>
  <c r="I3710" i="2"/>
  <c r="G3710" i="2"/>
  <c r="I3709" i="2"/>
  <c r="G3709" i="2"/>
  <c r="I3708" i="2"/>
  <c r="G3708" i="2"/>
  <c r="I3707" i="2"/>
  <c r="G3707" i="2"/>
  <c r="I3706" i="2"/>
  <c r="G3706" i="2"/>
  <c r="I3705" i="2"/>
  <c r="G3705" i="2"/>
  <c r="I3704" i="2"/>
  <c r="G3704" i="2"/>
  <c r="I3703" i="2"/>
  <c r="G3703" i="2"/>
  <c r="I3702" i="2"/>
  <c r="G3702" i="2"/>
  <c r="I3701" i="2"/>
  <c r="G3701" i="2"/>
  <c r="I3700" i="2"/>
  <c r="G3700" i="2"/>
  <c r="I3699" i="2"/>
  <c r="G3699" i="2"/>
  <c r="I3698" i="2"/>
  <c r="G3698" i="2"/>
  <c r="I3697" i="2"/>
  <c r="G3697" i="2"/>
  <c r="I3696" i="2"/>
  <c r="G3696" i="2"/>
  <c r="I3695" i="2"/>
  <c r="G3695" i="2"/>
  <c r="I3694" i="2"/>
  <c r="G3694" i="2"/>
  <c r="I3693" i="2"/>
  <c r="G3693" i="2"/>
  <c r="I3692" i="2"/>
  <c r="G3692" i="2"/>
  <c r="I3691" i="2"/>
  <c r="G3691" i="2"/>
  <c r="I3690" i="2"/>
  <c r="G3690" i="2"/>
  <c r="I3689" i="2"/>
  <c r="G3689" i="2"/>
  <c r="I3688" i="2"/>
  <c r="G3688" i="2"/>
  <c r="I3687" i="2"/>
  <c r="G3687" i="2"/>
  <c r="I3686" i="2"/>
  <c r="G3686" i="2"/>
  <c r="I3685" i="2"/>
  <c r="G3685" i="2"/>
  <c r="I3684" i="2"/>
  <c r="G3684" i="2"/>
  <c r="I3683" i="2"/>
  <c r="G3683" i="2"/>
  <c r="I3682" i="2"/>
  <c r="G3682" i="2"/>
  <c r="I3681" i="2"/>
  <c r="G3681" i="2"/>
  <c r="I3680" i="2"/>
  <c r="G3680" i="2"/>
  <c r="I3679" i="2"/>
  <c r="G3679" i="2"/>
  <c r="I3678" i="2"/>
  <c r="G3678" i="2"/>
  <c r="I3677" i="2"/>
  <c r="G3677" i="2"/>
  <c r="I3676" i="2"/>
  <c r="G3676" i="2"/>
  <c r="I3675" i="2"/>
  <c r="G3675" i="2"/>
  <c r="I3674" i="2"/>
  <c r="G3674" i="2"/>
  <c r="I3673" i="2"/>
  <c r="G3673" i="2"/>
  <c r="I3672" i="2"/>
  <c r="G3672" i="2"/>
  <c r="I3671" i="2"/>
  <c r="G3671" i="2"/>
  <c r="I3670" i="2"/>
  <c r="G3670" i="2"/>
  <c r="I3669" i="2"/>
  <c r="G3669" i="2"/>
  <c r="I3668" i="2"/>
  <c r="G3668" i="2"/>
  <c r="I3667" i="2"/>
  <c r="G3667" i="2"/>
  <c r="I3666" i="2"/>
  <c r="G3666" i="2"/>
  <c r="I3665" i="2"/>
  <c r="G3665" i="2"/>
  <c r="I3664" i="2"/>
  <c r="G3664" i="2"/>
  <c r="I3663" i="2"/>
  <c r="G3663" i="2"/>
  <c r="I3662" i="2"/>
  <c r="G3662" i="2"/>
  <c r="I3661" i="2"/>
  <c r="G3661" i="2"/>
  <c r="I3660" i="2"/>
  <c r="G3660" i="2"/>
  <c r="I3659" i="2"/>
  <c r="G3659" i="2"/>
  <c r="I3658" i="2"/>
  <c r="G3658" i="2"/>
  <c r="I3657" i="2"/>
  <c r="G3657" i="2"/>
  <c r="I3656" i="2"/>
  <c r="G3656" i="2"/>
  <c r="I3655" i="2"/>
  <c r="G3655" i="2"/>
  <c r="I3654" i="2"/>
  <c r="G3654" i="2"/>
  <c r="I3653" i="2"/>
  <c r="G3653" i="2"/>
  <c r="I3652" i="2"/>
  <c r="G3652" i="2"/>
  <c r="I3651" i="2"/>
  <c r="G3651" i="2"/>
  <c r="I3650" i="2"/>
  <c r="G3650" i="2"/>
  <c r="I3649" i="2"/>
  <c r="G3649" i="2"/>
  <c r="I3648" i="2"/>
  <c r="G3648" i="2"/>
  <c r="I3647" i="2"/>
  <c r="G3647" i="2"/>
  <c r="I3646" i="2"/>
  <c r="G3646" i="2"/>
  <c r="I3645" i="2"/>
  <c r="G3645" i="2"/>
  <c r="I3644" i="2"/>
  <c r="G3644" i="2"/>
  <c r="I3643" i="2"/>
  <c r="G3643" i="2"/>
  <c r="I3642" i="2"/>
  <c r="G3642" i="2"/>
  <c r="I3641" i="2"/>
  <c r="G3641" i="2"/>
  <c r="I3640" i="2"/>
  <c r="G3640" i="2"/>
  <c r="I3639" i="2"/>
  <c r="G3639" i="2"/>
  <c r="I3638" i="2"/>
  <c r="G3638" i="2"/>
  <c r="I3637" i="2"/>
  <c r="G3637" i="2"/>
  <c r="I3636" i="2"/>
  <c r="G3636" i="2"/>
  <c r="I3635" i="2"/>
  <c r="G3635" i="2"/>
  <c r="I3634" i="2"/>
  <c r="G3634" i="2"/>
  <c r="I3633" i="2"/>
  <c r="G3633" i="2"/>
  <c r="I3632" i="2"/>
  <c r="G3632" i="2"/>
  <c r="I3631" i="2"/>
  <c r="G3631" i="2"/>
  <c r="I3630" i="2"/>
  <c r="G3630" i="2"/>
  <c r="I3629" i="2"/>
  <c r="G3629" i="2"/>
  <c r="I3628" i="2"/>
  <c r="G3628" i="2"/>
  <c r="I3627" i="2"/>
  <c r="G3627" i="2"/>
  <c r="I3626" i="2"/>
  <c r="G3626" i="2"/>
  <c r="I3625" i="2"/>
  <c r="G3625" i="2"/>
  <c r="I3624" i="2"/>
  <c r="G3624" i="2"/>
  <c r="I3623" i="2"/>
  <c r="G3623" i="2"/>
  <c r="I3622" i="2"/>
  <c r="G3622" i="2"/>
  <c r="I3621" i="2"/>
  <c r="G3621" i="2"/>
  <c r="I3620" i="2"/>
  <c r="G3620" i="2"/>
  <c r="I3619" i="2"/>
  <c r="G3619" i="2"/>
  <c r="I3618" i="2"/>
  <c r="G3618" i="2"/>
  <c r="I3617" i="2"/>
  <c r="G3617" i="2"/>
  <c r="I3616" i="2"/>
  <c r="G3616" i="2"/>
  <c r="I3615" i="2"/>
  <c r="G3615" i="2"/>
  <c r="I3614" i="2"/>
  <c r="G3614" i="2"/>
  <c r="I3613" i="2"/>
  <c r="G3613" i="2"/>
  <c r="I3612" i="2"/>
  <c r="G3612" i="2"/>
  <c r="I3611" i="2"/>
  <c r="G3611" i="2"/>
  <c r="I3610" i="2"/>
  <c r="G3610" i="2"/>
  <c r="I3609" i="2"/>
  <c r="G3609" i="2"/>
  <c r="I3608" i="2"/>
  <c r="G3608" i="2"/>
  <c r="I3607" i="2"/>
  <c r="G3607" i="2"/>
  <c r="I3606" i="2"/>
  <c r="G3606" i="2"/>
  <c r="I3605" i="2"/>
  <c r="G3605" i="2"/>
  <c r="I3604" i="2"/>
  <c r="G3604" i="2"/>
  <c r="I3603" i="2"/>
  <c r="G3603" i="2"/>
  <c r="I3602" i="2"/>
  <c r="G3602" i="2"/>
  <c r="I3601" i="2"/>
  <c r="G3601" i="2"/>
  <c r="I3600" i="2"/>
  <c r="G3600" i="2"/>
  <c r="I3599" i="2"/>
  <c r="G3599" i="2"/>
  <c r="I3598" i="2"/>
  <c r="G3598" i="2"/>
  <c r="I3597" i="2"/>
  <c r="G3597" i="2"/>
  <c r="I3596" i="2"/>
  <c r="G3596" i="2"/>
  <c r="I3595" i="2"/>
  <c r="G3595" i="2"/>
  <c r="I3594" i="2"/>
  <c r="G3594" i="2"/>
  <c r="I3593" i="2"/>
  <c r="G3593" i="2"/>
  <c r="I3592" i="2"/>
  <c r="G3592" i="2"/>
  <c r="I3591" i="2"/>
  <c r="G3591" i="2"/>
  <c r="I3590" i="2"/>
  <c r="G3590" i="2"/>
  <c r="I3589" i="2"/>
  <c r="G3589" i="2"/>
  <c r="I3588" i="2"/>
  <c r="G3588" i="2"/>
  <c r="I3587" i="2"/>
  <c r="G3587" i="2"/>
  <c r="I3586" i="2"/>
  <c r="G3586" i="2"/>
  <c r="I3585" i="2"/>
  <c r="G3585" i="2"/>
  <c r="I3584" i="2"/>
  <c r="G3584" i="2"/>
  <c r="I3583" i="2"/>
  <c r="G3583" i="2"/>
  <c r="I3582" i="2"/>
  <c r="G3582" i="2"/>
  <c r="I3581" i="2"/>
  <c r="G3581" i="2"/>
  <c r="I3580" i="2"/>
  <c r="G3580" i="2"/>
  <c r="I3579" i="2"/>
  <c r="G3579" i="2"/>
  <c r="I3578" i="2"/>
  <c r="G3578" i="2"/>
  <c r="I3577" i="2"/>
  <c r="G3577" i="2"/>
  <c r="I3576" i="2"/>
  <c r="G3576" i="2"/>
  <c r="I3575" i="2"/>
  <c r="G3575" i="2"/>
  <c r="I3574" i="2"/>
  <c r="G3574" i="2"/>
  <c r="I3573" i="2"/>
  <c r="G3573" i="2"/>
  <c r="I3572" i="2"/>
  <c r="G3572" i="2"/>
  <c r="I3571" i="2"/>
  <c r="G3571" i="2"/>
  <c r="I3570" i="2"/>
  <c r="G3570" i="2"/>
  <c r="I3569" i="2"/>
  <c r="G3569" i="2"/>
  <c r="I3568" i="2"/>
  <c r="G3568" i="2"/>
  <c r="I3567" i="2"/>
  <c r="G3567" i="2"/>
  <c r="I3566" i="2"/>
  <c r="G3566" i="2"/>
  <c r="I3565" i="2"/>
  <c r="G3565" i="2"/>
  <c r="I3564" i="2"/>
  <c r="G3564" i="2"/>
  <c r="I3563" i="2"/>
  <c r="G3563" i="2"/>
  <c r="I3562" i="2"/>
  <c r="G3562" i="2"/>
  <c r="I3561" i="2"/>
  <c r="G3561" i="2"/>
  <c r="I3560" i="2"/>
  <c r="G3560" i="2"/>
  <c r="I3559" i="2"/>
  <c r="G3559" i="2"/>
  <c r="I3558" i="2"/>
  <c r="G3558" i="2"/>
  <c r="I3557" i="2"/>
  <c r="G3557" i="2"/>
  <c r="I3556" i="2"/>
  <c r="G3556" i="2"/>
  <c r="I3555" i="2"/>
  <c r="G3555" i="2"/>
  <c r="I3554" i="2"/>
  <c r="G3554" i="2"/>
  <c r="I3553" i="2"/>
  <c r="G3553" i="2"/>
  <c r="I3552" i="2"/>
  <c r="G3552" i="2"/>
  <c r="I3551" i="2"/>
  <c r="G3551" i="2"/>
  <c r="I3550" i="2"/>
  <c r="G3550" i="2"/>
  <c r="I3549" i="2"/>
  <c r="G3549" i="2"/>
  <c r="I3548" i="2"/>
  <c r="G3548" i="2"/>
  <c r="I3547" i="2"/>
  <c r="G3547" i="2"/>
  <c r="I3546" i="2"/>
  <c r="G3546" i="2"/>
  <c r="I3545" i="2"/>
  <c r="G3545" i="2"/>
  <c r="I3544" i="2"/>
  <c r="G3544" i="2"/>
  <c r="I3543" i="2"/>
  <c r="G3543" i="2"/>
  <c r="I3542" i="2"/>
  <c r="G3542" i="2"/>
  <c r="I3541" i="2"/>
  <c r="G3541" i="2"/>
  <c r="I3540" i="2"/>
  <c r="G3540" i="2"/>
  <c r="I3539" i="2"/>
  <c r="G3539" i="2"/>
  <c r="I3538" i="2"/>
  <c r="G3538" i="2"/>
  <c r="I3537" i="2"/>
  <c r="G3537" i="2"/>
  <c r="I3536" i="2"/>
  <c r="G3536" i="2"/>
  <c r="I3535" i="2"/>
  <c r="G3535" i="2"/>
  <c r="I3534" i="2"/>
  <c r="G3534" i="2"/>
  <c r="I3533" i="2"/>
  <c r="G3533" i="2"/>
  <c r="I3532" i="2"/>
  <c r="G3532" i="2"/>
  <c r="I3531" i="2"/>
  <c r="G3531" i="2"/>
  <c r="I3530" i="2"/>
  <c r="G3530" i="2"/>
  <c r="I3529" i="2"/>
  <c r="G3529" i="2"/>
  <c r="I3528" i="2"/>
  <c r="G3528" i="2"/>
  <c r="I3527" i="2"/>
  <c r="G3527" i="2"/>
  <c r="I3526" i="2"/>
  <c r="G3526" i="2"/>
  <c r="I3525" i="2"/>
  <c r="G3525" i="2"/>
  <c r="I3524" i="2"/>
  <c r="G3524" i="2"/>
  <c r="I3523" i="2"/>
  <c r="G3523" i="2"/>
  <c r="I3522" i="2"/>
  <c r="G3522" i="2"/>
  <c r="I3521" i="2"/>
  <c r="G3521" i="2"/>
  <c r="I3520" i="2"/>
  <c r="G3520" i="2"/>
  <c r="I3519" i="2"/>
  <c r="G3519" i="2"/>
  <c r="I3518" i="2"/>
  <c r="G3518" i="2"/>
  <c r="I3517" i="2"/>
  <c r="G3517" i="2"/>
  <c r="I3516" i="2"/>
  <c r="G3516" i="2"/>
  <c r="I3515" i="2"/>
  <c r="G3515" i="2"/>
  <c r="I3514" i="2"/>
  <c r="G3514" i="2"/>
  <c r="I3513" i="2"/>
  <c r="G3513" i="2"/>
  <c r="I3512" i="2"/>
  <c r="G3512" i="2"/>
  <c r="I3511" i="2"/>
  <c r="G3511" i="2"/>
  <c r="I3510" i="2"/>
  <c r="G3510" i="2"/>
  <c r="I3509" i="2"/>
  <c r="G3509" i="2"/>
  <c r="I3508" i="2"/>
  <c r="G3508" i="2"/>
  <c r="I3507" i="2"/>
  <c r="G3507" i="2"/>
  <c r="I3506" i="2"/>
  <c r="G3506" i="2"/>
  <c r="I3505" i="2"/>
  <c r="G3505" i="2"/>
  <c r="I3504" i="2"/>
  <c r="G3504" i="2"/>
  <c r="I3503" i="2"/>
  <c r="G3503" i="2"/>
  <c r="I3502" i="2"/>
  <c r="G3502" i="2"/>
  <c r="I3501" i="2"/>
  <c r="G3501" i="2"/>
  <c r="I3500" i="2"/>
  <c r="G3500" i="2"/>
  <c r="I3499" i="2"/>
  <c r="G3499" i="2"/>
  <c r="I3498" i="2"/>
  <c r="G3498" i="2"/>
  <c r="I3497" i="2"/>
  <c r="G3497" i="2"/>
  <c r="I3496" i="2"/>
  <c r="G3496" i="2"/>
  <c r="I3495" i="2"/>
  <c r="G3495" i="2"/>
  <c r="I3494" i="2"/>
  <c r="G3494" i="2"/>
  <c r="I3493" i="2"/>
  <c r="G3493" i="2"/>
  <c r="I3492" i="2"/>
  <c r="G3492" i="2"/>
  <c r="I3491" i="2"/>
  <c r="G3491" i="2"/>
  <c r="I3490" i="2"/>
  <c r="G3490" i="2"/>
  <c r="I3489" i="2"/>
  <c r="G3489" i="2"/>
  <c r="I3488" i="2"/>
  <c r="G3488" i="2"/>
  <c r="I3487" i="2"/>
  <c r="G3487" i="2"/>
  <c r="I3486" i="2"/>
  <c r="G3486" i="2"/>
  <c r="I3485" i="2"/>
  <c r="G3485" i="2"/>
  <c r="I3484" i="2"/>
  <c r="G3484" i="2"/>
  <c r="I3483" i="2"/>
  <c r="G3483" i="2"/>
  <c r="I3482" i="2"/>
  <c r="G3482" i="2"/>
  <c r="I3481" i="2"/>
  <c r="G3481" i="2"/>
  <c r="I3480" i="2"/>
  <c r="G3480" i="2"/>
  <c r="I3479" i="2"/>
  <c r="G3479" i="2"/>
  <c r="I3478" i="2"/>
  <c r="G3478" i="2"/>
  <c r="I3477" i="2"/>
  <c r="G3477" i="2"/>
  <c r="I3476" i="2"/>
  <c r="G3476" i="2"/>
  <c r="I3475" i="2"/>
  <c r="G3475" i="2"/>
  <c r="I3474" i="2"/>
  <c r="G3474" i="2"/>
  <c r="I3473" i="2"/>
  <c r="G3473" i="2"/>
  <c r="I3472" i="2"/>
  <c r="G3472" i="2"/>
  <c r="I3471" i="2"/>
  <c r="G3471" i="2"/>
  <c r="I3470" i="2"/>
  <c r="G3470" i="2"/>
  <c r="I3469" i="2"/>
  <c r="G3469" i="2"/>
  <c r="I3468" i="2"/>
  <c r="G3468" i="2"/>
  <c r="I3467" i="2"/>
  <c r="G3467" i="2"/>
  <c r="I3466" i="2"/>
  <c r="G3466" i="2"/>
  <c r="I3465" i="2"/>
  <c r="G3465" i="2"/>
  <c r="I3464" i="2"/>
  <c r="G3464" i="2"/>
  <c r="I3463" i="2"/>
  <c r="G3463" i="2"/>
  <c r="I3462" i="2"/>
  <c r="G3462" i="2"/>
  <c r="I3461" i="2"/>
  <c r="G3461" i="2"/>
  <c r="I3460" i="2"/>
  <c r="G3460" i="2"/>
  <c r="I3459" i="2"/>
  <c r="G3459" i="2"/>
  <c r="I3458" i="2"/>
  <c r="G3458" i="2"/>
  <c r="I3457" i="2"/>
  <c r="G3457" i="2"/>
  <c r="I3456" i="2"/>
  <c r="G3456" i="2"/>
  <c r="I3455" i="2"/>
  <c r="G3455" i="2"/>
  <c r="I3454" i="2"/>
  <c r="G3454" i="2"/>
  <c r="I3453" i="2"/>
  <c r="G3453" i="2"/>
  <c r="I3452" i="2"/>
  <c r="G3452" i="2"/>
  <c r="I3451" i="2"/>
  <c r="G3451" i="2"/>
  <c r="I3450" i="2"/>
  <c r="G3450" i="2"/>
  <c r="I3449" i="2"/>
  <c r="G3449" i="2"/>
  <c r="I3448" i="2"/>
  <c r="G3448" i="2"/>
  <c r="I3447" i="2"/>
  <c r="G3447" i="2"/>
  <c r="I3446" i="2"/>
  <c r="G3446" i="2"/>
  <c r="I3445" i="2"/>
  <c r="G3445" i="2"/>
  <c r="I3444" i="2"/>
  <c r="G3444" i="2"/>
  <c r="I3443" i="2"/>
  <c r="G3443" i="2"/>
  <c r="I3442" i="2"/>
  <c r="G3442" i="2"/>
  <c r="I3441" i="2"/>
  <c r="G3441" i="2"/>
  <c r="I3440" i="2"/>
  <c r="G3440" i="2"/>
  <c r="I3439" i="2"/>
  <c r="G3439" i="2"/>
  <c r="I3438" i="2"/>
  <c r="G3438" i="2"/>
  <c r="I3437" i="2"/>
  <c r="G3437" i="2"/>
  <c r="I3436" i="2"/>
  <c r="G3436" i="2"/>
  <c r="I3435" i="2"/>
  <c r="G3435" i="2"/>
  <c r="I3434" i="2"/>
  <c r="G3434" i="2"/>
  <c r="I3433" i="2"/>
  <c r="G3433" i="2"/>
  <c r="I3432" i="2"/>
  <c r="G3432" i="2"/>
  <c r="I3431" i="2"/>
  <c r="G3431" i="2"/>
  <c r="I3430" i="2"/>
  <c r="G3430" i="2"/>
  <c r="I3429" i="2"/>
  <c r="G3429" i="2"/>
  <c r="I3428" i="2"/>
  <c r="G3428" i="2"/>
  <c r="I3427" i="2"/>
  <c r="G3427" i="2"/>
  <c r="I3426" i="2"/>
  <c r="G3426" i="2"/>
  <c r="I3425" i="2"/>
  <c r="G3425" i="2"/>
  <c r="I3424" i="2"/>
  <c r="G3424" i="2"/>
  <c r="I3423" i="2"/>
  <c r="G3423" i="2"/>
  <c r="I3422" i="2"/>
  <c r="G3422" i="2"/>
  <c r="I3421" i="2"/>
  <c r="G3421" i="2"/>
  <c r="I3420" i="2"/>
  <c r="G3420" i="2"/>
  <c r="I3419" i="2"/>
  <c r="G3419" i="2"/>
  <c r="I3418" i="2"/>
  <c r="G3418" i="2"/>
  <c r="I3417" i="2"/>
  <c r="G3417" i="2"/>
  <c r="I3416" i="2"/>
  <c r="G3416" i="2"/>
  <c r="I3415" i="2"/>
  <c r="G3415" i="2"/>
  <c r="I3414" i="2"/>
  <c r="G3414" i="2"/>
  <c r="I3413" i="2"/>
  <c r="G3413" i="2"/>
  <c r="I3412" i="2"/>
  <c r="G3412" i="2"/>
  <c r="I3411" i="2"/>
  <c r="G3411" i="2"/>
  <c r="I3410" i="2"/>
  <c r="G3410" i="2"/>
  <c r="I3409" i="2"/>
  <c r="G3409" i="2"/>
  <c r="I3408" i="2"/>
  <c r="G3408" i="2"/>
  <c r="I3407" i="2"/>
  <c r="G3407" i="2"/>
  <c r="I3406" i="2"/>
  <c r="G3406" i="2"/>
  <c r="I3405" i="2"/>
  <c r="G3405" i="2"/>
  <c r="I3404" i="2"/>
  <c r="G3404" i="2"/>
  <c r="I3403" i="2"/>
  <c r="G3403" i="2"/>
  <c r="I3402" i="2"/>
  <c r="G3402" i="2"/>
  <c r="I3401" i="2"/>
  <c r="G3401" i="2"/>
  <c r="I3400" i="2"/>
  <c r="G3400" i="2"/>
  <c r="I3399" i="2"/>
  <c r="G3399" i="2"/>
  <c r="I3398" i="2"/>
  <c r="G3398" i="2"/>
  <c r="I3397" i="2"/>
  <c r="G3397" i="2"/>
  <c r="I3396" i="2"/>
  <c r="G3396" i="2"/>
  <c r="I3395" i="2"/>
  <c r="G3395" i="2"/>
  <c r="I3394" i="2"/>
  <c r="G3394" i="2"/>
  <c r="I3393" i="2"/>
  <c r="G3393" i="2"/>
  <c r="I3392" i="2"/>
  <c r="G3392" i="2"/>
  <c r="I3391" i="2"/>
  <c r="G3391" i="2"/>
  <c r="I3390" i="2"/>
  <c r="G3390" i="2"/>
  <c r="I3389" i="2"/>
  <c r="G3389" i="2"/>
  <c r="I3388" i="2"/>
  <c r="G3388" i="2"/>
  <c r="I3387" i="2"/>
  <c r="G3387" i="2"/>
  <c r="I3386" i="2"/>
  <c r="G3386" i="2"/>
  <c r="I3385" i="2"/>
  <c r="G3385" i="2"/>
  <c r="I3384" i="2"/>
  <c r="G3384" i="2"/>
  <c r="I3383" i="2"/>
  <c r="G3383" i="2"/>
  <c r="I3382" i="2"/>
  <c r="G3382" i="2"/>
  <c r="I3381" i="2"/>
  <c r="G3381" i="2"/>
  <c r="I3380" i="2"/>
  <c r="G3380" i="2"/>
  <c r="I3379" i="2"/>
  <c r="G3379" i="2"/>
  <c r="I3378" i="2"/>
  <c r="G3378" i="2"/>
  <c r="I3377" i="2"/>
  <c r="G3377" i="2"/>
  <c r="I3376" i="2"/>
  <c r="G3376" i="2"/>
  <c r="I3375" i="2"/>
  <c r="G3375" i="2"/>
  <c r="I3374" i="2"/>
  <c r="G3374" i="2"/>
  <c r="I3373" i="2"/>
  <c r="G3373" i="2"/>
  <c r="I3372" i="2"/>
  <c r="G3372" i="2"/>
  <c r="I3371" i="2"/>
  <c r="G3371" i="2"/>
  <c r="I3370" i="2"/>
  <c r="G3370" i="2"/>
  <c r="I3369" i="2"/>
  <c r="G3369" i="2"/>
  <c r="I3368" i="2"/>
  <c r="G3368" i="2"/>
  <c r="I3367" i="2"/>
  <c r="G3367" i="2"/>
  <c r="I3366" i="2"/>
  <c r="G3366" i="2"/>
  <c r="I3365" i="2"/>
  <c r="G3365" i="2"/>
  <c r="I3364" i="2"/>
  <c r="G3364" i="2"/>
  <c r="I3363" i="2"/>
  <c r="G3363" i="2"/>
  <c r="I3362" i="2"/>
  <c r="G3362" i="2"/>
  <c r="I3361" i="2"/>
  <c r="G3361" i="2"/>
  <c r="I3360" i="2"/>
  <c r="G3360" i="2"/>
  <c r="I3359" i="2"/>
  <c r="G3359" i="2"/>
  <c r="I3358" i="2"/>
  <c r="G3358" i="2"/>
  <c r="I3357" i="2"/>
  <c r="G3357" i="2"/>
  <c r="I3356" i="2"/>
  <c r="G3356" i="2"/>
  <c r="I3355" i="2"/>
  <c r="G3355" i="2"/>
  <c r="I3354" i="2"/>
  <c r="G3354" i="2"/>
  <c r="I3353" i="2"/>
  <c r="G3353" i="2"/>
  <c r="I3352" i="2"/>
  <c r="G3352" i="2"/>
  <c r="I3351" i="2"/>
  <c r="G3351" i="2"/>
  <c r="I3350" i="2"/>
  <c r="G3350" i="2"/>
  <c r="I3349" i="2"/>
  <c r="G3349" i="2"/>
  <c r="I3348" i="2"/>
  <c r="G3348" i="2"/>
  <c r="I3347" i="2"/>
  <c r="G3347" i="2"/>
  <c r="I3346" i="2"/>
  <c r="G3346" i="2"/>
  <c r="I3345" i="2"/>
  <c r="G3345" i="2"/>
  <c r="I3344" i="2"/>
  <c r="G3344" i="2"/>
  <c r="I3343" i="2"/>
  <c r="G3343" i="2"/>
  <c r="I3342" i="2"/>
  <c r="G3342" i="2"/>
  <c r="I3341" i="2"/>
  <c r="G3341" i="2"/>
  <c r="I3340" i="2"/>
  <c r="G3340" i="2"/>
  <c r="I3339" i="2"/>
  <c r="G3339" i="2"/>
  <c r="I3338" i="2"/>
  <c r="G3338" i="2"/>
  <c r="I3337" i="2"/>
  <c r="G3337" i="2"/>
  <c r="I3336" i="2"/>
  <c r="G3336" i="2"/>
  <c r="I3335" i="2"/>
  <c r="G3335" i="2"/>
  <c r="I3334" i="2"/>
  <c r="G3334" i="2"/>
  <c r="I3333" i="2"/>
  <c r="G3333" i="2"/>
  <c r="I3332" i="2"/>
  <c r="G3332" i="2"/>
  <c r="I3331" i="2"/>
  <c r="G3331" i="2"/>
  <c r="I3330" i="2"/>
  <c r="G3330" i="2"/>
  <c r="I3329" i="2"/>
  <c r="G3329" i="2"/>
  <c r="I3328" i="2"/>
  <c r="G3328" i="2"/>
  <c r="I3327" i="2"/>
  <c r="G3327" i="2"/>
  <c r="I3326" i="2"/>
  <c r="G3326" i="2"/>
  <c r="I3325" i="2"/>
  <c r="G3325" i="2"/>
  <c r="I3324" i="2"/>
  <c r="G3324" i="2"/>
  <c r="I3323" i="2"/>
  <c r="G3323" i="2"/>
  <c r="I3322" i="2"/>
  <c r="G3322" i="2"/>
  <c r="I3321" i="2"/>
  <c r="G3321" i="2"/>
  <c r="I3320" i="2"/>
  <c r="G3320" i="2"/>
  <c r="I3319" i="2"/>
  <c r="G3319" i="2"/>
  <c r="I3318" i="2"/>
  <c r="G3318" i="2"/>
  <c r="I3317" i="2"/>
  <c r="G3317" i="2"/>
  <c r="I3316" i="2"/>
  <c r="G3316" i="2"/>
  <c r="I3315" i="2"/>
  <c r="G3315" i="2"/>
  <c r="I3314" i="2"/>
  <c r="G3314" i="2"/>
  <c r="I3313" i="2"/>
  <c r="G3313" i="2"/>
  <c r="I3312" i="2"/>
  <c r="G3312" i="2"/>
  <c r="I3311" i="2"/>
  <c r="G3311" i="2"/>
  <c r="I3310" i="2"/>
  <c r="G3310" i="2"/>
  <c r="I3309" i="2"/>
  <c r="G3309" i="2"/>
  <c r="I3308" i="2"/>
  <c r="G3308" i="2"/>
  <c r="I3307" i="2"/>
  <c r="G3307" i="2"/>
  <c r="I3306" i="2"/>
  <c r="G3306" i="2"/>
  <c r="I3305" i="2"/>
  <c r="G3305" i="2"/>
  <c r="I3304" i="2"/>
  <c r="G3304" i="2"/>
  <c r="I3303" i="2"/>
  <c r="G3303" i="2"/>
  <c r="I3302" i="2"/>
  <c r="G3302" i="2"/>
  <c r="I3301" i="2"/>
  <c r="G3301" i="2"/>
  <c r="I3300" i="2"/>
  <c r="G3300" i="2"/>
  <c r="I3299" i="2"/>
  <c r="G3299" i="2"/>
  <c r="I3298" i="2"/>
  <c r="G3298" i="2"/>
  <c r="I3297" i="2"/>
  <c r="G3297" i="2"/>
  <c r="I3296" i="2"/>
  <c r="G3296" i="2"/>
  <c r="I3295" i="2"/>
  <c r="G3295" i="2"/>
  <c r="I3294" i="2"/>
  <c r="G3294" i="2"/>
  <c r="I3293" i="2"/>
  <c r="G3293" i="2"/>
  <c r="I3292" i="2"/>
  <c r="G3292" i="2"/>
  <c r="I3291" i="2"/>
  <c r="G3291" i="2"/>
  <c r="I3290" i="2"/>
  <c r="G3290" i="2"/>
  <c r="I3289" i="2"/>
  <c r="G3289" i="2"/>
  <c r="I3288" i="2"/>
  <c r="G3288" i="2"/>
  <c r="I3287" i="2"/>
  <c r="G3287" i="2"/>
  <c r="I3286" i="2"/>
  <c r="G3286" i="2"/>
  <c r="I3285" i="2"/>
  <c r="G3285" i="2"/>
  <c r="I3284" i="2"/>
  <c r="G3284" i="2"/>
  <c r="I3283" i="2"/>
  <c r="G3283" i="2"/>
  <c r="I3282" i="2"/>
  <c r="G3282" i="2"/>
  <c r="I3281" i="2"/>
  <c r="G3281" i="2"/>
  <c r="I3280" i="2"/>
  <c r="G3280" i="2"/>
  <c r="I3279" i="2"/>
  <c r="G3279" i="2"/>
  <c r="I3278" i="2"/>
  <c r="G3278" i="2"/>
  <c r="I3277" i="2"/>
  <c r="G3277" i="2"/>
  <c r="I3276" i="2"/>
  <c r="G3276" i="2"/>
  <c r="I3275" i="2"/>
  <c r="G3275" i="2"/>
  <c r="I3274" i="2"/>
  <c r="G3274" i="2"/>
  <c r="I3273" i="2"/>
  <c r="G3273" i="2"/>
  <c r="I3272" i="2"/>
  <c r="G3272" i="2"/>
  <c r="I3271" i="2"/>
  <c r="G3271" i="2"/>
  <c r="I3270" i="2"/>
  <c r="G3270" i="2"/>
  <c r="I3269" i="2"/>
  <c r="G3269" i="2"/>
  <c r="I3268" i="2"/>
  <c r="G3268" i="2"/>
  <c r="I3267" i="2"/>
  <c r="G3267" i="2"/>
  <c r="I3266" i="2"/>
  <c r="G3266" i="2"/>
  <c r="I3265" i="2"/>
  <c r="G3265" i="2"/>
  <c r="I3264" i="2"/>
  <c r="G3264" i="2"/>
  <c r="I3263" i="2"/>
  <c r="G3263" i="2"/>
  <c r="I3262" i="2"/>
  <c r="G3262" i="2"/>
  <c r="I3261" i="2"/>
  <c r="G3261" i="2"/>
  <c r="I3260" i="2"/>
  <c r="G3260" i="2"/>
  <c r="I3259" i="2"/>
  <c r="G3259" i="2"/>
  <c r="I3258" i="2"/>
  <c r="G3258" i="2"/>
  <c r="I3257" i="2"/>
  <c r="G3257" i="2"/>
  <c r="I3256" i="2"/>
  <c r="G3256" i="2"/>
  <c r="I3255" i="2"/>
  <c r="G3255" i="2"/>
  <c r="I3254" i="2"/>
  <c r="G3254" i="2"/>
  <c r="I3253" i="2"/>
  <c r="G3253" i="2"/>
  <c r="I3252" i="2"/>
  <c r="G3252" i="2"/>
  <c r="I3251" i="2"/>
  <c r="G3251" i="2"/>
  <c r="I3250" i="2"/>
  <c r="G3250" i="2"/>
  <c r="I3249" i="2"/>
  <c r="G3249" i="2"/>
  <c r="I3248" i="2"/>
  <c r="G3248" i="2"/>
  <c r="I3247" i="2"/>
  <c r="G3247" i="2"/>
  <c r="I3246" i="2"/>
  <c r="G3246" i="2"/>
  <c r="I3245" i="2"/>
  <c r="G3245" i="2"/>
  <c r="I3244" i="2"/>
  <c r="G3244" i="2"/>
  <c r="I3243" i="2"/>
  <c r="G3243" i="2"/>
  <c r="I3242" i="2"/>
  <c r="G3242" i="2"/>
  <c r="I3241" i="2"/>
  <c r="G3241" i="2"/>
  <c r="I3240" i="2"/>
  <c r="G3240" i="2"/>
  <c r="I3239" i="2"/>
  <c r="G3239" i="2"/>
  <c r="I3238" i="2"/>
  <c r="G3238" i="2"/>
  <c r="I3237" i="2"/>
  <c r="G3237" i="2"/>
  <c r="I3236" i="2"/>
  <c r="G3236" i="2"/>
  <c r="I3235" i="2"/>
  <c r="G3235" i="2"/>
  <c r="I3234" i="2"/>
  <c r="G3234" i="2"/>
  <c r="I3233" i="2"/>
  <c r="G3233" i="2"/>
  <c r="I3232" i="2"/>
  <c r="G3232" i="2"/>
  <c r="I3231" i="2"/>
  <c r="G3231" i="2"/>
  <c r="I3230" i="2"/>
  <c r="G3230" i="2"/>
  <c r="I3229" i="2"/>
  <c r="G3229" i="2"/>
  <c r="I3228" i="2"/>
  <c r="G3228" i="2"/>
  <c r="I3227" i="2"/>
  <c r="G3227" i="2"/>
  <c r="I3226" i="2"/>
  <c r="G3226" i="2"/>
  <c r="I3225" i="2"/>
  <c r="G3225" i="2"/>
  <c r="I3224" i="2"/>
  <c r="G3224" i="2"/>
  <c r="I3223" i="2"/>
  <c r="G3223" i="2"/>
  <c r="I3222" i="2"/>
  <c r="G3222" i="2"/>
  <c r="I3221" i="2"/>
  <c r="G3221" i="2"/>
  <c r="I3220" i="2"/>
  <c r="G3220" i="2"/>
  <c r="I3219" i="2"/>
  <c r="G3219" i="2"/>
  <c r="I3218" i="2"/>
  <c r="G3218" i="2"/>
  <c r="I3217" i="2"/>
  <c r="G3217" i="2"/>
  <c r="I3216" i="2"/>
  <c r="G3216" i="2"/>
  <c r="I3215" i="2"/>
  <c r="G3215" i="2"/>
  <c r="I3214" i="2"/>
  <c r="G3214" i="2"/>
  <c r="I3213" i="2"/>
  <c r="G3213" i="2"/>
  <c r="I3212" i="2"/>
  <c r="G3212" i="2"/>
  <c r="I3211" i="2"/>
  <c r="G3211" i="2"/>
  <c r="I3210" i="2"/>
  <c r="G3210" i="2"/>
  <c r="I3209" i="2"/>
  <c r="G3209" i="2"/>
  <c r="I3208" i="2"/>
  <c r="G3208" i="2"/>
  <c r="I3207" i="2"/>
  <c r="G3207" i="2"/>
  <c r="I3206" i="2"/>
  <c r="G3206" i="2"/>
  <c r="I3205" i="2"/>
  <c r="G3205" i="2"/>
  <c r="I3204" i="2"/>
  <c r="G3204" i="2"/>
  <c r="I3203" i="2"/>
  <c r="G3203" i="2"/>
  <c r="I3202" i="2"/>
  <c r="G3202" i="2"/>
  <c r="I3201" i="2"/>
  <c r="G3201" i="2"/>
  <c r="I3200" i="2"/>
  <c r="G3200" i="2"/>
  <c r="I3199" i="2"/>
  <c r="G3199" i="2"/>
  <c r="I3198" i="2"/>
  <c r="G3198" i="2"/>
  <c r="I3197" i="2"/>
  <c r="G3197" i="2"/>
  <c r="I3196" i="2"/>
  <c r="G3196" i="2"/>
  <c r="I3195" i="2"/>
  <c r="G3195" i="2"/>
  <c r="I3194" i="2"/>
  <c r="G3194" i="2"/>
  <c r="I3193" i="2"/>
  <c r="G3193" i="2"/>
  <c r="I3192" i="2"/>
  <c r="G3192" i="2"/>
  <c r="I3191" i="2"/>
  <c r="G3191" i="2"/>
  <c r="I3190" i="2"/>
  <c r="G3190" i="2"/>
  <c r="I3189" i="2"/>
  <c r="G3189" i="2"/>
  <c r="I3188" i="2"/>
  <c r="G3188" i="2"/>
  <c r="I3187" i="2"/>
  <c r="G3187" i="2"/>
  <c r="I3186" i="2"/>
  <c r="G3186" i="2"/>
  <c r="I3185" i="2"/>
  <c r="G3185" i="2"/>
  <c r="I3184" i="2"/>
  <c r="G3184" i="2"/>
  <c r="I3183" i="2"/>
  <c r="G3183" i="2"/>
  <c r="I3182" i="2"/>
  <c r="G3182" i="2"/>
  <c r="I3181" i="2"/>
  <c r="G3181" i="2"/>
  <c r="I3180" i="2"/>
  <c r="G3180" i="2"/>
  <c r="I3179" i="2"/>
  <c r="G3179" i="2"/>
  <c r="I3178" i="2"/>
  <c r="G3178" i="2"/>
  <c r="I3177" i="2"/>
  <c r="G3177" i="2"/>
  <c r="I3176" i="2"/>
  <c r="G3176" i="2"/>
  <c r="I3175" i="2"/>
  <c r="G3175" i="2"/>
  <c r="I3174" i="2"/>
  <c r="G3174" i="2"/>
  <c r="I3173" i="2"/>
  <c r="G3173" i="2"/>
  <c r="I3172" i="2"/>
  <c r="G3172" i="2"/>
  <c r="I3171" i="2"/>
  <c r="G3171" i="2"/>
  <c r="I3170" i="2"/>
  <c r="G3170" i="2"/>
  <c r="I3169" i="2"/>
  <c r="G3169" i="2"/>
  <c r="I3168" i="2"/>
  <c r="G3168" i="2"/>
  <c r="I3167" i="2"/>
  <c r="G3167" i="2"/>
  <c r="I3166" i="2"/>
  <c r="G3166" i="2"/>
  <c r="I3165" i="2"/>
  <c r="G3165" i="2"/>
  <c r="I3164" i="2"/>
  <c r="G3164" i="2"/>
  <c r="I3163" i="2"/>
  <c r="G3163" i="2"/>
  <c r="I3162" i="2"/>
  <c r="G3162" i="2"/>
  <c r="I3161" i="2"/>
  <c r="G3161" i="2"/>
  <c r="I3160" i="2"/>
  <c r="G3160" i="2"/>
  <c r="I3159" i="2"/>
  <c r="G3159" i="2"/>
  <c r="I3158" i="2"/>
  <c r="G3158" i="2"/>
  <c r="I3157" i="2"/>
  <c r="G3157" i="2"/>
  <c r="I3156" i="2"/>
  <c r="G3156" i="2"/>
  <c r="I3155" i="2"/>
  <c r="G3155" i="2"/>
  <c r="I3154" i="2"/>
  <c r="G3154" i="2"/>
  <c r="I3153" i="2"/>
  <c r="G3153" i="2"/>
  <c r="I3152" i="2"/>
  <c r="G3152" i="2"/>
  <c r="I3151" i="2"/>
  <c r="G3151" i="2"/>
  <c r="I3150" i="2"/>
  <c r="G3150" i="2"/>
  <c r="I3149" i="2"/>
  <c r="G3149" i="2"/>
  <c r="I3148" i="2"/>
  <c r="G3148" i="2"/>
  <c r="I3147" i="2"/>
  <c r="G3147" i="2"/>
  <c r="I3146" i="2"/>
  <c r="G3146" i="2"/>
  <c r="I3145" i="2"/>
  <c r="G3145" i="2"/>
  <c r="I3144" i="2"/>
  <c r="G3144" i="2"/>
  <c r="I3143" i="2"/>
  <c r="G3143" i="2"/>
  <c r="I3142" i="2"/>
  <c r="G3142" i="2"/>
  <c r="I3141" i="2"/>
  <c r="G3141" i="2"/>
  <c r="I3140" i="2"/>
  <c r="G3140" i="2"/>
  <c r="I3139" i="2"/>
  <c r="G3139" i="2"/>
  <c r="I3138" i="2"/>
  <c r="G3138" i="2"/>
  <c r="I3137" i="2"/>
  <c r="G3137" i="2"/>
  <c r="I3136" i="2"/>
  <c r="G3136" i="2"/>
  <c r="I3135" i="2"/>
  <c r="G3135" i="2"/>
  <c r="I3134" i="2"/>
  <c r="G3134" i="2"/>
  <c r="I3133" i="2"/>
  <c r="G3133" i="2"/>
  <c r="I3132" i="2"/>
  <c r="G3132" i="2"/>
  <c r="I3131" i="2"/>
  <c r="G3131" i="2"/>
  <c r="I3130" i="2"/>
  <c r="G3130" i="2"/>
  <c r="I3129" i="2"/>
  <c r="G3129" i="2"/>
  <c r="I3128" i="2"/>
  <c r="G3128" i="2"/>
  <c r="I3127" i="2"/>
  <c r="G3127" i="2"/>
  <c r="I3126" i="2"/>
  <c r="G3126" i="2"/>
  <c r="I3125" i="2"/>
  <c r="G3125" i="2"/>
  <c r="I3124" i="2"/>
  <c r="G3124" i="2"/>
  <c r="I3123" i="2"/>
  <c r="G3123" i="2"/>
  <c r="I3122" i="2"/>
  <c r="G3122" i="2"/>
  <c r="I3121" i="2"/>
  <c r="G3121" i="2"/>
  <c r="I3120" i="2"/>
  <c r="G3120" i="2"/>
  <c r="I3119" i="2"/>
  <c r="G3119" i="2"/>
  <c r="I3118" i="2"/>
  <c r="G3118" i="2"/>
  <c r="I3117" i="2"/>
  <c r="G3117" i="2"/>
  <c r="I3116" i="2"/>
  <c r="G3116" i="2"/>
  <c r="I3115" i="2"/>
  <c r="G3115" i="2"/>
  <c r="I3114" i="2"/>
  <c r="G3114" i="2"/>
  <c r="I3113" i="2"/>
  <c r="G3113" i="2"/>
  <c r="I3112" i="2"/>
  <c r="G3112" i="2"/>
  <c r="I3111" i="2"/>
  <c r="G3111" i="2"/>
  <c r="I3110" i="2"/>
  <c r="G3110" i="2"/>
  <c r="I3109" i="2"/>
  <c r="G3109" i="2"/>
  <c r="I3108" i="2"/>
  <c r="G3108" i="2"/>
  <c r="I3107" i="2"/>
  <c r="G3107" i="2"/>
  <c r="I3106" i="2"/>
  <c r="G3106" i="2"/>
  <c r="I3105" i="2"/>
  <c r="G3105" i="2"/>
  <c r="I3104" i="2"/>
  <c r="G3104" i="2"/>
  <c r="I3103" i="2"/>
  <c r="G3103" i="2"/>
  <c r="I3102" i="2"/>
  <c r="G3102" i="2"/>
  <c r="I3101" i="2"/>
  <c r="G3101" i="2"/>
  <c r="I3100" i="2"/>
  <c r="G3100" i="2"/>
  <c r="I3099" i="2"/>
  <c r="G3099" i="2"/>
  <c r="I3098" i="2"/>
  <c r="G3098" i="2"/>
  <c r="I3097" i="2"/>
  <c r="G3097" i="2"/>
  <c r="I3096" i="2"/>
  <c r="G3096" i="2"/>
  <c r="I3095" i="2"/>
  <c r="G3095" i="2"/>
  <c r="I3094" i="2"/>
  <c r="G3094" i="2"/>
  <c r="I3093" i="2"/>
  <c r="G3093" i="2"/>
  <c r="I3092" i="2"/>
  <c r="G3092" i="2"/>
  <c r="I3091" i="2"/>
  <c r="G3091" i="2"/>
  <c r="I3090" i="2"/>
  <c r="G3090" i="2"/>
  <c r="I3089" i="2"/>
  <c r="G3089" i="2"/>
  <c r="I3088" i="2"/>
  <c r="G3088" i="2"/>
  <c r="I3087" i="2"/>
  <c r="G3087" i="2"/>
  <c r="I3086" i="2"/>
  <c r="G3086" i="2"/>
  <c r="I3085" i="2"/>
  <c r="G3085" i="2"/>
  <c r="I3084" i="2"/>
  <c r="G3084" i="2"/>
  <c r="I3083" i="2"/>
  <c r="G3083" i="2"/>
  <c r="I3082" i="2"/>
  <c r="G3082" i="2"/>
  <c r="I3081" i="2"/>
  <c r="G3081" i="2"/>
  <c r="I3080" i="2"/>
  <c r="G3080" i="2"/>
  <c r="I3079" i="2"/>
  <c r="G3079" i="2"/>
  <c r="I3078" i="2"/>
  <c r="G3078" i="2"/>
  <c r="I3077" i="2"/>
  <c r="G3077" i="2"/>
  <c r="I3076" i="2"/>
  <c r="G3076" i="2"/>
  <c r="I3075" i="2"/>
  <c r="G3075" i="2"/>
  <c r="I3074" i="2"/>
  <c r="G3074" i="2"/>
  <c r="I3073" i="2"/>
  <c r="G3073" i="2"/>
  <c r="I3072" i="2"/>
  <c r="G3072" i="2"/>
  <c r="I3071" i="2"/>
  <c r="G3071" i="2"/>
  <c r="I3070" i="2"/>
  <c r="G3070" i="2"/>
  <c r="I3069" i="2"/>
  <c r="G3069" i="2"/>
  <c r="I3068" i="2"/>
  <c r="G3068" i="2"/>
  <c r="I3067" i="2"/>
  <c r="G3067" i="2"/>
  <c r="I3066" i="2"/>
  <c r="G3066" i="2"/>
  <c r="I3065" i="2"/>
  <c r="G3065" i="2"/>
  <c r="I3064" i="2"/>
  <c r="G3064" i="2"/>
  <c r="I3063" i="2"/>
  <c r="G3063" i="2"/>
  <c r="I3062" i="2"/>
  <c r="G3062" i="2"/>
  <c r="I3061" i="2"/>
  <c r="G3061" i="2"/>
  <c r="I3060" i="2"/>
  <c r="G3060" i="2"/>
  <c r="I3059" i="2"/>
  <c r="G3059" i="2"/>
  <c r="I3058" i="2"/>
  <c r="G3058" i="2"/>
  <c r="I3057" i="2"/>
  <c r="G3057" i="2"/>
  <c r="I3056" i="2"/>
  <c r="G3056" i="2"/>
  <c r="I3055" i="2"/>
  <c r="G3055" i="2"/>
  <c r="I3054" i="2"/>
  <c r="G3054" i="2"/>
  <c r="I3053" i="2"/>
  <c r="G3053" i="2"/>
  <c r="I3052" i="2"/>
  <c r="G3052" i="2"/>
  <c r="I3051" i="2"/>
  <c r="G3051" i="2"/>
  <c r="I3050" i="2"/>
  <c r="G3050" i="2"/>
  <c r="I3049" i="2"/>
  <c r="G3049" i="2"/>
  <c r="I3048" i="2"/>
  <c r="G3048" i="2"/>
  <c r="I3047" i="2"/>
  <c r="G3047" i="2"/>
  <c r="I3046" i="2"/>
  <c r="G3046" i="2"/>
  <c r="I3045" i="2"/>
  <c r="G3045" i="2"/>
  <c r="I3044" i="2"/>
  <c r="G3044" i="2"/>
  <c r="I3043" i="2"/>
  <c r="G3043" i="2"/>
  <c r="I3042" i="2"/>
  <c r="G3042" i="2"/>
  <c r="I3041" i="2"/>
  <c r="G3041" i="2"/>
  <c r="I3040" i="2"/>
  <c r="G3040" i="2"/>
  <c r="I3039" i="2"/>
  <c r="G3039" i="2"/>
  <c r="I3038" i="2"/>
  <c r="G3038" i="2"/>
  <c r="I3037" i="2"/>
  <c r="G3037" i="2"/>
  <c r="I3036" i="2"/>
  <c r="G3036" i="2"/>
  <c r="I3035" i="2"/>
  <c r="G3035" i="2"/>
  <c r="I3034" i="2"/>
  <c r="G3034" i="2"/>
  <c r="I3033" i="2"/>
  <c r="G3033" i="2"/>
  <c r="I3032" i="2"/>
  <c r="G3032" i="2"/>
  <c r="I3031" i="2"/>
  <c r="G3031" i="2"/>
  <c r="I3030" i="2"/>
  <c r="G3030" i="2"/>
  <c r="I3029" i="2"/>
  <c r="G3029" i="2"/>
  <c r="I3028" i="2"/>
  <c r="G3028" i="2"/>
  <c r="I3027" i="2"/>
  <c r="G3027" i="2"/>
  <c r="I3026" i="2"/>
  <c r="G3026" i="2"/>
  <c r="I3025" i="2"/>
  <c r="G3025" i="2"/>
  <c r="I3024" i="2"/>
  <c r="G3024" i="2"/>
  <c r="I3023" i="2"/>
  <c r="G3023" i="2"/>
  <c r="I3022" i="2"/>
  <c r="G3022" i="2"/>
  <c r="I3021" i="2"/>
  <c r="G3021" i="2"/>
  <c r="I3020" i="2"/>
  <c r="G3020" i="2"/>
  <c r="I3019" i="2"/>
  <c r="G3019" i="2"/>
  <c r="I3018" i="2"/>
  <c r="G3018" i="2"/>
  <c r="I3017" i="2"/>
  <c r="G3017" i="2"/>
  <c r="I3016" i="2"/>
  <c r="G3016" i="2"/>
  <c r="I3015" i="2"/>
  <c r="G3015" i="2"/>
  <c r="I3014" i="2"/>
  <c r="G3014" i="2"/>
  <c r="I3013" i="2"/>
  <c r="G3013" i="2"/>
  <c r="I3012" i="2"/>
  <c r="G3012" i="2"/>
  <c r="I3011" i="2"/>
  <c r="G3011" i="2"/>
  <c r="I3010" i="2"/>
  <c r="G3010" i="2"/>
  <c r="I3009" i="2"/>
  <c r="G3009" i="2"/>
  <c r="I3008" i="2"/>
  <c r="G3008" i="2"/>
  <c r="I3007" i="2"/>
  <c r="G3007" i="2"/>
  <c r="I3006" i="2"/>
  <c r="G3006" i="2"/>
  <c r="I3005" i="2"/>
  <c r="G3005" i="2"/>
  <c r="I3004" i="2"/>
  <c r="G3004" i="2"/>
  <c r="I3003" i="2"/>
  <c r="G3003" i="2"/>
  <c r="I3002" i="2"/>
  <c r="G3002" i="2"/>
  <c r="I3001" i="2"/>
  <c r="G3001" i="2"/>
  <c r="I3000" i="2"/>
  <c r="G3000" i="2"/>
  <c r="I2999" i="2"/>
  <c r="G2999" i="2"/>
  <c r="I2998" i="2"/>
  <c r="G2998" i="2"/>
  <c r="I2997" i="2"/>
  <c r="G2997" i="2"/>
  <c r="I2996" i="2"/>
  <c r="G2996" i="2"/>
  <c r="I2995" i="2"/>
  <c r="G2995" i="2"/>
  <c r="I2994" i="2"/>
  <c r="G2994" i="2"/>
  <c r="I2993" i="2"/>
  <c r="G2993" i="2"/>
  <c r="I2992" i="2"/>
  <c r="G2992" i="2"/>
  <c r="I2991" i="2"/>
  <c r="G2991" i="2"/>
  <c r="I2990" i="2"/>
  <c r="G2990" i="2"/>
  <c r="I2989" i="2"/>
  <c r="G2989" i="2"/>
  <c r="I2988" i="2"/>
  <c r="G2988" i="2"/>
  <c r="I2987" i="2"/>
  <c r="G2987" i="2"/>
  <c r="I2986" i="2"/>
  <c r="G2986" i="2"/>
  <c r="I2985" i="2"/>
  <c r="G2985" i="2"/>
  <c r="I2984" i="2"/>
  <c r="G2984" i="2"/>
  <c r="I2983" i="2"/>
  <c r="G2983" i="2"/>
  <c r="I2982" i="2"/>
  <c r="G2982" i="2"/>
  <c r="I2981" i="2"/>
  <c r="G2981" i="2"/>
  <c r="I2980" i="2"/>
  <c r="G2980" i="2"/>
  <c r="I2979" i="2"/>
  <c r="G2979" i="2"/>
  <c r="I2978" i="2"/>
  <c r="G2978" i="2"/>
  <c r="I2977" i="2"/>
  <c r="G2977" i="2"/>
  <c r="I2976" i="2"/>
  <c r="G2976" i="2"/>
  <c r="I2975" i="2"/>
  <c r="G2975" i="2"/>
  <c r="I2974" i="2"/>
  <c r="G2974" i="2"/>
  <c r="I2973" i="2"/>
  <c r="G2973" i="2"/>
  <c r="I2972" i="2"/>
  <c r="G2972" i="2"/>
  <c r="I2971" i="2"/>
  <c r="G2971" i="2"/>
  <c r="I2970" i="2"/>
  <c r="G2970" i="2"/>
  <c r="I2969" i="2"/>
  <c r="G2969" i="2"/>
  <c r="I2968" i="2"/>
  <c r="G2968" i="2"/>
  <c r="I2967" i="2"/>
  <c r="G2967" i="2"/>
  <c r="I2966" i="2"/>
  <c r="G2966" i="2"/>
  <c r="I2965" i="2"/>
  <c r="G2965" i="2"/>
  <c r="I2964" i="2"/>
  <c r="G2964" i="2"/>
  <c r="I2963" i="2"/>
  <c r="G2963" i="2"/>
  <c r="I2962" i="2"/>
  <c r="G2962" i="2"/>
  <c r="I2961" i="2"/>
  <c r="G2961" i="2"/>
  <c r="I2960" i="2"/>
  <c r="G2960" i="2"/>
  <c r="I2959" i="2"/>
  <c r="G2959" i="2"/>
  <c r="I2958" i="2"/>
  <c r="G2958" i="2"/>
  <c r="I2957" i="2"/>
  <c r="G2957" i="2"/>
  <c r="I2956" i="2"/>
  <c r="G2956" i="2"/>
  <c r="I2955" i="2"/>
  <c r="G2955" i="2"/>
  <c r="I2954" i="2"/>
  <c r="G2954" i="2"/>
  <c r="I2953" i="2"/>
  <c r="G2953" i="2"/>
  <c r="I2952" i="2"/>
  <c r="G2952" i="2"/>
  <c r="I2951" i="2"/>
  <c r="G2951" i="2"/>
  <c r="I2950" i="2"/>
  <c r="G2950" i="2"/>
  <c r="I2949" i="2"/>
  <c r="G2949" i="2"/>
  <c r="I2948" i="2"/>
  <c r="G2948" i="2"/>
  <c r="I2947" i="2"/>
  <c r="G2947" i="2"/>
  <c r="I2946" i="2"/>
  <c r="G2946" i="2"/>
  <c r="I2945" i="2"/>
  <c r="G2945" i="2"/>
  <c r="I2944" i="2"/>
  <c r="G2944" i="2"/>
  <c r="I2943" i="2"/>
  <c r="G2943" i="2"/>
  <c r="I2942" i="2"/>
  <c r="G2942" i="2"/>
  <c r="I2941" i="2"/>
  <c r="G2941" i="2"/>
  <c r="I2940" i="2"/>
  <c r="G2940" i="2"/>
  <c r="I2939" i="2"/>
  <c r="G2939" i="2"/>
  <c r="I2938" i="2"/>
  <c r="G2938" i="2"/>
  <c r="I2937" i="2"/>
  <c r="G2937" i="2"/>
  <c r="I2936" i="2"/>
  <c r="G2936" i="2"/>
  <c r="I2935" i="2"/>
  <c r="G2935" i="2"/>
  <c r="I2934" i="2"/>
  <c r="G2934" i="2"/>
  <c r="I2933" i="2"/>
  <c r="G2933" i="2"/>
  <c r="I2932" i="2"/>
  <c r="G2932" i="2"/>
  <c r="I2931" i="2"/>
  <c r="G2931" i="2"/>
  <c r="I2930" i="2"/>
  <c r="G2930" i="2"/>
  <c r="I2929" i="2"/>
  <c r="G2929" i="2"/>
  <c r="I2928" i="2"/>
  <c r="G2928" i="2"/>
  <c r="I2927" i="2"/>
  <c r="G2927" i="2"/>
  <c r="I2926" i="2"/>
  <c r="G2926" i="2"/>
  <c r="I2925" i="2"/>
  <c r="G2925" i="2"/>
  <c r="I2924" i="2"/>
  <c r="G2924" i="2"/>
  <c r="I2923" i="2"/>
  <c r="G2923" i="2"/>
  <c r="I2922" i="2"/>
  <c r="G2922" i="2"/>
  <c r="I2921" i="2"/>
  <c r="G2921" i="2"/>
  <c r="I2920" i="2"/>
  <c r="G2920" i="2"/>
  <c r="I2919" i="2"/>
  <c r="G2919" i="2"/>
  <c r="I2918" i="2"/>
  <c r="G2918" i="2"/>
  <c r="I2917" i="2"/>
  <c r="G2917" i="2"/>
  <c r="I2916" i="2"/>
  <c r="G2916" i="2"/>
  <c r="I2915" i="2"/>
  <c r="G2915" i="2"/>
  <c r="I2914" i="2"/>
  <c r="G2914" i="2"/>
  <c r="I2913" i="2"/>
  <c r="G2913" i="2"/>
  <c r="I2912" i="2"/>
  <c r="G2912" i="2"/>
  <c r="I2911" i="2"/>
  <c r="G2911" i="2"/>
  <c r="I2910" i="2"/>
  <c r="G2910" i="2"/>
  <c r="I2909" i="2"/>
  <c r="G2909" i="2"/>
  <c r="I2908" i="2"/>
  <c r="G2908" i="2"/>
  <c r="I2907" i="2"/>
  <c r="G2907" i="2"/>
  <c r="I2906" i="2"/>
  <c r="G2906" i="2"/>
  <c r="I2905" i="2"/>
  <c r="G2905" i="2"/>
  <c r="I2904" i="2"/>
  <c r="G2904" i="2"/>
  <c r="I2903" i="2"/>
  <c r="G2903" i="2"/>
  <c r="I2902" i="2"/>
  <c r="G2902" i="2"/>
  <c r="I2901" i="2"/>
  <c r="G2901" i="2"/>
  <c r="I2900" i="2"/>
  <c r="G2900" i="2"/>
  <c r="I2899" i="2"/>
  <c r="G2899" i="2"/>
  <c r="I2898" i="2"/>
  <c r="G2898" i="2"/>
  <c r="I2897" i="2"/>
  <c r="G2897" i="2"/>
  <c r="I2896" i="2"/>
  <c r="G2896" i="2"/>
  <c r="I2895" i="2"/>
  <c r="G2895" i="2"/>
  <c r="I2894" i="2"/>
  <c r="G2894" i="2"/>
  <c r="I2893" i="2"/>
  <c r="G2893" i="2"/>
  <c r="I2892" i="2"/>
  <c r="G2892" i="2"/>
  <c r="I2891" i="2"/>
  <c r="G2891" i="2"/>
  <c r="I2890" i="2"/>
  <c r="G2890" i="2"/>
  <c r="I2889" i="2"/>
  <c r="G2889" i="2"/>
  <c r="I2888" i="2"/>
  <c r="G2888" i="2"/>
  <c r="I2887" i="2"/>
  <c r="G2887" i="2"/>
  <c r="I2886" i="2"/>
  <c r="G2886" i="2"/>
  <c r="I2885" i="2"/>
  <c r="G2885" i="2"/>
  <c r="I2884" i="2"/>
  <c r="G2884" i="2"/>
  <c r="I2883" i="2"/>
  <c r="G2883" i="2"/>
  <c r="I2882" i="2"/>
  <c r="I8" i="5" s="1"/>
  <c r="G2882" i="2"/>
  <c r="G8" i="5" s="1"/>
  <c r="I2881" i="2"/>
  <c r="G2881" i="2"/>
  <c r="I2880" i="2"/>
  <c r="G2880" i="2"/>
  <c r="I2879" i="2"/>
  <c r="G2879" i="2"/>
  <c r="I2878" i="2"/>
  <c r="G2878" i="2"/>
  <c r="I2877" i="2"/>
  <c r="G2877" i="2"/>
  <c r="I2876" i="2"/>
  <c r="G2876" i="2"/>
  <c r="I2875" i="2"/>
  <c r="G2875" i="2"/>
  <c r="I2874" i="2"/>
  <c r="G2874" i="2"/>
  <c r="I2873" i="2"/>
  <c r="G2873" i="2"/>
  <c r="I2872" i="2"/>
  <c r="G2872" i="2"/>
  <c r="I2871" i="2"/>
  <c r="G2871" i="2"/>
  <c r="I2870" i="2"/>
  <c r="G2870" i="2"/>
  <c r="I2869" i="2"/>
  <c r="G2869" i="2"/>
  <c r="I2868" i="2"/>
  <c r="G2868" i="2"/>
  <c r="I2867" i="2"/>
  <c r="G2867" i="2"/>
  <c r="I2866" i="2"/>
  <c r="G2866" i="2"/>
  <c r="I2865" i="2"/>
  <c r="G2865" i="2"/>
  <c r="I2864" i="2"/>
  <c r="G2864" i="2"/>
  <c r="I2863" i="2"/>
  <c r="G2863" i="2"/>
  <c r="I2862" i="2"/>
  <c r="G2862" i="2"/>
  <c r="I2861" i="2"/>
  <c r="G2861" i="2"/>
  <c r="I2860" i="2"/>
  <c r="G2860" i="2"/>
  <c r="I2859" i="2"/>
  <c r="G2859" i="2"/>
  <c r="I2858" i="2"/>
  <c r="G2858" i="2"/>
  <c r="I2857" i="2"/>
  <c r="G2857" i="2"/>
  <c r="I2856" i="2"/>
  <c r="G2856" i="2"/>
  <c r="I2855" i="2"/>
  <c r="G2855" i="2"/>
  <c r="I2854" i="2"/>
  <c r="G2854" i="2"/>
  <c r="I2853" i="2"/>
  <c r="G2853" i="2"/>
  <c r="I2852" i="2"/>
  <c r="G2852" i="2"/>
  <c r="I2851" i="2"/>
  <c r="G2851" i="2"/>
  <c r="I2850" i="2"/>
  <c r="G2850" i="2"/>
  <c r="I2849" i="2"/>
  <c r="G2849" i="2"/>
  <c r="I2848" i="2"/>
  <c r="G2848" i="2"/>
  <c r="I2847" i="2"/>
  <c r="G2847" i="2"/>
  <c r="I2846" i="2"/>
  <c r="G2846" i="2"/>
  <c r="I2845" i="2"/>
  <c r="G2845" i="2"/>
  <c r="I2844" i="2"/>
  <c r="G2844" i="2"/>
  <c r="I2843" i="2"/>
  <c r="G2843" i="2"/>
  <c r="I2842" i="2"/>
  <c r="G2842" i="2"/>
  <c r="I2841" i="2"/>
  <c r="G2841" i="2"/>
  <c r="I2840" i="2"/>
  <c r="G2840" i="2"/>
  <c r="I2839" i="2"/>
  <c r="G2839" i="2"/>
  <c r="I2838" i="2"/>
  <c r="G2838" i="2"/>
  <c r="I2837" i="2"/>
  <c r="G2837" i="2"/>
  <c r="I2836" i="2"/>
  <c r="G2836" i="2"/>
  <c r="I2835" i="2"/>
  <c r="G2835" i="2"/>
  <c r="I2834" i="2"/>
  <c r="G2834" i="2"/>
  <c r="I2833" i="2"/>
  <c r="G2833" i="2"/>
  <c r="I2832" i="2"/>
  <c r="G2832" i="2"/>
  <c r="I2831" i="2"/>
  <c r="G2831" i="2"/>
  <c r="I2830" i="2"/>
  <c r="G2830" i="2"/>
  <c r="I2829" i="2"/>
  <c r="G2829" i="2"/>
  <c r="I2828" i="2"/>
  <c r="G2828" i="2"/>
  <c r="I2827" i="2"/>
  <c r="G2827" i="2"/>
  <c r="I2826" i="2"/>
  <c r="G2826" i="2"/>
  <c r="I2825" i="2"/>
  <c r="G2825" i="2"/>
  <c r="I2824" i="2"/>
  <c r="G2824" i="2"/>
  <c r="I2823" i="2"/>
  <c r="G2823" i="2"/>
  <c r="I2822" i="2"/>
  <c r="G2822" i="2"/>
  <c r="I2821" i="2"/>
  <c r="G2821" i="2"/>
  <c r="I2820" i="2"/>
  <c r="G2820" i="2"/>
  <c r="I2819" i="2"/>
  <c r="G2819" i="2"/>
  <c r="I2818" i="2"/>
  <c r="G2818" i="2"/>
  <c r="I2817" i="2"/>
  <c r="G2817" i="2"/>
  <c r="I2816" i="2"/>
  <c r="G2816" i="2"/>
  <c r="I2815" i="2"/>
  <c r="G2815" i="2"/>
  <c r="I2814" i="2"/>
  <c r="G2814" i="2"/>
  <c r="I2813" i="2"/>
  <c r="G2813" i="2"/>
  <c r="I2812" i="2"/>
  <c r="G2812" i="2"/>
  <c r="I2811" i="2"/>
  <c r="G2811" i="2"/>
  <c r="I2810" i="2"/>
  <c r="G2810" i="2"/>
  <c r="I2809" i="2"/>
  <c r="G2809" i="2"/>
  <c r="I2808" i="2"/>
  <c r="G2808" i="2"/>
  <c r="I2807" i="2"/>
  <c r="G2807" i="2"/>
  <c r="I2806" i="2"/>
  <c r="G2806" i="2"/>
  <c r="I2805" i="2"/>
  <c r="G2805" i="2"/>
  <c r="I2804" i="2"/>
  <c r="G2804" i="2"/>
  <c r="I2803" i="2"/>
  <c r="G2803" i="2"/>
  <c r="I2802" i="2"/>
  <c r="G2802" i="2"/>
  <c r="I2801" i="2"/>
  <c r="G2801" i="2"/>
  <c r="I2800" i="2"/>
  <c r="G2800" i="2"/>
  <c r="I2799" i="2"/>
  <c r="G2799" i="2"/>
  <c r="I2798" i="2"/>
  <c r="G2798" i="2"/>
  <c r="I2797" i="2"/>
  <c r="G2797" i="2"/>
  <c r="I2796" i="2"/>
  <c r="G2796" i="2"/>
  <c r="I2795" i="2"/>
  <c r="G2795" i="2"/>
  <c r="I2794" i="2"/>
  <c r="G2794" i="2"/>
  <c r="I2793" i="2"/>
  <c r="G2793" i="2"/>
  <c r="I2792" i="2"/>
  <c r="G2792" i="2"/>
  <c r="I2791" i="2"/>
  <c r="G2791" i="2"/>
  <c r="I2790" i="2"/>
  <c r="G2790" i="2"/>
  <c r="I2789" i="2"/>
  <c r="G2789" i="2"/>
  <c r="I2788" i="2"/>
  <c r="G2788" i="2"/>
  <c r="I2787" i="2"/>
  <c r="G2787" i="2"/>
  <c r="I2786" i="2"/>
  <c r="G2786" i="2"/>
  <c r="I2785" i="2"/>
  <c r="G2785" i="2"/>
  <c r="I2784" i="2"/>
  <c r="G2784" i="2"/>
  <c r="I2783" i="2"/>
  <c r="G2783" i="2"/>
  <c r="I2782" i="2"/>
  <c r="G2782" i="2"/>
  <c r="I2781" i="2"/>
  <c r="G2781" i="2"/>
  <c r="I2780" i="2"/>
  <c r="G2780" i="2"/>
  <c r="I2779" i="2"/>
  <c r="G2779" i="2"/>
  <c r="I2778" i="2"/>
  <c r="G2778" i="2"/>
  <c r="I2777" i="2"/>
  <c r="G2777" i="2"/>
  <c r="I2776" i="2"/>
  <c r="G2776" i="2"/>
  <c r="I2775" i="2"/>
  <c r="G2775" i="2"/>
  <c r="I2774" i="2"/>
  <c r="G2774" i="2"/>
  <c r="I2773" i="2"/>
  <c r="G2773" i="2"/>
  <c r="I2772" i="2"/>
  <c r="G2772" i="2"/>
  <c r="I2771" i="2"/>
  <c r="G2771" i="2"/>
  <c r="I2770" i="2"/>
  <c r="G2770" i="2"/>
  <c r="I2769" i="2"/>
  <c r="G2769" i="2"/>
  <c r="I2768" i="2"/>
  <c r="G2768" i="2"/>
  <c r="I2767" i="2"/>
  <c r="G2767" i="2"/>
  <c r="I2766" i="2"/>
  <c r="G2766" i="2"/>
  <c r="I2765" i="2"/>
  <c r="G2765" i="2"/>
  <c r="I2764" i="2"/>
  <c r="G2764" i="2"/>
  <c r="I2763" i="2"/>
  <c r="G2763" i="2"/>
  <c r="I2762" i="2"/>
  <c r="G2762" i="2"/>
  <c r="I2761" i="2"/>
  <c r="G2761" i="2"/>
  <c r="I2760" i="2"/>
  <c r="G2760" i="2"/>
  <c r="I2759" i="2"/>
  <c r="G2759" i="2"/>
  <c r="I2758" i="2"/>
  <c r="G2758" i="2"/>
  <c r="I2757" i="2"/>
  <c r="G2757" i="2"/>
  <c r="I2756" i="2"/>
  <c r="G2756" i="2"/>
  <c r="I2755" i="2"/>
  <c r="G2755" i="2"/>
  <c r="I2754" i="2"/>
  <c r="G2754" i="2"/>
  <c r="I2753" i="2"/>
  <c r="G2753" i="2"/>
  <c r="I2752" i="2"/>
  <c r="G2752" i="2"/>
  <c r="I2751" i="2"/>
  <c r="G2751" i="2"/>
  <c r="I2750" i="2"/>
  <c r="G2750" i="2"/>
  <c r="I2749" i="2"/>
  <c r="G2749" i="2"/>
  <c r="I2748" i="2"/>
  <c r="G2748" i="2"/>
  <c r="I2747" i="2"/>
  <c r="G2747" i="2"/>
  <c r="I2746" i="2"/>
  <c r="G2746" i="2"/>
  <c r="I2745" i="2"/>
  <c r="G2745" i="2"/>
  <c r="I2744" i="2"/>
  <c r="G2744" i="2"/>
  <c r="I2743" i="2"/>
  <c r="G2743" i="2"/>
  <c r="I2742" i="2"/>
  <c r="G2742" i="2"/>
  <c r="I2741" i="2"/>
  <c r="G2741" i="2"/>
  <c r="I2740" i="2"/>
  <c r="G2740" i="2"/>
  <c r="I2739" i="2"/>
  <c r="G2739" i="2"/>
  <c r="I2738" i="2"/>
  <c r="G2738" i="2"/>
  <c r="I2737" i="2"/>
  <c r="G2737" i="2"/>
  <c r="I2736" i="2"/>
  <c r="G2736" i="2"/>
  <c r="I2735" i="2"/>
  <c r="G2735" i="2"/>
  <c r="I2734" i="2"/>
  <c r="G2734" i="2"/>
  <c r="I2733" i="2"/>
  <c r="G2733" i="2"/>
  <c r="I2732" i="2"/>
  <c r="G2732" i="2"/>
  <c r="I2731" i="2"/>
  <c r="G2731" i="2"/>
  <c r="I2730" i="2"/>
  <c r="G2730" i="2"/>
  <c r="I2729" i="2"/>
  <c r="G2729" i="2"/>
  <c r="I2728" i="2"/>
  <c r="G2728" i="2"/>
  <c r="I2727" i="2"/>
  <c r="G2727" i="2"/>
  <c r="I2726" i="2"/>
  <c r="G2726" i="2"/>
  <c r="I2725" i="2"/>
  <c r="G2725" i="2"/>
  <c r="I2724" i="2"/>
  <c r="G2724" i="2"/>
  <c r="I2723" i="2"/>
  <c r="G2723" i="2"/>
  <c r="I2722" i="2"/>
  <c r="G2722" i="2"/>
  <c r="I2721" i="2"/>
  <c r="G2721" i="2"/>
  <c r="I2720" i="2"/>
  <c r="G2720" i="2"/>
  <c r="I2719" i="2"/>
  <c r="G2719" i="2"/>
  <c r="I2718" i="2"/>
  <c r="G2718" i="2"/>
  <c r="I2717" i="2"/>
  <c r="G2717" i="2"/>
  <c r="I2716" i="2"/>
  <c r="G2716" i="2"/>
  <c r="I2715" i="2"/>
  <c r="G2715" i="2"/>
  <c r="I2714" i="2"/>
  <c r="G2714" i="2"/>
  <c r="I2713" i="2"/>
  <c r="G2713" i="2"/>
  <c r="I2712" i="2"/>
  <c r="G2712" i="2"/>
  <c r="I2711" i="2"/>
  <c r="G2711" i="2"/>
  <c r="I2710" i="2"/>
  <c r="G2710" i="2"/>
  <c r="I2709" i="2"/>
  <c r="G2709" i="2"/>
  <c r="I2708" i="2"/>
  <c r="G2708" i="2"/>
  <c r="I2707" i="2"/>
  <c r="G2707" i="2"/>
  <c r="I2706" i="2"/>
  <c r="G2706" i="2"/>
  <c r="I2705" i="2"/>
  <c r="G2705" i="2"/>
  <c r="I2704" i="2"/>
  <c r="G2704" i="2"/>
  <c r="I2703" i="2"/>
  <c r="G2703" i="2"/>
  <c r="I2702" i="2"/>
  <c r="G2702" i="2"/>
  <c r="I2701" i="2"/>
  <c r="G2701" i="2"/>
  <c r="I2700" i="2"/>
  <c r="G2700" i="2"/>
  <c r="I2699" i="2"/>
  <c r="G2699" i="2"/>
  <c r="I2698" i="2"/>
  <c r="G2698" i="2"/>
  <c r="I2697" i="2"/>
  <c r="G2697" i="2"/>
  <c r="I2696" i="2"/>
  <c r="G2696" i="2"/>
  <c r="I2695" i="2"/>
  <c r="G2695" i="2"/>
  <c r="I2694" i="2"/>
  <c r="G2694" i="2"/>
  <c r="I2693" i="2"/>
  <c r="G2693" i="2"/>
  <c r="I2692" i="2"/>
  <c r="G2692" i="2"/>
  <c r="I2691" i="2"/>
  <c r="G2691" i="2"/>
  <c r="I2690" i="2"/>
  <c r="G2690" i="2"/>
  <c r="I2689" i="2"/>
  <c r="G2689" i="2"/>
  <c r="I2688" i="2"/>
  <c r="G2688" i="2"/>
  <c r="I2687" i="2"/>
  <c r="G2687" i="2"/>
  <c r="I2686" i="2"/>
  <c r="G2686" i="2"/>
  <c r="I2685" i="2"/>
  <c r="G2685" i="2"/>
  <c r="I2684" i="2"/>
  <c r="G2684" i="2"/>
  <c r="I2683" i="2"/>
  <c r="G2683" i="2"/>
  <c r="I2682" i="2"/>
  <c r="G2682" i="2"/>
  <c r="I2681" i="2"/>
  <c r="G2681" i="2"/>
  <c r="I2680" i="2"/>
  <c r="G2680" i="2"/>
  <c r="I2679" i="2"/>
  <c r="G2679" i="2"/>
  <c r="I2678" i="2"/>
  <c r="G2678" i="2"/>
  <c r="I2677" i="2"/>
  <c r="G2677" i="2"/>
  <c r="I2676" i="2"/>
  <c r="G2676" i="2"/>
  <c r="I2675" i="2"/>
  <c r="G2675" i="2"/>
  <c r="I2674" i="2"/>
  <c r="G2674" i="2"/>
  <c r="I2673" i="2"/>
  <c r="G2673" i="2"/>
  <c r="I2672" i="2"/>
  <c r="G2672" i="2"/>
  <c r="I2671" i="2"/>
  <c r="G2671" i="2"/>
  <c r="I2670" i="2"/>
  <c r="G2670" i="2"/>
  <c r="I2669" i="2"/>
  <c r="G2669" i="2"/>
  <c r="I2668" i="2"/>
  <c r="G2668" i="2"/>
  <c r="I2667" i="2"/>
  <c r="G2667" i="2"/>
  <c r="I2666" i="2"/>
  <c r="G2666" i="2"/>
  <c r="I2665" i="2"/>
  <c r="G2665" i="2"/>
  <c r="I2664" i="2"/>
  <c r="G2664" i="2"/>
  <c r="I2663" i="2"/>
  <c r="G2663" i="2"/>
  <c r="I2662" i="2"/>
  <c r="G2662" i="2"/>
  <c r="I2661" i="2"/>
  <c r="G2661" i="2"/>
  <c r="I2660" i="2"/>
  <c r="G2660" i="2"/>
  <c r="I2659" i="2"/>
  <c r="G2659" i="2"/>
  <c r="I2658" i="2"/>
  <c r="G2658" i="2"/>
  <c r="I2657" i="2"/>
  <c r="G2657" i="2"/>
  <c r="I2656" i="2"/>
  <c r="G2656" i="2"/>
  <c r="I2655" i="2"/>
  <c r="G2655" i="2"/>
  <c r="I2654" i="2"/>
  <c r="G2654" i="2"/>
  <c r="I2653" i="2"/>
  <c r="G2653" i="2"/>
  <c r="I2652" i="2"/>
  <c r="G2652" i="2"/>
  <c r="I2651" i="2"/>
  <c r="G2651" i="2"/>
  <c r="I2650" i="2"/>
  <c r="G2650" i="2"/>
  <c r="I2649" i="2"/>
  <c r="G2649" i="2"/>
  <c r="I2648" i="2"/>
  <c r="G2648" i="2"/>
  <c r="I2647" i="2"/>
  <c r="G2647" i="2"/>
  <c r="I2646" i="2"/>
  <c r="G2646" i="2"/>
  <c r="I2645" i="2"/>
  <c r="G2645" i="2"/>
  <c r="I2644" i="2"/>
  <c r="G2644" i="2"/>
  <c r="I2643" i="2"/>
  <c r="G2643" i="2"/>
  <c r="I2642" i="2"/>
  <c r="G2642" i="2"/>
  <c r="I2641" i="2"/>
  <c r="G2641" i="2"/>
  <c r="I2640" i="2"/>
  <c r="G2640" i="2"/>
  <c r="I2639" i="2"/>
  <c r="G2639" i="2"/>
  <c r="I2638" i="2"/>
  <c r="G2638" i="2"/>
  <c r="I2637" i="2"/>
  <c r="G2637" i="2"/>
  <c r="I2636" i="2"/>
  <c r="G2636" i="2"/>
  <c r="I2635" i="2"/>
  <c r="G2635" i="2"/>
  <c r="I2634" i="2"/>
  <c r="G2634" i="2"/>
  <c r="I2633" i="2"/>
  <c r="G2633" i="2"/>
  <c r="I2632" i="2"/>
  <c r="G2632" i="2"/>
  <c r="I2631" i="2"/>
  <c r="G2631" i="2"/>
  <c r="I2630" i="2"/>
  <c r="G2630" i="2"/>
  <c r="I2629" i="2"/>
  <c r="G2629" i="2"/>
  <c r="I2628" i="2"/>
  <c r="G2628" i="2"/>
  <c r="I2627" i="2"/>
  <c r="G2627" i="2"/>
  <c r="I2626" i="2"/>
  <c r="G2626" i="2"/>
  <c r="I2625" i="2"/>
  <c r="G2625" i="2"/>
  <c r="I2624" i="2"/>
  <c r="G2624" i="2"/>
  <c r="I2623" i="2"/>
  <c r="G2623" i="2"/>
  <c r="I2622" i="2"/>
  <c r="G2622" i="2"/>
  <c r="I2621" i="2"/>
  <c r="G2621" i="2"/>
  <c r="I2620" i="2"/>
  <c r="G2620" i="2"/>
  <c r="I2619" i="2"/>
  <c r="G2619" i="2"/>
  <c r="I2618" i="2"/>
  <c r="G2618" i="2"/>
  <c r="I2617" i="2"/>
  <c r="G2617" i="2"/>
  <c r="I2616" i="2"/>
  <c r="G2616" i="2"/>
  <c r="I2615" i="2"/>
  <c r="G2615" i="2"/>
  <c r="I2614" i="2"/>
  <c r="G2614" i="2"/>
  <c r="I2613" i="2"/>
  <c r="G2613" i="2"/>
  <c r="I2612" i="2"/>
  <c r="G2612" i="2"/>
  <c r="I2611" i="2"/>
  <c r="G2611" i="2"/>
  <c r="I2610" i="2"/>
  <c r="G2610" i="2"/>
  <c r="I2609" i="2"/>
  <c r="G2609" i="2"/>
  <c r="I2608" i="2"/>
  <c r="G2608" i="2"/>
  <c r="I2607" i="2"/>
  <c r="G2607" i="2"/>
  <c r="I2606" i="2"/>
  <c r="G2606" i="2"/>
  <c r="I2605" i="2"/>
  <c r="G2605" i="2"/>
  <c r="I2604" i="2"/>
  <c r="G2604" i="2"/>
  <c r="I2603" i="2"/>
  <c r="G2603" i="2"/>
  <c r="I2602" i="2"/>
  <c r="G2602" i="2"/>
  <c r="I2601" i="2"/>
  <c r="G2601" i="2"/>
  <c r="I2600" i="2"/>
  <c r="G2600" i="2"/>
  <c r="I2599" i="2"/>
  <c r="G2599" i="2"/>
  <c r="I2598" i="2"/>
  <c r="G2598" i="2"/>
  <c r="I2597" i="2"/>
  <c r="G2597" i="2"/>
  <c r="I2596" i="2"/>
  <c r="G2596" i="2"/>
  <c r="I2595" i="2"/>
  <c r="G2595" i="2"/>
  <c r="I2594" i="2"/>
  <c r="G2594" i="2"/>
  <c r="I2593" i="2"/>
  <c r="G2593" i="2"/>
  <c r="I2592" i="2"/>
  <c r="G2592" i="2"/>
  <c r="I2591" i="2"/>
  <c r="G2591" i="2"/>
  <c r="I2590" i="2"/>
  <c r="G2590" i="2"/>
  <c r="I2589" i="2"/>
  <c r="G2589" i="2"/>
  <c r="I2588" i="2"/>
  <c r="G2588" i="2"/>
  <c r="I2587" i="2"/>
  <c r="G2587" i="2"/>
  <c r="I2586" i="2"/>
  <c r="G2586" i="2"/>
  <c r="I2585" i="2"/>
  <c r="G2585" i="2"/>
  <c r="I2584" i="2"/>
  <c r="G2584" i="2"/>
  <c r="I2583" i="2"/>
  <c r="G2583" i="2"/>
  <c r="I2582" i="2"/>
  <c r="G2582" i="2"/>
  <c r="I2581" i="2"/>
  <c r="G2581" i="2"/>
  <c r="I2580" i="2"/>
  <c r="G2580" i="2"/>
  <c r="I2579" i="2"/>
  <c r="G2579" i="2"/>
  <c r="I2578" i="2"/>
  <c r="G2578" i="2"/>
  <c r="I2577" i="2"/>
  <c r="G2577" i="2"/>
  <c r="I2576" i="2"/>
  <c r="G2576" i="2"/>
  <c r="I2575" i="2"/>
  <c r="G2575" i="2"/>
  <c r="I2574" i="2"/>
  <c r="G2574" i="2"/>
  <c r="I2573" i="2"/>
  <c r="G2573" i="2"/>
  <c r="I2572" i="2"/>
  <c r="G2572" i="2"/>
  <c r="I2571" i="2"/>
  <c r="G2571" i="2"/>
  <c r="I2570" i="2"/>
  <c r="G2570" i="2"/>
  <c r="I2569" i="2"/>
  <c r="G2569" i="2"/>
  <c r="I2568" i="2"/>
  <c r="G2568" i="2"/>
  <c r="I2567" i="2"/>
  <c r="G2567" i="2"/>
  <c r="I2566" i="2"/>
  <c r="G2566" i="2"/>
  <c r="I2565" i="2"/>
  <c r="G2565" i="2"/>
  <c r="I2564" i="2"/>
  <c r="G2564" i="2"/>
  <c r="I2563" i="2"/>
  <c r="G2563" i="2"/>
  <c r="I2562" i="2"/>
  <c r="G2562" i="2"/>
  <c r="I2561" i="2"/>
  <c r="G2561" i="2"/>
  <c r="I2560" i="2"/>
  <c r="G2560" i="2"/>
  <c r="I2559" i="2"/>
  <c r="G2559" i="2"/>
  <c r="I2558" i="2"/>
  <c r="G2558" i="2"/>
  <c r="I2557" i="2"/>
  <c r="G2557" i="2"/>
  <c r="I2556" i="2"/>
  <c r="G2556" i="2"/>
  <c r="I2555" i="2"/>
  <c r="G2555" i="2"/>
  <c r="I2554" i="2"/>
  <c r="G2554" i="2"/>
  <c r="I2553" i="2"/>
  <c r="G2553" i="2"/>
  <c r="I2552" i="2"/>
  <c r="G2552" i="2"/>
  <c r="I2551" i="2"/>
  <c r="G2551" i="2"/>
  <c r="I2550" i="2"/>
  <c r="G2550" i="2"/>
  <c r="I2549" i="2"/>
  <c r="G2549" i="2"/>
  <c r="I2548" i="2"/>
  <c r="G2548" i="2"/>
  <c r="I2547" i="2"/>
  <c r="G2547" i="2"/>
  <c r="I2546" i="2"/>
  <c r="G2546" i="2"/>
  <c r="I2545" i="2"/>
  <c r="G2545" i="2"/>
  <c r="I2544" i="2"/>
  <c r="G2544" i="2"/>
  <c r="I2543" i="2"/>
  <c r="G2543" i="2"/>
  <c r="I2542" i="2"/>
  <c r="G2542" i="2"/>
  <c r="I2541" i="2"/>
  <c r="G2541" i="2"/>
  <c r="I2540" i="2"/>
  <c r="G2540" i="2"/>
  <c r="I2539" i="2"/>
  <c r="G2539" i="2"/>
  <c r="I2538" i="2"/>
  <c r="G2538" i="2"/>
  <c r="I2537" i="2"/>
  <c r="G2537" i="2"/>
  <c r="I2536" i="2"/>
  <c r="G2536" i="2"/>
  <c r="I2535" i="2"/>
  <c r="G2535" i="2"/>
  <c r="I2534" i="2"/>
  <c r="G2534" i="2"/>
  <c r="I2533" i="2"/>
  <c r="G2533" i="2"/>
  <c r="I2532" i="2"/>
  <c r="G2532" i="2"/>
  <c r="I2531" i="2"/>
  <c r="G2531" i="2"/>
  <c r="I2530" i="2"/>
  <c r="G2530" i="2"/>
  <c r="I2529" i="2"/>
  <c r="G2529" i="2"/>
  <c r="I2528" i="2"/>
  <c r="G2528" i="2"/>
  <c r="I2527" i="2"/>
  <c r="G2527" i="2"/>
  <c r="I2526" i="2"/>
  <c r="G2526" i="2"/>
  <c r="I2525" i="2"/>
  <c r="G2525" i="2"/>
  <c r="I2524" i="2"/>
  <c r="G2524" i="2"/>
  <c r="I2523" i="2"/>
  <c r="G2523" i="2"/>
  <c r="I2522" i="2"/>
  <c r="G2522" i="2"/>
  <c r="I2521" i="2"/>
  <c r="G2521" i="2"/>
  <c r="I2520" i="2"/>
  <c r="G2520" i="2"/>
  <c r="I2519" i="2"/>
  <c r="G2519" i="2"/>
  <c r="I2518" i="2"/>
  <c r="G2518" i="2"/>
  <c r="I2517" i="2"/>
  <c r="G2517" i="2"/>
  <c r="I2516" i="2"/>
  <c r="G2516" i="2"/>
  <c r="I2515" i="2"/>
  <c r="G2515" i="2"/>
  <c r="I2514" i="2"/>
  <c r="G2514" i="2"/>
  <c r="I2513" i="2"/>
  <c r="G2513" i="2"/>
  <c r="I2512" i="2"/>
  <c r="G2512" i="2"/>
  <c r="I2511" i="2"/>
  <c r="G2511" i="2"/>
  <c r="I2510" i="2"/>
  <c r="G2510" i="2"/>
  <c r="I2509" i="2"/>
  <c r="G2509" i="2"/>
  <c r="I2508" i="2"/>
  <c r="G2508" i="2"/>
  <c r="I2507" i="2"/>
  <c r="G2507" i="2"/>
  <c r="I2506" i="2"/>
  <c r="G2506" i="2"/>
  <c r="I2505" i="2"/>
  <c r="G2505" i="2"/>
  <c r="I2504" i="2"/>
  <c r="G2504" i="2"/>
  <c r="I2503" i="2"/>
  <c r="G2503" i="2"/>
  <c r="I2502" i="2"/>
  <c r="G2502" i="2"/>
  <c r="I2501" i="2"/>
  <c r="G2501" i="2"/>
  <c r="I2500" i="2"/>
  <c r="G2500" i="2"/>
  <c r="I2499" i="2"/>
  <c r="G2499" i="2"/>
  <c r="I2498" i="2"/>
  <c r="G2498" i="2"/>
  <c r="I2497" i="2"/>
  <c r="G2497" i="2"/>
  <c r="I2496" i="2"/>
  <c r="G2496" i="2"/>
  <c r="I2495" i="2"/>
  <c r="G2495" i="2"/>
  <c r="I2494" i="2"/>
  <c r="G2494" i="2"/>
  <c r="I2493" i="2"/>
  <c r="G2493" i="2"/>
  <c r="I2492" i="2"/>
  <c r="G2492" i="2"/>
  <c r="I2491" i="2"/>
  <c r="G2491" i="2"/>
  <c r="I2490" i="2"/>
  <c r="G2490" i="2"/>
  <c r="I2489" i="2"/>
  <c r="G2489" i="2"/>
  <c r="I2488" i="2"/>
  <c r="G2488" i="2"/>
  <c r="I2487" i="2"/>
  <c r="G2487" i="2"/>
  <c r="I2486" i="2"/>
  <c r="G2486" i="2"/>
  <c r="I2485" i="2"/>
  <c r="G2485" i="2"/>
  <c r="I2484" i="2"/>
  <c r="G2484" i="2"/>
  <c r="I2483" i="2"/>
  <c r="G2483" i="2"/>
  <c r="I2482" i="2"/>
  <c r="G2482" i="2"/>
  <c r="I2481" i="2"/>
  <c r="G2481" i="2"/>
  <c r="I2480" i="2"/>
  <c r="G2480" i="2"/>
  <c r="I2479" i="2"/>
  <c r="G2479" i="2"/>
  <c r="I2478" i="2"/>
  <c r="G2478" i="2"/>
  <c r="I2477" i="2"/>
  <c r="G2477" i="2"/>
  <c r="I2476" i="2"/>
  <c r="G2476" i="2"/>
  <c r="I2475" i="2"/>
  <c r="G2475" i="2"/>
  <c r="I2474" i="2"/>
  <c r="G2474" i="2"/>
  <c r="I2473" i="2"/>
  <c r="G2473" i="2"/>
  <c r="I2472" i="2"/>
  <c r="G2472" i="2"/>
  <c r="I2471" i="2"/>
  <c r="G2471" i="2"/>
  <c r="I2470" i="2"/>
  <c r="G2470" i="2"/>
  <c r="I2469" i="2"/>
  <c r="G2469" i="2"/>
  <c r="I2468" i="2"/>
  <c r="G2468" i="2"/>
  <c r="I2467" i="2"/>
  <c r="G2467" i="2"/>
  <c r="I2466" i="2"/>
  <c r="G2466" i="2"/>
  <c r="I2465" i="2"/>
  <c r="G2465" i="2"/>
  <c r="I2464" i="2"/>
  <c r="G2464" i="2"/>
  <c r="I2463" i="2"/>
  <c r="G2463" i="2"/>
  <c r="I2462" i="2"/>
  <c r="G2462" i="2"/>
  <c r="I2461" i="2"/>
  <c r="G2461" i="2"/>
  <c r="I2460" i="2"/>
  <c r="G2460" i="2"/>
  <c r="I2459" i="2"/>
  <c r="G2459" i="2"/>
  <c r="I2458" i="2"/>
  <c r="G2458" i="2"/>
  <c r="I2457" i="2"/>
  <c r="G2457" i="2"/>
  <c r="I2456" i="2"/>
  <c r="G2456" i="2"/>
  <c r="I2455" i="2"/>
  <c r="G2455" i="2"/>
  <c r="I2454" i="2"/>
  <c r="G2454" i="2"/>
  <c r="I2453" i="2"/>
  <c r="G2453" i="2"/>
  <c r="I2452" i="2"/>
  <c r="G2452" i="2"/>
  <c r="I2451" i="2"/>
  <c r="G2451" i="2"/>
  <c r="I2450" i="2"/>
  <c r="G2450" i="2"/>
  <c r="I2449" i="2"/>
  <c r="G2449" i="2"/>
  <c r="I2448" i="2"/>
  <c r="G2448" i="2"/>
  <c r="I2447" i="2"/>
  <c r="G2447" i="2"/>
  <c r="I2446" i="2"/>
  <c r="G2446" i="2"/>
  <c r="I2445" i="2"/>
  <c r="G2445" i="2"/>
  <c r="I2444" i="2"/>
  <c r="G2444" i="2"/>
  <c r="I2443" i="2"/>
  <c r="G2443" i="2"/>
  <c r="I2442" i="2"/>
  <c r="G2442" i="2"/>
  <c r="I2441" i="2"/>
  <c r="G2441" i="2"/>
  <c r="I2440" i="2"/>
  <c r="G2440" i="2"/>
  <c r="I2439" i="2"/>
  <c r="G2439" i="2"/>
  <c r="I2438" i="2"/>
  <c r="G2438" i="2"/>
  <c r="I2437" i="2"/>
  <c r="G2437" i="2"/>
  <c r="I2436" i="2"/>
  <c r="G2436" i="2"/>
  <c r="I2435" i="2"/>
  <c r="G2435" i="2"/>
  <c r="I2434" i="2"/>
  <c r="G2434" i="2"/>
  <c r="I2433" i="2"/>
  <c r="G2433" i="2"/>
  <c r="I2432" i="2"/>
  <c r="G2432" i="2"/>
  <c r="I2431" i="2"/>
  <c r="G2431" i="2"/>
  <c r="I2430" i="2"/>
  <c r="G2430" i="2"/>
  <c r="I2429" i="2"/>
  <c r="G2429" i="2"/>
  <c r="I2428" i="2"/>
  <c r="G2428" i="2"/>
  <c r="I2427" i="2"/>
  <c r="G2427" i="2"/>
  <c r="I2426" i="2"/>
  <c r="G2426" i="2"/>
  <c r="I2425" i="2"/>
  <c r="G2425" i="2"/>
  <c r="I2424" i="2"/>
  <c r="G2424" i="2"/>
  <c r="I2423" i="2"/>
  <c r="G2423" i="2"/>
  <c r="I2422" i="2"/>
  <c r="G2422" i="2"/>
  <c r="I2421" i="2"/>
  <c r="G2421" i="2"/>
  <c r="I2420" i="2"/>
  <c r="G2420" i="2"/>
  <c r="I2419" i="2"/>
  <c r="G2419" i="2"/>
  <c r="I2418" i="2"/>
  <c r="G2418" i="2"/>
  <c r="I2417" i="2"/>
  <c r="G2417" i="2"/>
  <c r="I2416" i="2"/>
  <c r="G2416" i="2"/>
  <c r="I2415" i="2"/>
  <c r="G2415" i="2"/>
  <c r="I2414" i="2"/>
  <c r="G2414" i="2"/>
  <c r="I2413" i="2"/>
  <c r="G2413" i="2"/>
  <c r="I2412" i="2"/>
  <c r="G2412" i="2"/>
  <c r="I2411" i="2"/>
  <c r="G2411" i="2"/>
  <c r="I2410" i="2"/>
  <c r="G2410" i="2"/>
  <c r="I2409" i="2"/>
  <c r="G2409" i="2"/>
  <c r="I2408" i="2"/>
  <c r="G2408" i="2"/>
  <c r="I2407" i="2"/>
  <c r="G2407" i="2"/>
  <c r="I2406" i="2"/>
  <c r="G2406" i="2"/>
  <c r="I2405" i="2"/>
  <c r="G2405" i="2"/>
  <c r="I2404" i="2"/>
  <c r="G2404" i="2"/>
  <c r="I2403" i="2"/>
  <c r="G2403" i="2"/>
  <c r="I2402" i="2"/>
  <c r="G2402" i="2"/>
  <c r="I2401" i="2"/>
  <c r="G2401" i="2"/>
  <c r="I2400" i="2"/>
  <c r="G2400" i="2"/>
  <c r="I2399" i="2"/>
  <c r="G2399" i="2"/>
  <c r="I2398" i="2"/>
  <c r="G2398" i="2"/>
  <c r="I2397" i="2"/>
  <c r="G2397" i="2"/>
  <c r="I2396" i="2"/>
  <c r="G2396" i="2"/>
  <c r="I2395" i="2"/>
  <c r="G2395" i="2"/>
  <c r="I2394" i="2"/>
  <c r="G2394" i="2"/>
  <c r="I2393" i="2"/>
  <c r="G2393" i="2"/>
  <c r="I2392" i="2"/>
  <c r="G2392" i="2"/>
  <c r="I2391" i="2"/>
  <c r="G2391" i="2"/>
  <c r="I2390" i="2"/>
  <c r="G2390" i="2"/>
  <c r="I2389" i="2"/>
  <c r="G2389" i="2"/>
  <c r="I2388" i="2"/>
  <c r="G2388" i="2"/>
  <c r="I2387" i="2"/>
  <c r="G2387" i="2"/>
  <c r="I2386" i="2"/>
  <c r="G2386" i="2"/>
  <c r="I2385" i="2"/>
  <c r="G2385" i="2"/>
  <c r="I2384" i="2"/>
  <c r="G2384" i="2"/>
  <c r="I2383" i="2"/>
  <c r="G2383" i="2"/>
  <c r="I2382" i="2"/>
  <c r="G2382" i="2"/>
  <c r="I2381" i="2"/>
  <c r="G2381" i="2"/>
  <c r="I2380" i="2"/>
  <c r="G2380" i="2"/>
  <c r="I2379" i="2"/>
  <c r="G2379" i="2"/>
  <c r="I2378" i="2"/>
  <c r="G2378" i="2"/>
  <c r="I2377" i="2"/>
  <c r="G2377" i="2"/>
  <c r="I2376" i="2"/>
  <c r="G2376" i="2"/>
  <c r="I2375" i="2"/>
  <c r="G2375" i="2"/>
  <c r="I2374" i="2"/>
  <c r="G2374" i="2"/>
  <c r="I2373" i="2"/>
  <c r="G2373" i="2"/>
  <c r="I2372" i="2"/>
  <c r="G2372" i="2"/>
  <c r="I2371" i="2"/>
  <c r="G2371" i="2"/>
  <c r="I2370" i="2"/>
  <c r="G2370" i="2"/>
  <c r="I2369" i="2"/>
  <c r="G2369" i="2"/>
  <c r="I2368" i="2"/>
  <c r="G2368" i="2"/>
  <c r="I2367" i="2"/>
  <c r="G2367" i="2"/>
  <c r="I2366" i="2"/>
  <c r="G2366" i="2"/>
  <c r="I2365" i="2"/>
  <c r="G2365" i="2"/>
  <c r="I2364" i="2"/>
  <c r="G2364" i="2"/>
  <c r="I2363" i="2"/>
  <c r="G2363" i="2"/>
  <c r="I2362" i="2"/>
  <c r="G2362" i="2"/>
  <c r="I2361" i="2"/>
  <c r="G2361" i="2"/>
  <c r="I2360" i="2"/>
  <c r="G2360" i="2"/>
  <c r="I2359" i="2"/>
  <c r="G2359" i="2"/>
  <c r="I2358" i="2"/>
  <c r="G2358" i="2"/>
  <c r="I2357" i="2"/>
  <c r="G2357" i="2"/>
  <c r="I2356" i="2"/>
  <c r="G2356" i="2"/>
  <c r="I2355" i="2"/>
  <c r="G2355" i="2"/>
  <c r="I2354" i="2"/>
  <c r="G2354" i="2"/>
  <c r="I2353" i="2"/>
  <c r="G2353" i="2"/>
  <c r="I2352" i="2"/>
  <c r="G2352" i="2"/>
  <c r="I2351" i="2"/>
  <c r="G2351" i="2"/>
  <c r="I2350" i="2"/>
  <c r="G2350" i="2"/>
  <c r="I2349" i="2"/>
  <c r="G2349" i="2"/>
  <c r="I2348" i="2"/>
  <c r="G2348" i="2"/>
  <c r="I2347" i="2"/>
  <c r="G2347" i="2"/>
  <c r="I2346" i="2"/>
  <c r="G2346" i="2"/>
  <c r="I2345" i="2"/>
  <c r="G2345" i="2"/>
  <c r="I2344" i="2"/>
  <c r="G2344" i="2"/>
  <c r="I2343" i="2"/>
  <c r="G2343" i="2"/>
  <c r="I2342" i="2"/>
  <c r="G2342" i="2"/>
  <c r="I2341" i="2"/>
  <c r="G2341" i="2"/>
  <c r="I2340" i="2"/>
  <c r="G2340" i="2"/>
  <c r="I2339" i="2"/>
  <c r="G2339" i="2"/>
  <c r="I2338" i="2"/>
  <c r="G2338" i="2"/>
  <c r="I2337" i="2"/>
  <c r="G2337" i="2"/>
  <c r="I2336" i="2"/>
  <c r="G2336" i="2"/>
  <c r="I2335" i="2"/>
  <c r="G2335" i="2"/>
  <c r="I2334" i="2"/>
  <c r="G2334" i="2"/>
  <c r="I2333" i="2"/>
  <c r="G2333" i="2"/>
  <c r="I2332" i="2"/>
  <c r="G2332" i="2"/>
  <c r="I2331" i="2"/>
  <c r="G2331" i="2"/>
  <c r="I2330" i="2"/>
  <c r="G2330" i="2"/>
  <c r="I2329" i="2"/>
  <c r="G2329" i="2"/>
  <c r="I2328" i="2"/>
  <c r="G2328" i="2"/>
  <c r="I2327" i="2"/>
  <c r="G2327" i="2"/>
  <c r="I2326" i="2"/>
  <c r="G2326" i="2"/>
  <c r="I2325" i="2"/>
  <c r="G2325" i="2"/>
  <c r="I2324" i="2"/>
  <c r="G2324" i="2"/>
  <c r="I2323" i="2"/>
  <c r="G2323" i="2"/>
  <c r="I2322" i="2"/>
  <c r="G2322" i="2"/>
  <c r="I2321" i="2"/>
  <c r="G2321" i="2"/>
  <c r="I2320" i="2"/>
  <c r="G2320" i="2"/>
  <c r="I2319" i="2"/>
  <c r="G2319" i="2"/>
  <c r="I2318" i="2"/>
  <c r="G2318" i="2"/>
  <c r="I2317" i="2"/>
  <c r="G2317" i="2"/>
  <c r="I2316" i="2"/>
  <c r="G2316" i="2"/>
  <c r="I2315" i="2"/>
  <c r="G2315" i="2"/>
  <c r="I2314" i="2"/>
  <c r="G2314" i="2"/>
  <c r="I2313" i="2"/>
  <c r="G2313" i="2"/>
  <c r="I2312" i="2"/>
  <c r="G2312" i="2"/>
  <c r="I2311" i="2"/>
  <c r="G2311" i="2"/>
  <c r="I2310" i="2"/>
  <c r="G2310" i="2"/>
  <c r="I2309" i="2"/>
  <c r="G2309" i="2"/>
  <c r="I2308" i="2"/>
  <c r="G2308" i="2"/>
  <c r="I2307" i="2"/>
  <c r="G2307" i="2"/>
  <c r="I2306" i="2"/>
  <c r="G2306" i="2"/>
  <c r="I2305" i="2"/>
  <c r="G2305" i="2"/>
  <c r="I2304" i="2"/>
  <c r="G2304" i="2"/>
  <c r="I2303" i="2"/>
  <c r="G2303" i="2"/>
  <c r="I2302" i="2"/>
  <c r="G2302" i="2"/>
  <c r="I2301" i="2"/>
  <c r="G2301" i="2"/>
  <c r="I2300" i="2"/>
  <c r="G2300" i="2"/>
  <c r="I2299" i="2"/>
  <c r="G2299" i="2"/>
  <c r="I2298" i="2"/>
  <c r="G2298" i="2"/>
  <c r="I2297" i="2"/>
  <c r="G2297" i="2"/>
  <c r="I2296" i="2"/>
  <c r="G2296" i="2"/>
  <c r="I2295" i="2"/>
  <c r="G2295" i="2"/>
  <c r="I2294" i="2"/>
  <c r="G2294" i="2"/>
  <c r="I2293" i="2"/>
  <c r="G2293" i="2"/>
  <c r="I2292" i="2"/>
  <c r="G2292" i="2"/>
  <c r="I2291" i="2"/>
  <c r="G2291" i="2"/>
  <c r="I2290" i="2"/>
  <c r="G2290" i="2"/>
  <c r="I2289" i="2"/>
  <c r="G2289" i="2"/>
  <c r="I2288" i="2"/>
  <c r="G2288" i="2"/>
  <c r="I2287" i="2"/>
  <c r="G2287" i="2"/>
  <c r="I2286" i="2"/>
  <c r="G2286" i="2"/>
  <c r="I2285" i="2"/>
  <c r="G2285" i="2"/>
  <c r="I2284" i="2"/>
  <c r="G2284" i="2"/>
  <c r="I2283" i="2"/>
  <c r="G2283" i="2"/>
  <c r="I2282" i="2"/>
  <c r="G2282" i="2"/>
  <c r="I2281" i="2"/>
  <c r="G2281" i="2"/>
  <c r="I2280" i="2"/>
  <c r="G2280" i="2"/>
  <c r="I2279" i="2"/>
  <c r="G2279" i="2"/>
  <c r="I2278" i="2"/>
  <c r="G2278" i="2"/>
  <c r="I2277" i="2"/>
  <c r="G2277" i="2"/>
  <c r="I2276" i="2"/>
  <c r="G2276" i="2"/>
  <c r="I2275" i="2"/>
  <c r="G2275" i="2"/>
  <c r="I2274" i="2"/>
  <c r="G2274" i="2"/>
  <c r="I2273" i="2"/>
  <c r="G2273" i="2"/>
  <c r="I2272" i="2"/>
  <c r="G2272" i="2"/>
  <c r="I2271" i="2"/>
  <c r="G2271" i="2"/>
  <c r="I2270" i="2"/>
  <c r="G2270" i="2"/>
  <c r="I2269" i="2"/>
  <c r="G2269" i="2"/>
  <c r="I2268" i="2"/>
  <c r="G2268" i="2"/>
  <c r="I2267" i="2"/>
  <c r="G2267" i="2"/>
  <c r="I2266" i="2"/>
  <c r="G2266" i="2"/>
  <c r="I2265" i="2"/>
  <c r="G2265" i="2"/>
  <c r="I2264" i="2"/>
  <c r="G2264" i="2"/>
  <c r="I2263" i="2"/>
  <c r="G2263" i="2"/>
  <c r="I2262" i="2"/>
  <c r="G2262" i="2"/>
  <c r="I2261" i="2"/>
  <c r="G2261" i="2"/>
  <c r="I2260" i="2"/>
  <c r="G2260" i="2"/>
  <c r="I2259" i="2"/>
  <c r="G2259" i="2"/>
  <c r="I2258" i="2"/>
  <c r="G2258" i="2"/>
  <c r="I2257" i="2"/>
  <c r="G2257" i="2"/>
  <c r="I2256" i="2"/>
  <c r="G2256" i="2"/>
  <c r="I2255" i="2"/>
  <c r="G2255" i="2"/>
  <c r="I2254" i="2"/>
  <c r="G2254" i="2"/>
  <c r="I2253" i="2"/>
  <c r="G2253" i="2"/>
  <c r="I2252" i="2"/>
  <c r="G2252" i="2"/>
  <c r="I2251" i="2"/>
  <c r="G2251" i="2"/>
  <c r="I2250" i="2"/>
  <c r="G2250" i="2"/>
  <c r="I2249" i="2"/>
  <c r="G2249" i="2"/>
  <c r="I2248" i="2"/>
  <c r="G2248" i="2"/>
  <c r="I2247" i="2"/>
  <c r="G2247" i="2"/>
  <c r="I2246" i="2"/>
  <c r="G2246" i="2"/>
  <c r="I2245" i="2"/>
  <c r="G2245" i="2"/>
  <c r="I2244" i="2"/>
  <c r="G2244" i="2"/>
  <c r="I2243" i="2"/>
  <c r="G2243" i="2"/>
  <c r="I2242" i="2"/>
  <c r="G2242" i="2"/>
  <c r="I2241" i="2"/>
  <c r="G2241" i="2"/>
  <c r="I2240" i="2"/>
  <c r="G2240" i="2"/>
  <c r="I2239" i="2"/>
  <c r="G2239" i="2"/>
  <c r="I2238" i="2"/>
  <c r="G2238" i="2"/>
  <c r="I2237" i="2"/>
  <c r="G2237" i="2"/>
  <c r="I2236" i="2"/>
  <c r="G2236" i="2"/>
  <c r="I2235" i="2"/>
  <c r="G2235" i="2"/>
  <c r="I2234" i="2"/>
  <c r="G2234" i="2"/>
  <c r="I2233" i="2"/>
  <c r="G2233" i="2"/>
  <c r="I2232" i="2"/>
  <c r="G2232" i="2"/>
  <c r="I2231" i="2"/>
  <c r="G2231" i="2"/>
  <c r="I2230" i="2"/>
  <c r="G2230" i="2"/>
  <c r="I2229" i="2"/>
  <c r="G2229" i="2"/>
  <c r="I2228" i="2"/>
  <c r="G2228" i="2"/>
  <c r="I2227" i="2"/>
  <c r="G2227" i="2"/>
  <c r="I2226" i="2"/>
  <c r="G2226" i="2"/>
  <c r="I2225" i="2"/>
  <c r="G2225" i="2"/>
  <c r="I2224" i="2"/>
  <c r="G2224" i="2"/>
  <c r="I2223" i="2"/>
  <c r="G2223" i="2"/>
  <c r="I2222" i="2"/>
  <c r="G2222" i="2"/>
  <c r="I2221" i="2"/>
  <c r="G2221" i="2"/>
  <c r="I2220" i="2"/>
  <c r="G2220" i="2"/>
  <c r="I2219" i="2"/>
  <c r="G2219" i="2"/>
  <c r="I2218" i="2"/>
  <c r="G2218" i="2"/>
  <c r="I2217" i="2"/>
  <c r="G2217" i="2"/>
  <c r="I2216" i="2"/>
  <c r="G2216" i="2"/>
  <c r="I2215" i="2"/>
  <c r="G2215" i="2"/>
  <c r="I2214" i="2"/>
  <c r="G2214" i="2"/>
  <c r="I2213" i="2"/>
  <c r="G2213" i="2"/>
  <c r="I2212" i="2"/>
  <c r="G2212" i="2"/>
  <c r="I2211" i="2"/>
  <c r="G2211" i="2"/>
  <c r="I2210" i="2"/>
  <c r="G2210" i="2"/>
  <c r="I2209" i="2"/>
  <c r="G2209" i="2"/>
  <c r="I2208" i="2"/>
  <c r="G2208" i="2"/>
  <c r="I2207" i="2"/>
  <c r="G2207" i="2"/>
  <c r="I2206" i="2"/>
  <c r="G2206" i="2"/>
  <c r="I2205" i="2"/>
  <c r="G2205" i="2"/>
  <c r="I2204" i="2"/>
  <c r="G2204" i="2"/>
  <c r="I2203" i="2"/>
  <c r="G2203" i="2"/>
  <c r="I2202" i="2"/>
  <c r="G2202" i="2"/>
  <c r="I2201" i="2"/>
  <c r="G2201" i="2"/>
  <c r="I2200" i="2"/>
  <c r="G2200" i="2"/>
  <c r="I2199" i="2"/>
  <c r="G2199" i="2"/>
  <c r="I2198" i="2"/>
  <c r="G2198" i="2"/>
  <c r="I2197" i="2"/>
  <c r="G2197" i="2"/>
  <c r="I2196" i="2"/>
  <c r="G2196" i="2"/>
  <c r="I2195" i="2"/>
  <c r="G2195" i="2"/>
  <c r="I2194" i="2"/>
  <c r="G2194" i="2"/>
  <c r="I2193" i="2"/>
  <c r="G2193" i="2"/>
  <c r="I2192" i="2"/>
  <c r="G2192" i="2"/>
  <c r="I2191" i="2"/>
  <c r="G2191" i="2"/>
  <c r="I2190" i="2"/>
  <c r="G2190" i="2"/>
  <c r="I2189" i="2"/>
  <c r="G2189" i="2"/>
  <c r="I2188" i="2"/>
  <c r="G2188" i="2"/>
  <c r="I2187" i="2"/>
  <c r="G2187" i="2"/>
  <c r="I2186" i="2"/>
  <c r="G2186" i="2"/>
  <c r="I2185" i="2"/>
  <c r="G2185" i="2"/>
  <c r="I2184" i="2"/>
  <c r="G2184" i="2"/>
  <c r="I2183" i="2"/>
  <c r="G2183" i="2"/>
  <c r="I2182" i="2"/>
  <c r="G2182" i="2"/>
  <c r="I2181" i="2"/>
  <c r="G2181" i="2"/>
  <c r="I2180" i="2"/>
  <c r="G2180" i="2"/>
  <c r="I2179" i="2"/>
  <c r="G2179" i="2"/>
  <c r="I2178" i="2"/>
  <c r="G2178" i="2"/>
  <c r="I2177" i="2"/>
  <c r="G2177" i="2"/>
  <c r="I2176" i="2"/>
  <c r="G2176" i="2"/>
  <c r="I2175" i="2"/>
  <c r="G2175" i="2"/>
  <c r="I2174" i="2"/>
  <c r="G2174" i="2"/>
  <c r="I2173" i="2"/>
  <c r="G2173" i="2"/>
  <c r="I2172" i="2"/>
  <c r="G2172" i="2"/>
  <c r="I2171" i="2"/>
  <c r="G2171" i="2"/>
  <c r="I2170" i="2"/>
  <c r="G2170" i="2"/>
  <c r="I2169" i="2"/>
  <c r="G2169" i="2"/>
  <c r="I2168" i="2"/>
  <c r="G2168" i="2"/>
  <c r="I2167" i="2"/>
  <c r="G2167" i="2"/>
  <c r="I2166" i="2"/>
  <c r="G2166" i="2"/>
  <c r="I2165" i="2"/>
  <c r="G2165" i="2"/>
  <c r="I2164" i="2"/>
  <c r="G2164" i="2"/>
  <c r="I2163" i="2"/>
  <c r="G2163" i="2"/>
  <c r="I2162" i="2"/>
  <c r="I7" i="5" s="1"/>
  <c r="G2162" i="2"/>
  <c r="I2161" i="2"/>
  <c r="G2161" i="2"/>
  <c r="I2160" i="2"/>
  <c r="G2160" i="2"/>
  <c r="I2159" i="2"/>
  <c r="G2159" i="2"/>
  <c r="I2158" i="2"/>
  <c r="G2158" i="2"/>
  <c r="I2157" i="2"/>
  <c r="G2157" i="2"/>
  <c r="I2156" i="2"/>
  <c r="G2156" i="2"/>
  <c r="I2155" i="2"/>
  <c r="G2155" i="2"/>
  <c r="I2154" i="2"/>
  <c r="G2154" i="2"/>
  <c r="I2153" i="2"/>
  <c r="G2153" i="2"/>
  <c r="I2152" i="2"/>
  <c r="G2152" i="2"/>
  <c r="I2151" i="2"/>
  <c r="G2151" i="2"/>
  <c r="I2150" i="2"/>
  <c r="G2150" i="2"/>
  <c r="I2149" i="2"/>
  <c r="G2149" i="2"/>
  <c r="I2148" i="2"/>
  <c r="G2148" i="2"/>
  <c r="I2147" i="2"/>
  <c r="G2147" i="2"/>
  <c r="I2146" i="2"/>
  <c r="G2146" i="2"/>
  <c r="I2145" i="2"/>
  <c r="G2145" i="2"/>
  <c r="I2144" i="2"/>
  <c r="G2144" i="2"/>
  <c r="I2143" i="2"/>
  <c r="G2143" i="2"/>
  <c r="I2142" i="2"/>
  <c r="G2142" i="2"/>
  <c r="I2141" i="2"/>
  <c r="G2141" i="2"/>
  <c r="I2140" i="2"/>
  <c r="G2140" i="2"/>
  <c r="I2139" i="2"/>
  <c r="G2139" i="2"/>
  <c r="I2138" i="2"/>
  <c r="G2138" i="2"/>
  <c r="I2137" i="2"/>
  <c r="G2137" i="2"/>
  <c r="I2136" i="2"/>
  <c r="G2136" i="2"/>
  <c r="I2135" i="2"/>
  <c r="G2135" i="2"/>
  <c r="I2134" i="2"/>
  <c r="G2134" i="2"/>
  <c r="I2133" i="2"/>
  <c r="G2133" i="2"/>
  <c r="I2132" i="2"/>
  <c r="G2132" i="2"/>
  <c r="I2131" i="2"/>
  <c r="G2131" i="2"/>
  <c r="I2130" i="2"/>
  <c r="G2130" i="2"/>
  <c r="I2129" i="2"/>
  <c r="G2129" i="2"/>
  <c r="I2128" i="2"/>
  <c r="G2128" i="2"/>
  <c r="I2127" i="2"/>
  <c r="G2127" i="2"/>
  <c r="I2126" i="2"/>
  <c r="G2126" i="2"/>
  <c r="I2125" i="2"/>
  <c r="G2125" i="2"/>
  <c r="I2124" i="2"/>
  <c r="G2124" i="2"/>
  <c r="I2123" i="2"/>
  <c r="G2123" i="2"/>
  <c r="I2122" i="2"/>
  <c r="G2122" i="2"/>
  <c r="I2121" i="2"/>
  <c r="G2121" i="2"/>
  <c r="I2120" i="2"/>
  <c r="G2120" i="2"/>
  <c r="I2119" i="2"/>
  <c r="G2119" i="2"/>
  <c r="I2118" i="2"/>
  <c r="G2118" i="2"/>
  <c r="I2117" i="2"/>
  <c r="G2117" i="2"/>
  <c r="I2116" i="2"/>
  <c r="G2116" i="2"/>
  <c r="I2115" i="2"/>
  <c r="G2115" i="2"/>
  <c r="I2114" i="2"/>
  <c r="G2114" i="2"/>
  <c r="I2113" i="2"/>
  <c r="G2113" i="2"/>
  <c r="I2112" i="2"/>
  <c r="G2112" i="2"/>
  <c r="I2111" i="2"/>
  <c r="G2111" i="2"/>
  <c r="I2110" i="2"/>
  <c r="G2110" i="2"/>
  <c r="I2109" i="2"/>
  <c r="G2109" i="2"/>
  <c r="I2108" i="2"/>
  <c r="G2108" i="2"/>
  <c r="I2107" i="2"/>
  <c r="G2107" i="2"/>
  <c r="I2106" i="2"/>
  <c r="G2106" i="2"/>
  <c r="I2105" i="2"/>
  <c r="G2105" i="2"/>
  <c r="I2104" i="2"/>
  <c r="G2104" i="2"/>
  <c r="I2103" i="2"/>
  <c r="G2103" i="2"/>
  <c r="I2102" i="2"/>
  <c r="G2102" i="2"/>
  <c r="I2101" i="2"/>
  <c r="G2101" i="2"/>
  <c r="I2100" i="2"/>
  <c r="G2100" i="2"/>
  <c r="I2099" i="2"/>
  <c r="G2099" i="2"/>
  <c r="I2098" i="2"/>
  <c r="G2098" i="2"/>
  <c r="I2097" i="2"/>
  <c r="G2097" i="2"/>
  <c r="I2096" i="2"/>
  <c r="G2096" i="2"/>
  <c r="I2095" i="2"/>
  <c r="G2095" i="2"/>
  <c r="I2094" i="2"/>
  <c r="G2094" i="2"/>
  <c r="I2093" i="2"/>
  <c r="G2093" i="2"/>
  <c r="I2092" i="2"/>
  <c r="G2092" i="2"/>
  <c r="I2091" i="2"/>
  <c r="G2091" i="2"/>
  <c r="I2090" i="2"/>
  <c r="G2090" i="2"/>
  <c r="I2089" i="2"/>
  <c r="G2089" i="2"/>
  <c r="I2088" i="2"/>
  <c r="G2088" i="2"/>
  <c r="I2087" i="2"/>
  <c r="G2087" i="2"/>
  <c r="I2086" i="2"/>
  <c r="G2086" i="2"/>
  <c r="I2085" i="2"/>
  <c r="G2085" i="2"/>
  <c r="I2084" i="2"/>
  <c r="G2084" i="2"/>
  <c r="I2083" i="2"/>
  <c r="G2083" i="2"/>
  <c r="I2082" i="2"/>
  <c r="G2082" i="2"/>
  <c r="I2081" i="2"/>
  <c r="G2081" i="2"/>
  <c r="I2080" i="2"/>
  <c r="G2080" i="2"/>
  <c r="I2079" i="2"/>
  <c r="G2079" i="2"/>
  <c r="I2078" i="2"/>
  <c r="G2078" i="2"/>
  <c r="I2077" i="2"/>
  <c r="G2077" i="2"/>
  <c r="I2076" i="2"/>
  <c r="G2076" i="2"/>
  <c r="I2075" i="2"/>
  <c r="G2075" i="2"/>
  <c r="I2074" i="2"/>
  <c r="G2074" i="2"/>
  <c r="I2073" i="2"/>
  <c r="G2073" i="2"/>
  <c r="I2072" i="2"/>
  <c r="G2072" i="2"/>
  <c r="I2071" i="2"/>
  <c r="G2071" i="2"/>
  <c r="I2070" i="2"/>
  <c r="G2070" i="2"/>
  <c r="I2069" i="2"/>
  <c r="G2069" i="2"/>
  <c r="I2068" i="2"/>
  <c r="G2068" i="2"/>
  <c r="I2067" i="2"/>
  <c r="G2067" i="2"/>
  <c r="I2066" i="2"/>
  <c r="G2066" i="2"/>
  <c r="I2065" i="2"/>
  <c r="G2065" i="2"/>
  <c r="I2064" i="2"/>
  <c r="G2064" i="2"/>
  <c r="I2063" i="2"/>
  <c r="G2063" i="2"/>
  <c r="I2062" i="2"/>
  <c r="G2062" i="2"/>
  <c r="I2061" i="2"/>
  <c r="G2061" i="2"/>
  <c r="I2060" i="2"/>
  <c r="G2060" i="2"/>
  <c r="I2059" i="2"/>
  <c r="G2059" i="2"/>
  <c r="I2058" i="2"/>
  <c r="G2058" i="2"/>
  <c r="I2057" i="2"/>
  <c r="G2057" i="2"/>
  <c r="I2056" i="2"/>
  <c r="G2056" i="2"/>
  <c r="I2055" i="2"/>
  <c r="G2055" i="2"/>
  <c r="I2054" i="2"/>
  <c r="G2054" i="2"/>
  <c r="I2053" i="2"/>
  <c r="G2053" i="2"/>
  <c r="I2052" i="2"/>
  <c r="G2052" i="2"/>
  <c r="I2051" i="2"/>
  <c r="G2051" i="2"/>
  <c r="I2050" i="2"/>
  <c r="G2050" i="2"/>
  <c r="I2049" i="2"/>
  <c r="G2049" i="2"/>
  <c r="I2048" i="2"/>
  <c r="G2048" i="2"/>
  <c r="I2047" i="2"/>
  <c r="G2047" i="2"/>
  <c r="I2046" i="2"/>
  <c r="G2046" i="2"/>
  <c r="I2045" i="2"/>
  <c r="G2045" i="2"/>
  <c r="I2044" i="2"/>
  <c r="G2044" i="2"/>
  <c r="I2043" i="2"/>
  <c r="G2043" i="2"/>
  <c r="I2042" i="2"/>
  <c r="G2042" i="2"/>
  <c r="I2041" i="2"/>
  <c r="G2041" i="2"/>
  <c r="I2040" i="2"/>
  <c r="G2040" i="2"/>
  <c r="I2039" i="2"/>
  <c r="G2039" i="2"/>
  <c r="I2038" i="2"/>
  <c r="G2038" i="2"/>
  <c r="I2037" i="2"/>
  <c r="G2037" i="2"/>
  <c r="I2036" i="2"/>
  <c r="G2036" i="2"/>
  <c r="I2035" i="2"/>
  <c r="G2035" i="2"/>
  <c r="I2034" i="2"/>
  <c r="G2034" i="2"/>
  <c r="I2033" i="2"/>
  <c r="G2033" i="2"/>
  <c r="I2032" i="2"/>
  <c r="G2032" i="2"/>
  <c r="I2031" i="2"/>
  <c r="G2031" i="2"/>
  <c r="I2030" i="2"/>
  <c r="G2030" i="2"/>
  <c r="I2029" i="2"/>
  <c r="G2029" i="2"/>
  <c r="I2028" i="2"/>
  <c r="G2028" i="2"/>
  <c r="I2027" i="2"/>
  <c r="G2027" i="2"/>
  <c r="I2026" i="2"/>
  <c r="G2026" i="2"/>
  <c r="I2025" i="2"/>
  <c r="G2025" i="2"/>
  <c r="I2024" i="2"/>
  <c r="G2024" i="2"/>
  <c r="I2023" i="2"/>
  <c r="G2023" i="2"/>
  <c r="I2022" i="2"/>
  <c r="G2022" i="2"/>
  <c r="I2021" i="2"/>
  <c r="G2021" i="2"/>
  <c r="I2020" i="2"/>
  <c r="G2020" i="2"/>
  <c r="I2019" i="2"/>
  <c r="G2019" i="2"/>
  <c r="I2018" i="2"/>
  <c r="G2018" i="2"/>
  <c r="I2017" i="2"/>
  <c r="G2017" i="2"/>
  <c r="I2016" i="2"/>
  <c r="G2016" i="2"/>
  <c r="I2015" i="2"/>
  <c r="G2015" i="2"/>
  <c r="I2014" i="2"/>
  <c r="G2014" i="2"/>
  <c r="I2013" i="2"/>
  <c r="G2013" i="2"/>
  <c r="I2012" i="2"/>
  <c r="G2012" i="2"/>
  <c r="I2011" i="2"/>
  <c r="G2011" i="2"/>
  <c r="I2010" i="2"/>
  <c r="G2010" i="2"/>
  <c r="I2009" i="2"/>
  <c r="G2009" i="2"/>
  <c r="I2008" i="2"/>
  <c r="G2008" i="2"/>
  <c r="I2007" i="2"/>
  <c r="G2007" i="2"/>
  <c r="I2006" i="2"/>
  <c r="G2006" i="2"/>
  <c r="I2005" i="2"/>
  <c r="G2005" i="2"/>
  <c r="I2004" i="2"/>
  <c r="G2004" i="2"/>
  <c r="I2003" i="2"/>
  <c r="G2003" i="2"/>
  <c r="I2002" i="2"/>
  <c r="G2002" i="2"/>
  <c r="I2001" i="2"/>
  <c r="G2001" i="2"/>
  <c r="I2000" i="2"/>
  <c r="G2000" i="2"/>
  <c r="I1999" i="2"/>
  <c r="G1999" i="2"/>
  <c r="I1998" i="2"/>
  <c r="G1998" i="2"/>
  <c r="I1997" i="2"/>
  <c r="G1997" i="2"/>
  <c r="I1996" i="2"/>
  <c r="G1996" i="2"/>
  <c r="I1995" i="2"/>
  <c r="G1995" i="2"/>
  <c r="I1994" i="2"/>
  <c r="G1994" i="2"/>
  <c r="I1993" i="2"/>
  <c r="G1993" i="2"/>
  <c r="I1992" i="2"/>
  <c r="G1992" i="2"/>
  <c r="I1991" i="2"/>
  <c r="G1991" i="2"/>
  <c r="I1990" i="2"/>
  <c r="G1990" i="2"/>
  <c r="I1989" i="2"/>
  <c r="G1989" i="2"/>
  <c r="I1988" i="2"/>
  <c r="G1988" i="2"/>
  <c r="I1987" i="2"/>
  <c r="G1987" i="2"/>
  <c r="I1986" i="2"/>
  <c r="G1986" i="2"/>
  <c r="I1985" i="2"/>
  <c r="G1985" i="2"/>
  <c r="I1984" i="2"/>
  <c r="G1984" i="2"/>
  <c r="I1983" i="2"/>
  <c r="G1983" i="2"/>
  <c r="I1982" i="2"/>
  <c r="G1982" i="2"/>
  <c r="I1981" i="2"/>
  <c r="G1981" i="2"/>
  <c r="I1980" i="2"/>
  <c r="G1980" i="2"/>
  <c r="I1979" i="2"/>
  <c r="G1979" i="2"/>
  <c r="I1978" i="2"/>
  <c r="G1978" i="2"/>
  <c r="I1977" i="2"/>
  <c r="G1977" i="2"/>
  <c r="I1976" i="2"/>
  <c r="G1976" i="2"/>
  <c r="I1975" i="2"/>
  <c r="G1975" i="2"/>
  <c r="I1974" i="2"/>
  <c r="G1974" i="2"/>
  <c r="I1973" i="2"/>
  <c r="G1973" i="2"/>
  <c r="I1972" i="2"/>
  <c r="G1972" i="2"/>
  <c r="I1971" i="2"/>
  <c r="G1971" i="2"/>
  <c r="I1970" i="2"/>
  <c r="G1970" i="2"/>
  <c r="I1969" i="2"/>
  <c r="G1969" i="2"/>
  <c r="I1968" i="2"/>
  <c r="G1968" i="2"/>
  <c r="I1967" i="2"/>
  <c r="G1967" i="2"/>
  <c r="I1966" i="2"/>
  <c r="G1966" i="2"/>
  <c r="I1965" i="2"/>
  <c r="G1965" i="2"/>
  <c r="I1964" i="2"/>
  <c r="G1964" i="2"/>
  <c r="I1963" i="2"/>
  <c r="G1963" i="2"/>
  <c r="I1962" i="2"/>
  <c r="G1962" i="2"/>
  <c r="I1961" i="2"/>
  <c r="G1961" i="2"/>
  <c r="I1960" i="2"/>
  <c r="G1960" i="2"/>
  <c r="I1959" i="2"/>
  <c r="G1959" i="2"/>
  <c r="I1958" i="2"/>
  <c r="G1958" i="2"/>
  <c r="I1957" i="2"/>
  <c r="G1957" i="2"/>
  <c r="I1956" i="2"/>
  <c r="G1956" i="2"/>
  <c r="I1955" i="2"/>
  <c r="G1955" i="2"/>
  <c r="I1954" i="2"/>
  <c r="G1954" i="2"/>
  <c r="I1953" i="2"/>
  <c r="G1953" i="2"/>
  <c r="I1952" i="2"/>
  <c r="G1952" i="2"/>
  <c r="I1951" i="2"/>
  <c r="G1951" i="2"/>
  <c r="I1950" i="2"/>
  <c r="G1950" i="2"/>
  <c r="I1949" i="2"/>
  <c r="G1949" i="2"/>
  <c r="I1948" i="2"/>
  <c r="G1948" i="2"/>
  <c r="I1947" i="2"/>
  <c r="G1947" i="2"/>
  <c r="I1946" i="2"/>
  <c r="G1946" i="2"/>
  <c r="I1945" i="2"/>
  <c r="G1945" i="2"/>
  <c r="I1944" i="2"/>
  <c r="G1944" i="2"/>
  <c r="I1943" i="2"/>
  <c r="G1943" i="2"/>
  <c r="I1942" i="2"/>
  <c r="G1942" i="2"/>
  <c r="I1941" i="2"/>
  <c r="G1941" i="2"/>
  <c r="I1940" i="2"/>
  <c r="G1940" i="2"/>
  <c r="I1939" i="2"/>
  <c r="G1939" i="2"/>
  <c r="I1938" i="2"/>
  <c r="G1938" i="2"/>
  <c r="I1937" i="2"/>
  <c r="G1937" i="2"/>
  <c r="I1936" i="2"/>
  <c r="G1936" i="2"/>
  <c r="I1935" i="2"/>
  <c r="G1935" i="2"/>
  <c r="I1934" i="2"/>
  <c r="G1934" i="2"/>
  <c r="I1933" i="2"/>
  <c r="G1933" i="2"/>
  <c r="I1932" i="2"/>
  <c r="G1932" i="2"/>
  <c r="I1931" i="2"/>
  <c r="G1931" i="2"/>
  <c r="I1930" i="2"/>
  <c r="G1930" i="2"/>
  <c r="I1929" i="2"/>
  <c r="G1929" i="2"/>
  <c r="I1928" i="2"/>
  <c r="G1928" i="2"/>
  <c r="I1927" i="2"/>
  <c r="G1927" i="2"/>
  <c r="I1926" i="2"/>
  <c r="G1926" i="2"/>
  <c r="I1925" i="2"/>
  <c r="G1925" i="2"/>
  <c r="I1924" i="2"/>
  <c r="G1924" i="2"/>
  <c r="I1923" i="2"/>
  <c r="G1923" i="2"/>
  <c r="I1922" i="2"/>
  <c r="G1922" i="2"/>
  <c r="I1921" i="2"/>
  <c r="G1921" i="2"/>
  <c r="I1920" i="2"/>
  <c r="G1920" i="2"/>
  <c r="I1919" i="2"/>
  <c r="G1919" i="2"/>
  <c r="I1918" i="2"/>
  <c r="G1918" i="2"/>
  <c r="I1917" i="2"/>
  <c r="G1917" i="2"/>
  <c r="I1916" i="2"/>
  <c r="G1916" i="2"/>
  <c r="I1915" i="2"/>
  <c r="G1915" i="2"/>
  <c r="I1914" i="2"/>
  <c r="G1914" i="2"/>
  <c r="I1913" i="2"/>
  <c r="G1913" i="2"/>
  <c r="I1912" i="2"/>
  <c r="G1912" i="2"/>
  <c r="I1911" i="2"/>
  <c r="G1911" i="2"/>
  <c r="I1910" i="2"/>
  <c r="G1910" i="2"/>
  <c r="I1909" i="2"/>
  <c r="G1909" i="2"/>
  <c r="I1908" i="2"/>
  <c r="G1908" i="2"/>
  <c r="I1907" i="2"/>
  <c r="G1907" i="2"/>
  <c r="I1906" i="2"/>
  <c r="G1906" i="2"/>
  <c r="I1905" i="2"/>
  <c r="G1905" i="2"/>
  <c r="I1904" i="2"/>
  <c r="G1904" i="2"/>
  <c r="I1903" i="2"/>
  <c r="G1903" i="2"/>
  <c r="I1902" i="2"/>
  <c r="G1902" i="2"/>
  <c r="I1901" i="2"/>
  <c r="G1901" i="2"/>
  <c r="I1900" i="2"/>
  <c r="G1900" i="2"/>
  <c r="I1899" i="2"/>
  <c r="G1899" i="2"/>
  <c r="I1898" i="2"/>
  <c r="G1898" i="2"/>
  <c r="I1897" i="2"/>
  <c r="G1897" i="2"/>
  <c r="I1896" i="2"/>
  <c r="G1896" i="2"/>
  <c r="I1895" i="2"/>
  <c r="G1895" i="2"/>
  <c r="I1894" i="2"/>
  <c r="G1894" i="2"/>
  <c r="I1893" i="2"/>
  <c r="G1893" i="2"/>
  <c r="I1892" i="2"/>
  <c r="G1892" i="2"/>
  <c r="I1891" i="2"/>
  <c r="G1891" i="2"/>
  <c r="I1890" i="2"/>
  <c r="G1890" i="2"/>
  <c r="I1889" i="2"/>
  <c r="G1889" i="2"/>
  <c r="I1888" i="2"/>
  <c r="G1888" i="2"/>
  <c r="I1887" i="2"/>
  <c r="G1887" i="2"/>
  <c r="I1886" i="2"/>
  <c r="G1886" i="2"/>
  <c r="I1885" i="2"/>
  <c r="G1885" i="2"/>
  <c r="I1884" i="2"/>
  <c r="G1884" i="2"/>
  <c r="I1883" i="2"/>
  <c r="G1883" i="2"/>
  <c r="I1882" i="2"/>
  <c r="G1882" i="2"/>
  <c r="I1881" i="2"/>
  <c r="G1881" i="2"/>
  <c r="I1880" i="2"/>
  <c r="G1880" i="2"/>
  <c r="I1879" i="2"/>
  <c r="G1879" i="2"/>
  <c r="I1878" i="2"/>
  <c r="G1878" i="2"/>
  <c r="I1877" i="2"/>
  <c r="G1877" i="2"/>
  <c r="I1876" i="2"/>
  <c r="G1876" i="2"/>
  <c r="I1875" i="2"/>
  <c r="G1875" i="2"/>
  <c r="I1874" i="2"/>
  <c r="G1874" i="2"/>
  <c r="I1873" i="2"/>
  <c r="G1873" i="2"/>
  <c r="I1872" i="2"/>
  <c r="G1872" i="2"/>
  <c r="I1871" i="2"/>
  <c r="G1871" i="2"/>
  <c r="I1870" i="2"/>
  <c r="G1870" i="2"/>
  <c r="I1869" i="2"/>
  <c r="G1869" i="2"/>
  <c r="I1868" i="2"/>
  <c r="G1868" i="2"/>
  <c r="I1867" i="2"/>
  <c r="G1867" i="2"/>
  <c r="I1866" i="2"/>
  <c r="G1866" i="2"/>
  <c r="I1865" i="2"/>
  <c r="G1865" i="2"/>
  <c r="I1864" i="2"/>
  <c r="G1864" i="2"/>
  <c r="I1863" i="2"/>
  <c r="G1863" i="2"/>
  <c r="I1862" i="2"/>
  <c r="G1862" i="2"/>
  <c r="I1861" i="2"/>
  <c r="G1861" i="2"/>
  <c r="I1860" i="2"/>
  <c r="G1860" i="2"/>
  <c r="I1859" i="2"/>
  <c r="G1859" i="2"/>
  <c r="I1858" i="2"/>
  <c r="G1858" i="2"/>
  <c r="I1857" i="2"/>
  <c r="G1857" i="2"/>
  <c r="I1856" i="2"/>
  <c r="G1856" i="2"/>
  <c r="I1855" i="2"/>
  <c r="G1855" i="2"/>
  <c r="I1854" i="2"/>
  <c r="G1854" i="2"/>
  <c r="I1853" i="2"/>
  <c r="G1853" i="2"/>
  <c r="I1852" i="2"/>
  <c r="G1852" i="2"/>
  <c r="I1851" i="2"/>
  <c r="G1851" i="2"/>
  <c r="I1850" i="2"/>
  <c r="G1850" i="2"/>
  <c r="I1849" i="2"/>
  <c r="G1849" i="2"/>
  <c r="I1848" i="2"/>
  <c r="G1848" i="2"/>
  <c r="I1847" i="2"/>
  <c r="G1847" i="2"/>
  <c r="I1846" i="2"/>
  <c r="G1846" i="2"/>
  <c r="I1845" i="2"/>
  <c r="G1845" i="2"/>
  <c r="I1844" i="2"/>
  <c r="G1844" i="2"/>
  <c r="I1843" i="2"/>
  <c r="G1843" i="2"/>
  <c r="I1842" i="2"/>
  <c r="G1842" i="2"/>
  <c r="I1841" i="2"/>
  <c r="G1841" i="2"/>
  <c r="I1840" i="2"/>
  <c r="G1840" i="2"/>
  <c r="I1839" i="2"/>
  <c r="G1839" i="2"/>
  <c r="I1838" i="2"/>
  <c r="G1838" i="2"/>
  <c r="I1837" i="2"/>
  <c r="G1837" i="2"/>
  <c r="I1836" i="2"/>
  <c r="G1836" i="2"/>
  <c r="I1835" i="2"/>
  <c r="G1835" i="2"/>
  <c r="I1834" i="2"/>
  <c r="G1834" i="2"/>
  <c r="I1833" i="2"/>
  <c r="G1833" i="2"/>
  <c r="I1832" i="2"/>
  <c r="G1832" i="2"/>
  <c r="I1831" i="2"/>
  <c r="G1831" i="2"/>
  <c r="I1830" i="2"/>
  <c r="G1830" i="2"/>
  <c r="I1829" i="2"/>
  <c r="G1829" i="2"/>
  <c r="I1828" i="2"/>
  <c r="G1828" i="2"/>
  <c r="I1827" i="2"/>
  <c r="G1827" i="2"/>
  <c r="I1826" i="2"/>
  <c r="G1826" i="2"/>
  <c r="I1825" i="2"/>
  <c r="G1825" i="2"/>
  <c r="I1824" i="2"/>
  <c r="G1824" i="2"/>
  <c r="I1823" i="2"/>
  <c r="G1823" i="2"/>
  <c r="I1822" i="2"/>
  <c r="G1822" i="2"/>
  <c r="I1821" i="2"/>
  <c r="G1821" i="2"/>
  <c r="I1820" i="2"/>
  <c r="G1820" i="2"/>
  <c r="I1819" i="2"/>
  <c r="G1819" i="2"/>
  <c r="I1818" i="2"/>
  <c r="G1818" i="2"/>
  <c r="I1817" i="2"/>
  <c r="G1817" i="2"/>
  <c r="I1816" i="2"/>
  <c r="G1816" i="2"/>
  <c r="I1815" i="2"/>
  <c r="G1815" i="2"/>
  <c r="I1814" i="2"/>
  <c r="G1814" i="2"/>
  <c r="I1813" i="2"/>
  <c r="G1813" i="2"/>
  <c r="I1812" i="2"/>
  <c r="G1812" i="2"/>
  <c r="I1811" i="2"/>
  <c r="G1811" i="2"/>
  <c r="I1810" i="2"/>
  <c r="G1810" i="2"/>
  <c r="I1809" i="2"/>
  <c r="G1809" i="2"/>
  <c r="I1808" i="2"/>
  <c r="G1808" i="2"/>
  <c r="I1807" i="2"/>
  <c r="G1807" i="2"/>
  <c r="I1806" i="2"/>
  <c r="G1806" i="2"/>
  <c r="I1805" i="2"/>
  <c r="G1805" i="2"/>
  <c r="I1804" i="2"/>
  <c r="G1804" i="2"/>
  <c r="I1803" i="2"/>
  <c r="G1803" i="2"/>
  <c r="I1802" i="2"/>
  <c r="G1802" i="2"/>
  <c r="I1801" i="2"/>
  <c r="G1801" i="2"/>
  <c r="I1800" i="2"/>
  <c r="G1800" i="2"/>
  <c r="I1799" i="2"/>
  <c r="G1799" i="2"/>
  <c r="I1798" i="2"/>
  <c r="G1798" i="2"/>
  <c r="I1797" i="2"/>
  <c r="G1797" i="2"/>
  <c r="I1796" i="2"/>
  <c r="G1796" i="2"/>
  <c r="I1795" i="2"/>
  <c r="G1795" i="2"/>
  <c r="I1794" i="2"/>
  <c r="G1794" i="2"/>
  <c r="I1793" i="2"/>
  <c r="G1793" i="2"/>
  <c r="I1792" i="2"/>
  <c r="G1792" i="2"/>
  <c r="I1791" i="2"/>
  <c r="G1791" i="2"/>
  <c r="I1790" i="2"/>
  <c r="G1790" i="2"/>
  <c r="I1789" i="2"/>
  <c r="G1789" i="2"/>
  <c r="I1788" i="2"/>
  <c r="G1788" i="2"/>
  <c r="I1787" i="2"/>
  <c r="G1787" i="2"/>
  <c r="I1786" i="2"/>
  <c r="G1786" i="2"/>
  <c r="I1785" i="2"/>
  <c r="G1785" i="2"/>
  <c r="I1784" i="2"/>
  <c r="G1784" i="2"/>
  <c r="I1783" i="2"/>
  <c r="G1783" i="2"/>
  <c r="I1782" i="2"/>
  <c r="G1782" i="2"/>
  <c r="I1781" i="2"/>
  <c r="G1781" i="2"/>
  <c r="I1780" i="2"/>
  <c r="G1780" i="2"/>
  <c r="I1779" i="2"/>
  <c r="G1779" i="2"/>
  <c r="I1778" i="2"/>
  <c r="G1778" i="2"/>
  <c r="I1777" i="2"/>
  <c r="G1777" i="2"/>
  <c r="I1776" i="2"/>
  <c r="G1776" i="2"/>
  <c r="I1775" i="2"/>
  <c r="G1775" i="2"/>
  <c r="I1774" i="2"/>
  <c r="G1774" i="2"/>
  <c r="I1773" i="2"/>
  <c r="G1773" i="2"/>
  <c r="I1772" i="2"/>
  <c r="G1772" i="2"/>
  <c r="I1771" i="2"/>
  <c r="G1771" i="2"/>
  <c r="I1770" i="2"/>
  <c r="G1770" i="2"/>
  <c r="I1769" i="2"/>
  <c r="G1769" i="2"/>
  <c r="I1768" i="2"/>
  <c r="G1768" i="2"/>
  <c r="I1767" i="2"/>
  <c r="G1767" i="2"/>
  <c r="I1766" i="2"/>
  <c r="G1766" i="2"/>
  <c r="I1765" i="2"/>
  <c r="G1765" i="2"/>
  <c r="I1764" i="2"/>
  <c r="G1764" i="2"/>
  <c r="I1763" i="2"/>
  <c r="G1763" i="2"/>
  <c r="I1762" i="2"/>
  <c r="G1762" i="2"/>
  <c r="I1761" i="2"/>
  <c r="G1761" i="2"/>
  <c r="I1760" i="2"/>
  <c r="G1760" i="2"/>
  <c r="I1759" i="2"/>
  <c r="G1759" i="2"/>
  <c r="I1758" i="2"/>
  <c r="G1758" i="2"/>
  <c r="I1757" i="2"/>
  <c r="G1757" i="2"/>
  <c r="I1756" i="2"/>
  <c r="G1756" i="2"/>
  <c r="I1755" i="2"/>
  <c r="G1755" i="2"/>
  <c r="I1754" i="2"/>
  <c r="G1754" i="2"/>
  <c r="I1753" i="2"/>
  <c r="G1753" i="2"/>
  <c r="I1752" i="2"/>
  <c r="G1752" i="2"/>
  <c r="I1751" i="2"/>
  <c r="G1751" i="2"/>
  <c r="I1750" i="2"/>
  <c r="G1750" i="2"/>
  <c r="I1749" i="2"/>
  <c r="G1749" i="2"/>
  <c r="I1748" i="2"/>
  <c r="G1748" i="2"/>
  <c r="I1747" i="2"/>
  <c r="G1747" i="2"/>
  <c r="I1746" i="2"/>
  <c r="G1746" i="2"/>
  <c r="I1745" i="2"/>
  <c r="G1745" i="2"/>
  <c r="I1744" i="2"/>
  <c r="G1744" i="2"/>
  <c r="I1743" i="2"/>
  <c r="G1743" i="2"/>
  <c r="I1742" i="2"/>
  <c r="G1742" i="2"/>
  <c r="I1741" i="2"/>
  <c r="G1741" i="2"/>
  <c r="I1740" i="2"/>
  <c r="G1740" i="2"/>
  <c r="I1739" i="2"/>
  <c r="G1739" i="2"/>
  <c r="I1738" i="2"/>
  <c r="G1738" i="2"/>
  <c r="I1737" i="2"/>
  <c r="G1737" i="2"/>
  <c r="I1736" i="2"/>
  <c r="G1736" i="2"/>
  <c r="I1735" i="2"/>
  <c r="G1735" i="2"/>
  <c r="I1734" i="2"/>
  <c r="G1734" i="2"/>
  <c r="I1733" i="2"/>
  <c r="G1733" i="2"/>
  <c r="I1732" i="2"/>
  <c r="G1732" i="2"/>
  <c r="I1731" i="2"/>
  <c r="G1731" i="2"/>
  <c r="I1730" i="2"/>
  <c r="G1730" i="2"/>
  <c r="I1729" i="2"/>
  <c r="G1729" i="2"/>
  <c r="I1728" i="2"/>
  <c r="G1728" i="2"/>
  <c r="I1727" i="2"/>
  <c r="G1727" i="2"/>
  <c r="I1726" i="2"/>
  <c r="G1726" i="2"/>
  <c r="I1725" i="2"/>
  <c r="G1725" i="2"/>
  <c r="I1724" i="2"/>
  <c r="G1724" i="2"/>
  <c r="I1723" i="2"/>
  <c r="G1723" i="2"/>
  <c r="I1722" i="2"/>
  <c r="G1722" i="2"/>
  <c r="I1721" i="2"/>
  <c r="G1721" i="2"/>
  <c r="I1720" i="2"/>
  <c r="G1720" i="2"/>
  <c r="I1719" i="2"/>
  <c r="G1719" i="2"/>
  <c r="I1718" i="2"/>
  <c r="G1718" i="2"/>
  <c r="I1717" i="2"/>
  <c r="G1717" i="2"/>
  <c r="I1716" i="2"/>
  <c r="G1716" i="2"/>
  <c r="I1715" i="2"/>
  <c r="G1715" i="2"/>
  <c r="I1714" i="2"/>
  <c r="G1714" i="2"/>
  <c r="I1713" i="2"/>
  <c r="G1713" i="2"/>
  <c r="I1712" i="2"/>
  <c r="G1712" i="2"/>
  <c r="I1711" i="2"/>
  <c r="G1711" i="2"/>
  <c r="I1710" i="2"/>
  <c r="G1710" i="2"/>
  <c r="I1709" i="2"/>
  <c r="G1709" i="2"/>
  <c r="I1708" i="2"/>
  <c r="G1708" i="2"/>
  <c r="I1707" i="2"/>
  <c r="G1707" i="2"/>
  <c r="I1706" i="2"/>
  <c r="G1706" i="2"/>
  <c r="I1705" i="2"/>
  <c r="G1705" i="2"/>
  <c r="I1704" i="2"/>
  <c r="G1704" i="2"/>
  <c r="I1703" i="2"/>
  <c r="G1703" i="2"/>
  <c r="I1702" i="2"/>
  <c r="G1702" i="2"/>
  <c r="I1701" i="2"/>
  <c r="G1701" i="2"/>
  <c r="I1700" i="2"/>
  <c r="G1700" i="2"/>
  <c r="I1699" i="2"/>
  <c r="G1699" i="2"/>
  <c r="I1698" i="2"/>
  <c r="G1698" i="2"/>
  <c r="I1697" i="2"/>
  <c r="G1697" i="2"/>
  <c r="I1696" i="2"/>
  <c r="G1696" i="2"/>
  <c r="I1695" i="2"/>
  <c r="G1695" i="2"/>
  <c r="I1694" i="2"/>
  <c r="G1694" i="2"/>
  <c r="I1693" i="2"/>
  <c r="G1693" i="2"/>
  <c r="I1692" i="2"/>
  <c r="G1692" i="2"/>
  <c r="I1691" i="2"/>
  <c r="G1691" i="2"/>
  <c r="I1690" i="2"/>
  <c r="G1690" i="2"/>
  <c r="I1689" i="2"/>
  <c r="G1689" i="2"/>
  <c r="I1688" i="2"/>
  <c r="G1688" i="2"/>
  <c r="I1687" i="2"/>
  <c r="G1687" i="2"/>
  <c r="I1686" i="2"/>
  <c r="G1686" i="2"/>
  <c r="I1685" i="2"/>
  <c r="G1685" i="2"/>
  <c r="I1684" i="2"/>
  <c r="G1684" i="2"/>
  <c r="I1683" i="2"/>
  <c r="G1683" i="2"/>
  <c r="I1682" i="2"/>
  <c r="G1682" i="2"/>
  <c r="I1681" i="2"/>
  <c r="G1681" i="2"/>
  <c r="I1680" i="2"/>
  <c r="G1680" i="2"/>
  <c r="I1679" i="2"/>
  <c r="G1679" i="2"/>
  <c r="I1678" i="2"/>
  <c r="G1678" i="2"/>
  <c r="I1677" i="2"/>
  <c r="G1677" i="2"/>
  <c r="I1676" i="2"/>
  <c r="G1676" i="2"/>
  <c r="I1675" i="2"/>
  <c r="G1675" i="2"/>
  <c r="I1674" i="2"/>
  <c r="G1674" i="2"/>
  <c r="I1673" i="2"/>
  <c r="G1673" i="2"/>
  <c r="I1672" i="2"/>
  <c r="G1672" i="2"/>
  <c r="I1671" i="2"/>
  <c r="G1671" i="2"/>
  <c r="I1670" i="2"/>
  <c r="G1670" i="2"/>
  <c r="I1669" i="2"/>
  <c r="G1669" i="2"/>
  <c r="I1668" i="2"/>
  <c r="G1668" i="2"/>
  <c r="I1667" i="2"/>
  <c r="G1667" i="2"/>
  <c r="I1666" i="2"/>
  <c r="G1666" i="2"/>
  <c r="I1665" i="2"/>
  <c r="G1665" i="2"/>
  <c r="I1664" i="2"/>
  <c r="G1664" i="2"/>
  <c r="I1663" i="2"/>
  <c r="G1663" i="2"/>
  <c r="I1662" i="2"/>
  <c r="G1662" i="2"/>
  <c r="I1661" i="2"/>
  <c r="G1661" i="2"/>
  <c r="I1660" i="2"/>
  <c r="G1660" i="2"/>
  <c r="I1659" i="2"/>
  <c r="G1659" i="2"/>
  <c r="I1658" i="2"/>
  <c r="G1658" i="2"/>
  <c r="I1657" i="2"/>
  <c r="G1657" i="2"/>
  <c r="I1656" i="2"/>
  <c r="G1656" i="2"/>
  <c r="I1655" i="2"/>
  <c r="G1655" i="2"/>
  <c r="I1654" i="2"/>
  <c r="G1654" i="2"/>
  <c r="I1653" i="2"/>
  <c r="G1653" i="2"/>
  <c r="I1652" i="2"/>
  <c r="G1652" i="2"/>
  <c r="I1651" i="2"/>
  <c r="G1651" i="2"/>
  <c r="I1650" i="2"/>
  <c r="G1650" i="2"/>
  <c r="I1649" i="2"/>
  <c r="G1649" i="2"/>
  <c r="I1648" i="2"/>
  <c r="G1648" i="2"/>
  <c r="I1647" i="2"/>
  <c r="G1647" i="2"/>
  <c r="I1646" i="2"/>
  <c r="G1646" i="2"/>
  <c r="I1645" i="2"/>
  <c r="G1645" i="2"/>
  <c r="I1644" i="2"/>
  <c r="G1644" i="2"/>
  <c r="I1643" i="2"/>
  <c r="G1643" i="2"/>
  <c r="I1642" i="2"/>
  <c r="G1642" i="2"/>
  <c r="I1641" i="2"/>
  <c r="G1641" i="2"/>
  <c r="I1640" i="2"/>
  <c r="G1640" i="2"/>
  <c r="I1639" i="2"/>
  <c r="G1639" i="2"/>
  <c r="I1638" i="2"/>
  <c r="G1638" i="2"/>
  <c r="I1637" i="2"/>
  <c r="G1637" i="2"/>
  <c r="I1636" i="2"/>
  <c r="G1636" i="2"/>
  <c r="I1635" i="2"/>
  <c r="G1635" i="2"/>
  <c r="I1634" i="2"/>
  <c r="G1634" i="2"/>
  <c r="I1633" i="2"/>
  <c r="G1633" i="2"/>
  <c r="I1632" i="2"/>
  <c r="G1632" i="2"/>
  <c r="I1631" i="2"/>
  <c r="G1631" i="2"/>
  <c r="I1630" i="2"/>
  <c r="G1630" i="2"/>
  <c r="I1629" i="2"/>
  <c r="G1629" i="2"/>
  <c r="I1628" i="2"/>
  <c r="G1628" i="2"/>
  <c r="I1627" i="2"/>
  <c r="G1627" i="2"/>
  <c r="I1626" i="2"/>
  <c r="G1626" i="2"/>
  <c r="I1625" i="2"/>
  <c r="G1625" i="2"/>
  <c r="I1624" i="2"/>
  <c r="G1624" i="2"/>
  <c r="I1623" i="2"/>
  <c r="G1623" i="2"/>
  <c r="I1622" i="2"/>
  <c r="G1622" i="2"/>
  <c r="I1621" i="2"/>
  <c r="G1621" i="2"/>
  <c r="I1620" i="2"/>
  <c r="G1620" i="2"/>
  <c r="I1619" i="2"/>
  <c r="G1619" i="2"/>
  <c r="I1618" i="2"/>
  <c r="G1618" i="2"/>
  <c r="I1617" i="2"/>
  <c r="G1617" i="2"/>
  <c r="I1616" i="2"/>
  <c r="G1616" i="2"/>
  <c r="I1615" i="2"/>
  <c r="G1615" i="2"/>
  <c r="I1614" i="2"/>
  <c r="G1614" i="2"/>
  <c r="I1613" i="2"/>
  <c r="G1613" i="2"/>
  <c r="I1612" i="2"/>
  <c r="G1612" i="2"/>
  <c r="I1611" i="2"/>
  <c r="G1611" i="2"/>
  <c r="I1610" i="2"/>
  <c r="G1610" i="2"/>
  <c r="I1609" i="2"/>
  <c r="G1609" i="2"/>
  <c r="I1608" i="2"/>
  <c r="G1608" i="2"/>
  <c r="I1607" i="2"/>
  <c r="G1607" i="2"/>
  <c r="I1606" i="2"/>
  <c r="G1606" i="2"/>
  <c r="I1605" i="2"/>
  <c r="G1605" i="2"/>
  <c r="I1604" i="2"/>
  <c r="G1604" i="2"/>
  <c r="I1603" i="2"/>
  <c r="G1603" i="2"/>
  <c r="I1602" i="2"/>
  <c r="G1602" i="2"/>
  <c r="I1601" i="2"/>
  <c r="G1601" i="2"/>
  <c r="I1600" i="2"/>
  <c r="G1600" i="2"/>
  <c r="I1599" i="2"/>
  <c r="G1599" i="2"/>
  <c r="I1598" i="2"/>
  <c r="G1598" i="2"/>
  <c r="I1597" i="2"/>
  <c r="G1597" i="2"/>
  <c r="I1596" i="2"/>
  <c r="G1596" i="2"/>
  <c r="I1595" i="2"/>
  <c r="G1595" i="2"/>
  <c r="I1594" i="2"/>
  <c r="G1594" i="2"/>
  <c r="I1593" i="2"/>
  <c r="G1593" i="2"/>
  <c r="I1592" i="2"/>
  <c r="G1592" i="2"/>
  <c r="I1591" i="2"/>
  <c r="G1591" i="2"/>
  <c r="I1590" i="2"/>
  <c r="G1590" i="2"/>
  <c r="I1589" i="2"/>
  <c r="G1589" i="2"/>
  <c r="I1588" i="2"/>
  <c r="G1588" i="2"/>
  <c r="I1587" i="2"/>
  <c r="G1587" i="2"/>
  <c r="I1586" i="2"/>
  <c r="G1586" i="2"/>
  <c r="I1585" i="2"/>
  <c r="G1585" i="2"/>
  <c r="I1584" i="2"/>
  <c r="G1584" i="2"/>
  <c r="I1583" i="2"/>
  <c r="G1583" i="2"/>
  <c r="I1582" i="2"/>
  <c r="G1582" i="2"/>
  <c r="I1581" i="2"/>
  <c r="G1581" i="2"/>
  <c r="I1580" i="2"/>
  <c r="G1580" i="2"/>
  <c r="I1579" i="2"/>
  <c r="G1579" i="2"/>
  <c r="I1578" i="2"/>
  <c r="G1578" i="2"/>
  <c r="I1577" i="2"/>
  <c r="G1577" i="2"/>
  <c r="I1576" i="2"/>
  <c r="G1576" i="2"/>
  <c r="I1575" i="2"/>
  <c r="G1575" i="2"/>
  <c r="I1574" i="2"/>
  <c r="G1574" i="2"/>
  <c r="I1573" i="2"/>
  <c r="G1573" i="2"/>
  <c r="I1572" i="2"/>
  <c r="G1572" i="2"/>
  <c r="I1571" i="2"/>
  <c r="G1571" i="2"/>
  <c r="I1570" i="2"/>
  <c r="G1570" i="2"/>
  <c r="I1569" i="2"/>
  <c r="G1569" i="2"/>
  <c r="I1568" i="2"/>
  <c r="G1568" i="2"/>
  <c r="I1567" i="2"/>
  <c r="G1567" i="2"/>
  <c r="I1566" i="2"/>
  <c r="G1566" i="2"/>
  <c r="I1565" i="2"/>
  <c r="G1565" i="2"/>
  <c r="I1564" i="2"/>
  <c r="G1564" i="2"/>
  <c r="I1563" i="2"/>
  <c r="G1563" i="2"/>
  <c r="I1562" i="2"/>
  <c r="G1562" i="2"/>
  <c r="I1561" i="2"/>
  <c r="G1561" i="2"/>
  <c r="I1560" i="2"/>
  <c r="G1560" i="2"/>
  <c r="I1559" i="2"/>
  <c r="G1559" i="2"/>
  <c r="I1558" i="2"/>
  <c r="G1558" i="2"/>
  <c r="I1557" i="2"/>
  <c r="G1557" i="2"/>
  <c r="I1556" i="2"/>
  <c r="G1556" i="2"/>
  <c r="I1555" i="2"/>
  <c r="G1555" i="2"/>
  <c r="I1554" i="2"/>
  <c r="G1554" i="2"/>
  <c r="I1553" i="2"/>
  <c r="G1553" i="2"/>
  <c r="I1552" i="2"/>
  <c r="G1552" i="2"/>
  <c r="I1551" i="2"/>
  <c r="G1551" i="2"/>
  <c r="I1550" i="2"/>
  <c r="G1550" i="2"/>
  <c r="I1549" i="2"/>
  <c r="G1549" i="2"/>
  <c r="I1548" i="2"/>
  <c r="G1548" i="2"/>
  <c r="I1547" i="2"/>
  <c r="G1547" i="2"/>
  <c r="I1546" i="2"/>
  <c r="G1546" i="2"/>
  <c r="I1545" i="2"/>
  <c r="G1545" i="2"/>
  <c r="I1544" i="2"/>
  <c r="G1544" i="2"/>
  <c r="I1543" i="2"/>
  <c r="G1543" i="2"/>
  <c r="I1542" i="2"/>
  <c r="G1542" i="2"/>
  <c r="I1541" i="2"/>
  <c r="G1541" i="2"/>
  <c r="I1540" i="2"/>
  <c r="G1540" i="2"/>
  <c r="I1539" i="2"/>
  <c r="G1539" i="2"/>
  <c r="I1538" i="2"/>
  <c r="G1538" i="2"/>
  <c r="I1537" i="2"/>
  <c r="G1537" i="2"/>
  <c r="I1536" i="2"/>
  <c r="G1536" i="2"/>
  <c r="I1535" i="2"/>
  <c r="G1535" i="2"/>
  <c r="I1534" i="2"/>
  <c r="G1534" i="2"/>
  <c r="I1533" i="2"/>
  <c r="G1533" i="2"/>
  <c r="I1532" i="2"/>
  <c r="G1532" i="2"/>
  <c r="I1531" i="2"/>
  <c r="G1531" i="2"/>
  <c r="I1530" i="2"/>
  <c r="G1530" i="2"/>
  <c r="I1529" i="2"/>
  <c r="G1529" i="2"/>
  <c r="I1528" i="2"/>
  <c r="G1528" i="2"/>
  <c r="I1527" i="2"/>
  <c r="G1527" i="2"/>
  <c r="I1526" i="2"/>
  <c r="G1526" i="2"/>
  <c r="I1525" i="2"/>
  <c r="G1525" i="2"/>
  <c r="I1524" i="2"/>
  <c r="G1524" i="2"/>
  <c r="I1523" i="2"/>
  <c r="G1523" i="2"/>
  <c r="I1522" i="2"/>
  <c r="G1522" i="2"/>
  <c r="I1521" i="2"/>
  <c r="G1521" i="2"/>
  <c r="I1520" i="2"/>
  <c r="G1520" i="2"/>
  <c r="I1519" i="2"/>
  <c r="G1519" i="2"/>
  <c r="I1518" i="2"/>
  <c r="G1518" i="2"/>
  <c r="I1517" i="2"/>
  <c r="G1517" i="2"/>
  <c r="I1516" i="2"/>
  <c r="G1516" i="2"/>
  <c r="I1515" i="2"/>
  <c r="G1515" i="2"/>
  <c r="I1514" i="2"/>
  <c r="G1514" i="2"/>
  <c r="I1513" i="2"/>
  <c r="G1513" i="2"/>
  <c r="I1512" i="2"/>
  <c r="G1512" i="2"/>
  <c r="I1511" i="2"/>
  <c r="G1511" i="2"/>
  <c r="I1510" i="2"/>
  <c r="G1510" i="2"/>
  <c r="I1509" i="2"/>
  <c r="G1509" i="2"/>
  <c r="I1508" i="2"/>
  <c r="G1508" i="2"/>
  <c r="I1507" i="2"/>
  <c r="G1507" i="2"/>
  <c r="I1506" i="2"/>
  <c r="G1506" i="2"/>
  <c r="I1505" i="2"/>
  <c r="G1505" i="2"/>
  <c r="I1504" i="2"/>
  <c r="G1504" i="2"/>
  <c r="I1503" i="2"/>
  <c r="G1503" i="2"/>
  <c r="I1502" i="2"/>
  <c r="G1502" i="2"/>
  <c r="I1501" i="2"/>
  <c r="G1501" i="2"/>
  <c r="I1500" i="2"/>
  <c r="G1500" i="2"/>
  <c r="I1499" i="2"/>
  <c r="G1499" i="2"/>
  <c r="I1498" i="2"/>
  <c r="G1498" i="2"/>
  <c r="I1497" i="2"/>
  <c r="G1497" i="2"/>
  <c r="I1496" i="2"/>
  <c r="G1496" i="2"/>
  <c r="I1495" i="2"/>
  <c r="G1495" i="2"/>
  <c r="I1494" i="2"/>
  <c r="G1494" i="2"/>
  <c r="I1493" i="2"/>
  <c r="G1493" i="2"/>
  <c r="I1492" i="2"/>
  <c r="G1492" i="2"/>
  <c r="I1491" i="2"/>
  <c r="G1491" i="2"/>
  <c r="I1490" i="2"/>
  <c r="G1490" i="2"/>
  <c r="I1489" i="2"/>
  <c r="G1489" i="2"/>
  <c r="I1488" i="2"/>
  <c r="G1488" i="2"/>
  <c r="I1487" i="2"/>
  <c r="G1487" i="2"/>
  <c r="I1486" i="2"/>
  <c r="G1486" i="2"/>
  <c r="I1485" i="2"/>
  <c r="G1485" i="2"/>
  <c r="I1484" i="2"/>
  <c r="G1484" i="2"/>
  <c r="I1483" i="2"/>
  <c r="G1483" i="2"/>
  <c r="I1482" i="2"/>
  <c r="G1482" i="2"/>
  <c r="I1481" i="2"/>
  <c r="G1481" i="2"/>
  <c r="I1480" i="2"/>
  <c r="G1480" i="2"/>
  <c r="I1479" i="2"/>
  <c r="G1479" i="2"/>
  <c r="I1478" i="2"/>
  <c r="G1478" i="2"/>
  <c r="I1477" i="2"/>
  <c r="G1477" i="2"/>
  <c r="I1476" i="2"/>
  <c r="G1476" i="2"/>
  <c r="I1475" i="2"/>
  <c r="G1475" i="2"/>
  <c r="I1474" i="2"/>
  <c r="G1474" i="2"/>
  <c r="I1473" i="2"/>
  <c r="G1473" i="2"/>
  <c r="I1472" i="2"/>
  <c r="G1472" i="2"/>
  <c r="I1471" i="2"/>
  <c r="G1471" i="2"/>
  <c r="I1470" i="2"/>
  <c r="G1470" i="2"/>
  <c r="I1469" i="2"/>
  <c r="G1469" i="2"/>
  <c r="I1468" i="2"/>
  <c r="G1468" i="2"/>
  <c r="I1467" i="2"/>
  <c r="G1467" i="2"/>
  <c r="I1466" i="2"/>
  <c r="G1466" i="2"/>
  <c r="I1465" i="2"/>
  <c r="G1465" i="2"/>
  <c r="I1464" i="2"/>
  <c r="G1464" i="2"/>
  <c r="I1463" i="2"/>
  <c r="G1463" i="2"/>
  <c r="I1462" i="2"/>
  <c r="G1462" i="2"/>
  <c r="I1461" i="2"/>
  <c r="G1461" i="2"/>
  <c r="I1460" i="2"/>
  <c r="G1460" i="2"/>
  <c r="I1459" i="2"/>
  <c r="G1459" i="2"/>
  <c r="I1458" i="2"/>
  <c r="G1458" i="2"/>
  <c r="I1457" i="2"/>
  <c r="G1457" i="2"/>
  <c r="I1456" i="2"/>
  <c r="G1456" i="2"/>
  <c r="I1455" i="2"/>
  <c r="G1455" i="2"/>
  <c r="I1454" i="2"/>
  <c r="G1454" i="2"/>
  <c r="I1453" i="2"/>
  <c r="G1453" i="2"/>
  <c r="I1452" i="2"/>
  <c r="G1452" i="2"/>
  <c r="I1451" i="2"/>
  <c r="G1451" i="2"/>
  <c r="I1450" i="2"/>
  <c r="G1450" i="2"/>
  <c r="I1449" i="2"/>
  <c r="G1449" i="2"/>
  <c r="I1448" i="2"/>
  <c r="G1448" i="2"/>
  <c r="I1447" i="2"/>
  <c r="G1447" i="2"/>
  <c r="I1446" i="2"/>
  <c r="G1446" i="2"/>
  <c r="I1445" i="2"/>
  <c r="G1445" i="2"/>
  <c r="I1444" i="2"/>
  <c r="G1444" i="2"/>
  <c r="I1443" i="2"/>
  <c r="G1443" i="2"/>
  <c r="I1442" i="2"/>
  <c r="G1442" i="2"/>
  <c r="I1441" i="2"/>
  <c r="G1441" i="2"/>
  <c r="I1440" i="2"/>
  <c r="G1440" i="2"/>
  <c r="I1439" i="2"/>
  <c r="G1439" i="2"/>
  <c r="I1438" i="2"/>
  <c r="G1438" i="2"/>
  <c r="I1437" i="2"/>
  <c r="G1437" i="2"/>
  <c r="I1436" i="2"/>
  <c r="G1436" i="2"/>
  <c r="I1435" i="2"/>
  <c r="G1435" i="2"/>
  <c r="I1434" i="2"/>
  <c r="G1434" i="2"/>
  <c r="I1433" i="2"/>
  <c r="G1433" i="2"/>
  <c r="I1432" i="2"/>
  <c r="G1432" i="2"/>
  <c r="I1431" i="2"/>
  <c r="G1431" i="2"/>
  <c r="I1430" i="2"/>
  <c r="G1430" i="2"/>
  <c r="I1429" i="2"/>
  <c r="G1429" i="2"/>
  <c r="I1428" i="2"/>
  <c r="G1428" i="2"/>
  <c r="I1427" i="2"/>
  <c r="G1427" i="2"/>
  <c r="I1426" i="2"/>
  <c r="G1426" i="2"/>
  <c r="I1425" i="2"/>
  <c r="G1425" i="2"/>
  <c r="I1424" i="2"/>
  <c r="G1424" i="2"/>
  <c r="I1423" i="2"/>
  <c r="G1423" i="2"/>
  <c r="I1422" i="2"/>
  <c r="G1422" i="2"/>
  <c r="I1421" i="2"/>
  <c r="G1421" i="2"/>
  <c r="I1420" i="2"/>
  <c r="G1420" i="2"/>
  <c r="I1419" i="2"/>
  <c r="G1419" i="2"/>
  <c r="I1418" i="2"/>
  <c r="G1418" i="2"/>
  <c r="I1417" i="2"/>
  <c r="G1417" i="2"/>
  <c r="I1416" i="2"/>
  <c r="G1416" i="2"/>
  <c r="I1415" i="2"/>
  <c r="G1415" i="2"/>
  <c r="I1414" i="2"/>
  <c r="G1414" i="2"/>
  <c r="I1413" i="2"/>
  <c r="G1413" i="2"/>
  <c r="I1412" i="2"/>
  <c r="G1412" i="2"/>
  <c r="I1411" i="2"/>
  <c r="G1411" i="2"/>
  <c r="I1410" i="2"/>
  <c r="G1410" i="2"/>
  <c r="I1409" i="2"/>
  <c r="G1409" i="2"/>
  <c r="I1408" i="2"/>
  <c r="G1408" i="2"/>
  <c r="I1407" i="2"/>
  <c r="G1407" i="2"/>
  <c r="I1406" i="2"/>
  <c r="G1406" i="2"/>
  <c r="I1405" i="2"/>
  <c r="G1405" i="2"/>
  <c r="I1404" i="2"/>
  <c r="G1404" i="2"/>
  <c r="I1403" i="2"/>
  <c r="G1403" i="2"/>
  <c r="I1402" i="2"/>
  <c r="G1402" i="2"/>
  <c r="I1401" i="2"/>
  <c r="G1401" i="2"/>
  <c r="I1400" i="2"/>
  <c r="G1400" i="2"/>
  <c r="I1399" i="2"/>
  <c r="G1399" i="2"/>
  <c r="I1398" i="2"/>
  <c r="G1398" i="2"/>
  <c r="I1397" i="2"/>
  <c r="G1397" i="2"/>
  <c r="I1396" i="2"/>
  <c r="G1396" i="2"/>
  <c r="I1395" i="2"/>
  <c r="G1395" i="2"/>
  <c r="I1394" i="2"/>
  <c r="G1394" i="2"/>
  <c r="I1393" i="2"/>
  <c r="G1393" i="2"/>
  <c r="I1392" i="2"/>
  <c r="G1392" i="2"/>
  <c r="I1391" i="2"/>
  <c r="G1391" i="2"/>
  <c r="I1390" i="2"/>
  <c r="G1390" i="2"/>
  <c r="I1389" i="2"/>
  <c r="G1389" i="2"/>
  <c r="I1388" i="2"/>
  <c r="G1388" i="2"/>
  <c r="I1387" i="2"/>
  <c r="G1387" i="2"/>
  <c r="I1386" i="2"/>
  <c r="G1386" i="2"/>
  <c r="I1385" i="2"/>
  <c r="G1385" i="2"/>
  <c r="I1384" i="2"/>
  <c r="G1384" i="2"/>
  <c r="I1383" i="2"/>
  <c r="G1383" i="2"/>
  <c r="I1382" i="2"/>
  <c r="G1382" i="2"/>
  <c r="I1381" i="2"/>
  <c r="G1381" i="2"/>
  <c r="I1380" i="2"/>
  <c r="G1380" i="2"/>
  <c r="I1379" i="2"/>
  <c r="G1379" i="2"/>
  <c r="I1378" i="2"/>
  <c r="G1378" i="2"/>
  <c r="I1377" i="2"/>
  <c r="G1377" i="2"/>
  <c r="I1376" i="2"/>
  <c r="G1376" i="2"/>
  <c r="I1375" i="2"/>
  <c r="G1375" i="2"/>
  <c r="I1374" i="2"/>
  <c r="G1374" i="2"/>
  <c r="I1373" i="2"/>
  <c r="G1373" i="2"/>
  <c r="I1372" i="2"/>
  <c r="G1372" i="2"/>
  <c r="I1371" i="2"/>
  <c r="G1371" i="2"/>
  <c r="I1370" i="2"/>
  <c r="G1370" i="2"/>
  <c r="I1369" i="2"/>
  <c r="G1369" i="2"/>
  <c r="I1368" i="2"/>
  <c r="G1368" i="2"/>
  <c r="I1367" i="2"/>
  <c r="G1367" i="2"/>
  <c r="I1366" i="2"/>
  <c r="G1366" i="2"/>
  <c r="I1365" i="2"/>
  <c r="G1365" i="2"/>
  <c r="I1364" i="2"/>
  <c r="G1364" i="2"/>
  <c r="I1363" i="2"/>
  <c r="G1363" i="2"/>
  <c r="I1362" i="2"/>
  <c r="G1362" i="2"/>
  <c r="I1361" i="2"/>
  <c r="G1361" i="2"/>
  <c r="I1360" i="2"/>
  <c r="G1360" i="2"/>
  <c r="I1359" i="2"/>
  <c r="G1359" i="2"/>
  <c r="I1358" i="2"/>
  <c r="G1358" i="2"/>
  <c r="I1357" i="2"/>
  <c r="G1357" i="2"/>
  <c r="I1356" i="2"/>
  <c r="G1356" i="2"/>
  <c r="I1355" i="2"/>
  <c r="G1355" i="2"/>
  <c r="I1354" i="2"/>
  <c r="G1354" i="2"/>
  <c r="I1353" i="2"/>
  <c r="G1353" i="2"/>
  <c r="I1352" i="2"/>
  <c r="G1352" i="2"/>
  <c r="I1351" i="2"/>
  <c r="G1351" i="2"/>
  <c r="I1350" i="2"/>
  <c r="G1350" i="2"/>
  <c r="I1349" i="2"/>
  <c r="G1349" i="2"/>
  <c r="I1348" i="2"/>
  <c r="G1348" i="2"/>
  <c r="I1347" i="2"/>
  <c r="G1347" i="2"/>
  <c r="I1346" i="2"/>
  <c r="G1346" i="2"/>
  <c r="I1345" i="2"/>
  <c r="G1345" i="2"/>
  <c r="I1344" i="2"/>
  <c r="G1344" i="2"/>
  <c r="I1343" i="2"/>
  <c r="G1343" i="2"/>
  <c r="I1342" i="2"/>
  <c r="G1342" i="2"/>
  <c r="I1341" i="2"/>
  <c r="G1341" i="2"/>
  <c r="I1340" i="2"/>
  <c r="G1340" i="2"/>
  <c r="I1339" i="2"/>
  <c r="G1339" i="2"/>
  <c r="I1338" i="2"/>
  <c r="G1338" i="2"/>
  <c r="I1337" i="2"/>
  <c r="G1337" i="2"/>
  <c r="I1336" i="2"/>
  <c r="G1336" i="2"/>
  <c r="I1335" i="2"/>
  <c r="G1335" i="2"/>
  <c r="I1334" i="2"/>
  <c r="G1334" i="2"/>
  <c r="I1333" i="2"/>
  <c r="G1333" i="2"/>
  <c r="I1332" i="2"/>
  <c r="G1332" i="2"/>
  <c r="I1331" i="2"/>
  <c r="G1331" i="2"/>
  <c r="I1330" i="2"/>
  <c r="G1330" i="2"/>
  <c r="I1329" i="2"/>
  <c r="G1329" i="2"/>
  <c r="I1328" i="2"/>
  <c r="G1328" i="2"/>
  <c r="I1327" i="2"/>
  <c r="G1327" i="2"/>
  <c r="I1326" i="2"/>
  <c r="G1326" i="2"/>
  <c r="I1325" i="2"/>
  <c r="G1325" i="2"/>
  <c r="I1324" i="2"/>
  <c r="G1324" i="2"/>
  <c r="I1323" i="2"/>
  <c r="G1323" i="2"/>
  <c r="I1322" i="2"/>
  <c r="G1322" i="2"/>
  <c r="I1321" i="2"/>
  <c r="G1321" i="2"/>
  <c r="I1320" i="2"/>
  <c r="G1320" i="2"/>
  <c r="I1319" i="2"/>
  <c r="G1319" i="2"/>
  <c r="I1318" i="2"/>
  <c r="G1318" i="2"/>
  <c r="I1317" i="2"/>
  <c r="G1317" i="2"/>
  <c r="I1316" i="2"/>
  <c r="G1316" i="2"/>
  <c r="I1315" i="2"/>
  <c r="G1315" i="2"/>
  <c r="I1314" i="2"/>
  <c r="G1314" i="2"/>
  <c r="I1313" i="2"/>
  <c r="G1313" i="2"/>
  <c r="I1312" i="2"/>
  <c r="G1312" i="2"/>
  <c r="I1311" i="2"/>
  <c r="G1311" i="2"/>
  <c r="I1310" i="2"/>
  <c r="G1310" i="2"/>
  <c r="I1309" i="2"/>
  <c r="G1309" i="2"/>
  <c r="I1308" i="2"/>
  <c r="G1308" i="2"/>
  <c r="I1307" i="2"/>
  <c r="G1307" i="2"/>
  <c r="I1306" i="2"/>
  <c r="G1306" i="2"/>
  <c r="I1305" i="2"/>
  <c r="G1305" i="2"/>
  <c r="I1304" i="2"/>
  <c r="G1304" i="2"/>
  <c r="I1303" i="2"/>
  <c r="G1303" i="2"/>
  <c r="I1302" i="2"/>
  <c r="G1302" i="2"/>
  <c r="I1301" i="2"/>
  <c r="G1301" i="2"/>
  <c r="I1300" i="2"/>
  <c r="G1300" i="2"/>
  <c r="I1299" i="2"/>
  <c r="G1299" i="2"/>
  <c r="I1298" i="2"/>
  <c r="G1298" i="2"/>
  <c r="I1297" i="2"/>
  <c r="G1297" i="2"/>
  <c r="I1296" i="2"/>
  <c r="G1296" i="2"/>
  <c r="I1295" i="2"/>
  <c r="G1295" i="2"/>
  <c r="I1294" i="2"/>
  <c r="G1294" i="2"/>
  <c r="I1293" i="2"/>
  <c r="G1293" i="2"/>
  <c r="I1292" i="2"/>
  <c r="G1292" i="2"/>
  <c r="I1291" i="2"/>
  <c r="G1291" i="2"/>
  <c r="I1290" i="2"/>
  <c r="G1290" i="2"/>
  <c r="I1289" i="2"/>
  <c r="G1289" i="2"/>
  <c r="I1288" i="2"/>
  <c r="G1288" i="2"/>
  <c r="I1287" i="2"/>
  <c r="G1287" i="2"/>
  <c r="I1286" i="2"/>
  <c r="G1286" i="2"/>
  <c r="I1285" i="2"/>
  <c r="G1285" i="2"/>
  <c r="I1284" i="2"/>
  <c r="G1284" i="2"/>
  <c r="I1283" i="2"/>
  <c r="G1283" i="2"/>
  <c r="I1282" i="2"/>
  <c r="G1282" i="2"/>
  <c r="I1281" i="2"/>
  <c r="G1281" i="2"/>
  <c r="I1280" i="2"/>
  <c r="G1280" i="2"/>
  <c r="I1279" i="2"/>
  <c r="G1279" i="2"/>
  <c r="I1278" i="2"/>
  <c r="G1278" i="2"/>
  <c r="I1277" i="2"/>
  <c r="G1277" i="2"/>
  <c r="I1276" i="2"/>
  <c r="G1276" i="2"/>
  <c r="I1275" i="2"/>
  <c r="G1275" i="2"/>
  <c r="I1274" i="2"/>
  <c r="G1274" i="2"/>
  <c r="I1273" i="2"/>
  <c r="G1273" i="2"/>
  <c r="I1272" i="2"/>
  <c r="G1272" i="2"/>
  <c r="I1271" i="2"/>
  <c r="G1271" i="2"/>
  <c r="I1270" i="2"/>
  <c r="G1270" i="2"/>
  <c r="I1269" i="2"/>
  <c r="G1269" i="2"/>
  <c r="I1268" i="2"/>
  <c r="G1268" i="2"/>
  <c r="I1267" i="2"/>
  <c r="G1267" i="2"/>
  <c r="I1266" i="2"/>
  <c r="G1266" i="2"/>
  <c r="I1265" i="2"/>
  <c r="G1265" i="2"/>
  <c r="I1264" i="2"/>
  <c r="G1264" i="2"/>
  <c r="I1263" i="2"/>
  <c r="G1263" i="2"/>
  <c r="I1262" i="2"/>
  <c r="G1262" i="2"/>
  <c r="I1261" i="2"/>
  <c r="G1261" i="2"/>
  <c r="I1260" i="2"/>
  <c r="G1260" i="2"/>
  <c r="I1259" i="2"/>
  <c r="G1259" i="2"/>
  <c r="I1258" i="2"/>
  <c r="G1258" i="2"/>
  <c r="I1257" i="2"/>
  <c r="G1257" i="2"/>
  <c r="I1256" i="2"/>
  <c r="G1256" i="2"/>
  <c r="I1255" i="2"/>
  <c r="G1255" i="2"/>
  <c r="I1254" i="2"/>
  <c r="G1254" i="2"/>
  <c r="I1253" i="2"/>
  <c r="G1253" i="2"/>
  <c r="I1252" i="2"/>
  <c r="G1252" i="2"/>
  <c r="I1251" i="2"/>
  <c r="G1251" i="2"/>
  <c r="I1250" i="2"/>
  <c r="G1250" i="2"/>
  <c r="I1249" i="2"/>
  <c r="G1249" i="2"/>
  <c r="I1248" i="2"/>
  <c r="G1248" i="2"/>
  <c r="I1247" i="2"/>
  <c r="G1247" i="2"/>
  <c r="I1246" i="2"/>
  <c r="G1246" i="2"/>
  <c r="I1245" i="2"/>
  <c r="G1245" i="2"/>
  <c r="I1244" i="2"/>
  <c r="G1244" i="2"/>
  <c r="I1243" i="2"/>
  <c r="G1243" i="2"/>
  <c r="I1242" i="2"/>
  <c r="G1242" i="2"/>
  <c r="I1241" i="2"/>
  <c r="G1241" i="2"/>
  <c r="I1240" i="2"/>
  <c r="G1240" i="2"/>
  <c r="I1239" i="2"/>
  <c r="G1239" i="2"/>
  <c r="I1238" i="2"/>
  <c r="G1238" i="2"/>
  <c r="I1237" i="2"/>
  <c r="G1237" i="2"/>
  <c r="I1236" i="2"/>
  <c r="G1236" i="2"/>
  <c r="I1235" i="2"/>
  <c r="G1235" i="2"/>
  <c r="I1234" i="2"/>
  <c r="G1234" i="2"/>
  <c r="I1233" i="2"/>
  <c r="G1233" i="2"/>
  <c r="I1232" i="2"/>
  <c r="G1232" i="2"/>
  <c r="I1231" i="2"/>
  <c r="G1231" i="2"/>
  <c r="I1230" i="2"/>
  <c r="G1230" i="2"/>
  <c r="I1229" i="2"/>
  <c r="G1229" i="2"/>
  <c r="I1228" i="2"/>
  <c r="G1228" i="2"/>
  <c r="I1227" i="2"/>
  <c r="G1227" i="2"/>
  <c r="I1226" i="2"/>
  <c r="G1226" i="2"/>
  <c r="I1225" i="2"/>
  <c r="G1225" i="2"/>
  <c r="I1224" i="2"/>
  <c r="G1224" i="2"/>
  <c r="I1223" i="2"/>
  <c r="G1223" i="2"/>
  <c r="I1222" i="2"/>
  <c r="G1222" i="2"/>
  <c r="I1221" i="2"/>
  <c r="G1221" i="2"/>
  <c r="I1220" i="2"/>
  <c r="G1220" i="2"/>
  <c r="I1219" i="2"/>
  <c r="G1219" i="2"/>
  <c r="I1218" i="2"/>
  <c r="G1218" i="2"/>
  <c r="I1217" i="2"/>
  <c r="G1217" i="2"/>
  <c r="I1216" i="2"/>
  <c r="G1216" i="2"/>
  <c r="I1215" i="2"/>
  <c r="G1215" i="2"/>
  <c r="I1214" i="2"/>
  <c r="G1214" i="2"/>
  <c r="I1213" i="2"/>
  <c r="G1213" i="2"/>
  <c r="I1212" i="2"/>
  <c r="G1212" i="2"/>
  <c r="I1211" i="2"/>
  <c r="G1211" i="2"/>
  <c r="I1210" i="2"/>
  <c r="G1210" i="2"/>
  <c r="I1209" i="2"/>
  <c r="G1209" i="2"/>
  <c r="I1208" i="2"/>
  <c r="G1208" i="2"/>
  <c r="I1207" i="2"/>
  <c r="G1207" i="2"/>
  <c r="I1206" i="2"/>
  <c r="G1206" i="2"/>
  <c r="I1205" i="2"/>
  <c r="G1205" i="2"/>
  <c r="I1204" i="2"/>
  <c r="G1204" i="2"/>
  <c r="I1203" i="2"/>
  <c r="G1203" i="2"/>
  <c r="I1202" i="2"/>
  <c r="G1202" i="2"/>
  <c r="I1201" i="2"/>
  <c r="G1201" i="2"/>
  <c r="I1200" i="2"/>
  <c r="G1200" i="2"/>
  <c r="I1199" i="2"/>
  <c r="G1199" i="2"/>
  <c r="I1198" i="2"/>
  <c r="G1198" i="2"/>
  <c r="I1197" i="2"/>
  <c r="G1197" i="2"/>
  <c r="I1196" i="2"/>
  <c r="G1196" i="2"/>
  <c r="I1195" i="2"/>
  <c r="G1195" i="2"/>
  <c r="I1194" i="2"/>
  <c r="G1194" i="2"/>
  <c r="I1193" i="2"/>
  <c r="G1193" i="2"/>
  <c r="I1192" i="2"/>
  <c r="G1192" i="2"/>
  <c r="I1191" i="2"/>
  <c r="G1191" i="2"/>
  <c r="I1190" i="2"/>
  <c r="G1190" i="2"/>
  <c r="I1189" i="2"/>
  <c r="G1189" i="2"/>
  <c r="I1188" i="2"/>
  <c r="G1188" i="2"/>
  <c r="I1187" i="2"/>
  <c r="G1187" i="2"/>
  <c r="I1186" i="2"/>
  <c r="G1186" i="2"/>
  <c r="I1185" i="2"/>
  <c r="G1185" i="2"/>
  <c r="I1184" i="2"/>
  <c r="G1184" i="2"/>
  <c r="I1183" i="2"/>
  <c r="G1183" i="2"/>
  <c r="I1182" i="2"/>
  <c r="G1182" i="2"/>
  <c r="I1181" i="2"/>
  <c r="G1181" i="2"/>
  <c r="I1180" i="2"/>
  <c r="G1180" i="2"/>
  <c r="I1179" i="2"/>
  <c r="G1179" i="2"/>
  <c r="I1178" i="2"/>
  <c r="G1178" i="2"/>
  <c r="I1177" i="2"/>
  <c r="G1177" i="2"/>
  <c r="I1176" i="2"/>
  <c r="G1176" i="2"/>
  <c r="I1175" i="2"/>
  <c r="G1175" i="2"/>
  <c r="I1174" i="2"/>
  <c r="G1174" i="2"/>
  <c r="I1173" i="2"/>
  <c r="G1173" i="2"/>
  <c r="I1172" i="2"/>
  <c r="G1172" i="2"/>
  <c r="I1171" i="2"/>
  <c r="G1171" i="2"/>
  <c r="I1170" i="2"/>
  <c r="G1170" i="2"/>
  <c r="I1169" i="2"/>
  <c r="G1169" i="2"/>
  <c r="I1168" i="2"/>
  <c r="G1168" i="2"/>
  <c r="I1167" i="2"/>
  <c r="G1167" i="2"/>
  <c r="I1166" i="2"/>
  <c r="G1166" i="2"/>
  <c r="I1165" i="2"/>
  <c r="G1165" i="2"/>
  <c r="I1164" i="2"/>
  <c r="G1164" i="2"/>
  <c r="I1163" i="2"/>
  <c r="G1163" i="2"/>
  <c r="I1162" i="2"/>
  <c r="G1162" i="2"/>
  <c r="I1161" i="2"/>
  <c r="G1161" i="2"/>
  <c r="I1160" i="2"/>
  <c r="G1160" i="2"/>
  <c r="I1159" i="2"/>
  <c r="G1159" i="2"/>
  <c r="I1158" i="2"/>
  <c r="G1158" i="2"/>
  <c r="I1157" i="2"/>
  <c r="G1157" i="2"/>
  <c r="I1156" i="2"/>
  <c r="G1156" i="2"/>
  <c r="I1155" i="2"/>
  <c r="G1155" i="2"/>
  <c r="I1154" i="2"/>
  <c r="G1154" i="2"/>
  <c r="I1153" i="2"/>
  <c r="G1153" i="2"/>
  <c r="I1152" i="2"/>
  <c r="G1152" i="2"/>
  <c r="I1151" i="2"/>
  <c r="G1151" i="2"/>
  <c r="I1150" i="2"/>
  <c r="G1150" i="2"/>
  <c r="I1149" i="2"/>
  <c r="G1149" i="2"/>
  <c r="I1148" i="2"/>
  <c r="G1148" i="2"/>
  <c r="I1147" i="2"/>
  <c r="G1147" i="2"/>
  <c r="I1146" i="2"/>
  <c r="G1146" i="2"/>
  <c r="I1145" i="2"/>
  <c r="G1145" i="2"/>
  <c r="I1144" i="2"/>
  <c r="G1144" i="2"/>
  <c r="I1143" i="2"/>
  <c r="G1143" i="2"/>
  <c r="I1142" i="2"/>
  <c r="G1142" i="2"/>
  <c r="I1141" i="2"/>
  <c r="G1141" i="2"/>
  <c r="I1140" i="2"/>
  <c r="G1140" i="2"/>
  <c r="I1139" i="2"/>
  <c r="G1139" i="2"/>
  <c r="I1138" i="2"/>
  <c r="G1138" i="2"/>
  <c r="I1137" i="2"/>
  <c r="G1137" i="2"/>
  <c r="I1136" i="2"/>
  <c r="G1136" i="2"/>
  <c r="I1135" i="2"/>
  <c r="G1135" i="2"/>
  <c r="I1134" i="2"/>
  <c r="G1134" i="2"/>
  <c r="I1133" i="2"/>
  <c r="G1133" i="2"/>
  <c r="I1132" i="2"/>
  <c r="G1132" i="2"/>
  <c r="I1131" i="2"/>
  <c r="G1131" i="2"/>
  <c r="I1130" i="2"/>
  <c r="G1130" i="2"/>
  <c r="I1129" i="2"/>
  <c r="G1129" i="2"/>
  <c r="I1128" i="2"/>
  <c r="G1128" i="2"/>
  <c r="I1127" i="2"/>
  <c r="G1127" i="2"/>
  <c r="I1126" i="2"/>
  <c r="G1126" i="2"/>
  <c r="I1125" i="2"/>
  <c r="G1125" i="2"/>
  <c r="I1124" i="2"/>
  <c r="G1124" i="2"/>
  <c r="I1123" i="2"/>
  <c r="G1123" i="2"/>
  <c r="I1122" i="2"/>
  <c r="G1122" i="2"/>
  <c r="I1121" i="2"/>
  <c r="G1121" i="2"/>
  <c r="I1120" i="2"/>
  <c r="G1120" i="2"/>
  <c r="I1119" i="2"/>
  <c r="G1119" i="2"/>
  <c r="I1118" i="2"/>
  <c r="G1118" i="2"/>
  <c r="I1117" i="2"/>
  <c r="G1117" i="2"/>
  <c r="I1116" i="2"/>
  <c r="G1116" i="2"/>
  <c r="I1115" i="2"/>
  <c r="G1115" i="2"/>
  <c r="I1114" i="2"/>
  <c r="G1114" i="2"/>
  <c r="I1113" i="2"/>
  <c r="G1113" i="2"/>
  <c r="I1112" i="2"/>
  <c r="G1112" i="2"/>
  <c r="I1111" i="2"/>
  <c r="G1111" i="2"/>
  <c r="I1110" i="2"/>
  <c r="G1110" i="2"/>
  <c r="I1109" i="2"/>
  <c r="G1109" i="2"/>
  <c r="I1108" i="2"/>
  <c r="G1108" i="2"/>
  <c r="I1107" i="2"/>
  <c r="G1107" i="2"/>
  <c r="I1106" i="2"/>
  <c r="G1106" i="2"/>
  <c r="I1105" i="2"/>
  <c r="G1105" i="2"/>
  <c r="I1104" i="2"/>
  <c r="G1104" i="2"/>
  <c r="I1103" i="2"/>
  <c r="G1103" i="2"/>
  <c r="I1102" i="2"/>
  <c r="G1102" i="2"/>
  <c r="I1101" i="2"/>
  <c r="G1101" i="2"/>
  <c r="I1100" i="2"/>
  <c r="G1100" i="2"/>
  <c r="I1099" i="2"/>
  <c r="G1099" i="2"/>
  <c r="I1098" i="2"/>
  <c r="G1098" i="2"/>
  <c r="I1097" i="2"/>
  <c r="G1097" i="2"/>
  <c r="I1096" i="2"/>
  <c r="G1096" i="2"/>
  <c r="I1095" i="2"/>
  <c r="G1095" i="2"/>
  <c r="I1094" i="2"/>
  <c r="G1094" i="2"/>
  <c r="I1093" i="2"/>
  <c r="G1093" i="2"/>
  <c r="I1092" i="2"/>
  <c r="G1092" i="2"/>
  <c r="I1091" i="2"/>
  <c r="G1091" i="2"/>
  <c r="I1090" i="2"/>
  <c r="G1090" i="2"/>
  <c r="I1089" i="2"/>
  <c r="G1089" i="2"/>
  <c r="I1088" i="2"/>
  <c r="G1088" i="2"/>
  <c r="I1087" i="2"/>
  <c r="G1087" i="2"/>
  <c r="I1086" i="2"/>
  <c r="G1086" i="2"/>
  <c r="I1085" i="2"/>
  <c r="G1085" i="2"/>
  <c r="I1084" i="2"/>
  <c r="G1084" i="2"/>
  <c r="I1083" i="2"/>
  <c r="G1083" i="2"/>
  <c r="I1082" i="2"/>
  <c r="G1082" i="2"/>
  <c r="I1081" i="2"/>
  <c r="G1081" i="2"/>
  <c r="I1080" i="2"/>
  <c r="G1080" i="2"/>
  <c r="I1079" i="2"/>
  <c r="G1079" i="2"/>
  <c r="I1078" i="2"/>
  <c r="G1078" i="2"/>
  <c r="I1077" i="2"/>
  <c r="G1077" i="2"/>
  <c r="I1076" i="2"/>
  <c r="G1076" i="2"/>
  <c r="I1075" i="2"/>
  <c r="G1075" i="2"/>
  <c r="I1074" i="2"/>
  <c r="G1074" i="2"/>
  <c r="I1073" i="2"/>
  <c r="G1073" i="2"/>
  <c r="I1072" i="2"/>
  <c r="G1072" i="2"/>
  <c r="I1071" i="2"/>
  <c r="G1071" i="2"/>
  <c r="I1070" i="2"/>
  <c r="G1070" i="2"/>
  <c r="I1069" i="2"/>
  <c r="G1069" i="2"/>
  <c r="I1068" i="2"/>
  <c r="G1068" i="2"/>
  <c r="I1067" i="2"/>
  <c r="G1067" i="2"/>
  <c r="I1066" i="2"/>
  <c r="G1066" i="2"/>
  <c r="I1065" i="2"/>
  <c r="G1065" i="2"/>
  <c r="I1064" i="2"/>
  <c r="G1064" i="2"/>
  <c r="I1063" i="2"/>
  <c r="G1063" i="2"/>
  <c r="I1062" i="2"/>
  <c r="G1062" i="2"/>
  <c r="I1061" i="2"/>
  <c r="G1061" i="2"/>
  <c r="I1060" i="2"/>
  <c r="G1060" i="2"/>
  <c r="I1059" i="2"/>
  <c r="G1059" i="2"/>
  <c r="I1058" i="2"/>
  <c r="G1058" i="2"/>
  <c r="I1057" i="2"/>
  <c r="G1057" i="2"/>
  <c r="I1056" i="2"/>
  <c r="G1056" i="2"/>
  <c r="I1055" i="2"/>
  <c r="G1055" i="2"/>
  <c r="I1054" i="2"/>
  <c r="G1054" i="2"/>
  <c r="I1053" i="2"/>
  <c r="G1053" i="2"/>
  <c r="I1052" i="2"/>
  <c r="G1052" i="2"/>
  <c r="I1051" i="2"/>
  <c r="G1051" i="2"/>
  <c r="I1050" i="2"/>
  <c r="G1050" i="2"/>
  <c r="I1049" i="2"/>
  <c r="G1049" i="2"/>
  <c r="I1048" i="2"/>
  <c r="G1048" i="2"/>
  <c r="I1047" i="2"/>
  <c r="G1047" i="2"/>
  <c r="I1046" i="2"/>
  <c r="G1046" i="2"/>
  <c r="I1045" i="2"/>
  <c r="G1045" i="2"/>
  <c r="I1044" i="2"/>
  <c r="G1044" i="2"/>
  <c r="I1043" i="2"/>
  <c r="G1043" i="2"/>
  <c r="I1042" i="2"/>
  <c r="G1042" i="2"/>
  <c r="I1041" i="2"/>
  <c r="G1041" i="2"/>
  <c r="I1040" i="2"/>
  <c r="G1040" i="2"/>
  <c r="I1039" i="2"/>
  <c r="G1039" i="2"/>
  <c r="I1038" i="2"/>
  <c r="G1038" i="2"/>
  <c r="I1037" i="2"/>
  <c r="G1037" i="2"/>
  <c r="I1036" i="2"/>
  <c r="G1036" i="2"/>
  <c r="I1035" i="2"/>
  <c r="G1035" i="2"/>
  <c r="I1034" i="2"/>
  <c r="G1034" i="2"/>
  <c r="I1033" i="2"/>
  <c r="G1033" i="2"/>
  <c r="I1032" i="2"/>
  <c r="G1032" i="2"/>
  <c r="I1031" i="2"/>
  <c r="G1031" i="2"/>
  <c r="I1030" i="2"/>
  <c r="G1030" i="2"/>
  <c r="I1029" i="2"/>
  <c r="G1029" i="2"/>
  <c r="I1028" i="2"/>
  <c r="G1028" i="2"/>
  <c r="I1027" i="2"/>
  <c r="G1027" i="2"/>
  <c r="I1026" i="2"/>
  <c r="G1026" i="2"/>
  <c r="I1025" i="2"/>
  <c r="G1025" i="2"/>
  <c r="I1024" i="2"/>
  <c r="G1024" i="2"/>
  <c r="I1023" i="2"/>
  <c r="G1023" i="2"/>
  <c r="I1022" i="2"/>
  <c r="G1022" i="2"/>
  <c r="I1021" i="2"/>
  <c r="G1021" i="2"/>
  <c r="I1020" i="2"/>
  <c r="G1020" i="2"/>
  <c r="I1019" i="2"/>
  <c r="G1019" i="2"/>
  <c r="I1018" i="2"/>
  <c r="G1018" i="2"/>
  <c r="I1017" i="2"/>
  <c r="G1017" i="2"/>
  <c r="I1016" i="2"/>
  <c r="G1016" i="2"/>
  <c r="I1015" i="2"/>
  <c r="G1015" i="2"/>
  <c r="I1014" i="2"/>
  <c r="G1014" i="2"/>
  <c r="I1013" i="2"/>
  <c r="G1013" i="2"/>
  <c r="I1012" i="2"/>
  <c r="G1012" i="2"/>
  <c r="I1011" i="2"/>
  <c r="G1011" i="2"/>
  <c r="I1010" i="2"/>
  <c r="G1010" i="2"/>
  <c r="I1009" i="2"/>
  <c r="G1009" i="2"/>
  <c r="I1008" i="2"/>
  <c r="G1008" i="2"/>
  <c r="I1007" i="2"/>
  <c r="G1007" i="2"/>
  <c r="I1006" i="2"/>
  <c r="G1006" i="2"/>
  <c r="I1005" i="2"/>
  <c r="G1005" i="2"/>
  <c r="I1004" i="2"/>
  <c r="G1004" i="2"/>
  <c r="I1003" i="2"/>
  <c r="G1003" i="2"/>
  <c r="I1002" i="2"/>
  <c r="G1002" i="2"/>
  <c r="I1001" i="2"/>
  <c r="G1001" i="2"/>
  <c r="I1000" i="2"/>
  <c r="G1000" i="2"/>
  <c r="I999" i="2"/>
  <c r="G999" i="2"/>
  <c r="I998" i="2"/>
  <c r="G998" i="2"/>
  <c r="I997" i="2"/>
  <c r="G997" i="2"/>
  <c r="I996" i="2"/>
  <c r="G996" i="2"/>
  <c r="I995" i="2"/>
  <c r="G995" i="2"/>
  <c r="I994" i="2"/>
  <c r="G994" i="2"/>
  <c r="I993" i="2"/>
  <c r="G993" i="2"/>
  <c r="I992" i="2"/>
  <c r="G992" i="2"/>
  <c r="I991" i="2"/>
  <c r="G991" i="2"/>
  <c r="I990" i="2"/>
  <c r="G990" i="2"/>
  <c r="I989" i="2"/>
  <c r="G989" i="2"/>
  <c r="I988" i="2"/>
  <c r="G988" i="2"/>
  <c r="I987" i="2"/>
  <c r="G987" i="2"/>
  <c r="I986" i="2"/>
  <c r="G986" i="2"/>
  <c r="I985" i="2"/>
  <c r="G985" i="2"/>
  <c r="I984" i="2"/>
  <c r="G984" i="2"/>
  <c r="I983" i="2"/>
  <c r="G983" i="2"/>
  <c r="I982" i="2"/>
  <c r="G982" i="2"/>
  <c r="I981" i="2"/>
  <c r="G981" i="2"/>
  <c r="I980" i="2"/>
  <c r="G980" i="2"/>
  <c r="I979" i="2"/>
  <c r="G979" i="2"/>
  <c r="I978" i="2"/>
  <c r="G978" i="2"/>
  <c r="I977" i="2"/>
  <c r="G977" i="2"/>
  <c r="I976" i="2"/>
  <c r="G976" i="2"/>
  <c r="I975" i="2"/>
  <c r="G975" i="2"/>
  <c r="I974" i="2"/>
  <c r="G974" i="2"/>
  <c r="I973" i="2"/>
  <c r="G973" i="2"/>
  <c r="I972" i="2"/>
  <c r="G972" i="2"/>
  <c r="I971" i="2"/>
  <c r="G971" i="2"/>
  <c r="I970" i="2"/>
  <c r="G970" i="2"/>
  <c r="I969" i="2"/>
  <c r="G969" i="2"/>
  <c r="I968" i="2"/>
  <c r="G968" i="2"/>
  <c r="I967" i="2"/>
  <c r="G967" i="2"/>
  <c r="I966" i="2"/>
  <c r="G966" i="2"/>
  <c r="I965" i="2"/>
  <c r="G965" i="2"/>
  <c r="I964" i="2"/>
  <c r="G964" i="2"/>
  <c r="I963" i="2"/>
  <c r="G963" i="2"/>
  <c r="I962" i="2"/>
  <c r="G962" i="2"/>
  <c r="I961" i="2"/>
  <c r="G961" i="2"/>
  <c r="I960" i="2"/>
  <c r="G960" i="2"/>
  <c r="I959" i="2"/>
  <c r="G959" i="2"/>
  <c r="I958" i="2"/>
  <c r="G958" i="2"/>
  <c r="I957" i="2"/>
  <c r="G957" i="2"/>
  <c r="I956" i="2"/>
  <c r="G956" i="2"/>
  <c r="I955" i="2"/>
  <c r="G955" i="2"/>
  <c r="I954" i="2"/>
  <c r="G954" i="2"/>
  <c r="I953" i="2"/>
  <c r="G953" i="2"/>
  <c r="I952" i="2"/>
  <c r="G952" i="2"/>
  <c r="I951" i="2"/>
  <c r="G951" i="2"/>
  <c r="I950" i="2"/>
  <c r="G950" i="2"/>
  <c r="I949" i="2"/>
  <c r="G949" i="2"/>
  <c r="I948" i="2"/>
  <c r="G948" i="2"/>
  <c r="I947" i="2"/>
  <c r="G947" i="2"/>
  <c r="I946" i="2"/>
  <c r="G946" i="2"/>
  <c r="I945" i="2"/>
  <c r="G945" i="2"/>
  <c r="I944" i="2"/>
  <c r="G944" i="2"/>
  <c r="I943" i="2"/>
  <c r="G943" i="2"/>
  <c r="I942" i="2"/>
  <c r="G942" i="2"/>
  <c r="I941" i="2"/>
  <c r="G941" i="2"/>
  <c r="I940" i="2"/>
  <c r="G940" i="2"/>
  <c r="I939" i="2"/>
  <c r="G939" i="2"/>
  <c r="I938" i="2"/>
  <c r="G938" i="2"/>
  <c r="I937" i="2"/>
  <c r="G937" i="2"/>
  <c r="I936" i="2"/>
  <c r="G936" i="2"/>
  <c r="I935" i="2"/>
  <c r="G935" i="2"/>
  <c r="I934" i="2"/>
  <c r="G934" i="2"/>
  <c r="I933" i="2"/>
  <c r="G933" i="2"/>
  <c r="I932" i="2"/>
  <c r="G932" i="2"/>
  <c r="I931" i="2"/>
  <c r="G931" i="2"/>
  <c r="I930" i="2"/>
  <c r="G930" i="2"/>
  <c r="I929" i="2"/>
  <c r="G929" i="2"/>
  <c r="I928" i="2"/>
  <c r="G928" i="2"/>
  <c r="I927" i="2"/>
  <c r="G927" i="2"/>
  <c r="I926" i="2"/>
  <c r="G926" i="2"/>
  <c r="I925" i="2"/>
  <c r="G925" i="2"/>
  <c r="I924" i="2"/>
  <c r="G924" i="2"/>
  <c r="I923" i="2"/>
  <c r="G923" i="2"/>
  <c r="I922" i="2"/>
  <c r="G922" i="2"/>
  <c r="I921" i="2"/>
  <c r="G921" i="2"/>
  <c r="I920" i="2"/>
  <c r="G920" i="2"/>
  <c r="I919" i="2"/>
  <c r="G919" i="2"/>
  <c r="I918" i="2"/>
  <c r="G918" i="2"/>
  <c r="I917" i="2"/>
  <c r="G917" i="2"/>
  <c r="I916" i="2"/>
  <c r="G916" i="2"/>
  <c r="I915" i="2"/>
  <c r="G915" i="2"/>
  <c r="I914" i="2"/>
  <c r="G914" i="2"/>
  <c r="I913" i="2"/>
  <c r="G913" i="2"/>
  <c r="I912" i="2"/>
  <c r="G912" i="2"/>
  <c r="I911" i="2"/>
  <c r="G911" i="2"/>
  <c r="I910" i="2"/>
  <c r="G910" i="2"/>
  <c r="I909" i="2"/>
  <c r="G909" i="2"/>
  <c r="I908" i="2"/>
  <c r="G908" i="2"/>
  <c r="I907" i="2"/>
  <c r="G907" i="2"/>
  <c r="I906" i="2"/>
  <c r="G906" i="2"/>
  <c r="I905" i="2"/>
  <c r="G905" i="2"/>
  <c r="I904" i="2"/>
  <c r="G904" i="2"/>
  <c r="I903" i="2"/>
  <c r="G903" i="2"/>
  <c r="I902" i="2"/>
  <c r="G902" i="2"/>
  <c r="I901" i="2"/>
  <c r="G901" i="2"/>
  <c r="I900" i="2"/>
  <c r="G900" i="2"/>
  <c r="I899" i="2"/>
  <c r="G899" i="2"/>
  <c r="I898" i="2"/>
  <c r="G898" i="2"/>
  <c r="I897" i="2"/>
  <c r="G897" i="2"/>
  <c r="I896" i="2"/>
  <c r="G896" i="2"/>
  <c r="I895" i="2"/>
  <c r="G895" i="2"/>
  <c r="I894" i="2"/>
  <c r="G894" i="2"/>
  <c r="I893" i="2"/>
  <c r="G893" i="2"/>
  <c r="I892" i="2"/>
  <c r="G892" i="2"/>
  <c r="I891" i="2"/>
  <c r="G891" i="2"/>
  <c r="I890" i="2"/>
  <c r="G890" i="2"/>
  <c r="I889" i="2"/>
  <c r="G889" i="2"/>
  <c r="I888" i="2"/>
  <c r="G888" i="2"/>
  <c r="I887" i="2"/>
  <c r="G887" i="2"/>
  <c r="I886" i="2"/>
  <c r="G886" i="2"/>
  <c r="I885" i="2"/>
  <c r="G885" i="2"/>
  <c r="I884" i="2"/>
  <c r="G884" i="2"/>
  <c r="I883" i="2"/>
  <c r="G883" i="2"/>
  <c r="I882" i="2"/>
  <c r="G882" i="2"/>
  <c r="I881" i="2"/>
  <c r="G881" i="2"/>
  <c r="I880" i="2"/>
  <c r="G880" i="2"/>
  <c r="I879" i="2"/>
  <c r="G879" i="2"/>
  <c r="I878" i="2"/>
  <c r="G878" i="2"/>
  <c r="I877" i="2"/>
  <c r="G877" i="2"/>
  <c r="I876" i="2"/>
  <c r="G876" i="2"/>
  <c r="I875" i="2"/>
  <c r="G875" i="2"/>
  <c r="I874" i="2"/>
  <c r="G874" i="2"/>
  <c r="I873" i="2"/>
  <c r="G873" i="2"/>
  <c r="I872" i="2"/>
  <c r="G872" i="2"/>
  <c r="I871" i="2"/>
  <c r="G871" i="2"/>
  <c r="I870" i="2"/>
  <c r="G870" i="2"/>
  <c r="I869" i="2"/>
  <c r="G869" i="2"/>
  <c r="I868" i="2"/>
  <c r="G868" i="2"/>
  <c r="I867" i="2"/>
  <c r="G867" i="2"/>
  <c r="I866" i="2"/>
  <c r="G866" i="2"/>
  <c r="I865" i="2"/>
  <c r="G865" i="2"/>
  <c r="I864" i="2"/>
  <c r="G864" i="2"/>
  <c r="I863" i="2"/>
  <c r="G863" i="2"/>
  <c r="I862" i="2"/>
  <c r="G862" i="2"/>
  <c r="I861" i="2"/>
  <c r="G861" i="2"/>
  <c r="I860" i="2"/>
  <c r="G860" i="2"/>
  <c r="I859" i="2"/>
  <c r="G859" i="2"/>
  <c r="I858" i="2"/>
  <c r="G858" i="2"/>
  <c r="I857" i="2"/>
  <c r="G857" i="2"/>
  <c r="I856" i="2"/>
  <c r="G856" i="2"/>
  <c r="I855" i="2"/>
  <c r="G855" i="2"/>
  <c r="I854" i="2"/>
  <c r="G854" i="2"/>
  <c r="I853" i="2"/>
  <c r="G853" i="2"/>
  <c r="I852" i="2"/>
  <c r="G852" i="2"/>
  <c r="I851" i="2"/>
  <c r="G851" i="2"/>
  <c r="I850" i="2"/>
  <c r="G850" i="2"/>
  <c r="I849" i="2"/>
  <c r="G849" i="2"/>
  <c r="I848" i="2"/>
  <c r="G848" i="2"/>
  <c r="I847" i="2"/>
  <c r="G847" i="2"/>
  <c r="I846" i="2"/>
  <c r="G846" i="2"/>
  <c r="I845" i="2"/>
  <c r="G845" i="2"/>
  <c r="I844" i="2"/>
  <c r="G844" i="2"/>
  <c r="I843" i="2"/>
  <c r="G843" i="2"/>
  <c r="I842" i="2"/>
  <c r="G842" i="2"/>
  <c r="I841" i="2"/>
  <c r="G841" i="2"/>
  <c r="I840" i="2"/>
  <c r="G840" i="2"/>
  <c r="I839" i="2"/>
  <c r="G839" i="2"/>
  <c r="I838" i="2"/>
  <c r="G838" i="2"/>
  <c r="I837" i="2"/>
  <c r="G837" i="2"/>
  <c r="I836" i="2"/>
  <c r="G836" i="2"/>
  <c r="I835" i="2"/>
  <c r="G835" i="2"/>
  <c r="I834" i="2"/>
  <c r="G834" i="2"/>
  <c r="I833" i="2"/>
  <c r="G833" i="2"/>
  <c r="I832" i="2"/>
  <c r="G832" i="2"/>
  <c r="I831" i="2"/>
  <c r="G831" i="2"/>
  <c r="I830" i="2"/>
  <c r="G830" i="2"/>
  <c r="I829" i="2"/>
  <c r="G829" i="2"/>
  <c r="I828" i="2"/>
  <c r="G828" i="2"/>
  <c r="I827" i="2"/>
  <c r="G827" i="2"/>
  <c r="I826" i="2"/>
  <c r="G826" i="2"/>
  <c r="I825" i="2"/>
  <c r="G825" i="2"/>
  <c r="I824" i="2"/>
  <c r="G824" i="2"/>
  <c r="I823" i="2"/>
  <c r="G823" i="2"/>
  <c r="I822" i="2"/>
  <c r="G822" i="2"/>
  <c r="I821" i="2"/>
  <c r="G821" i="2"/>
  <c r="I820" i="2"/>
  <c r="G820" i="2"/>
  <c r="I819" i="2"/>
  <c r="G819" i="2"/>
  <c r="I818" i="2"/>
  <c r="G818" i="2"/>
  <c r="I817" i="2"/>
  <c r="G817" i="2"/>
  <c r="I816" i="2"/>
  <c r="G816" i="2"/>
  <c r="I815" i="2"/>
  <c r="G815" i="2"/>
  <c r="I814" i="2"/>
  <c r="G814" i="2"/>
  <c r="I813" i="2"/>
  <c r="G813" i="2"/>
  <c r="I812" i="2"/>
  <c r="G812" i="2"/>
  <c r="I811" i="2"/>
  <c r="G811" i="2"/>
  <c r="I810" i="2"/>
  <c r="G810" i="2"/>
  <c r="I809" i="2"/>
  <c r="G809" i="2"/>
  <c r="I808" i="2"/>
  <c r="G808" i="2"/>
  <c r="I807" i="2"/>
  <c r="G807" i="2"/>
  <c r="I806" i="2"/>
  <c r="G806" i="2"/>
  <c r="I805" i="2"/>
  <c r="G805" i="2"/>
  <c r="I804" i="2"/>
  <c r="G804" i="2"/>
  <c r="I803" i="2"/>
  <c r="G803" i="2"/>
  <c r="I802" i="2"/>
  <c r="G802" i="2"/>
  <c r="I801" i="2"/>
  <c r="G801" i="2"/>
  <c r="I800" i="2"/>
  <c r="G800" i="2"/>
  <c r="I799" i="2"/>
  <c r="G799" i="2"/>
  <c r="I798" i="2"/>
  <c r="G798" i="2"/>
  <c r="I797" i="2"/>
  <c r="G797" i="2"/>
  <c r="I796" i="2"/>
  <c r="G796" i="2"/>
  <c r="I795" i="2"/>
  <c r="G795" i="2"/>
  <c r="I794" i="2"/>
  <c r="G794" i="2"/>
  <c r="I793" i="2"/>
  <c r="G793" i="2"/>
  <c r="I792" i="2"/>
  <c r="G792" i="2"/>
  <c r="I791" i="2"/>
  <c r="G791" i="2"/>
  <c r="I790" i="2"/>
  <c r="G790" i="2"/>
  <c r="I789" i="2"/>
  <c r="G789" i="2"/>
  <c r="I788" i="2"/>
  <c r="G788" i="2"/>
  <c r="I787" i="2"/>
  <c r="G787" i="2"/>
  <c r="I786" i="2"/>
  <c r="G786" i="2"/>
  <c r="I785" i="2"/>
  <c r="G785" i="2"/>
  <c r="I784" i="2"/>
  <c r="G784" i="2"/>
  <c r="I783" i="2"/>
  <c r="G783" i="2"/>
  <c r="I782" i="2"/>
  <c r="G782" i="2"/>
  <c r="I781" i="2"/>
  <c r="G781" i="2"/>
  <c r="I780" i="2"/>
  <c r="G780" i="2"/>
  <c r="I779" i="2"/>
  <c r="G779" i="2"/>
  <c r="I778" i="2"/>
  <c r="G778" i="2"/>
  <c r="I777" i="2"/>
  <c r="G777" i="2"/>
  <c r="I776" i="2"/>
  <c r="G776" i="2"/>
  <c r="I775" i="2"/>
  <c r="G775" i="2"/>
  <c r="I774" i="2"/>
  <c r="G774" i="2"/>
  <c r="I773" i="2"/>
  <c r="G773" i="2"/>
  <c r="I772" i="2"/>
  <c r="G772" i="2"/>
  <c r="I771" i="2"/>
  <c r="G771" i="2"/>
  <c r="I770" i="2"/>
  <c r="G770" i="2"/>
  <c r="G5" i="5" s="1"/>
  <c r="I769" i="2"/>
  <c r="G769" i="2"/>
  <c r="I768" i="2"/>
  <c r="G768" i="2"/>
  <c r="I767" i="2"/>
  <c r="G767" i="2"/>
  <c r="I766" i="2"/>
  <c r="G766" i="2"/>
  <c r="I765" i="2"/>
  <c r="G765" i="2"/>
  <c r="I764" i="2"/>
  <c r="G764" i="2"/>
  <c r="I763" i="2"/>
  <c r="G763" i="2"/>
  <c r="I762" i="2"/>
  <c r="G762" i="2"/>
  <c r="I761" i="2"/>
  <c r="G761" i="2"/>
  <c r="I760" i="2"/>
  <c r="G760" i="2"/>
  <c r="I759" i="2"/>
  <c r="G759" i="2"/>
  <c r="I758" i="2"/>
  <c r="G758" i="2"/>
  <c r="I757" i="2"/>
  <c r="G757" i="2"/>
  <c r="I756" i="2"/>
  <c r="G756" i="2"/>
  <c r="I755" i="2"/>
  <c r="G755" i="2"/>
  <c r="I754" i="2"/>
  <c r="G754" i="2"/>
  <c r="I753" i="2"/>
  <c r="G753" i="2"/>
  <c r="I752" i="2"/>
  <c r="G752" i="2"/>
  <c r="I751" i="2"/>
  <c r="G751" i="2"/>
  <c r="I750" i="2"/>
  <c r="G750" i="2"/>
  <c r="I749" i="2"/>
  <c r="G749" i="2"/>
  <c r="I748" i="2"/>
  <c r="G748" i="2"/>
  <c r="I747" i="2"/>
  <c r="G747" i="2"/>
  <c r="I746" i="2"/>
  <c r="G746" i="2"/>
  <c r="I745" i="2"/>
  <c r="G745" i="2"/>
  <c r="I744" i="2"/>
  <c r="G744" i="2"/>
  <c r="I743" i="2"/>
  <c r="G743" i="2"/>
  <c r="I742" i="2"/>
  <c r="G742" i="2"/>
  <c r="I741" i="2"/>
  <c r="G741" i="2"/>
  <c r="I740" i="2"/>
  <c r="G740" i="2"/>
  <c r="I739" i="2"/>
  <c r="G739" i="2"/>
  <c r="I738" i="2"/>
  <c r="G738" i="2"/>
  <c r="I737" i="2"/>
  <c r="G737" i="2"/>
  <c r="I736" i="2"/>
  <c r="G736" i="2"/>
  <c r="I735" i="2"/>
  <c r="G735" i="2"/>
  <c r="I734" i="2"/>
  <c r="G734" i="2"/>
  <c r="I733" i="2"/>
  <c r="G733" i="2"/>
  <c r="I732" i="2"/>
  <c r="G732" i="2"/>
  <c r="I731" i="2"/>
  <c r="G731" i="2"/>
  <c r="I730" i="2"/>
  <c r="G730" i="2"/>
  <c r="I729" i="2"/>
  <c r="G729" i="2"/>
  <c r="I728" i="2"/>
  <c r="G728" i="2"/>
  <c r="I727" i="2"/>
  <c r="G727" i="2"/>
  <c r="I726" i="2"/>
  <c r="G726" i="2"/>
  <c r="I725" i="2"/>
  <c r="G725" i="2"/>
  <c r="I724" i="2"/>
  <c r="G724" i="2"/>
  <c r="I723" i="2"/>
  <c r="G723" i="2"/>
  <c r="I722" i="2"/>
  <c r="G722" i="2"/>
  <c r="I721" i="2"/>
  <c r="G721" i="2"/>
  <c r="I720" i="2"/>
  <c r="G720" i="2"/>
  <c r="I719" i="2"/>
  <c r="G719" i="2"/>
  <c r="I718" i="2"/>
  <c r="G718" i="2"/>
  <c r="I717" i="2"/>
  <c r="G717" i="2"/>
  <c r="I716" i="2"/>
  <c r="G716" i="2"/>
  <c r="I715" i="2"/>
  <c r="G715" i="2"/>
  <c r="I714" i="2"/>
  <c r="G714" i="2"/>
  <c r="I713" i="2"/>
  <c r="G713" i="2"/>
  <c r="I712" i="2"/>
  <c r="G712" i="2"/>
  <c r="I711" i="2"/>
  <c r="G711" i="2"/>
  <c r="I710" i="2"/>
  <c r="G710" i="2"/>
  <c r="I709" i="2"/>
  <c r="G709" i="2"/>
  <c r="I708" i="2"/>
  <c r="G708" i="2"/>
  <c r="I707" i="2"/>
  <c r="G707" i="2"/>
  <c r="I706" i="2"/>
  <c r="G706" i="2"/>
  <c r="I705" i="2"/>
  <c r="G705" i="2"/>
  <c r="I704" i="2"/>
  <c r="G704" i="2"/>
  <c r="I703" i="2"/>
  <c r="G703" i="2"/>
  <c r="I702" i="2"/>
  <c r="G702" i="2"/>
  <c r="I701" i="2"/>
  <c r="G701" i="2"/>
  <c r="I700" i="2"/>
  <c r="G700" i="2"/>
  <c r="I699" i="2"/>
  <c r="G699" i="2"/>
  <c r="I698" i="2"/>
  <c r="G698" i="2"/>
  <c r="I697" i="2"/>
  <c r="G697" i="2"/>
  <c r="I696" i="2"/>
  <c r="G696" i="2"/>
  <c r="I695" i="2"/>
  <c r="G695" i="2"/>
  <c r="I694" i="2"/>
  <c r="G694" i="2"/>
  <c r="I693" i="2"/>
  <c r="G693" i="2"/>
  <c r="I692" i="2"/>
  <c r="G692" i="2"/>
  <c r="I691" i="2"/>
  <c r="G691" i="2"/>
  <c r="I690" i="2"/>
  <c r="G690" i="2"/>
  <c r="I689" i="2"/>
  <c r="G689" i="2"/>
  <c r="I688" i="2"/>
  <c r="G688" i="2"/>
  <c r="I687" i="2"/>
  <c r="G687" i="2"/>
  <c r="I686" i="2"/>
  <c r="G686" i="2"/>
  <c r="I685" i="2"/>
  <c r="G685" i="2"/>
  <c r="I684" i="2"/>
  <c r="G684" i="2"/>
  <c r="I683" i="2"/>
  <c r="G683" i="2"/>
  <c r="I682" i="2"/>
  <c r="G682" i="2"/>
  <c r="I681" i="2"/>
  <c r="G681" i="2"/>
  <c r="I680" i="2"/>
  <c r="G680" i="2"/>
  <c r="I679" i="2"/>
  <c r="G679" i="2"/>
  <c r="I678" i="2"/>
  <c r="G678" i="2"/>
  <c r="I677" i="2"/>
  <c r="G677" i="2"/>
  <c r="I676" i="2"/>
  <c r="G676" i="2"/>
  <c r="I675" i="2"/>
  <c r="G675" i="2"/>
  <c r="I674" i="2"/>
  <c r="G674" i="2"/>
  <c r="I673" i="2"/>
  <c r="G673" i="2"/>
  <c r="I672" i="2"/>
  <c r="G672" i="2"/>
  <c r="I671" i="2"/>
  <c r="G671" i="2"/>
  <c r="I670" i="2"/>
  <c r="G670" i="2"/>
  <c r="I669" i="2"/>
  <c r="G669" i="2"/>
  <c r="I668" i="2"/>
  <c r="G668" i="2"/>
  <c r="I667" i="2"/>
  <c r="G667" i="2"/>
  <c r="I666" i="2"/>
  <c r="G666" i="2"/>
  <c r="I665" i="2"/>
  <c r="G665" i="2"/>
  <c r="I664" i="2"/>
  <c r="G664" i="2"/>
  <c r="I663" i="2"/>
  <c r="G663" i="2"/>
  <c r="I662" i="2"/>
  <c r="G662" i="2"/>
  <c r="I661" i="2"/>
  <c r="G661" i="2"/>
  <c r="I660" i="2"/>
  <c r="G660" i="2"/>
  <c r="I659" i="2"/>
  <c r="G659" i="2"/>
  <c r="I658" i="2"/>
  <c r="G658" i="2"/>
  <c r="I657" i="2"/>
  <c r="G657" i="2"/>
  <c r="I656" i="2"/>
  <c r="G656" i="2"/>
  <c r="I655" i="2"/>
  <c r="G655" i="2"/>
  <c r="I654" i="2"/>
  <c r="G654" i="2"/>
  <c r="I653" i="2"/>
  <c r="G653" i="2"/>
  <c r="I652" i="2"/>
  <c r="G652" i="2"/>
  <c r="I651" i="2"/>
  <c r="G651" i="2"/>
  <c r="I650" i="2"/>
  <c r="G650" i="2"/>
  <c r="I649" i="2"/>
  <c r="G649" i="2"/>
  <c r="I648" i="2"/>
  <c r="G648" i="2"/>
  <c r="I647" i="2"/>
  <c r="G647" i="2"/>
  <c r="I646" i="2"/>
  <c r="G646" i="2"/>
  <c r="I645" i="2"/>
  <c r="G645" i="2"/>
  <c r="I644" i="2"/>
  <c r="G644" i="2"/>
  <c r="I643" i="2"/>
  <c r="G643" i="2"/>
  <c r="I642" i="2"/>
  <c r="G642" i="2"/>
  <c r="I641" i="2"/>
  <c r="G641" i="2"/>
  <c r="I640" i="2"/>
  <c r="G640" i="2"/>
  <c r="I639" i="2"/>
  <c r="G639" i="2"/>
  <c r="I638" i="2"/>
  <c r="G638" i="2"/>
  <c r="I637" i="2"/>
  <c r="G637" i="2"/>
  <c r="I636" i="2"/>
  <c r="G636" i="2"/>
  <c r="I635" i="2"/>
  <c r="G635" i="2"/>
  <c r="I634" i="2"/>
  <c r="G634" i="2"/>
  <c r="I633" i="2"/>
  <c r="G633" i="2"/>
  <c r="I632" i="2"/>
  <c r="G632" i="2"/>
  <c r="I631" i="2"/>
  <c r="G631" i="2"/>
  <c r="I630" i="2"/>
  <c r="G630" i="2"/>
  <c r="I629" i="2"/>
  <c r="G629" i="2"/>
  <c r="I628" i="2"/>
  <c r="G628" i="2"/>
  <c r="I627" i="2"/>
  <c r="G627" i="2"/>
  <c r="I626" i="2"/>
  <c r="G626" i="2"/>
  <c r="I625" i="2"/>
  <c r="G625" i="2"/>
  <c r="I624" i="2"/>
  <c r="G624" i="2"/>
  <c r="I623" i="2"/>
  <c r="G623" i="2"/>
  <c r="I622" i="2"/>
  <c r="G622" i="2"/>
  <c r="I621" i="2"/>
  <c r="G621" i="2"/>
  <c r="I620" i="2"/>
  <c r="G620" i="2"/>
  <c r="I619" i="2"/>
  <c r="G619" i="2"/>
  <c r="I618" i="2"/>
  <c r="G618" i="2"/>
  <c r="I617" i="2"/>
  <c r="G617" i="2"/>
  <c r="I616" i="2"/>
  <c r="G616" i="2"/>
  <c r="I615" i="2"/>
  <c r="G615" i="2"/>
  <c r="I614" i="2"/>
  <c r="G614" i="2"/>
  <c r="I613" i="2"/>
  <c r="G613" i="2"/>
  <c r="I612" i="2"/>
  <c r="G612" i="2"/>
  <c r="I611" i="2"/>
  <c r="G611" i="2"/>
  <c r="I610" i="2"/>
  <c r="G610" i="2"/>
  <c r="I609" i="2"/>
  <c r="G609" i="2"/>
  <c r="I608" i="2"/>
  <c r="G608" i="2"/>
  <c r="I607" i="2"/>
  <c r="G607" i="2"/>
  <c r="I606" i="2"/>
  <c r="G606" i="2"/>
  <c r="I605" i="2"/>
  <c r="G605" i="2"/>
  <c r="I604" i="2"/>
  <c r="G604" i="2"/>
  <c r="I603" i="2"/>
  <c r="G603" i="2"/>
  <c r="I602" i="2"/>
  <c r="G602" i="2"/>
  <c r="I601" i="2"/>
  <c r="G601" i="2"/>
  <c r="I600" i="2"/>
  <c r="G600" i="2"/>
  <c r="I599" i="2"/>
  <c r="G599" i="2"/>
  <c r="I598" i="2"/>
  <c r="G598" i="2"/>
  <c r="I597" i="2"/>
  <c r="G597" i="2"/>
  <c r="I596" i="2"/>
  <c r="G596" i="2"/>
  <c r="I595" i="2"/>
  <c r="G595" i="2"/>
  <c r="I594" i="2"/>
  <c r="G594" i="2"/>
  <c r="I593" i="2"/>
  <c r="G593" i="2"/>
  <c r="I592" i="2"/>
  <c r="G592" i="2"/>
  <c r="I591" i="2"/>
  <c r="G591" i="2"/>
  <c r="I590" i="2"/>
  <c r="G590" i="2"/>
  <c r="I589" i="2"/>
  <c r="G589" i="2"/>
  <c r="I588" i="2"/>
  <c r="G588" i="2"/>
  <c r="I587" i="2"/>
  <c r="G587" i="2"/>
  <c r="I586" i="2"/>
  <c r="G586" i="2"/>
  <c r="I585" i="2"/>
  <c r="G585" i="2"/>
  <c r="I584" i="2"/>
  <c r="G584" i="2"/>
  <c r="I583" i="2"/>
  <c r="G583" i="2"/>
  <c r="I582" i="2"/>
  <c r="G582" i="2"/>
  <c r="I581" i="2"/>
  <c r="G581" i="2"/>
  <c r="I580" i="2"/>
  <c r="G580" i="2"/>
  <c r="I579" i="2"/>
  <c r="G579" i="2"/>
  <c r="I578" i="2"/>
  <c r="G578" i="2"/>
  <c r="I577" i="2"/>
  <c r="G577" i="2"/>
  <c r="I576" i="2"/>
  <c r="G576" i="2"/>
  <c r="I575" i="2"/>
  <c r="G575" i="2"/>
  <c r="I574" i="2"/>
  <c r="G574" i="2"/>
  <c r="I573" i="2"/>
  <c r="G573" i="2"/>
  <c r="I572" i="2"/>
  <c r="G572" i="2"/>
  <c r="I571" i="2"/>
  <c r="G571" i="2"/>
  <c r="I570" i="2"/>
  <c r="G570" i="2"/>
  <c r="I569" i="2"/>
  <c r="G569" i="2"/>
  <c r="I568" i="2"/>
  <c r="G568" i="2"/>
  <c r="I567" i="2"/>
  <c r="G567" i="2"/>
  <c r="I566" i="2"/>
  <c r="G566" i="2"/>
  <c r="I565" i="2"/>
  <c r="G565" i="2"/>
  <c r="I564" i="2"/>
  <c r="G564" i="2"/>
  <c r="I563" i="2"/>
  <c r="G563" i="2"/>
  <c r="I562" i="2"/>
  <c r="G562" i="2"/>
  <c r="I561" i="2"/>
  <c r="G561" i="2"/>
  <c r="I560" i="2"/>
  <c r="G560" i="2"/>
  <c r="I559" i="2"/>
  <c r="G559" i="2"/>
  <c r="I558" i="2"/>
  <c r="G558" i="2"/>
  <c r="I557" i="2"/>
  <c r="G557" i="2"/>
  <c r="I556" i="2"/>
  <c r="G556" i="2"/>
  <c r="I555" i="2"/>
  <c r="G555" i="2"/>
  <c r="I554" i="2"/>
  <c r="G554" i="2"/>
  <c r="I553" i="2"/>
  <c r="G553" i="2"/>
  <c r="I552" i="2"/>
  <c r="G552" i="2"/>
  <c r="I551" i="2"/>
  <c r="G551" i="2"/>
  <c r="I550" i="2"/>
  <c r="G550" i="2"/>
  <c r="I549" i="2"/>
  <c r="G549" i="2"/>
  <c r="I548" i="2"/>
  <c r="G548" i="2"/>
  <c r="I547" i="2"/>
  <c r="G547" i="2"/>
  <c r="I546" i="2"/>
  <c r="G546" i="2"/>
  <c r="I545" i="2"/>
  <c r="G545" i="2"/>
  <c r="I544" i="2"/>
  <c r="G544" i="2"/>
  <c r="I543" i="2"/>
  <c r="G543" i="2"/>
  <c r="I542" i="2"/>
  <c r="G542" i="2"/>
  <c r="I541" i="2"/>
  <c r="G541" i="2"/>
  <c r="I540" i="2"/>
  <c r="G540" i="2"/>
  <c r="I539" i="2"/>
  <c r="G539" i="2"/>
  <c r="I538" i="2"/>
  <c r="G538" i="2"/>
  <c r="I537" i="2"/>
  <c r="G537" i="2"/>
  <c r="I536" i="2"/>
  <c r="G536" i="2"/>
  <c r="I535" i="2"/>
  <c r="G535" i="2"/>
  <c r="I534" i="2"/>
  <c r="G534" i="2"/>
  <c r="I533" i="2"/>
  <c r="G533" i="2"/>
  <c r="I532" i="2"/>
  <c r="G532" i="2"/>
  <c r="I531" i="2"/>
  <c r="G531" i="2"/>
  <c r="I530" i="2"/>
  <c r="G530" i="2"/>
  <c r="I529" i="2"/>
  <c r="G529" i="2"/>
  <c r="I528" i="2"/>
  <c r="G528" i="2"/>
  <c r="I527" i="2"/>
  <c r="G527" i="2"/>
  <c r="I526" i="2"/>
  <c r="G526" i="2"/>
  <c r="I525" i="2"/>
  <c r="G525" i="2"/>
  <c r="I524" i="2"/>
  <c r="G524" i="2"/>
  <c r="I523" i="2"/>
  <c r="G523" i="2"/>
  <c r="I522" i="2"/>
  <c r="G522" i="2"/>
  <c r="I521" i="2"/>
  <c r="G521" i="2"/>
  <c r="I520" i="2"/>
  <c r="G520" i="2"/>
  <c r="I519" i="2"/>
  <c r="G519" i="2"/>
  <c r="I518" i="2"/>
  <c r="G518" i="2"/>
  <c r="I517" i="2"/>
  <c r="G517" i="2"/>
  <c r="I516" i="2"/>
  <c r="G516" i="2"/>
  <c r="I515" i="2"/>
  <c r="G515" i="2"/>
  <c r="I514" i="2"/>
  <c r="G514" i="2"/>
  <c r="I513" i="2"/>
  <c r="G513" i="2"/>
  <c r="I512" i="2"/>
  <c r="G512" i="2"/>
  <c r="I511" i="2"/>
  <c r="G511" i="2"/>
  <c r="I510" i="2"/>
  <c r="G510" i="2"/>
  <c r="I509" i="2"/>
  <c r="G509" i="2"/>
  <c r="I508" i="2"/>
  <c r="G508" i="2"/>
  <c r="I507" i="2"/>
  <c r="G507" i="2"/>
  <c r="I506" i="2"/>
  <c r="G506" i="2"/>
  <c r="I505" i="2"/>
  <c r="G505" i="2"/>
  <c r="I504" i="2"/>
  <c r="G504" i="2"/>
  <c r="I503" i="2"/>
  <c r="G503" i="2"/>
  <c r="I502" i="2"/>
  <c r="G502" i="2"/>
  <c r="I501" i="2"/>
  <c r="G501" i="2"/>
  <c r="I500" i="2"/>
  <c r="G500" i="2"/>
  <c r="I499" i="2"/>
  <c r="G499" i="2"/>
  <c r="I498" i="2"/>
  <c r="G498" i="2"/>
  <c r="I497" i="2"/>
  <c r="G497" i="2"/>
  <c r="I496" i="2"/>
  <c r="G496" i="2"/>
  <c r="I495" i="2"/>
  <c r="G495" i="2"/>
  <c r="I494" i="2"/>
  <c r="G494" i="2"/>
  <c r="I493" i="2"/>
  <c r="G493" i="2"/>
  <c r="I492" i="2"/>
  <c r="G492" i="2"/>
  <c r="I491" i="2"/>
  <c r="G491" i="2"/>
  <c r="I490" i="2"/>
  <c r="G490" i="2"/>
  <c r="I489" i="2"/>
  <c r="G489" i="2"/>
  <c r="I488" i="2"/>
  <c r="G488" i="2"/>
  <c r="I487" i="2"/>
  <c r="G487" i="2"/>
  <c r="I486" i="2"/>
  <c r="G486" i="2"/>
  <c r="I485" i="2"/>
  <c r="G485" i="2"/>
  <c r="I484" i="2"/>
  <c r="G484" i="2"/>
  <c r="I483" i="2"/>
  <c r="G483" i="2"/>
  <c r="I482" i="2"/>
  <c r="G482" i="2"/>
  <c r="I481" i="2"/>
  <c r="G481" i="2"/>
  <c r="I480" i="2"/>
  <c r="G480" i="2"/>
  <c r="I479" i="2"/>
  <c r="G479" i="2"/>
  <c r="I478" i="2"/>
  <c r="G478" i="2"/>
  <c r="I477" i="2"/>
  <c r="G477" i="2"/>
  <c r="I476" i="2"/>
  <c r="G476" i="2"/>
  <c r="I475" i="2"/>
  <c r="G475" i="2"/>
  <c r="I474" i="2"/>
  <c r="G474" i="2"/>
  <c r="I473" i="2"/>
  <c r="G473" i="2"/>
  <c r="I472" i="2"/>
  <c r="G472" i="2"/>
  <c r="I471" i="2"/>
  <c r="G471" i="2"/>
  <c r="I470" i="2"/>
  <c r="G470" i="2"/>
  <c r="I469" i="2"/>
  <c r="G469" i="2"/>
  <c r="I468" i="2"/>
  <c r="G468" i="2"/>
  <c r="I467" i="2"/>
  <c r="G467" i="2"/>
  <c r="I466" i="2"/>
  <c r="G466" i="2"/>
  <c r="I465" i="2"/>
  <c r="G465" i="2"/>
  <c r="I464" i="2"/>
  <c r="G464" i="2"/>
  <c r="I463" i="2"/>
  <c r="G463" i="2"/>
  <c r="I462" i="2"/>
  <c r="G462" i="2"/>
  <c r="I461" i="2"/>
  <c r="G461" i="2"/>
  <c r="I460" i="2"/>
  <c r="G460" i="2"/>
  <c r="I459" i="2"/>
  <c r="G459" i="2"/>
  <c r="I458" i="2"/>
  <c r="G458" i="2"/>
  <c r="I457" i="2"/>
  <c r="G457" i="2"/>
  <c r="I456" i="2"/>
  <c r="G456" i="2"/>
  <c r="I455" i="2"/>
  <c r="G455" i="2"/>
  <c r="I454" i="2"/>
  <c r="G454" i="2"/>
  <c r="I453" i="2"/>
  <c r="G453" i="2"/>
  <c r="I452" i="2"/>
  <c r="G452" i="2"/>
  <c r="I451" i="2"/>
  <c r="G451" i="2"/>
  <c r="I450" i="2"/>
  <c r="G450" i="2"/>
  <c r="I449" i="2"/>
  <c r="G449" i="2"/>
  <c r="I448" i="2"/>
  <c r="G448" i="2"/>
  <c r="I447" i="2"/>
  <c r="G447" i="2"/>
  <c r="I446" i="2"/>
  <c r="G446" i="2"/>
  <c r="I445" i="2"/>
  <c r="G445" i="2"/>
  <c r="I444" i="2"/>
  <c r="G444" i="2"/>
  <c r="I443" i="2"/>
  <c r="G443" i="2"/>
  <c r="I442" i="2"/>
  <c r="G442" i="2"/>
  <c r="I441" i="2"/>
  <c r="G441" i="2"/>
  <c r="I440" i="2"/>
  <c r="G440" i="2"/>
  <c r="I439" i="2"/>
  <c r="G439" i="2"/>
  <c r="I438" i="2"/>
  <c r="G438" i="2"/>
  <c r="I437" i="2"/>
  <c r="G437" i="2"/>
  <c r="I436" i="2"/>
  <c r="G436" i="2"/>
  <c r="I435" i="2"/>
  <c r="G435" i="2"/>
  <c r="I434" i="2"/>
  <c r="G434" i="2"/>
  <c r="I433" i="2"/>
  <c r="G433" i="2"/>
  <c r="I432" i="2"/>
  <c r="G432" i="2"/>
  <c r="I431" i="2"/>
  <c r="G431" i="2"/>
  <c r="I430" i="2"/>
  <c r="G430" i="2"/>
  <c r="I429" i="2"/>
  <c r="G429" i="2"/>
  <c r="I428" i="2"/>
  <c r="G428" i="2"/>
  <c r="I427" i="2"/>
  <c r="G427" i="2"/>
  <c r="I426" i="2"/>
  <c r="G426" i="2"/>
  <c r="I425" i="2"/>
  <c r="G425" i="2"/>
  <c r="I424" i="2"/>
  <c r="G424" i="2"/>
  <c r="I423" i="2"/>
  <c r="G423" i="2"/>
  <c r="I422" i="2"/>
  <c r="G422" i="2"/>
  <c r="I421" i="2"/>
  <c r="G421" i="2"/>
  <c r="I420" i="2"/>
  <c r="G420" i="2"/>
  <c r="I419" i="2"/>
  <c r="G419" i="2"/>
  <c r="I418" i="2"/>
  <c r="G418" i="2"/>
  <c r="I417" i="2"/>
  <c r="G417" i="2"/>
  <c r="I416" i="2"/>
  <c r="G416" i="2"/>
  <c r="I415" i="2"/>
  <c r="G415" i="2"/>
  <c r="I414" i="2"/>
  <c r="G414" i="2"/>
  <c r="I413" i="2"/>
  <c r="G413" i="2"/>
  <c r="I412" i="2"/>
  <c r="G412" i="2"/>
  <c r="I411" i="2"/>
  <c r="G411" i="2"/>
  <c r="I410" i="2"/>
  <c r="G410" i="2"/>
  <c r="I409" i="2"/>
  <c r="G409" i="2"/>
  <c r="I408" i="2"/>
  <c r="G408" i="2"/>
  <c r="I407" i="2"/>
  <c r="G407" i="2"/>
  <c r="I406" i="2"/>
  <c r="G406" i="2"/>
  <c r="I405" i="2"/>
  <c r="G405" i="2"/>
  <c r="I404" i="2"/>
  <c r="G404" i="2"/>
  <c r="I403" i="2"/>
  <c r="G403" i="2"/>
  <c r="I402" i="2"/>
  <c r="G402" i="2"/>
  <c r="I401" i="2"/>
  <c r="G401" i="2"/>
  <c r="I400" i="2"/>
  <c r="G400" i="2"/>
  <c r="I399" i="2"/>
  <c r="G399" i="2"/>
  <c r="I398" i="2"/>
  <c r="G398" i="2"/>
  <c r="I397" i="2"/>
  <c r="G397" i="2"/>
  <c r="I396" i="2"/>
  <c r="G396" i="2"/>
  <c r="I395" i="2"/>
  <c r="G395" i="2"/>
  <c r="I394" i="2"/>
  <c r="G394" i="2"/>
  <c r="I393" i="2"/>
  <c r="G393" i="2"/>
  <c r="I392" i="2"/>
  <c r="G392" i="2"/>
  <c r="I391" i="2"/>
  <c r="G391" i="2"/>
  <c r="I390" i="2"/>
  <c r="G390" i="2"/>
  <c r="I389" i="2"/>
  <c r="G389" i="2"/>
  <c r="I388" i="2"/>
  <c r="G388" i="2"/>
  <c r="I387" i="2"/>
  <c r="G387" i="2"/>
  <c r="I386" i="2"/>
  <c r="G386" i="2"/>
  <c r="I385" i="2"/>
  <c r="G385" i="2"/>
  <c r="I384" i="2"/>
  <c r="G384" i="2"/>
  <c r="I383" i="2"/>
  <c r="G383" i="2"/>
  <c r="I382" i="2"/>
  <c r="G382" i="2"/>
  <c r="I381" i="2"/>
  <c r="G381" i="2"/>
  <c r="I380" i="2"/>
  <c r="G380" i="2"/>
  <c r="I379" i="2"/>
  <c r="G379" i="2"/>
  <c r="I378" i="2"/>
  <c r="G378" i="2"/>
  <c r="I377" i="2"/>
  <c r="G377" i="2"/>
  <c r="I376" i="2"/>
  <c r="G376" i="2"/>
  <c r="I375" i="2"/>
  <c r="G375" i="2"/>
  <c r="I374" i="2"/>
  <c r="G374" i="2"/>
  <c r="I373" i="2"/>
  <c r="G373" i="2"/>
  <c r="I372" i="2"/>
  <c r="G372" i="2"/>
  <c r="I371" i="2"/>
  <c r="G371" i="2"/>
  <c r="I370" i="2"/>
  <c r="G370" i="2"/>
  <c r="I369" i="2"/>
  <c r="G369" i="2"/>
  <c r="I368" i="2"/>
  <c r="G368" i="2"/>
  <c r="I367" i="2"/>
  <c r="G367" i="2"/>
  <c r="I366" i="2"/>
  <c r="G366" i="2"/>
  <c r="I365" i="2"/>
  <c r="G365" i="2"/>
  <c r="I364" i="2"/>
  <c r="G364" i="2"/>
  <c r="I363" i="2"/>
  <c r="G363" i="2"/>
  <c r="I362" i="2"/>
  <c r="G362" i="2"/>
  <c r="I361" i="2"/>
  <c r="G361" i="2"/>
  <c r="I360" i="2"/>
  <c r="G360" i="2"/>
  <c r="I359" i="2"/>
  <c r="G359" i="2"/>
  <c r="I358" i="2"/>
  <c r="G358" i="2"/>
  <c r="I357" i="2"/>
  <c r="G357" i="2"/>
  <c r="I356" i="2"/>
  <c r="G356" i="2"/>
  <c r="I355" i="2"/>
  <c r="G355" i="2"/>
  <c r="I354" i="2"/>
  <c r="G354" i="2"/>
  <c r="I353" i="2"/>
  <c r="G353" i="2"/>
  <c r="I352" i="2"/>
  <c r="G352" i="2"/>
  <c r="I351" i="2"/>
  <c r="G351" i="2"/>
  <c r="I350" i="2"/>
  <c r="G350" i="2"/>
  <c r="I349" i="2"/>
  <c r="G349" i="2"/>
  <c r="I348" i="2"/>
  <c r="G348" i="2"/>
  <c r="I347" i="2"/>
  <c r="G347" i="2"/>
  <c r="I346" i="2"/>
  <c r="G346" i="2"/>
  <c r="I345" i="2"/>
  <c r="G345" i="2"/>
  <c r="I344" i="2"/>
  <c r="G344" i="2"/>
  <c r="I343" i="2"/>
  <c r="G343" i="2"/>
  <c r="I342" i="2"/>
  <c r="G342" i="2"/>
  <c r="I341" i="2"/>
  <c r="G341" i="2"/>
  <c r="I340" i="2"/>
  <c r="G340" i="2"/>
  <c r="I339" i="2"/>
  <c r="G339" i="2"/>
  <c r="I338" i="2"/>
  <c r="G338" i="2"/>
  <c r="I337" i="2"/>
  <c r="G337" i="2"/>
  <c r="I336" i="2"/>
  <c r="G336" i="2"/>
  <c r="I335" i="2"/>
  <c r="G335" i="2"/>
  <c r="I334" i="2"/>
  <c r="G334" i="2"/>
  <c r="I333" i="2"/>
  <c r="G333" i="2"/>
  <c r="I332" i="2"/>
  <c r="G332" i="2"/>
  <c r="I331" i="2"/>
  <c r="G331" i="2"/>
  <c r="I330" i="2"/>
  <c r="G330" i="2"/>
  <c r="I329" i="2"/>
  <c r="G329" i="2"/>
  <c r="I328" i="2"/>
  <c r="G328" i="2"/>
  <c r="I327" i="2"/>
  <c r="G327" i="2"/>
  <c r="I326" i="2"/>
  <c r="G326" i="2"/>
  <c r="I325" i="2"/>
  <c r="G325" i="2"/>
  <c r="I324" i="2"/>
  <c r="G324" i="2"/>
  <c r="I323" i="2"/>
  <c r="G323" i="2"/>
  <c r="I322" i="2"/>
  <c r="G322" i="2"/>
  <c r="I321" i="2"/>
  <c r="G321" i="2"/>
  <c r="I320" i="2"/>
  <c r="G320" i="2"/>
  <c r="I319" i="2"/>
  <c r="G319" i="2"/>
  <c r="I318" i="2"/>
  <c r="G318" i="2"/>
  <c r="I317" i="2"/>
  <c r="G317" i="2"/>
  <c r="I316" i="2"/>
  <c r="G316" i="2"/>
  <c r="I315" i="2"/>
  <c r="G315" i="2"/>
  <c r="I314" i="2"/>
  <c r="G314" i="2"/>
  <c r="I313" i="2"/>
  <c r="G313" i="2"/>
  <c r="I312" i="2"/>
  <c r="G312" i="2"/>
  <c r="I311" i="2"/>
  <c r="G311" i="2"/>
  <c r="I310" i="2"/>
  <c r="G310" i="2"/>
  <c r="I309" i="2"/>
  <c r="G309" i="2"/>
  <c r="I308" i="2"/>
  <c r="G308" i="2"/>
  <c r="I307" i="2"/>
  <c r="G307" i="2"/>
  <c r="I306" i="2"/>
  <c r="G306" i="2"/>
  <c r="I305" i="2"/>
  <c r="G305" i="2"/>
  <c r="I304" i="2"/>
  <c r="G304" i="2"/>
  <c r="I303" i="2"/>
  <c r="G303" i="2"/>
  <c r="I302" i="2"/>
  <c r="G302" i="2"/>
  <c r="I301" i="2"/>
  <c r="G301" i="2"/>
  <c r="I300" i="2"/>
  <c r="G300" i="2"/>
  <c r="I299" i="2"/>
  <c r="G299" i="2"/>
  <c r="I298" i="2"/>
  <c r="G298" i="2"/>
  <c r="I297" i="2"/>
  <c r="G297" i="2"/>
  <c r="I296" i="2"/>
  <c r="G296" i="2"/>
  <c r="I295" i="2"/>
  <c r="G295" i="2"/>
  <c r="I294" i="2"/>
  <c r="G294" i="2"/>
  <c r="I293" i="2"/>
  <c r="G293" i="2"/>
  <c r="I292" i="2"/>
  <c r="G292" i="2"/>
  <c r="I291" i="2"/>
  <c r="G291" i="2"/>
  <c r="I290" i="2"/>
  <c r="G290" i="2"/>
  <c r="I289" i="2"/>
  <c r="G289" i="2"/>
  <c r="I288" i="2"/>
  <c r="G288" i="2"/>
  <c r="I287" i="2"/>
  <c r="G287" i="2"/>
  <c r="I286" i="2"/>
  <c r="G286" i="2"/>
  <c r="I285" i="2"/>
  <c r="G285" i="2"/>
  <c r="I284" i="2"/>
  <c r="G284" i="2"/>
  <c r="I283" i="2"/>
  <c r="G283" i="2"/>
  <c r="I282" i="2"/>
  <c r="G282" i="2"/>
  <c r="I281" i="2"/>
  <c r="G281" i="2"/>
  <c r="I280" i="2"/>
  <c r="G280" i="2"/>
  <c r="I279" i="2"/>
  <c r="G279" i="2"/>
  <c r="I278" i="2"/>
  <c r="G278" i="2"/>
  <c r="I277" i="2"/>
  <c r="G277" i="2"/>
  <c r="I276" i="2"/>
  <c r="G276" i="2"/>
  <c r="I275" i="2"/>
  <c r="G275" i="2"/>
  <c r="I274" i="2"/>
  <c r="G274" i="2"/>
  <c r="I273" i="2"/>
  <c r="G273" i="2"/>
  <c r="I272" i="2"/>
  <c r="G272" i="2"/>
  <c r="I271" i="2"/>
  <c r="G271" i="2"/>
  <c r="I270" i="2"/>
  <c r="G270" i="2"/>
  <c r="I269" i="2"/>
  <c r="G269" i="2"/>
  <c r="I268" i="2"/>
  <c r="G268" i="2"/>
  <c r="I267" i="2"/>
  <c r="G267" i="2"/>
  <c r="I266" i="2"/>
  <c r="G266" i="2"/>
  <c r="I265" i="2"/>
  <c r="G265" i="2"/>
  <c r="I264" i="2"/>
  <c r="G264" i="2"/>
  <c r="I263" i="2"/>
  <c r="G263" i="2"/>
  <c r="I262" i="2"/>
  <c r="G262" i="2"/>
  <c r="I261" i="2"/>
  <c r="G261" i="2"/>
  <c r="I260" i="2"/>
  <c r="G260" i="2"/>
  <c r="I259" i="2"/>
  <c r="G259" i="2"/>
  <c r="I258" i="2"/>
  <c r="G258" i="2"/>
  <c r="I257" i="2"/>
  <c r="G257" i="2"/>
  <c r="I256" i="2"/>
  <c r="G256" i="2"/>
  <c r="I255" i="2"/>
  <c r="G255" i="2"/>
  <c r="I254" i="2"/>
  <c r="G254" i="2"/>
  <c r="I253" i="2"/>
  <c r="G253" i="2"/>
  <c r="I252" i="2"/>
  <c r="G252" i="2"/>
  <c r="I251" i="2"/>
  <c r="G251" i="2"/>
  <c r="I250" i="2"/>
  <c r="G250" i="2"/>
  <c r="I249" i="2"/>
  <c r="G249" i="2"/>
  <c r="I248" i="2"/>
  <c r="G248" i="2"/>
  <c r="I247" i="2"/>
  <c r="G247" i="2"/>
  <c r="I246" i="2"/>
  <c r="G246" i="2"/>
  <c r="I245" i="2"/>
  <c r="G245" i="2"/>
  <c r="I244" i="2"/>
  <c r="G244" i="2"/>
  <c r="I243" i="2"/>
  <c r="G243" i="2"/>
  <c r="I242" i="2"/>
  <c r="G242" i="2"/>
  <c r="I241" i="2"/>
  <c r="G241" i="2"/>
  <c r="I240" i="2"/>
  <c r="G240" i="2"/>
  <c r="I239" i="2"/>
  <c r="G239" i="2"/>
  <c r="I238" i="2"/>
  <c r="G238" i="2"/>
  <c r="I237" i="2"/>
  <c r="G237" i="2"/>
  <c r="I236" i="2"/>
  <c r="G236" i="2"/>
  <c r="I235" i="2"/>
  <c r="G235" i="2"/>
  <c r="I234" i="2"/>
  <c r="G234" i="2"/>
  <c r="I233" i="2"/>
  <c r="G233" i="2"/>
  <c r="I232" i="2"/>
  <c r="G232" i="2"/>
  <c r="I231" i="2"/>
  <c r="G231" i="2"/>
  <c r="I230" i="2"/>
  <c r="G230" i="2"/>
  <c r="I229" i="2"/>
  <c r="G229" i="2"/>
  <c r="I228" i="2"/>
  <c r="G228" i="2"/>
  <c r="I227" i="2"/>
  <c r="G227" i="2"/>
  <c r="I226" i="2"/>
  <c r="G226" i="2"/>
  <c r="I225" i="2"/>
  <c r="G225" i="2"/>
  <c r="I224" i="2"/>
  <c r="G224" i="2"/>
  <c r="I223" i="2"/>
  <c r="G223" i="2"/>
  <c r="I222" i="2"/>
  <c r="G222" i="2"/>
  <c r="I221" i="2"/>
  <c r="G221" i="2"/>
  <c r="I220" i="2"/>
  <c r="G220" i="2"/>
  <c r="I219" i="2"/>
  <c r="G219" i="2"/>
  <c r="I218" i="2"/>
  <c r="G218" i="2"/>
  <c r="I217" i="2"/>
  <c r="G217" i="2"/>
  <c r="I216" i="2"/>
  <c r="G216" i="2"/>
  <c r="I215" i="2"/>
  <c r="G215" i="2"/>
  <c r="I214" i="2"/>
  <c r="G214" i="2"/>
  <c r="I213" i="2"/>
  <c r="G213" i="2"/>
  <c r="I212" i="2"/>
  <c r="G212" i="2"/>
  <c r="I211" i="2"/>
  <c r="G211" i="2"/>
  <c r="I210" i="2"/>
  <c r="G210" i="2"/>
  <c r="I209" i="2"/>
  <c r="G209" i="2"/>
  <c r="I208" i="2"/>
  <c r="G208" i="2"/>
  <c r="I207" i="2"/>
  <c r="G207" i="2"/>
  <c r="I206" i="2"/>
  <c r="G206" i="2"/>
  <c r="I205" i="2"/>
  <c r="G205" i="2"/>
  <c r="I204" i="2"/>
  <c r="G204" i="2"/>
  <c r="I203" i="2"/>
  <c r="G203" i="2"/>
  <c r="I202" i="2"/>
  <c r="G202" i="2"/>
  <c r="I201" i="2"/>
  <c r="G201" i="2"/>
  <c r="I200" i="2"/>
  <c r="G200" i="2"/>
  <c r="I199" i="2"/>
  <c r="G199" i="2"/>
  <c r="I198" i="2"/>
  <c r="G198" i="2"/>
  <c r="I197" i="2"/>
  <c r="G197" i="2"/>
  <c r="I196" i="2"/>
  <c r="G196" i="2"/>
  <c r="I195" i="2"/>
  <c r="G195" i="2"/>
  <c r="I194" i="2"/>
  <c r="G194" i="2"/>
  <c r="I193" i="2"/>
  <c r="G193" i="2"/>
  <c r="I192" i="2"/>
  <c r="G192" i="2"/>
  <c r="I191" i="2"/>
  <c r="G191" i="2"/>
  <c r="I190" i="2"/>
  <c r="G190" i="2"/>
  <c r="I189" i="2"/>
  <c r="G189" i="2"/>
  <c r="I188" i="2"/>
  <c r="G188" i="2"/>
  <c r="I187" i="2"/>
  <c r="G187" i="2"/>
  <c r="I186" i="2"/>
  <c r="G186" i="2"/>
  <c r="I185" i="2"/>
  <c r="G185" i="2"/>
  <c r="I184" i="2"/>
  <c r="G184" i="2"/>
  <c r="I183" i="2"/>
  <c r="G183" i="2"/>
  <c r="I182" i="2"/>
  <c r="G182" i="2"/>
  <c r="I181" i="2"/>
  <c r="G181" i="2"/>
  <c r="I180" i="2"/>
  <c r="G180" i="2"/>
  <c r="I179" i="2"/>
  <c r="G179" i="2"/>
  <c r="I178" i="2"/>
  <c r="G178" i="2"/>
  <c r="I177" i="2"/>
  <c r="G177" i="2"/>
  <c r="I176" i="2"/>
  <c r="G176" i="2"/>
  <c r="I175" i="2"/>
  <c r="G175" i="2"/>
  <c r="I174" i="2"/>
  <c r="G174" i="2"/>
  <c r="I173" i="2"/>
  <c r="G173" i="2"/>
  <c r="I172" i="2"/>
  <c r="G172" i="2"/>
  <c r="I171" i="2"/>
  <c r="G171" i="2"/>
  <c r="I170" i="2"/>
  <c r="G170" i="2"/>
  <c r="I169" i="2"/>
  <c r="G169" i="2"/>
  <c r="I168" i="2"/>
  <c r="G168" i="2"/>
  <c r="I167" i="2"/>
  <c r="G167" i="2"/>
  <c r="I166" i="2"/>
  <c r="G166" i="2"/>
  <c r="I165" i="2"/>
  <c r="G165" i="2"/>
  <c r="I164" i="2"/>
  <c r="G164" i="2"/>
  <c r="I163" i="2"/>
  <c r="G163" i="2"/>
  <c r="I162" i="2"/>
  <c r="G162" i="2"/>
  <c r="I161" i="2"/>
  <c r="G161" i="2"/>
  <c r="I160" i="2"/>
  <c r="G160" i="2"/>
  <c r="I159" i="2"/>
  <c r="G159" i="2"/>
  <c r="I158" i="2"/>
  <c r="G158" i="2"/>
  <c r="I157" i="2"/>
  <c r="G157" i="2"/>
  <c r="I156" i="2"/>
  <c r="G156" i="2"/>
  <c r="I155" i="2"/>
  <c r="G155" i="2"/>
  <c r="I154" i="2"/>
  <c r="G154" i="2"/>
  <c r="I153" i="2"/>
  <c r="G153" i="2"/>
  <c r="I152" i="2"/>
  <c r="G152" i="2"/>
  <c r="I151" i="2"/>
  <c r="G151" i="2"/>
  <c r="I150" i="2"/>
  <c r="G150" i="2"/>
  <c r="I149" i="2"/>
  <c r="G149" i="2"/>
  <c r="I148" i="2"/>
  <c r="G148" i="2"/>
  <c r="I147" i="2"/>
  <c r="G147" i="2"/>
  <c r="I146" i="2"/>
  <c r="G146" i="2"/>
  <c r="I145" i="2"/>
  <c r="G145" i="2"/>
  <c r="I144" i="2"/>
  <c r="G144" i="2"/>
  <c r="I143" i="2"/>
  <c r="G143" i="2"/>
  <c r="I142" i="2"/>
  <c r="G142" i="2"/>
  <c r="I141" i="2"/>
  <c r="G141" i="2"/>
  <c r="I140" i="2"/>
  <c r="G140" i="2"/>
  <c r="I139" i="2"/>
  <c r="G139" i="2"/>
  <c r="I138" i="2"/>
  <c r="G138" i="2"/>
  <c r="I137" i="2"/>
  <c r="G137" i="2"/>
  <c r="I136" i="2"/>
  <c r="G136" i="2"/>
  <c r="I135" i="2"/>
  <c r="G135" i="2"/>
  <c r="I134" i="2"/>
  <c r="G134" i="2"/>
  <c r="I133" i="2"/>
  <c r="G133" i="2"/>
  <c r="I132" i="2"/>
  <c r="G132" i="2"/>
  <c r="I131" i="2"/>
  <c r="G131" i="2"/>
  <c r="I130" i="2"/>
  <c r="G130" i="2"/>
  <c r="I129" i="2"/>
  <c r="G129" i="2"/>
  <c r="I128" i="2"/>
  <c r="G128" i="2"/>
  <c r="I127" i="2"/>
  <c r="G127" i="2"/>
  <c r="I126" i="2"/>
  <c r="G126" i="2"/>
  <c r="I125" i="2"/>
  <c r="G125" i="2"/>
  <c r="I124" i="2"/>
  <c r="G124" i="2"/>
  <c r="I123" i="2"/>
  <c r="G123" i="2"/>
  <c r="I122" i="2"/>
  <c r="G122" i="2"/>
  <c r="I121" i="2"/>
  <c r="G121" i="2"/>
  <c r="I120" i="2"/>
  <c r="G120" i="2"/>
  <c r="I119" i="2"/>
  <c r="G119" i="2"/>
  <c r="I118" i="2"/>
  <c r="G118" i="2"/>
  <c r="I117" i="2"/>
  <c r="G117" i="2"/>
  <c r="I116" i="2"/>
  <c r="G116" i="2"/>
  <c r="I115" i="2"/>
  <c r="G115" i="2"/>
  <c r="I114" i="2"/>
  <c r="G114" i="2"/>
  <c r="I113" i="2"/>
  <c r="G113" i="2"/>
  <c r="I112" i="2"/>
  <c r="G112" i="2"/>
  <c r="I111" i="2"/>
  <c r="G111" i="2"/>
  <c r="I110" i="2"/>
  <c r="G110" i="2"/>
  <c r="I109" i="2"/>
  <c r="G109" i="2"/>
  <c r="I108" i="2"/>
  <c r="G108" i="2"/>
  <c r="I107" i="2"/>
  <c r="G107" i="2"/>
  <c r="I106" i="2"/>
  <c r="G106" i="2"/>
  <c r="I105" i="2"/>
  <c r="G105" i="2"/>
  <c r="I104" i="2"/>
  <c r="G104" i="2"/>
  <c r="I103" i="2"/>
  <c r="G103" i="2"/>
  <c r="I102" i="2"/>
  <c r="G102" i="2"/>
  <c r="I101" i="2"/>
  <c r="G101" i="2"/>
  <c r="I100" i="2"/>
  <c r="G100" i="2"/>
  <c r="I99" i="2"/>
  <c r="G99" i="2"/>
  <c r="I98" i="2"/>
  <c r="G98" i="2"/>
  <c r="I97" i="2"/>
  <c r="G97" i="2"/>
  <c r="I96" i="2"/>
  <c r="G96" i="2"/>
  <c r="I95" i="2"/>
  <c r="G95" i="2"/>
  <c r="I94" i="2"/>
  <c r="G94" i="2"/>
  <c r="I93" i="2"/>
  <c r="G93" i="2"/>
  <c r="I92" i="2"/>
  <c r="G92" i="2"/>
  <c r="I91" i="2"/>
  <c r="G91" i="2"/>
  <c r="I90" i="2"/>
  <c r="G90" i="2"/>
  <c r="I89" i="2"/>
  <c r="G89" i="2"/>
  <c r="I88" i="2"/>
  <c r="G88" i="2"/>
  <c r="I87" i="2"/>
  <c r="G87" i="2"/>
  <c r="I86" i="2"/>
  <c r="G86" i="2"/>
  <c r="I85" i="2"/>
  <c r="G85" i="2"/>
  <c r="I84" i="2"/>
  <c r="G84" i="2"/>
  <c r="I83" i="2"/>
  <c r="G83" i="2"/>
  <c r="I82" i="2"/>
  <c r="G82" i="2"/>
  <c r="I81" i="2"/>
  <c r="G81" i="2"/>
  <c r="I80" i="2"/>
  <c r="G80" i="2"/>
  <c r="I79" i="2"/>
  <c r="G79" i="2"/>
  <c r="I78" i="2"/>
  <c r="G78" i="2"/>
  <c r="I77" i="2"/>
  <c r="G77" i="2"/>
  <c r="I76" i="2"/>
  <c r="G76" i="2"/>
  <c r="I75" i="2"/>
  <c r="G75" i="2"/>
  <c r="I74" i="2"/>
  <c r="G74" i="2"/>
  <c r="I73" i="2"/>
  <c r="G73" i="2"/>
  <c r="I72" i="2"/>
  <c r="G72" i="2"/>
  <c r="I71" i="2"/>
  <c r="G71" i="2"/>
  <c r="I70" i="2"/>
  <c r="G70" i="2"/>
  <c r="I69" i="2"/>
  <c r="G69" i="2"/>
  <c r="I68" i="2"/>
  <c r="G68" i="2"/>
  <c r="I67" i="2"/>
  <c r="G67" i="2"/>
  <c r="I66" i="2"/>
  <c r="G66" i="2"/>
  <c r="I65" i="2"/>
  <c r="G65" i="2"/>
  <c r="I64" i="2"/>
  <c r="G64" i="2"/>
  <c r="I63" i="2"/>
  <c r="G63" i="2"/>
  <c r="I62" i="2"/>
  <c r="G62" i="2"/>
  <c r="I61" i="2"/>
  <c r="G61" i="2"/>
  <c r="I60" i="2"/>
  <c r="G60" i="2"/>
  <c r="I59" i="2"/>
  <c r="G59" i="2"/>
  <c r="I58" i="2"/>
  <c r="G58" i="2"/>
  <c r="I57" i="2"/>
  <c r="G57" i="2"/>
  <c r="I56" i="2"/>
  <c r="G56" i="2"/>
  <c r="I55" i="2"/>
  <c r="G55" i="2"/>
  <c r="I54" i="2"/>
  <c r="G54" i="2"/>
  <c r="I53" i="2"/>
  <c r="G53" i="2"/>
  <c r="I52" i="2"/>
  <c r="G52" i="2"/>
  <c r="I51" i="2"/>
  <c r="G51" i="2"/>
  <c r="I50" i="2"/>
  <c r="G50" i="2"/>
  <c r="I49" i="2"/>
  <c r="G49" i="2"/>
  <c r="I48" i="2"/>
  <c r="G48" i="2"/>
  <c r="I47" i="2"/>
  <c r="G47" i="2"/>
  <c r="I46" i="2"/>
  <c r="G46" i="2"/>
  <c r="I45" i="2"/>
  <c r="G45" i="2"/>
  <c r="I44" i="2"/>
  <c r="G44" i="2"/>
  <c r="I43" i="2"/>
  <c r="G43" i="2"/>
  <c r="I42" i="2"/>
  <c r="G42" i="2"/>
  <c r="I41" i="2"/>
  <c r="G41" i="2"/>
  <c r="I40" i="2"/>
  <c r="G40" i="2"/>
  <c r="I39" i="2"/>
  <c r="G39" i="2"/>
  <c r="I38" i="2"/>
  <c r="G38" i="2"/>
  <c r="I37" i="2"/>
  <c r="G37" i="2"/>
  <c r="I36" i="2"/>
  <c r="G36" i="2"/>
  <c r="I35" i="2"/>
  <c r="G35" i="2"/>
  <c r="I34" i="2"/>
  <c r="G34" i="2"/>
  <c r="I33" i="2"/>
  <c r="G33" i="2"/>
  <c r="I32" i="2"/>
  <c r="G32" i="2"/>
  <c r="I31" i="2"/>
  <c r="G31" i="2"/>
  <c r="I30" i="2"/>
  <c r="G30" i="2"/>
  <c r="I29" i="2"/>
  <c r="G29" i="2"/>
  <c r="I28" i="2"/>
  <c r="G28" i="2"/>
  <c r="I27" i="2"/>
  <c r="G27" i="2"/>
  <c r="I26" i="2"/>
  <c r="G26" i="2"/>
  <c r="B26" i="2"/>
  <c r="I25" i="2"/>
  <c r="G25" i="2"/>
  <c r="K24" i="2"/>
  <c r="M24" i="2" s="1"/>
  <c r="I24" i="2"/>
  <c r="G24" i="2"/>
  <c r="I23" i="2"/>
  <c r="G23" i="2"/>
  <c r="I22" i="2"/>
  <c r="G22" i="2"/>
  <c r="I21" i="2"/>
  <c r="G21" i="2"/>
  <c r="I20" i="2"/>
  <c r="G20" i="2"/>
  <c r="I19" i="2"/>
  <c r="G19" i="2"/>
  <c r="I18" i="2"/>
  <c r="G18" i="2"/>
  <c r="K17" i="2"/>
  <c r="M17" i="2" s="1"/>
  <c r="I17" i="2"/>
  <c r="G17" i="2"/>
  <c r="K16" i="2"/>
  <c r="M16" i="2" s="1"/>
  <c r="I16" i="2"/>
  <c r="G16" i="2"/>
  <c r="K15" i="2"/>
  <c r="M15" i="2" s="1"/>
  <c r="I15" i="2"/>
  <c r="G15" i="2"/>
  <c r="K14" i="2"/>
  <c r="M14" i="2" s="1"/>
  <c r="I14" i="2"/>
  <c r="G14" i="2"/>
  <c r="K13" i="2"/>
  <c r="M13" i="2" s="1"/>
  <c r="I13" i="2"/>
  <c r="G13" i="2"/>
  <c r="K12" i="2"/>
  <c r="M12" i="2" s="1"/>
  <c r="I12" i="2"/>
  <c r="G12" i="2"/>
  <c r="K11" i="2"/>
  <c r="M11" i="2" s="1"/>
  <c r="I11" i="2"/>
  <c r="G11" i="2"/>
  <c r="O10" i="2"/>
  <c r="I10" i="2"/>
  <c r="G10" i="2"/>
  <c r="A10" i="2"/>
  <c r="K25" i="2" s="1"/>
  <c r="M25" i="2" s="1"/>
  <c r="I9" i="2"/>
  <c r="G9" i="2"/>
  <c r="I8" i="2"/>
  <c r="G8" i="2"/>
  <c r="I7" i="2"/>
  <c r="G7" i="2"/>
  <c r="I6" i="2"/>
  <c r="G6" i="2"/>
  <c r="U5" i="2"/>
  <c r="S5" i="2"/>
  <c r="R5" i="2"/>
  <c r="Q5" i="2"/>
  <c r="O5" i="2"/>
  <c r="K5" i="2"/>
  <c r="M5" i="2" s="1"/>
  <c r="I5" i="2"/>
  <c r="G5" i="2"/>
  <c r="K4" i="2"/>
  <c r="M4" i="2" s="1"/>
  <c r="I4" i="2"/>
  <c r="G4" i="2"/>
  <c r="K3" i="2"/>
  <c r="M3" i="2" s="1"/>
  <c r="I3" i="2"/>
  <c r="G3" i="2"/>
  <c r="K2" i="2"/>
  <c r="I2" i="2"/>
  <c r="B18" i="2" s="1"/>
  <c r="G2" i="2"/>
  <c r="G4" i="5" l="1"/>
  <c r="B17" i="2"/>
  <c r="P5" i="2"/>
  <c r="M2" i="2"/>
  <c r="I6" i="5"/>
  <c r="K8761" i="2"/>
  <c r="M8761" i="2" s="1"/>
  <c r="K8760" i="2"/>
  <c r="M8760" i="2" s="1"/>
  <c r="K8759" i="2"/>
  <c r="M8759" i="2" s="1"/>
  <c r="K8758" i="2"/>
  <c r="M8758" i="2" s="1"/>
  <c r="K8757" i="2"/>
  <c r="M8757" i="2" s="1"/>
  <c r="K8756" i="2"/>
  <c r="M8756" i="2" s="1"/>
  <c r="K8755" i="2"/>
  <c r="M8755" i="2" s="1"/>
  <c r="K8754" i="2"/>
  <c r="M8754" i="2" s="1"/>
  <c r="K8753" i="2"/>
  <c r="M8753" i="2" s="1"/>
  <c r="K8752" i="2"/>
  <c r="M8752" i="2" s="1"/>
  <c r="K8751" i="2"/>
  <c r="M8751" i="2" s="1"/>
  <c r="K8750" i="2"/>
  <c r="M8750" i="2" s="1"/>
  <c r="K8749" i="2"/>
  <c r="M8749" i="2" s="1"/>
  <c r="K8748" i="2"/>
  <c r="M8748" i="2" s="1"/>
  <c r="K8747" i="2"/>
  <c r="M8747" i="2" s="1"/>
  <c r="K8746" i="2"/>
  <c r="M8746" i="2" s="1"/>
  <c r="K8745" i="2"/>
  <c r="M8745" i="2" s="1"/>
  <c r="K8744" i="2"/>
  <c r="M8744" i="2" s="1"/>
  <c r="K8743" i="2"/>
  <c r="M8743" i="2" s="1"/>
  <c r="K8742" i="2"/>
  <c r="M8742" i="2" s="1"/>
  <c r="K8741" i="2"/>
  <c r="M8741" i="2" s="1"/>
  <c r="K8740" i="2"/>
  <c r="M8740" i="2" s="1"/>
  <c r="K8739" i="2"/>
  <c r="M8739" i="2" s="1"/>
  <c r="K8738" i="2"/>
  <c r="M8738" i="2" s="1"/>
  <c r="K8737" i="2"/>
  <c r="M8737" i="2" s="1"/>
  <c r="K8736" i="2"/>
  <c r="M8736" i="2" s="1"/>
  <c r="K8735" i="2"/>
  <c r="M8735" i="2" s="1"/>
  <c r="K8734" i="2"/>
  <c r="M8734" i="2" s="1"/>
  <c r="K8733" i="2"/>
  <c r="M8733" i="2" s="1"/>
  <c r="K8732" i="2"/>
  <c r="M8732" i="2" s="1"/>
  <c r="K8731" i="2"/>
  <c r="M8731" i="2" s="1"/>
  <c r="K8730" i="2"/>
  <c r="M8730" i="2" s="1"/>
  <c r="K8729" i="2"/>
  <c r="M8729" i="2" s="1"/>
  <c r="K8728" i="2"/>
  <c r="M8728" i="2" s="1"/>
  <c r="K8727" i="2"/>
  <c r="M8727" i="2" s="1"/>
  <c r="K8726" i="2"/>
  <c r="M8726" i="2" s="1"/>
  <c r="K8725" i="2"/>
  <c r="M8725" i="2" s="1"/>
  <c r="K8724" i="2"/>
  <c r="M8724" i="2" s="1"/>
  <c r="K8723" i="2"/>
  <c r="M8723" i="2" s="1"/>
  <c r="K8722" i="2"/>
  <c r="M8722" i="2" s="1"/>
  <c r="K8721" i="2"/>
  <c r="M8721" i="2" s="1"/>
  <c r="K8720" i="2"/>
  <c r="M8720" i="2" s="1"/>
  <c r="K8719" i="2"/>
  <c r="M8719" i="2" s="1"/>
  <c r="K8718" i="2"/>
  <c r="M8718" i="2" s="1"/>
  <c r="K8717" i="2"/>
  <c r="M8717" i="2" s="1"/>
  <c r="K8716" i="2"/>
  <c r="M8716" i="2" s="1"/>
  <c r="K8715" i="2"/>
  <c r="M8715" i="2" s="1"/>
  <c r="K8714" i="2"/>
  <c r="M8714" i="2" s="1"/>
  <c r="K8713" i="2"/>
  <c r="M8713" i="2" s="1"/>
  <c r="K8712" i="2"/>
  <c r="M8712" i="2" s="1"/>
  <c r="K8711" i="2"/>
  <c r="M8711" i="2" s="1"/>
  <c r="K8710" i="2"/>
  <c r="M8710" i="2" s="1"/>
  <c r="K8709" i="2"/>
  <c r="M8709" i="2" s="1"/>
  <c r="K8708" i="2"/>
  <c r="M8708" i="2" s="1"/>
  <c r="K8707" i="2"/>
  <c r="M8707" i="2" s="1"/>
  <c r="K8706" i="2"/>
  <c r="M8706" i="2" s="1"/>
  <c r="K8705" i="2"/>
  <c r="M8705" i="2" s="1"/>
  <c r="K8704" i="2"/>
  <c r="M8704" i="2" s="1"/>
  <c r="K8703" i="2"/>
  <c r="M8703" i="2" s="1"/>
  <c r="K8702" i="2"/>
  <c r="M8702" i="2" s="1"/>
  <c r="K8701" i="2"/>
  <c r="M8701" i="2" s="1"/>
  <c r="K8700" i="2"/>
  <c r="M8700" i="2" s="1"/>
  <c r="K8699" i="2"/>
  <c r="M8699" i="2" s="1"/>
  <c r="K8698" i="2"/>
  <c r="M8698" i="2" s="1"/>
  <c r="K8697" i="2"/>
  <c r="M8697" i="2" s="1"/>
  <c r="K8696" i="2"/>
  <c r="M8696" i="2" s="1"/>
  <c r="K8695" i="2"/>
  <c r="M8695" i="2" s="1"/>
  <c r="K8694" i="2"/>
  <c r="M8694" i="2" s="1"/>
  <c r="K8693" i="2"/>
  <c r="M8693" i="2" s="1"/>
  <c r="K8692" i="2"/>
  <c r="M8692" i="2" s="1"/>
  <c r="K8691" i="2"/>
  <c r="M8691" i="2" s="1"/>
  <c r="K8690" i="2"/>
  <c r="M8690" i="2" s="1"/>
  <c r="K8689" i="2"/>
  <c r="M8689" i="2" s="1"/>
  <c r="K8688" i="2"/>
  <c r="M8688" i="2" s="1"/>
  <c r="K8687" i="2"/>
  <c r="M8687" i="2" s="1"/>
  <c r="K8686" i="2"/>
  <c r="M8686" i="2" s="1"/>
  <c r="K8685" i="2"/>
  <c r="M8685" i="2" s="1"/>
  <c r="K8684" i="2"/>
  <c r="M8684" i="2" s="1"/>
  <c r="K8683" i="2"/>
  <c r="M8683" i="2" s="1"/>
  <c r="K8682" i="2"/>
  <c r="M8682" i="2" s="1"/>
  <c r="K8681" i="2"/>
  <c r="M8681" i="2" s="1"/>
  <c r="K8680" i="2"/>
  <c r="M8680" i="2" s="1"/>
  <c r="K8679" i="2"/>
  <c r="M8679" i="2" s="1"/>
  <c r="K8678" i="2"/>
  <c r="M8678" i="2" s="1"/>
  <c r="K8677" i="2"/>
  <c r="M8677" i="2" s="1"/>
  <c r="K8676" i="2"/>
  <c r="M8676" i="2" s="1"/>
  <c r="K8675" i="2"/>
  <c r="M8675" i="2" s="1"/>
  <c r="K8674" i="2"/>
  <c r="M8674" i="2" s="1"/>
  <c r="K8673" i="2"/>
  <c r="M8673" i="2" s="1"/>
  <c r="K8672" i="2"/>
  <c r="M8672" i="2" s="1"/>
  <c r="K8671" i="2"/>
  <c r="M8671" i="2" s="1"/>
  <c r="K8670" i="2"/>
  <c r="M8670" i="2" s="1"/>
  <c r="K8669" i="2"/>
  <c r="M8669" i="2" s="1"/>
  <c r="K8668" i="2"/>
  <c r="M8668" i="2" s="1"/>
  <c r="K8667" i="2"/>
  <c r="M8667" i="2" s="1"/>
  <c r="K8666" i="2"/>
  <c r="M8666" i="2" s="1"/>
  <c r="K8665" i="2"/>
  <c r="M8665" i="2" s="1"/>
  <c r="K8664" i="2"/>
  <c r="M8664" i="2" s="1"/>
  <c r="K8663" i="2"/>
  <c r="M8663" i="2" s="1"/>
  <c r="K8662" i="2"/>
  <c r="M8662" i="2" s="1"/>
  <c r="K8661" i="2"/>
  <c r="M8661" i="2" s="1"/>
  <c r="K8660" i="2"/>
  <c r="M8660" i="2" s="1"/>
  <c r="K8659" i="2"/>
  <c r="M8659" i="2" s="1"/>
  <c r="K8658" i="2"/>
  <c r="M8658" i="2" s="1"/>
  <c r="K8657" i="2"/>
  <c r="M8657" i="2" s="1"/>
  <c r="K8656" i="2"/>
  <c r="M8656" i="2" s="1"/>
  <c r="K8655" i="2"/>
  <c r="M8655" i="2" s="1"/>
  <c r="K8654" i="2"/>
  <c r="M8654" i="2" s="1"/>
  <c r="K8653" i="2"/>
  <c r="M8653" i="2" s="1"/>
  <c r="K8652" i="2"/>
  <c r="M8652" i="2" s="1"/>
  <c r="K8651" i="2"/>
  <c r="M8651" i="2" s="1"/>
  <c r="K8650" i="2"/>
  <c r="M8650" i="2" s="1"/>
  <c r="K8649" i="2"/>
  <c r="M8649" i="2" s="1"/>
  <c r="K8648" i="2"/>
  <c r="M8648" i="2" s="1"/>
  <c r="K8647" i="2"/>
  <c r="M8647" i="2" s="1"/>
  <c r="K8646" i="2"/>
  <c r="M8646" i="2" s="1"/>
  <c r="K8645" i="2"/>
  <c r="M8645" i="2" s="1"/>
  <c r="K8644" i="2"/>
  <c r="M8644" i="2" s="1"/>
  <c r="K8643" i="2"/>
  <c r="M8643" i="2" s="1"/>
  <c r="K8642" i="2"/>
  <c r="M8642" i="2" s="1"/>
  <c r="K8641" i="2"/>
  <c r="M8641" i="2" s="1"/>
  <c r="K8640" i="2"/>
  <c r="M8640" i="2" s="1"/>
  <c r="K8639" i="2"/>
  <c r="M8639" i="2" s="1"/>
  <c r="K8638" i="2"/>
  <c r="M8638" i="2" s="1"/>
  <c r="K8637" i="2"/>
  <c r="M8637" i="2" s="1"/>
  <c r="K8636" i="2"/>
  <c r="M8636" i="2" s="1"/>
  <c r="K8635" i="2"/>
  <c r="M8635" i="2" s="1"/>
  <c r="K8634" i="2"/>
  <c r="M8634" i="2" s="1"/>
  <c r="K8633" i="2"/>
  <c r="M8633" i="2" s="1"/>
  <c r="K8632" i="2"/>
  <c r="M8632" i="2" s="1"/>
  <c r="K8631" i="2"/>
  <c r="M8631" i="2" s="1"/>
  <c r="K8630" i="2"/>
  <c r="M8630" i="2" s="1"/>
  <c r="K8629" i="2"/>
  <c r="M8629" i="2" s="1"/>
  <c r="K8628" i="2"/>
  <c r="M8628" i="2" s="1"/>
  <c r="K8627" i="2"/>
  <c r="M8627" i="2" s="1"/>
  <c r="K8626" i="2"/>
  <c r="M8626" i="2" s="1"/>
  <c r="K8625" i="2"/>
  <c r="M8625" i="2" s="1"/>
  <c r="K8624" i="2"/>
  <c r="M8624" i="2" s="1"/>
  <c r="K8623" i="2"/>
  <c r="M8623" i="2" s="1"/>
  <c r="K8622" i="2"/>
  <c r="M8622" i="2" s="1"/>
  <c r="K8621" i="2"/>
  <c r="M8621" i="2" s="1"/>
  <c r="K8620" i="2"/>
  <c r="M8620" i="2" s="1"/>
  <c r="K8619" i="2"/>
  <c r="M8619" i="2" s="1"/>
  <c r="K8618" i="2"/>
  <c r="M8618" i="2" s="1"/>
  <c r="K8617" i="2"/>
  <c r="M8617" i="2" s="1"/>
  <c r="K8616" i="2"/>
  <c r="M8616" i="2" s="1"/>
  <c r="K8615" i="2"/>
  <c r="M8615" i="2" s="1"/>
  <c r="K8614" i="2"/>
  <c r="M8614" i="2" s="1"/>
  <c r="K8613" i="2"/>
  <c r="M8613" i="2" s="1"/>
  <c r="K8612" i="2"/>
  <c r="M8612" i="2" s="1"/>
  <c r="K8611" i="2"/>
  <c r="M8611" i="2" s="1"/>
  <c r="K8610" i="2"/>
  <c r="M8610" i="2" s="1"/>
  <c r="K8609" i="2"/>
  <c r="M8609" i="2" s="1"/>
  <c r="K8608" i="2"/>
  <c r="M8608" i="2" s="1"/>
  <c r="K8607" i="2"/>
  <c r="M8607" i="2" s="1"/>
  <c r="K8606" i="2"/>
  <c r="M8606" i="2" s="1"/>
  <c r="K8605" i="2"/>
  <c r="M8605" i="2" s="1"/>
  <c r="K8604" i="2"/>
  <c r="M8604" i="2" s="1"/>
  <c r="K8603" i="2"/>
  <c r="M8603" i="2" s="1"/>
  <c r="K8602" i="2"/>
  <c r="M8602" i="2" s="1"/>
  <c r="K8601" i="2"/>
  <c r="M8601" i="2" s="1"/>
  <c r="K8600" i="2"/>
  <c r="M8600" i="2" s="1"/>
  <c r="K8599" i="2"/>
  <c r="M8599" i="2" s="1"/>
  <c r="K8598" i="2"/>
  <c r="M8598" i="2" s="1"/>
  <c r="K8597" i="2"/>
  <c r="M8597" i="2" s="1"/>
  <c r="K8596" i="2"/>
  <c r="M8596" i="2" s="1"/>
  <c r="K8595" i="2"/>
  <c r="M8595" i="2" s="1"/>
  <c r="K8594" i="2"/>
  <c r="M8594" i="2" s="1"/>
  <c r="K8593" i="2"/>
  <c r="M8593" i="2" s="1"/>
  <c r="K8592" i="2"/>
  <c r="M8592" i="2" s="1"/>
  <c r="K8591" i="2"/>
  <c r="M8591" i="2" s="1"/>
  <c r="K8590" i="2"/>
  <c r="M8590" i="2" s="1"/>
  <c r="K8589" i="2"/>
  <c r="M8589" i="2" s="1"/>
  <c r="K8588" i="2"/>
  <c r="M8588" i="2" s="1"/>
  <c r="K8587" i="2"/>
  <c r="M8587" i="2" s="1"/>
  <c r="K8586" i="2"/>
  <c r="M8586" i="2" s="1"/>
  <c r="K8585" i="2"/>
  <c r="M8585" i="2" s="1"/>
  <c r="K8584" i="2"/>
  <c r="M8584" i="2" s="1"/>
  <c r="K8583" i="2"/>
  <c r="M8583" i="2" s="1"/>
  <c r="K8582" i="2"/>
  <c r="M8582" i="2" s="1"/>
  <c r="K8581" i="2"/>
  <c r="M8581" i="2" s="1"/>
  <c r="K8580" i="2"/>
  <c r="M8580" i="2" s="1"/>
  <c r="K8579" i="2"/>
  <c r="M8579" i="2" s="1"/>
  <c r="K8578" i="2"/>
  <c r="M8578" i="2" s="1"/>
  <c r="K8577" i="2"/>
  <c r="M8577" i="2" s="1"/>
  <c r="K8576" i="2"/>
  <c r="M8576" i="2" s="1"/>
  <c r="K8575" i="2"/>
  <c r="M8575" i="2" s="1"/>
  <c r="K8574" i="2"/>
  <c r="M8574" i="2" s="1"/>
  <c r="K8573" i="2"/>
  <c r="M8573" i="2" s="1"/>
  <c r="K8572" i="2"/>
  <c r="M8572" i="2" s="1"/>
  <c r="K8571" i="2"/>
  <c r="M8571" i="2" s="1"/>
  <c r="K8570" i="2"/>
  <c r="M8570" i="2" s="1"/>
  <c r="K8569" i="2"/>
  <c r="M8569" i="2" s="1"/>
  <c r="K8568" i="2"/>
  <c r="M8568" i="2" s="1"/>
  <c r="K8567" i="2"/>
  <c r="M8567" i="2" s="1"/>
  <c r="K8566" i="2"/>
  <c r="M8566" i="2" s="1"/>
  <c r="K8565" i="2"/>
  <c r="M8565" i="2" s="1"/>
  <c r="K8564" i="2"/>
  <c r="M8564" i="2" s="1"/>
  <c r="K8563" i="2"/>
  <c r="M8563" i="2" s="1"/>
  <c r="K8562" i="2"/>
  <c r="M8562" i="2" s="1"/>
  <c r="K8561" i="2"/>
  <c r="M8561" i="2" s="1"/>
  <c r="K8560" i="2"/>
  <c r="M8560" i="2" s="1"/>
  <c r="K8559" i="2"/>
  <c r="M8559" i="2" s="1"/>
  <c r="K8558" i="2"/>
  <c r="M8558" i="2" s="1"/>
  <c r="K8557" i="2"/>
  <c r="M8557" i="2" s="1"/>
  <c r="K8556" i="2"/>
  <c r="M8556" i="2" s="1"/>
  <c r="K8555" i="2"/>
  <c r="M8555" i="2" s="1"/>
  <c r="K8554" i="2"/>
  <c r="M8554" i="2" s="1"/>
  <c r="K8553" i="2"/>
  <c r="M8553" i="2" s="1"/>
  <c r="K8552" i="2"/>
  <c r="M8552" i="2" s="1"/>
  <c r="K8551" i="2"/>
  <c r="M8551" i="2" s="1"/>
  <c r="K8550" i="2"/>
  <c r="M8550" i="2" s="1"/>
  <c r="K8549" i="2"/>
  <c r="M8549" i="2" s="1"/>
  <c r="K8548" i="2"/>
  <c r="M8548" i="2" s="1"/>
  <c r="K8547" i="2"/>
  <c r="M8547" i="2" s="1"/>
  <c r="K8546" i="2"/>
  <c r="M8546" i="2" s="1"/>
  <c r="K8545" i="2"/>
  <c r="M8545" i="2" s="1"/>
  <c r="K8544" i="2"/>
  <c r="M8544" i="2" s="1"/>
  <c r="K8543" i="2"/>
  <c r="M8543" i="2" s="1"/>
  <c r="K8542" i="2"/>
  <c r="M8542" i="2" s="1"/>
  <c r="K8541" i="2"/>
  <c r="M8541" i="2" s="1"/>
  <c r="K8540" i="2"/>
  <c r="M8540" i="2" s="1"/>
  <c r="K8539" i="2"/>
  <c r="M8539" i="2" s="1"/>
  <c r="K8538" i="2"/>
  <c r="M8538" i="2" s="1"/>
  <c r="K8537" i="2"/>
  <c r="M8537" i="2" s="1"/>
  <c r="K8536" i="2"/>
  <c r="M8536" i="2" s="1"/>
  <c r="K8535" i="2"/>
  <c r="M8535" i="2" s="1"/>
  <c r="K8534" i="2"/>
  <c r="M8534" i="2" s="1"/>
  <c r="K8533" i="2"/>
  <c r="M8533" i="2" s="1"/>
  <c r="K8532" i="2"/>
  <c r="M8532" i="2" s="1"/>
  <c r="K8531" i="2"/>
  <c r="M8531" i="2" s="1"/>
  <c r="K8530" i="2"/>
  <c r="M8530" i="2" s="1"/>
  <c r="K8529" i="2"/>
  <c r="M8529" i="2" s="1"/>
  <c r="K8528" i="2"/>
  <c r="M8528" i="2" s="1"/>
  <c r="K8527" i="2"/>
  <c r="M8527" i="2" s="1"/>
  <c r="K8526" i="2"/>
  <c r="M8526" i="2" s="1"/>
  <c r="K8525" i="2"/>
  <c r="M8525" i="2" s="1"/>
  <c r="K8524" i="2"/>
  <c r="M8524" i="2" s="1"/>
  <c r="K8523" i="2"/>
  <c r="M8523" i="2" s="1"/>
  <c r="K8522" i="2"/>
  <c r="M8522" i="2" s="1"/>
  <c r="K8521" i="2"/>
  <c r="M8521" i="2" s="1"/>
  <c r="K8520" i="2"/>
  <c r="M8520" i="2" s="1"/>
  <c r="K8519" i="2"/>
  <c r="M8519" i="2" s="1"/>
  <c r="K8518" i="2"/>
  <c r="M8518" i="2" s="1"/>
  <c r="K8517" i="2"/>
  <c r="M8517" i="2" s="1"/>
  <c r="K8516" i="2"/>
  <c r="M8516" i="2" s="1"/>
  <c r="K8515" i="2"/>
  <c r="M8515" i="2" s="1"/>
  <c r="K8514" i="2"/>
  <c r="M8514" i="2" s="1"/>
  <c r="K8513" i="2"/>
  <c r="M8513" i="2" s="1"/>
  <c r="K8512" i="2"/>
  <c r="M8512" i="2" s="1"/>
  <c r="K8511" i="2"/>
  <c r="M8511" i="2" s="1"/>
  <c r="K8510" i="2"/>
  <c r="M8510" i="2" s="1"/>
  <c r="K8509" i="2"/>
  <c r="M8509" i="2" s="1"/>
  <c r="K8508" i="2"/>
  <c r="M8508" i="2" s="1"/>
  <c r="K8507" i="2"/>
  <c r="M8507" i="2" s="1"/>
  <c r="K8506" i="2"/>
  <c r="M8506" i="2" s="1"/>
  <c r="K8505" i="2"/>
  <c r="M8505" i="2" s="1"/>
  <c r="K8504" i="2"/>
  <c r="M8504" i="2" s="1"/>
  <c r="K8503" i="2"/>
  <c r="M8503" i="2" s="1"/>
  <c r="K8502" i="2"/>
  <c r="M8502" i="2" s="1"/>
  <c r="K8501" i="2"/>
  <c r="M8501" i="2" s="1"/>
  <c r="K8500" i="2"/>
  <c r="M8500" i="2" s="1"/>
  <c r="K8499" i="2"/>
  <c r="M8499" i="2" s="1"/>
  <c r="K8498" i="2"/>
  <c r="M8498" i="2" s="1"/>
  <c r="K8497" i="2"/>
  <c r="M8497" i="2" s="1"/>
  <c r="K8496" i="2"/>
  <c r="M8496" i="2" s="1"/>
  <c r="K8495" i="2"/>
  <c r="M8495" i="2" s="1"/>
  <c r="K8494" i="2"/>
  <c r="M8494" i="2" s="1"/>
  <c r="K8493" i="2"/>
  <c r="M8493" i="2" s="1"/>
  <c r="K8492" i="2"/>
  <c r="M8492" i="2" s="1"/>
  <c r="K8491" i="2"/>
  <c r="M8491" i="2" s="1"/>
  <c r="K8490" i="2"/>
  <c r="M8490" i="2" s="1"/>
  <c r="K8489" i="2"/>
  <c r="M8489" i="2" s="1"/>
  <c r="K8488" i="2"/>
  <c r="M8488" i="2" s="1"/>
  <c r="K8487" i="2"/>
  <c r="M8487" i="2" s="1"/>
  <c r="K8486" i="2"/>
  <c r="M8486" i="2" s="1"/>
  <c r="K8485" i="2"/>
  <c r="M8485" i="2" s="1"/>
  <c r="K8484" i="2"/>
  <c r="M8484" i="2" s="1"/>
  <c r="K8483" i="2"/>
  <c r="M8483" i="2" s="1"/>
  <c r="K8482" i="2"/>
  <c r="M8482" i="2" s="1"/>
  <c r="K8481" i="2"/>
  <c r="M8481" i="2" s="1"/>
  <c r="K8480" i="2"/>
  <c r="M8480" i="2" s="1"/>
  <c r="K8479" i="2"/>
  <c r="M8479" i="2" s="1"/>
  <c r="K8478" i="2"/>
  <c r="M8478" i="2" s="1"/>
  <c r="K8477" i="2"/>
  <c r="M8477" i="2" s="1"/>
  <c r="K8476" i="2"/>
  <c r="M8476" i="2" s="1"/>
  <c r="K8475" i="2"/>
  <c r="M8475" i="2" s="1"/>
  <c r="K8474" i="2"/>
  <c r="M8474" i="2" s="1"/>
  <c r="K8473" i="2"/>
  <c r="M8473" i="2" s="1"/>
  <c r="K8472" i="2"/>
  <c r="M8472" i="2" s="1"/>
  <c r="K8471" i="2"/>
  <c r="M8471" i="2" s="1"/>
  <c r="K8470" i="2"/>
  <c r="M8470" i="2" s="1"/>
  <c r="K8469" i="2"/>
  <c r="M8469" i="2" s="1"/>
  <c r="K8468" i="2"/>
  <c r="M8468" i="2" s="1"/>
  <c r="K8467" i="2"/>
  <c r="M8467" i="2" s="1"/>
  <c r="K8466" i="2"/>
  <c r="M8466" i="2" s="1"/>
  <c r="K8465" i="2"/>
  <c r="M8465" i="2" s="1"/>
  <c r="K8464" i="2"/>
  <c r="M8464" i="2" s="1"/>
  <c r="K8463" i="2"/>
  <c r="M8463" i="2" s="1"/>
  <c r="K8462" i="2"/>
  <c r="M8462" i="2" s="1"/>
  <c r="K8461" i="2"/>
  <c r="M8461" i="2" s="1"/>
  <c r="K8460" i="2"/>
  <c r="M8460" i="2" s="1"/>
  <c r="K8459" i="2"/>
  <c r="M8459" i="2" s="1"/>
  <c r="K8458" i="2"/>
  <c r="M8458" i="2" s="1"/>
  <c r="K8457" i="2"/>
  <c r="M8457" i="2" s="1"/>
  <c r="K8456" i="2"/>
  <c r="M8456" i="2" s="1"/>
  <c r="K8455" i="2"/>
  <c r="M8455" i="2" s="1"/>
  <c r="K8454" i="2"/>
  <c r="M8454" i="2" s="1"/>
  <c r="K8453" i="2"/>
  <c r="M8453" i="2" s="1"/>
  <c r="K8452" i="2"/>
  <c r="M8452" i="2" s="1"/>
  <c r="K8451" i="2"/>
  <c r="M8451" i="2" s="1"/>
  <c r="K8450" i="2"/>
  <c r="M8450" i="2" s="1"/>
  <c r="K8449" i="2"/>
  <c r="M8449" i="2" s="1"/>
  <c r="K8448" i="2"/>
  <c r="M8448" i="2" s="1"/>
  <c r="K8447" i="2"/>
  <c r="M8447" i="2" s="1"/>
  <c r="K8446" i="2"/>
  <c r="M8446" i="2" s="1"/>
  <c r="K8445" i="2"/>
  <c r="M8445" i="2" s="1"/>
  <c r="K8444" i="2"/>
  <c r="M8444" i="2" s="1"/>
  <c r="K8443" i="2"/>
  <c r="M8443" i="2" s="1"/>
  <c r="K8442" i="2"/>
  <c r="M8442" i="2" s="1"/>
  <c r="K8441" i="2"/>
  <c r="M8441" i="2" s="1"/>
  <c r="K8440" i="2"/>
  <c r="M8440" i="2" s="1"/>
  <c r="K8439" i="2"/>
  <c r="M8439" i="2" s="1"/>
  <c r="K8438" i="2"/>
  <c r="M8438" i="2" s="1"/>
  <c r="K8437" i="2"/>
  <c r="M8437" i="2" s="1"/>
  <c r="K8436" i="2"/>
  <c r="M8436" i="2" s="1"/>
  <c r="K8435" i="2"/>
  <c r="M8435" i="2" s="1"/>
  <c r="K8434" i="2"/>
  <c r="M8434" i="2" s="1"/>
  <c r="K8433" i="2"/>
  <c r="M8433" i="2" s="1"/>
  <c r="K8432" i="2"/>
  <c r="M8432" i="2" s="1"/>
  <c r="K8431" i="2"/>
  <c r="M8431" i="2" s="1"/>
  <c r="K8430" i="2"/>
  <c r="M8430" i="2" s="1"/>
  <c r="K8429" i="2"/>
  <c r="M8429" i="2" s="1"/>
  <c r="K8428" i="2"/>
  <c r="M8428" i="2" s="1"/>
  <c r="K8427" i="2"/>
  <c r="M8427" i="2" s="1"/>
  <c r="K8426" i="2"/>
  <c r="M8426" i="2" s="1"/>
  <c r="K8425" i="2"/>
  <c r="M8425" i="2" s="1"/>
  <c r="K8424" i="2"/>
  <c r="M8424" i="2" s="1"/>
  <c r="K8423" i="2"/>
  <c r="M8423" i="2" s="1"/>
  <c r="K8422" i="2"/>
  <c r="M8422" i="2" s="1"/>
  <c r="K8421" i="2"/>
  <c r="M8421" i="2" s="1"/>
  <c r="K8420" i="2"/>
  <c r="M8420" i="2" s="1"/>
  <c r="K8419" i="2"/>
  <c r="M8419" i="2" s="1"/>
  <c r="K8418" i="2"/>
  <c r="M8418" i="2" s="1"/>
  <c r="K8417" i="2"/>
  <c r="M8417" i="2" s="1"/>
  <c r="K8416" i="2"/>
  <c r="M8416" i="2" s="1"/>
  <c r="K8415" i="2"/>
  <c r="M8415" i="2" s="1"/>
  <c r="K8414" i="2"/>
  <c r="M8414" i="2" s="1"/>
  <c r="K8413" i="2"/>
  <c r="M8413" i="2" s="1"/>
  <c r="K8412" i="2"/>
  <c r="M8412" i="2" s="1"/>
  <c r="K8411" i="2"/>
  <c r="M8411" i="2" s="1"/>
  <c r="K8410" i="2"/>
  <c r="M8410" i="2" s="1"/>
  <c r="K8409" i="2"/>
  <c r="M8409" i="2" s="1"/>
  <c r="K8408" i="2"/>
  <c r="M8408" i="2" s="1"/>
  <c r="K8407" i="2"/>
  <c r="M8407" i="2" s="1"/>
  <c r="K8406" i="2"/>
  <c r="M8406" i="2" s="1"/>
  <c r="K8405" i="2"/>
  <c r="M8405" i="2" s="1"/>
  <c r="K8404" i="2"/>
  <c r="M8404" i="2" s="1"/>
  <c r="K8403" i="2"/>
  <c r="M8403" i="2" s="1"/>
  <c r="K8402" i="2"/>
  <c r="M8402" i="2" s="1"/>
  <c r="K8401" i="2"/>
  <c r="M8401" i="2" s="1"/>
  <c r="K8400" i="2"/>
  <c r="M8400" i="2" s="1"/>
  <c r="K8399" i="2"/>
  <c r="M8399" i="2" s="1"/>
  <c r="K8398" i="2"/>
  <c r="M8398" i="2" s="1"/>
  <c r="K8397" i="2"/>
  <c r="M8397" i="2" s="1"/>
  <c r="K8396" i="2"/>
  <c r="M8396" i="2" s="1"/>
  <c r="K8395" i="2"/>
  <c r="M8395" i="2" s="1"/>
  <c r="K8394" i="2"/>
  <c r="M8394" i="2" s="1"/>
  <c r="K8393" i="2"/>
  <c r="M8393" i="2" s="1"/>
  <c r="K8392" i="2"/>
  <c r="M8392" i="2" s="1"/>
  <c r="K8391" i="2"/>
  <c r="M8391" i="2" s="1"/>
  <c r="K8390" i="2"/>
  <c r="M8390" i="2" s="1"/>
  <c r="K8389" i="2"/>
  <c r="M8389" i="2" s="1"/>
  <c r="K8388" i="2"/>
  <c r="M8388" i="2" s="1"/>
  <c r="K8387" i="2"/>
  <c r="M8387" i="2" s="1"/>
  <c r="K8386" i="2"/>
  <c r="M8386" i="2" s="1"/>
  <c r="K8385" i="2"/>
  <c r="M8385" i="2" s="1"/>
  <c r="K8384" i="2"/>
  <c r="M8384" i="2" s="1"/>
  <c r="K8383" i="2"/>
  <c r="M8383" i="2" s="1"/>
  <c r="K8382" i="2"/>
  <c r="M8382" i="2" s="1"/>
  <c r="K8381" i="2"/>
  <c r="M8381" i="2" s="1"/>
  <c r="K8380" i="2"/>
  <c r="M8380" i="2" s="1"/>
  <c r="K8379" i="2"/>
  <c r="M8379" i="2" s="1"/>
  <c r="K8378" i="2"/>
  <c r="M8378" i="2" s="1"/>
  <c r="K8377" i="2"/>
  <c r="M8377" i="2" s="1"/>
  <c r="K8376" i="2"/>
  <c r="M8376" i="2" s="1"/>
  <c r="K8375" i="2"/>
  <c r="M8375" i="2" s="1"/>
  <c r="K8374" i="2"/>
  <c r="M8374" i="2" s="1"/>
  <c r="K8373" i="2"/>
  <c r="M8373" i="2" s="1"/>
  <c r="K8372" i="2"/>
  <c r="M8372" i="2" s="1"/>
  <c r="K8371" i="2"/>
  <c r="M8371" i="2" s="1"/>
  <c r="K8370" i="2"/>
  <c r="M8370" i="2" s="1"/>
  <c r="K8369" i="2"/>
  <c r="M8369" i="2" s="1"/>
  <c r="K8368" i="2"/>
  <c r="M8368" i="2" s="1"/>
  <c r="K8367" i="2"/>
  <c r="M8367" i="2" s="1"/>
  <c r="K8366" i="2"/>
  <c r="M8366" i="2" s="1"/>
  <c r="K8365" i="2"/>
  <c r="M8365" i="2" s="1"/>
  <c r="K8364" i="2"/>
  <c r="M8364" i="2" s="1"/>
  <c r="K8363" i="2"/>
  <c r="M8363" i="2" s="1"/>
  <c r="K8362" i="2"/>
  <c r="M8362" i="2" s="1"/>
  <c r="K8361" i="2"/>
  <c r="M8361" i="2" s="1"/>
  <c r="K8360" i="2"/>
  <c r="M8360" i="2" s="1"/>
  <c r="K8359" i="2"/>
  <c r="M8359" i="2" s="1"/>
  <c r="K8358" i="2"/>
  <c r="M8358" i="2" s="1"/>
  <c r="K8357" i="2"/>
  <c r="M8357" i="2" s="1"/>
  <c r="K8356" i="2"/>
  <c r="M8356" i="2" s="1"/>
  <c r="K8355" i="2"/>
  <c r="M8355" i="2" s="1"/>
  <c r="K8354" i="2"/>
  <c r="M8354" i="2" s="1"/>
  <c r="K8353" i="2"/>
  <c r="M8353" i="2" s="1"/>
  <c r="K8352" i="2"/>
  <c r="M8352" i="2" s="1"/>
  <c r="K8351" i="2"/>
  <c r="M8351" i="2" s="1"/>
  <c r="K8350" i="2"/>
  <c r="M8350" i="2" s="1"/>
  <c r="K8349" i="2"/>
  <c r="M8349" i="2" s="1"/>
  <c r="K8348" i="2"/>
  <c r="M8348" i="2" s="1"/>
  <c r="K8347" i="2"/>
  <c r="M8347" i="2" s="1"/>
  <c r="K8346" i="2"/>
  <c r="M8346" i="2" s="1"/>
  <c r="K8345" i="2"/>
  <c r="M8345" i="2" s="1"/>
  <c r="K8344" i="2"/>
  <c r="M8344" i="2" s="1"/>
  <c r="K8343" i="2"/>
  <c r="M8343" i="2" s="1"/>
  <c r="K8342" i="2"/>
  <c r="M8342" i="2" s="1"/>
  <c r="K8341" i="2"/>
  <c r="M8341" i="2" s="1"/>
  <c r="K8340" i="2"/>
  <c r="M8340" i="2" s="1"/>
  <c r="K8339" i="2"/>
  <c r="M8339" i="2" s="1"/>
  <c r="K8338" i="2"/>
  <c r="M8338" i="2" s="1"/>
  <c r="K8337" i="2"/>
  <c r="M8337" i="2" s="1"/>
  <c r="K8336" i="2"/>
  <c r="M8336" i="2" s="1"/>
  <c r="K8335" i="2"/>
  <c r="M8335" i="2" s="1"/>
  <c r="K8334" i="2"/>
  <c r="M8334" i="2" s="1"/>
  <c r="K8333" i="2"/>
  <c r="M8333" i="2" s="1"/>
  <c r="K8332" i="2"/>
  <c r="M8332" i="2" s="1"/>
  <c r="K8331" i="2"/>
  <c r="M8331" i="2" s="1"/>
  <c r="K8330" i="2"/>
  <c r="M8330" i="2" s="1"/>
  <c r="K8329" i="2"/>
  <c r="M8329" i="2" s="1"/>
  <c r="K8328" i="2"/>
  <c r="M8328" i="2" s="1"/>
  <c r="K8327" i="2"/>
  <c r="M8327" i="2" s="1"/>
  <c r="K8326" i="2"/>
  <c r="M8326" i="2" s="1"/>
  <c r="K8325" i="2"/>
  <c r="M8325" i="2" s="1"/>
  <c r="K8324" i="2"/>
  <c r="M8324" i="2" s="1"/>
  <c r="K8323" i="2"/>
  <c r="M8323" i="2" s="1"/>
  <c r="K8322" i="2"/>
  <c r="M8322" i="2" s="1"/>
  <c r="K8321" i="2"/>
  <c r="M8321" i="2" s="1"/>
  <c r="K8320" i="2"/>
  <c r="M8320" i="2" s="1"/>
  <c r="K8319" i="2"/>
  <c r="M8319" i="2" s="1"/>
  <c r="K8318" i="2"/>
  <c r="M8318" i="2" s="1"/>
  <c r="K8317" i="2"/>
  <c r="M8317" i="2" s="1"/>
  <c r="K8316" i="2"/>
  <c r="M8316" i="2" s="1"/>
  <c r="K8315" i="2"/>
  <c r="M8315" i="2" s="1"/>
  <c r="K8314" i="2"/>
  <c r="M8314" i="2" s="1"/>
  <c r="K8313" i="2"/>
  <c r="M8313" i="2" s="1"/>
  <c r="K8312" i="2"/>
  <c r="M8312" i="2" s="1"/>
  <c r="K8311" i="2"/>
  <c r="M8311" i="2" s="1"/>
  <c r="K8310" i="2"/>
  <c r="M8310" i="2" s="1"/>
  <c r="K8309" i="2"/>
  <c r="M8309" i="2" s="1"/>
  <c r="K8308" i="2"/>
  <c r="M8308" i="2" s="1"/>
  <c r="K8307" i="2"/>
  <c r="M8307" i="2" s="1"/>
  <c r="K8306" i="2"/>
  <c r="M8306" i="2" s="1"/>
  <c r="K8305" i="2"/>
  <c r="M8305" i="2" s="1"/>
  <c r="K8304" i="2"/>
  <c r="M8304" i="2" s="1"/>
  <c r="K8303" i="2"/>
  <c r="M8303" i="2" s="1"/>
  <c r="K8302" i="2"/>
  <c r="M8302" i="2" s="1"/>
  <c r="K8301" i="2"/>
  <c r="M8301" i="2" s="1"/>
  <c r="K8300" i="2"/>
  <c r="M8300" i="2" s="1"/>
  <c r="K8299" i="2"/>
  <c r="M8299" i="2" s="1"/>
  <c r="K8298" i="2"/>
  <c r="M8298" i="2" s="1"/>
  <c r="K8297" i="2"/>
  <c r="M8297" i="2" s="1"/>
  <c r="K8296" i="2"/>
  <c r="M8296" i="2" s="1"/>
  <c r="K8295" i="2"/>
  <c r="M8295" i="2" s="1"/>
  <c r="K8294" i="2"/>
  <c r="M8294" i="2" s="1"/>
  <c r="K8293" i="2"/>
  <c r="M8293" i="2" s="1"/>
  <c r="K8292" i="2"/>
  <c r="M8292" i="2" s="1"/>
  <c r="K8291" i="2"/>
  <c r="M8291" i="2" s="1"/>
  <c r="K8290" i="2"/>
  <c r="M8290" i="2" s="1"/>
  <c r="K8289" i="2"/>
  <c r="M8289" i="2" s="1"/>
  <c r="K8288" i="2"/>
  <c r="M8288" i="2" s="1"/>
  <c r="K8287" i="2"/>
  <c r="M8287" i="2" s="1"/>
  <c r="K8286" i="2"/>
  <c r="M8286" i="2" s="1"/>
  <c r="K8285" i="2"/>
  <c r="M8285" i="2" s="1"/>
  <c r="K8284" i="2"/>
  <c r="M8284" i="2" s="1"/>
  <c r="K8283" i="2"/>
  <c r="M8283" i="2" s="1"/>
  <c r="K8282" i="2"/>
  <c r="M8282" i="2" s="1"/>
  <c r="K8281" i="2"/>
  <c r="M8281" i="2" s="1"/>
  <c r="K8280" i="2"/>
  <c r="M8280" i="2" s="1"/>
  <c r="K8279" i="2"/>
  <c r="M8279" i="2" s="1"/>
  <c r="K8278" i="2"/>
  <c r="M8278" i="2" s="1"/>
  <c r="K8277" i="2"/>
  <c r="M8277" i="2" s="1"/>
  <c r="K8276" i="2"/>
  <c r="M8276" i="2" s="1"/>
  <c r="K8275" i="2"/>
  <c r="M8275" i="2" s="1"/>
  <c r="K8274" i="2"/>
  <c r="M8274" i="2" s="1"/>
  <c r="K8273" i="2"/>
  <c r="M8273" i="2" s="1"/>
  <c r="K8272" i="2"/>
  <c r="M8272" i="2" s="1"/>
  <c r="K8271" i="2"/>
  <c r="M8271" i="2" s="1"/>
  <c r="K8270" i="2"/>
  <c r="M8270" i="2" s="1"/>
  <c r="K8269" i="2"/>
  <c r="M8269" i="2" s="1"/>
  <c r="K8268" i="2"/>
  <c r="M8268" i="2" s="1"/>
  <c r="K8267" i="2"/>
  <c r="M8267" i="2" s="1"/>
  <c r="K8266" i="2"/>
  <c r="M8266" i="2" s="1"/>
  <c r="K8265" i="2"/>
  <c r="M8265" i="2" s="1"/>
  <c r="K8264" i="2"/>
  <c r="M8264" i="2" s="1"/>
  <c r="K8263" i="2"/>
  <c r="M8263" i="2" s="1"/>
  <c r="K8262" i="2"/>
  <c r="M8262" i="2" s="1"/>
  <c r="K8261" i="2"/>
  <c r="M8261" i="2" s="1"/>
  <c r="K8260" i="2"/>
  <c r="M8260" i="2" s="1"/>
  <c r="K8259" i="2"/>
  <c r="M8259" i="2" s="1"/>
  <c r="K8258" i="2"/>
  <c r="M8258" i="2" s="1"/>
  <c r="K8257" i="2"/>
  <c r="M8257" i="2" s="1"/>
  <c r="K8256" i="2"/>
  <c r="M8256" i="2" s="1"/>
  <c r="K8255" i="2"/>
  <c r="M8255" i="2" s="1"/>
  <c r="K8254" i="2"/>
  <c r="M8254" i="2" s="1"/>
  <c r="K8253" i="2"/>
  <c r="M8253" i="2" s="1"/>
  <c r="K8252" i="2"/>
  <c r="M8252" i="2" s="1"/>
  <c r="K8251" i="2"/>
  <c r="M8251" i="2" s="1"/>
  <c r="K8250" i="2"/>
  <c r="M8250" i="2" s="1"/>
  <c r="K8249" i="2"/>
  <c r="M8249" i="2" s="1"/>
  <c r="K8248" i="2"/>
  <c r="M8248" i="2" s="1"/>
  <c r="K8247" i="2"/>
  <c r="M8247" i="2" s="1"/>
  <c r="K8246" i="2"/>
  <c r="M8246" i="2" s="1"/>
  <c r="K8245" i="2"/>
  <c r="M8245" i="2" s="1"/>
  <c r="K8244" i="2"/>
  <c r="M8244" i="2" s="1"/>
  <c r="K8243" i="2"/>
  <c r="M8243" i="2" s="1"/>
  <c r="K8242" i="2"/>
  <c r="M8242" i="2" s="1"/>
  <c r="K8241" i="2"/>
  <c r="M8241" i="2" s="1"/>
  <c r="K8240" i="2"/>
  <c r="M8240" i="2" s="1"/>
  <c r="K8239" i="2"/>
  <c r="M8239" i="2" s="1"/>
  <c r="K8238" i="2"/>
  <c r="M8238" i="2" s="1"/>
  <c r="K8237" i="2"/>
  <c r="M8237" i="2" s="1"/>
  <c r="K8236" i="2"/>
  <c r="M8236" i="2" s="1"/>
  <c r="K8235" i="2"/>
  <c r="M8235" i="2" s="1"/>
  <c r="K8234" i="2"/>
  <c r="M8234" i="2" s="1"/>
  <c r="K8233" i="2"/>
  <c r="M8233" i="2" s="1"/>
  <c r="K8232" i="2"/>
  <c r="M8232" i="2" s="1"/>
  <c r="K8231" i="2"/>
  <c r="M8231" i="2" s="1"/>
  <c r="K8230" i="2"/>
  <c r="M8230" i="2" s="1"/>
  <c r="K8229" i="2"/>
  <c r="M8229" i="2" s="1"/>
  <c r="K8228" i="2"/>
  <c r="M8228" i="2" s="1"/>
  <c r="K8227" i="2"/>
  <c r="M8227" i="2" s="1"/>
  <c r="K8226" i="2"/>
  <c r="M8226" i="2" s="1"/>
  <c r="K8225" i="2"/>
  <c r="M8225" i="2" s="1"/>
  <c r="K8224" i="2"/>
  <c r="M8224" i="2" s="1"/>
  <c r="K8223" i="2"/>
  <c r="M8223" i="2" s="1"/>
  <c r="K8222" i="2"/>
  <c r="M8222" i="2" s="1"/>
  <c r="K8221" i="2"/>
  <c r="M8221" i="2" s="1"/>
  <c r="K8220" i="2"/>
  <c r="M8220" i="2" s="1"/>
  <c r="K8219" i="2"/>
  <c r="M8219" i="2" s="1"/>
  <c r="K8218" i="2"/>
  <c r="M8218" i="2" s="1"/>
  <c r="K8217" i="2"/>
  <c r="M8217" i="2" s="1"/>
  <c r="K8216" i="2"/>
  <c r="M8216" i="2" s="1"/>
  <c r="K8215" i="2"/>
  <c r="M8215" i="2" s="1"/>
  <c r="K8214" i="2"/>
  <c r="M8214" i="2" s="1"/>
  <c r="K8213" i="2"/>
  <c r="M8213" i="2" s="1"/>
  <c r="K8212" i="2"/>
  <c r="M8212" i="2" s="1"/>
  <c r="K8211" i="2"/>
  <c r="M8211" i="2" s="1"/>
  <c r="K8210" i="2"/>
  <c r="M8210" i="2" s="1"/>
  <c r="K8209" i="2"/>
  <c r="M8209" i="2" s="1"/>
  <c r="K8208" i="2"/>
  <c r="M8208" i="2" s="1"/>
  <c r="K8207" i="2"/>
  <c r="M8207" i="2" s="1"/>
  <c r="K8206" i="2"/>
  <c r="M8206" i="2" s="1"/>
  <c r="K8205" i="2"/>
  <c r="M8205" i="2" s="1"/>
  <c r="K8204" i="2"/>
  <c r="M8204" i="2" s="1"/>
  <c r="K8203" i="2"/>
  <c r="M8203" i="2" s="1"/>
  <c r="K8202" i="2"/>
  <c r="M8202" i="2" s="1"/>
  <c r="K8201" i="2"/>
  <c r="M8201" i="2" s="1"/>
  <c r="K8200" i="2"/>
  <c r="M8200" i="2" s="1"/>
  <c r="K8199" i="2"/>
  <c r="M8199" i="2" s="1"/>
  <c r="K8198" i="2"/>
  <c r="M8198" i="2" s="1"/>
  <c r="K8197" i="2"/>
  <c r="M8197" i="2" s="1"/>
  <c r="K8196" i="2"/>
  <c r="M8196" i="2" s="1"/>
  <c r="K8195" i="2"/>
  <c r="M8195" i="2" s="1"/>
  <c r="K8194" i="2"/>
  <c r="M8194" i="2" s="1"/>
  <c r="K8193" i="2"/>
  <c r="M8193" i="2" s="1"/>
  <c r="K8192" i="2"/>
  <c r="M8192" i="2" s="1"/>
  <c r="K8191" i="2"/>
  <c r="M8191" i="2" s="1"/>
  <c r="K8190" i="2"/>
  <c r="M8190" i="2" s="1"/>
  <c r="K8189" i="2"/>
  <c r="M8189" i="2" s="1"/>
  <c r="K8188" i="2"/>
  <c r="M8188" i="2" s="1"/>
  <c r="K8187" i="2"/>
  <c r="M8187" i="2" s="1"/>
  <c r="K8186" i="2"/>
  <c r="M8186" i="2" s="1"/>
  <c r="K8185" i="2"/>
  <c r="M8185" i="2" s="1"/>
  <c r="K8184" i="2"/>
  <c r="M8184" i="2" s="1"/>
  <c r="K8183" i="2"/>
  <c r="M8183" i="2" s="1"/>
  <c r="K8182" i="2"/>
  <c r="M8182" i="2" s="1"/>
  <c r="K8181" i="2"/>
  <c r="M8181" i="2" s="1"/>
  <c r="K8180" i="2"/>
  <c r="M8180" i="2" s="1"/>
  <c r="K8179" i="2"/>
  <c r="M8179" i="2" s="1"/>
  <c r="K8178" i="2"/>
  <c r="M8178" i="2" s="1"/>
  <c r="K8177" i="2"/>
  <c r="M8177" i="2" s="1"/>
  <c r="K8176" i="2"/>
  <c r="M8176" i="2" s="1"/>
  <c r="K8175" i="2"/>
  <c r="M8175" i="2" s="1"/>
  <c r="K8174" i="2"/>
  <c r="M8174" i="2" s="1"/>
  <c r="K8173" i="2"/>
  <c r="M8173" i="2" s="1"/>
  <c r="K8172" i="2"/>
  <c r="M8172" i="2" s="1"/>
  <c r="K8171" i="2"/>
  <c r="M8171" i="2" s="1"/>
  <c r="K8170" i="2"/>
  <c r="M8170" i="2" s="1"/>
  <c r="K8169" i="2"/>
  <c r="M8169" i="2" s="1"/>
  <c r="K8168" i="2"/>
  <c r="M8168" i="2" s="1"/>
  <c r="K8167" i="2"/>
  <c r="M8167" i="2" s="1"/>
  <c r="K8166" i="2"/>
  <c r="M8166" i="2" s="1"/>
  <c r="K8165" i="2"/>
  <c r="M8165" i="2" s="1"/>
  <c r="K8164" i="2"/>
  <c r="M8164" i="2" s="1"/>
  <c r="K8163" i="2"/>
  <c r="M8163" i="2" s="1"/>
  <c r="K8162" i="2"/>
  <c r="M8162" i="2" s="1"/>
  <c r="K8161" i="2"/>
  <c r="M8161" i="2" s="1"/>
  <c r="K8160" i="2"/>
  <c r="M8160" i="2" s="1"/>
  <c r="K8159" i="2"/>
  <c r="M8159" i="2" s="1"/>
  <c r="K8158" i="2"/>
  <c r="M8158" i="2" s="1"/>
  <c r="K8157" i="2"/>
  <c r="M8157" i="2" s="1"/>
  <c r="K8156" i="2"/>
  <c r="M8156" i="2" s="1"/>
  <c r="K8155" i="2"/>
  <c r="M8155" i="2" s="1"/>
  <c r="K8154" i="2"/>
  <c r="M8154" i="2" s="1"/>
  <c r="K8153" i="2"/>
  <c r="M8153" i="2" s="1"/>
  <c r="K8152" i="2"/>
  <c r="M8152" i="2" s="1"/>
  <c r="K8151" i="2"/>
  <c r="M8151" i="2" s="1"/>
  <c r="K8150" i="2"/>
  <c r="M8150" i="2" s="1"/>
  <c r="K8149" i="2"/>
  <c r="M8149" i="2" s="1"/>
  <c r="K8148" i="2"/>
  <c r="M8148" i="2" s="1"/>
  <c r="K8147" i="2"/>
  <c r="M8147" i="2" s="1"/>
  <c r="K8146" i="2"/>
  <c r="M8146" i="2" s="1"/>
  <c r="K8145" i="2"/>
  <c r="M8145" i="2" s="1"/>
  <c r="K8144" i="2"/>
  <c r="M8144" i="2" s="1"/>
  <c r="K8143" i="2"/>
  <c r="M8143" i="2" s="1"/>
  <c r="K8142" i="2"/>
  <c r="M8142" i="2" s="1"/>
  <c r="K8141" i="2"/>
  <c r="M8141" i="2" s="1"/>
  <c r="K8140" i="2"/>
  <c r="M8140" i="2" s="1"/>
  <c r="K8139" i="2"/>
  <c r="M8139" i="2" s="1"/>
  <c r="K8138" i="2"/>
  <c r="M8138" i="2" s="1"/>
  <c r="K8137" i="2"/>
  <c r="M8137" i="2" s="1"/>
  <c r="K8136" i="2"/>
  <c r="M8136" i="2" s="1"/>
  <c r="K8135" i="2"/>
  <c r="M8135" i="2" s="1"/>
  <c r="K8134" i="2"/>
  <c r="M8134" i="2" s="1"/>
  <c r="K8133" i="2"/>
  <c r="M8133" i="2" s="1"/>
  <c r="K8132" i="2"/>
  <c r="M8132" i="2" s="1"/>
  <c r="K8131" i="2"/>
  <c r="M8131" i="2" s="1"/>
  <c r="K8130" i="2"/>
  <c r="M8130" i="2" s="1"/>
  <c r="K8129" i="2"/>
  <c r="M8129" i="2" s="1"/>
  <c r="K8128" i="2"/>
  <c r="M8128" i="2" s="1"/>
  <c r="K8127" i="2"/>
  <c r="M8127" i="2" s="1"/>
  <c r="K8126" i="2"/>
  <c r="M8126" i="2" s="1"/>
  <c r="K8125" i="2"/>
  <c r="M8125" i="2" s="1"/>
  <c r="K8124" i="2"/>
  <c r="M8124" i="2" s="1"/>
  <c r="K8123" i="2"/>
  <c r="M8123" i="2" s="1"/>
  <c r="K8122" i="2"/>
  <c r="M8122" i="2" s="1"/>
  <c r="K8121" i="2"/>
  <c r="M8121" i="2" s="1"/>
  <c r="K8120" i="2"/>
  <c r="M8120" i="2" s="1"/>
  <c r="K8119" i="2"/>
  <c r="M8119" i="2" s="1"/>
  <c r="K8118" i="2"/>
  <c r="M8118" i="2" s="1"/>
  <c r="K8117" i="2"/>
  <c r="M8117" i="2" s="1"/>
  <c r="K8116" i="2"/>
  <c r="M8116" i="2" s="1"/>
  <c r="K8115" i="2"/>
  <c r="M8115" i="2" s="1"/>
  <c r="K8114" i="2"/>
  <c r="M8114" i="2" s="1"/>
  <c r="K8113" i="2"/>
  <c r="M8113" i="2" s="1"/>
  <c r="K8112" i="2"/>
  <c r="M8112" i="2" s="1"/>
  <c r="K8111" i="2"/>
  <c r="M8111" i="2" s="1"/>
  <c r="K8110" i="2"/>
  <c r="M8110" i="2" s="1"/>
  <c r="K8109" i="2"/>
  <c r="M8109" i="2" s="1"/>
  <c r="K8108" i="2"/>
  <c r="M8108" i="2" s="1"/>
  <c r="K8107" i="2"/>
  <c r="M8107" i="2" s="1"/>
  <c r="K8106" i="2"/>
  <c r="M8106" i="2" s="1"/>
  <c r="K8105" i="2"/>
  <c r="M8105" i="2" s="1"/>
  <c r="K8104" i="2"/>
  <c r="M8104" i="2" s="1"/>
  <c r="K8103" i="2"/>
  <c r="M8103" i="2" s="1"/>
  <c r="K8102" i="2"/>
  <c r="M8102" i="2" s="1"/>
  <c r="K8101" i="2"/>
  <c r="M8101" i="2" s="1"/>
  <c r="K8100" i="2"/>
  <c r="M8100" i="2" s="1"/>
  <c r="K8099" i="2"/>
  <c r="M8099" i="2" s="1"/>
  <c r="K8098" i="2"/>
  <c r="M8098" i="2" s="1"/>
  <c r="K8097" i="2"/>
  <c r="M8097" i="2" s="1"/>
  <c r="K8096" i="2"/>
  <c r="M8096" i="2" s="1"/>
  <c r="K8095" i="2"/>
  <c r="M8095" i="2" s="1"/>
  <c r="K8094" i="2"/>
  <c r="M8094" i="2" s="1"/>
  <c r="K8093" i="2"/>
  <c r="M8093" i="2" s="1"/>
  <c r="K8092" i="2"/>
  <c r="M8092" i="2" s="1"/>
  <c r="K8091" i="2"/>
  <c r="M8091" i="2" s="1"/>
  <c r="K8090" i="2"/>
  <c r="M8090" i="2" s="1"/>
  <c r="K8089" i="2"/>
  <c r="M8089" i="2" s="1"/>
  <c r="K8088" i="2"/>
  <c r="M8088" i="2" s="1"/>
  <c r="K8087" i="2"/>
  <c r="M8087" i="2" s="1"/>
  <c r="K8086" i="2"/>
  <c r="M8086" i="2" s="1"/>
  <c r="K8085" i="2"/>
  <c r="M8085" i="2" s="1"/>
  <c r="K8084" i="2"/>
  <c r="M8084" i="2" s="1"/>
  <c r="K8083" i="2"/>
  <c r="M8083" i="2" s="1"/>
  <c r="K8082" i="2"/>
  <c r="M8082" i="2" s="1"/>
  <c r="K8081" i="2"/>
  <c r="M8081" i="2" s="1"/>
  <c r="K8080" i="2"/>
  <c r="M8080" i="2" s="1"/>
  <c r="K8079" i="2"/>
  <c r="M8079" i="2" s="1"/>
  <c r="K8078" i="2"/>
  <c r="M8078" i="2" s="1"/>
  <c r="K8077" i="2"/>
  <c r="M8077" i="2" s="1"/>
  <c r="K8076" i="2"/>
  <c r="M8076" i="2" s="1"/>
  <c r="K8075" i="2"/>
  <c r="M8075" i="2" s="1"/>
  <c r="K8074" i="2"/>
  <c r="M8074" i="2" s="1"/>
  <c r="K8073" i="2"/>
  <c r="M8073" i="2" s="1"/>
  <c r="K8072" i="2"/>
  <c r="M8072" i="2" s="1"/>
  <c r="K8071" i="2"/>
  <c r="M8071" i="2" s="1"/>
  <c r="K8070" i="2"/>
  <c r="M8070" i="2" s="1"/>
  <c r="K8069" i="2"/>
  <c r="M8069" i="2" s="1"/>
  <c r="K8068" i="2"/>
  <c r="M8068" i="2" s="1"/>
  <c r="K8067" i="2"/>
  <c r="M8067" i="2" s="1"/>
  <c r="K8066" i="2"/>
  <c r="M8066" i="2" s="1"/>
  <c r="K8065" i="2"/>
  <c r="M8065" i="2" s="1"/>
  <c r="K8064" i="2"/>
  <c r="M8064" i="2" s="1"/>
  <c r="K8063" i="2"/>
  <c r="M8063" i="2" s="1"/>
  <c r="K8062" i="2"/>
  <c r="M8062" i="2" s="1"/>
  <c r="K8061" i="2"/>
  <c r="M8061" i="2" s="1"/>
  <c r="K8060" i="2"/>
  <c r="M8060" i="2" s="1"/>
  <c r="K8059" i="2"/>
  <c r="M8059" i="2" s="1"/>
  <c r="K8058" i="2"/>
  <c r="M8058" i="2" s="1"/>
  <c r="K8057" i="2"/>
  <c r="M8057" i="2" s="1"/>
  <c r="K8056" i="2"/>
  <c r="M8056" i="2" s="1"/>
  <c r="K8055" i="2"/>
  <c r="M8055" i="2" s="1"/>
  <c r="K8054" i="2"/>
  <c r="M8054" i="2" s="1"/>
  <c r="K8053" i="2"/>
  <c r="M8053" i="2" s="1"/>
  <c r="K8052" i="2"/>
  <c r="M8052" i="2" s="1"/>
  <c r="K8051" i="2"/>
  <c r="M8051" i="2" s="1"/>
  <c r="K8050" i="2"/>
  <c r="M8050" i="2" s="1"/>
  <c r="K8049" i="2"/>
  <c r="M8049" i="2" s="1"/>
  <c r="K8048" i="2"/>
  <c r="M8048" i="2" s="1"/>
  <c r="K8047" i="2"/>
  <c r="M8047" i="2" s="1"/>
  <c r="K8046" i="2"/>
  <c r="M8046" i="2" s="1"/>
  <c r="K8045" i="2"/>
  <c r="M8045" i="2" s="1"/>
  <c r="K8044" i="2"/>
  <c r="M8044" i="2" s="1"/>
  <c r="K8043" i="2"/>
  <c r="M8043" i="2" s="1"/>
  <c r="K8042" i="2"/>
  <c r="M8042" i="2" s="1"/>
  <c r="K8041" i="2"/>
  <c r="M8041" i="2" s="1"/>
  <c r="K8040" i="2"/>
  <c r="M8040" i="2" s="1"/>
  <c r="K8039" i="2"/>
  <c r="M8039" i="2" s="1"/>
  <c r="K8038" i="2"/>
  <c r="M8038" i="2" s="1"/>
  <c r="K8037" i="2"/>
  <c r="M8037" i="2" s="1"/>
  <c r="K8036" i="2"/>
  <c r="M8036" i="2" s="1"/>
  <c r="K8035" i="2"/>
  <c r="M8035" i="2" s="1"/>
  <c r="K8034" i="2"/>
  <c r="M8034" i="2" s="1"/>
  <c r="K8033" i="2"/>
  <c r="M8033" i="2" s="1"/>
  <c r="K8032" i="2"/>
  <c r="M8032" i="2" s="1"/>
  <c r="K8031" i="2"/>
  <c r="M8031" i="2" s="1"/>
  <c r="K8030" i="2"/>
  <c r="M8030" i="2" s="1"/>
  <c r="K8029" i="2"/>
  <c r="M8029" i="2" s="1"/>
  <c r="K8028" i="2"/>
  <c r="M8028" i="2" s="1"/>
  <c r="K8027" i="2"/>
  <c r="M8027" i="2" s="1"/>
  <c r="K8026" i="2"/>
  <c r="M8026" i="2" s="1"/>
  <c r="K8025" i="2"/>
  <c r="M8025" i="2" s="1"/>
  <c r="K8024" i="2"/>
  <c r="M8024" i="2" s="1"/>
  <c r="K8023" i="2"/>
  <c r="M8023" i="2" s="1"/>
  <c r="K8022" i="2"/>
  <c r="M8022" i="2" s="1"/>
  <c r="K8021" i="2"/>
  <c r="M8021" i="2" s="1"/>
  <c r="K8020" i="2"/>
  <c r="M8020" i="2" s="1"/>
  <c r="K8019" i="2"/>
  <c r="M8019" i="2" s="1"/>
  <c r="K8018" i="2"/>
  <c r="K8017" i="2"/>
  <c r="M8017" i="2" s="1"/>
  <c r="K8016" i="2"/>
  <c r="M8016" i="2" s="1"/>
  <c r="K8015" i="2"/>
  <c r="M8015" i="2" s="1"/>
  <c r="K8014" i="2"/>
  <c r="M8014" i="2" s="1"/>
  <c r="K8013" i="2"/>
  <c r="M8013" i="2" s="1"/>
  <c r="K8012" i="2"/>
  <c r="M8012" i="2" s="1"/>
  <c r="K8011" i="2"/>
  <c r="M8011" i="2" s="1"/>
  <c r="K8010" i="2"/>
  <c r="M8010" i="2" s="1"/>
  <c r="K8009" i="2"/>
  <c r="M8009" i="2" s="1"/>
  <c r="K8008" i="2"/>
  <c r="M8008" i="2" s="1"/>
  <c r="K8007" i="2"/>
  <c r="M8007" i="2" s="1"/>
  <c r="K8006" i="2"/>
  <c r="M8006" i="2" s="1"/>
  <c r="K8005" i="2"/>
  <c r="M8005" i="2" s="1"/>
  <c r="K8004" i="2"/>
  <c r="M8004" i="2" s="1"/>
  <c r="K8003" i="2"/>
  <c r="M8003" i="2" s="1"/>
  <c r="K8002" i="2"/>
  <c r="M8002" i="2" s="1"/>
  <c r="K8001" i="2"/>
  <c r="M8001" i="2" s="1"/>
  <c r="K8000" i="2"/>
  <c r="M8000" i="2" s="1"/>
  <c r="K7999" i="2"/>
  <c r="M7999" i="2" s="1"/>
  <c r="K7998" i="2"/>
  <c r="M7998" i="2" s="1"/>
  <c r="K7997" i="2"/>
  <c r="M7997" i="2" s="1"/>
  <c r="K7996" i="2"/>
  <c r="M7996" i="2" s="1"/>
  <c r="K7995" i="2"/>
  <c r="M7995" i="2" s="1"/>
  <c r="K7994" i="2"/>
  <c r="M7994" i="2" s="1"/>
  <c r="K7993" i="2"/>
  <c r="M7993" i="2" s="1"/>
  <c r="K7992" i="2"/>
  <c r="M7992" i="2" s="1"/>
  <c r="K7991" i="2"/>
  <c r="M7991" i="2" s="1"/>
  <c r="K7990" i="2"/>
  <c r="M7990" i="2" s="1"/>
  <c r="K7989" i="2"/>
  <c r="M7989" i="2" s="1"/>
  <c r="K7988" i="2"/>
  <c r="M7988" i="2" s="1"/>
  <c r="K7987" i="2"/>
  <c r="M7987" i="2" s="1"/>
  <c r="K7986" i="2"/>
  <c r="M7986" i="2" s="1"/>
  <c r="K7985" i="2"/>
  <c r="M7985" i="2" s="1"/>
  <c r="K7984" i="2"/>
  <c r="M7984" i="2" s="1"/>
  <c r="K7983" i="2"/>
  <c r="M7983" i="2" s="1"/>
  <c r="K7982" i="2"/>
  <c r="M7982" i="2" s="1"/>
  <c r="K7981" i="2"/>
  <c r="M7981" i="2" s="1"/>
  <c r="K7980" i="2"/>
  <c r="M7980" i="2" s="1"/>
  <c r="K7979" i="2"/>
  <c r="M7979" i="2" s="1"/>
  <c r="K7978" i="2"/>
  <c r="M7978" i="2" s="1"/>
  <c r="K7977" i="2"/>
  <c r="M7977" i="2" s="1"/>
  <c r="K7976" i="2"/>
  <c r="M7976" i="2" s="1"/>
  <c r="K7975" i="2"/>
  <c r="M7975" i="2" s="1"/>
  <c r="K7974" i="2"/>
  <c r="M7974" i="2" s="1"/>
  <c r="K7973" i="2"/>
  <c r="M7973" i="2" s="1"/>
  <c r="K7972" i="2"/>
  <c r="M7972" i="2" s="1"/>
  <c r="K7971" i="2"/>
  <c r="M7971" i="2" s="1"/>
  <c r="K7970" i="2"/>
  <c r="M7970" i="2" s="1"/>
  <c r="K7969" i="2"/>
  <c r="M7969" i="2" s="1"/>
  <c r="K7968" i="2"/>
  <c r="M7968" i="2" s="1"/>
  <c r="K7967" i="2"/>
  <c r="M7967" i="2" s="1"/>
  <c r="K7966" i="2"/>
  <c r="M7966" i="2" s="1"/>
  <c r="K7965" i="2"/>
  <c r="M7965" i="2" s="1"/>
  <c r="K7964" i="2"/>
  <c r="M7964" i="2" s="1"/>
  <c r="K7963" i="2"/>
  <c r="M7963" i="2" s="1"/>
  <c r="K7962" i="2"/>
  <c r="M7962" i="2" s="1"/>
  <c r="K7961" i="2"/>
  <c r="M7961" i="2" s="1"/>
  <c r="K7960" i="2"/>
  <c r="M7960" i="2" s="1"/>
  <c r="K7959" i="2"/>
  <c r="M7959" i="2" s="1"/>
  <c r="K7958" i="2"/>
  <c r="M7958" i="2" s="1"/>
  <c r="K7957" i="2"/>
  <c r="M7957" i="2" s="1"/>
  <c r="K7956" i="2"/>
  <c r="M7956" i="2" s="1"/>
  <c r="K7955" i="2"/>
  <c r="M7955" i="2" s="1"/>
  <c r="K7954" i="2"/>
  <c r="M7954" i="2" s="1"/>
  <c r="K7953" i="2"/>
  <c r="M7953" i="2" s="1"/>
  <c r="K7952" i="2"/>
  <c r="M7952" i="2" s="1"/>
  <c r="K7951" i="2"/>
  <c r="M7951" i="2" s="1"/>
  <c r="K7950" i="2"/>
  <c r="M7950" i="2" s="1"/>
  <c r="K7949" i="2"/>
  <c r="M7949" i="2" s="1"/>
  <c r="K7948" i="2"/>
  <c r="M7948" i="2" s="1"/>
  <c r="K7947" i="2"/>
  <c r="M7947" i="2" s="1"/>
  <c r="K7946" i="2"/>
  <c r="M7946" i="2" s="1"/>
  <c r="K7945" i="2"/>
  <c r="M7945" i="2" s="1"/>
  <c r="K7944" i="2"/>
  <c r="M7944" i="2" s="1"/>
  <c r="K7943" i="2"/>
  <c r="M7943" i="2" s="1"/>
  <c r="K7942" i="2"/>
  <c r="M7942" i="2" s="1"/>
  <c r="K7941" i="2"/>
  <c r="M7941" i="2" s="1"/>
  <c r="K7940" i="2"/>
  <c r="M7940" i="2" s="1"/>
  <c r="K7939" i="2"/>
  <c r="M7939" i="2" s="1"/>
  <c r="K7938" i="2"/>
  <c r="M7938" i="2" s="1"/>
  <c r="K7937" i="2"/>
  <c r="M7937" i="2" s="1"/>
  <c r="K7936" i="2"/>
  <c r="M7936" i="2" s="1"/>
  <c r="K7935" i="2"/>
  <c r="M7935" i="2" s="1"/>
  <c r="K7934" i="2"/>
  <c r="M7934" i="2" s="1"/>
  <c r="K7933" i="2"/>
  <c r="M7933" i="2" s="1"/>
  <c r="K7932" i="2"/>
  <c r="M7932" i="2" s="1"/>
  <c r="K7931" i="2"/>
  <c r="M7931" i="2" s="1"/>
  <c r="K7930" i="2"/>
  <c r="M7930" i="2" s="1"/>
  <c r="K7929" i="2"/>
  <c r="M7929" i="2" s="1"/>
  <c r="K7928" i="2"/>
  <c r="M7928" i="2" s="1"/>
  <c r="K7927" i="2"/>
  <c r="M7927" i="2" s="1"/>
  <c r="K7926" i="2"/>
  <c r="M7926" i="2" s="1"/>
  <c r="K7925" i="2"/>
  <c r="M7925" i="2" s="1"/>
  <c r="K7924" i="2"/>
  <c r="M7924" i="2" s="1"/>
  <c r="K7923" i="2"/>
  <c r="M7923" i="2" s="1"/>
  <c r="K7922" i="2"/>
  <c r="M7922" i="2" s="1"/>
  <c r="K7921" i="2"/>
  <c r="M7921" i="2" s="1"/>
  <c r="K7920" i="2"/>
  <c r="M7920" i="2" s="1"/>
  <c r="K7919" i="2"/>
  <c r="M7919" i="2" s="1"/>
  <c r="K7918" i="2"/>
  <c r="M7918" i="2" s="1"/>
  <c r="K7917" i="2"/>
  <c r="M7917" i="2" s="1"/>
  <c r="K7916" i="2"/>
  <c r="M7916" i="2" s="1"/>
  <c r="K7915" i="2"/>
  <c r="M7915" i="2" s="1"/>
  <c r="K7914" i="2"/>
  <c r="M7914" i="2" s="1"/>
  <c r="K7913" i="2"/>
  <c r="M7913" i="2" s="1"/>
  <c r="K7912" i="2"/>
  <c r="M7912" i="2" s="1"/>
  <c r="K7911" i="2"/>
  <c r="M7911" i="2" s="1"/>
  <c r="K7910" i="2"/>
  <c r="M7910" i="2" s="1"/>
  <c r="K7909" i="2"/>
  <c r="M7909" i="2" s="1"/>
  <c r="K7908" i="2"/>
  <c r="M7908" i="2" s="1"/>
  <c r="K7907" i="2"/>
  <c r="M7907" i="2" s="1"/>
  <c r="K7906" i="2"/>
  <c r="M7906" i="2" s="1"/>
  <c r="K7905" i="2"/>
  <c r="M7905" i="2" s="1"/>
  <c r="K7904" i="2"/>
  <c r="M7904" i="2" s="1"/>
  <c r="K7903" i="2"/>
  <c r="M7903" i="2" s="1"/>
  <c r="K7902" i="2"/>
  <c r="M7902" i="2" s="1"/>
  <c r="K7901" i="2"/>
  <c r="M7901" i="2" s="1"/>
  <c r="K7900" i="2"/>
  <c r="M7900" i="2" s="1"/>
  <c r="K7899" i="2"/>
  <c r="M7899" i="2" s="1"/>
  <c r="K7898" i="2"/>
  <c r="M7898" i="2" s="1"/>
  <c r="K7897" i="2"/>
  <c r="M7897" i="2" s="1"/>
  <c r="K7896" i="2"/>
  <c r="M7896" i="2" s="1"/>
  <c r="K7895" i="2"/>
  <c r="M7895" i="2" s="1"/>
  <c r="K7894" i="2"/>
  <c r="M7894" i="2" s="1"/>
  <c r="K7893" i="2"/>
  <c r="M7893" i="2" s="1"/>
  <c r="K7892" i="2"/>
  <c r="M7892" i="2" s="1"/>
  <c r="K7891" i="2"/>
  <c r="M7891" i="2" s="1"/>
  <c r="K7890" i="2"/>
  <c r="M7890" i="2" s="1"/>
  <c r="K7889" i="2"/>
  <c r="M7889" i="2" s="1"/>
  <c r="K7888" i="2"/>
  <c r="M7888" i="2" s="1"/>
  <c r="K7887" i="2"/>
  <c r="M7887" i="2" s="1"/>
  <c r="K7886" i="2"/>
  <c r="M7886" i="2" s="1"/>
  <c r="K7885" i="2"/>
  <c r="M7885" i="2" s="1"/>
  <c r="K7884" i="2"/>
  <c r="M7884" i="2" s="1"/>
  <c r="K7883" i="2"/>
  <c r="M7883" i="2" s="1"/>
  <c r="K7882" i="2"/>
  <c r="M7882" i="2" s="1"/>
  <c r="K7881" i="2"/>
  <c r="M7881" i="2" s="1"/>
  <c r="K7880" i="2"/>
  <c r="M7880" i="2" s="1"/>
  <c r="K7879" i="2"/>
  <c r="M7879" i="2" s="1"/>
  <c r="K7878" i="2"/>
  <c r="M7878" i="2" s="1"/>
  <c r="K7877" i="2"/>
  <c r="M7877" i="2" s="1"/>
  <c r="K7876" i="2"/>
  <c r="M7876" i="2" s="1"/>
  <c r="K7875" i="2"/>
  <c r="M7875" i="2" s="1"/>
  <c r="K7874" i="2"/>
  <c r="M7874" i="2" s="1"/>
  <c r="K7873" i="2"/>
  <c r="M7873" i="2" s="1"/>
  <c r="K7872" i="2"/>
  <c r="M7872" i="2" s="1"/>
  <c r="K7871" i="2"/>
  <c r="M7871" i="2" s="1"/>
  <c r="K7870" i="2"/>
  <c r="M7870" i="2" s="1"/>
  <c r="K7869" i="2"/>
  <c r="M7869" i="2" s="1"/>
  <c r="K7868" i="2"/>
  <c r="M7868" i="2" s="1"/>
  <c r="K7867" i="2"/>
  <c r="M7867" i="2" s="1"/>
  <c r="K7866" i="2"/>
  <c r="M7866" i="2" s="1"/>
  <c r="K7865" i="2"/>
  <c r="M7865" i="2" s="1"/>
  <c r="K7864" i="2"/>
  <c r="M7864" i="2" s="1"/>
  <c r="K7863" i="2"/>
  <c r="M7863" i="2" s="1"/>
  <c r="K7862" i="2"/>
  <c r="M7862" i="2" s="1"/>
  <c r="K7861" i="2"/>
  <c r="M7861" i="2" s="1"/>
  <c r="K7860" i="2"/>
  <c r="M7860" i="2" s="1"/>
  <c r="K7859" i="2"/>
  <c r="M7859" i="2" s="1"/>
  <c r="K7858" i="2"/>
  <c r="M7858" i="2" s="1"/>
  <c r="K7857" i="2"/>
  <c r="M7857" i="2" s="1"/>
  <c r="K7856" i="2"/>
  <c r="M7856" i="2" s="1"/>
  <c r="K7855" i="2"/>
  <c r="M7855" i="2" s="1"/>
  <c r="K7854" i="2"/>
  <c r="M7854" i="2" s="1"/>
  <c r="K7853" i="2"/>
  <c r="M7853" i="2" s="1"/>
  <c r="K7852" i="2"/>
  <c r="M7852" i="2" s="1"/>
  <c r="K7851" i="2"/>
  <c r="M7851" i="2" s="1"/>
  <c r="K7850" i="2"/>
  <c r="M7850" i="2" s="1"/>
  <c r="K7849" i="2"/>
  <c r="M7849" i="2" s="1"/>
  <c r="K7848" i="2"/>
  <c r="M7848" i="2" s="1"/>
  <c r="K7847" i="2"/>
  <c r="M7847" i="2" s="1"/>
  <c r="K7846" i="2"/>
  <c r="M7846" i="2" s="1"/>
  <c r="K7845" i="2"/>
  <c r="M7845" i="2" s="1"/>
  <c r="K7844" i="2"/>
  <c r="M7844" i="2" s="1"/>
  <c r="K7843" i="2"/>
  <c r="M7843" i="2" s="1"/>
  <c r="K7842" i="2"/>
  <c r="M7842" i="2" s="1"/>
  <c r="K7841" i="2"/>
  <c r="M7841" i="2" s="1"/>
  <c r="K7840" i="2"/>
  <c r="M7840" i="2" s="1"/>
  <c r="K7839" i="2"/>
  <c r="M7839" i="2" s="1"/>
  <c r="K7838" i="2"/>
  <c r="M7838" i="2" s="1"/>
  <c r="K7837" i="2"/>
  <c r="M7837" i="2" s="1"/>
  <c r="K7836" i="2"/>
  <c r="M7836" i="2" s="1"/>
  <c r="K7835" i="2"/>
  <c r="M7835" i="2" s="1"/>
  <c r="K7834" i="2"/>
  <c r="M7834" i="2" s="1"/>
  <c r="K7833" i="2"/>
  <c r="M7833" i="2" s="1"/>
  <c r="K7832" i="2"/>
  <c r="M7832" i="2" s="1"/>
  <c r="K7831" i="2"/>
  <c r="M7831" i="2" s="1"/>
  <c r="K7830" i="2"/>
  <c r="M7830" i="2" s="1"/>
  <c r="K7829" i="2"/>
  <c r="M7829" i="2" s="1"/>
  <c r="K7828" i="2"/>
  <c r="M7828" i="2" s="1"/>
  <c r="K7827" i="2"/>
  <c r="M7827" i="2" s="1"/>
  <c r="K7826" i="2"/>
  <c r="M7826" i="2" s="1"/>
  <c r="K7825" i="2"/>
  <c r="M7825" i="2" s="1"/>
  <c r="K7824" i="2"/>
  <c r="M7824" i="2" s="1"/>
  <c r="K7823" i="2"/>
  <c r="M7823" i="2" s="1"/>
  <c r="K7822" i="2"/>
  <c r="M7822" i="2" s="1"/>
  <c r="K7821" i="2"/>
  <c r="M7821" i="2" s="1"/>
  <c r="K7820" i="2"/>
  <c r="M7820" i="2" s="1"/>
  <c r="K7819" i="2"/>
  <c r="M7819" i="2" s="1"/>
  <c r="K7818" i="2"/>
  <c r="M7818" i="2" s="1"/>
  <c r="K7817" i="2"/>
  <c r="M7817" i="2" s="1"/>
  <c r="K7816" i="2"/>
  <c r="M7816" i="2" s="1"/>
  <c r="K7815" i="2"/>
  <c r="M7815" i="2" s="1"/>
  <c r="K7814" i="2"/>
  <c r="M7814" i="2" s="1"/>
  <c r="K7813" i="2"/>
  <c r="M7813" i="2" s="1"/>
  <c r="K7812" i="2"/>
  <c r="M7812" i="2" s="1"/>
  <c r="K7811" i="2"/>
  <c r="M7811" i="2" s="1"/>
  <c r="K7810" i="2"/>
  <c r="M7810" i="2" s="1"/>
  <c r="K7809" i="2"/>
  <c r="M7809" i="2" s="1"/>
  <c r="K7808" i="2"/>
  <c r="M7808" i="2" s="1"/>
  <c r="K7807" i="2"/>
  <c r="M7807" i="2" s="1"/>
  <c r="K7806" i="2"/>
  <c r="M7806" i="2" s="1"/>
  <c r="K7805" i="2"/>
  <c r="M7805" i="2" s="1"/>
  <c r="K7804" i="2"/>
  <c r="M7804" i="2" s="1"/>
  <c r="K7803" i="2"/>
  <c r="M7803" i="2" s="1"/>
  <c r="K7802" i="2"/>
  <c r="M7802" i="2" s="1"/>
  <c r="K7801" i="2"/>
  <c r="M7801" i="2" s="1"/>
  <c r="K7800" i="2"/>
  <c r="M7800" i="2" s="1"/>
  <c r="K7799" i="2"/>
  <c r="M7799" i="2" s="1"/>
  <c r="K7798" i="2"/>
  <c r="M7798" i="2" s="1"/>
  <c r="K7797" i="2"/>
  <c r="M7797" i="2" s="1"/>
  <c r="K7796" i="2"/>
  <c r="M7796" i="2" s="1"/>
  <c r="K7795" i="2"/>
  <c r="M7795" i="2" s="1"/>
  <c r="K7794" i="2"/>
  <c r="M7794" i="2" s="1"/>
  <c r="K7793" i="2"/>
  <c r="M7793" i="2" s="1"/>
  <c r="K7792" i="2"/>
  <c r="M7792" i="2" s="1"/>
  <c r="K7791" i="2"/>
  <c r="M7791" i="2" s="1"/>
  <c r="K7790" i="2"/>
  <c r="M7790" i="2" s="1"/>
  <c r="K7789" i="2"/>
  <c r="M7789" i="2" s="1"/>
  <c r="K7788" i="2"/>
  <c r="M7788" i="2" s="1"/>
  <c r="K7787" i="2"/>
  <c r="M7787" i="2" s="1"/>
  <c r="K7786" i="2"/>
  <c r="M7786" i="2" s="1"/>
  <c r="K7785" i="2"/>
  <c r="M7785" i="2" s="1"/>
  <c r="K7784" i="2"/>
  <c r="M7784" i="2" s="1"/>
  <c r="K7783" i="2"/>
  <c r="M7783" i="2" s="1"/>
  <c r="K7782" i="2"/>
  <c r="M7782" i="2" s="1"/>
  <c r="K7781" i="2"/>
  <c r="M7781" i="2" s="1"/>
  <c r="K7780" i="2"/>
  <c r="M7780" i="2" s="1"/>
  <c r="K7779" i="2"/>
  <c r="M7779" i="2" s="1"/>
  <c r="K7778" i="2"/>
  <c r="M7778" i="2" s="1"/>
  <c r="K7777" i="2"/>
  <c r="M7777" i="2" s="1"/>
  <c r="K7776" i="2"/>
  <c r="M7776" i="2" s="1"/>
  <c r="K7775" i="2"/>
  <c r="M7775" i="2" s="1"/>
  <c r="K7774" i="2"/>
  <c r="M7774" i="2" s="1"/>
  <c r="K7773" i="2"/>
  <c r="M7773" i="2" s="1"/>
  <c r="K7772" i="2"/>
  <c r="M7772" i="2" s="1"/>
  <c r="K7771" i="2"/>
  <c r="M7771" i="2" s="1"/>
  <c r="K7770" i="2"/>
  <c r="M7770" i="2" s="1"/>
  <c r="K7769" i="2"/>
  <c r="M7769" i="2" s="1"/>
  <c r="K7768" i="2"/>
  <c r="M7768" i="2" s="1"/>
  <c r="K7767" i="2"/>
  <c r="M7767" i="2" s="1"/>
  <c r="K7766" i="2"/>
  <c r="M7766" i="2" s="1"/>
  <c r="K7765" i="2"/>
  <c r="M7765" i="2" s="1"/>
  <c r="K7764" i="2"/>
  <c r="M7764" i="2" s="1"/>
  <c r="K7763" i="2"/>
  <c r="M7763" i="2" s="1"/>
  <c r="K7762" i="2"/>
  <c r="M7762" i="2" s="1"/>
  <c r="K7761" i="2"/>
  <c r="M7761" i="2" s="1"/>
  <c r="K7760" i="2"/>
  <c r="M7760" i="2" s="1"/>
  <c r="K7759" i="2"/>
  <c r="M7759" i="2" s="1"/>
  <c r="K7758" i="2"/>
  <c r="M7758" i="2" s="1"/>
  <c r="K7757" i="2"/>
  <c r="M7757" i="2" s="1"/>
  <c r="K7756" i="2"/>
  <c r="M7756" i="2" s="1"/>
  <c r="K7755" i="2"/>
  <c r="M7755" i="2" s="1"/>
  <c r="K7754" i="2"/>
  <c r="M7754" i="2" s="1"/>
  <c r="K7753" i="2"/>
  <c r="M7753" i="2" s="1"/>
  <c r="K7752" i="2"/>
  <c r="M7752" i="2" s="1"/>
  <c r="K7751" i="2"/>
  <c r="M7751" i="2" s="1"/>
  <c r="K7750" i="2"/>
  <c r="M7750" i="2" s="1"/>
  <c r="K7749" i="2"/>
  <c r="M7749" i="2" s="1"/>
  <c r="K7748" i="2"/>
  <c r="M7748" i="2" s="1"/>
  <c r="K7747" i="2"/>
  <c r="M7747" i="2" s="1"/>
  <c r="K7746" i="2"/>
  <c r="M7746" i="2" s="1"/>
  <c r="K7745" i="2"/>
  <c r="M7745" i="2" s="1"/>
  <c r="K7744" i="2"/>
  <c r="M7744" i="2" s="1"/>
  <c r="K7743" i="2"/>
  <c r="M7743" i="2" s="1"/>
  <c r="K7742" i="2"/>
  <c r="M7742" i="2" s="1"/>
  <c r="K7741" i="2"/>
  <c r="M7741" i="2" s="1"/>
  <c r="K7740" i="2"/>
  <c r="M7740" i="2" s="1"/>
  <c r="K7739" i="2"/>
  <c r="M7739" i="2" s="1"/>
  <c r="K7738" i="2"/>
  <c r="M7738" i="2" s="1"/>
  <c r="K7737" i="2"/>
  <c r="M7737" i="2" s="1"/>
  <c r="K7736" i="2"/>
  <c r="M7736" i="2" s="1"/>
  <c r="K7735" i="2"/>
  <c r="M7735" i="2" s="1"/>
  <c r="K7734" i="2"/>
  <c r="M7734" i="2" s="1"/>
  <c r="K7733" i="2"/>
  <c r="M7733" i="2" s="1"/>
  <c r="K7732" i="2"/>
  <c r="M7732" i="2" s="1"/>
  <c r="K7731" i="2"/>
  <c r="M7731" i="2" s="1"/>
  <c r="K7730" i="2"/>
  <c r="M7730" i="2" s="1"/>
  <c r="K7729" i="2"/>
  <c r="M7729" i="2" s="1"/>
  <c r="K7728" i="2"/>
  <c r="M7728" i="2" s="1"/>
  <c r="K7727" i="2"/>
  <c r="M7727" i="2" s="1"/>
  <c r="K7726" i="2"/>
  <c r="M7726" i="2" s="1"/>
  <c r="K7725" i="2"/>
  <c r="M7725" i="2" s="1"/>
  <c r="K7724" i="2"/>
  <c r="M7724" i="2" s="1"/>
  <c r="K7723" i="2"/>
  <c r="M7723" i="2" s="1"/>
  <c r="K7722" i="2"/>
  <c r="M7722" i="2" s="1"/>
  <c r="K7721" i="2"/>
  <c r="M7721" i="2" s="1"/>
  <c r="K7720" i="2"/>
  <c r="M7720" i="2" s="1"/>
  <c r="K7719" i="2"/>
  <c r="M7719" i="2" s="1"/>
  <c r="K7718" i="2"/>
  <c r="M7718" i="2" s="1"/>
  <c r="K7717" i="2"/>
  <c r="M7717" i="2" s="1"/>
  <c r="K7716" i="2"/>
  <c r="M7716" i="2" s="1"/>
  <c r="K7715" i="2"/>
  <c r="M7715" i="2" s="1"/>
  <c r="K7714" i="2"/>
  <c r="M7714" i="2" s="1"/>
  <c r="K7713" i="2"/>
  <c r="M7713" i="2" s="1"/>
  <c r="K7712" i="2"/>
  <c r="M7712" i="2" s="1"/>
  <c r="K7711" i="2"/>
  <c r="M7711" i="2" s="1"/>
  <c r="K7710" i="2"/>
  <c r="M7710" i="2" s="1"/>
  <c r="K7709" i="2"/>
  <c r="M7709" i="2" s="1"/>
  <c r="K7708" i="2"/>
  <c r="M7708" i="2" s="1"/>
  <c r="K7707" i="2"/>
  <c r="M7707" i="2" s="1"/>
  <c r="K7706" i="2"/>
  <c r="M7706" i="2" s="1"/>
  <c r="K7705" i="2"/>
  <c r="M7705" i="2" s="1"/>
  <c r="K7704" i="2"/>
  <c r="M7704" i="2" s="1"/>
  <c r="K7703" i="2"/>
  <c r="M7703" i="2" s="1"/>
  <c r="K7702" i="2"/>
  <c r="M7702" i="2" s="1"/>
  <c r="K7701" i="2"/>
  <c r="M7701" i="2" s="1"/>
  <c r="K7700" i="2"/>
  <c r="M7700" i="2" s="1"/>
  <c r="K7699" i="2"/>
  <c r="M7699" i="2" s="1"/>
  <c r="K7698" i="2"/>
  <c r="M7698" i="2" s="1"/>
  <c r="K7697" i="2"/>
  <c r="M7697" i="2" s="1"/>
  <c r="K7696" i="2"/>
  <c r="M7696" i="2" s="1"/>
  <c r="K7695" i="2"/>
  <c r="M7695" i="2" s="1"/>
  <c r="K7694" i="2"/>
  <c r="M7694" i="2" s="1"/>
  <c r="K7693" i="2"/>
  <c r="M7693" i="2" s="1"/>
  <c r="K7692" i="2"/>
  <c r="M7692" i="2" s="1"/>
  <c r="K7691" i="2"/>
  <c r="M7691" i="2" s="1"/>
  <c r="K7690" i="2"/>
  <c r="M7690" i="2" s="1"/>
  <c r="K7689" i="2"/>
  <c r="M7689" i="2" s="1"/>
  <c r="K7688" i="2"/>
  <c r="M7688" i="2" s="1"/>
  <c r="K7687" i="2"/>
  <c r="M7687" i="2" s="1"/>
  <c r="K7686" i="2"/>
  <c r="M7686" i="2" s="1"/>
  <c r="K7685" i="2"/>
  <c r="M7685" i="2" s="1"/>
  <c r="K7684" i="2"/>
  <c r="M7684" i="2" s="1"/>
  <c r="K7683" i="2"/>
  <c r="M7683" i="2" s="1"/>
  <c r="K7682" i="2"/>
  <c r="M7682" i="2" s="1"/>
  <c r="K7681" i="2"/>
  <c r="M7681" i="2" s="1"/>
  <c r="K7680" i="2"/>
  <c r="M7680" i="2" s="1"/>
  <c r="K7679" i="2"/>
  <c r="M7679" i="2" s="1"/>
  <c r="K7678" i="2"/>
  <c r="M7678" i="2" s="1"/>
  <c r="K7677" i="2"/>
  <c r="M7677" i="2" s="1"/>
  <c r="K7676" i="2"/>
  <c r="M7676" i="2" s="1"/>
  <c r="K7675" i="2"/>
  <c r="M7675" i="2" s="1"/>
  <c r="K7674" i="2"/>
  <c r="M7674" i="2" s="1"/>
  <c r="K7673" i="2"/>
  <c r="M7673" i="2" s="1"/>
  <c r="K7672" i="2"/>
  <c r="M7672" i="2" s="1"/>
  <c r="K7671" i="2"/>
  <c r="M7671" i="2" s="1"/>
  <c r="K7670" i="2"/>
  <c r="M7670" i="2" s="1"/>
  <c r="K7669" i="2"/>
  <c r="M7669" i="2" s="1"/>
  <c r="K7668" i="2"/>
  <c r="M7668" i="2" s="1"/>
  <c r="K7667" i="2"/>
  <c r="M7667" i="2" s="1"/>
  <c r="K7666" i="2"/>
  <c r="M7666" i="2" s="1"/>
  <c r="K7665" i="2"/>
  <c r="M7665" i="2" s="1"/>
  <c r="K7664" i="2"/>
  <c r="M7664" i="2" s="1"/>
  <c r="K7663" i="2"/>
  <c r="M7663" i="2" s="1"/>
  <c r="K7662" i="2"/>
  <c r="M7662" i="2" s="1"/>
  <c r="K7661" i="2"/>
  <c r="M7661" i="2" s="1"/>
  <c r="K7660" i="2"/>
  <c r="M7660" i="2" s="1"/>
  <c r="K7659" i="2"/>
  <c r="M7659" i="2" s="1"/>
  <c r="K7658" i="2"/>
  <c r="M7658" i="2" s="1"/>
  <c r="K7657" i="2"/>
  <c r="M7657" i="2" s="1"/>
  <c r="K7656" i="2"/>
  <c r="M7656" i="2" s="1"/>
  <c r="K7655" i="2"/>
  <c r="M7655" i="2" s="1"/>
  <c r="K7654" i="2"/>
  <c r="M7654" i="2" s="1"/>
  <c r="K7653" i="2"/>
  <c r="M7653" i="2" s="1"/>
  <c r="K7652" i="2"/>
  <c r="M7652" i="2" s="1"/>
  <c r="K7651" i="2"/>
  <c r="M7651" i="2" s="1"/>
  <c r="K7650" i="2"/>
  <c r="M7650" i="2" s="1"/>
  <c r="K7649" i="2"/>
  <c r="M7649" i="2" s="1"/>
  <c r="K7648" i="2"/>
  <c r="M7648" i="2" s="1"/>
  <c r="K7647" i="2"/>
  <c r="M7647" i="2" s="1"/>
  <c r="K7646" i="2"/>
  <c r="M7646" i="2" s="1"/>
  <c r="K7645" i="2"/>
  <c r="M7645" i="2" s="1"/>
  <c r="K7644" i="2"/>
  <c r="M7644" i="2" s="1"/>
  <c r="K7643" i="2"/>
  <c r="M7643" i="2" s="1"/>
  <c r="K7642" i="2"/>
  <c r="M7642" i="2" s="1"/>
  <c r="K7641" i="2"/>
  <c r="M7641" i="2" s="1"/>
  <c r="K7640" i="2"/>
  <c r="M7640" i="2" s="1"/>
  <c r="K7639" i="2"/>
  <c r="M7639" i="2" s="1"/>
  <c r="K7638" i="2"/>
  <c r="M7638" i="2" s="1"/>
  <c r="K7637" i="2"/>
  <c r="M7637" i="2" s="1"/>
  <c r="K7636" i="2"/>
  <c r="M7636" i="2" s="1"/>
  <c r="K7635" i="2"/>
  <c r="M7635" i="2" s="1"/>
  <c r="K7634" i="2"/>
  <c r="M7634" i="2" s="1"/>
  <c r="K7633" i="2"/>
  <c r="M7633" i="2" s="1"/>
  <c r="K7632" i="2"/>
  <c r="M7632" i="2" s="1"/>
  <c r="K7631" i="2"/>
  <c r="M7631" i="2" s="1"/>
  <c r="K7630" i="2"/>
  <c r="M7630" i="2" s="1"/>
  <c r="K7629" i="2"/>
  <c r="M7629" i="2" s="1"/>
  <c r="K7628" i="2"/>
  <c r="M7628" i="2" s="1"/>
  <c r="K7627" i="2"/>
  <c r="M7627" i="2" s="1"/>
  <c r="K7626" i="2"/>
  <c r="M7626" i="2" s="1"/>
  <c r="K7625" i="2"/>
  <c r="M7625" i="2" s="1"/>
  <c r="K7624" i="2"/>
  <c r="M7624" i="2" s="1"/>
  <c r="K7623" i="2"/>
  <c r="M7623" i="2" s="1"/>
  <c r="K7622" i="2"/>
  <c r="M7622" i="2" s="1"/>
  <c r="K7621" i="2"/>
  <c r="M7621" i="2" s="1"/>
  <c r="K7620" i="2"/>
  <c r="M7620" i="2" s="1"/>
  <c r="K7619" i="2"/>
  <c r="M7619" i="2" s="1"/>
  <c r="K7618" i="2"/>
  <c r="M7618" i="2" s="1"/>
  <c r="K7617" i="2"/>
  <c r="M7617" i="2" s="1"/>
  <c r="K7616" i="2"/>
  <c r="M7616" i="2" s="1"/>
  <c r="K7615" i="2"/>
  <c r="M7615" i="2" s="1"/>
  <c r="K7614" i="2"/>
  <c r="M7614" i="2" s="1"/>
  <c r="K7613" i="2"/>
  <c r="M7613" i="2" s="1"/>
  <c r="K7612" i="2"/>
  <c r="M7612" i="2" s="1"/>
  <c r="K7611" i="2"/>
  <c r="M7611" i="2" s="1"/>
  <c r="K7610" i="2"/>
  <c r="M7610" i="2" s="1"/>
  <c r="K7609" i="2"/>
  <c r="M7609" i="2" s="1"/>
  <c r="K7608" i="2"/>
  <c r="M7608" i="2" s="1"/>
  <c r="K7607" i="2"/>
  <c r="M7607" i="2" s="1"/>
  <c r="K7606" i="2"/>
  <c r="M7606" i="2" s="1"/>
  <c r="K7605" i="2"/>
  <c r="M7605" i="2" s="1"/>
  <c r="K7604" i="2"/>
  <c r="M7604" i="2" s="1"/>
  <c r="K7603" i="2"/>
  <c r="M7603" i="2" s="1"/>
  <c r="K7602" i="2"/>
  <c r="M7602" i="2" s="1"/>
  <c r="K7601" i="2"/>
  <c r="M7601" i="2" s="1"/>
  <c r="K7600" i="2"/>
  <c r="M7600" i="2" s="1"/>
  <c r="K7599" i="2"/>
  <c r="M7599" i="2" s="1"/>
  <c r="K7598" i="2"/>
  <c r="M7598" i="2" s="1"/>
  <c r="K7597" i="2"/>
  <c r="M7597" i="2" s="1"/>
  <c r="K7596" i="2"/>
  <c r="M7596" i="2" s="1"/>
  <c r="K7595" i="2"/>
  <c r="M7595" i="2" s="1"/>
  <c r="K7594" i="2"/>
  <c r="M7594" i="2" s="1"/>
  <c r="K7593" i="2"/>
  <c r="M7593" i="2" s="1"/>
  <c r="K7592" i="2"/>
  <c r="M7592" i="2" s="1"/>
  <c r="K7591" i="2"/>
  <c r="M7591" i="2" s="1"/>
  <c r="K7590" i="2"/>
  <c r="M7590" i="2" s="1"/>
  <c r="K7589" i="2"/>
  <c r="M7589" i="2" s="1"/>
  <c r="K7588" i="2"/>
  <c r="M7588" i="2" s="1"/>
  <c r="K7587" i="2"/>
  <c r="M7587" i="2" s="1"/>
  <c r="K7586" i="2"/>
  <c r="M7586" i="2" s="1"/>
  <c r="K7585" i="2"/>
  <c r="M7585" i="2" s="1"/>
  <c r="K7584" i="2"/>
  <c r="M7584" i="2" s="1"/>
  <c r="K7583" i="2"/>
  <c r="M7583" i="2" s="1"/>
  <c r="K7582" i="2"/>
  <c r="M7582" i="2" s="1"/>
  <c r="K7581" i="2"/>
  <c r="M7581" i="2" s="1"/>
  <c r="K7580" i="2"/>
  <c r="M7580" i="2" s="1"/>
  <c r="K7579" i="2"/>
  <c r="M7579" i="2" s="1"/>
  <c r="K7578" i="2"/>
  <c r="M7578" i="2" s="1"/>
  <c r="K7577" i="2"/>
  <c r="M7577" i="2" s="1"/>
  <c r="K7576" i="2"/>
  <c r="M7576" i="2" s="1"/>
  <c r="K7575" i="2"/>
  <c r="M7575" i="2" s="1"/>
  <c r="K7574" i="2"/>
  <c r="M7574" i="2" s="1"/>
  <c r="K7573" i="2"/>
  <c r="M7573" i="2" s="1"/>
  <c r="K7572" i="2"/>
  <c r="M7572" i="2" s="1"/>
  <c r="K7571" i="2"/>
  <c r="M7571" i="2" s="1"/>
  <c r="K7570" i="2"/>
  <c r="M7570" i="2" s="1"/>
  <c r="K7569" i="2"/>
  <c r="M7569" i="2" s="1"/>
  <c r="K7568" i="2"/>
  <c r="M7568" i="2" s="1"/>
  <c r="K7567" i="2"/>
  <c r="M7567" i="2" s="1"/>
  <c r="K7566" i="2"/>
  <c r="M7566" i="2" s="1"/>
  <c r="K7565" i="2"/>
  <c r="M7565" i="2" s="1"/>
  <c r="K7564" i="2"/>
  <c r="M7564" i="2" s="1"/>
  <c r="K7563" i="2"/>
  <c r="M7563" i="2" s="1"/>
  <c r="K7562" i="2"/>
  <c r="M7562" i="2" s="1"/>
  <c r="K7561" i="2"/>
  <c r="M7561" i="2" s="1"/>
  <c r="K7560" i="2"/>
  <c r="M7560" i="2" s="1"/>
  <c r="K7559" i="2"/>
  <c r="M7559" i="2" s="1"/>
  <c r="K7558" i="2"/>
  <c r="M7558" i="2" s="1"/>
  <c r="K7557" i="2"/>
  <c r="M7557" i="2" s="1"/>
  <c r="K7556" i="2"/>
  <c r="M7556" i="2" s="1"/>
  <c r="K7555" i="2"/>
  <c r="M7555" i="2" s="1"/>
  <c r="K7554" i="2"/>
  <c r="M7554" i="2" s="1"/>
  <c r="K7553" i="2"/>
  <c r="M7553" i="2" s="1"/>
  <c r="K7552" i="2"/>
  <c r="M7552" i="2" s="1"/>
  <c r="K7551" i="2"/>
  <c r="M7551" i="2" s="1"/>
  <c r="K7550" i="2"/>
  <c r="M7550" i="2" s="1"/>
  <c r="K7549" i="2"/>
  <c r="M7549" i="2" s="1"/>
  <c r="K7548" i="2"/>
  <c r="M7548" i="2" s="1"/>
  <c r="K7547" i="2"/>
  <c r="M7547" i="2" s="1"/>
  <c r="K7546" i="2"/>
  <c r="M7546" i="2" s="1"/>
  <c r="K7545" i="2"/>
  <c r="M7545" i="2" s="1"/>
  <c r="K7544" i="2"/>
  <c r="M7544" i="2" s="1"/>
  <c r="K7543" i="2"/>
  <c r="M7543" i="2" s="1"/>
  <c r="K7542" i="2"/>
  <c r="M7542" i="2" s="1"/>
  <c r="K7541" i="2"/>
  <c r="M7541" i="2" s="1"/>
  <c r="K7540" i="2"/>
  <c r="M7540" i="2" s="1"/>
  <c r="K7539" i="2"/>
  <c r="M7539" i="2" s="1"/>
  <c r="K7538" i="2"/>
  <c r="M7538" i="2" s="1"/>
  <c r="K7537" i="2"/>
  <c r="M7537" i="2" s="1"/>
  <c r="K7536" i="2"/>
  <c r="M7536" i="2" s="1"/>
  <c r="K7535" i="2"/>
  <c r="M7535" i="2" s="1"/>
  <c r="K7534" i="2"/>
  <c r="M7534" i="2" s="1"/>
  <c r="K7533" i="2"/>
  <c r="M7533" i="2" s="1"/>
  <c r="K7532" i="2"/>
  <c r="M7532" i="2" s="1"/>
  <c r="K7531" i="2"/>
  <c r="M7531" i="2" s="1"/>
  <c r="K7530" i="2"/>
  <c r="M7530" i="2" s="1"/>
  <c r="K7529" i="2"/>
  <c r="M7529" i="2" s="1"/>
  <c r="K7528" i="2"/>
  <c r="M7528" i="2" s="1"/>
  <c r="K7527" i="2"/>
  <c r="M7527" i="2" s="1"/>
  <c r="K7526" i="2"/>
  <c r="M7526" i="2" s="1"/>
  <c r="K7525" i="2"/>
  <c r="M7525" i="2" s="1"/>
  <c r="K7524" i="2"/>
  <c r="M7524" i="2" s="1"/>
  <c r="K7523" i="2"/>
  <c r="M7523" i="2" s="1"/>
  <c r="K7522" i="2"/>
  <c r="M7522" i="2" s="1"/>
  <c r="K7521" i="2"/>
  <c r="M7521" i="2" s="1"/>
  <c r="K7520" i="2"/>
  <c r="M7520" i="2" s="1"/>
  <c r="K7519" i="2"/>
  <c r="M7519" i="2" s="1"/>
  <c r="K7518" i="2"/>
  <c r="M7518" i="2" s="1"/>
  <c r="K7517" i="2"/>
  <c r="M7517" i="2" s="1"/>
  <c r="K7516" i="2"/>
  <c r="M7516" i="2" s="1"/>
  <c r="K7515" i="2"/>
  <c r="M7515" i="2" s="1"/>
  <c r="K7514" i="2"/>
  <c r="M7514" i="2" s="1"/>
  <c r="K7513" i="2"/>
  <c r="M7513" i="2" s="1"/>
  <c r="K7512" i="2"/>
  <c r="M7512" i="2" s="1"/>
  <c r="K7511" i="2"/>
  <c r="M7511" i="2" s="1"/>
  <c r="K7510" i="2"/>
  <c r="M7510" i="2" s="1"/>
  <c r="K7509" i="2"/>
  <c r="M7509" i="2" s="1"/>
  <c r="K7508" i="2"/>
  <c r="M7508" i="2" s="1"/>
  <c r="K7507" i="2"/>
  <c r="M7507" i="2" s="1"/>
  <c r="K7506" i="2"/>
  <c r="M7506" i="2" s="1"/>
  <c r="K7505" i="2"/>
  <c r="M7505" i="2" s="1"/>
  <c r="K7504" i="2"/>
  <c r="M7504" i="2" s="1"/>
  <c r="K7503" i="2"/>
  <c r="M7503" i="2" s="1"/>
  <c r="K7502" i="2"/>
  <c r="M7502" i="2" s="1"/>
  <c r="K7501" i="2"/>
  <c r="M7501" i="2" s="1"/>
  <c r="K7500" i="2"/>
  <c r="M7500" i="2" s="1"/>
  <c r="K7499" i="2"/>
  <c r="M7499" i="2" s="1"/>
  <c r="K7498" i="2"/>
  <c r="M7498" i="2" s="1"/>
  <c r="K7497" i="2"/>
  <c r="M7497" i="2" s="1"/>
  <c r="K7496" i="2"/>
  <c r="M7496" i="2" s="1"/>
  <c r="K7495" i="2"/>
  <c r="M7495" i="2" s="1"/>
  <c r="K7494" i="2"/>
  <c r="M7494" i="2" s="1"/>
  <c r="K7493" i="2"/>
  <c r="M7493" i="2" s="1"/>
  <c r="K7492" i="2"/>
  <c r="M7492" i="2" s="1"/>
  <c r="K7491" i="2"/>
  <c r="M7491" i="2" s="1"/>
  <c r="K7490" i="2"/>
  <c r="M7490" i="2" s="1"/>
  <c r="K7489" i="2"/>
  <c r="M7489" i="2" s="1"/>
  <c r="K7488" i="2"/>
  <c r="M7488" i="2" s="1"/>
  <c r="K7487" i="2"/>
  <c r="M7487" i="2" s="1"/>
  <c r="K7486" i="2"/>
  <c r="M7486" i="2" s="1"/>
  <c r="K7485" i="2"/>
  <c r="M7485" i="2" s="1"/>
  <c r="K7484" i="2"/>
  <c r="M7484" i="2" s="1"/>
  <c r="K7483" i="2"/>
  <c r="M7483" i="2" s="1"/>
  <c r="K7482" i="2"/>
  <c r="M7482" i="2" s="1"/>
  <c r="K7481" i="2"/>
  <c r="M7481" i="2" s="1"/>
  <c r="K7480" i="2"/>
  <c r="M7480" i="2" s="1"/>
  <c r="K7479" i="2"/>
  <c r="M7479" i="2" s="1"/>
  <c r="K7478" i="2"/>
  <c r="M7478" i="2" s="1"/>
  <c r="K7477" i="2"/>
  <c r="M7477" i="2" s="1"/>
  <c r="K7476" i="2"/>
  <c r="M7476" i="2" s="1"/>
  <c r="K7475" i="2"/>
  <c r="M7475" i="2" s="1"/>
  <c r="K7474" i="2"/>
  <c r="M7474" i="2" s="1"/>
  <c r="K7473" i="2"/>
  <c r="M7473" i="2" s="1"/>
  <c r="K7472" i="2"/>
  <c r="M7472" i="2" s="1"/>
  <c r="K7471" i="2"/>
  <c r="M7471" i="2" s="1"/>
  <c r="K7470" i="2"/>
  <c r="M7470" i="2" s="1"/>
  <c r="K7469" i="2"/>
  <c r="M7469" i="2" s="1"/>
  <c r="K7468" i="2"/>
  <c r="M7468" i="2" s="1"/>
  <c r="K7467" i="2"/>
  <c r="M7467" i="2" s="1"/>
  <c r="K7466" i="2"/>
  <c r="M7466" i="2" s="1"/>
  <c r="K7465" i="2"/>
  <c r="M7465" i="2" s="1"/>
  <c r="K7464" i="2"/>
  <c r="M7464" i="2" s="1"/>
  <c r="K7463" i="2"/>
  <c r="M7463" i="2" s="1"/>
  <c r="K7462" i="2"/>
  <c r="M7462" i="2" s="1"/>
  <c r="K7461" i="2"/>
  <c r="M7461" i="2" s="1"/>
  <c r="K7460" i="2"/>
  <c r="M7460" i="2" s="1"/>
  <c r="K7459" i="2"/>
  <c r="M7459" i="2" s="1"/>
  <c r="K7458" i="2"/>
  <c r="M7458" i="2" s="1"/>
  <c r="K7457" i="2"/>
  <c r="M7457" i="2" s="1"/>
  <c r="K7456" i="2"/>
  <c r="M7456" i="2" s="1"/>
  <c r="K7455" i="2"/>
  <c r="M7455" i="2" s="1"/>
  <c r="K7454" i="2"/>
  <c r="M7454" i="2" s="1"/>
  <c r="K7453" i="2"/>
  <c r="M7453" i="2" s="1"/>
  <c r="K7452" i="2"/>
  <c r="M7452" i="2" s="1"/>
  <c r="K7451" i="2"/>
  <c r="M7451" i="2" s="1"/>
  <c r="K7450" i="2"/>
  <c r="M7450" i="2" s="1"/>
  <c r="K7449" i="2"/>
  <c r="M7449" i="2" s="1"/>
  <c r="K7448" i="2"/>
  <c r="M7448" i="2" s="1"/>
  <c r="K7447" i="2"/>
  <c r="M7447" i="2" s="1"/>
  <c r="K7446" i="2"/>
  <c r="M7446" i="2" s="1"/>
  <c r="K7445" i="2"/>
  <c r="M7445" i="2" s="1"/>
  <c r="K7444" i="2"/>
  <c r="M7444" i="2" s="1"/>
  <c r="K7443" i="2"/>
  <c r="M7443" i="2" s="1"/>
  <c r="K7442" i="2"/>
  <c r="M7442" i="2" s="1"/>
  <c r="K7441" i="2"/>
  <c r="M7441" i="2" s="1"/>
  <c r="K7440" i="2"/>
  <c r="M7440" i="2" s="1"/>
  <c r="K7439" i="2"/>
  <c r="M7439" i="2" s="1"/>
  <c r="K7438" i="2"/>
  <c r="M7438" i="2" s="1"/>
  <c r="K7437" i="2"/>
  <c r="M7437" i="2" s="1"/>
  <c r="K7436" i="2"/>
  <c r="M7436" i="2" s="1"/>
  <c r="K7435" i="2"/>
  <c r="M7435" i="2" s="1"/>
  <c r="K7434" i="2"/>
  <c r="M7434" i="2" s="1"/>
  <c r="K7433" i="2"/>
  <c r="M7433" i="2" s="1"/>
  <c r="K7432" i="2"/>
  <c r="M7432" i="2" s="1"/>
  <c r="K7431" i="2"/>
  <c r="M7431" i="2" s="1"/>
  <c r="K7430" i="2"/>
  <c r="M7430" i="2" s="1"/>
  <c r="K7429" i="2"/>
  <c r="M7429" i="2" s="1"/>
  <c r="K7428" i="2"/>
  <c r="M7428" i="2" s="1"/>
  <c r="K7427" i="2"/>
  <c r="M7427" i="2" s="1"/>
  <c r="K7426" i="2"/>
  <c r="M7426" i="2" s="1"/>
  <c r="K7425" i="2"/>
  <c r="M7425" i="2" s="1"/>
  <c r="K7424" i="2"/>
  <c r="M7424" i="2" s="1"/>
  <c r="K7423" i="2"/>
  <c r="M7423" i="2" s="1"/>
  <c r="K7422" i="2"/>
  <c r="M7422" i="2" s="1"/>
  <c r="K7421" i="2"/>
  <c r="M7421" i="2" s="1"/>
  <c r="K7420" i="2"/>
  <c r="M7420" i="2" s="1"/>
  <c r="K7419" i="2"/>
  <c r="M7419" i="2" s="1"/>
  <c r="K7418" i="2"/>
  <c r="M7418" i="2" s="1"/>
  <c r="K7417" i="2"/>
  <c r="M7417" i="2" s="1"/>
  <c r="K7416" i="2"/>
  <c r="M7416" i="2" s="1"/>
  <c r="K7415" i="2"/>
  <c r="M7415" i="2" s="1"/>
  <c r="K7414" i="2"/>
  <c r="M7414" i="2" s="1"/>
  <c r="K7413" i="2"/>
  <c r="M7413" i="2" s="1"/>
  <c r="K7412" i="2"/>
  <c r="M7412" i="2" s="1"/>
  <c r="K7411" i="2"/>
  <c r="M7411" i="2" s="1"/>
  <c r="K7410" i="2"/>
  <c r="M7410" i="2" s="1"/>
  <c r="K7409" i="2"/>
  <c r="M7409" i="2" s="1"/>
  <c r="K7408" i="2"/>
  <c r="M7408" i="2" s="1"/>
  <c r="K7407" i="2"/>
  <c r="M7407" i="2" s="1"/>
  <c r="K7406" i="2"/>
  <c r="M7406" i="2" s="1"/>
  <c r="K7405" i="2"/>
  <c r="M7405" i="2" s="1"/>
  <c r="K7404" i="2"/>
  <c r="M7404" i="2" s="1"/>
  <c r="K7403" i="2"/>
  <c r="M7403" i="2" s="1"/>
  <c r="K7402" i="2"/>
  <c r="M7402" i="2" s="1"/>
  <c r="K7401" i="2"/>
  <c r="M7401" i="2" s="1"/>
  <c r="K7400" i="2"/>
  <c r="M7400" i="2" s="1"/>
  <c r="K7399" i="2"/>
  <c r="M7399" i="2" s="1"/>
  <c r="K7398" i="2"/>
  <c r="M7398" i="2" s="1"/>
  <c r="K7397" i="2"/>
  <c r="M7397" i="2" s="1"/>
  <c r="K7396" i="2"/>
  <c r="M7396" i="2" s="1"/>
  <c r="K7395" i="2"/>
  <c r="M7395" i="2" s="1"/>
  <c r="K7394" i="2"/>
  <c r="M7394" i="2" s="1"/>
  <c r="K7393" i="2"/>
  <c r="M7393" i="2" s="1"/>
  <c r="K7392" i="2"/>
  <c r="M7392" i="2" s="1"/>
  <c r="K7391" i="2"/>
  <c r="M7391" i="2" s="1"/>
  <c r="K7390" i="2"/>
  <c r="M7390" i="2" s="1"/>
  <c r="K7389" i="2"/>
  <c r="M7389" i="2" s="1"/>
  <c r="K7388" i="2"/>
  <c r="M7388" i="2" s="1"/>
  <c r="K7387" i="2"/>
  <c r="M7387" i="2" s="1"/>
  <c r="K7386" i="2"/>
  <c r="M7386" i="2" s="1"/>
  <c r="K7385" i="2"/>
  <c r="M7385" i="2" s="1"/>
  <c r="K7384" i="2"/>
  <c r="M7384" i="2" s="1"/>
  <c r="K7383" i="2"/>
  <c r="M7383" i="2" s="1"/>
  <c r="K7382" i="2"/>
  <c r="M7382" i="2" s="1"/>
  <c r="K7381" i="2"/>
  <c r="M7381" i="2" s="1"/>
  <c r="K7380" i="2"/>
  <c r="M7380" i="2" s="1"/>
  <c r="K7379" i="2"/>
  <c r="M7379" i="2" s="1"/>
  <c r="K7378" i="2"/>
  <c r="M7378" i="2" s="1"/>
  <c r="K7377" i="2"/>
  <c r="M7377" i="2" s="1"/>
  <c r="K7376" i="2"/>
  <c r="M7376" i="2" s="1"/>
  <c r="K7375" i="2"/>
  <c r="M7375" i="2" s="1"/>
  <c r="K7374" i="2"/>
  <c r="M7374" i="2" s="1"/>
  <c r="K7373" i="2"/>
  <c r="M7373" i="2" s="1"/>
  <c r="K7372" i="2"/>
  <c r="M7372" i="2" s="1"/>
  <c r="K7371" i="2"/>
  <c r="M7371" i="2" s="1"/>
  <c r="K7370" i="2"/>
  <c r="M7370" i="2" s="1"/>
  <c r="K7369" i="2"/>
  <c r="M7369" i="2" s="1"/>
  <c r="K7368" i="2"/>
  <c r="M7368" i="2" s="1"/>
  <c r="K7367" i="2"/>
  <c r="M7367" i="2" s="1"/>
  <c r="K7366" i="2"/>
  <c r="M7366" i="2" s="1"/>
  <c r="K7365" i="2"/>
  <c r="M7365" i="2" s="1"/>
  <c r="K7364" i="2"/>
  <c r="M7364" i="2" s="1"/>
  <c r="K7363" i="2"/>
  <c r="M7363" i="2" s="1"/>
  <c r="K7362" i="2"/>
  <c r="M7362" i="2" s="1"/>
  <c r="K7361" i="2"/>
  <c r="M7361" i="2" s="1"/>
  <c r="K7360" i="2"/>
  <c r="M7360" i="2" s="1"/>
  <c r="K7359" i="2"/>
  <c r="M7359" i="2" s="1"/>
  <c r="K7358" i="2"/>
  <c r="M7358" i="2" s="1"/>
  <c r="K7357" i="2"/>
  <c r="M7357" i="2" s="1"/>
  <c r="K7356" i="2"/>
  <c r="M7356" i="2" s="1"/>
  <c r="K7355" i="2"/>
  <c r="M7355" i="2" s="1"/>
  <c r="K7354" i="2"/>
  <c r="M7354" i="2" s="1"/>
  <c r="K7353" i="2"/>
  <c r="M7353" i="2" s="1"/>
  <c r="K7352" i="2"/>
  <c r="M7352" i="2" s="1"/>
  <c r="K7351" i="2"/>
  <c r="M7351" i="2" s="1"/>
  <c r="K7350" i="2"/>
  <c r="M7350" i="2" s="1"/>
  <c r="K7349" i="2"/>
  <c r="M7349" i="2" s="1"/>
  <c r="K7348" i="2"/>
  <c r="M7348" i="2" s="1"/>
  <c r="K7347" i="2"/>
  <c r="M7347" i="2" s="1"/>
  <c r="K7346" i="2"/>
  <c r="M7346" i="2" s="1"/>
  <c r="K7345" i="2"/>
  <c r="M7345" i="2" s="1"/>
  <c r="K7344" i="2"/>
  <c r="M7344" i="2" s="1"/>
  <c r="K7343" i="2"/>
  <c r="M7343" i="2" s="1"/>
  <c r="K7342" i="2"/>
  <c r="M7342" i="2" s="1"/>
  <c r="K7341" i="2"/>
  <c r="M7341" i="2" s="1"/>
  <c r="K7340" i="2"/>
  <c r="M7340" i="2" s="1"/>
  <c r="K7339" i="2"/>
  <c r="M7339" i="2" s="1"/>
  <c r="K7338" i="2"/>
  <c r="M7338" i="2" s="1"/>
  <c r="K7337" i="2"/>
  <c r="M7337" i="2" s="1"/>
  <c r="K7336" i="2"/>
  <c r="M7336" i="2" s="1"/>
  <c r="K7335" i="2"/>
  <c r="M7335" i="2" s="1"/>
  <c r="K7334" i="2"/>
  <c r="M7334" i="2" s="1"/>
  <c r="K7333" i="2"/>
  <c r="M7333" i="2" s="1"/>
  <c r="K7332" i="2"/>
  <c r="M7332" i="2" s="1"/>
  <c r="K7331" i="2"/>
  <c r="M7331" i="2" s="1"/>
  <c r="K7330" i="2"/>
  <c r="M7330" i="2" s="1"/>
  <c r="K7329" i="2"/>
  <c r="M7329" i="2" s="1"/>
  <c r="K7328" i="2"/>
  <c r="M7328" i="2" s="1"/>
  <c r="K7327" i="2"/>
  <c r="M7327" i="2" s="1"/>
  <c r="K7326" i="2"/>
  <c r="M7326" i="2" s="1"/>
  <c r="K7325" i="2"/>
  <c r="M7325" i="2" s="1"/>
  <c r="K7324" i="2"/>
  <c r="M7324" i="2" s="1"/>
  <c r="K7323" i="2"/>
  <c r="M7323" i="2" s="1"/>
  <c r="K7322" i="2"/>
  <c r="M7322" i="2" s="1"/>
  <c r="K7321" i="2"/>
  <c r="M7321" i="2" s="1"/>
  <c r="K7320" i="2"/>
  <c r="M7320" i="2" s="1"/>
  <c r="K7319" i="2"/>
  <c r="M7319" i="2" s="1"/>
  <c r="K7318" i="2"/>
  <c r="M7318" i="2" s="1"/>
  <c r="K7317" i="2"/>
  <c r="M7317" i="2" s="1"/>
  <c r="K7316" i="2"/>
  <c r="M7316" i="2" s="1"/>
  <c r="K7315" i="2"/>
  <c r="M7315" i="2" s="1"/>
  <c r="K7314" i="2"/>
  <c r="M7314" i="2" s="1"/>
  <c r="K7313" i="2"/>
  <c r="M7313" i="2" s="1"/>
  <c r="K7312" i="2"/>
  <c r="M7312" i="2" s="1"/>
  <c r="K7311" i="2"/>
  <c r="M7311" i="2" s="1"/>
  <c r="K7310" i="2"/>
  <c r="M7310" i="2" s="1"/>
  <c r="K7309" i="2"/>
  <c r="M7309" i="2" s="1"/>
  <c r="K7308" i="2"/>
  <c r="M7308" i="2" s="1"/>
  <c r="K7307" i="2"/>
  <c r="M7307" i="2" s="1"/>
  <c r="K7306" i="2"/>
  <c r="M7306" i="2" s="1"/>
  <c r="K7305" i="2"/>
  <c r="M7305" i="2" s="1"/>
  <c r="K7304" i="2"/>
  <c r="M7304" i="2" s="1"/>
  <c r="K7303" i="2"/>
  <c r="M7303" i="2" s="1"/>
  <c r="K7302" i="2"/>
  <c r="M7302" i="2" s="1"/>
  <c r="K7301" i="2"/>
  <c r="M7301" i="2" s="1"/>
  <c r="K7300" i="2"/>
  <c r="M7300" i="2" s="1"/>
  <c r="K7299" i="2"/>
  <c r="M7299" i="2" s="1"/>
  <c r="K7298" i="2"/>
  <c r="K7297" i="2"/>
  <c r="M7297" i="2" s="1"/>
  <c r="K7296" i="2"/>
  <c r="M7296" i="2" s="1"/>
  <c r="K7295" i="2"/>
  <c r="M7295" i="2" s="1"/>
  <c r="K7294" i="2"/>
  <c r="M7294" i="2" s="1"/>
  <c r="K7293" i="2"/>
  <c r="M7293" i="2" s="1"/>
  <c r="K7292" i="2"/>
  <c r="M7292" i="2" s="1"/>
  <c r="K7291" i="2"/>
  <c r="M7291" i="2" s="1"/>
  <c r="K7290" i="2"/>
  <c r="M7290" i="2" s="1"/>
  <c r="K7289" i="2"/>
  <c r="M7289" i="2" s="1"/>
  <c r="K7288" i="2"/>
  <c r="M7288" i="2" s="1"/>
  <c r="K7287" i="2"/>
  <c r="M7287" i="2" s="1"/>
  <c r="K7286" i="2"/>
  <c r="M7286" i="2" s="1"/>
  <c r="K7285" i="2"/>
  <c r="M7285" i="2" s="1"/>
  <c r="K7284" i="2"/>
  <c r="M7284" i="2" s="1"/>
  <c r="K7283" i="2"/>
  <c r="M7283" i="2" s="1"/>
  <c r="K7282" i="2"/>
  <c r="M7282" i="2" s="1"/>
  <c r="K7281" i="2"/>
  <c r="M7281" i="2" s="1"/>
  <c r="K7280" i="2"/>
  <c r="M7280" i="2" s="1"/>
  <c r="K7279" i="2"/>
  <c r="M7279" i="2" s="1"/>
  <c r="K7278" i="2"/>
  <c r="M7278" i="2" s="1"/>
  <c r="K7277" i="2"/>
  <c r="M7277" i="2" s="1"/>
  <c r="K7276" i="2"/>
  <c r="M7276" i="2" s="1"/>
  <c r="K7275" i="2"/>
  <c r="M7275" i="2" s="1"/>
  <c r="K7274" i="2"/>
  <c r="M7274" i="2" s="1"/>
  <c r="K7273" i="2"/>
  <c r="M7273" i="2" s="1"/>
  <c r="K7272" i="2"/>
  <c r="M7272" i="2" s="1"/>
  <c r="K7271" i="2"/>
  <c r="M7271" i="2" s="1"/>
  <c r="K7270" i="2"/>
  <c r="M7270" i="2" s="1"/>
  <c r="K7269" i="2"/>
  <c r="M7269" i="2" s="1"/>
  <c r="K7268" i="2"/>
  <c r="M7268" i="2" s="1"/>
  <c r="K7267" i="2"/>
  <c r="M7267" i="2" s="1"/>
  <c r="K7266" i="2"/>
  <c r="M7266" i="2" s="1"/>
  <c r="K7265" i="2"/>
  <c r="M7265" i="2" s="1"/>
  <c r="K7264" i="2"/>
  <c r="M7264" i="2" s="1"/>
  <c r="K7263" i="2"/>
  <c r="M7263" i="2" s="1"/>
  <c r="K7262" i="2"/>
  <c r="M7262" i="2" s="1"/>
  <c r="K7261" i="2"/>
  <c r="M7261" i="2" s="1"/>
  <c r="K7260" i="2"/>
  <c r="M7260" i="2" s="1"/>
  <c r="K7259" i="2"/>
  <c r="M7259" i="2" s="1"/>
  <c r="K7258" i="2"/>
  <c r="M7258" i="2" s="1"/>
  <c r="K7257" i="2"/>
  <c r="M7257" i="2" s="1"/>
  <c r="K7256" i="2"/>
  <c r="M7256" i="2" s="1"/>
  <c r="K7255" i="2"/>
  <c r="M7255" i="2" s="1"/>
  <c r="K7254" i="2"/>
  <c r="M7254" i="2" s="1"/>
  <c r="K7253" i="2"/>
  <c r="M7253" i="2" s="1"/>
  <c r="K7252" i="2"/>
  <c r="M7252" i="2" s="1"/>
  <c r="K7251" i="2"/>
  <c r="M7251" i="2" s="1"/>
  <c r="K7250" i="2"/>
  <c r="M7250" i="2" s="1"/>
  <c r="K7249" i="2"/>
  <c r="M7249" i="2" s="1"/>
  <c r="K7248" i="2"/>
  <c r="M7248" i="2" s="1"/>
  <c r="K7247" i="2"/>
  <c r="M7247" i="2" s="1"/>
  <c r="K7246" i="2"/>
  <c r="M7246" i="2" s="1"/>
  <c r="K7245" i="2"/>
  <c r="M7245" i="2" s="1"/>
  <c r="K7244" i="2"/>
  <c r="M7244" i="2" s="1"/>
  <c r="K7243" i="2"/>
  <c r="M7243" i="2" s="1"/>
  <c r="K7242" i="2"/>
  <c r="M7242" i="2" s="1"/>
  <c r="K7241" i="2"/>
  <c r="M7241" i="2" s="1"/>
  <c r="K7240" i="2"/>
  <c r="M7240" i="2" s="1"/>
  <c r="K7239" i="2"/>
  <c r="M7239" i="2" s="1"/>
  <c r="K7238" i="2"/>
  <c r="M7238" i="2" s="1"/>
  <c r="K7237" i="2"/>
  <c r="M7237" i="2" s="1"/>
  <c r="K7236" i="2"/>
  <c r="M7236" i="2" s="1"/>
  <c r="K7235" i="2"/>
  <c r="M7235" i="2" s="1"/>
  <c r="K7234" i="2"/>
  <c r="M7234" i="2" s="1"/>
  <c r="K7233" i="2"/>
  <c r="M7233" i="2" s="1"/>
  <c r="K7232" i="2"/>
  <c r="M7232" i="2" s="1"/>
  <c r="K7231" i="2"/>
  <c r="M7231" i="2" s="1"/>
  <c r="K7230" i="2"/>
  <c r="M7230" i="2" s="1"/>
  <c r="K7229" i="2"/>
  <c r="M7229" i="2" s="1"/>
  <c r="K7228" i="2"/>
  <c r="M7228" i="2" s="1"/>
  <c r="K7227" i="2"/>
  <c r="M7227" i="2" s="1"/>
  <c r="K7226" i="2"/>
  <c r="M7226" i="2" s="1"/>
  <c r="K7225" i="2"/>
  <c r="M7225" i="2" s="1"/>
  <c r="K7224" i="2"/>
  <c r="M7224" i="2" s="1"/>
  <c r="K7223" i="2"/>
  <c r="M7223" i="2" s="1"/>
  <c r="K7222" i="2"/>
  <c r="M7222" i="2" s="1"/>
  <c r="K7221" i="2"/>
  <c r="M7221" i="2" s="1"/>
  <c r="K7220" i="2"/>
  <c r="M7220" i="2" s="1"/>
  <c r="K7219" i="2"/>
  <c r="M7219" i="2" s="1"/>
  <c r="K7218" i="2"/>
  <c r="M7218" i="2" s="1"/>
  <c r="K7217" i="2"/>
  <c r="M7217" i="2" s="1"/>
  <c r="K7216" i="2"/>
  <c r="M7216" i="2" s="1"/>
  <c r="K7215" i="2"/>
  <c r="M7215" i="2" s="1"/>
  <c r="K7214" i="2"/>
  <c r="M7214" i="2" s="1"/>
  <c r="K7213" i="2"/>
  <c r="M7213" i="2" s="1"/>
  <c r="K7212" i="2"/>
  <c r="M7212" i="2" s="1"/>
  <c r="K7211" i="2"/>
  <c r="M7211" i="2" s="1"/>
  <c r="K7210" i="2"/>
  <c r="M7210" i="2" s="1"/>
  <c r="K7209" i="2"/>
  <c r="M7209" i="2" s="1"/>
  <c r="K7208" i="2"/>
  <c r="M7208" i="2" s="1"/>
  <c r="K7207" i="2"/>
  <c r="M7207" i="2" s="1"/>
  <c r="K7206" i="2"/>
  <c r="M7206" i="2" s="1"/>
  <c r="K7205" i="2"/>
  <c r="M7205" i="2" s="1"/>
  <c r="K7204" i="2"/>
  <c r="M7204" i="2" s="1"/>
  <c r="K7203" i="2"/>
  <c r="M7203" i="2" s="1"/>
  <c r="K7202" i="2"/>
  <c r="M7202" i="2" s="1"/>
  <c r="K7201" i="2"/>
  <c r="M7201" i="2" s="1"/>
  <c r="K7200" i="2"/>
  <c r="M7200" i="2" s="1"/>
  <c r="K7199" i="2"/>
  <c r="M7199" i="2" s="1"/>
  <c r="K7198" i="2"/>
  <c r="M7198" i="2" s="1"/>
  <c r="K7197" i="2"/>
  <c r="M7197" i="2" s="1"/>
  <c r="K7196" i="2"/>
  <c r="M7196" i="2" s="1"/>
  <c r="K7195" i="2"/>
  <c r="M7195" i="2" s="1"/>
  <c r="K7194" i="2"/>
  <c r="M7194" i="2" s="1"/>
  <c r="K7193" i="2"/>
  <c r="M7193" i="2" s="1"/>
  <c r="K7192" i="2"/>
  <c r="M7192" i="2" s="1"/>
  <c r="K7191" i="2"/>
  <c r="M7191" i="2" s="1"/>
  <c r="K7190" i="2"/>
  <c r="M7190" i="2" s="1"/>
  <c r="K7189" i="2"/>
  <c r="M7189" i="2" s="1"/>
  <c r="K7188" i="2"/>
  <c r="M7188" i="2" s="1"/>
  <c r="K7187" i="2"/>
  <c r="M7187" i="2" s="1"/>
  <c r="K7186" i="2"/>
  <c r="M7186" i="2" s="1"/>
  <c r="K7185" i="2"/>
  <c r="M7185" i="2" s="1"/>
  <c r="K7184" i="2"/>
  <c r="M7184" i="2" s="1"/>
  <c r="K7183" i="2"/>
  <c r="M7183" i="2" s="1"/>
  <c r="K7182" i="2"/>
  <c r="M7182" i="2" s="1"/>
  <c r="K7181" i="2"/>
  <c r="M7181" i="2" s="1"/>
  <c r="K7180" i="2"/>
  <c r="M7180" i="2" s="1"/>
  <c r="K7179" i="2"/>
  <c r="M7179" i="2" s="1"/>
  <c r="K7178" i="2"/>
  <c r="M7178" i="2" s="1"/>
  <c r="K7177" i="2"/>
  <c r="M7177" i="2" s="1"/>
  <c r="K7176" i="2"/>
  <c r="M7176" i="2" s="1"/>
  <c r="K7175" i="2"/>
  <c r="M7175" i="2" s="1"/>
  <c r="K7174" i="2"/>
  <c r="M7174" i="2" s="1"/>
  <c r="K7173" i="2"/>
  <c r="M7173" i="2" s="1"/>
  <c r="K7172" i="2"/>
  <c r="M7172" i="2" s="1"/>
  <c r="K7171" i="2"/>
  <c r="M7171" i="2" s="1"/>
  <c r="K7170" i="2"/>
  <c r="M7170" i="2" s="1"/>
  <c r="K7169" i="2"/>
  <c r="M7169" i="2" s="1"/>
  <c r="K7168" i="2"/>
  <c r="M7168" i="2" s="1"/>
  <c r="K7167" i="2"/>
  <c r="M7167" i="2" s="1"/>
  <c r="K7166" i="2"/>
  <c r="M7166" i="2" s="1"/>
  <c r="K7165" i="2"/>
  <c r="M7165" i="2" s="1"/>
  <c r="K7164" i="2"/>
  <c r="M7164" i="2" s="1"/>
  <c r="K7163" i="2"/>
  <c r="M7163" i="2" s="1"/>
  <c r="K7162" i="2"/>
  <c r="M7162" i="2" s="1"/>
  <c r="K7161" i="2"/>
  <c r="M7161" i="2" s="1"/>
  <c r="K7160" i="2"/>
  <c r="M7160" i="2" s="1"/>
  <c r="K7159" i="2"/>
  <c r="M7159" i="2" s="1"/>
  <c r="K7158" i="2"/>
  <c r="M7158" i="2" s="1"/>
  <c r="K7157" i="2"/>
  <c r="M7157" i="2" s="1"/>
  <c r="K7156" i="2"/>
  <c r="M7156" i="2" s="1"/>
  <c r="K7155" i="2"/>
  <c r="M7155" i="2" s="1"/>
  <c r="K7154" i="2"/>
  <c r="M7154" i="2" s="1"/>
  <c r="K7153" i="2"/>
  <c r="M7153" i="2" s="1"/>
  <c r="K7152" i="2"/>
  <c r="M7152" i="2" s="1"/>
  <c r="K7151" i="2"/>
  <c r="M7151" i="2" s="1"/>
  <c r="K7150" i="2"/>
  <c r="M7150" i="2" s="1"/>
  <c r="K7149" i="2"/>
  <c r="M7149" i="2" s="1"/>
  <c r="K7148" i="2"/>
  <c r="M7148" i="2" s="1"/>
  <c r="K7147" i="2"/>
  <c r="M7147" i="2" s="1"/>
  <c r="K7146" i="2"/>
  <c r="M7146" i="2" s="1"/>
  <c r="K7145" i="2"/>
  <c r="M7145" i="2" s="1"/>
  <c r="K7144" i="2"/>
  <c r="M7144" i="2" s="1"/>
  <c r="K7143" i="2"/>
  <c r="M7143" i="2" s="1"/>
  <c r="K7142" i="2"/>
  <c r="M7142" i="2" s="1"/>
  <c r="K7141" i="2"/>
  <c r="M7141" i="2" s="1"/>
  <c r="K7140" i="2"/>
  <c r="M7140" i="2" s="1"/>
  <c r="K7139" i="2"/>
  <c r="M7139" i="2" s="1"/>
  <c r="K7138" i="2"/>
  <c r="M7138" i="2" s="1"/>
  <c r="K7137" i="2"/>
  <c r="M7137" i="2" s="1"/>
  <c r="K7136" i="2"/>
  <c r="M7136" i="2" s="1"/>
  <c r="K7135" i="2"/>
  <c r="M7135" i="2" s="1"/>
  <c r="K7134" i="2"/>
  <c r="M7134" i="2" s="1"/>
  <c r="K7133" i="2"/>
  <c r="M7133" i="2" s="1"/>
  <c r="K7132" i="2"/>
  <c r="M7132" i="2" s="1"/>
  <c r="K7131" i="2"/>
  <c r="M7131" i="2" s="1"/>
  <c r="K7130" i="2"/>
  <c r="M7130" i="2" s="1"/>
  <c r="K7129" i="2"/>
  <c r="M7129" i="2" s="1"/>
  <c r="K7128" i="2"/>
  <c r="M7128" i="2" s="1"/>
  <c r="K7127" i="2"/>
  <c r="M7127" i="2" s="1"/>
  <c r="K7126" i="2"/>
  <c r="M7126" i="2" s="1"/>
  <c r="K7125" i="2"/>
  <c r="M7125" i="2" s="1"/>
  <c r="K7124" i="2"/>
  <c r="M7124" i="2" s="1"/>
  <c r="K7123" i="2"/>
  <c r="M7123" i="2" s="1"/>
  <c r="K7122" i="2"/>
  <c r="M7122" i="2" s="1"/>
  <c r="K7121" i="2"/>
  <c r="M7121" i="2" s="1"/>
  <c r="K7120" i="2"/>
  <c r="M7120" i="2" s="1"/>
  <c r="K7119" i="2"/>
  <c r="M7119" i="2" s="1"/>
  <c r="K7118" i="2"/>
  <c r="M7118" i="2" s="1"/>
  <c r="K7117" i="2"/>
  <c r="M7117" i="2" s="1"/>
  <c r="K7116" i="2"/>
  <c r="M7116" i="2" s="1"/>
  <c r="K7115" i="2"/>
  <c r="M7115" i="2" s="1"/>
  <c r="K7114" i="2"/>
  <c r="M7114" i="2" s="1"/>
  <c r="K7113" i="2"/>
  <c r="M7113" i="2" s="1"/>
  <c r="K7112" i="2"/>
  <c r="M7112" i="2" s="1"/>
  <c r="K7111" i="2"/>
  <c r="M7111" i="2" s="1"/>
  <c r="K7110" i="2"/>
  <c r="M7110" i="2" s="1"/>
  <c r="K7109" i="2"/>
  <c r="M7109" i="2" s="1"/>
  <c r="K7108" i="2"/>
  <c r="M7108" i="2" s="1"/>
  <c r="K7107" i="2"/>
  <c r="M7107" i="2" s="1"/>
  <c r="K7106" i="2"/>
  <c r="M7106" i="2" s="1"/>
  <c r="K7105" i="2"/>
  <c r="M7105" i="2" s="1"/>
  <c r="K7104" i="2"/>
  <c r="M7104" i="2" s="1"/>
  <c r="K7103" i="2"/>
  <c r="M7103" i="2" s="1"/>
  <c r="K7102" i="2"/>
  <c r="M7102" i="2" s="1"/>
  <c r="K7101" i="2"/>
  <c r="M7101" i="2" s="1"/>
  <c r="K7100" i="2"/>
  <c r="M7100" i="2" s="1"/>
  <c r="K7099" i="2"/>
  <c r="M7099" i="2" s="1"/>
  <c r="K7098" i="2"/>
  <c r="M7098" i="2" s="1"/>
  <c r="K7097" i="2"/>
  <c r="M7097" i="2" s="1"/>
  <c r="K7096" i="2"/>
  <c r="M7096" i="2" s="1"/>
  <c r="K7095" i="2"/>
  <c r="M7095" i="2" s="1"/>
  <c r="K7094" i="2"/>
  <c r="M7094" i="2" s="1"/>
  <c r="K7093" i="2"/>
  <c r="M7093" i="2" s="1"/>
  <c r="K7092" i="2"/>
  <c r="M7092" i="2" s="1"/>
  <c r="K7091" i="2"/>
  <c r="M7091" i="2" s="1"/>
  <c r="K7090" i="2"/>
  <c r="M7090" i="2" s="1"/>
  <c r="K7089" i="2"/>
  <c r="M7089" i="2" s="1"/>
  <c r="K7088" i="2"/>
  <c r="M7088" i="2" s="1"/>
  <c r="K7087" i="2"/>
  <c r="M7087" i="2" s="1"/>
  <c r="K7086" i="2"/>
  <c r="M7086" i="2" s="1"/>
  <c r="K7085" i="2"/>
  <c r="M7085" i="2" s="1"/>
  <c r="K7084" i="2"/>
  <c r="M7084" i="2" s="1"/>
  <c r="K7083" i="2"/>
  <c r="M7083" i="2" s="1"/>
  <c r="K7082" i="2"/>
  <c r="M7082" i="2" s="1"/>
  <c r="K7081" i="2"/>
  <c r="M7081" i="2" s="1"/>
  <c r="K7080" i="2"/>
  <c r="M7080" i="2" s="1"/>
  <c r="K7079" i="2"/>
  <c r="M7079" i="2" s="1"/>
  <c r="K7078" i="2"/>
  <c r="M7078" i="2" s="1"/>
  <c r="K7077" i="2"/>
  <c r="M7077" i="2" s="1"/>
  <c r="K7076" i="2"/>
  <c r="M7076" i="2" s="1"/>
  <c r="K7075" i="2"/>
  <c r="M7075" i="2" s="1"/>
  <c r="K7074" i="2"/>
  <c r="M7074" i="2" s="1"/>
  <c r="K7073" i="2"/>
  <c r="M7073" i="2" s="1"/>
  <c r="K7072" i="2"/>
  <c r="M7072" i="2" s="1"/>
  <c r="K7071" i="2"/>
  <c r="M7071" i="2" s="1"/>
  <c r="K7070" i="2"/>
  <c r="M7070" i="2" s="1"/>
  <c r="K7069" i="2"/>
  <c r="M7069" i="2" s="1"/>
  <c r="K7068" i="2"/>
  <c r="M7068" i="2" s="1"/>
  <c r="K7067" i="2"/>
  <c r="M7067" i="2" s="1"/>
  <c r="K7066" i="2"/>
  <c r="M7066" i="2" s="1"/>
  <c r="K7065" i="2"/>
  <c r="M7065" i="2" s="1"/>
  <c r="K7064" i="2"/>
  <c r="M7064" i="2" s="1"/>
  <c r="K7063" i="2"/>
  <c r="M7063" i="2" s="1"/>
  <c r="K7062" i="2"/>
  <c r="M7062" i="2" s="1"/>
  <c r="K7061" i="2"/>
  <c r="M7061" i="2" s="1"/>
  <c r="K7060" i="2"/>
  <c r="M7060" i="2" s="1"/>
  <c r="K7059" i="2"/>
  <c r="M7059" i="2" s="1"/>
  <c r="K7058" i="2"/>
  <c r="M7058" i="2" s="1"/>
  <c r="K7057" i="2"/>
  <c r="M7057" i="2" s="1"/>
  <c r="K7056" i="2"/>
  <c r="M7056" i="2" s="1"/>
  <c r="K7055" i="2"/>
  <c r="M7055" i="2" s="1"/>
  <c r="K7054" i="2"/>
  <c r="M7054" i="2" s="1"/>
  <c r="K7053" i="2"/>
  <c r="M7053" i="2" s="1"/>
  <c r="K7052" i="2"/>
  <c r="M7052" i="2" s="1"/>
  <c r="K7051" i="2"/>
  <c r="M7051" i="2" s="1"/>
  <c r="K7050" i="2"/>
  <c r="M7050" i="2" s="1"/>
  <c r="K7049" i="2"/>
  <c r="M7049" i="2" s="1"/>
  <c r="K7048" i="2"/>
  <c r="M7048" i="2" s="1"/>
  <c r="K7047" i="2"/>
  <c r="M7047" i="2" s="1"/>
  <c r="K7046" i="2"/>
  <c r="M7046" i="2" s="1"/>
  <c r="K7045" i="2"/>
  <c r="M7045" i="2" s="1"/>
  <c r="K7044" i="2"/>
  <c r="M7044" i="2" s="1"/>
  <c r="K7043" i="2"/>
  <c r="M7043" i="2" s="1"/>
  <c r="K7042" i="2"/>
  <c r="M7042" i="2" s="1"/>
  <c r="K7041" i="2"/>
  <c r="M7041" i="2" s="1"/>
  <c r="K7040" i="2"/>
  <c r="M7040" i="2" s="1"/>
  <c r="K7039" i="2"/>
  <c r="M7039" i="2" s="1"/>
  <c r="K7038" i="2"/>
  <c r="M7038" i="2" s="1"/>
  <c r="K7037" i="2"/>
  <c r="M7037" i="2" s="1"/>
  <c r="K7036" i="2"/>
  <c r="M7036" i="2" s="1"/>
  <c r="K7035" i="2"/>
  <c r="M7035" i="2" s="1"/>
  <c r="K7034" i="2"/>
  <c r="M7034" i="2" s="1"/>
  <c r="K7033" i="2"/>
  <c r="M7033" i="2" s="1"/>
  <c r="K7032" i="2"/>
  <c r="M7032" i="2" s="1"/>
  <c r="K7031" i="2"/>
  <c r="M7031" i="2" s="1"/>
  <c r="K7030" i="2"/>
  <c r="M7030" i="2" s="1"/>
  <c r="K7029" i="2"/>
  <c r="M7029" i="2" s="1"/>
  <c r="K7028" i="2"/>
  <c r="M7028" i="2" s="1"/>
  <c r="K7027" i="2"/>
  <c r="M7027" i="2" s="1"/>
  <c r="K7026" i="2"/>
  <c r="M7026" i="2" s="1"/>
  <c r="K7025" i="2"/>
  <c r="M7025" i="2" s="1"/>
  <c r="K7024" i="2"/>
  <c r="M7024" i="2" s="1"/>
  <c r="K7023" i="2"/>
  <c r="M7023" i="2" s="1"/>
  <c r="K7022" i="2"/>
  <c r="M7022" i="2" s="1"/>
  <c r="K7021" i="2"/>
  <c r="M7021" i="2" s="1"/>
  <c r="K7020" i="2"/>
  <c r="M7020" i="2" s="1"/>
  <c r="K7019" i="2"/>
  <c r="M7019" i="2" s="1"/>
  <c r="K7018" i="2"/>
  <c r="M7018" i="2" s="1"/>
  <c r="K7017" i="2"/>
  <c r="M7017" i="2" s="1"/>
  <c r="K7016" i="2"/>
  <c r="M7016" i="2" s="1"/>
  <c r="K7015" i="2"/>
  <c r="M7015" i="2" s="1"/>
  <c r="K7014" i="2"/>
  <c r="M7014" i="2" s="1"/>
  <c r="K7013" i="2"/>
  <c r="M7013" i="2" s="1"/>
  <c r="K7012" i="2"/>
  <c r="M7012" i="2" s="1"/>
  <c r="K7011" i="2"/>
  <c r="M7011" i="2" s="1"/>
  <c r="K7010" i="2"/>
  <c r="M7010" i="2" s="1"/>
  <c r="K7009" i="2"/>
  <c r="M7009" i="2" s="1"/>
  <c r="K7008" i="2"/>
  <c r="M7008" i="2" s="1"/>
  <c r="K7007" i="2"/>
  <c r="M7007" i="2" s="1"/>
  <c r="K7006" i="2"/>
  <c r="M7006" i="2" s="1"/>
  <c r="K7005" i="2"/>
  <c r="M7005" i="2" s="1"/>
  <c r="K7004" i="2"/>
  <c r="M7004" i="2" s="1"/>
  <c r="K7003" i="2"/>
  <c r="M7003" i="2" s="1"/>
  <c r="K7002" i="2"/>
  <c r="M7002" i="2" s="1"/>
  <c r="K7001" i="2"/>
  <c r="M7001" i="2" s="1"/>
  <c r="K7000" i="2"/>
  <c r="M7000" i="2" s="1"/>
  <c r="K6999" i="2"/>
  <c r="M6999" i="2" s="1"/>
  <c r="K6998" i="2"/>
  <c r="M6998" i="2" s="1"/>
  <c r="K6997" i="2"/>
  <c r="M6997" i="2" s="1"/>
  <c r="K6996" i="2"/>
  <c r="M6996" i="2" s="1"/>
  <c r="K6995" i="2"/>
  <c r="M6995" i="2" s="1"/>
  <c r="K6994" i="2"/>
  <c r="M6994" i="2" s="1"/>
  <c r="K6993" i="2"/>
  <c r="M6993" i="2" s="1"/>
  <c r="K6992" i="2"/>
  <c r="M6992" i="2" s="1"/>
  <c r="K6991" i="2"/>
  <c r="M6991" i="2" s="1"/>
  <c r="K6990" i="2"/>
  <c r="M6990" i="2" s="1"/>
  <c r="K6989" i="2"/>
  <c r="M6989" i="2" s="1"/>
  <c r="K6988" i="2"/>
  <c r="M6988" i="2" s="1"/>
  <c r="K6987" i="2"/>
  <c r="M6987" i="2" s="1"/>
  <c r="K6986" i="2"/>
  <c r="M6986" i="2" s="1"/>
  <c r="K6985" i="2"/>
  <c r="M6985" i="2" s="1"/>
  <c r="K6984" i="2"/>
  <c r="M6984" i="2" s="1"/>
  <c r="K6983" i="2"/>
  <c r="M6983" i="2" s="1"/>
  <c r="K6982" i="2"/>
  <c r="M6982" i="2" s="1"/>
  <c r="K6981" i="2"/>
  <c r="M6981" i="2" s="1"/>
  <c r="K6980" i="2"/>
  <c r="M6980" i="2" s="1"/>
  <c r="K6979" i="2"/>
  <c r="M6979" i="2" s="1"/>
  <c r="K6978" i="2"/>
  <c r="M6978" i="2" s="1"/>
  <c r="K6977" i="2"/>
  <c r="M6977" i="2" s="1"/>
  <c r="K6976" i="2"/>
  <c r="M6976" i="2" s="1"/>
  <c r="K6975" i="2"/>
  <c r="M6975" i="2" s="1"/>
  <c r="K6974" i="2"/>
  <c r="M6974" i="2" s="1"/>
  <c r="K6973" i="2"/>
  <c r="M6973" i="2" s="1"/>
  <c r="K6972" i="2"/>
  <c r="M6972" i="2" s="1"/>
  <c r="K6971" i="2"/>
  <c r="M6971" i="2" s="1"/>
  <c r="K6970" i="2"/>
  <c r="M6970" i="2" s="1"/>
  <c r="K6969" i="2"/>
  <c r="M6969" i="2" s="1"/>
  <c r="K6968" i="2"/>
  <c r="M6968" i="2" s="1"/>
  <c r="K6967" i="2"/>
  <c r="M6967" i="2" s="1"/>
  <c r="K6966" i="2"/>
  <c r="M6966" i="2" s="1"/>
  <c r="K6965" i="2"/>
  <c r="M6965" i="2" s="1"/>
  <c r="K6964" i="2"/>
  <c r="M6964" i="2" s="1"/>
  <c r="K6963" i="2"/>
  <c r="M6963" i="2" s="1"/>
  <c r="K6962" i="2"/>
  <c r="M6962" i="2" s="1"/>
  <c r="K6961" i="2"/>
  <c r="M6961" i="2" s="1"/>
  <c r="K6960" i="2"/>
  <c r="M6960" i="2" s="1"/>
  <c r="K6959" i="2"/>
  <c r="M6959" i="2" s="1"/>
  <c r="K6958" i="2"/>
  <c r="M6958" i="2" s="1"/>
  <c r="K6957" i="2"/>
  <c r="M6957" i="2" s="1"/>
  <c r="K6956" i="2"/>
  <c r="M6956" i="2" s="1"/>
  <c r="K6955" i="2"/>
  <c r="M6955" i="2" s="1"/>
  <c r="K6954" i="2"/>
  <c r="M6954" i="2" s="1"/>
  <c r="K6953" i="2"/>
  <c r="M6953" i="2" s="1"/>
  <c r="K6952" i="2"/>
  <c r="M6952" i="2" s="1"/>
  <c r="K6951" i="2"/>
  <c r="M6951" i="2" s="1"/>
  <c r="K6950" i="2"/>
  <c r="M6950" i="2" s="1"/>
  <c r="K6949" i="2"/>
  <c r="M6949" i="2" s="1"/>
  <c r="K6948" i="2"/>
  <c r="M6948" i="2" s="1"/>
  <c r="K6947" i="2"/>
  <c r="M6947" i="2" s="1"/>
  <c r="K6946" i="2"/>
  <c r="M6946" i="2" s="1"/>
  <c r="K6945" i="2"/>
  <c r="M6945" i="2" s="1"/>
  <c r="K6944" i="2"/>
  <c r="M6944" i="2" s="1"/>
  <c r="K6943" i="2"/>
  <c r="M6943" i="2" s="1"/>
  <c r="K6942" i="2"/>
  <c r="M6942" i="2" s="1"/>
  <c r="K6941" i="2"/>
  <c r="M6941" i="2" s="1"/>
  <c r="K6940" i="2"/>
  <c r="M6940" i="2" s="1"/>
  <c r="K6939" i="2"/>
  <c r="M6939" i="2" s="1"/>
  <c r="K6938" i="2"/>
  <c r="M6938" i="2" s="1"/>
  <c r="K6937" i="2"/>
  <c r="M6937" i="2" s="1"/>
  <c r="K6936" i="2"/>
  <c r="M6936" i="2" s="1"/>
  <c r="K6935" i="2"/>
  <c r="M6935" i="2" s="1"/>
  <c r="K6934" i="2"/>
  <c r="M6934" i="2" s="1"/>
  <c r="K6933" i="2"/>
  <c r="M6933" i="2" s="1"/>
  <c r="K6932" i="2"/>
  <c r="M6932" i="2" s="1"/>
  <c r="K6931" i="2"/>
  <c r="M6931" i="2" s="1"/>
  <c r="K6930" i="2"/>
  <c r="M6930" i="2" s="1"/>
  <c r="K6929" i="2"/>
  <c r="M6929" i="2" s="1"/>
  <c r="K6928" i="2"/>
  <c r="M6928" i="2" s="1"/>
  <c r="K6927" i="2"/>
  <c r="M6927" i="2" s="1"/>
  <c r="K6926" i="2"/>
  <c r="M6926" i="2" s="1"/>
  <c r="K6925" i="2"/>
  <c r="M6925" i="2" s="1"/>
  <c r="K6924" i="2"/>
  <c r="M6924" i="2" s="1"/>
  <c r="K6923" i="2"/>
  <c r="M6923" i="2" s="1"/>
  <c r="K6922" i="2"/>
  <c r="M6922" i="2" s="1"/>
  <c r="K6921" i="2"/>
  <c r="M6921" i="2" s="1"/>
  <c r="K6920" i="2"/>
  <c r="M6920" i="2" s="1"/>
  <c r="K6919" i="2"/>
  <c r="M6919" i="2" s="1"/>
  <c r="K6918" i="2"/>
  <c r="M6918" i="2" s="1"/>
  <c r="K6917" i="2"/>
  <c r="M6917" i="2" s="1"/>
  <c r="K6916" i="2"/>
  <c r="M6916" i="2" s="1"/>
  <c r="K6915" i="2"/>
  <c r="M6915" i="2" s="1"/>
  <c r="K6914" i="2"/>
  <c r="M6914" i="2" s="1"/>
  <c r="K6913" i="2"/>
  <c r="M6913" i="2" s="1"/>
  <c r="K6912" i="2"/>
  <c r="M6912" i="2" s="1"/>
  <c r="K6911" i="2"/>
  <c r="M6911" i="2" s="1"/>
  <c r="K6910" i="2"/>
  <c r="M6910" i="2" s="1"/>
  <c r="K6909" i="2"/>
  <c r="M6909" i="2" s="1"/>
  <c r="K6908" i="2"/>
  <c r="M6908" i="2" s="1"/>
  <c r="K6907" i="2"/>
  <c r="M6907" i="2" s="1"/>
  <c r="K6906" i="2"/>
  <c r="M6906" i="2" s="1"/>
  <c r="K6905" i="2"/>
  <c r="M6905" i="2" s="1"/>
  <c r="K6904" i="2"/>
  <c r="M6904" i="2" s="1"/>
  <c r="K6903" i="2"/>
  <c r="M6903" i="2" s="1"/>
  <c r="K6902" i="2"/>
  <c r="M6902" i="2" s="1"/>
  <c r="K6901" i="2"/>
  <c r="M6901" i="2" s="1"/>
  <c r="K6900" i="2"/>
  <c r="M6900" i="2" s="1"/>
  <c r="K6899" i="2"/>
  <c r="M6899" i="2" s="1"/>
  <c r="K6898" i="2"/>
  <c r="M6898" i="2" s="1"/>
  <c r="K6897" i="2"/>
  <c r="M6897" i="2" s="1"/>
  <c r="K6896" i="2"/>
  <c r="M6896" i="2" s="1"/>
  <c r="K6895" i="2"/>
  <c r="M6895" i="2" s="1"/>
  <c r="K6894" i="2"/>
  <c r="M6894" i="2" s="1"/>
  <c r="K6893" i="2"/>
  <c r="M6893" i="2" s="1"/>
  <c r="K6892" i="2"/>
  <c r="M6892" i="2" s="1"/>
  <c r="K6891" i="2"/>
  <c r="M6891" i="2" s="1"/>
  <c r="K6890" i="2"/>
  <c r="M6890" i="2" s="1"/>
  <c r="K6889" i="2"/>
  <c r="M6889" i="2" s="1"/>
  <c r="K6888" i="2"/>
  <c r="M6888" i="2" s="1"/>
  <c r="K6887" i="2"/>
  <c r="M6887" i="2" s="1"/>
  <c r="K6886" i="2"/>
  <c r="M6886" i="2" s="1"/>
  <c r="K6885" i="2"/>
  <c r="M6885" i="2" s="1"/>
  <c r="K6884" i="2"/>
  <c r="M6884" i="2" s="1"/>
  <c r="K6883" i="2"/>
  <c r="M6883" i="2" s="1"/>
  <c r="K6882" i="2"/>
  <c r="M6882" i="2" s="1"/>
  <c r="K6881" i="2"/>
  <c r="M6881" i="2" s="1"/>
  <c r="K6880" i="2"/>
  <c r="M6880" i="2" s="1"/>
  <c r="K6879" i="2"/>
  <c r="M6879" i="2" s="1"/>
  <c r="K6878" i="2"/>
  <c r="M6878" i="2" s="1"/>
  <c r="K6877" i="2"/>
  <c r="M6877" i="2" s="1"/>
  <c r="K6876" i="2"/>
  <c r="M6876" i="2" s="1"/>
  <c r="K6875" i="2"/>
  <c r="M6875" i="2" s="1"/>
  <c r="K6874" i="2"/>
  <c r="M6874" i="2" s="1"/>
  <c r="K6873" i="2"/>
  <c r="M6873" i="2" s="1"/>
  <c r="K6872" i="2"/>
  <c r="M6872" i="2" s="1"/>
  <c r="K6871" i="2"/>
  <c r="M6871" i="2" s="1"/>
  <c r="K6870" i="2"/>
  <c r="M6870" i="2" s="1"/>
  <c r="K6869" i="2"/>
  <c r="M6869" i="2" s="1"/>
  <c r="K6868" i="2"/>
  <c r="M6868" i="2" s="1"/>
  <c r="K6867" i="2"/>
  <c r="M6867" i="2" s="1"/>
  <c r="K6866" i="2"/>
  <c r="M6866" i="2" s="1"/>
  <c r="K6865" i="2"/>
  <c r="M6865" i="2" s="1"/>
  <c r="K6864" i="2"/>
  <c r="M6864" i="2" s="1"/>
  <c r="K6863" i="2"/>
  <c r="M6863" i="2" s="1"/>
  <c r="K6862" i="2"/>
  <c r="M6862" i="2" s="1"/>
  <c r="K6861" i="2"/>
  <c r="M6861" i="2" s="1"/>
  <c r="K6860" i="2"/>
  <c r="M6860" i="2" s="1"/>
  <c r="K6859" i="2"/>
  <c r="M6859" i="2" s="1"/>
  <c r="K6858" i="2"/>
  <c r="M6858" i="2" s="1"/>
  <c r="K6857" i="2"/>
  <c r="M6857" i="2" s="1"/>
  <c r="K6856" i="2"/>
  <c r="M6856" i="2" s="1"/>
  <c r="K6855" i="2"/>
  <c r="M6855" i="2" s="1"/>
  <c r="K6854" i="2"/>
  <c r="M6854" i="2" s="1"/>
  <c r="K6853" i="2"/>
  <c r="M6853" i="2" s="1"/>
  <c r="K6852" i="2"/>
  <c r="M6852" i="2" s="1"/>
  <c r="K6851" i="2"/>
  <c r="M6851" i="2" s="1"/>
  <c r="K6850" i="2"/>
  <c r="M6850" i="2" s="1"/>
  <c r="K6849" i="2"/>
  <c r="M6849" i="2" s="1"/>
  <c r="K6848" i="2"/>
  <c r="M6848" i="2" s="1"/>
  <c r="K6847" i="2"/>
  <c r="M6847" i="2" s="1"/>
  <c r="K6846" i="2"/>
  <c r="M6846" i="2" s="1"/>
  <c r="K6845" i="2"/>
  <c r="M6845" i="2" s="1"/>
  <c r="K6844" i="2"/>
  <c r="M6844" i="2" s="1"/>
  <c r="K6843" i="2"/>
  <c r="M6843" i="2" s="1"/>
  <c r="K6842" i="2"/>
  <c r="M6842" i="2" s="1"/>
  <c r="K6841" i="2"/>
  <c r="M6841" i="2" s="1"/>
  <c r="K6840" i="2"/>
  <c r="M6840" i="2" s="1"/>
  <c r="K6839" i="2"/>
  <c r="M6839" i="2" s="1"/>
  <c r="K6838" i="2"/>
  <c r="M6838" i="2" s="1"/>
  <c r="K6837" i="2"/>
  <c r="M6837" i="2" s="1"/>
  <c r="K6836" i="2"/>
  <c r="M6836" i="2" s="1"/>
  <c r="K6835" i="2"/>
  <c r="M6835" i="2" s="1"/>
  <c r="K6834" i="2"/>
  <c r="M6834" i="2" s="1"/>
  <c r="K6833" i="2"/>
  <c r="M6833" i="2" s="1"/>
  <c r="K6832" i="2"/>
  <c r="M6832" i="2" s="1"/>
  <c r="K6831" i="2"/>
  <c r="M6831" i="2" s="1"/>
  <c r="K6830" i="2"/>
  <c r="M6830" i="2" s="1"/>
  <c r="K6829" i="2"/>
  <c r="M6829" i="2" s="1"/>
  <c r="K6828" i="2"/>
  <c r="M6828" i="2" s="1"/>
  <c r="K6827" i="2"/>
  <c r="M6827" i="2" s="1"/>
  <c r="K6826" i="2"/>
  <c r="M6826" i="2" s="1"/>
  <c r="K6825" i="2"/>
  <c r="M6825" i="2" s="1"/>
  <c r="K6824" i="2"/>
  <c r="M6824" i="2" s="1"/>
  <c r="K6823" i="2"/>
  <c r="M6823" i="2" s="1"/>
  <c r="K6822" i="2"/>
  <c r="M6822" i="2" s="1"/>
  <c r="K6821" i="2"/>
  <c r="M6821" i="2" s="1"/>
  <c r="K6820" i="2"/>
  <c r="M6820" i="2" s="1"/>
  <c r="K6819" i="2"/>
  <c r="M6819" i="2" s="1"/>
  <c r="K6818" i="2"/>
  <c r="M6818" i="2" s="1"/>
  <c r="K6817" i="2"/>
  <c r="M6817" i="2" s="1"/>
  <c r="K6816" i="2"/>
  <c r="M6816" i="2" s="1"/>
  <c r="K6815" i="2"/>
  <c r="M6815" i="2" s="1"/>
  <c r="K6814" i="2"/>
  <c r="M6814" i="2" s="1"/>
  <c r="K6813" i="2"/>
  <c r="M6813" i="2" s="1"/>
  <c r="K6812" i="2"/>
  <c r="M6812" i="2" s="1"/>
  <c r="K6811" i="2"/>
  <c r="M6811" i="2" s="1"/>
  <c r="K6810" i="2"/>
  <c r="M6810" i="2" s="1"/>
  <c r="K6809" i="2"/>
  <c r="M6809" i="2" s="1"/>
  <c r="K6808" i="2"/>
  <c r="M6808" i="2" s="1"/>
  <c r="K6807" i="2"/>
  <c r="M6807" i="2" s="1"/>
  <c r="K6806" i="2"/>
  <c r="M6806" i="2" s="1"/>
  <c r="K6805" i="2"/>
  <c r="M6805" i="2" s="1"/>
  <c r="K6804" i="2"/>
  <c r="M6804" i="2" s="1"/>
  <c r="K6803" i="2"/>
  <c r="M6803" i="2" s="1"/>
  <c r="K6802" i="2"/>
  <c r="M6802" i="2" s="1"/>
  <c r="K6801" i="2"/>
  <c r="M6801" i="2" s="1"/>
  <c r="K6800" i="2"/>
  <c r="M6800" i="2" s="1"/>
  <c r="K6799" i="2"/>
  <c r="M6799" i="2" s="1"/>
  <c r="K6798" i="2"/>
  <c r="M6798" i="2" s="1"/>
  <c r="K6797" i="2"/>
  <c r="M6797" i="2" s="1"/>
  <c r="K6796" i="2"/>
  <c r="M6796" i="2" s="1"/>
  <c r="K6795" i="2"/>
  <c r="M6795" i="2" s="1"/>
  <c r="K6794" i="2"/>
  <c r="M6794" i="2" s="1"/>
  <c r="K6793" i="2"/>
  <c r="M6793" i="2" s="1"/>
  <c r="K6792" i="2"/>
  <c r="M6792" i="2" s="1"/>
  <c r="K6791" i="2"/>
  <c r="M6791" i="2" s="1"/>
  <c r="K6790" i="2"/>
  <c r="M6790" i="2" s="1"/>
  <c r="K6789" i="2"/>
  <c r="M6789" i="2" s="1"/>
  <c r="K6788" i="2"/>
  <c r="M6788" i="2" s="1"/>
  <c r="K6787" i="2"/>
  <c r="M6787" i="2" s="1"/>
  <c r="K6786" i="2"/>
  <c r="M6786" i="2" s="1"/>
  <c r="K6785" i="2"/>
  <c r="M6785" i="2" s="1"/>
  <c r="K6784" i="2"/>
  <c r="M6784" i="2" s="1"/>
  <c r="K6783" i="2"/>
  <c r="M6783" i="2" s="1"/>
  <c r="K6782" i="2"/>
  <c r="M6782" i="2" s="1"/>
  <c r="K6781" i="2"/>
  <c r="M6781" i="2" s="1"/>
  <c r="K6780" i="2"/>
  <c r="M6780" i="2" s="1"/>
  <c r="K6779" i="2"/>
  <c r="M6779" i="2" s="1"/>
  <c r="K6778" i="2"/>
  <c r="M6778" i="2" s="1"/>
  <c r="K6777" i="2"/>
  <c r="M6777" i="2" s="1"/>
  <c r="K6776" i="2"/>
  <c r="M6776" i="2" s="1"/>
  <c r="K6775" i="2"/>
  <c r="M6775" i="2" s="1"/>
  <c r="K6774" i="2"/>
  <c r="M6774" i="2" s="1"/>
  <c r="K6773" i="2"/>
  <c r="M6773" i="2" s="1"/>
  <c r="K6772" i="2"/>
  <c r="M6772" i="2" s="1"/>
  <c r="K6771" i="2"/>
  <c r="M6771" i="2" s="1"/>
  <c r="K6770" i="2"/>
  <c r="M6770" i="2" s="1"/>
  <c r="K6769" i="2"/>
  <c r="M6769" i="2" s="1"/>
  <c r="K6768" i="2"/>
  <c r="M6768" i="2" s="1"/>
  <c r="K6767" i="2"/>
  <c r="M6767" i="2" s="1"/>
  <c r="K6766" i="2"/>
  <c r="M6766" i="2" s="1"/>
  <c r="K6765" i="2"/>
  <c r="M6765" i="2" s="1"/>
  <c r="K6764" i="2"/>
  <c r="M6764" i="2" s="1"/>
  <c r="K6763" i="2"/>
  <c r="M6763" i="2" s="1"/>
  <c r="K6762" i="2"/>
  <c r="M6762" i="2" s="1"/>
  <c r="K6761" i="2"/>
  <c r="M6761" i="2" s="1"/>
  <c r="K6760" i="2"/>
  <c r="M6760" i="2" s="1"/>
  <c r="K6759" i="2"/>
  <c r="M6759" i="2" s="1"/>
  <c r="K6758" i="2"/>
  <c r="M6758" i="2" s="1"/>
  <c r="K6757" i="2"/>
  <c r="M6757" i="2" s="1"/>
  <c r="K6756" i="2"/>
  <c r="M6756" i="2" s="1"/>
  <c r="K6755" i="2"/>
  <c r="M6755" i="2" s="1"/>
  <c r="K6754" i="2"/>
  <c r="M6754" i="2" s="1"/>
  <c r="K6753" i="2"/>
  <c r="M6753" i="2" s="1"/>
  <c r="K6752" i="2"/>
  <c r="M6752" i="2" s="1"/>
  <c r="K6751" i="2"/>
  <c r="M6751" i="2" s="1"/>
  <c r="K6750" i="2"/>
  <c r="M6750" i="2" s="1"/>
  <c r="K6749" i="2"/>
  <c r="M6749" i="2" s="1"/>
  <c r="K6748" i="2"/>
  <c r="M6748" i="2" s="1"/>
  <c r="K6747" i="2"/>
  <c r="M6747" i="2" s="1"/>
  <c r="K6746" i="2"/>
  <c r="M6746" i="2" s="1"/>
  <c r="K6745" i="2"/>
  <c r="M6745" i="2" s="1"/>
  <c r="K6744" i="2"/>
  <c r="M6744" i="2" s="1"/>
  <c r="K6743" i="2"/>
  <c r="M6743" i="2" s="1"/>
  <c r="K6742" i="2"/>
  <c r="M6742" i="2" s="1"/>
  <c r="K6741" i="2"/>
  <c r="M6741" i="2" s="1"/>
  <c r="K6740" i="2"/>
  <c r="M6740" i="2" s="1"/>
  <c r="K6739" i="2"/>
  <c r="M6739" i="2" s="1"/>
  <c r="K6738" i="2"/>
  <c r="M6738" i="2" s="1"/>
  <c r="K6737" i="2"/>
  <c r="M6737" i="2" s="1"/>
  <c r="K6736" i="2"/>
  <c r="M6736" i="2" s="1"/>
  <c r="K6735" i="2"/>
  <c r="M6735" i="2" s="1"/>
  <c r="K6734" i="2"/>
  <c r="M6734" i="2" s="1"/>
  <c r="K6733" i="2"/>
  <c r="M6733" i="2" s="1"/>
  <c r="K6732" i="2"/>
  <c r="M6732" i="2" s="1"/>
  <c r="K6731" i="2"/>
  <c r="M6731" i="2" s="1"/>
  <c r="K6730" i="2"/>
  <c r="M6730" i="2" s="1"/>
  <c r="K6729" i="2"/>
  <c r="M6729" i="2" s="1"/>
  <c r="K6728" i="2"/>
  <c r="M6728" i="2" s="1"/>
  <c r="K6727" i="2"/>
  <c r="M6727" i="2" s="1"/>
  <c r="K6726" i="2"/>
  <c r="M6726" i="2" s="1"/>
  <c r="K6725" i="2"/>
  <c r="M6725" i="2" s="1"/>
  <c r="K6724" i="2"/>
  <c r="M6724" i="2" s="1"/>
  <c r="K6723" i="2"/>
  <c r="M6723" i="2" s="1"/>
  <c r="K6722" i="2"/>
  <c r="M6722" i="2" s="1"/>
  <c r="K6721" i="2"/>
  <c r="M6721" i="2" s="1"/>
  <c r="K6720" i="2"/>
  <c r="M6720" i="2" s="1"/>
  <c r="K6719" i="2"/>
  <c r="M6719" i="2" s="1"/>
  <c r="K6718" i="2"/>
  <c r="M6718" i="2" s="1"/>
  <c r="K6717" i="2"/>
  <c r="M6717" i="2" s="1"/>
  <c r="K6716" i="2"/>
  <c r="M6716" i="2" s="1"/>
  <c r="K6715" i="2"/>
  <c r="M6715" i="2" s="1"/>
  <c r="K6714" i="2"/>
  <c r="M6714" i="2" s="1"/>
  <c r="K6713" i="2"/>
  <c r="M6713" i="2" s="1"/>
  <c r="K6712" i="2"/>
  <c r="M6712" i="2" s="1"/>
  <c r="K6711" i="2"/>
  <c r="M6711" i="2" s="1"/>
  <c r="K6710" i="2"/>
  <c r="M6710" i="2" s="1"/>
  <c r="K6709" i="2"/>
  <c r="M6709" i="2" s="1"/>
  <c r="K6708" i="2"/>
  <c r="M6708" i="2" s="1"/>
  <c r="K6707" i="2"/>
  <c r="M6707" i="2" s="1"/>
  <c r="K6706" i="2"/>
  <c r="M6706" i="2" s="1"/>
  <c r="K6705" i="2"/>
  <c r="M6705" i="2" s="1"/>
  <c r="K6704" i="2"/>
  <c r="M6704" i="2" s="1"/>
  <c r="K6703" i="2"/>
  <c r="M6703" i="2" s="1"/>
  <c r="K6702" i="2"/>
  <c r="M6702" i="2" s="1"/>
  <c r="K6701" i="2"/>
  <c r="M6701" i="2" s="1"/>
  <c r="K6700" i="2"/>
  <c r="M6700" i="2" s="1"/>
  <c r="K6699" i="2"/>
  <c r="M6699" i="2" s="1"/>
  <c r="K6698" i="2"/>
  <c r="M6698" i="2" s="1"/>
  <c r="K6697" i="2"/>
  <c r="M6697" i="2" s="1"/>
  <c r="K6696" i="2"/>
  <c r="M6696" i="2" s="1"/>
  <c r="K6695" i="2"/>
  <c r="M6695" i="2" s="1"/>
  <c r="K6694" i="2"/>
  <c r="M6694" i="2" s="1"/>
  <c r="K6693" i="2"/>
  <c r="M6693" i="2" s="1"/>
  <c r="K6692" i="2"/>
  <c r="M6692" i="2" s="1"/>
  <c r="K6691" i="2"/>
  <c r="M6691" i="2" s="1"/>
  <c r="K6690" i="2"/>
  <c r="M6690" i="2" s="1"/>
  <c r="K6689" i="2"/>
  <c r="M6689" i="2" s="1"/>
  <c r="K6688" i="2"/>
  <c r="M6688" i="2" s="1"/>
  <c r="K6687" i="2"/>
  <c r="M6687" i="2" s="1"/>
  <c r="K6686" i="2"/>
  <c r="M6686" i="2" s="1"/>
  <c r="K6685" i="2"/>
  <c r="M6685" i="2" s="1"/>
  <c r="K6684" i="2"/>
  <c r="M6684" i="2" s="1"/>
  <c r="K6683" i="2"/>
  <c r="M6683" i="2" s="1"/>
  <c r="K6682" i="2"/>
  <c r="M6682" i="2" s="1"/>
  <c r="K6681" i="2"/>
  <c r="M6681" i="2" s="1"/>
  <c r="K6680" i="2"/>
  <c r="M6680" i="2" s="1"/>
  <c r="K6679" i="2"/>
  <c r="M6679" i="2" s="1"/>
  <c r="K6678" i="2"/>
  <c r="M6678" i="2" s="1"/>
  <c r="K6677" i="2"/>
  <c r="M6677" i="2" s="1"/>
  <c r="K6676" i="2"/>
  <c r="M6676" i="2" s="1"/>
  <c r="K6675" i="2"/>
  <c r="M6675" i="2" s="1"/>
  <c r="K6674" i="2"/>
  <c r="M6674" i="2" s="1"/>
  <c r="K6673" i="2"/>
  <c r="M6673" i="2" s="1"/>
  <c r="K6672" i="2"/>
  <c r="M6672" i="2" s="1"/>
  <c r="K6671" i="2"/>
  <c r="M6671" i="2" s="1"/>
  <c r="K6670" i="2"/>
  <c r="M6670" i="2" s="1"/>
  <c r="K6669" i="2"/>
  <c r="M6669" i="2" s="1"/>
  <c r="K6668" i="2"/>
  <c r="M6668" i="2" s="1"/>
  <c r="K6667" i="2"/>
  <c r="M6667" i="2" s="1"/>
  <c r="K6666" i="2"/>
  <c r="M6666" i="2" s="1"/>
  <c r="K6665" i="2"/>
  <c r="M6665" i="2" s="1"/>
  <c r="K6664" i="2"/>
  <c r="M6664" i="2" s="1"/>
  <c r="K6663" i="2"/>
  <c r="M6663" i="2" s="1"/>
  <c r="K6662" i="2"/>
  <c r="M6662" i="2" s="1"/>
  <c r="K6661" i="2"/>
  <c r="M6661" i="2" s="1"/>
  <c r="K6660" i="2"/>
  <c r="M6660" i="2" s="1"/>
  <c r="K6659" i="2"/>
  <c r="M6659" i="2" s="1"/>
  <c r="K6658" i="2"/>
  <c r="M6658" i="2" s="1"/>
  <c r="K6657" i="2"/>
  <c r="M6657" i="2" s="1"/>
  <c r="K6656" i="2"/>
  <c r="M6656" i="2" s="1"/>
  <c r="K6655" i="2"/>
  <c r="M6655" i="2" s="1"/>
  <c r="K6654" i="2"/>
  <c r="M6654" i="2" s="1"/>
  <c r="K6653" i="2"/>
  <c r="M6653" i="2" s="1"/>
  <c r="K6652" i="2"/>
  <c r="M6652" i="2" s="1"/>
  <c r="K6651" i="2"/>
  <c r="M6651" i="2" s="1"/>
  <c r="K6650" i="2"/>
  <c r="M6650" i="2" s="1"/>
  <c r="K6649" i="2"/>
  <c r="M6649" i="2" s="1"/>
  <c r="K6648" i="2"/>
  <c r="M6648" i="2" s="1"/>
  <c r="K6647" i="2"/>
  <c r="M6647" i="2" s="1"/>
  <c r="K6646" i="2"/>
  <c r="M6646" i="2" s="1"/>
  <c r="K6645" i="2"/>
  <c r="M6645" i="2" s="1"/>
  <c r="K6644" i="2"/>
  <c r="M6644" i="2" s="1"/>
  <c r="K6643" i="2"/>
  <c r="M6643" i="2" s="1"/>
  <c r="K6642" i="2"/>
  <c r="M6642" i="2" s="1"/>
  <c r="K6641" i="2"/>
  <c r="M6641" i="2" s="1"/>
  <c r="K6640" i="2"/>
  <c r="M6640" i="2" s="1"/>
  <c r="K6639" i="2"/>
  <c r="M6639" i="2" s="1"/>
  <c r="K6638" i="2"/>
  <c r="M6638" i="2" s="1"/>
  <c r="K6637" i="2"/>
  <c r="M6637" i="2" s="1"/>
  <c r="K6636" i="2"/>
  <c r="M6636" i="2" s="1"/>
  <c r="K6635" i="2"/>
  <c r="M6635" i="2" s="1"/>
  <c r="K6634" i="2"/>
  <c r="M6634" i="2" s="1"/>
  <c r="K6633" i="2"/>
  <c r="M6633" i="2" s="1"/>
  <c r="K6632" i="2"/>
  <c r="M6632" i="2" s="1"/>
  <c r="K6631" i="2"/>
  <c r="M6631" i="2" s="1"/>
  <c r="K6630" i="2"/>
  <c r="M6630" i="2" s="1"/>
  <c r="K6629" i="2"/>
  <c r="M6629" i="2" s="1"/>
  <c r="K6628" i="2"/>
  <c r="M6628" i="2" s="1"/>
  <c r="K6627" i="2"/>
  <c r="M6627" i="2" s="1"/>
  <c r="K6626" i="2"/>
  <c r="M6626" i="2" s="1"/>
  <c r="K6625" i="2"/>
  <c r="M6625" i="2" s="1"/>
  <c r="K6624" i="2"/>
  <c r="M6624" i="2" s="1"/>
  <c r="K6623" i="2"/>
  <c r="M6623" i="2" s="1"/>
  <c r="K6622" i="2"/>
  <c r="M6622" i="2" s="1"/>
  <c r="K6621" i="2"/>
  <c r="M6621" i="2" s="1"/>
  <c r="K6620" i="2"/>
  <c r="M6620" i="2" s="1"/>
  <c r="K6619" i="2"/>
  <c r="M6619" i="2" s="1"/>
  <c r="K6618" i="2"/>
  <c r="M6618" i="2" s="1"/>
  <c r="K6617" i="2"/>
  <c r="M6617" i="2" s="1"/>
  <c r="K6616" i="2"/>
  <c r="M6616" i="2" s="1"/>
  <c r="K6615" i="2"/>
  <c r="M6615" i="2" s="1"/>
  <c r="K6614" i="2"/>
  <c r="M6614" i="2" s="1"/>
  <c r="K6613" i="2"/>
  <c r="M6613" i="2" s="1"/>
  <c r="K6612" i="2"/>
  <c r="M6612" i="2" s="1"/>
  <c r="K6611" i="2"/>
  <c r="M6611" i="2" s="1"/>
  <c r="K6610" i="2"/>
  <c r="M6610" i="2" s="1"/>
  <c r="K6609" i="2"/>
  <c r="M6609" i="2" s="1"/>
  <c r="K6608" i="2"/>
  <c r="M6608" i="2" s="1"/>
  <c r="K6607" i="2"/>
  <c r="M6607" i="2" s="1"/>
  <c r="K6606" i="2"/>
  <c r="M6606" i="2" s="1"/>
  <c r="K6605" i="2"/>
  <c r="M6605" i="2" s="1"/>
  <c r="K6604" i="2"/>
  <c r="M6604" i="2" s="1"/>
  <c r="K6603" i="2"/>
  <c r="M6603" i="2" s="1"/>
  <c r="K6602" i="2"/>
  <c r="M6602" i="2" s="1"/>
  <c r="K6601" i="2"/>
  <c r="M6601" i="2" s="1"/>
  <c r="K6600" i="2"/>
  <c r="M6600" i="2" s="1"/>
  <c r="K6599" i="2"/>
  <c r="M6599" i="2" s="1"/>
  <c r="K6598" i="2"/>
  <c r="M6598" i="2" s="1"/>
  <c r="K6597" i="2"/>
  <c r="M6597" i="2" s="1"/>
  <c r="K6596" i="2"/>
  <c r="M6596" i="2" s="1"/>
  <c r="K6595" i="2"/>
  <c r="M6595" i="2" s="1"/>
  <c r="K6594" i="2"/>
  <c r="M6594" i="2" s="1"/>
  <c r="K6593" i="2"/>
  <c r="M6593" i="2" s="1"/>
  <c r="K6592" i="2"/>
  <c r="M6592" i="2" s="1"/>
  <c r="K6591" i="2"/>
  <c r="M6591" i="2" s="1"/>
  <c r="K6590" i="2"/>
  <c r="M6590" i="2" s="1"/>
  <c r="K6589" i="2"/>
  <c r="M6589" i="2" s="1"/>
  <c r="K6588" i="2"/>
  <c r="M6588" i="2" s="1"/>
  <c r="K6587" i="2"/>
  <c r="M6587" i="2" s="1"/>
  <c r="K6586" i="2"/>
  <c r="M6586" i="2" s="1"/>
  <c r="K6585" i="2"/>
  <c r="M6585" i="2" s="1"/>
  <c r="K6584" i="2"/>
  <c r="M6584" i="2" s="1"/>
  <c r="K6583" i="2"/>
  <c r="M6583" i="2" s="1"/>
  <c r="K6582" i="2"/>
  <c r="M6582" i="2" s="1"/>
  <c r="K6581" i="2"/>
  <c r="M6581" i="2" s="1"/>
  <c r="K6580" i="2"/>
  <c r="M6580" i="2" s="1"/>
  <c r="K6579" i="2"/>
  <c r="M6579" i="2" s="1"/>
  <c r="K6578" i="2"/>
  <c r="M6578" i="2" s="1"/>
  <c r="K6577" i="2"/>
  <c r="M6577" i="2" s="1"/>
  <c r="K6576" i="2"/>
  <c r="M6576" i="2" s="1"/>
  <c r="K6575" i="2"/>
  <c r="M6575" i="2" s="1"/>
  <c r="K6574" i="2"/>
  <c r="M6574" i="2" s="1"/>
  <c r="K6573" i="2"/>
  <c r="M6573" i="2" s="1"/>
  <c r="K6572" i="2"/>
  <c r="M6572" i="2" s="1"/>
  <c r="K6571" i="2"/>
  <c r="M6571" i="2" s="1"/>
  <c r="K6570" i="2"/>
  <c r="M6570" i="2" s="1"/>
  <c r="K6569" i="2"/>
  <c r="M6569" i="2" s="1"/>
  <c r="K6568" i="2"/>
  <c r="M6568" i="2" s="1"/>
  <c r="K6567" i="2"/>
  <c r="M6567" i="2" s="1"/>
  <c r="K6566" i="2"/>
  <c r="M6566" i="2" s="1"/>
  <c r="K6565" i="2"/>
  <c r="M6565" i="2" s="1"/>
  <c r="K6564" i="2"/>
  <c r="M6564" i="2" s="1"/>
  <c r="K6563" i="2"/>
  <c r="M6563" i="2" s="1"/>
  <c r="K6562" i="2"/>
  <c r="M6562" i="2" s="1"/>
  <c r="K6561" i="2"/>
  <c r="M6561" i="2" s="1"/>
  <c r="K6560" i="2"/>
  <c r="M6560" i="2" s="1"/>
  <c r="K6559" i="2"/>
  <c r="M6559" i="2" s="1"/>
  <c r="K6558" i="2"/>
  <c r="M6558" i="2" s="1"/>
  <c r="K6557" i="2"/>
  <c r="M6557" i="2" s="1"/>
  <c r="K6556" i="2"/>
  <c r="M6556" i="2" s="1"/>
  <c r="K6555" i="2"/>
  <c r="M6555" i="2" s="1"/>
  <c r="K6554" i="2"/>
  <c r="K6553" i="2"/>
  <c r="M6553" i="2" s="1"/>
  <c r="K6552" i="2"/>
  <c r="M6552" i="2" s="1"/>
  <c r="K6551" i="2"/>
  <c r="M6551" i="2" s="1"/>
  <c r="K6550" i="2"/>
  <c r="M6550" i="2" s="1"/>
  <c r="K6549" i="2"/>
  <c r="M6549" i="2" s="1"/>
  <c r="K6548" i="2"/>
  <c r="M6548" i="2" s="1"/>
  <c r="K6547" i="2"/>
  <c r="M6547" i="2" s="1"/>
  <c r="K6546" i="2"/>
  <c r="M6546" i="2" s="1"/>
  <c r="K6545" i="2"/>
  <c r="M6545" i="2" s="1"/>
  <c r="K6544" i="2"/>
  <c r="M6544" i="2" s="1"/>
  <c r="K6543" i="2"/>
  <c r="M6543" i="2" s="1"/>
  <c r="K6542" i="2"/>
  <c r="M6542" i="2" s="1"/>
  <c r="K6541" i="2"/>
  <c r="M6541" i="2" s="1"/>
  <c r="K6540" i="2"/>
  <c r="M6540" i="2" s="1"/>
  <c r="K6539" i="2"/>
  <c r="M6539" i="2" s="1"/>
  <c r="K6538" i="2"/>
  <c r="M6538" i="2" s="1"/>
  <c r="K6537" i="2"/>
  <c r="M6537" i="2" s="1"/>
  <c r="K6536" i="2"/>
  <c r="M6536" i="2" s="1"/>
  <c r="K6535" i="2"/>
  <c r="M6535" i="2" s="1"/>
  <c r="K6534" i="2"/>
  <c r="M6534" i="2" s="1"/>
  <c r="K6533" i="2"/>
  <c r="M6533" i="2" s="1"/>
  <c r="K6532" i="2"/>
  <c r="M6532" i="2" s="1"/>
  <c r="K6531" i="2"/>
  <c r="M6531" i="2" s="1"/>
  <c r="K6530" i="2"/>
  <c r="M6530" i="2" s="1"/>
  <c r="K6529" i="2"/>
  <c r="M6529" i="2" s="1"/>
  <c r="K6528" i="2"/>
  <c r="M6528" i="2" s="1"/>
  <c r="K6527" i="2"/>
  <c r="M6527" i="2" s="1"/>
  <c r="K6526" i="2"/>
  <c r="M6526" i="2" s="1"/>
  <c r="K6525" i="2"/>
  <c r="M6525" i="2" s="1"/>
  <c r="K6524" i="2"/>
  <c r="M6524" i="2" s="1"/>
  <c r="K6523" i="2"/>
  <c r="M6523" i="2" s="1"/>
  <c r="K6522" i="2"/>
  <c r="M6522" i="2" s="1"/>
  <c r="K6521" i="2"/>
  <c r="M6521" i="2" s="1"/>
  <c r="K6520" i="2"/>
  <c r="M6520" i="2" s="1"/>
  <c r="K6519" i="2"/>
  <c r="M6519" i="2" s="1"/>
  <c r="K6518" i="2"/>
  <c r="M6518" i="2" s="1"/>
  <c r="K6517" i="2"/>
  <c r="M6517" i="2" s="1"/>
  <c r="K6516" i="2"/>
  <c r="M6516" i="2" s="1"/>
  <c r="K6515" i="2"/>
  <c r="M6515" i="2" s="1"/>
  <c r="K6514" i="2"/>
  <c r="M6514" i="2" s="1"/>
  <c r="K6513" i="2"/>
  <c r="M6513" i="2" s="1"/>
  <c r="K6512" i="2"/>
  <c r="M6512" i="2" s="1"/>
  <c r="K6511" i="2"/>
  <c r="M6511" i="2" s="1"/>
  <c r="K6510" i="2"/>
  <c r="M6510" i="2" s="1"/>
  <c r="K6509" i="2"/>
  <c r="M6509" i="2" s="1"/>
  <c r="K6508" i="2"/>
  <c r="M6508" i="2" s="1"/>
  <c r="K6507" i="2"/>
  <c r="M6507" i="2" s="1"/>
  <c r="K6506" i="2"/>
  <c r="M6506" i="2" s="1"/>
  <c r="K6505" i="2"/>
  <c r="M6505" i="2" s="1"/>
  <c r="K6504" i="2"/>
  <c r="M6504" i="2" s="1"/>
  <c r="K6503" i="2"/>
  <c r="M6503" i="2" s="1"/>
  <c r="K6502" i="2"/>
  <c r="M6502" i="2" s="1"/>
  <c r="K6501" i="2"/>
  <c r="M6501" i="2" s="1"/>
  <c r="K6500" i="2"/>
  <c r="M6500" i="2" s="1"/>
  <c r="K6499" i="2"/>
  <c r="M6499" i="2" s="1"/>
  <c r="K6498" i="2"/>
  <c r="M6498" i="2" s="1"/>
  <c r="K6497" i="2"/>
  <c r="M6497" i="2" s="1"/>
  <c r="K6496" i="2"/>
  <c r="M6496" i="2" s="1"/>
  <c r="K6495" i="2"/>
  <c r="M6495" i="2" s="1"/>
  <c r="K6494" i="2"/>
  <c r="M6494" i="2" s="1"/>
  <c r="K6493" i="2"/>
  <c r="M6493" i="2" s="1"/>
  <c r="K6492" i="2"/>
  <c r="M6492" i="2" s="1"/>
  <c r="K6491" i="2"/>
  <c r="M6491" i="2" s="1"/>
  <c r="K6490" i="2"/>
  <c r="M6490" i="2" s="1"/>
  <c r="K6489" i="2"/>
  <c r="M6489" i="2" s="1"/>
  <c r="K6488" i="2"/>
  <c r="M6488" i="2" s="1"/>
  <c r="K6487" i="2"/>
  <c r="M6487" i="2" s="1"/>
  <c r="K6486" i="2"/>
  <c r="M6486" i="2" s="1"/>
  <c r="K6485" i="2"/>
  <c r="M6485" i="2" s="1"/>
  <c r="K6484" i="2"/>
  <c r="M6484" i="2" s="1"/>
  <c r="K6483" i="2"/>
  <c r="M6483" i="2" s="1"/>
  <c r="K6482" i="2"/>
  <c r="M6482" i="2" s="1"/>
  <c r="K6481" i="2"/>
  <c r="M6481" i="2" s="1"/>
  <c r="K6480" i="2"/>
  <c r="M6480" i="2" s="1"/>
  <c r="K6479" i="2"/>
  <c r="M6479" i="2" s="1"/>
  <c r="K6478" i="2"/>
  <c r="M6478" i="2" s="1"/>
  <c r="K6477" i="2"/>
  <c r="M6477" i="2" s="1"/>
  <c r="K6476" i="2"/>
  <c r="M6476" i="2" s="1"/>
  <c r="K6475" i="2"/>
  <c r="M6475" i="2" s="1"/>
  <c r="K6474" i="2"/>
  <c r="M6474" i="2" s="1"/>
  <c r="K6473" i="2"/>
  <c r="M6473" i="2" s="1"/>
  <c r="K6472" i="2"/>
  <c r="M6472" i="2" s="1"/>
  <c r="K6471" i="2"/>
  <c r="M6471" i="2" s="1"/>
  <c r="K6470" i="2"/>
  <c r="M6470" i="2" s="1"/>
  <c r="K6469" i="2"/>
  <c r="M6469" i="2" s="1"/>
  <c r="K6468" i="2"/>
  <c r="M6468" i="2" s="1"/>
  <c r="K6467" i="2"/>
  <c r="M6467" i="2" s="1"/>
  <c r="K6466" i="2"/>
  <c r="M6466" i="2" s="1"/>
  <c r="K6465" i="2"/>
  <c r="M6465" i="2" s="1"/>
  <c r="K6464" i="2"/>
  <c r="M6464" i="2" s="1"/>
  <c r="K6463" i="2"/>
  <c r="M6463" i="2" s="1"/>
  <c r="K6462" i="2"/>
  <c r="M6462" i="2" s="1"/>
  <c r="K6461" i="2"/>
  <c r="M6461" i="2" s="1"/>
  <c r="K6460" i="2"/>
  <c r="M6460" i="2" s="1"/>
  <c r="K6459" i="2"/>
  <c r="M6459" i="2" s="1"/>
  <c r="K6458" i="2"/>
  <c r="M6458" i="2" s="1"/>
  <c r="K6457" i="2"/>
  <c r="M6457" i="2" s="1"/>
  <c r="K6456" i="2"/>
  <c r="M6456" i="2" s="1"/>
  <c r="K6455" i="2"/>
  <c r="M6455" i="2" s="1"/>
  <c r="K6454" i="2"/>
  <c r="M6454" i="2" s="1"/>
  <c r="K6453" i="2"/>
  <c r="M6453" i="2" s="1"/>
  <c r="K6452" i="2"/>
  <c r="M6452" i="2" s="1"/>
  <c r="K6451" i="2"/>
  <c r="M6451" i="2" s="1"/>
  <c r="K6450" i="2"/>
  <c r="M6450" i="2" s="1"/>
  <c r="K6449" i="2"/>
  <c r="M6449" i="2" s="1"/>
  <c r="K6448" i="2"/>
  <c r="M6448" i="2" s="1"/>
  <c r="K6447" i="2"/>
  <c r="M6447" i="2" s="1"/>
  <c r="K6446" i="2"/>
  <c r="M6446" i="2" s="1"/>
  <c r="K6445" i="2"/>
  <c r="M6445" i="2" s="1"/>
  <c r="K6444" i="2"/>
  <c r="M6444" i="2" s="1"/>
  <c r="K6443" i="2"/>
  <c r="M6443" i="2" s="1"/>
  <c r="K6442" i="2"/>
  <c r="M6442" i="2" s="1"/>
  <c r="K6441" i="2"/>
  <c r="M6441" i="2" s="1"/>
  <c r="K6440" i="2"/>
  <c r="M6440" i="2" s="1"/>
  <c r="K6439" i="2"/>
  <c r="M6439" i="2" s="1"/>
  <c r="K6438" i="2"/>
  <c r="M6438" i="2" s="1"/>
  <c r="K6437" i="2"/>
  <c r="M6437" i="2" s="1"/>
  <c r="K6436" i="2"/>
  <c r="M6436" i="2" s="1"/>
  <c r="K6435" i="2"/>
  <c r="M6435" i="2" s="1"/>
  <c r="K6434" i="2"/>
  <c r="M6434" i="2" s="1"/>
  <c r="K6433" i="2"/>
  <c r="M6433" i="2" s="1"/>
  <c r="K6432" i="2"/>
  <c r="M6432" i="2" s="1"/>
  <c r="K6431" i="2"/>
  <c r="M6431" i="2" s="1"/>
  <c r="K6430" i="2"/>
  <c r="M6430" i="2" s="1"/>
  <c r="K6429" i="2"/>
  <c r="M6429" i="2" s="1"/>
  <c r="K6428" i="2"/>
  <c r="M6428" i="2" s="1"/>
  <c r="K6427" i="2"/>
  <c r="M6427" i="2" s="1"/>
  <c r="K6426" i="2"/>
  <c r="M6426" i="2" s="1"/>
  <c r="K6425" i="2"/>
  <c r="M6425" i="2" s="1"/>
  <c r="K6424" i="2"/>
  <c r="M6424" i="2" s="1"/>
  <c r="K6423" i="2"/>
  <c r="M6423" i="2" s="1"/>
  <c r="K6422" i="2"/>
  <c r="M6422" i="2" s="1"/>
  <c r="K6421" i="2"/>
  <c r="M6421" i="2" s="1"/>
  <c r="K6420" i="2"/>
  <c r="M6420" i="2" s="1"/>
  <c r="K6419" i="2"/>
  <c r="M6419" i="2" s="1"/>
  <c r="K6418" i="2"/>
  <c r="M6418" i="2" s="1"/>
  <c r="K6417" i="2"/>
  <c r="M6417" i="2" s="1"/>
  <c r="K6416" i="2"/>
  <c r="M6416" i="2" s="1"/>
  <c r="K6415" i="2"/>
  <c r="M6415" i="2" s="1"/>
  <c r="K6414" i="2"/>
  <c r="M6414" i="2" s="1"/>
  <c r="K6413" i="2"/>
  <c r="M6413" i="2" s="1"/>
  <c r="K6412" i="2"/>
  <c r="M6412" i="2" s="1"/>
  <c r="K6411" i="2"/>
  <c r="M6411" i="2" s="1"/>
  <c r="K6410" i="2"/>
  <c r="M6410" i="2" s="1"/>
  <c r="K6409" i="2"/>
  <c r="M6409" i="2" s="1"/>
  <c r="K6408" i="2"/>
  <c r="M6408" i="2" s="1"/>
  <c r="K6407" i="2"/>
  <c r="M6407" i="2" s="1"/>
  <c r="K6406" i="2"/>
  <c r="M6406" i="2" s="1"/>
  <c r="K6405" i="2"/>
  <c r="M6405" i="2" s="1"/>
  <c r="K6404" i="2"/>
  <c r="M6404" i="2" s="1"/>
  <c r="K6403" i="2"/>
  <c r="M6403" i="2" s="1"/>
  <c r="K6402" i="2"/>
  <c r="M6402" i="2" s="1"/>
  <c r="K6401" i="2"/>
  <c r="M6401" i="2" s="1"/>
  <c r="K6400" i="2"/>
  <c r="M6400" i="2" s="1"/>
  <c r="K6399" i="2"/>
  <c r="M6399" i="2" s="1"/>
  <c r="K6398" i="2"/>
  <c r="M6398" i="2" s="1"/>
  <c r="K6397" i="2"/>
  <c r="M6397" i="2" s="1"/>
  <c r="K6396" i="2"/>
  <c r="M6396" i="2" s="1"/>
  <c r="K6395" i="2"/>
  <c r="M6395" i="2" s="1"/>
  <c r="K6394" i="2"/>
  <c r="M6394" i="2" s="1"/>
  <c r="K6393" i="2"/>
  <c r="M6393" i="2" s="1"/>
  <c r="K6392" i="2"/>
  <c r="M6392" i="2" s="1"/>
  <c r="K6391" i="2"/>
  <c r="M6391" i="2" s="1"/>
  <c r="K6390" i="2"/>
  <c r="M6390" i="2" s="1"/>
  <c r="K6389" i="2"/>
  <c r="M6389" i="2" s="1"/>
  <c r="K6388" i="2"/>
  <c r="M6388" i="2" s="1"/>
  <c r="K6387" i="2"/>
  <c r="M6387" i="2" s="1"/>
  <c r="K6386" i="2"/>
  <c r="M6386" i="2" s="1"/>
  <c r="K6385" i="2"/>
  <c r="M6385" i="2" s="1"/>
  <c r="K6384" i="2"/>
  <c r="M6384" i="2" s="1"/>
  <c r="K6383" i="2"/>
  <c r="M6383" i="2" s="1"/>
  <c r="K6382" i="2"/>
  <c r="M6382" i="2" s="1"/>
  <c r="K6381" i="2"/>
  <c r="M6381" i="2" s="1"/>
  <c r="K6380" i="2"/>
  <c r="M6380" i="2" s="1"/>
  <c r="K6379" i="2"/>
  <c r="M6379" i="2" s="1"/>
  <c r="K6378" i="2"/>
  <c r="M6378" i="2" s="1"/>
  <c r="K6377" i="2"/>
  <c r="M6377" i="2" s="1"/>
  <c r="K6376" i="2"/>
  <c r="M6376" i="2" s="1"/>
  <c r="K6375" i="2"/>
  <c r="M6375" i="2" s="1"/>
  <c r="K6374" i="2"/>
  <c r="M6374" i="2" s="1"/>
  <c r="K6373" i="2"/>
  <c r="M6373" i="2" s="1"/>
  <c r="K6372" i="2"/>
  <c r="M6372" i="2" s="1"/>
  <c r="K6371" i="2"/>
  <c r="M6371" i="2" s="1"/>
  <c r="K6370" i="2"/>
  <c r="M6370" i="2" s="1"/>
  <c r="K6369" i="2"/>
  <c r="M6369" i="2" s="1"/>
  <c r="K6368" i="2"/>
  <c r="M6368" i="2" s="1"/>
  <c r="K6367" i="2"/>
  <c r="M6367" i="2" s="1"/>
  <c r="K6366" i="2"/>
  <c r="M6366" i="2" s="1"/>
  <c r="K6365" i="2"/>
  <c r="M6365" i="2" s="1"/>
  <c r="K6364" i="2"/>
  <c r="M6364" i="2" s="1"/>
  <c r="K6363" i="2"/>
  <c r="M6363" i="2" s="1"/>
  <c r="K6362" i="2"/>
  <c r="M6362" i="2" s="1"/>
  <c r="K6361" i="2"/>
  <c r="M6361" i="2" s="1"/>
  <c r="K6360" i="2"/>
  <c r="M6360" i="2" s="1"/>
  <c r="K6359" i="2"/>
  <c r="M6359" i="2" s="1"/>
  <c r="K6358" i="2"/>
  <c r="M6358" i="2" s="1"/>
  <c r="K6357" i="2"/>
  <c r="M6357" i="2" s="1"/>
  <c r="K6356" i="2"/>
  <c r="M6356" i="2" s="1"/>
  <c r="K6355" i="2"/>
  <c r="M6355" i="2" s="1"/>
  <c r="K6354" i="2"/>
  <c r="M6354" i="2" s="1"/>
  <c r="K6353" i="2"/>
  <c r="M6353" i="2" s="1"/>
  <c r="K6352" i="2"/>
  <c r="M6352" i="2" s="1"/>
  <c r="K6351" i="2"/>
  <c r="M6351" i="2" s="1"/>
  <c r="K6350" i="2"/>
  <c r="M6350" i="2" s="1"/>
  <c r="K6349" i="2"/>
  <c r="M6349" i="2" s="1"/>
  <c r="K6348" i="2"/>
  <c r="M6348" i="2" s="1"/>
  <c r="K6347" i="2"/>
  <c r="M6347" i="2" s="1"/>
  <c r="K6346" i="2"/>
  <c r="M6346" i="2" s="1"/>
  <c r="K6345" i="2"/>
  <c r="M6345" i="2" s="1"/>
  <c r="K6344" i="2"/>
  <c r="M6344" i="2" s="1"/>
  <c r="K6343" i="2"/>
  <c r="M6343" i="2" s="1"/>
  <c r="K6342" i="2"/>
  <c r="M6342" i="2" s="1"/>
  <c r="K6341" i="2"/>
  <c r="M6341" i="2" s="1"/>
  <c r="K6340" i="2"/>
  <c r="M6340" i="2" s="1"/>
  <c r="K6339" i="2"/>
  <c r="M6339" i="2" s="1"/>
  <c r="K6338" i="2"/>
  <c r="M6338" i="2" s="1"/>
  <c r="K6337" i="2"/>
  <c r="M6337" i="2" s="1"/>
  <c r="K6336" i="2"/>
  <c r="M6336" i="2" s="1"/>
  <c r="K6335" i="2"/>
  <c r="M6335" i="2" s="1"/>
  <c r="K6334" i="2"/>
  <c r="M6334" i="2" s="1"/>
  <c r="K6333" i="2"/>
  <c r="M6333" i="2" s="1"/>
  <c r="K6332" i="2"/>
  <c r="M6332" i="2" s="1"/>
  <c r="K6331" i="2"/>
  <c r="M6331" i="2" s="1"/>
  <c r="K6330" i="2"/>
  <c r="M6330" i="2" s="1"/>
  <c r="K6329" i="2"/>
  <c r="M6329" i="2" s="1"/>
  <c r="K6328" i="2"/>
  <c r="M6328" i="2" s="1"/>
  <c r="K6327" i="2"/>
  <c r="M6327" i="2" s="1"/>
  <c r="K6326" i="2"/>
  <c r="M6326" i="2" s="1"/>
  <c r="K6325" i="2"/>
  <c r="M6325" i="2" s="1"/>
  <c r="K6324" i="2"/>
  <c r="M6324" i="2" s="1"/>
  <c r="K6323" i="2"/>
  <c r="M6323" i="2" s="1"/>
  <c r="K6322" i="2"/>
  <c r="M6322" i="2" s="1"/>
  <c r="K6321" i="2"/>
  <c r="M6321" i="2" s="1"/>
  <c r="K6320" i="2"/>
  <c r="M6320" i="2" s="1"/>
  <c r="K6319" i="2"/>
  <c r="M6319" i="2" s="1"/>
  <c r="K6318" i="2"/>
  <c r="M6318" i="2" s="1"/>
  <c r="K6317" i="2"/>
  <c r="M6317" i="2" s="1"/>
  <c r="K6316" i="2"/>
  <c r="M6316" i="2" s="1"/>
  <c r="K6315" i="2"/>
  <c r="M6315" i="2" s="1"/>
  <c r="K6314" i="2"/>
  <c r="M6314" i="2" s="1"/>
  <c r="K6313" i="2"/>
  <c r="M6313" i="2" s="1"/>
  <c r="K6312" i="2"/>
  <c r="M6312" i="2" s="1"/>
  <c r="K6311" i="2"/>
  <c r="M6311" i="2" s="1"/>
  <c r="K6310" i="2"/>
  <c r="M6310" i="2" s="1"/>
  <c r="K6309" i="2"/>
  <c r="M6309" i="2" s="1"/>
  <c r="K6308" i="2"/>
  <c r="M6308" i="2" s="1"/>
  <c r="K6307" i="2"/>
  <c r="M6307" i="2" s="1"/>
  <c r="K6306" i="2"/>
  <c r="M6306" i="2" s="1"/>
  <c r="K6305" i="2"/>
  <c r="M6305" i="2" s="1"/>
  <c r="K6304" i="2"/>
  <c r="M6304" i="2" s="1"/>
  <c r="K6303" i="2"/>
  <c r="M6303" i="2" s="1"/>
  <c r="K6302" i="2"/>
  <c r="M6302" i="2" s="1"/>
  <c r="K6301" i="2"/>
  <c r="M6301" i="2" s="1"/>
  <c r="K6300" i="2"/>
  <c r="M6300" i="2" s="1"/>
  <c r="K6299" i="2"/>
  <c r="M6299" i="2" s="1"/>
  <c r="K6298" i="2"/>
  <c r="M6298" i="2" s="1"/>
  <c r="K6297" i="2"/>
  <c r="M6297" i="2" s="1"/>
  <c r="K6296" i="2"/>
  <c r="M6296" i="2" s="1"/>
  <c r="K6295" i="2"/>
  <c r="M6295" i="2" s="1"/>
  <c r="K6294" i="2"/>
  <c r="M6294" i="2" s="1"/>
  <c r="K6293" i="2"/>
  <c r="M6293" i="2" s="1"/>
  <c r="K6292" i="2"/>
  <c r="M6292" i="2" s="1"/>
  <c r="K6291" i="2"/>
  <c r="M6291" i="2" s="1"/>
  <c r="K6290" i="2"/>
  <c r="M6290" i="2" s="1"/>
  <c r="K6289" i="2"/>
  <c r="M6289" i="2" s="1"/>
  <c r="K6288" i="2"/>
  <c r="M6288" i="2" s="1"/>
  <c r="K6287" i="2"/>
  <c r="M6287" i="2" s="1"/>
  <c r="K6286" i="2"/>
  <c r="M6286" i="2" s="1"/>
  <c r="K6285" i="2"/>
  <c r="M6285" i="2" s="1"/>
  <c r="K6284" i="2"/>
  <c r="M6284" i="2" s="1"/>
  <c r="K6283" i="2"/>
  <c r="M6283" i="2" s="1"/>
  <c r="K6282" i="2"/>
  <c r="M6282" i="2" s="1"/>
  <c r="K6281" i="2"/>
  <c r="M6281" i="2" s="1"/>
  <c r="K6280" i="2"/>
  <c r="M6280" i="2" s="1"/>
  <c r="K6279" i="2"/>
  <c r="M6279" i="2" s="1"/>
  <c r="K6278" i="2"/>
  <c r="M6278" i="2" s="1"/>
  <c r="K6277" i="2"/>
  <c r="M6277" i="2" s="1"/>
  <c r="K6276" i="2"/>
  <c r="M6276" i="2" s="1"/>
  <c r="K6275" i="2"/>
  <c r="M6275" i="2" s="1"/>
  <c r="K6274" i="2"/>
  <c r="M6274" i="2" s="1"/>
  <c r="K6273" i="2"/>
  <c r="M6273" i="2" s="1"/>
  <c r="K6272" i="2"/>
  <c r="M6272" i="2" s="1"/>
  <c r="K6271" i="2"/>
  <c r="M6271" i="2" s="1"/>
  <c r="K6270" i="2"/>
  <c r="M6270" i="2" s="1"/>
  <c r="K6269" i="2"/>
  <c r="M6269" i="2" s="1"/>
  <c r="K6268" i="2"/>
  <c r="M6268" i="2" s="1"/>
  <c r="K6267" i="2"/>
  <c r="M6267" i="2" s="1"/>
  <c r="K6266" i="2"/>
  <c r="M6266" i="2" s="1"/>
  <c r="K6265" i="2"/>
  <c r="M6265" i="2" s="1"/>
  <c r="K6264" i="2"/>
  <c r="M6264" i="2" s="1"/>
  <c r="K6263" i="2"/>
  <c r="M6263" i="2" s="1"/>
  <c r="K6262" i="2"/>
  <c r="M6262" i="2" s="1"/>
  <c r="K6261" i="2"/>
  <c r="M6261" i="2" s="1"/>
  <c r="K6260" i="2"/>
  <c r="M6260" i="2" s="1"/>
  <c r="K6259" i="2"/>
  <c r="M6259" i="2" s="1"/>
  <c r="K6258" i="2"/>
  <c r="M6258" i="2" s="1"/>
  <c r="K6257" i="2"/>
  <c r="M6257" i="2" s="1"/>
  <c r="K6256" i="2"/>
  <c r="M6256" i="2" s="1"/>
  <c r="K6255" i="2"/>
  <c r="M6255" i="2" s="1"/>
  <c r="K6254" i="2"/>
  <c r="M6254" i="2" s="1"/>
  <c r="K6253" i="2"/>
  <c r="M6253" i="2" s="1"/>
  <c r="K6252" i="2"/>
  <c r="M6252" i="2" s="1"/>
  <c r="K6251" i="2"/>
  <c r="M6251" i="2" s="1"/>
  <c r="K6250" i="2"/>
  <c r="M6250" i="2" s="1"/>
  <c r="K6249" i="2"/>
  <c r="M6249" i="2" s="1"/>
  <c r="K6248" i="2"/>
  <c r="M6248" i="2" s="1"/>
  <c r="K6247" i="2"/>
  <c r="M6247" i="2" s="1"/>
  <c r="K6246" i="2"/>
  <c r="M6246" i="2" s="1"/>
  <c r="K6245" i="2"/>
  <c r="M6245" i="2" s="1"/>
  <c r="K6244" i="2"/>
  <c r="M6244" i="2" s="1"/>
  <c r="K6243" i="2"/>
  <c r="M6243" i="2" s="1"/>
  <c r="K6242" i="2"/>
  <c r="M6242" i="2" s="1"/>
  <c r="K6241" i="2"/>
  <c r="M6241" i="2" s="1"/>
  <c r="K6240" i="2"/>
  <c r="M6240" i="2" s="1"/>
  <c r="K6239" i="2"/>
  <c r="M6239" i="2" s="1"/>
  <c r="K6238" i="2"/>
  <c r="M6238" i="2" s="1"/>
  <c r="K6237" i="2"/>
  <c r="M6237" i="2" s="1"/>
  <c r="K6236" i="2"/>
  <c r="M6236" i="2" s="1"/>
  <c r="K6235" i="2"/>
  <c r="M6235" i="2" s="1"/>
  <c r="K6234" i="2"/>
  <c r="M6234" i="2" s="1"/>
  <c r="K6233" i="2"/>
  <c r="M6233" i="2" s="1"/>
  <c r="K6232" i="2"/>
  <c r="M6232" i="2" s="1"/>
  <c r="K6231" i="2"/>
  <c r="M6231" i="2" s="1"/>
  <c r="K6230" i="2"/>
  <c r="M6230" i="2" s="1"/>
  <c r="K6229" i="2"/>
  <c r="M6229" i="2" s="1"/>
  <c r="K6228" i="2"/>
  <c r="M6228" i="2" s="1"/>
  <c r="K6227" i="2"/>
  <c r="M6227" i="2" s="1"/>
  <c r="K6226" i="2"/>
  <c r="M6226" i="2" s="1"/>
  <c r="K6225" i="2"/>
  <c r="M6225" i="2" s="1"/>
  <c r="K6224" i="2"/>
  <c r="M6224" i="2" s="1"/>
  <c r="K6223" i="2"/>
  <c r="M6223" i="2" s="1"/>
  <c r="K6222" i="2"/>
  <c r="M6222" i="2" s="1"/>
  <c r="K6221" i="2"/>
  <c r="M6221" i="2" s="1"/>
  <c r="K6220" i="2"/>
  <c r="M6220" i="2" s="1"/>
  <c r="K6219" i="2"/>
  <c r="M6219" i="2" s="1"/>
  <c r="K6218" i="2"/>
  <c r="M6218" i="2" s="1"/>
  <c r="K6217" i="2"/>
  <c r="M6217" i="2" s="1"/>
  <c r="K6216" i="2"/>
  <c r="M6216" i="2" s="1"/>
  <c r="K6215" i="2"/>
  <c r="M6215" i="2" s="1"/>
  <c r="K6214" i="2"/>
  <c r="M6214" i="2" s="1"/>
  <c r="K6213" i="2"/>
  <c r="M6213" i="2" s="1"/>
  <c r="K6212" i="2"/>
  <c r="M6212" i="2" s="1"/>
  <c r="K6211" i="2"/>
  <c r="M6211" i="2" s="1"/>
  <c r="K6210" i="2"/>
  <c r="M6210" i="2" s="1"/>
  <c r="K6209" i="2"/>
  <c r="M6209" i="2" s="1"/>
  <c r="K6208" i="2"/>
  <c r="M6208" i="2" s="1"/>
  <c r="K6207" i="2"/>
  <c r="M6207" i="2" s="1"/>
  <c r="K6206" i="2"/>
  <c r="M6206" i="2" s="1"/>
  <c r="K6205" i="2"/>
  <c r="M6205" i="2" s="1"/>
  <c r="K6204" i="2"/>
  <c r="M6204" i="2" s="1"/>
  <c r="K6203" i="2"/>
  <c r="M6203" i="2" s="1"/>
  <c r="K6202" i="2"/>
  <c r="M6202" i="2" s="1"/>
  <c r="K6201" i="2"/>
  <c r="M6201" i="2" s="1"/>
  <c r="K6200" i="2"/>
  <c r="M6200" i="2" s="1"/>
  <c r="K6199" i="2"/>
  <c r="M6199" i="2" s="1"/>
  <c r="K6198" i="2"/>
  <c r="M6198" i="2" s="1"/>
  <c r="K6197" i="2"/>
  <c r="M6197" i="2" s="1"/>
  <c r="K6196" i="2"/>
  <c r="M6196" i="2" s="1"/>
  <c r="K6195" i="2"/>
  <c r="M6195" i="2" s="1"/>
  <c r="K6194" i="2"/>
  <c r="M6194" i="2" s="1"/>
  <c r="K6193" i="2"/>
  <c r="M6193" i="2" s="1"/>
  <c r="K6192" i="2"/>
  <c r="M6192" i="2" s="1"/>
  <c r="K6191" i="2"/>
  <c r="M6191" i="2" s="1"/>
  <c r="K6190" i="2"/>
  <c r="M6190" i="2" s="1"/>
  <c r="K6189" i="2"/>
  <c r="M6189" i="2" s="1"/>
  <c r="K6188" i="2"/>
  <c r="M6188" i="2" s="1"/>
  <c r="K6187" i="2"/>
  <c r="M6187" i="2" s="1"/>
  <c r="K6186" i="2"/>
  <c r="M6186" i="2" s="1"/>
  <c r="K6185" i="2"/>
  <c r="M6185" i="2" s="1"/>
  <c r="K6184" i="2"/>
  <c r="M6184" i="2" s="1"/>
  <c r="K6183" i="2"/>
  <c r="M6183" i="2" s="1"/>
  <c r="K6182" i="2"/>
  <c r="M6182" i="2" s="1"/>
  <c r="K6181" i="2"/>
  <c r="M6181" i="2" s="1"/>
  <c r="K6180" i="2"/>
  <c r="M6180" i="2" s="1"/>
  <c r="K6179" i="2"/>
  <c r="M6179" i="2" s="1"/>
  <c r="K6178" i="2"/>
  <c r="M6178" i="2" s="1"/>
  <c r="K6177" i="2"/>
  <c r="M6177" i="2" s="1"/>
  <c r="K6176" i="2"/>
  <c r="M6176" i="2" s="1"/>
  <c r="K6175" i="2"/>
  <c r="M6175" i="2" s="1"/>
  <c r="K6174" i="2"/>
  <c r="M6174" i="2" s="1"/>
  <c r="K6173" i="2"/>
  <c r="M6173" i="2" s="1"/>
  <c r="K6172" i="2"/>
  <c r="M6172" i="2" s="1"/>
  <c r="K6171" i="2"/>
  <c r="M6171" i="2" s="1"/>
  <c r="K6170" i="2"/>
  <c r="M6170" i="2" s="1"/>
  <c r="K6169" i="2"/>
  <c r="M6169" i="2" s="1"/>
  <c r="K6168" i="2"/>
  <c r="M6168" i="2" s="1"/>
  <c r="K6167" i="2"/>
  <c r="M6167" i="2" s="1"/>
  <c r="K6166" i="2"/>
  <c r="M6166" i="2" s="1"/>
  <c r="K6165" i="2"/>
  <c r="M6165" i="2" s="1"/>
  <c r="K6164" i="2"/>
  <c r="M6164" i="2" s="1"/>
  <c r="K6163" i="2"/>
  <c r="M6163" i="2" s="1"/>
  <c r="K6162" i="2"/>
  <c r="M6162" i="2" s="1"/>
  <c r="K6161" i="2"/>
  <c r="M6161" i="2" s="1"/>
  <c r="K6160" i="2"/>
  <c r="M6160" i="2" s="1"/>
  <c r="K6159" i="2"/>
  <c r="M6159" i="2" s="1"/>
  <c r="K6158" i="2"/>
  <c r="M6158" i="2" s="1"/>
  <c r="K6157" i="2"/>
  <c r="M6157" i="2" s="1"/>
  <c r="K6156" i="2"/>
  <c r="M6156" i="2" s="1"/>
  <c r="K6155" i="2"/>
  <c r="M6155" i="2" s="1"/>
  <c r="K6154" i="2"/>
  <c r="M6154" i="2" s="1"/>
  <c r="K6153" i="2"/>
  <c r="M6153" i="2" s="1"/>
  <c r="K6152" i="2"/>
  <c r="M6152" i="2" s="1"/>
  <c r="K6151" i="2"/>
  <c r="M6151" i="2" s="1"/>
  <c r="K6150" i="2"/>
  <c r="M6150" i="2" s="1"/>
  <c r="K6149" i="2"/>
  <c r="M6149" i="2" s="1"/>
  <c r="K6148" i="2"/>
  <c r="M6148" i="2" s="1"/>
  <c r="K6147" i="2"/>
  <c r="M6147" i="2" s="1"/>
  <c r="K6146" i="2"/>
  <c r="M6146" i="2" s="1"/>
  <c r="K6145" i="2"/>
  <c r="M6145" i="2" s="1"/>
  <c r="K6144" i="2"/>
  <c r="M6144" i="2" s="1"/>
  <c r="K6143" i="2"/>
  <c r="M6143" i="2" s="1"/>
  <c r="K6142" i="2"/>
  <c r="M6142" i="2" s="1"/>
  <c r="K6141" i="2"/>
  <c r="M6141" i="2" s="1"/>
  <c r="K6140" i="2"/>
  <c r="M6140" i="2" s="1"/>
  <c r="K6139" i="2"/>
  <c r="M6139" i="2" s="1"/>
  <c r="K6138" i="2"/>
  <c r="M6138" i="2" s="1"/>
  <c r="K6137" i="2"/>
  <c r="M6137" i="2" s="1"/>
  <c r="K6136" i="2"/>
  <c r="M6136" i="2" s="1"/>
  <c r="K6135" i="2"/>
  <c r="M6135" i="2" s="1"/>
  <c r="K6134" i="2"/>
  <c r="M6134" i="2" s="1"/>
  <c r="K6133" i="2"/>
  <c r="M6133" i="2" s="1"/>
  <c r="K6132" i="2"/>
  <c r="M6132" i="2" s="1"/>
  <c r="K6131" i="2"/>
  <c r="M6131" i="2" s="1"/>
  <c r="K6130" i="2"/>
  <c r="M6130" i="2" s="1"/>
  <c r="K6129" i="2"/>
  <c r="M6129" i="2" s="1"/>
  <c r="K6128" i="2"/>
  <c r="M6128" i="2" s="1"/>
  <c r="K6127" i="2"/>
  <c r="M6127" i="2" s="1"/>
  <c r="K6126" i="2"/>
  <c r="M6126" i="2" s="1"/>
  <c r="K6125" i="2"/>
  <c r="M6125" i="2" s="1"/>
  <c r="K6124" i="2"/>
  <c r="M6124" i="2" s="1"/>
  <c r="K6123" i="2"/>
  <c r="M6123" i="2" s="1"/>
  <c r="K6122" i="2"/>
  <c r="M6122" i="2" s="1"/>
  <c r="K6121" i="2"/>
  <c r="M6121" i="2" s="1"/>
  <c r="K6120" i="2"/>
  <c r="M6120" i="2" s="1"/>
  <c r="K6119" i="2"/>
  <c r="M6119" i="2" s="1"/>
  <c r="K6118" i="2"/>
  <c r="M6118" i="2" s="1"/>
  <c r="K6117" i="2"/>
  <c r="M6117" i="2" s="1"/>
  <c r="K6116" i="2"/>
  <c r="M6116" i="2" s="1"/>
  <c r="K6115" i="2"/>
  <c r="M6115" i="2" s="1"/>
  <c r="K6114" i="2"/>
  <c r="M6114" i="2" s="1"/>
  <c r="K6113" i="2"/>
  <c r="M6113" i="2" s="1"/>
  <c r="K6112" i="2"/>
  <c r="M6112" i="2" s="1"/>
  <c r="K6111" i="2"/>
  <c r="M6111" i="2" s="1"/>
  <c r="K6110" i="2"/>
  <c r="M6110" i="2" s="1"/>
  <c r="K6109" i="2"/>
  <c r="M6109" i="2" s="1"/>
  <c r="K6108" i="2"/>
  <c r="M6108" i="2" s="1"/>
  <c r="K6107" i="2"/>
  <c r="M6107" i="2" s="1"/>
  <c r="K6106" i="2"/>
  <c r="M6106" i="2" s="1"/>
  <c r="K6105" i="2"/>
  <c r="M6105" i="2" s="1"/>
  <c r="K6104" i="2"/>
  <c r="M6104" i="2" s="1"/>
  <c r="K6103" i="2"/>
  <c r="M6103" i="2" s="1"/>
  <c r="K6102" i="2"/>
  <c r="M6102" i="2" s="1"/>
  <c r="K6101" i="2"/>
  <c r="M6101" i="2" s="1"/>
  <c r="K6100" i="2"/>
  <c r="M6100" i="2" s="1"/>
  <c r="K6099" i="2"/>
  <c r="M6099" i="2" s="1"/>
  <c r="K6098" i="2"/>
  <c r="M6098" i="2" s="1"/>
  <c r="K6097" i="2"/>
  <c r="M6097" i="2" s="1"/>
  <c r="K6096" i="2"/>
  <c r="M6096" i="2" s="1"/>
  <c r="K6095" i="2"/>
  <c r="M6095" i="2" s="1"/>
  <c r="K6094" i="2"/>
  <c r="M6094" i="2" s="1"/>
  <c r="K6093" i="2"/>
  <c r="M6093" i="2" s="1"/>
  <c r="K6092" i="2"/>
  <c r="M6092" i="2" s="1"/>
  <c r="K6091" i="2"/>
  <c r="M6091" i="2" s="1"/>
  <c r="K6090" i="2"/>
  <c r="M6090" i="2" s="1"/>
  <c r="K6089" i="2"/>
  <c r="M6089" i="2" s="1"/>
  <c r="K6088" i="2"/>
  <c r="M6088" i="2" s="1"/>
  <c r="K6087" i="2"/>
  <c r="M6087" i="2" s="1"/>
  <c r="K6086" i="2"/>
  <c r="M6086" i="2" s="1"/>
  <c r="K6085" i="2"/>
  <c r="M6085" i="2" s="1"/>
  <c r="K6084" i="2"/>
  <c r="M6084" i="2" s="1"/>
  <c r="K6083" i="2"/>
  <c r="M6083" i="2" s="1"/>
  <c r="K6082" i="2"/>
  <c r="M6082" i="2" s="1"/>
  <c r="K6081" i="2"/>
  <c r="M6081" i="2" s="1"/>
  <c r="K6080" i="2"/>
  <c r="M6080" i="2" s="1"/>
  <c r="K6079" i="2"/>
  <c r="M6079" i="2" s="1"/>
  <c r="K6078" i="2"/>
  <c r="M6078" i="2" s="1"/>
  <c r="K6077" i="2"/>
  <c r="M6077" i="2" s="1"/>
  <c r="K6076" i="2"/>
  <c r="M6076" i="2" s="1"/>
  <c r="K6075" i="2"/>
  <c r="M6075" i="2" s="1"/>
  <c r="K6074" i="2"/>
  <c r="M6074" i="2" s="1"/>
  <c r="K6073" i="2"/>
  <c r="M6073" i="2" s="1"/>
  <c r="K6072" i="2"/>
  <c r="M6072" i="2" s="1"/>
  <c r="K6071" i="2"/>
  <c r="M6071" i="2" s="1"/>
  <c r="K6070" i="2"/>
  <c r="M6070" i="2" s="1"/>
  <c r="K6069" i="2"/>
  <c r="M6069" i="2" s="1"/>
  <c r="K6068" i="2"/>
  <c r="M6068" i="2" s="1"/>
  <c r="K6067" i="2"/>
  <c r="M6067" i="2" s="1"/>
  <c r="K6066" i="2"/>
  <c r="M6066" i="2" s="1"/>
  <c r="K6065" i="2"/>
  <c r="M6065" i="2" s="1"/>
  <c r="K6064" i="2"/>
  <c r="M6064" i="2" s="1"/>
  <c r="K6063" i="2"/>
  <c r="M6063" i="2" s="1"/>
  <c r="K6062" i="2"/>
  <c r="M6062" i="2" s="1"/>
  <c r="K6061" i="2"/>
  <c r="M6061" i="2" s="1"/>
  <c r="K6060" i="2"/>
  <c r="M6060" i="2" s="1"/>
  <c r="K6059" i="2"/>
  <c r="M6059" i="2" s="1"/>
  <c r="K6058" i="2"/>
  <c r="M6058" i="2" s="1"/>
  <c r="K6057" i="2"/>
  <c r="M6057" i="2" s="1"/>
  <c r="K6056" i="2"/>
  <c r="M6056" i="2" s="1"/>
  <c r="K6055" i="2"/>
  <c r="M6055" i="2" s="1"/>
  <c r="K6054" i="2"/>
  <c r="M6054" i="2" s="1"/>
  <c r="K6053" i="2"/>
  <c r="M6053" i="2" s="1"/>
  <c r="K6052" i="2"/>
  <c r="M6052" i="2" s="1"/>
  <c r="K6051" i="2"/>
  <c r="M6051" i="2" s="1"/>
  <c r="K6050" i="2"/>
  <c r="M6050" i="2" s="1"/>
  <c r="K6049" i="2"/>
  <c r="M6049" i="2" s="1"/>
  <c r="K6048" i="2"/>
  <c r="M6048" i="2" s="1"/>
  <c r="K6047" i="2"/>
  <c r="M6047" i="2" s="1"/>
  <c r="K6046" i="2"/>
  <c r="M6046" i="2" s="1"/>
  <c r="K6045" i="2"/>
  <c r="M6045" i="2" s="1"/>
  <c r="K6044" i="2"/>
  <c r="M6044" i="2" s="1"/>
  <c r="K6043" i="2"/>
  <c r="M6043" i="2" s="1"/>
  <c r="K6042" i="2"/>
  <c r="M6042" i="2" s="1"/>
  <c r="K6041" i="2"/>
  <c r="M6041" i="2" s="1"/>
  <c r="K6040" i="2"/>
  <c r="M6040" i="2" s="1"/>
  <c r="K6039" i="2"/>
  <c r="M6039" i="2" s="1"/>
  <c r="K6038" i="2"/>
  <c r="M6038" i="2" s="1"/>
  <c r="K6037" i="2"/>
  <c r="M6037" i="2" s="1"/>
  <c r="K6036" i="2"/>
  <c r="M6036" i="2" s="1"/>
  <c r="K6035" i="2"/>
  <c r="M6035" i="2" s="1"/>
  <c r="K6034" i="2"/>
  <c r="M6034" i="2" s="1"/>
  <c r="K6033" i="2"/>
  <c r="M6033" i="2" s="1"/>
  <c r="K6032" i="2"/>
  <c r="M6032" i="2" s="1"/>
  <c r="K6031" i="2"/>
  <c r="M6031" i="2" s="1"/>
  <c r="K6030" i="2"/>
  <c r="M6030" i="2" s="1"/>
  <c r="K6029" i="2"/>
  <c r="M6029" i="2" s="1"/>
  <c r="K6028" i="2"/>
  <c r="M6028" i="2" s="1"/>
  <c r="K6027" i="2"/>
  <c r="M6027" i="2" s="1"/>
  <c r="K6026" i="2"/>
  <c r="M6026" i="2" s="1"/>
  <c r="K6025" i="2"/>
  <c r="M6025" i="2" s="1"/>
  <c r="K6024" i="2"/>
  <c r="M6024" i="2" s="1"/>
  <c r="K6023" i="2"/>
  <c r="M6023" i="2" s="1"/>
  <c r="K6022" i="2"/>
  <c r="M6022" i="2" s="1"/>
  <c r="K6021" i="2"/>
  <c r="M6021" i="2" s="1"/>
  <c r="K6020" i="2"/>
  <c r="M6020" i="2" s="1"/>
  <c r="K6019" i="2"/>
  <c r="M6019" i="2" s="1"/>
  <c r="K6018" i="2"/>
  <c r="M6018" i="2" s="1"/>
  <c r="K6017" i="2"/>
  <c r="M6017" i="2" s="1"/>
  <c r="K6016" i="2"/>
  <c r="M6016" i="2" s="1"/>
  <c r="K6015" i="2"/>
  <c r="M6015" i="2" s="1"/>
  <c r="K6014" i="2"/>
  <c r="M6014" i="2" s="1"/>
  <c r="K6013" i="2"/>
  <c r="M6013" i="2" s="1"/>
  <c r="K6012" i="2"/>
  <c r="M6012" i="2" s="1"/>
  <c r="K6011" i="2"/>
  <c r="M6011" i="2" s="1"/>
  <c r="K6010" i="2"/>
  <c r="M6010" i="2" s="1"/>
  <c r="K6009" i="2"/>
  <c r="M6009" i="2" s="1"/>
  <c r="K6008" i="2"/>
  <c r="M6008" i="2" s="1"/>
  <c r="K6007" i="2"/>
  <c r="M6007" i="2" s="1"/>
  <c r="K6006" i="2"/>
  <c r="M6006" i="2" s="1"/>
  <c r="K6005" i="2"/>
  <c r="M6005" i="2" s="1"/>
  <c r="K6004" i="2"/>
  <c r="M6004" i="2" s="1"/>
  <c r="K6003" i="2"/>
  <c r="M6003" i="2" s="1"/>
  <c r="K6002" i="2"/>
  <c r="M6002" i="2" s="1"/>
  <c r="K6001" i="2"/>
  <c r="M6001" i="2" s="1"/>
  <c r="K6000" i="2"/>
  <c r="M6000" i="2" s="1"/>
  <c r="K5999" i="2"/>
  <c r="M5999" i="2" s="1"/>
  <c r="K5998" i="2"/>
  <c r="M5998" i="2" s="1"/>
  <c r="K5997" i="2"/>
  <c r="M5997" i="2" s="1"/>
  <c r="K5996" i="2"/>
  <c r="M5996" i="2" s="1"/>
  <c r="K5995" i="2"/>
  <c r="M5995" i="2" s="1"/>
  <c r="K5994" i="2"/>
  <c r="M5994" i="2" s="1"/>
  <c r="K5993" i="2"/>
  <c r="M5993" i="2" s="1"/>
  <c r="K5992" i="2"/>
  <c r="M5992" i="2" s="1"/>
  <c r="K5991" i="2"/>
  <c r="M5991" i="2" s="1"/>
  <c r="K5990" i="2"/>
  <c r="M5990" i="2" s="1"/>
  <c r="K5989" i="2"/>
  <c r="M5989" i="2" s="1"/>
  <c r="K5988" i="2"/>
  <c r="M5988" i="2" s="1"/>
  <c r="K5987" i="2"/>
  <c r="M5987" i="2" s="1"/>
  <c r="K5986" i="2"/>
  <c r="M5986" i="2" s="1"/>
  <c r="K5985" i="2"/>
  <c r="M5985" i="2" s="1"/>
  <c r="K5984" i="2"/>
  <c r="M5984" i="2" s="1"/>
  <c r="K5983" i="2"/>
  <c r="M5983" i="2" s="1"/>
  <c r="K5982" i="2"/>
  <c r="M5982" i="2" s="1"/>
  <c r="K5981" i="2"/>
  <c r="M5981" i="2" s="1"/>
  <c r="K5980" i="2"/>
  <c r="M5980" i="2" s="1"/>
  <c r="K5979" i="2"/>
  <c r="M5979" i="2" s="1"/>
  <c r="K5978" i="2"/>
  <c r="M5978" i="2" s="1"/>
  <c r="K5977" i="2"/>
  <c r="M5977" i="2" s="1"/>
  <c r="K5976" i="2"/>
  <c r="M5976" i="2" s="1"/>
  <c r="K5975" i="2"/>
  <c r="M5975" i="2" s="1"/>
  <c r="K5974" i="2"/>
  <c r="M5974" i="2" s="1"/>
  <c r="K5973" i="2"/>
  <c r="M5973" i="2" s="1"/>
  <c r="K5972" i="2"/>
  <c r="M5972" i="2" s="1"/>
  <c r="K5971" i="2"/>
  <c r="M5971" i="2" s="1"/>
  <c r="K5970" i="2"/>
  <c r="M5970" i="2" s="1"/>
  <c r="K5969" i="2"/>
  <c r="M5969" i="2" s="1"/>
  <c r="K5968" i="2"/>
  <c r="M5968" i="2" s="1"/>
  <c r="K5967" i="2"/>
  <c r="M5967" i="2" s="1"/>
  <c r="K5966" i="2"/>
  <c r="M5966" i="2" s="1"/>
  <c r="K5965" i="2"/>
  <c r="M5965" i="2" s="1"/>
  <c r="K5964" i="2"/>
  <c r="M5964" i="2" s="1"/>
  <c r="K5963" i="2"/>
  <c r="M5963" i="2" s="1"/>
  <c r="K5962" i="2"/>
  <c r="M5962" i="2" s="1"/>
  <c r="K5961" i="2"/>
  <c r="M5961" i="2" s="1"/>
  <c r="K5960" i="2"/>
  <c r="M5960" i="2" s="1"/>
  <c r="K5959" i="2"/>
  <c r="M5959" i="2" s="1"/>
  <c r="K5958" i="2"/>
  <c r="M5958" i="2" s="1"/>
  <c r="K5957" i="2"/>
  <c r="M5957" i="2" s="1"/>
  <c r="K5956" i="2"/>
  <c r="M5956" i="2" s="1"/>
  <c r="K5955" i="2"/>
  <c r="M5955" i="2" s="1"/>
  <c r="K5954" i="2"/>
  <c r="M5954" i="2" s="1"/>
  <c r="K5953" i="2"/>
  <c r="M5953" i="2" s="1"/>
  <c r="K5952" i="2"/>
  <c r="M5952" i="2" s="1"/>
  <c r="K5951" i="2"/>
  <c r="M5951" i="2" s="1"/>
  <c r="K5950" i="2"/>
  <c r="M5950" i="2" s="1"/>
  <c r="K5949" i="2"/>
  <c r="M5949" i="2" s="1"/>
  <c r="K5948" i="2"/>
  <c r="M5948" i="2" s="1"/>
  <c r="K5947" i="2"/>
  <c r="M5947" i="2" s="1"/>
  <c r="K5946" i="2"/>
  <c r="M5946" i="2" s="1"/>
  <c r="K5945" i="2"/>
  <c r="M5945" i="2" s="1"/>
  <c r="K5944" i="2"/>
  <c r="M5944" i="2" s="1"/>
  <c r="K5943" i="2"/>
  <c r="M5943" i="2" s="1"/>
  <c r="K5942" i="2"/>
  <c r="M5942" i="2" s="1"/>
  <c r="K5941" i="2"/>
  <c r="M5941" i="2" s="1"/>
  <c r="K5940" i="2"/>
  <c r="M5940" i="2" s="1"/>
  <c r="K5939" i="2"/>
  <c r="M5939" i="2" s="1"/>
  <c r="K5938" i="2"/>
  <c r="M5938" i="2" s="1"/>
  <c r="K5937" i="2"/>
  <c r="M5937" i="2" s="1"/>
  <c r="K5936" i="2"/>
  <c r="M5936" i="2" s="1"/>
  <c r="K5935" i="2"/>
  <c r="M5935" i="2" s="1"/>
  <c r="K5934" i="2"/>
  <c r="M5934" i="2" s="1"/>
  <c r="K5933" i="2"/>
  <c r="M5933" i="2" s="1"/>
  <c r="K5932" i="2"/>
  <c r="M5932" i="2" s="1"/>
  <c r="K5931" i="2"/>
  <c r="M5931" i="2" s="1"/>
  <c r="K5930" i="2"/>
  <c r="M5930" i="2" s="1"/>
  <c r="K5929" i="2"/>
  <c r="M5929" i="2" s="1"/>
  <c r="K5928" i="2"/>
  <c r="M5928" i="2" s="1"/>
  <c r="K5927" i="2"/>
  <c r="M5927" i="2" s="1"/>
  <c r="K5926" i="2"/>
  <c r="M5926" i="2" s="1"/>
  <c r="K5925" i="2"/>
  <c r="M5925" i="2" s="1"/>
  <c r="K5924" i="2"/>
  <c r="M5924" i="2" s="1"/>
  <c r="K5923" i="2"/>
  <c r="M5923" i="2" s="1"/>
  <c r="K5922" i="2"/>
  <c r="M5922" i="2" s="1"/>
  <c r="K5921" i="2"/>
  <c r="M5921" i="2" s="1"/>
  <c r="K5920" i="2"/>
  <c r="M5920" i="2" s="1"/>
  <c r="K5919" i="2"/>
  <c r="M5919" i="2" s="1"/>
  <c r="K5918" i="2"/>
  <c r="M5918" i="2" s="1"/>
  <c r="K5917" i="2"/>
  <c r="M5917" i="2" s="1"/>
  <c r="K5916" i="2"/>
  <c r="M5916" i="2" s="1"/>
  <c r="K5915" i="2"/>
  <c r="M5915" i="2" s="1"/>
  <c r="K5914" i="2"/>
  <c r="M5914" i="2" s="1"/>
  <c r="K5913" i="2"/>
  <c r="M5913" i="2" s="1"/>
  <c r="K5912" i="2"/>
  <c r="M5912" i="2" s="1"/>
  <c r="K5911" i="2"/>
  <c r="M5911" i="2" s="1"/>
  <c r="K5910" i="2"/>
  <c r="M5910" i="2" s="1"/>
  <c r="K5909" i="2"/>
  <c r="M5909" i="2" s="1"/>
  <c r="K5908" i="2"/>
  <c r="M5908" i="2" s="1"/>
  <c r="K5907" i="2"/>
  <c r="M5907" i="2" s="1"/>
  <c r="K5906" i="2"/>
  <c r="M5906" i="2" s="1"/>
  <c r="K5905" i="2"/>
  <c r="M5905" i="2" s="1"/>
  <c r="K5904" i="2"/>
  <c r="M5904" i="2" s="1"/>
  <c r="K5903" i="2"/>
  <c r="M5903" i="2" s="1"/>
  <c r="K5902" i="2"/>
  <c r="M5902" i="2" s="1"/>
  <c r="K5901" i="2"/>
  <c r="M5901" i="2" s="1"/>
  <c r="K5900" i="2"/>
  <c r="M5900" i="2" s="1"/>
  <c r="K5899" i="2"/>
  <c r="M5899" i="2" s="1"/>
  <c r="K5898" i="2"/>
  <c r="M5898" i="2" s="1"/>
  <c r="K5897" i="2"/>
  <c r="M5897" i="2" s="1"/>
  <c r="K5896" i="2"/>
  <c r="M5896" i="2" s="1"/>
  <c r="K5895" i="2"/>
  <c r="M5895" i="2" s="1"/>
  <c r="K5894" i="2"/>
  <c r="M5894" i="2" s="1"/>
  <c r="K5893" i="2"/>
  <c r="M5893" i="2" s="1"/>
  <c r="K5892" i="2"/>
  <c r="M5892" i="2" s="1"/>
  <c r="K5891" i="2"/>
  <c r="M5891" i="2" s="1"/>
  <c r="K5890" i="2"/>
  <c r="M5890" i="2" s="1"/>
  <c r="K5889" i="2"/>
  <c r="M5889" i="2" s="1"/>
  <c r="K5888" i="2"/>
  <c r="M5888" i="2" s="1"/>
  <c r="K5887" i="2"/>
  <c r="M5887" i="2" s="1"/>
  <c r="K5886" i="2"/>
  <c r="M5886" i="2" s="1"/>
  <c r="K5885" i="2"/>
  <c r="M5885" i="2" s="1"/>
  <c r="K5884" i="2"/>
  <c r="M5884" i="2" s="1"/>
  <c r="K5883" i="2"/>
  <c r="M5883" i="2" s="1"/>
  <c r="K5882" i="2"/>
  <c r="M5882" i="2" s="1"/>
  <c r="K5881" i="2"/>
  <c r="M5881" i="2" s="1"/>
  <c r="K5880" i="2"/>
  <c r="M5880" i="2" s="1"/>
  <c r="K5879" i="2"/>
  <c r="M5879" i="2" s="1"/>
  <c r="K5878" i="2"/>
  <c r="M5878" i="2" s="1"/>
  <c r="K5877" i="2"/>
  <c r="M5877" i="2" s="1"/>
  <c r="K5876" i="2"/>
  <c r="M5876" i="2" s="1"/>
  <c r="K5875" i="2"/>
  <c r="M5875" i="2" s="1"/>
  <c r="K5874" i="2"/>
  <c r="M5874" i="2" s="1"/>
  <c r="K5873" i="2"/>
  <c r="M5873" i="2" s="1"/>
  <c r="K5872" i="2"/>
  <c r="M5872" i="2" s="1"/>
  <c r="K5871" i="2"/>
  <c r="M5871" i="2" s="1"/>
  <c r="K5870" i="2"/>
  <c r="M5870" i="2" s="1"/>
  <c r="K5869" i="2"/>
  <c r="M5869" i="2" s="1"/>
  <c r="K5868" i="2"/>
  <c r="M5868" i="2" s="1"/>
  <c r="K5867" i="2"/>
  <c r="M5867" i="2" s="1"/>
  <c r="K5866" i="2"/>
  <c r="M5866" i="2" s="1"/>
  <c r="K5865" i="2"/>
  <c r="M5865" i="2" s="1"/>
  <c r="K5864" i="2"/>
  <c r="M5864" i="2" s="1"/>
  <c r="K5863" i="2"/>
  <c r="M5863" i="2" s="1"/>
  <c r="K5862" i="2"/>
  <c r="M5862" i="2" s="1"/>
  <c r="K5861" i="2"/>
  <c r="M5861" i="2" s="1"/>
  <c r="K5860" i="2"/>
  <c r="M5860" i="2" s="1"/>
  <c r="K5859" i="2"/>
  <c r="M5859" i="2" s="1"/>
  <c r="K5858" i="2"/>
  <c r="M5858" i="2" s="1"/>
  <c r="K5857" i="2"/>
  <c r="M5857" i="2" s="1"/>
  <c r="K5856" i="2"/>
  <c r="M5856" i="2" s="1"/>
  <c r="K5855" i="2"/>
  <c r="M5855" i="2" s="1"/>
  <c r="K5854" i="2"/>
  <c r="M5854" i="2" s="1"/>
  <c r="K5853" i="2"/>
  <c r="M5853" i="2" s="1"/>
  <c r="K5852" i="2"/>
  <c r="M5852" i="2" s="1"/>
  <c r="K5851" i="2"/>
  <c r="M5851" i="2" s="1"/>
  <c r="K5850" i="2"/>
  <c r="M5850" i="2" s="1"/>
  <c r="K5849" i="2"/>
  <c r="M5849" i="2" s="1"/>
  <c r="K5848" i="2"/>
  <c r="M5848" i="2" s="1"/>
  <c r="K5847" i="2"/>
  <c r="M5847" i="2" s="1"/>
  <c r="K5846" i="2"/>
  <c r="M5846" i="2" s="1"/>
  <c r="K5845" i="2"/>
  <c r="M5845" i="2" s="1"/>
  <c r="K5844" i="2"/>
  <c r="M5844" i="2" s="1"/>
  <c r="K5843" i="2"/>
  <c r="M5843" i="2" s="1"/>
  <c r="K5842" i="2"/>
  <c r="M5842" i="2" s="1"/>
  <c r="K5841" i="2"/>
  <c r="M5841" i="2" s="1"/>
  <c r="K5840" i="2"/>
  <c r="M5840" i="2" s="1"/>
  <c r="K5839" i="2"/>
  <c r="M5839" i="2" s="1"/>
  <c r="K5838" i="2"/>
  <c r="M5838" i="2" s="1"/>
  <c r="K5837" i="2"/>
  <c r="M5837" i="2" s="1"/>
  <c r="K5836" i="2"/>
  <c r="M5836" i="2" s="1"/>
  <c r="K5835" i="2"/>
  <c r="M5835" i="2" s="1"/>
  <c r="K5834" i="2"/>
  <c r="K5833" i="2"/>
  <c r="M5833" i="2" s="1"/>
  <c r="K5832" i="2"/>
  <c r="M5832" i="2" s="1"/>
  <c r="K5831" i="2"/>
  <c r="M5831" i="2" s="1"/>
  <c r="K5830" i="2"/>
  <c r="M5830" i="2" s="1"/>
  <c r="K5829" i="2"/>
  <c r="M5829" i="2" s="1"/>
  <c r="K5828" i="2"/>
  <c r="M5828" i="2" s="1"/>
  <c r="K5827" i="2"/>
  <c r="M5827" i="2" s="1"/>
  <c r="K5826" i="2"/>
  <c r="M5826" i="2" s="1"/>
  <c r="K5825" i="2"/>
  <c r="M5825" i="2" s="1"/>
  <c r="K5824" i="2"/>
  <c r="M5824" i="2" s="1"/>
  <c r="K5823" i="2"/>
  <c r="M5823" i="2" s="1"/>
  <c r="K5822" i="2"/>
  <c r="M5822" i="2" s="1"/>
  <c r="K5821" i="2"/>
  <c r="M5821" i="2" s="1"/>
  <c r="K5820" i="2"/>
  <c r="M5820" i="2" s="1"/>
  <c r="K5819" i="2"/>
  <c r="M5819" i="2" s="1"/>
  <c r="K5818" i="2"/>
  <c r="M5818" i="2" s="1"/>
  <c r="K5817" i="2"/>
  <c r="M5817" i="2" s="1"/>
  <c r="K5816" i="2"/>
  <c r="M5816" i="2" s="1"/>
  <c r="K5815" i="2"/>
  <c r="M5815" i="2" s="1"/>
  <c r="K5814" i="2"/>
  <c r="M5814" i="2" s="1"/>
  <c r="K5813" i="2"/>
  <c r="M5813" i="2" s="1"/>
  <c r="K5812" i="2"/>
  <c r="M5812" i="2" s="1"/>
  <c r="K5811" i="2"/>
  <c r="M5811" i="2" s="1"/>
  <c r="K5810" i="2"/>
  <c r="M5810" i="2" s="1"/>
  <c r="K5809" i="2"/>
  <c r="M5809" i="2" s="1"/>
  <c r="K5808" i="2"/>
  <c r="M5808" i="2" s="1"/>
  <c r="K5807" i="2"/>
  <c r="M5807" i="2" s="1"/>
  <c r="K5806" i="2"/>
  <c r="M5806" i="2" s="1"/>
  <c r="K5805" i="2"/>
  <c r="M5805" i="2" s="1"/>
  <c r="K5804" i="2"/>
  <c r="M5804" i="2" s="1"/>
  <c r="K5803" i="2"/>
  <c r="M5803" i="2" s="1"/>
  <c r="K5802" i="2"/>
  <c r="M5802" i="2" s="1"/>
  <c r="K5801" i="2"/>
  <c r="M5801" i="2" s="1"/>
  <c r="K5800" i="2"/>
  <c r="M5800" i="2" s="1"/>
  <c r="K5799" i="2"/>
  <c r="M5799" i="2" s="1"/>
  <c r="K5798" i="2"/>
  <c r="M5798" i="2" s="1"/>
  <c r="K5797" i="2"/>
  <c r="M5797" i="2" s="1"/>
  <c r="K5796" i="2"/>
  <c r="M5796" i="2" s="1"/>
  <c r="K5795" i="2"/>
  <c r="M5795" i="2" s="1"/>
  <c r="K5794" i="2"/>
  <c r="M5794" i="2" s="1"/>
  <c r="K5793" i="2"/>
  <c r="M5793" i="2" s="1"/>
  <c r="K5792" i="2"/>
  <c r="M5792" i="2" s="1"/>
  <c r="K5791" i="2"/>
  <c r="M5791" i="2" s="1"/>
  <c r="K5790" i="2"/>
  <c r="M5790" i="2" s="1"/>
  <c r="K5789" i="2"/>
  <c r="M5789" i="2" s="1"/>
  <c r="K5788" i="2"/>
  <c r="M5788" i="2" s="1"/>
  <c r="K5787" i="2"/>
  <c r="M5787" i="2" s="1"/>
  <c r="K5786" i="2"/>
  <c r="M5786" i="2" s="1"/>
  <c r="K5785" i="2"/>
  <c r="M5785" i="2" s="1"/>
  <c r="K5784" i="2"/>
  <c r="M5784" i="2" s="1"/>
  <c r="K5783" i="2"/>
  <c r="M5783" i="2" s="1"/>
  <c r="K5782" i="2"/>
  <c r="M5782" i="2" s="1"/>
  <c r="K5781" i="2"/>
  <c r="M5781" i="2" s="1"/>
  <c r="K5780" i="2"/>
  <c r="M5780" i="2" s="1"/>
  <c r="K5779" i="2"/>
  <c r="M5779" i="2" s="1"/>
  <c r="K5778" i="2"/>
  <c r="M5778" i="2" s="1"/>
  <c r="K5777" i="2"/>
  <c r="M5777" i="2" s="1"/>
  <c r="K5776" i="2"/>
  <c r="M5776" i="2" s="1"/>
  <c r="K5775" i="2"/>
  <c r="M5775" i="2" s="1"/>
  <c r="K5774" i="2"/>
  <c r="M5774" i="2" s="1"/>
  <c r="K5773" i="2"/>
  <c r="M5773" i="2" s="1"/>
  <c r="K5772" i="2"/>
  <c r="M5772" i="2" s="1"/>
  <c r="K5771" i="2"/>
  <c r="M5771" i="2" s="1"/>
  <c r="K5770" i="2"/>
  <c r="M5770" i="2" s="1"/>
  <c r="K5769" i="2"/>
  <c r="M5769" i="2" s="1"/>
  <c r="K5768" i="2"/>
  <c r="M5768" i="2" s="1"/>
  <c r="K5767" i="2"/>
  <c r="M5767" i="2" s="1"/>
  <c r="K5766" i="2"/>
  <c r="M5766" i="2" s="1"/>
  <c r="K5765" i="2"/>
  <c r="M5765" i="2" s="1"/>
  <c r="K5764" i="2"/>
  <c r="M5764" i="2" s="1"/>
  <c r="K5763" i="2"/>
  <c r="M5763" i="2" s="1"/>
  <c r="K5762" i="2"/>
  <c r="M5762" i="2" s="1"/>
  <c r="K5761" i="2"/>
  <c r="M5761" i="2" s="1"/>
  <c r="K5760" i="2"/>
  <c r="M5760" i="2" s="1"/>
  <c r="K5759" i="2"/>
  <c r="M5759" i="2" s="1"/>
  <c r="K5758" i="2"/>
  <c r="M5758" i="2" s="1"/>
  <c r="K5757" i="2"/>
  <c r="M5757" i="2" s="1"/>
  <c r="K5756" i="2"/>
  <c r="M5756" i="2" s="1"/>
  <c r="K5755" i="2"/>
  <c r="M5755" i="2" s="1"/>
  <c r="K5754" i="2"/>
  <c r="M5754" i="2" s="1"/>
  <c r="K5753" i="2"/>
  <c r="M5753" i="2" s="1"/>
  <c r="K5752" i="2"/>
  <c r="M5752" i="2" s="1"/>
  <c r="K5751" i="2"/>
  <c r="M5751" i="2" s="1"/>
  <c r="K5750" i="2"/>
  <c r="M5750" i="2" s="1"/>
  <c r="K5749" i="2"/>
  <c r="M5749" i="2" s="1"/>
  <c r="K5748" i="2"/>
  <c r="M5748" i="2" s="1"/>
  <c r="K5747" i="2"/>
  <c r="M5747" i="2" s="1"/>
  <c r="K5746" i="2"/>
  <c r="M5746" i="2" s="1"/>
  <c r="K5745" i="2"/>
  <c r="M5745" i="2" s="1"/>
  <c r="K5744" i="2"/>
  <c r="M5744" i="2" s="1"/>
  <c r="K5743" i="2"/>
  <c r="M5743" i="2" s="1"/>
  <c r="K5742" i="2"/>
  <c r="M5742" i="2" s="1"/>
  <c r="K5741" i="2"/>
  <c r="M5741" i="2" s="1"/>
  <c r="K5740" i="2"/>
  <c r="M5740" i="2" s="1"/>
  <c r="K5739" i="2"/>
  <c r="M5739" i="2" s="1"/>
  <c r="K5738" i="2"/>
  <c r="M5738" i="2" s="1"/>
  <c r="K5737" i="2"/>
  <c r="M5737" i="2" s="1"/>
  <c r="K5736" i="2"/>
  <c r="M5736" i="2" s="1"/>
  <c r="K5735" i="2"/>
  <c r="M5735" i="2" s="1"/>
  <c r="K5734" i="2"/>
  <c r="M5734" i="2" s="1"/>
  <c r="K5733" i="2"/>
  <c r="M5733" i="2" s="1"/>
  <c r="K5732" i="2"/>
  <c r="M5732" i="2" s="1"/>
  <c r="K5731" i="2"/>
  <c r="M5731" i="2" s="1"/>
  <c r="K5730" i="2"/>
  <c r="M5730" i="2" s="1"/>
  <c r="K5729" i="2"/>
  <c r="M5729" i="2" s="1"/>
  <c r="K5728" i="2"/>
  <c r="M5728" i="2" s="1"/>
  <c r="K5727" i="2"/>
  <c r="M5727" i="2" s="1"/>
  <c r="K5726" i="2"/>
  <c r="M5726" i="2" s="1"/>
  <c r="K5725" i="2"/>
  <c r="M5725" i="2" s="1"/>
  <c r="K5724" i="2"/>
  <c r="M5724" i="2" s="1"/>
  <c r="K5723" i="2"/>
  <c r="M5723" i="2" s="1"/>
  <c r="K5722" i="2"/>
  <c r="M5722" i="2" s="1"/>
  <c r="K5721" i="2"/>
  <c r="M5721" i="2" s="1"/>
  <c r="K5720" i="2"/>
  <c r="M5720" i="2" s="1"/>
  <c r="K5719" i="2"/>
  <c r="M5719" i="2" s="1"/>
  <c r="K5718" i="2"/>
  <c r="M5718" i="2" s="1"/>
  <c r="K5717" i="2"/>
  <c r="M5717" i="2" s="1"/>
  <c r="K5716" i="2"/>
  <c r="M5716" i="2" s="1"/>
  <c r="K5715" i="2"/>
  <c r="M5715" i="2" s="1"/>
  <c r="K5714" i="2"/>
  <c r="M5714" i="2" s="1"/>
  <c r="K5713" i="2"/>
  <c r="M5713" i="2" s="1"/>
  <c r="K5712" i="2"/>
  <c r="M5712" i="2" s="1"/>
  <c r="K5711" i="2"/>
  <c r="M5711" i="2" s="1"/>
  <c r="K5710" i="2"/>
  <c r="M5710" i="2" s="1"/>
  <c r="K5709" i="2"/>
  <c r="M5709" i="2" s="1"/>
  <c r="K5708" i="2"/>
  <c r="M5708" i="2" s="1"/>
  <c r="K5707" i="2"/>
  <c r="M5707" i="2" s="1"/>
  <c r="K5706" i="2"/>
  <c r="M5706" i="2" s="1"/>
  <c r="K5705" i="2"/>
  <c r="M5705" i="2" s="1"/>
  <c r="K5704" i="2"/>
  <c r="M5704" i="2" s="1"/>
  <c r="K5703" i="2"/>
  <c r="M5703" i="2" s="1"/>
  <c r="K5702" i="2"/>
  <c r="M5702" i="2" s="1"/>
  <c r="K5701" i="2"/>
  <c r="M5701" i="2" s="1"/>
  <c r="K5700" i="2"/>
  <c r="M5700" i="2" s="1"/>
  <c r="K5699" i="2"/>
  <c r="M5699" i="2" s="1"/>
  <c r="K5698" i="2"/>
  <c r="M5698" i="2" s="1"/>
  <c r="K5697" i="2"/>
  <c r="M5697" i="2" s="1"/>
  <c r="K5696" i="2"/>
  <c r="M5696" i="2" s="1"/>
  <c r="K5695" i="2"/>
  <c r="M5695" i="2" s="1"/>
  <c r="K5694" i="2"/>
  <c r="M5694" i="2" s="1"/>
  <c r="K5693" i="2"/>
  <c r="M5693" i="2" s="1"/>
  <c r="K5692" i="2"/>
  <c r="M5692" i="2" s="1"/>
  <c r="K5691" i="2"/>
  <c r="M5691" i="2" s="1"/>
  <c r="K5690" i="2"/>
  <c r="M5690" i="2" s="1"/>
  <c r="K5689" i="2"/>
  <c r="M5689" i="2" s="1"/>
  <c r="K5688" i="2"/>
  <c r="M5688" i="2" s="1"/>
  <c r="K5687" i="2"/>
  <c r="M5687" i="2" s="1"/>
  <c r="K5686" i="2"/>
  <c r="M5686" i="2" s="1"/>
  <c r="K5685" i="2"/>
  <c r="M5685" i="2" s="1"/>
  <c r="K5684" i="2"/>
  <c r="M5684" i="2" s="1"/>
  <c r="K5683" i="2"/>
  <c r="M5683" i="2" s="1"/>
  <c r="K5682" i="2"/>
  <c r="M5682" i="2" s="1"/>
  <c r="K5681" i="2"/>
  <c r="M5681" i="2" s="1"/>
  <c r="K5680" i="2"/>
  <c r="M5680" i="2" s="1"/>
  <c r="K5679" i="2"/>
  <c r="M5679" i="2" s="1"/>
  <c r="K5678" i="2"/>
  <c r="M5678" i="2" s="1"/>
  <c r="K5677" i="2"/>
  <c r="M5677" i="2" s="1"/>
  <c r="K5676" i="2"/>
  <c r="M5676" i="2" s="1"/>
  <c r="K5675" i="2"/>
  <c r="M5675" i="2" s="1"/>
  <c r="K5674" i="2"/>
  <c r="M5674" i="2" s="1"/>
  <c r="K5673" i="2"/>
  <c r="M5673" i="2" s="1"/>
  <c r="K5672" i="2"/>
  <c r="M5672" i="2" s="1"/>
  <c r="K5671" i="2"/>
  <c r="M5671" i="2" s="1"/>
  <c r="K5670" i="2"/>
  <c r="M5670" i="2" s="1"/>
  <c r="K5669" i="2"/>
  <c r="M5669" i="2" s="1"/>
  <c r="K5668" i="2"/>
  <c r="M5668" i="2" s="1"/>
  <c r="K5667" i="2"/>
  <c r="M5667" i="2" s="1"/>
  <c r="K5666" i="2"/>
  <c r="M5666" i="2" s="1"/>
  <c r="K5665" i="2"/>
  <c r="M5665" i="2" s="1"/>
  <c r="K5664" i="2"/>
  <c r="M5664" i="2" s="1"/>
  <c r="K5663" i="2"/>
  <c r="M5663" i="2" s="1"/>
  <c r="K5662" i="2"/>
  <c r="M5662" i="2" s="1"/>
  <c r="K5661" i="2"/>
  <c r="M5661" i="2" s="1"/>
  <c r="K5660" i="2"/>
  <c r="M5660" i="2" s="1"/>
  <c r="K5659" i="2"/>
  <c r="M5659" i="2" s="1"/>
  <c r="K5658" i="2"/>
  <c r="M5658" i="2" s="1"/>
  <c r="K5657" i="2"/>
  <c r="M5657" i="2" s="1"/>
  <c r="K5656" i="2"/>
  <c r="M5656" i="2" s="1"/>
  <c r="K5655" i="2"/>
  <c r="M5655" i="2" s="1"/>
  <c r="K5654" i="2"/>
  <c r="M5654" i="2" s="1"/>
  <c r="K5653" i="2"/>
  <c r="M5653" i="2" s="1"/>
  <c r="K5652" i="2"/>
  <c r="M5652" i="2" s="1"/>
  <c r="K5651" i="2"/>
  <c r="M5651" i="2" s="1"/>
  <c r="K5650" i="2"/>
  <c r="M5650" i="2" s="1"/>
  <c r="K5649" i="2"/>
  <c r="M5649" i="2" s="1"/>
  <c r="K5648" i="2"/>
  <c r="M5648" i="2" s="1"/>
  <c r="K5647" i="2"/>
  <c r="M5647" i="2" s="1"/>
  <c r="K5646" i="2"/>
  <c r="M5646" i="2" s="1"/>
  <c r="K5645" i="2"/>
  <c r="M5645" i="2" s="1"/>
  <c r="K5644" i="2"/>
  <c r="M5644" i="2" s="1"/>
  <c r="K5643" i="2"/>
  <c r="M5643" i="2" s="1"/>
  <c r="K5642" i="2"/>
  <c r="M5642" i="2" s="1"/>
  <c r="K5641" i="2"/>
  <c r="M5641" i="2" s="1"/>
  <c r="K5640" i="2"/>
  <c r="M5640" i="2" s="1"/>
  <c r="K5639" i="2"/>
  <c r="M5639" i="2" s="1"/>
  <c r="K5638" i="2"/>
  <c r="M5638" i="2" s="1"/>
  <c r="K5637" i="2"/>
  <c r="M5637" i="2" s="1"/>
  <c r="K5636" i="2"/>
  <c r="M5636" i="2" s="1"/>
  <c r="K5635" i="2"/>
  <c r="M5635" i="2" s="1"/>
  <c r="K5634" i="2"/>
  <c r="M5634" i="2" s="1"/>
  <c r="K5633" i="2"/>
  <c r="M5633" i="2" s="1"/>
  <c r="K5632" i="2"/>
  <c r="M5632" i="2" s="1"/>
  <c r="K5631" i="2"/>
  <c r="M5631" i="2" s="1"/>
  <c r="K5630" i="2"/>
  <c r="M5630" i="2" s="1"/>
  <c r="K5629" i="2"/>
  <c r="M5629" i="2" s="1"/>
  <c r="K5628" i="2"/>
  <c r="M5628" i="2" s="1"/>
  <c r="K5627" i="2"/>
  <c r="M5627" i="2" s="1"/>
  <c r="K5626" i="2"/>
  <c r="M5626" i="2" s="1"/>
  <c r="K5625" i="2"/>
  <c r="M5625" i="2" s="1"/>
  <c r="K5624" i="2"/>
  <c r="M5624" i="2" s="1"/>
  <c r="K5623" i="2"/>
  <c r="M5623" i="2" s="1"/>
  <c r="K5622" i="2"/>
  <c r="M5622" i="2" s="1"/>
  <c r="K5621" i="2"/>
  <c r="M5621" i="2" s="1"/>
  <c r="K5620" i="2"/>
  <c r="M5620" i="2" s="1"/>
  <c r="K5619" i="2"/>
  <c r="M5619" i="2" s="1"/>
  <c r="K5618" i="2"/>
  <c r="M5618" i="2" s="1"/>
  <c r="K5617" i="2"/>
  <c r="M5617" i="2" s="1"/>
  <c r="K5616" i="2"/>
  <c r="M5616" i="2" s="1"/>
  <c r="K5615" i="2"/>
  <c r="M5615" i="2" s="1"/>
  <c r="K5614" i="2"/>
  <c r="M5614" i="2" s="1"/>
  <c r="K5613" i="2"/>
  <c r="M5613" i="2" s="1"/>
  <c r="K5612" i="2"/>
  <c r="M5612" i="2" s="1"/>
  <c r="K5611" i="2"/>
  <c r="M5611" i="2" s="1"/>
  <c r="K5610" i="2"/>
  <c r="M5610" i="2" s="1"/>
  <c r="K5609" i="2"/>
  <c r="M5609" i="2" s="1"/>
  <c r="K5608" i="2"/>
  <c r="M5608" i="2" s="1"/>
  <c r="K5607" i="2"/>
  <c r="M5607" i="2" s="1"/>
  <c r="K5606" i="2"/>
  <c r="M5606" i="2" s="1"/>
  <c r="K5605" i="2"/>
  <c r="M5605" i="2" s="1"/>
  <c r="K5604" i="2"/>
  <c r="M5604" i="2" s="1"/>
  <c r="K5603" i="2"/>
  <c r="M5603" i="2" s="1"/>
  <c r="K5602" i="2"/>
  <c r="M5602" i="2" s="1"/>
  <c r="K5601" i="2"/>
  <c r="M5601" i="2" s="1"/>
  <c r="K5600" i="2"/>
  <c r="M5600" i="2" s="1"/>
  <c r="K5599" i="2"/>
  <c r="M5599" i="2" s="1"/>
  <c r="K5598" i="2"/>
  <c r="M5598" i="2" s="1"/>
  <c r="K5597" i="2"/>
  <c r="M5597" i="2" s="1"/>
  <c r="K5596" i="2"/>
  <c r="M5596" i="2" s="1"/>
  <c r="K5595" i="2"/>
  <c r="M5595" i="2" s="1"/>
  <c r="K5594" i="2"/>
  <c r="M5594" i="2" s="1"/>
  <c r="K5593" i="2"/>
  <c r="M5593" i="2" s="1"/>
  <c r="K5592" i="2"/>
  <c r="M5592" i="2" s="1"/>
  <c r="K5591" i="2"/>
  <c r="M5591" i="2" s="1"/>
  <c r="K5590" i="2"/>
  <c r="M5590" i="2" s="1"/>
  <c r="K5589" i="2"/>
  <c r="M5589" i="2" s="1"/>
  <c r="K5588" i="2"/>
  <c r="M5588" i="2" s="1"/>
  <c r="K5587" i="2"/>
  <c r="M5587" i="2" s="1"/>
  <c r="K5586" i="2"/>
  <c r="M5586" i="2" s="1"/>
  <c r="K5585" i="2"/>
  <c r="M5585" i="2" s="1"/>
  <c r="K5584" i="2"/>
  <c r="M5584" i="2" s="1"/>
  <c r="K5583" i="2"/>
  <c r="M5583" i="2" s="1"/>
  <c r="K5582" i="2"/>
  <c r="M5582" i="2" s="1"/>
  <c r="K5581" i="2"/>
  <c r="M5581" i="2" s="1"/>
  <c r="K5580" i="2"/>
  <c r="M5580" i="2" s="1"/>
  <c r="K5579" i="2"/>
  <c r="M5579" i="2" s="1"/>
  <c r="K5578" i="2"/>
  <c r="M5578" i="2" s="1"/>
  <c r="K5577" i="2"/>
  <c r="M5577" i="2" s="1"/>
  <c r="K5576" i="2"/>
  <c r="M5576" i="2" s="1"/>
  <c r="K5575" i="2"/>
  <c r="M5575" i="2" s="1"/>
  <c r="K5574" i="2"/>
  <c r="M5574" i="2" s="1"/>
  <c r="K5573" i="2"/>
  <c r="M5573" i="2" s="1"/>
  <c r="K5572" i="2"/>
  <c r="M5572" i="2" s="1"/>
  <c r="K5571" i="2"/>
  <c r="M5571" i="2" s="1"/>
  <c r="K5570" i="2"/>
  <c r="M5570" i="2" s="1"/>
  <c r="K5569" i="2"/>
  <c r="M5569" i="2" s="1"/>
  <c r="K5568" i="2"/>
  <c r="M5568" i="2" s="1"/>
  <c r="K5567" i="2"/>
  <c r="M5567" i="2" s="1"/>
  <c r="K5566" i="2"/>
  <c r="M5566" i="2" s="1"/>
  <c r="K5565" i="2"/>
  <c r="M5565" i="2" s="1"/>
  <c r="K5564" i="2"/>
  <c r="M5564" i="2" s="1"/>
  <c r="K5563" i="2"/>
  <c r="M5563" i="2" s="1"/>
  <c r="K5562" i="2"/>
  <c r="M5562" i="2" s="1"/>
  <c r="K5561" i="2"/>
  <c r="M5561" i="2" s="1"/>
  <c r="K5560" i="2"/>
  <c r="M5560" i="2" s="1"/>
  <c r="K5559" i="2"/>
  <c r="M5559" i="2" s="1"/>
  <c r="K5558" i="2"/>
  <c r="M5558" i="2" s="1"/>
  <c r="K5557" i="2"/>
  <c r="M5557" i="2" s="1"/>
  <c r="K5556" i="2"/>
  <c r="M5556" i="2" s="1"/>
  <c r="K5555" i="2"/>
  <c r="M5555" i="2" s="1"/>
  <c r="K5554" i="2"/>
  <c r="M5554" i="2" s="1"/>
  <c r="K5553" i="2"/>
  <c r="M5553" i="2" s="1"/>
  <c r="K5552" i="2"/>
  <c r="M5552" i="2" s="1"/>
  <c r="K5551" i="2"/>
  <c r="M5551" i="2" s="1"/>
  <c r="K5550" i="2"/>
  <c r="M5550" i="2" s="1"/>
  <c r="K5549" i="2"/>
  <c r="M5549" i="2" s="1"/>
  <c r="K5548" i="2"/>
  <c r="M5548" i="2" s="1"/>
  <c r="K5547" i="2"/>
  <c r="M5547" i="2" s="1"/>
  <c r="K5546" i="2"/>
  <c r="M5546" i="2" s="1"/>
  <c r="K5545" i="2"/>
  <c r="M5545" i="2" s="1"/>
  <c r="K5544" i="2"/>
  <c r="M5544" i="2" s="1"/>
  <c r="K5543" i="2"/>
  <c r="M5543" i="2" s="1"/>
  <c r="K5542" i="2"/>
  <c r="M5542" i="2" s="1"/>
  <c r="K5541" i="2"/>
  <c r="M5541" i="2" s="1"/>
  <c r="K5540" i="2"/>
  <c r="M5540" i="2" s="1"/>
  <c r="K5539" i="2"/>
  <c r="M5539" i="2" s="1"/>
  <c r="K5538" i="2"/>
  <c r="M5538" i="2" s="1"/>
  <c r="K5537" i="2"/>
  <c r="M5537" i="2" s="1"/>
  <c r="K5536" i="2"/>
  <c r="M5536" i="2" s="1"/>
  <c r="K5535" i="2"/>
  <c r="M5535" i="2" s="1"/>
  <c r="K5534" i="2"/>
  <c r="M5534" i="2" s="1"/>
  <c r="K5533" i="2"/>
  <c r="M5533" i="2" s="1"/>
  <c r="K5532" i="2"/>
  <c r="M5532" i="2" s="1"/>
  <c r="K5531" i="2"/>
  <c r="M5531" i="2" s="1"/>
  <c r="K5530" i="2"/>
  <c r="M5530" i="2" s="1"/>
  <c r="K5529" i="2"/>
  <c r="M5529" i="2" s="1"/>
  <c r="K5528" i="2"/>
  <c r="M5528" i="2" s="1"/>
  <c r="K5527" i="2"/>
  <c r="M5527" i="2" s="1"/>
  <c r="K5526" i="2"/>
  <c r="M5526" i="2" s="1"/>
  <c r="K5525" i="2"/>
  <c r="M5525" i="2" s="1"/>
  <c r="K5524" i="2"/>
  <c r="M5524" i="2" s="1"/>
  <c r="K5523" i="2"/>
  <c r="M5523" i="2" s="1"/>
  <c r="K5522" i="2"/>
  <c r="M5522" i="2" s="1"/>
  <c r="K5521" i="2"/>
  <c r="M5521" i="2" s="1"/>
  <c r="K5520" i="2"/>
  <c r="M5520" i="2" s="1"/>
  <c r="K5519" i="2"/>
  <c r="M5519" i="2" s="1"/>
  <c r="K5518" i="2"/>
  <c r="M5518" i="2" s="1"/>
  <c r="K5517" i="2"/>
  <c r="M5517" i="2" s="1"/>
  <c r="K5516" i="2"/>
  <c r="M5516" i="2" s="1"/>
  <c r="K5515" i="2"/>
  <c r="M5515" i="2" s="1"/>
  <c r="K5514" i="2"/>
  <c r="M5514" i="2" s="1"/>
  <c r="K5513" i="2"/>
  <c r="M5513" i="2" s="1"/>
  <c r="K5512" i="2"/>
  <c r="M5512" i="2" s="1"/>
  <c r="K5511" i="2"/>
  <c r="M5511" i="2" s="1"/>
  <c r="K5510" i="2"/>
  <c r="M5510" i="2" s="1"/>
  <c r="K5509" i="2"/>
  <c r="M5509" i="2" s="1"/>
  <c r="K5508" i="2"/>
  <c r="M5508" i="2" s="1"/>
  <c r="K5507" i="2"/>
  <c r="M5507" i="2" s="1"/>
  <c r="K5506" i="2"/>
  <c r="M5506" i="2" s="1"/>
  <c r="K5505" i="2"/>
  <c r="M5505" i="2" s="1"/>
  <c r="K5504" i="2"/>
  <c r="M5504" i="2" s="1"/>
  <c r="K5503" i="2"/>
  <c r="M5503" i="2" s="1"/>
  <c r="K5502" i="2"/>
  <c r="M5502" i="2" s="1"/>
  <c r="K5501" i="2"/>
  <c r="M5501" i="2" s="1"/>
  <c r="K5500" i="2"/>
  <c r="M5500" i="2" s="1"/>
  <c r="K5499" i="2"/>
  <c r="M5499" i="2" s="1"/>
  <c r="K5498" i="2"/>
  <c r="M5498" i="2" s="1"/>
  <c r="K5497" i="2"/>
  <c r="M5497" i="2" s="1"/>
  <c r="K5496" i="2"/>
  <c r="M5496" i="2" s="1"/>
  <c r="K5495" i="2"/>
  <c r="M5495" i="2" s="1"/>
  <c r="K5494" i="2"/>
  <c r="M5494" i="2" s="1"/>
  <c r="K5493" i="2"/>
  <c r="M5493" i="2" s="1"/>
  <c r="K5492" i="2"/>
  <c r="M5492" i="2" s="1"/>
  <c r="K5491" i="2"/>
  <c r="M5491" i="2" s="1"/>
  <c r="K5490" i="2"/>
  <c r="M5490" i="2" s="1"/>
  <c r="K5489" i="2"/>
  <c r="M5489" i="2" s="1"/>
  <c r="K5488" i="2"/>
  <c r="M5488" i="2" s="1"/>
  <c r="K5487" i="2"/>
  <c r="M5487" i="2" s="1"/>
  <c r="K5486" i="2"/>
  <c r="M5486" i="2" s="1"/>
  <c r="K5485" i="2"/>
  <c r="M5485" i="2" s="1"/>
  <c r="K5484" i="2"/>
  <c r="M5484" i="2" s="1"/>
  <c r="K5483" i="2"/>
  <c r="M5483" i="2" s="1"/>
  <c r="K5482" i="2"/>
  <c r="M5482" i="2" s="1"/>
  <c r="K5481" i="2"/>
  <c r="M5481" i="2" s="1"/>
  <c r="K5480" i="2"/>
  <c r="M5480" i="2" s="1"/>
  <c r="K5479" i="2"/>
  <c r="M5479" i="2" s="1"/>
  <c r="K5478" i="2"/>
  <c r="M5478" i="2" s="1"/>
  <c r="K5477" i="2"/>
  <c r="M5477" i="2" s="1"/>
  <c r="K5476" i="2"/>
  <c r="M5476" i="2" s="1"/>
  <c r="K5475" i="2"/>
  <c r="M5475" i="2" s="1"/>
  <c r="K5474" i="2"/>
  <c r="M5474" i="2" s="1"/>
  <c r="K5473" i="2"/>
  <c r="M5473" i="2" s="1"/>
  <c r="K5472" i="2"/>
  <c r="M5472" i="2" s="1"/>
  <c r="K5471" i="2"/>
  <c r="M5471" i="2" s="1"/>
  <c r="K5470" i="2"/>
  <c r="M5470" i="2" s="1"/>
  <c r="K5469" i="2"/>
  <c r="M5469" i="2" s="1"/>
  <c r="K5468" i="2"/>
  <c r="M5468" i="2" s="1"/>
  <c r="K5467" i="2"/>
  <c r="M5467" i="2" s="1"/>
  <c r="K5466" i="2"/>
  <c r="M5466" i="2" s="1"/>
  <c r="K5465" i="2"/>
  <c r="M5465" i="2" s="1"/>
  <c r="K5464" i="2"/>
  <c r="M5464" i="2" s="1"/>
  <c r="K5463" i="2"/>
  <c r="M5463" i="2" s="1"/>
  <c r="K5462" i="2"/>
  <c r="M5462" i="2" s="1"/>
  <c r="K5461" i="2"/>
  <c r="M5461" i="2" s="1"/>
  <c r="K5460" i="2"/>
  <c r="M5460" i="2" s="1"/>
  <c r="K5459" i="2"/>
  <c r="M5459" i="2" s="1"/>
  <c r="K5458" i="2"/>
  <c r="M5458" i="2" s="1"/>
  <c r="K5457" i="2"/>
  <c r="M5457" i="2" s="1"/>
  <c r="K5456" i="2"/>
  <c r="M5456" i="2" s="1"/>
  <c r="K5455" i="2"/>
  <c r="M5455" i="2" s="1"/>
  <c r="K5454" i="2"/>
  <c r="M5454" i="2" s="1"/>
  <c r="K5453" i="2"/>
  <c r="M5453" i="2" s="1"/>
  <c r="K5452" i="2"/>
  <c r="M5452" i="2" s="1"/>
  <c r="K5451" i="2"/>
  <c r="M5451" i="2" s="1"/>
  <c r="K5450" i="2"/>
  <c r="M5450" i="2" s="1"/>
  <c r="K5449" i="2"/>
  <c r="M5449" i="2" s="1"/>
  <c r="K5448" i="2"/>
  <c r="M5448" i="2" s="1"/>
  <c r="K5447" i="2"/>
  <c r="M5447" i="2" s="1"/>
  <c r="K5446" i="2"/>
  <c r="M5446" i="2" s="1"/>
  <c r="K5445" i="2"/>
  <c r="M5445" i="2" s="1"/>
  <c r="K5444" i="2"/>
  <c r="M5444" i="2" s="1"/>
  <c r="K5443" i="2"/>
  <c r="M5443" i="2" s="1"/>
  <c r="K5442" i="2"/>
  <c r="M5442" i="2" s="1"/>
  <c r="K5441" i="2"/>
  <c r="M5441" i="2" s="1"/>
  <c r="K5440" i="2"/>
  <c r="M5440" i="2" s="1"/>
  <c r="K5439" i="2"/>
  <c r="M5439" i="2" s="1"/>
  <c r="K5438" i="2"/>
  <c r="M5438" i="2" s="1"/>
  <c r="K5437" i="2"/>
  <c r="M5437" i="2" s="1"/>
  <c r="K5436" i="2"/>
  <c r="M5436" i="2" s="1"/>
  <c r="K5435" i="2"/>
  <c r="M5435" i="2" s="1"/>
  <c r="K5434" i="2"/>
  <c r="M5434" i="2" s="1"/>
  <c r="K5433" i="2"/>
  <c r="M5433" i="2" s="1"/>
  <c r="K5432" i="2"/>
  <c r="M5432" i="2" s="1"/>
  <c r="K5431" i="2"/>
  <c r="M5431" i="2" s="1"/>
  <c r="K5430" i="2"/>
  <c r="M5430" i="2" s="1"/>
  <c r="K5429" i="2"/>
  <c r="M5429" i="2" s="1"/>
  <c r="K5428" i="2"/>
  <c r="M5428" i="2" s="1"/>
  <c r="K5427" i="2"/>
  <c r="M5427" i="2" s="1"/>
  <c r="K5426" i="2"/>
  <c r="M5426" i="2" s="1"/>
  <c r="K5425" i="2"/>
  <c r="M5425" i="2" s="1"/>
  <c r="K5424" i="2"/>
  <c r="M5424" i="2" s="1"/>
  <c r="K5423" i="2"/>
  <c r="M5423" i="2" s="1"/>
  <c r="K5422" i="2"/>
  <c r="M5422" i="2" s="1"/>
  <c r="K5421" i="2"/>
  <c r="M5421" i="2" s="1"/>
  <c r="K5420" i="2"/>
  <c r="M5420" i="2" s="1"/>
  <c r="K5419" i="2"/>
  <c r="M5419" i="2" s="1"/>
  <c r="K5418" i="2"/>
  <c r="M5418" i="2" s="1"/>
  <c r="K5417" i="2"/>
  <c r="M5417" i="2" s="1"/>
  <c r="K5416" i="2"/>
  <c r="M5416" i="2" s="1"/>
  <c r="K5415" i="2"/>
  <c r="M5415" i="2" s="1"/>
  <c r="K5414" i="2"/>
  <c r="M5414" i="2" s="1"/>
  <c r="K5413" i="2"/>
  <c r="M5413" i="2" s="1"/>
  <c r="K5412" i="2"/>
  <c r="M5412" i="2" s="1"/>
  <c r="K5411" i="2"/>
  <c r="M5411" i="2" s="1"/>
  <c r="K5410" i="2"/>
  <c r="M5410" i="2" s="1"/>
  <c r="K5409" i="2"/>
  <c r="M5409" i="2" s="1"/>
  <c r="K5408" i="2"/>
  <c r="M5408" i="2" s="1"/>
  <c r="K5407" i="2"/>
  <c r="M5407" i="2" s="1"/>
  <c r="K5406" i="2"/>
  <c r="M5406" i="2" s="1"/>
  <c r="K5405" i="2"/>
  <c r="M5405" i="2" s="1"/>
  <c r="K5404" i="2"/>
  <c r="M5404" i="2" s="1"/>
  <c r="K5403" i="2"/>
  <c r="M5403" i="2" s="1"/>
  <c r="K5402" i="2"/>
  <c r="M5402" i="2" s="1"/>
  <c r="K5401" i="2"/>
  <c r="M5401" i="2" s="1"/>
  <c r="K5400" i="2"/>
  <c r="M5400" i="2" s="1"/>
  <c r="K5399" i="2"/>
  <c r="M5399" i="2" s="1"/>
  <c r="K5398" i="2"/>
  <c r="M5398" i="2" s="1"/>
  <c r="K5397" i="2"/>
  <c r="M5397" i="2" s="1"/>
  <c r="K5396" i="2"/>
  <c r="M5396" i="2" s="1"/>
  <c r="K5395" i="2"/>
  <c r="M5395" i="2" s="1"/>
  <c r="K5394" i="2"/>
  <c r="M5394" i="2" s="1"/>
  <c r="K5393" i="2"/>
  <c r="M5393" i="2" s="1"/>
  <c r="K5392" i="2"/>
  <c r="M5392" i="2" s="1"/>
  <c r="K5391" i="2"/>
  <c r="M5391" i="2" s="1"/>
  <c r="K5390" i="2"/>
  <c r="M5390" i="2" s="1"/>
  <c r="K5389" i="2"/>
  <c r="M5389" i="2" s="1"/>
  <c r="K5388" i="2"/>
  <c r="M5388" i="2" s="1"/>
  <c r="K5387" i="2"/>
  <c r="M5387" i="2" s="1"/>
  <c r="K5386" i="2"/>
  <c r="M5386" i="2" s="1"/>
  <c r="K5385" i="2"/>
  <c r="M5385" i="2" s="1"/>
  <c r="K5384" i="2"/>
  <c r="M5384" i="2" s="1"/>
  <c r="K5383" i="2"/>
  <c r="M5383" i="2" s="1"/>
  <c r="K5382" i="2"/>
  <c r="M5382" i="2" s="1"/>
  <c r="K5381" i="2"/>
  <c r="M5381" i="2" s="1"/>
  <c r="K5380" i="2"/>
  <c r="M5380" i="2" s="1"/>
  <c r="K5379" i="2"/>
  <c r="M5379" i="2" s="1"/>
  <c r="K5378" i="2"/>
  <c r="M5378" i="2" s="1"/>
  <c r="K5377" i="2"/>
  <c r="M5377" i="2" s="1"/>
  <c r="K5376" i="2"/>
  <c r="M5376" i="2" s="1"/>
  <c r="K5375" i="2"/>
  <c r="M5375" i="2" s="1"/>
  <c r="K5374" i="2"/>
  <c r="M5374" i="2" s="1"/>
  <c r="K5373" i="2"/>
  <c r="M5373" i="2" s="1"/>
  <c r="K5372" i="2"/>
  <c r="M5372" i="2" s="1"/>
  <c r="K5371" i="2"/>
  <c r="M5371" i="2" s="1"/>
  <c r="K5370" i="2"/>
  <c r="M5370" i="2" s="1"/>
  <c r="K5369" i="2"/>
  <c r="M5369" i="2" s="1"/>
  <c r="K5368" i="2"/>
  <c r="M5368" i="2" s="1"/>
  <c r="K5367" i="2"/>
  <c r="M5367" i="2" s="1"/>
  <c r="K5366" i="2"/>
  <c r="M5366" i="2" s="1"/>
  <c r="K5365" i="2"/>
  <c r="M5365" i="2" s="1"/>
  <c r="K5364" i="2"/>
  <c r="M5364" i="2" s="1"/>
  <c r="K5363" i="2"/>
  <c r="M5363" i="2" s="1"/>
  <c r="K5362" i="2"/>
  <c r="M5362" i="2" s="1"/>
  <c r="K5361" i="2"/>
  <c r="M5361" i="2" s="1"/>
  <c r="K5360" i="2"/>
  <c r="M5360" i="2" s="1"/>
  <c r="K5359" i="2"/>
  <c r="M5359" i="2" s="1"/>
  <c r="K5358" i="2"/>
  <c r="M5358" i="2" s="1"/>
  <c r="K5357" i="2"/>
  <c r="M5357" i="2" s="1"/>
  <c r="K5356" i="2"/>
  <c r="M5356" i="2" s="1"/>
  <c r="K5355" i="2"/>
  <c r="M5355" i="2" s="1"/>
  <c r="K5354" i="2"/>
  <c r="M5354" i="2" s="1"/>
  <c r="K5353" i="2"/>
  <c r="M5353" i="2" s="1"/>
  <c r="K5352" i="2"/>
  <c r="M5352" i="2" s="1"/>
  <c r="K5351" i="2"/>
  <c r="M5351" i="2" s="1"/>
  <c r="K5350" i="2"/>
  <c r="M5350" i="2" s="1"/>
  <c r="K5349" i="2"/>
  <c r="M5349" i="2" s="1"/>
  <c r="K5348" i="2"/>
  <c r="M5348" i="2" s="1"/>
  <c r="K5347" i="2"/>
  <c r="M5347" i="2" s="1"/>
  <c r="K5346" i="2"/>
  <c r="M5346" i="2" s="1"/>
  <c r="K5345" i="2"/>
  <c r="M5345" i="2" s="1"/>
  <c r="K5344" i="2"/>
  <c r="M5344" i="2" s="1"/>
  <c r="K5343" i="2"/>
  <c r="M5343" i="2" s="1"/>
  <c r="K5342" i="2"/>
  <c r="M5342" i="2" s="1"/>
  <c r="K5341" i="2"/>
  <c r="M5341" i="2" s="1"/>
  <c r="K5340" i="2"/>
  <c r="M5340" i="2" s="1"/>
  <c r="K5339" i="2"/>
  <c r="M5339" i="2" s="1"/>
  <c r="K5338" i="2"/>
  <c r="M5338" i="2" s="1"/>
  <c r="K5337" i="2"/>
  <c r="M5337" i="2" s="1"/>
  <c r="K5336" i="2"/>
  <c r="M5336" i="2" s="1"/>
  <c r="K5335" i="2"/>
  <c r="M5335" i="2" s="1"/>
  <c r="K5334" i="2"/>
  <c r="M5334" i="2" s="1"/>
  <c r="K5333" i="2"/>
  <c r="M5333" i="2" s="1"/>
  <c r="K5332" i="2"/>
  <c r="M5332" i="2" s="1"/>
  <c r="K5331" i="2"/>
  <c r="M5331" i="2" s="1"/>
  <c r="K5330" i="2"/>
  <c r="M5330" i="2" s="1"/>
  <c r="K5329" i="2"/>
  <c r="M5329" i="2" s="1"/>
  <c r="K5328" i="2"/>
  <c r="M5328" i="2" s="1"/>
  <c r="K5327" i="2"/>
  <c r="M5327" i="2" s="1"/>
  <c r="K5326" i="2"/>
  <c r="M5326" i="2" s="1"/>
  <c r="K5325" i="2"/>
  <c r="M5325" i="2" s="1"/>
  <c r="K5324" i="2"/>
  <c r="M5324" i="2" s="1"/>
  <c r="K5323" i="2"/>
  <c r="M5323" i="2" s="1"/>
  <c r="K5322" i="2"/>
  <c r="M5322" i="2" s="1"/>
  <c r="K5321" i="2"/>
  <c r="M5321" i="2" s="1"/>
  <c r="K5320" i="2"/>
  <c r="M5320" i="2" s="1"/>
  <c r="K5319" i="2"/>
  <c r="M5319" i="2" s="1"/>
  <c r="K5318" i="2"/>
  <c r="M5318" i="2" s="1"/>
  <c r="K5317" i="2"/>
  <c r="M5317" i="2" s="1"/>
  <c r="K5316" i="2"/>
  <c r="M5316" i="2" s="1"/>
  <c r="K5315" i="2"/>
  <c r="M5315" i="2" s="1"/>
  <c r="K5314" i="2"/>
  <c r="M5314" i="2" s="1"/>
  <c r="K5313" i="2"/>
  <c r="M5313" i="2" s="1"/>
  <c r="K5312" i="2"/>
  <c r="M5312" i="2" s="1"/>
  <c r="K5311" i="2"/>
  <c r="M5311" i="2" s="1"/>
  <c r="K5310" i="2"/>
  <c r="M5310" i="2" s="1"/>
  <c r="K5309" i="2"/>
  <c r="M5309" i="2" s="1"/>
  <c r="K5308" i="2"/>
  <c r="M5308" i="2" s="1"/>
  <c r="K5307" i="2"/>
  <c r="M5307" i="2" s="1"/>
  <c r="K5306" i="2"/>
  <c r="M5306" i="2" s="1"/>
  <c r="K5305" i="2"/>
  <c r="M5305" i="2" s="1"/>
  <c r="K5304" i="2"/>
  <c r="M5304" i="2" s="1"/>
  <c r="K5303" i="2"/>
  <c r="M5303" i="2" s="1"/>
  <c r="K5302" i="2"/>
  <c r="M5302" i="2" s="1"/>
  <c r="K5301" i="2"/>
  <c r="M5301" i="2" s="1"/>
  <c r="K5300" i="2"/>
  <c r="M5300" i="2" s="1"/>
  <c r="K5299" i="2"/>
  <c r="M5299" i="2" s="1"/>
  <c r="K5298" i="2"/>
  <c r="M5298" i="2" s="1"/>
  <c r="K5297" i="2"/>
  <c r="M5297" i="2" s="1"/>
  <c r="K5296" i="2"/>
  <c r="M5296" i="2" s="1"/>
  <c r="K5295" i="2"/>
  <c r="M5295" i="2" s="1"/>
  <c r="K5294" i="2"/>
  <c r="M5294" i="2" s="1"/>
  <c r="K5293" i="2"/>
  <c r="M5293" i="2" s="1"/>
  <c r="K5292" i="2"/>
  <c r="M5292" i="2" s="1"/>
  <c r="K5291" i="2"/>
  <c r="M5291" i="2" s="1"/>
  <c r="K5290" i="2"/>
  <c r="M5290" i="2" s="1"/>
  <c r="K5289" i="2"/>
  <c r="M5289" i="2" s="1"/>
  <c r="K5288" i="2"/>
  <c r="M5288" i="2" s="1"/>
  <c r="K5287" i="2"/>
  <c r="M5287" i="2" s="1"/>
  <c r="K5286" i="2"/>
  <c r="M5286" i="2" s="1"/>
  <c r="K5285" i="2"/>
  <c r="M5285" i="2" s="1"/>
  <c r="K5284" i="2"/>
  <c r="M5284" i="2" s="1"/>
  <c r="K5283" i="2"/>
  <c r="M5283" i="2" s="1"/>
  <c r="K5282" i="2"/>
  <c r="M5282" i="2" s="1"/>
  <c r="K5281" i="2"/>
  <c r="M5281" i="2" s="1"/>
  <c r="K5280" i="2"/>
  <c r="M5280" i="2" s="1"/>
  <c r="K5279" i="2"/>
  <c r="M5279" i="2" s="1"/>
  <c r="K5278" i="2"/>
  <c r="M5278" i="2" s="1"/>
  <c r="K5277" i="2"/>
  <c r="M5277" i="2" s="1"/>
  <c r="K5276" i="2"/>
  <c r="M5276" i="2" s="1"/>
  <c r="K5275" i="2"/>
  <c r="M5275" i="2" s="1"/>
  <c r="K5274" i="2"/>
  <c r="M5274" i="2" s="1"/>
  <c r="K5273" i="2"/>
  <c r="M5273" i="2" s="1"/>
  <c r="K5272" i="2"/>
  <c r="M5272" i="2" s="1"/>
  <c r="K5271" i="2"/>
  <c r="M5271" i="2" s="1"/>
  <c r="K5270" i="2"/>
  <c r="M5270" i="2" s="1"/>
  <c r="K5269" i="2"/>
  <c r="M5269" i="2" s="1"/>
  <c r="K5268" i="2"/>
  <c r="M5268" i="2" s="1"/>
  <c r="K5267" i="2"/>
  <c r="M5267" i="2" s="1"/>
  <c r="K5266" i="2"/>
  <c r="M5266" i="2" s="1"/>
  <c r="K5265" i="2"/>
  <c r="M5265" i="2" s="1"/>
  <c r="K5264" i="2"/>
  <c r="M5264" i="2" s="1"/>
  <c r="K5263" i="2"/>
  <c r="M5263" i="2" s="1"/>
  <c r="K5262" i="2"/>
  <c r="M5262" i="2" s="1"/>
  <c r="K5261" i="2"/>
  <c r="M5261" i="2" s="1"/>
  <c r="K5260" i="2"/>
  <c r="M5260" i="2" s="1"/>
  <c r="K5259" i="2"/>
  <c r="M5259" i="2" s="1"/>
  <c r="K5258" i="2"/>
  <c r="M5258" i="2" s="1"/>
  <c r="K5257" i="2"/>
  <c r="M5257" i="2" s="1"/>
  <c r="K5256" i="2"/>
  <c r="M5256" i="2" s="1"/>
  <c r="K5255" i="2"/>
  <c r="M5255" i="2" s="1"/>
  <c r="K5254" i="2"/>
  <c r="M5254" i="2" s="1"/>
  <c r="K5253" i="2"/>
  <c r="M5253" i="2" s="1"/>
  <c r="K5252" i="2"/>
  <c r="M5252" i="2" s="1"/>
  <c r="K5251" i="2"/>
  <c r="M5251" i="2" s="1"/>
  <c r="K5250" i="2"/>
  <c r="M5250" i="2" s="1"/>
  <c r="K5249" i="2"/>
  <c r="M5249" i="2" s="1"/>
  <c r="K5248" i="2"/>
  <c r="M5248" i="2" s="1"/>
  <c r="K5247" i="2"/>
  <c r="M5247" i="2" s="1"/>
  <c r="K5246" i="2"/>
  <c r="M5246" i="2" s="1"/>
  <c r="K5245" i="2"/>
  <c r="M5245" i="2" s="1"/>
  <c r="K5244" i="2"/>
  <c r="M5244" i="2" s="1"/>
  <c r="K5243" i="2"/>
  <c r="M5243" i="2" s="1"/>
  <c r="K5242" i="2"/>
  <c r="M5242" i="2" s="1"/>
  <c r="K5241" i="2"/>
  <c r="M5241" i="2" s="1"/>
  <c r="K5240" i="2"/>
  <c r="M5240" i="2" s="1"/>
  <c r="K5239" i="2"/>
  <c r="M5239" i="2" s="1"/>
  <c r="K5238" i="2"/>
  <c r="M5238" i="2" s="1"/>
  <c r="K5237" i="2"/>
  <c r="M5237" i="2" s="1"/>
  <c r="K5236" i="2"/>
  <c r="M5236" i="2" s="1"/>
  <c r="K5235" i="2"/>
  <c r="M5235" i="2" s="1"/>
  <c r="K5234" i="2"/>
  <c r="M5234" i="2" s="1"/>
  <c r="K5233" i="2"/>
  <c r="M5233" i="2" s="1"/>
  <c r="K5232" i="2"/>
  <c r="M5232" i="2" s="1"/>
  <c r="K5231" i="2"/>
  <c r="M5231" i="2" s="1"/>
  <c r="K5230" i="2"/>
  <c r="M5230" i="2" s="1"/>
  <c r="K5229" i="2"/>
  <c r="M5229" i="2" s="1"/>
  <c r="K5228" i="2"/>
  <c r="M5228" i="2" s="1"/>
  <c r="K5227" i="2"/>
  <c r="M5227" i="2" s="1"/>
  <c r="K5226" i="2"/>
  <c r="M5226" i="2" s="1"/>
  <c r="K5225" i="2"/>
  <c r="M5225" i="2" s="1"/>
  <c r="K5224" i="2"/>
  <c r="M5224" i="2" s="1"/>
  <c r="K5223" i="2"/>
  <c r="M5223" i="2" s="1"/>
  <c r="K5222" i="2"/>
  <c r="M5222" i="2" s="1"/>
  <c r="K5221" i="2"/>
  <c r="M5221" i="2" s="1"/>
  <c r="K5220" i="2"/>
  <c r="M5220" i="2" s="1"/>
  <c r="K5219" i="2"/>
  <c r="M5219" i="2" s="1"/>
  <c r="K5218" i="2"/>
  <c r="M5218" i="2" s="1"/>
  <c r="K5217" i="2"/>
  <c r="M5217" i="2" s="1"/>
  <c r="K5216" i="2"/>
  <c r="M5216" i="2" s="1"/>
  <c r="K5215" i="2"/>
  <c r="M5215" i="2" s="1"/>
  <c r="K5214" i="2"/>
  <c r="M5214" i="2" s="1"/>
  <c r="K5213" i="2"/>
  <c r="M5213" i="2" s="1"/>
  <c r="K5212" i="2"/>
  <c r="M5212" i="2" s="1"/>
  <c r="K5211" i="2"/>
  <c r="M5211" i="2" s="1"/>
  <c r="K5210" i="2"/>
  <c r="M5210" i="2" s="1"/>
  <c r="K5209" i="2"/>
  <c r="M5209" i="2" s="1"/>
  <c r="K5208" i="2"/>
  <c r="M5208" i="2" s="1"/>
  <c r="K5207" i="2"/>
  <c r="M5207" i="2" s="1"/>
  <c r="K5206" i="2"/>
  <c r="M5206" i="2" s="1"/>
  <c r="K5205" i="2"/>
  <c r="M5205" i="2" s="1"/>
  <c r="K5204" i="2"/>
  <c r="M5204" i="2" s="1"/>
  <c r="K5203" i="2"/>
  <c r="M5203" i="2" s="1"/>
  <c r="K5202" i="2"/>
  <c r="M5202" i="2" s="1"/>
  <c r="K5201" i="2"/>
  <c r="M5201" i="2" s="1"/>
  <c r="K5200" i="2"/>
  <c r="M5200" i="2" s="1"/>
  <c r="K5199" i="2"/>
  <c r="M5199" i="2" s="1"/>
  <c r="K5198" i="2"/>
  <c r="M5198" i="2" s="1"/>
  <c r="K5197" i="2"/>
  <c r="M5197" i="2" s="1"/>
  <c r="K5196" i="2"/>
  <c r="M5196" i="2" s="1"/>
  <c r="K5195" i="2"/>
  <c r="M5195" i="2" s="1"/>
  <c r="K5194" i="2"/>
  <c r="M5194" i="2" s="1"/>
  <c r="K5193" i="2"/>
  <c r="M5193" i="2" s="1"/>
  <c r="K5192" i="2"/>
  <c r="M5192" i="2" s="1"/>
  <c r="K5191" i="2"/>
  <c r="M5191" i="2" s="1"/>
  <c r="K5190" i="2"/>
  <c r="M5190" i="2" s="1"/>
  <c r="K5189" i="2"/>
  <c r="M5189" i="2" s="1"/>
  <c r="K5188" i="2"/>
  <c r="M5188" i="2" s="1"/>
  <c r="K5187" i="2"/>
  <c r="M5187" i="2" s="1"/>
  <c r="K5186" i="2"/>
  <c r="M5186" i="2" s="1"/>
  <c r="K5185" i="2"/>
  <c r="M5185" i="2" s="1"/>
  <c r="K5184" i="2"/>
  <c r="M5184" i="2" s="1"/>
  <c r="K5183" i="2"/>
  <c r="M5183" i="2" s="1"/>
  <c r="K5182" i="2"/>
  <c r="M5182" i="2" s="1"/>
  <c r="K5181" i="2"/>
  <c r="M5181" i="2" s="1"/>
  <c r="K5180" i="2"/>
  <c r="M5180" i="2" s="1"/>
  <c r="K5179" i="2"/>
  <c r="M5179" i="2" s="1"/>
  <c r="K5178" i="2"/>
  <c r="M5178" i="2" s="1"/>
  <c r="K5177" i="2"/>
  <c r="M5177" i="2" s="1"/>
  <c r="K5176" i="2"/>
  <c r="M5176" i="2" s="1"/>
  <c r="K5175" i="2"/>
  <c r="M5175" i="2" s="1"/>
  <c r="K5174" i="2"/>
  <c r="M5174" i="2" s="1"/>
  <c r="K5173" i="2"/>
  <c r="M5173" i="2" s="1"/>
  <c r="K5172" i="2"/>
  <c r="M5172" i="2" s="1"/>
  <c r="K5171" i="2"/>
  <c r="M5171" i="2" s="1"/>
  <c r="K5170" i="2"/>
  <c r="M5170" i="2" s="1"/>
  <c r="K5169" i="2"/>
  <c r="M5169" i="2" s="1"/>
  <c r="K5168" i="2"/>
  <c r="M5168" i="2" s="1"/>
  <c r="K5167" i="2"/>
  <c r="M5167" i="2" s="1"/>
  <c r="K5166" i="2"/>
  <c r="M5166" i="2" s="1"/>
  <c r="K5165" i="2"/>
  <c r="M5165" i="2" s="1"/>
  <c r="K5164" i="2"/>
  <c r="M5164" i="2" s="1"/>
  <c r="K5163" i="2"/>
  <c r="M5163" i="2" s="1"/>
  <c r="K5162" i="2"/>
  <c r="M5162" i="2" s="1"/>
  <c r="K5161" i="2"/>
  <c r="M5161" i="2" s="1"/>
  <c r="K5160" i="2"/>
  <c r="M5160" i="2" s="1"/>
  <c r="K5159" i="2"/>
  <c r="M5159" i="2" s="1"/>
  <c r="K5158" i="2"/>
  <c r="M5158" i="2" s="1"/>
  <c r="K5157" i="2"/>
  <c r="M5157" i="2" s="1"/>
  <c r="K5156" i="2"/>
  <c r="M5156" i="2" s="1"/>
  <c r="K5155" i="2"/>
  <c r="M5155" i="2" s="1"/>
  <c r="K5154" i="2"/>
  <c r="M5154" i="2" s="1"/>
  <c r="K5153" i="2"/>
  <c r="M5153" i="2" s="1"/>
  <c r="K5152" i="2"/>
  <c r="M5152" i="2" s="1"/>
  <c r="K5151" i="2"/>
  <c r="M5151" i="2" s="1"/>
  <c r="K5150" i="2"/>
  <c r="M5150" i="2" s="1"/>
  <c r="K5149" i="2"/>
  <c r="M5149" i="2" s="1"/>
  <c r="K5148" i="2"/>
  <c r="M5148" i="2" s="1"/>
  <c r="K5147" i="2"/>
  <c r="M5147" i="2" s="1"/>
  <c r="K5146" i="2"/>
  <c r="M5146" i="2" s="1"/>
  <c r="K5145" i="2"/>
  <c r="M5145" i="2" s="1"/>
  <c r="K5144" i="2"/>
  <c r="M5144" i="2" s="1"/>
  <c r="K5143" i="2"/>
  <c r="M5143" i="2" s="1"/>
  <c r="K5142" i="2"/>
  <c r="M5142" i="2" s="1"/>
  <c r="K5141" i="2"/>
  <c r="M5141" i="2" s="1"/>
  <c r="K5140" i="2"/>
  <c r="M5140" i="2" s="1"/>
  <c r="K5139" i="2"/>
  <c r="M5139" i="2" s="1"/>
  <c r="K5138" i="2"/>
  <c r="M5138" i="2" s="1"/>
  <c r="K5137" i="2"/>
  <c r="M5137" i="2" s="1"/>
  <c r="K5136" i="2"/>
  <c r="M5136" i="2" s="1"/>
  <c r="K5135" i="2"/>
  <c r="M5135" i="2" s="1"/>
  <c r="K5134" i="2"/>
  <c r="M5134" i="2" s="1"/>
  <c r="K5133" i="2"/>
  <c r="M5133" i="2" s="1"/>
  <c r="K5132" i="2"/>
  <c r="M5132" i="2" s="1"/>
  <c r="K5131" i="2"/>
  <c r="M5131" i="2" s="1"/>
  <c r="K5130" i="2"/>
  <c r="M5130" i="2" s="1"/>
  <c r="K5129" i="2"/>
  <c r="M5129" i="2" s="1"/>
  <c r="K5128" i="2"/>
  <c r="M5128" i="2" s="1"/>
  <c r="K5127" i="2"/>
  <c r="M5127" i="2" s="1"/>
  <c r="K5126" i="2"/>
  <c r="M5126" i="2" s="1"/>
  <c r="K5125" i="2"/>
  <c r="M5125" i="2" s="1"/>
  <c r="K5124" i="2"/>
  <c r="M5124" i="2" s="1"/>
  <c r="K5123" i="2"/>
  <c r="M5123" i="2" s="1"/>
  <c r="K5122" i="2"/>
  <c r="M5122" i="2" s="1"/>
  <c r="K5121" i="2"/>
  <c r="M5121" i="2" s="1"/>
  <c r="K5120" i="2"/>
  <c r="M5120" i="2" s="1"/>
  <c r="K5119" i="2"/>
  <c r="M5119" i="2" s="1"/>
  <c r="K5118" i="2"/>
  <c r="M5118" i="2" s="1"/>
  <c r="K5117" i="2"/>
  <c r="M5117" i="2" s="1"/>
  <c r="K5116" i="2"/>
  <c r="M5116" i="2" s="1"/>
  <c r="K5115" i="2"/>
  <c r="M5115" i="2" s="1"/>
  <c r="K5114" i="2"/>
  <c r="M5114" i="2" s="1"/>
  <c r="K5113" i="2"/>
  <c r="M5113" i="2" s="1"/>
  <c r="K5112" i="2"/>
  <c r="M5112" i="2" s="1"/>
  <c r="K5111" i="2"/>
  <c r="M5111" i="2" s="1"/>
  <c r="K5110" i="2"/>
  <c r="M5110" i="2" s="1"/>
  <c r="K5109" i="2"/>
  <c r="M5109" i="2" s="1"/>
  <c r="K5108" i="2"/>
  <c r="M5108" i="2" s="1"/>
  <c r="K5107" i="2"/>
  <c r="M5107" i="2" s="1"/>
  <c r="K5106" i="2"/>
  <c r="M5106" i="2" s="1"/>
  <c r="K5105" i="2"/>
  <c r="M5105" i="2" s="1"/>
  <c r="K5104" i="2"/>
  <c r="M5104" i="2" s="1"/>
  <c r="K5103" i="2"/>
  <c r="M5103" i="2" s="1"/>
  <c r="K5102" i="2"/>
  <c r="M5102" i="2" s="1"/>
  <c r="K5101" i="2"/>
  <c r="M5101" i="2" s="1"/>
  <c r="K5100" i="2"/>
  <c r="M5100" i="2" s="1"/>
  <c r="K5099" i="2"/>
  <c r="M5099" i="2" s="1"/>
  <c r="K5098" i="2"/>
  <c r="M5098" i="2" s="1"/>
  <c r="K5097" i="2"/>
  <c r="M5097" i="2" s="1"/>
  <c r="K5096" i="2"/>
  <c r="M5096" i="2" s="1"/>
  <c r="K5095" i="2"/>
  <c r="M5095" i="2" s="1"/>
  <c r="K5094" i="2"/>
  <c r="M5094" i="2" s="1"/>
  <c r="K5093" i="2"/>
  <c r="M5093" i="2" s="1"/>
  <c r="K5092" i="2"/>
  <c r="M5092" i="2" s="1"/>
  <c r="K5091" i="2"/>
  <c r="M5091" i="2" s="1"/>
  <c r="K5090" i="2"/>
  <c r="K5089" i="2"/>
  <c r="M5089" i="2" s="1"/>
  <c r="K5088" i="2"/>
  <c r="M5088" i="2" s="1"/>
  <c r="K5087" i="2"/>
  <c r="M5087" i="2" s="1"/>
  <c r="K5086" i="2"/>
  <c r="M5086" i="2" s="1"/>
  <c r="K5085" i="2"/>
  <c r="M5085" i="2" s="1"/>
  <c r="K5084" i="2"/>
  <c r="M5084" i="2" s="1"/>
  <c r="K5083" i="2"/>
  <c r="M5083" i="2" s="1"/>
  <c r="K5082" i="2"/>
  <c r="M5082" i="2" s="1"/>
  <c r="K5081" i="2"/>
  <c r="M5081" i="2" s="1"/>
  <c r="K5080" i="2"/>
  <c r="M5080" i="2" s="1"/>
  <c r="K5079" i="2"/>
  <c r="M5079" i="2" s="1"/>
  <c r="K5078" i="2"/>
  <c r="M5078" i="2" s="1"/>
  <c r="K5077" i="2"/>
  <c r="M5077" i="2" s="1"/>
  <c r="K5076" i="2"/>
  <c r="M5076" i="2" s="1"/>
  <c r="K5075" i="2"/>
  <c r="M5075" i="2" s="1"/>
  <c r="K5074" i="2"/>
  <c r="M5074" i="2" s="1"/>
  <c r="K5073" i="2"/>
  <c r="M5073" i="2" s="1"/>
  <c r="K5072" i="2"/>
  <c r="M5072" i="2" s="1"/>
  <c r="K5071" i="2"/>
  <c r="M5071" i="2" s="1"/>
  <c r="K5070" i="2"/>
  <c r="M5070" i="2" s="1"/>
  <c r="K5069" i="2"/>
  <c r="M5069" i="2" s="1"/>
  <c r="K5068" i="2"/>
  <c r="M5068" i="2" s="1"/>
  <c r="K5067" i="2"/>
  <c r="M5067" i="2" s="1"/>
  <c r="K5066" i="2"/>
  <c r="M5066" i="2" s="1"/>
  <c r="K5065" i="2"/>
  <c r="M5065" i="2" s="1"/>
  <c r="K5064" i="2"/>
  <c r="M5064" i="2" s="1"/>
  <c r="K5063" i="2"/>
  <c r="M5063" i="2" s="1"/>
  <c r="K5062" i="2"/>
  <c r="M5062" i="2" s="1"/>
  <c r="K5061" i="2"/>
  <c r="M5061" i="2" s="1"/>
  <c r="K5060" i="2"/>
  <c r="M5060" i="2" s="1"/>
  <c r="K5059" i="2"/>
  <c r="M5059" i="2" s="1"/>
  <c r="K5058" i="2"/>
  <c r="M5058" i="2" s="1"/>
  <c r="K5057" i="2"/>
  <c r="M5057" i="2" s="1"/>
  <c r="K5056" i="2"/>
  <c r="M5056" i="2" s="1"/>
  <c r="K5055" i="2"/>
  <c r="M5055" i="2" s="1"/>
  <c r="K5054" i="2"/>
  <c r="M5054" i="2" s="1"/>
  <c r="K5053" i="2"/>
  <c r="M5053" i="2" s="1"/>
  <c r="K5052" i="2"/>
  <c r="M5052" i="2" s="1"/>
  <c r="K5051" i="2"/>
  <c r="M5051" i="2" s="1"/>
  <c r="K5050" i="2"/>
  <c r="M5050" i="2" s="1"/>
  <c r="K5049" i="2"/>
  <c r="M5049" i="2" s="1"/>
  <c r="K5048" i="2"/>
  <c r="M5048" i="2" s="1"/>
  <c r="K5047" i="2"/>
  <c r="M5047" i="2" s="1"/>
  <c r="K5046" i="2"/>
  <c r="M5046" i="2" s="1"/>
  <c r="K5045" i="2"/>
  <c r="M5045" i="2" s="1"/>
  <c r="K5044" i="2"/>
  <c r="M5044" i="2" s="1"/>
  <c r="K5043" i="2"/>
  <c r="M5043" i="2" s="1"/>
  <c r="K5042" i="2"/>
  <c r="M5042" i="2" s="1"/>
  <c r="K5041" i="2"/>
  <c r="M5041" i="2" s="1"/>
  <c r="K5040" i="2"/>
  <c r="M5040" i="2" s="1"/>
  <c r="K5039" i="2"/>
  <c r="M5039" i="2" s="1"/>
  <c r="K5038" i="2"/>
  <c r="M5038" i="2" s="1"/>
  <c r="K5037" i="2"/>
  <c r="M5037" i="2" s="1"/>
  <c r="K5036" i="2"/>
  <c r="M5036" i="2" s="1"/>
  <c r="K5035" i="2"/>
  <c r="M5035" i="2" s="1"/>
  <c r="K5034" i="2"/>
  <c r="M5034" i="2" s="1"/>
  <c r="K5033" i="2"/>
  <c r="M5033" i="2" s="1"/>
  <c r="K5032" i="2"/>
  <c r="M5032" i="2" s="1"/>
  <c r="K5031" i="2"/>
  <c r="M5031" i="2" s="1"/>
  <c r="K5030" i="2"/>
  <c r="M5030" i="2" s="1"/>
  <c r="K5029" i="2"/>
  <c r="M5029" i="2" s="1"/>
  <c r="K5028" i="2"/>
  <c r="M5028" i="2" s="1"/>
  <c r="K5027" i="2"/>
  <c r="M5027" i="2" s="1"/>
  <c r="K5026" i="2"/>
  <c r="M5026" i="2" s="1"/>
  <c r="K5025" i="2"/>
  <c r="M5025" i="2" s="1"/>
  <c r="K5024" i="2"/>
  <c r="M5024" i="2" s="1"/>
  <c r="K5023" i="2"/>
  <c r="M5023" i="2" s="1"/>
  <c r="K5022" i="2"/>
  <c r="M5022" i="2" s="1"/>
  <c r="K5021" i="2"/>
  <c r="M5021" i="2" s="1"/>
  <c r="K5020" i="2"/>
  <c r="M5020" i="2" s="1"/>
  <c r="K5019" i="2"/>
  <c r="M5019" i="2" s="1"/>
  <c r="K5018" i="2"/>
  <c r="M5018" i="2" s="1"/>
  <c r="K5017" i="2"/>
  <c r="M5017" i="2" s="1"/>
  <c r="K5016" i="2"/>
  <c r="M5016" i="2" s="1"/>
  <c r="K5015" i="2"/>
  <c r="M5015" i="2" s="1"/>
  <c r="K5014" i="2"/>
  <c r="M5014" i="2" s="1"/>
  <c r="K5013" i="2"/>
  <c r="M5013" i="2" s="1"/>
  <c r="K5012" i="2"/>
  <c r="M5012" i="2" s="1"/>
  <c r="K5011" i="2"/>
  <c r="M5011" i="2" s="1"/>
  <c r="K5010" i="2"/>
  <c r="M5010" i="2" s="1"/>
  <c r="K5009" i="2"/>
  <c r="M5009" i="2" s="1"/>
  <c r="K5008" i="2"/>
  <c r="M5008" i="2" s="1"/>
  <c r="K5007" i="2"/>
  <c r="M5007" i="2" s="1"/>
  <c r="K5006" i="2"/>
  <c r="M5006" i="2" s="1"/>
  <c r="K5005" i="2"/>
  <c r="M5005" i="2" s="1"/>
  <c r="K5004" i="2"/>
  <c r="M5004" i="2" s="1"/>
  <c r="K5003" i="2"/>
  <c r="M5003" i="2" s="1"/>
  <c r="K5002" i="2"/>
  <c r="M5002" i="2" s="1"/>
  <c r="K5001" i="2"/>
  <c r="M5001" i="2" s="1"/>
  <c r="K5000" i="2"/>
  <c r="M5000" i="2" s="1"/>
  <c r="K4999" i="2"/>
  <c r="M4999" i="2" s="1"/>
  <c r="K4998" i="2"/>
  <c r="M4998" i="2" s="1"/>
  <c r="K4997" i="2"/>
  <c r="M4997" i="2" s="1"/>
  <c r="K4996" i="2"/>
  <c r="M4996" i="2" s="1"/>
  <c r="K4995" i="2"/>
  <c r="M4995" i="2" s="1"/>
  <c r="K4994" i="2"/>
  <c r="M4994" i="2" s="1"/>
  <c r="K4993" i="2"/>
  <c r="M4993" i="2" s="1"/>
  <c r="K4992" i="2"/>
  <c r="M4992" i="2" s="1"/>
  <c r="K4991" i="2"/>
  <c r="M4991" i="2" s="1"/>
  <c r="K4990" i="2"/>
  <c r="M4990" i="2" s="1"/>
  <c r="K4989" i="2"/>
  <c r="M4989" i="2" s="1"/>
  <c r="K4988" i="2"/>
  <c r="M4988" i="2" s="1"/>
  <c r="K4987" i="2"/>
  <c r="M4987" i="2" s="1"/>
  <c r="K4986" i="2"/>
  <c r="M4986" i="2" s="1"/>
  <c r="K4985" i="2"/>
  <c r="M4985" i="2" s="1"/>
  <c r="K4984" i="2"/>
  <c r="M4984" i="2" s="1"/>
  <c r="K4983" i="2"/>
  <c r="M4983" i="2" s="1"/>
  <c r="K4982" i="2"/>
  <c r="M4982" i="2" s="1"/>
  <c r="K4981" i="2"/>
  <c r="M4981" i="2" s="1"/>
  <c r="K4980" i="2"/>
  <c r="M4980" i="2" s="1"/>
  <c r="K4979" i="2"/>
  <c r="M4979" i="2" s="1"/>
  <c r="K4978" i="2"/>
  <c r="M4978" i="2" s="1"/>
  <c r="K4977" i="2"/>
  <c r="M4977" i="2" s="1"/>
  <c r="K4976" i="2"/>
  <c r="M4976" i="2" s="1"/>
  <c r="K4975" i="2"/>
  <c r="M4975" i="2" s="1"/>
  <c r="K4974" i="2"/>
  <c r="M4974" i="2" s="1"/>
  <c r="K4973" i="2"/>
  <c r="M4973" i="2" s="1"/>
  <c r="K4972" i="2"/>
  <c r="M4972" i="2" s="1"/>
  <c r="K4971" i="2"/>
  <c r="M4971" i="2" s="1"/>
  <c r="K4970" i="2"/>
  <c r="M4970" i="2" s="1"/>
  <c r="K4969" i="2"/>
  <c r="M4969" i="2" s="1"/>
  <c r="K4968" i="2"/>
  <c r="M4968" i="2" s="1"/>
  <c r="K4967" i="2"/>
  <c r="M4967" i="2" s="1"/>
  <c r="K4966" i="2"/>
  <c r="M4966" i="2" s="1"/>
  <c r="K4965" i="2"/>
  <c r="M4965" i="2" s="1"/>
  <c r="K4964" i="2"/>
  <c r="M4964" i="2" s="1"/>
  <c r="K4963" i="2"/>
  <c r="M4963" i="2" s="1"/>
  <c r="K4962" i="2"/>
  <c r="M4962" i="2" s="1"/>
  <c r="K4961" i="2"/>
  <c r="M4961" i="2" s="1"/>
  <c r="K4960" i="2"/>
  <c r="M4960" i="2" s="1"/>
  <c r="K4959" i="2"/>
  <c r="M4959" i="2" s="1"/>
  <c r="K4958" i="2"/>
  <c r="M4958" i="2" s="1"/>
  <c r="K4957" i="2"/>
  <c r="M4957" i="2" s="1"/>
  <c r="K4956" i="2"/>
  <c r="M4956" i="2" s="1"/>
  <c r="K4955" i="2"/>
  <c r="M4955" i="2" s="1"/>
  <c r="K4954" i="2"/>
  <c r="M4954" i="2" s="1"/>
  <c r="K4953" i="2"/>
  <c r="M4953" i="2" s="1"/>
  <c r="K4952" i="2"/>
  <c r="M4952" i="2" s="1"/>
  <c r="K4951" i="2"/>
  <c r="M4951" i="2" s="1"/>
  <c r="K4950" i="2"/>
  <c r="M4950" i="2" s="1"/>
  <c r="K4949" i="2"/>
  <c r="M4949" i="2" s="1"/>
  <c r="K4948" i="2"/>
  <c r="M4948" i="2" s="1"/>
  <c r="K4947" i="2"/>
  <c r="M4947" i="2" s="1"/>
  <c r="K4946" i="2"/>
  <c r="M4946" i="2" s="1"/>
  <c r="K4945" i="2"/>
  <c r="M4945" i="2" s="1"/>
  <c r="K4944" i="2"/>
  <c r="M4944" i="2" s="1"/>
  <c r="K4943" i="2"/>
  <c r="M4943" i="2" s="1"/>
  <c r="K4942" i="2"/>
  <c r="M4942" i="2" s="1"/>
  <c r="K4941" i="2"/>
  <c r="M4941" i="2" s="1"/>
  <c r="K4940" i="2"/>
  <c r="M4940" i="2" s="1"/>
  <c r="K4939" i="2"/>
  <c r="M4939" i="2" s="1"/>
  <c r="K4938" i="2"/>
  <c r="M4938" i="2" s="1"/>
  <c r="K4937" i="2"/>
  <c r="M4937" i="2" s="1"/>
  <c r="K4936" i="2"/>
  <c r="M4936" i="2" s="1"/>
  <c r="K4935" i="2"/>
  <c r="M4935" i="2" s="1"/>
  <c r="K4934" i="2"/>
  <c r="M4934" i="2" s="1"/>
  <c r="K4933" i="2"/>
  <c r="M4933" i="2" s="1"/>
  <c r="K4932" i="2"/>
  <c r="M4932" i="2" s="1"/>
  <c r="K4931" i="2"/>
  <c r="M4931" i="2" s="1"/>
  <c r="K4930" i="2"/>
  <c r="M4930" i="2" s="1"/>
  <c r="K4929" i="2"/>
  <c r="M4929" i="2" s="1"/>
  <c r="K4928" i="2"/>
  <c r="M4928" i="2" s="1"/>
  <c r="K4927" i="2"/>
  <c r="M4927" i="2" s="1"/>
  <c r="K4926" i="2"/>
  <c r="M4926" i="2" s="1"/>
  <c r="K4925" i="2"/>
  <c r="M4925" i="2" s="1"/>
  <c r="K4924" i="2"/>
  <c r="M4924" i="2" s="1"/>
  <c r="K4923" i="2"/>
  <c r="M4923" i="2" s="1"/>
  <c r="K4922" i="2"/>
  <c r="M4922" i="2" s="1"/>
  <c r="K4921" i="2"/>
  <c r="M4921" i="2" s="1"/>
  <c r="K4920" i="2"/>
  <c r="M4920" i="2" s="1"/>
  <c r="K4919" i="2"/>
  <c r="M4919" i="2" s="1"/>
  <c r="K4918" i="2"/>
  <c r="M4918" i="2" s="1"/>
  <c r="K4917" i="2"/>
  <c r="M4917" i="2" s="1"/>
  <c r="K4916" i="2"/>
  <c r="M4916" i="2" s="1"/>
  <c r="K4915" i="2"/>
  <c r="M4915" i="2" s="1"/>
  <c r="K4914" i="2"/>
  <c r="M4914" i="2" s="1"/>
  <c r="K4913" i="2"/>
  <c r="M4913" i="2" s="1"/>
  <c r="K4912" i="2"/>
  <c r="M4912" i="2" s="1"/>
  <c r="K4911" i="2"/>
  <c r="M4911" i="2" s="1"/>
  <c r="K4910" i="2"/>
  <c r="M4910" i="2" s="1"/>
  <c r="K4909" i="2"/>
  <c r="M4909" i="2" s="1"/>
  <c r="K4908" i="2"/>
  <c r="M4908" i="2" s="1"/>
  <c r="K4907" i="2"/>
  <c r="M4907" i="2" s="1"/>
  <c r="K4906" i="2"/>
  <c r="M4906" i="2" s="1"/>
  <c r="K4905" i="2"/>
  <c r="M4905" i="2" s="1"/>
  <c r="K4904" i="2"/>
  <c r="M4904" i="2" s="1"/>
  <c r="K4903" i="2"/>
  <c r="M4903" i="2" s="1"/>
  <c r="K4902" i="2"/>
  <c r="M4902" i="2" s="1"/>
  <c r="K4901" i="2"/>
  <c r="M4901" i="2" s="1"/>
  <c r="K4900" i="2"/>
  <c r="M4900" i="2" s="1"/>
  <c r="K4899" i="2"/>
  <c r="M4899" i="2" s="1"/>
  <c r="K4898" i="2"/>
  <c r="M4898" i="2" s="1"/>
  <c r="K4897" i="2"/>
  <c r="M4897" i="2" s="1"/>
  <c r="K4896" i="2"/>
  <c r="M4896" i="2" s="1"/>
  <c r="K4895" i="2"/>
  <c r="M4895" i="2" s="1"/>
  <c r="K4894" i="2"/>
  <c r="M4894" i="2" s="1"/>
  <c r="K4893" i="2"/>
  <c r="M4893" i="2" s="1"/>
  <c r="K4892" i="2"/>
  <c r="M4892" i="2" s="1"/>
  <c r="K4891" i="2"/>
  <c r="M4891" i="2" s="1"/>
  <c r="K4890" i="2"/>
  <c r="M4890" i="2" s="1"/>
  <c r="K4889" i="2"/>
  <c r="M4889" i="2" s="1"/>
  <c r="K4888" i="2"/>
  <c r="M4888" i="2" s="1"/>
  <c r="K4887" i="2"/>
  <c r="M4887" i="2" s="1"/>
  <c r="K4886" i="2"/>
  <c r="M4886" i="2" s="1"/>
  <c r="K4885" i="2"/>
  <c r="M4885" i="2" s="1"/>
  <c r="K4884" i="2"/>
  <c r="M4884" i="2" s="1"/>
  <c r="K4883" i="2"/>
  <c r="M4883" i="2" s="1"/>
  <c r="K4882" i="2"/>
  <c r="M4882" i="2" s="1"/>
  <c r="K4881" i="2"/>
  <c r="M4881" i="2" s="1"/>
  <c r="K4880" i="2"/>
  <c r="M4880" i="2" s="1"/>
  <c r="K4879" i="2"/>
  <c r="M4879" i="2" s="1"/>
  <c r="K4878" i="2"/>
  <c r="M4878" i="2" s="1"/>
  <c r="K4877" i="2"/>
  <c r="M4877" i="2" s="1"/>
  <c r="K4876" i="2"/>
  <c r="M4876" i="2" s="1"/>
  <c r="K4875" i="2"/>
  <c r="M4875" i="2" s="1"/>
  <c r="K4874" i="2"/>
  <c r="M4874" i="2" s="1"/>
  <c r="K4873" i="2"/>
  <c r="M4873" i="2" s="1"/>
  <c r="K4872" i="2"/>
  <c r="M4872" i="2" s="1"/>
  <c r="K4871" i="2"/>
  <c r="M4871" i="2" s="1"/>
  <c r="K4870" i="2"/>
  <c r="M4870" i="2" s="1"/>
  <c r="K4869" i="2"/>
  <c r="M4869" i="2" s="1"/>
  <c r="K4868" i="2"/>
  <c r="M4868" i="2" s="1"/>
  <c r="K4867" i="2"/>
  <c r="M4867" i="2" s="1"/>
  <c r="K4866" i="2"/>
  <c r="M4866" i="2" s="1"/>
  <c r="K4865" i="2"/>
  <c r="M4865" i="2" s="1"/>
  <c r="K4864" i="2"/>
  <c r="M4864" i="2" s="1"/>
  <c r="K4863" i="2"/>
  <c r="M4863" i="2" s="1"/>
  <c r="K4862" i="2"/>
  <c r="M4862" i="2" s="1"/>
  <c r="K4861" i="2"/>
  <c r="M4861" i="2" s="1"/>
  <c r="K4860" i="2"/>
  <c r="M4860" i="2" s="1"/>
  <c r="K4859" i="2"/>
  <c r="M4859" i="2" s="1"/>
  <c r="K4858" i="2"/>
  <c r="M4858" i="2" s="1"/>
  <c r="K4857" i="2"/>
  <c r="M4857" i="2" s="1"/>
  <c r="K4856" i="2"/>
  <c r="M4856" i="2" s="1"/>
  <c r="K4855" i="2"/>
  <c r="M4855" i="2" s="1"/>
  <c r="K4854" i="2"/>
  <c r="M4854" i="2" s="1"/>
  <c r="K4853" i="2"/>
  <c r="M4853" i="2" s="1"/>
  <c r="K4852" i="2"/>
  <c r="M4852" i="2" s="1"/>
  <c r="K4851" i="2"/>
  <c r="M4851" i="2" s="1"/>
  <c r="K4850" i="2"/>
  <c r="M4850" i="2" s="1"/>
  <c r="K4849" i="2"/>
  <c r="M4849" i="2" s="1"/>
  <c r="K4848" i="2"/>
  <c r="M4848" i="2" s="1"/>
  <c r="K4847" i="2"/>
  <c r="M4847" i="2" s="1"/>
  <c r="K4846" i="2"/>
  <c r="M4846" i="2" s="1"/>
  <c r="K4845" i="2"/>
  <c r="M4845" i="2" s="1"/>
  <c r="K4844" i="2"/>
  <c r="M4844" i="2" s="1"/>
  <c r="K4843" i="2"/>
  <c r="M4843" i="2" s="1"/>
  <c r="K4842" i="2"/>
  <c r="M4842" i="2" s="1"/>
  <c r="K4841" i="2"/>
  <c r="M4841" i="2" s="1"/>
  <c r="K4840" i="2"/>
  <c r="M4840" i="2" s="1"/>
  <c r="K4839" i="2"/>
  <c r="M4839" i="2" s="1"/>
  <c r="K4838" i="2"/>
  <c r="M4838" i="2" s="1"/>
  <c r="K4837" i="2"/>
  <c r="M4837" i="2" s="1"/>
  <c r="K4836" i="2"/>
  <c r="M4836" i="2" s="1"/>
  <c r="K4835" i="2"/>
  <c r="M4835" i="2" s="1"/>
  <c r="K4834" i="2"/>
  <c r="M4834" i="2" s="1"/>
  <c r="K4833" i="2"/>
  <c r="M4833" i="2" s="1"/>
  <c r="K4832" i="2"/>
  <c r="M4832" i="2" s="1"/>
  <c r="K4831" i="2"/>
  <c r="M4831" i="2" s="1"/>
  <c r="K4830" i="2"/>
  <c r="M4830" i="2" s="1"/>
  <c r="K4829" i="2"/>
  <c r="M4829" i="2" s="1"/>
  <c r="K4828" i="2"/>
  <c r="M4828" i="2" s="1"/>
  <c r="K4827" i="2"/>
  <c r="M4827" i="2" s="1"/>
  <c r="K4826" i="2"/>
  <c r="M4826" i="2" s="1"/>
  <c r="K4825" i="2"/>
  <c r="M4825" i="2" s="1"/>
  <c r="K4824" i="2"/>
  <c r="M4824" i="2" s="1"/>
  <c r="K4823" i="2"/>
  <c r="M4823" i="2" s="1"/>
  <c r="K4822" i="2"/>
  <c r="M4822" i="2" s="1"/>
  <c r="K4821" i="2"/>
  <c r="M4821" i="2" s="1"/>
  <c r="K4820" i="2"/>
  <c r="M4820" i="2" s="1"/>
  <c r="K4819" i="2"/>
  <c r="M4819" i="2" s="1"/>
  <c r="K4818" i="2"/>
  <c r="M4818" i="2" s="1"/>
  <c r="K4817" i="2"/>
  <c r="M4817" i="2" s="1"/>
  <c r="K4816" i="2"/>
  <c r="M4816" i="2" s="1"/>
  <c r="K4815" i="2"/>
  <c r="M4815" i="2" s="1"/>
  <c r="K4814" i="2"/>
  <c r="M4814" i="2" s="1"/>
  <c r="K4813" i="2"/>
  <c r="M4813" i="2" s="1"/>
  <c r="K4812" i="2"/>
  <c r="M4812" i="2" s="1"/>
  <c r="K4811" i="2"/>
  <c r="M4811" i="2" s="1"/>
  <c r="K4810" i="2"/>
  <c r="M4810" i="2" s="1"/>
  <c r="K4809" i="2"/>
  <c r="M4809" i="2" s="1"/>
  <c r="K4808" i="2"/>
  <c r="M4808" i="2" s="1"/>
  <c r="K4807" i="2"/>
  <c r="M4807" i="2" s="1"/>
  <c r="K4806" i="2"/>
  <c r="M4806" i="2" s="1"/>
  <c r="K4805" i="2"/>
  <c r="M4805" i="2" s="1"/>
  <c r="K4804" i="2"/>
  <c r="M4804" i="2" s="1"/>
  <c r="K4803" i="2"/>
  <c r="M4803" i="2" s="1"/>
  <c r="K4802" i="2"/>
  <c r="M4802" i="2" s="1"/>
  <c r="K4801" i="2"/>
  <c r="M4801" i="2" s="1"/>
  <c r="K4800" i="2"/>
  <c r="M4800" i="2" s="1"/>
  <c r="K4799" i="2"/>
  <c r="M4799" i="2" s="1"/>
  <c r="K4798" i="2"/>
  <c r="M4798" i="2" s="1"/>
  <c r="K4797" i="2"/>
  <c r="M4797" i="2" s="1"/>
  <c r="K4796" i="2"/>
  <c r="M4796" i="2" s="1"/>
  <c r="K4795" i="2"/>
  <c r="M4795" i="2" s="1"/>
  <c r="K4794" i="2"/>
  <c r="M4794" i="2" s="1"/>
  <c r="K4793" i="2"/>
  <c r="M4793" i="2" s="1"/>
  <c r="K4792" i="2"/>
  <c r="M4792" i="2" s="1"/>
  <c r="K4791" i="2"/>
  <c r="M4791" i="2" s="1"/>
  <c r="K4790" i="2"/>
  <c r="M4790" i="2" s="1"/>
  <c r="K4789" i="2"/>
  <c r="M4789" i="2" s="1"/>
  <c r="K4788" i="2"/>
  <c r="M4788" i="2" s="1"/>
  <c r="K4787" i="2"/>
  <c r="M4787" i="2" s="1"/>
  <c r="K4786" i="2"/>
  <c r="M4786" i="2" s="1"/>
  <c r="K4785" i="2"/>
  <c r="M4785" i="2" s="1"/>
  <c r="K4784" i="2"/>
  <c r="M4784" i="2" s="1"/>
  <c r="K4783" i="2"/>
  <c r="M4783" i="2" s="1"/>
  <c r="K4782" i="2"/>
  <c r="M4782" i="2" s="1"/>
  <c r="K4781" i="2"/>
  <c r="M4781" i="2" s="1"/>
  <c r="K4780" i="2"/>
  <c r="M4780" i="2" s="1"/>
  <c r="K4779" i="2"/>
  <c r="M4779" i="2" s="1"/>
  <c r="K4778" i="2"/>
  <c r="M4778" i="2" s="1"/>
  <c r="K4777" i="2"/>
  <c r="M4777" i="2" s="1"/>
  <c r="K4776" i="2"/>
  <c r="M4776" i="2" s="1"/>
  <c r="K4775" i="2"/>
  <c r="M4775" i="2" s="1"/>
  <c r="K4774" i="2"/>
  <c r="M4774" i="2" s="1"/>
  <c r="K4773" i="2"/>
  <c r="M4773" i="2" s="1"/>
  <c r="K4772" i="2"/>
  <c r="M4772" i="2" s="1"/>
  <c r="K4771" i="2"/>
  <c r="M4771" i="2" s="1"/>
  <c r="K4770" i="2"/>
  <c r="M4770" i="2" s="1"/>
  <c r="K4769" i="2"/>
  <c r="M4769" i="2" s="1"/>
  <c r="K4768" i="2"/>
  <c r="M4768" i="2" s="1"/>
  <c r="K4767" i="2"/>
  <c r="M4767" i="2" s="1"/>
  <c r="K4766" i="2"/>
  <c r="M4766" i="2" s="1"/>
  <c r="K4765" i="2"/>
  <c r="M4765" i="2" s="1"/>
  <c r="K4764" i="2"/>
  <c r="M4764" i="2" s="1"/>
  <c r="K4763" i="2"/>
  <c r="M4763" i="2" s="1"/>
  <c r="K4762" i="2"/>
  <c r="M4762" i="2" s="1"/>
  <c r="K4761" i="2"/>
  <c r="M4761" i="2" s="1"/>
  <c r="K4760" i="2"/>
  <c r="M4760" i="2" s="1"/>
  <c r="K4759" i="2"/>
  <c r="M4759" i="2" s="1"/>
  <c r="K4758" i="2"/>
  <c r="M4758" i="2" s="1"/>
  <c r="K4757" i="2"/>
  <c r="M4757" i="2" s="1"/>
  <c r="K4756" i="2"/>
  <c r="M4756" i="2" s="1"/>
  <c r="K4755" i="2"/>
  <c r="M4755" i="2" s="1"/>
  <c r="K4754" i="2"/>
  <c r="M4754" i="2" s="1"/>
  <c r="K4753" i="2"/>
  <c r="M4753" i="2" s="1"/>
  <c r="K4752" i="2"/>
  <c r="M4752" i="2" s="1"/>
  <c r="K4751" i="2"/>
  <c r="M4751" i="2" s="1"/>
  <c r="K4750" i="2"/>
  <c r="M4750" i="2" s="1"/>
  <c r="K4749" i="2"/>
  <c r="M4749" i="2" s="1"/>
  <c r="K4748" i="2"/>
  <c r="M4748" i="2" s="1"/>
  <c r="K4747" i="2"/>
  <c r="M4747" i="2" s="1"/>
  <c r="K4746" i="2"/>
  <c r="M4746" i="2" s="1"/>
  <c r="K4745" i="2"/>
  <c r="M4745" i="2" s="1"/>
  <c r="K4744" i="2"/>
  <c r="M4744" i="2" s="1"/>
  <c r="K4743" i="2"/>
  <c r="M4743" i="2" s="1"/>
  <c r="K4742" i="2"/>
  <c r="M4742" i="2" s="1"/>
  <c r="K4741" i="2"/>
  <c r="M4741" i="2" s="1"/>
  <c r="K4740" i="2"/>
  <c r="M4740" i="2" s="1"/>
  <c r="K4739" i="2"/>
  <c r="M4739" i="2" s="1"/>
  <c r="K4738" i="2"/>
  <c r="M4738" i="2" s="1"/>
  <c r="K4737" i="2"/>
  <c r="M4737" i="2" s="1"/>
  <c r="K4736" i="2"/>
  <c r="M4736" i="2" s="1"/>
  <c r="K4735" i="2"/>
  <c r="M4735" i="2" s="1"/>
  <c r="K4734" i="2"/>
  <c r="M4734" i="2" s="1"/>
  <c r="K4733" i="2"/>
  <c r="M4733" i="2" s="1"/>
  <c r="K4732" i="2"/>
  <c r="M4732" i="2" s="1"/>
  <c r="K4731" i="2"/>
  <c r="M4731" i="2" s="1"/>
  <c r="K4730" i="2"/>
  <c r="M4730" i="2" s="1"/>
  <c r="K4729" i="2"/>
  <c r="M4729" i="2" s="1"/>
  <c r="K4728" i="2"/>
  <c r="M4728" i="2" s="1"/>
  <c r="K4727" i="2"/>
  <c r="M4727" i="2" s="1"/>
  <c r="K4726" i="2"/>
  <c r="M4726" i="2" s="1"/>
  <c r="K4725" i="2"/>
  <c r="M4725" i="2" s="1"/>
  <c r="K4724" i="2"/>
  <c r="M4724" i="2" s="1"/>
  <c r="K4723" i="2"/>
  <c r="M4723" i="2" s="1"/>
  <c r="K4722" i="2"/>
  <c r="M4722" i="2" s="1"/>
  <c r="K4721" i="2"/>
  <c r="M4721" i="2" s="1"/>
  <c r="K4720" i="2"/>
  <c r="M4720" i="2" s="1"/>
  <c r="K4719" i="2"/>
  <c r="M4719" i="2" s="1"/>
  <c r="K4718" i="2"/>
  <c r="M4718" i="2" s="1"/>
  <c r="K4717" i="2"/>
  <c r="M4717" i="2" s="1"/>
  <c r="K4716" i="2"/>
  <c r="M4716" i="2" s="1"/>
  <c r="K4715" i="2"/>
  <c r="M4715" i="2" s="1"/>
  <c r="K4714" i="2"/>
  <c r="M4714" i="2" s="1"/>
  <c r="K4713" i="2"/>
  <c r="M4713" i="2" s="1"/>
  <c r="K4712" i="2"/>
  <c r="M4712" i="2" s="1"/>
  <c r="K4711" i="2"/>
  <c r="M4711" i="2" s="1"/>
  <c r="K4710" i="2"/>
  <c r="M4710" i="2" s="1"/>
  <c r="K4709" i="2"/>
  <c r="M4709" i="2" s="1"/>
  <c r="K4708" i="2"/>
  <c r="M4708" i="2" s="1"/>
  <c r="K4707" i="2"/>
  <c r="M4707" i="2" s="1"/>
  <c r="K4706" i="2"/>
  <c r="M4706" i="2" s="1"/>
  <c r="K4705" i="2"/>
  <c r="M4705" i="2" s="1"/>
  <c r="K4704" i="2"/>
  <c r="M4704" i="2" s="1"/>
  <c r="K4703" i="2"/>
  <c r="M4703" i="2" s="1"/>
  <c r="K4702" i="2"/>
  <c r="M4702" i="2" s="1"/>
  <c r="K4701" i="2"/>
  <c r="M4701" i="2" s="1"/>
  <c r="K4700" i="2"/>
  <c r="M4700" i="2" s="1"/>
  <c r="K4699" i="2"/>
  <c r="M4699" i="2" s="1"/>
  <c r="K4698" i="2"/>
  <c r="M4698" i="2" s="1"/>
  <c r="K4697" i="2"/>
  <c r="M4697" i="2" s="1"/>
  <c r="K4696" i="2"/>
  <c r="M4696" i="2" s="1"/>
  <c r="K4695" i="2"/>
  <c r="M4695" i="2" s="1"/>
  <c r="K4694" i="2"/>
  <c r="M4694" i="2" s="1"/>
  <c r="K4693" i="2"/>
  <c r="M4693" i="2" s="1"/>
  <c r="K4692" i="2"/>
  <c r="M4692" i="2" s="1"/>
  <c r="K4691" i="2"/>
  <c r="M4691" i="2" s="1"/>
  <c r="K4690" i="2"/>
  <c r="M4690" i="2" s="1"/>
  <c r="K4689" i="2"/>
  <c r="M4689" i="2" s="1"/>
  <c r="K4688" i="2"/>
  <c r="M4688" i="2" s="1"/>
  <c r="K4687" i="2"/>
  <c r="M4687" i="2" s="1"/>
  <c r="K4686" i="2"/>
  <c r="M4686" i="2" s="1"/>
  <c r="K4685" i="2"/>
  <c r="M4685" i="2" s="1"/>
  <c r="K4684" i="2"/>
  <c r="M4684" i="2" s="1"/>
  <c r="K4683" i="2"/>
  <c r="M4683" i="2" s="1"/>
  <c r="K4682" i="2"/>
  <c r="M4682" i="2" s="1"/>
  <c r="K4681" i="2"/>
  <c r="M4681" i="2" s="1"/>
  <c r="K4680" i="2"/>
  <c r="M4680" i="2" s="1"/>
  <c r="K4679" i="2"/>
  <c r="M4679" i="2" s="1"/>
  <c r="K4678" i="2"/>
  <c r="M4678" i="2" s="1"/>
  <c r="K4677" i="2"/>
  <c r="M4677" i="2" s="1"/>
  <c r="K4676" i="2"/>
  <c r="M4676" i="2" s="1"/>
  <c r="K4675" i="2"/>
  <c r="M4675" i="2" s="1"/>
  <c r="K4674" i="2"/>
  <c r="M4674" i="2" s="1"/>
  <c r="K4673" i="2"/>
  <c r="M4673" i="2" s="1"/>
  <c r="K4672" i="2"/>
  <c r="M4672" i="2" s="1"/>
  <c r="K4671" i="2"/>
  <c r="M4671" i="2" s="1"/>
  <c r="K4670" i="2"/>
  <c r="M4670" i="2" s="1"/>
  <c r="K4669" i="2"/>
  <c r="M4669" i="2" s="1"/>
  <c r="K4668" i="2"/>
  <c r="M4668" i="2" s="1"/>
  <c r="K4667" i="2"/>
  <c r="M4667" i="2" s="1"/>
  <c r="K4666" i="2"/>
  <c r="M4666" i="2" s="1"/>
  <c r="K4665" i="2"/>
  <c r="M4665" i="2" s="1"/>
  <c r="K4664" i="2"/>
  <c r="M4664" i="2" s="1"/>
  <c r="K4663" i="2"/>
  <c r="M4663" i="2" s="1"/>
  <c r="K4662" i="2"/>
  <c r="M4662" i="2" s="1"/>
  <c r="K4661" i="2"/>
  <c r="M4661" i="2" s="1"/>
  <c r="K4660" i="2"/>
  <c r="M4660" i="2" s="1"/>
  <c r="K4659" i="2"/>
  <c r="M4659" i="2" s="1"/>
  <c r="K4658" i="2"/>
  <c r="M4658" i="2" s="1"/>
  <c r="K4657" i="2"/>
  <c r="M4657" i="2" s="1"/>
  <c r="K4656" i="2"/>
  <c r="M4656" i="2" s="1"/>
  <c r="K4655" i="2"/>
  <c r="M4655" i="2" s="1"/>
  <c r="K4654" i="2"/>
  <c r="M4654" i="2" s="1"/>
  <c r="K4653" i="2"/>
  <c r="M4653" i="2" s="1"/>
  <c r="K4652" i="2"/>
  <c r="M4652" i="2" s="1"/>
  <c r="K4651" i="2"/>
  <c r="M4651" i="2" s="1"/>
  <c r="K4650" i="2"/>
  <c r="M4650" i="2" s="1"/>
  <c r="K4649" i="2"/>
  <c r="M4649" i="2" s="1"/>
  <c r="K4648" i="2"/>
  <c r="M4648" i="2" s="1"/>
  <c r="K4647" i="2"/>
  <c r="M4647" i="2" s="1"/>
  <c r="K4646" i="2"/>
  <c r="M4646" i="2" s="1"/>
  <c r="K4645" i="2"/>
  <c r="M4645" i="2" s="1"/>
  <c r="K4644" i="2"/>
  <c r="M4644" i="2" s="1"/>
  <c r="K4643" i="2"/>
  <c r="M4643" i="2" s="1"/>
  <c r="K4642" i="2"/>
  <c r="M4642" i="2" s="1"/>
  <c r="K4641" i="2"/>
  <c r="M4641" i="2" s="1"/>
  <c r="K4640" i="2"/>
  <c r="M4640" i="2" s="1"/>
  <c r="K4639" i="2"/>
  <c r="M4639" i="2" s="1"/>
  <c r="K4638" i="2"/>
  <c r="M4638" i="2" s="1"/>
  <c r="K4637" i="2"/>
  <c r="M4637" i="2" s="1"/>
  <c r="K4636" i="2"/>
  <c r="M4636" i="2" s="1"/>
  <c r="K4635" i="2"/>
  <c r="M4635" i="2" s="1"/>
  <c r="K4634" i="2"/>
  <c r="M4634" i="2" s="1"/>
  <c r="K4633" i="2"/>
  <c r="M4633" i="2" s="1"/>
  <c r="K4632" i="2"/>
  <c r="M4632" i="2" s="1"/>
  <c r="K4631" i="2"/>
  <c r="M4631" i="2" s="1"/>
  <c r="K4630" i="2"/>
  <c r="M4630" i="2" s="1"/>
  <c r="K4629" i="2"/>
  <c r="M4629" i="2" s="1"/>
  <c r="K4628" i="2"/>
  <c r="M4628" i="2" s="1"/>
  <c r="K4627" i="2"/>
  <c r="M4627" i="2" s="1"/>
  <c r="K4626" i="2"/>
  <c r="M4626" i="2" s="1"/>
  <c r="K4625" i="2"/>
  <c r="M4625" i="2" s="1"/>
  <c r="K4624" i="2"/>
  <c r="M4624" i="2" s="1"/>
  <c r="K4623" i="2"/>
  <c r="M4623" i="2" s="1"/>
  <c r="K4622" i="2"/>
  <c r="M4622" i="2" s="1"/>
  <c r="K4621" i="2"/>
  <c r="M4621" i="2" s="1"/>
  <c r="K4620" i="2"/>
  <c r="M4620" i="2" s="1"/>
  <c r="K4619" i="2"/>
  <c r="M4619" i="2" s="1"/>
  <c r="K4618" i="2"/>
  <c r="M4618" i="2" s="1"/>
  <c r="K4617" i="2"/>
  <c r="M4617" i="2" s="1"/>
  <c r="K4616" i="2"/>
  <c r="M4616" i="2" s="1"/>
  <c r="K4615" i="2"/>
  <c r="M4615" i="2" s="1"/>
  <c r="K4614" i="2"/>
  <c r="M4614" i="2" s="1"/>
  <c r="K4613" i="2"/>
  <c r="M4613" i="2" s="1"/>
  <c r="K4612" i="2"/>
  <c r="M4612" i="2" s="1"/>
  <c r="K4611" i="2"/>
  <c r="M4611" i="2" s="1"/>
  <c r="K4610" i="2"/>
  <c r="M4610" i="2" s="1"/>
  <c r="K4609" i="2"/>
  <c r="M4609" i="2" s="1"/>
  <c r="K4608" i="2"/>
  <c r="M4608" i="2" s="1"/>
  <c r="K4607" i="2"/>
  <c r="M4607" i="2" s="1"/>
  <c r="K4606" i="2"/>
  <c r="M4606" i="2" s="1"/>
  <c r="K4605" i="2"/>
  <c r="M4605" i="2" s="1"/>
  <c r="K4604" i="2"/>
  <c r="M4604" i="2" s="1"/>
  <c r="K4603" i="2"/>
  <c r="M4603" i="2" s="1"/>
  <c r="K4602" i="2"/>
  <c r="M4602" i="2" s="1"/>
  <c r="K4601" i="2"/>
  <c r="M4601" i="2" s="1"/>
  <c r="K4600" i="2"/>
  <c r="M4600" i="2" s="1"/>
  <c r="K4599" i="2"/>
  <c r="M4599" i="2" s="1"/>
  <c r="K4598" i="2"/>
  <c r="M4598" i="2" s="1"/>
  <c r="K4597" i="2"/>
  <c r="M4597" i="2" s="1"/>
  <c r="K4596" i="2"/>
  <c r="M4596" i="2" s="1"/>
  <c r="K4595" i="2"/>
  <c r="M4595" i="2" s="1"/>
  <c r="K4594" i="2"/>
  <c r="M4594" i="2" s="1"/>
  <c r="K4593" i="2"/>
  <c r="M4593" i="2" s="1"/>
  <c r="K4592" i="2"/>
  <c r="M4592" i="2" s="1"/>
  <c r="K4591" i="2"/>
  <c r="M4591" i="2" s="1"/>
  <c r="K4590" i="2"/>
  <c r="M4590" i="2" s="1"/>
  <c r="K4589" i="2"/>
  <c r="M4589" i="2" s="1"/>
  <c r="K4588" i="2"/>
  <c r="M4588" i="2" s="1"/>
  <c r="K4587" i="2"/>
  <c r="M4587" i="2" s="1"/>
  <c r="K4586" i="2"/>
  <c r="M4586" i="2" s="1"/>
  <c r="K4585" i="2"/>
  <c r="M4585" i="2" s="1"/>
  <c r="K4584" i="2"/>
  <c r="M4584" i="2" s="1"/>
  <c r="K4583" i="2"/>
  <c r="M4583" i="2" s="1"/>
  <c r="K4582" i="2"/>
  <c r="M4582" i="2" s="1"/>
  <c r="K4581" i="2"/>
  <c r="M4581" i="2" s="1"/>
  <c r="K4580" i="2"/>
  <c r="M4580" i="2" s="1"/>
  <c r="K4579" i="2"/>
  <c r="M4579" i="2" s="1"/>
  <c r="K4578" i="2"/>
  <c r="M4578" i="2" s="1"/>
  <c r="K4577" i="2"/>
  <c r="M4577" i="2" s="1"/>
  <c r="K4576" i="2"/>
  <c r="M4576" i="2" s="1"/>
  <c r="K4575" i="2"/>
  <c r="M4575" i="2" s="1"/>
  <c r="K4574" i="2"/>
  <c r="M4574" i="2" s="1"/>
  <c r="K4573" i="2"/>
  <c r="M4573" i="2" s="1"/>
  <c r="K4572" i="2"/>
  <c r="M4572" i="2" s="1"/>
  <c r="K4571" i="2"/>
  <c r="M4571" i="2" s="1"/>
  <c r="K4570" i="2"/>
  <c r="M4570" i="2" s="1"/>
  <c r="K4569" i="2"/>
  <c r="M4569" i="2" s="1"/>
  <c r="K4568" i="2"/>
  <c r="M4568" i="2" s="1"/>
  <c r="K4567" i="2"/>
  <c r="M4567" i="2" s="1"/>
  <c r="K4566" i="2"/>
  <c r="M4566" i="2" s="1"/>
  <c r="K4565" i="2"/>
  <c r="M4565" i="2" s="1"/>
  <c r="K4564" i="2"/>
  <c r="M4564" i="2" s="1"/>
  <c r="K4563" i="2"/>
  <c r="M4563" i="2" s="1"/>
  <c r="K4562" i="2"/>
  <c r="M4562" i="2" s="1"/>
  <c r="K4561" i="2"/>
  <c r="M4561" i="2" s="1"/>
  <c r="K4560" i="2"/>
  <c r="M4560" i="2" s="1"/>
  <c r="K4559" i="2"/>
  <c r="M4559" i="2" s="1"/>
  <c r="K4558" i="2"/>
  <c r="M4558" i="2" s="1"/>
  <c r="K4557" i="2"/>
  <c r="M4557" i="2" s="1"/>
  <c r="K4556" i="2"/>
  <c r="M4556" i="2" s="1"/>
  <c r="K4555" i="2"/>
  <c r="M4555" i="2" s="1"/>
  <c r="K4554" i="2"/>
  <c r="M4554" i="2" s="1"/>
  <c r="K4553" i="2"/>
  <c r="M4553" i="2" s="1"/>
  <c r="K4552" i="2"/>
  <c r="M4552" i="2" s="1"/>
  <c r="K4551" i="2"/>
  <c r="M4551" i="2" s="1"/>
  <c r="K4550" i="2"/>
  <c r="M4550" i="2" s="1"/>
  <c r="K4549" i="2"/>
  <c r="M4549" i="2" s="1"/>
  <c r="K4548" i="2"/>
  <c r="M4548" i="2" s="1"/>
  <c r="K4547" i="2"/>
  <c r="M4547" i="2" s="1"/>
  <c r="K4546" i="2"/>
  <c r="M4546" i="2" s="1"/>
  <c r="K4545" i="2"/>
  <c r="M4545" i="2" s="1"/>
  <c r="K4544" i="2"/>
  <c r="M4544" i="2" s="1"/>
  <c r="K4543" i="2"/>
  <c r="M4543" i="2" s="1"/>
  <c r="K4542" i="2"/>
  <c r="M4542" i="2" s="1"/>
  <c r="K4541" i="2"/>
  <c r="M4541" i="2" s="1"/>
  <c r="K4540" i="2"/>
  <c r="M4540" i="2" s="1"/>
  <c r="K4539" i="2"/>
  <c r="M4539" i="2" s="1"/>
  <c r="K4538" i="2"/>
  <c r="M4538" i="2" s="1"/>
  <c r="K4537" i="2"/>
  <c r="M4537" i="2" s="1"/>
  <c r="K4536" i="2"/>
  <c r="M4536" i="2" s="1"/>
  <c r="K4535" i="2"/>
  <c r="M4535" i="2" s="1"/>
  <c r="K4534" i="2"/>
  <c r="M4534" i="2" s="1"/>
  <c r="K4533" i="2"/>
  <c r="M4533" i="2" s="1"/>
  <c r="K4532" i="2"/>
  <c r="M4532" i="2" s="1"/>
  <c r="K4531" i="2"/>
  <c r="M4531" i="2" s="1"/>
  <c r="K4530" i="2"/>
  <c r="M4530" i="2" s="1"/>
  <c r="K4529" i="2"/>
  <c r="M4529" i="2" s="1"/>
  <c r="K4528" i="2"/>
  <c r="M4528" i="2" s="1"/>
  <c r="K4527" i="2"/>
  <c r="M4527" i="2" s="1"/>
  <c r="K4526" i="2"/>
  <c r="M4526" i="2" s="1"/>
  <c r="K4525" i="2"/>
  <c r="M4525" i="2" s="1"/>
  <c r="K4524" i="2"/>
  <c r="M4524" i="2" s="1"/>
  <c r="K4523" i="2"/>
  <c r="M4523" i="2" s="1"/>
  <c r="K4522" i="2"/>
  <c r="M4522" i="2" s="1"/>
  <c r="K4521" i="2"/>
  <c r="M4521" i="2" s="1"/>
  <c r="K4520" i="2"/>
  <c r="M4520" i="2" s="1"/>
  <c r="K4519" i="2"/>
  <c r="M4519" i="2" s="1"/>
  <c r="K4518" i="2"/>
  <c r="M4518" i="2" s="1"/>
  <c r="K4517" i="2"/>
  <c r="M4517" i="2" s="1"/>
  <c r="K4516" i="2"/>
  <c r="M4516" i="2" s="1"/>
  <c r="K4515" i="2"/>
  <c r="M4515" i="2" s="1"/>
  <c r="K4514" i="2"/>
  <c r="M4514" i="2" s="1"/>
  <c r="K4513" i="2"/>
  <c r="M4513" i="2" s="1"/>
  <c r="K4512" i="2"/>
  <c r="M4512" i="2" s="1"/>
  <c r="K4511" i="2"/>
  <c r="M4511" i="2" s="1"/>
  <c r="K4510" i="2"/>
  <c r="M4510" i="2" s="1"/>
  <c r="K4509" i="2"/>
  <c r="M4509" i="2" s="1"/>
  <c r="K4508" i="2"/>
  <c r="M4508" i="2" s="1"/>
  <c r="K4507" i="2"/>
  <c r="M4507" i="2" s="1"/>
  <c r="K4506" i="2"/>
  <c r="M4506" i="2" s="1"/>
  <c r="K4505" i="2"/>
  <c r="M4505" i="2" s="1"/>
  <c r="K4504" i="2"/>
  <c r="M4504" i="2" s="1"/>
  <c r="K4503" i="2"/>
  <c r="M4503" i="2" s="1"/>
  <c r="K4502" i="2"/>
  <c r="M4502" i="2" s="1"/>
  <c r="K4501" i="2"/>
  <c r="M4501" i="2" s="1"/>
  <c r="K4500" i="2"/>
  <c r="M4500" i="2" s="1"/>
  <c r="K4499" i="2"/>
  <c r="M4499" i="2" s="1"/>
  <c r="K4498" i="2"/>
  <c r="M4498" i="2" s="1"/>
  <c r="K4497" i="2"/>
  <c r="M4497" i="2" s="1"/>
  <c r="K4496" i="2"/>
  <c r="M4496" i="2" s="1"/>
  <c r="K4495" i="2"/>
  <c r="M4495" i="2" s="1"/>
  <c r="K4494" i="2"/>
  <c r="M4494" i="2" s="1"/>
  <c r="K4493" i="2"/>
  <c r="M4493" i="2" s="1"/>
  <c r="K4492" i="2"/>
  <c r="M4492" i="2" s="1"/>
  <c r="K4491" i="2"/>
  <c r="M4491" i="2" s="1"/>
  <c r="K4490" i="2"/>
  <c r="M4490" i="2" s="1"/>
  <c r="K4489" i="2"/>
  <c r="M4489" i="2" s="1"/>
  <c r="K4488" i="2"/>
  <c r="M4488" i="2" s="1"/>
  <c r="K4487" i="2"/>
  <c r="M4487" i="2" s="1"/>
  <c r="K4486" i="2"/>
  <c r="M4486" i="2" s="1"/>
  <c r="K4485" i="2"/>
  <c r="M4485" i="2" s="1"/>
  <c r="K4484" i="2"/>
  <c r="M4484" i="2" s="1"/>
  <c r="K4483" i="2"/>
  <c r="M4483" i="2" s="1"/>
  <c r="K4482" i="2"/>
  <c r="M4482" i="2" s="1"/>
  <c r="K4481" i="2"/>
  <c r="M4481" i="2" s="1"/>
  <c r="K4480" i="2"/>
  <c r="M4480" i="2" s="1"/>
  <c r="K4479" i="2"/>
  <c r="M4479" i="2" s="1"/>
  <c r="K4478" i="2"/>
  <c r="M4478" i="2" s="1"/>
  <c r="K4477" i="2"/>
  <c r="M4477" i="2" s="1"/>
  <c r="K4476" i="2"/>
  <c r="M4476" i="2" s="1"/>
  <c r="K4475" i="2"/>
  <c r="M4475" i="2" s="1"/>
  <c r="K4474" i="2"/>
  <c r="M4474" i="2" s="1"/>
  <c r="K4473" i="2"/>
  <c r="M4473" i="2" s="1"/>
  <c r="K4472" i="2"/>
  <c r="M4472" i="2" s="1"/>
  <c r="K4471" i="2"/>
  <c r="M4471" i="2" s="1"/>
  <c r="K4470" i="2"/>
  <c r="M4470" i="2" s="1"/>
  <c r="K4469" i="2"/>
  <c r="M4469" i="2" s="1"/>
  <c r="K4468" i="2"/>
  <c r="M4468" i="2" s="1"/>
  <c r="K4467" i="2"/>
  <c r="M4467" i="2" s="1"/>
  <c r="K4466" i="2"/>
  <c r="M4466" i="2" s="1"/>
  <c r="K4465" i="2"/>
  <c r="M4465" i="2" s="1"/>
  <c r="K4464" i="2"/>
  <c r="M4464" i="2" s="1"/>
  <c r="K4463" i="2"/>
  <c r="M4463" i="2" s="1"/>
  <c r="K4462" i="2"/>
  <c r="M4462" i="2" s="1"/>
  <c r="K4461" i="2"/>
  <c r="M4461" i="2" s="1"/>
  <c r="K4460" i="2"/>
  <c r="M4460" i="2" s="1"/>
  <c r="K4459" i="2"/>
  <c r="M4459" i="2" s="1"/>
  <c r="K4458" i="2"/>
  <c r="M4458" i="2" s="1"/>
  <c r="K4457" i="2"/>
  <c r="M4457" i="2" s="1"/>
  <c r="K4456" i="2"/>
  <c r="M4456" i="2" s="1"/>
  <c r="K4455" i="2"/>
  <c r="M4455" i="2" s="1"/>
  <c r="K4454" i="2"/>
  <c r="M4454" i="2" s="1"/>
  <c r="K4453" i="2"/>
  <c r="M4453" i="2" s="1"/>
  <c r="K4452" i="2"/>
  <c r="M4452" i="2" s="1"/>
  <c r="K4451" i="2"/>
  <c r="M4451" i="2" s="1"/>
  <c r="K4450" i="2"/>
  <c r="M4450" i="2" s="1"/>
  <c r="K4449" i="2"/>
  <c r="M4449" i="2" s="1"/>
  <c r="K4448" i="2"/>
  <c r="M4448" i="2" s="1"/>
  <c r="K4447" i="2"/>
  <c r="M4447" i="2" s="1"/>
  <c r="K4446" i="2"/>
  <c r="M4446" i="2" s="1"/>
  <c r="K4445" i="2"/>
  <c r="M4445" i="2" s="1"/>
  <c r="K4444" i="2"/>
  <c r="M4444" i="2" s="1"/>
  <c r="K4443" i="2"/>
  <c r="M4443" i="2" s="1"/>
  <c r="K4442" i="2"/>
  <c r="M4442" i="2" s="1"/>
  <c r="K4441" i="2"/>
  <c r="M4441" i="2" s="1"/>
  <c r="K4440" i="2"/>
  <c r="M4440" i="2" s="1"/>
  <c r="K4439" i="2"/>
  <c r="M4439" i="2" s="1"/>
  <c r="K4438" i="2"/>
  <c r="M4438" i="2" s="1"/>
  <c r="K4437" i="2"/>
  <c r="M4437" i="2" s="1"/>
  <c r="K4436" i="2"/>
  <c r="M4436" i="2" s="1"/>
  <c r="K4435" i="2"/>
  <c r="M4435" i="2" s="1"/>
  <c r="K4434" i="2"/>
  <c r="M4434" i="2" s="1"/>
  <c r="K4433" i="2"/>
  <c r="M4433" i="2" s="1"/>
  <c r="K4432" i="2"/>
  <c r="M4432" i="2" s="1"/>
  <c r="K4431" i="2"/>
  <c r="M4431" i="2" s="1"/>
  <c r="K4430" i="2"/>
  <c r="M4430" i="2" s="1"/>
  <c r="K4429" i="2"/>
  <c r="M4429" i="2" s="1"/>
  <c r="K4428" i="2"/>
  <c r="M4428" i="2" s="1"/>
  <c r="K4427" i="2"/>
  <c r="M4427" i="2" s="1"/>
  <c r="K4426" i="2"/>
  <c r="M4426" i="2" s="1"/>
  <c r="K4425" i="2"/>
  <c r="M4425" i="2" s="1"/>
  <c r="K4424" i="2"/>
  <c r="M4424" i="2" s="1"/>
  <c r="K4423" i="2"/>
  <c r="M4423" i="2" s="1"/>
  <c r="K4422" i="2"/>
  <c r="M4422" i="2" s="1"/>
  <c r="K4421" i="2"/>
  <c r="M4421" i="2" s="1"/>
  <c r="K4420" i="2"/>
  <c r="M4420" i="2" s="1"/>
  <c r="K4419" i="2"/>
  <c r="M4419" i="2" s="1"/>
  <c r="K4418" i="2"/>
  <c r="M4418" i="2" s="1"/>
  <c r="K4417" i="2"/>
  <c r="M4417" i="2" s="1"/>
  <c r="K4416" i="2"/>
  <c r="M4416" i="2" s="1"/>
  <c r="K4415" i="2"/>
  <c r="M4415" i="2" s="1"/>
  <c r="K4414" i="2"/>
  <c r="M4414" i="2" s="1"/>
  <c r="K4413" i="2"/>
  <c r="M4413" i="2" s="1"/>
  <c r="K4412" i="2"/>
  <c r="M4412" i="2" s="1"/>
  <c r="K4411" i="2"/>
  <c r="M4411" i="2" s="1"/>
  <c r="K4410" i="2"/>
  <c r="M4410" i="2" s="1"/>
  <c r="K4409" i="2"/>
  <c r="M4409" i="2" s="1"/>
  <c r="K4408" i="2"/>
  <c r="M4408" i="2" s="1"/>
  <c r="K4407" i="2"/>
  <c r="M4407" i="2" s="1"/>
  <c r="K4406" i="2"/>
  <c r="M4406" i="2" s="1"/>
  <c r="K4405" i="2"/>
  <c r="M4405" i="2" s="1"/>
  <c r="K4404" i="2"/>
  <c r="M4404" i="2" s="1"/>
  <c r="K4403" i="2"/>
  <c r="M4403" i="2" s="1"/>
  <c r="K4402" i="2"/>
  <c r="M4402" i="2" s="1"/>
  <c r="K4401" i="2"/>
  <c r="M4401" i="2" s="1"/>
  <c r="K4400" i="2"/>
  <c r="M4400" i="2" s="1"/>
  <c r="K4399" i="2"/>
  <c r="M4399" i="2" s="1"/>
  <c r="K4398" i="2"/>
  <c r="M4398" i="2" s="1"/>
  <c r="K4397" i="2"/>
  <c r="M4397" i="2" s="1"/>
  <c r="K4396" i="2"/>
  <c r="M4396" i="2" s="1"/>
  <c r="K4395" i="2"/>
  <c r="M4395" i="2" s="1"/>
  <c r="K4394" i="2"/>
  <c r="M4394" i="2" s="1"/>
  <c r="K4393" i="2"/>
  <c r="M4393" i="2" s="1"/>
  <c r="K4392" i="2"/>
  <c r="M4392" i="2" s="1"/>
  <c r="K4391" i="2"/>
  <c r="M4391" i="2" s="1"/>
  <c r="K4390" i="2"/>
  <c r="M4390" i="2" s="1"/>
  <c r="K4389" i="2"/>
  <c r="M4389" i="2" s="1"/>
  <c r="K4388" i="2"/>
  <c r="M4388" i="2" s="1"/>
  <c r="K4387" i="2"/>
  <c r="M4387" i="2" s="1"/>
  <c r="K4386" i="2"/>
  <c r="M4386" i="2" s="1"/>
  <c r="K4385" i="2"/>
  <c r="M4385" i="2" s="1"/>
  <c r="K4384" i="2"/>
  <c r="M4384" i="2" s="1"/>
  <c r="K4383" i="2"/>
  <c r="M4383" i="2" s="1"/>
  <c r="K4382" i="2"/>
  <c r="M4382" i="2" s="1"/>
  <c r="K4381" i="2"/>
  <c r="M4381" i="2" s="1"/>
  <c r="K4380" i="2"/>
  <c r="M4380" i="2" s="1"/>
  <c r="K4379" i="2"/>
  <c r="M4379" i="2" s="1"/>
  <c r="K4378" i="2"/>
  <c r="M4378" i="2" s="1"/>
  <c r="K4377" i="2"/>
  <c r="M4377" i="2" s="1"/>
  <c r="K4376" i="2"/>
  <c r="M4376" i="2" s="1"/>
  <c r="K4375" i="2"/>
  <c r="M4375" i="2" s="1"/>
  <c r="K4374" i="2"/>
  <c r="M4374" i="2" s="1"/>
  <c r="K4373" i="2"/>
  <c r="M4373" i="2" s="1"/>
  <c r="K4372" i="2"/>
  <c r="M4372" i="2" s="1"/>
  <c r="K4371" i="2"/>
  <c r="M4371" i="2" s="1"/>
  <c r="K4370" i="2"/>
  <c r="M4370" i="2" s="1"/>
  <c r="K4369" i="2"/>
  <c r="M4369" i="2" s="1"/>
  <c r="K4368" i="2"/>
  <c r="M4368" i="2" s="1"/>
  <c r="K4367" i="2"/>
  <c r="M4367" i="2" s="1"/>
  <c r="K4366" i="2"/>
  <c r="M4366" i="2" s="1"/>
  <c r="K4365" i="2"/>
  <c r="M4365" i="2" s="1"/>
  <c r="K4364" i="2"/>
  <c r="M4364" i="2" s="1"/>
  <c r="K4363" i="2"/>
  <c r="M4363" i="2" s="1"/>
  <c r="K4362" i="2"/>
  <c r="M4362" i="2" s="1"/>
  <c r="K4361" i="2"/>
  <c r="M4361" i="2" s="1"/>
  <c r="K4360" i="2"/>
  <c r="M4360" i="2" s="1"/>
  <c r="K4359" i="2"/>
  <c r="M4359" i="2" s="1"/>
  <c r="K4358" i="2"/>
  <c r="M4358" i="2" s="1"/>
  <c r="K4357" i="2"/>
  <c r="M4357" i="2" s="1"/>
  <c r="K4356" i="2"/>
  <c r="M4356" i="2" s="1"/>
  <c r="K4355" i="2"/>
  <c r="M4355" i="2" s="1"/>
  <c r="K4354" i="2"/>
  <c r="M4354" i="2" s="1"/>
  <c r="K4353" i="2"/>
  <c r="M4353" i="2" s="1"/>
  <c r="K4352" i="2"/>
  <c r="M4352" i="2" s="1"/>
  <c r="K4351" i="2"/>
  <c r="M4351" i="2" s="1"/>
  <c r="K4350" i="2"/>
  <c r="M4350" i="2" s="1"/>
  <c r="K4349" i="2"/>
  <c r="M4349" i="2" s="1"/>
  <c r="K4348" i="2"/>
  <c r="M4348" i="2" s="1"/>
  <c r="K4347" i="2"/>
  <c r="M4347" i="2" s="1"/>
  <c r="K4346" i="2"/>
  <c r="K4345" i="2"/>
  <c r="M4345" i="2" s="1"/>
  <c r="K4344" i="2"/>
  <c r="M4344" i="2" s="1"/>
  <c r="K4343" i="2"/>
  <c r="M4343" i="2" s="1"/>
  <c r="K4342" i="2"/>
  <c r="M4342" i="2" s="1"/>
  <c r="K4341" i="2"/>
  <c r="M4341" i="2" s="1"/>
  <c r="K4340" i="2"/>
  <c r="M4340" i="2" s="1"/>
  <c r="K4339" i="2"/>
  <c r="M4339" i="2" s="1"/>
  <c r="K4338" i="2"/>
  <c r="M4338" i="2" s="1"/>
  <c r="K4337" i="2"/>
  <c r="M4337" i="2" s="1"/>
  <c r="K4336" i="2"/>
  <c r="M4336" i="2" s="1"/>
  <c r="K4335" i="2"/>
  <c r="M4335" i="2" s="1"/>
  <c r="K4334" i="2"/>
  <c r="M4334" i="2" s="1"/>
  <c r="K4333" i="2"/>
  <c r="M4333" i="2" s="1"/>
  <c r="K4332" i="2"/>
  <c r="M4332" i="2" s="1"/>
  <c r="K4331" i="2"/>
  <c r="M4331" i="2" s="1"/>
  <c r="K4330" i="2"/>
  <c r="M4330" i="2" s="1"/>
  <c r="K4329" i="2"/>
  <c r="M4329" i="2" s="1"/>
  <c r="K4328" i="2"/>
  <c r="M4328" i="2" s="1"/>
  <c r="K4327" i="2"/>
  <c r="M4327" i="2" s="1"/>
  <c r="K4326" i="2"/>
  <c r="M4326" i="2" s="1"/>
  <c r="K4325" i="2"/>
  <c r="M4325" i="2" s="1"/>
  <c r="K4324" i="2"/>
  <c r="M4324" i="2" s="1"/>
  <c r="K4323" i="2"/>
  <c r="M4323" i="2" s="1"/>
  <c r="K4322" i="2"/>
  <c r="M4322" i="2" s="1"/>
  <c r="K4321" i="2"/>
  <c r="M4321" i="2" s="1"/>
  <c r="K4320" i="2"/>
  <c r="M4320" i="2" s="1"/>
  <c r="K4319" i="2"/>
  <c r="M4319" i="2" s="1"/>
  <c r="K4318" i="2"/>
  <c r="M4318" i="2" s="1"/>
  <c r="K4317" i="2"/>
  <c r="M4317" i="2" s="1"/>
  <c r="K4316" i="2"/>
  <c r="M4316" i="2" s="1"/>
  <c r="K4315" i="2"/>
  <c r="M4315" i="2" s="1"/>
  <c r="K4314" i="2"/>
  <c r="M4314" i="2" s="1"/>
  <c r="K4313" i="2"/>
  <c r="M4313" i="2" s="1"/>
  <c r="K4312" i="2"/>
  <c r="M4312" i="2" s="1"/>
  <c r="K4311" i="2"/>
  <c r="M4311" i="2" s="1"/>
  <c r="K4310" i="2"/>
  <c r="M4310" i="2" s="1"/>
  <c r="K4309" i="2"/>
  <c r="M4309" i="2" s="1"/>
  <c r="K4308" i="2"/>
  <c r="M4308" i="2" s="1"/>
  <c r="K4307" i="2"/>
  <c r="M4307" i="2" s="1"/>
  <c r="K4306" i="2"/>
  <c r="M4306" i="2" s="1"/>
  <c r="K4305" i="2"/>
  <c r="M4305" i="2" s="1"/>
  <c r="K4304" i="2"/>
  <c r="M4304" i="2" s="1"/>
  <c r="K4303" i="2"/>
  <c r="M4303" i="2" s="1"/>
  <c r="K4302" i="2"/>
  <c r="M4302" i="2" s="1"/>
  <c r="K4301" i="2"/>
  <c r="M4301" i="2" s="1"/>
  <c r="K4300" i="2"/>
  <c r="M4300" i="2" s="1"/>
  <c r="K4299" i="2"/>
  <c r="M4299" i="2" s="1"/>
  <c r="K4298" i="2"/>
  <c r="M4298" i="2" s="1"/>
  <c r="K4297" i="2"/>
  <c r="M4297" i="2" s="1"/>
  <c r="K4296" i="2"/>
  <c r="M4296" i="2" s="1"/>
  <c r="K4295" i="2"/>
  <c r="M4295" i="2" s="1"/>
  <c r="K4294" i="2"/>
  <c r="M4294" i="2" s="1"/>
  <c r="K4293" i="2"/>
  <c r="M4293" i="2" s="1"/>
  <c r="K4292" i="2"/>
  <c r="M4292" i="2" s="1"/>
  <c r="K4291" i="2"/>
  <c r="M4291" i="2" s="1"/>
  <c r="K4290" i="2"/>
  <c r="M4290" i="2" s="1"/>
  <c r="K4289" i="2"/>
  <c r="M4289" i="2" s="1"/>
  <c r="K4288" i="2"/>
  <c r="M4288" i="2" s="1"/>
  <c r="K4287" i="2"/>
  <c r="M4287" i="2" s="1"/>
  <c r="K4286" i="2"/>
  <c r="M4286" i="2" s="1"/>
  <c r="K4285" i="2"/>
  <c r="M4285" i="2" s="1"/>
  <c r="K4284" i="2"/>
  <c r="M4284" i="2" s="1"/>
  <c r="K4283" i="2"/>
  <c r="M4283" i="2" s="1"/>
  <c r="K4282" i="2"/>
  <c r="M4282" i="2" s="1"/>
  <c r="K4281" i="2"/>
  <c r="M4281" i="2" s="1"/>
  <c r="K4280" i="2"/>
  <c r="M4280" i="2" s="1"/>
  <c r="K4279" i="2"/>
  <c r="M4279" i="2" s="1"/>
  <c r="K4278" i="2"/>
  <c r="M4278" i="2" s="1"/>
  <c r="K4277" i="2"/>
  <c r="M4277" i="2" s="1"/>
  <c r="K4276" i="2"/>
  <c r="M4276" i="2" s="1"/>
  <c r="K4275" i="2"/>
  <c r="M4275" i="2" s="1"/>
  <c r="K4274" i="2"/>
  <c r="M4274" i="2" s="1"/>
  <c r="K4273" i="2"/>
  <c r="M4273" i="2" s="1"/>
  <c r="K4272" i="2"/>
  <c r="M4272" i="2" s="1"/>
  <c r="K4271" i="2"/>
  <c r="M4271" i="2" s="1"/>
  <c r="K4270" i="2"/>
  <c r="M4270" i="2" s="1"/>
  <c r="K4269" i="2"/>
  <c r="M4269" i="2" s="1"/>
  <c r="K4268" i="2"/>
  <c r="M4268" i="2" s="1"/>
  <c r="K4267" i="2"/>
  <c r="M4267" i="2" s="1"/>
  <c r="K4266" i="2"/>
  <c r="M4266" i="2" s="1"/>
  <c r="K4265" i="2"/>
  <c r="M4265" i="2" s="1"/>
  <c r="K4264" i="2"/>
  <c r="M4264" i="2" s="1"/>
  <c r="K4263" i="2"/>
  <c r="M4263" i="2" s="1"/>
  <c r="K4262" i="2"/>
  <c r="M4262" i="2" s="1"/>
  <c r="K4261" i="2"/>
  <c r="M4261" i="2" s="1"/>
  <c r="K4260" i="2"/>
  <c r="M4260" i="2" s="1"/>
  <c r="K4259" i="2"/>
  <c r="M4259" i="2" s="1"/>
  <c r="K4258" i="2"/>
  <c r="M4258" i="2" s="1"/>
  <c r="K4257" i="2"/>
  <c r="M4257" i="2" s="1"/>
  <c r="K4256" i="2"/>
  <c r="M4256" i="2" s="1"/>
  <c r="K4255" i="2"/>
  <c r="M4255" i="2" s="1"/>
  <c r="K4254" i="2"/>
  <c r="M4254" i="2" s="1"/>
  <c r="K4253" i="2"/>
  <c r="M4253" i="2" s="1"/>
  <c r="K4252" i="2"/>
  <c r="M4252" i="2" s="1"/>
  <c r="K4251" i="2"/>
  <c r="M4251" i="2" s="1"/>
  <c r="K4250" i="2"/>
  <c r="M4250" i="2" s="1"/>
  <c r="K4249" i="2"/>
  <c r="M4249" i="2" s="1"/>
  <c r="K4248" i="2"/>
  <c r="M4248" i="2" s="1"/>
  <c r="K4247" i="2"/>
  <c r="M4247" i="2" s="1"/>
  <c r="K4246" i="2"/>
  <c r="M4246" i="2" s="1"/>
  <c r="K4245" i="2"/>
  <c r="M4245" i="2" s="1"/>
  <c r="K4244" i="2"/>
  <c r="M4244" i="2" s="1"/>
  <c r="K4243" i="2"/>
  <c r="M4243" i="2" s="1"/>
  <c r="K4242" i="2"/>
  <c r="M4242" i="2" s="1"/>
  <c r="K4241" i="2"/>
  <c r="M4241" i="2" s="1"/>
  <c r="K4240" i="2"/>
  <c r="M4240" i="2" s="1"/>
  <c r="K4239" i="2"/>
  <c r="M4239" i="2" s="1"/>
  <c r="K4238" i="2"/>
  <c r="M4238" i="2" s="1"/>
  <c r="K4237" i="2"/>
  <c r="M4237" i="2" s="1"/>
  <c r="K4236" i="2"/>
  <c r="M4236" i="2" s="1"/>
  <c r="K4235" i="2"/>
  <c r="M4235" i="2" s="1"/>
  <c r="K4234" i="2"/>
  <c r="M4234" i="2" s="1"/>
  <c r="K4233" i="2"/>
  <c r="M4233" i="2" s="1"/>
  <c r="K4232" i="2"/>
  <c r="M4232" i="2" s="1"/>
  <c r="K4231" i="2"/>
  <c r="M4231" i="2" s="1"/>
  <c r="K4230" i="2"/>
  <c r="M4230" i="2" s="1"/>
  <c r="K4229" i="2"/>
  <c r="M4229" i="2" s="1"/>
  <c r="K4228" i="2"/>
  <c r="M4228" i="2" s="1"/>
  <c r="K4227" i="2"/>
  <c r="M4227" i="2" s="1"/>
  <c r="K4226" i="2"/>
  <c r="M4226" i="2" s="1"/>
  <c r="K4225" i="2"/>
  <c r="M4225" i="2" s="1"/>
  <c r="K4224" i="2"/>
  <c r="M4224" i="2" s="1"/>
  <c r="K4223" i="2"/>
  <c r="M4223" i="2" s="1"/>
  <c r="K4222" i="2"/>
  <c r="M4222" i="2" s="1"/>
  <c r="K4221" i="2"/>
  <c r="M4221" i="2" s="1"/>
  <c r="K4220" i="2"/>
  <c r="M4220" i="2" s="1"/>
  <c r="K4219" i="2"/>
  <c r="M4219" i="2" s="1"/>
  <c r="K4218" i="2"/>
  <c r="M4218" i="2" s="1"/>
  <c r="K4217" i="2"/>
  <c r="M4217" i="2" s="1"/>
  <c r="K4216" i="2"/>
  <c r="M4216" i="2" s="1"/>
  <c r="K4215" i="2"/>
  <c r="M4215" i="2" s="1"/>
  <c r="K4214" i="2"/>
  <c r="M4214" i="2" s="1"/>
  <c r="K4213" i="2"/>
  <c r="M4213" i="2" s="1"/>
  <c r="K4212" i="2"/>
  <c r="M4212" i="2" s="1"/>
  <c r="K4211" i="2"/>
  <c r="M4211" i="2" s="1"/>
  <c r="K4210" i="2"/>
  <c r="M4210" i="2" s="1"/>
  <c r="K4209" i="2"/>
  <c r="M4209" i="2" s="1"/>
  <c r="K4208" i="2"/>
  <c r="M4208" i="2" s="1"/>
  <c r="K4207" i="2"/>
  <c r="M4207" i="2" s="1"/>
  <c r="K4206" i="2"/>
  <c r="M4206" i="2" s="1"/>
  <c r="K4205" i="2"/>
  <c r="M4205" i="2" s="1"/>
  <c r="K4204" i="2"/>
  <c r="M4204" i="2" s="1"/>
  <c r="K4203" i="2"/>
  <c r="M4203" i="2" s="1"/>
  <c r="K4202" i="2"/>
  <c r="M4202" i="2" s="1"/>
  <c r="K4201" i="2"/>
  <c r="M4201" i="2" s="1"/>
  <c r="K4200" i="2"/>
  <c r="M4200" i="2" s="1"/>
  <c r="K4199" i="2"/>
  <c r="M4199" i="2" s="1"/>
  <c r="K4198" i="2"/>
  <c r="M4198" i="2" s="1"/>
  <c r="K4197" i="2"/>
  <c r="M4197" i="2" s="1"/>
  <c r="K4196" i="2"/>
  <c r="M4196" i="2" s="1"/>
  <c r="K4195" i="2"/>
  <c r="M4195" i="2" s="1"/>
  <c r="K4194" i="2"/>
  <c r="M4194" i="2" s="1"/>
  <c r="K4193" i="2"/>
  <c r="M4193" i="2" s="1"/>
  <c r="K4192" i="2"/>
  <c r="M4192" i="2" s="1"/>
  <c r="K4191" i="2"/>
  <c r="M4191" i="2" s="1"/>
  <c r="K4190" i="2"/>
  <c r="M4190" i="2" s="1"/>
  <c r="K4189" i="2"/>
  <c r="M4189" i="2" s="1"/>
  <c r="K4188" i="2"/>
  <c r="M4188" i="2" s="1"/>
  <c r="K4187" i="2"/>
  <c r="M4187" i="2" s="1"/>
  <c r="K4186" i="2"/>
  <c r="M4186" i="2" s="1"/>
  <c r="K4185" i="2"/>
  <c r="M4185" i="2" s="1"/>
  <c r="K4184" i="2"/>
  <c r="M4184" i="2" s="1"/>
  <c r="K4183" i="2"/>
  <c r="M4183" i="2" s="1"/>
  <c r="K4182" i="2"/>
  <c r="M4182" i="2" s="1"/>
  <c r="K4181" i="2"/>
  <c r="M4181" i="2" s="1"/>
  <c r="K4180" i="2"/>
  <c r="M4180" i="2" s="1"/>
  <c r="K4179" i="2"/>
  <c r="M4179" i="2" s="1"/>
  <c r="K4178" i="2"/>
  <c r="M4178" i="2" s="1"/>
  <c r="K4177" i="2"/>
  <c r="M4177" i="2" s="1"/>
  <c r="K4176" i="2"/>
  <c r="M4176" i="2" s="1"/>
  <c r="K4175" i="2"/>
  <c r="M4175" i="2" s="1"/>
  <c r="K4174" i="2"/>
  <c r="M4174" i="2" s="1"/>
  <c r="K4173" i="2"/>
  <c r="M4173" i="2" s="1"/>
  <c r="K4172" i="2"/>
  <c r="M4172" i="2" s="1"/>
  <c r="K4171" i="2"/>
  <c r="M4171" i="2" s="1"/>
  <c r="K4170" i="2"/>
  <c r="M4170" i="2" s="1"/>
  <c r="K4169" i="2"/>
  <c r="M4169" i="2" s="1"/>
  <c r="K4168" i="2"/>
  <c r="M4168" i="2" s="1"/>
  <c r="K4167" i="2"/>
  <c r="M4167" i="2" s="1"/>
  <c r="K4166" i="2"/>
  <c r="M4166" i="2" s="1"/>
  <c r="K4165" i="2"/>
  <c r="M4165" i="2" s="1"/>
  <c r="K4164" i="2"/>
  <c r="M4164" i="2" s="1"/>
  <c r="K4163" i="2"/>
  <c r="M4163" i="2" s="1"/>
  <c r="K4162" i="2"/>
  <c r="M4162" i="2" s="1"/>
  <c r="K4161" i="2"/>
  <c r="M4161" i="2" s="1"/>
  <c r="K4160" i="2"/>
  <c r="M4160" i="2" s="1"/>
  <c r="K4159" i="2"/>
  <c r="M4159" i="2" s="1"/>
  <c r="K4158" i="2"/>
  <c r="M4158" i="2" s="1"/>
  <c r="K4157" i="2"/>
  <c r="M4157" i="2" s="1"/>
  <c r="K4156" i="2"/>
  <c r="M4156" i="2" s="1"/>
  <c r="K4155" i="2"/>
  <c r="M4155" i="2" s="1"/>
  <c r="K4154" i="2"/>
  <c r="M4154" i="2" s="1"/>
  <c r="K4153" i="2"/>
  <c r="M4153" i="2" s="1"/>
  <c r="K4152" i="2"/>
  <c r="M4152" i="2" s="1"/>
  <c r="K4151" i="2"/>
  <c r="M4151" i="2" s="1"/>
  <c r="K4150" i="2"/>
  <c r="M4150" i="2" s="1"/>
  <c r="K4149" i="2"/>
  <c r="M4149" i="2" s="1"/>
  <c r="K4148" i="2"/>
  <c r="M4148" i="2" s="1"/>
  <c r="K4147" i="2"/>
  <c r="M4147" i="2" s="1"/>
  <c r="K4146" i="2"/>
  <c r="M4146" i="2" s="1"/>
  <c r="K4145" i="2"/>
  <c r="M4145" i="2" s="1"/>
  <c r="K4144" i="2"/>
  <c r="M4144" i="2" s="1"/>
  <c r="K4143" i="2"/>
  <c r="M4143" i="2" s="1"/>
  <c r="K4142" i="2"/>
  <c r="M4142" i="2" s="1"/>
  <c r="K4141" i="2"/>
  <c r="M4141" i="2" s="1"/>
  <c r="K4140" i="2"/>
  <c r="M4140" i="2" s="1"/>
  <c r="K4139" i="2"/>
  <c r="M4139" i="2" s="1"/>
  <c r="K4138" i="2"/>
  <c r="M4138" i="2" s="1"/>
  <c r="K4137" i="2"/>
  <c r="M4137" i="2" s="1"/>
  <c r="K4136" i="2"/>
  <c r="M4136" i="2" s="1"/>
  <c r="K4135" i="2"/>
  <c r="M4135" i="2" s="1"/>
  <c r="K4134" i="2"/>
  <c r="M4134" i="2" s="1"/>
  <c r="K4133" i="2"/>
  <c r="M4133" i="2" s="1"/>
  <c r="K4132" i="2"/>
  <c r="M4132" i="2" s="1"/>
  <c r="K4131" i="2"/>
  <c r="M4131" i="2" s="1"/>
  <c r="K4130" i="2"/>
  <c r="M4130" i="2" s="1"/>
  <c r="K4129" i="2"/>
  <c r="M4129" i="2" s="1"/>
  <c r="K4128" i="2"/>
  <c r="M4128" i="2" s="1"/>
  <c r="K4127" i="2"/>
  <c r="M4127" i="2" s="1"/>
  <c r="K4126" i="2"/>
  <c r="M4126" i="2" s="1"/>
  <c r="K4125" i="2"/>
  <c r="M4125" i="2" s="1"/>
  <c r="K4124" i="2"/>
  <c r="M4124" i="2" s="1"/>
  <c r="K4123" i="2"/>
  <c r="M4123" i="2" s="1"/>
  <c r="K4122" i="2"/>
  <c r="M4122" i="2" s="1"/>
  <c r="K4121" i="2"/>
  <c r="M4121" i="2" s="1"/>
  <c r="K4120" i="2"/>
  <c r="M4120" i="2" s="1"/>
  <c r="K4119" i="2"/>
  <c r="M4119" i="2" s="1"/>
  <c r="K4118" i="2"/>
  <c r="M4118" i="2" s="1"/>
  <c r="K4117" i="2"/>
  <c r="M4117" i="2" s="1"/>
  <c r="K4116" i="2"/>
  <c r="M4116" i="2" s="1"/>
  <c r="K4115" i="2"/>
  <c r="M4115" i="2" s="1"/>
  <c r="K4114" i="2"/>
  <c r="M4114" i="2" s="1"/>
  <c r="K4113" i="2"/>
  <c r="M4113" i="2" s="1"/>
  <c r="K4112" i="2"/>
  <c r="M4112" i="2" s="1"/>
  <c r="K4111" i="2"/>
  <c r="M4111" i="2" s="1"/>
  <c r="K4110" i="2"/>
  <c r="M4110" i="2" s="1"/>
  <c r="K4109" i="2"/>
  <c r="M4109" i="2" s="1"/>
  <c r="K4108" i="2"/>
  <c r="M4108" i="2" s="1"/>
  <c r="K4107" i="2"/>
  <c r="M4107" i="2" s="1"/>
  <c r="K4106" i="2"/>
  <c r="M4106" i="2" s="1"/>
  <c r="K4105" i="2"/>
  <c r="M4105" i="2" s="1"/>
  <c r="K4104" i="2"/>
  <c r="M4104" i="2" s="1"/>
  <c r="K4103" i="2"/>
  <c r="M4103" i="2" s="1"/>
  <c r="K4102" i="2"/>
  <c r="M4102" i="2" s="1"/>
  <c r="K4101" i="2"/>
  <c r="M4101" i="2" s="1"/>
  <c r="K4100" i="2"/>
  <c r="M4100" i="2" s="1"/>
  <c r="K4099" i="2"/>
  <c r="M4099" i="2" s="1"/>
  <c r="K4098" i="2"/>
  <c r="M4098" i="2" s="1"/>
  <c r="K4097" i="2"/>
  <c r="M4097" i="2" s="1"/>
  <c r="K4096" i="2"/>
  <c r="M4096" i="2" s="1"/>
  <c r="K4095" i="2"/>
  <c r="M4095" i="2" s="1"/>
  <c r="K4094" i="2"/>
  <c r="M4094" i="2" s="1"/>
  <c r="K4093" i="2"/>
  <c r="M4093" i="2" s="1"/>
  <c r="K4092" i="2"/>
  <c r="M4092" i="2" s="1"/>
  <c r="K4091" i="2"/>
  <c r="M4091" i="2" s="1"/>
  <c r="K4090" i="2"/>
  <c r="M4090" i="2" s="1"/>
  <c r="K4089" i="2"/>
  <c r="M4089" i="2" s="1"/>
  <c r="K4088" i="2"/>
  <c r="M4088" i="2" s="1"/>
  <c r="K4087" i="2"/>
  <c r="M4087" i="2" s="1"/>
  <c r="K4086" i="2"/>
  <c r="M4086" i="2" s="1"/>
  <c r="K4085" i="2"/>
  <c r="M4085" i="2" s="1"/>
  <c r="K4084" i="2"/>
  <c r="M4084" i="2" s="1"/>
  <c r="K4083" i="2"/>
  <c r="M4083" i="2" s="1"/>
  <c r="K4082" i="2"/>
  <c r="M4082" i="2" s="1"/>
  <c r="K4081" i="2"/>
  <c r="M4081" i="2" s="1"/>
  <c r="K4080" i="2"/>
  <c r="M4080" i="2" s="1"/>
  <c r="K4079" i="2"/>
  <c r="M4079" i="2" s="1"/>
  <c r="K4078" i="2"/>
  <c r="M4078" i="2" s="1"/>
  <c r="K4077" i="2"/>
  <c r="M4077" i="2" s="1"/>
  <c r="K4076" i="2"/>
  <c r="M4076" i="2" s="1"/>
  <c r="K4075" i="2"/>
  <c r="M4075" i="2" s="1"/>
  <c r="K4074" i="2"/>
  <c r="M4074" i="2" s="1"/>
  <c r="K4073" i="2"/>
  <c r="M4073" i="2" s="1"/>
  <c r="K4072" i="2"/>
  <c r="M4072" i="2" s="1"/>
  <c r="K4071" i="2"/>
  <c r="M4071" i="2" s="1"/>
  <c r="K4070" i="2"/>
  <c r="M4070" i="2" s="1"/>
  <c r="K4069" i="2"/>
  <c r="M4069" i="2" s="1"/>
  <c r="K4068" i="2"/>
  <c r="M4068" i="2" s="1"/>
  <c r="K4067" i="2"/>
  <c r="M4067" i="2" s="1"/>
  <c r="K4066" i="2"/>
  <c r="M4066" i="2" s="1"/>
  <c r="K4065" i="2"/>
  <c r="M4065" i="2" s="1"/>
  <c r="K4064" i="2"/>
  <c r="M4064" i="2" s="1"/>
  <c r="K4063" i="2"/>
  <c r="M4063" i="2" s="1"/>
  <c r="K4062" i="2"/>
  <c r="M4062" i="2" s="1"/>
  <c r="K4061" i="2"/>
  <c r="M4061" i="2" s="1"/>
  <c r="K4060" i="2"/>
  <c r="M4060" i="2" s="1"/>
  <c r="K4059" i="2"/>
  <c r="M4059" i="2" s="1"/>
  <c r="K4058" i="2"/>
  <c r="M4058" i="2" s="1"/>
  <c r="K4057" i="2"/>
  <c r="M4057" i="2" s="1"/>
  <c r="K4056" i="2"/>
  <c r="M4056" i="2" s="1"/>
  <c r="K4055" i="2"/>
  <c r="M4055" i="2" s="1"/>
  <c r="K4054" i="2"/>
  <c r="M4054" i="2" s="1"/>
  <c r="K4053" i="2"/>
  <c r="M4053" i="2" s="1"/>
  <c r="K4052" i="2"/>
  <c r="M4052" i="2" s="1"/>
  <c r="K4051" i="2"/>
  <c r="M4051" i="2" s="1"/>
  <c r="K4050" i="2"/>
  <c r="M4050" i="2" s="1"/>
  <c r="K4049" i="2"/>
  <c r="M4049" i="2" s="1"/>
  <c r="K4048" i="2"/>
  <c r="M4048" i="2" s="1"/>
  <c r="K4047" i="2"/>
  <c r="M4047" i="2" s="1"/>
  <c r="K4046" i="2"/>
  <c r="M4046" i="2" s="1"/>
  <c r="K4045" i="2"/>
  <c r="M4045" i="2" s="1"/>
  <c r="K4044" i="2"/>
  <c r="M4044" i="2" s="1"/>
  <c r="K4043" i="2"/>
  <c r="M4043" i="2" s="1"/>
  <c r="K4042" i="2"/>
  <c r="M4042" i="2" s="1"/>
  <c r="K4041" i="2"/>
  <c r="M4041" i="2" s="1"/>
  <c r="K4040" i="2"/>
  <c r="M4040" i="2" s="1"/>
  <c r="K4039" i="2"/>
  <c r="M4039" i="2" s="1"/>
  <c r="K4038" i="2"/>
  <c r="M4038" i="2" s="1"/>
  <c r="K4037" i="2"/>
  <c r="M4037" i="2" s="1"/>
  <c r="K4036" i="2"/>
  <c r="M4036" i="2" s="1"/>
  <c r="K4035" i="2"/>
  <c r="M4035" i="2" s="1"/>
  <c r="K4034" i="2"/>
  <c r="M4034" i="2" s="1"/>
  <c r="K4033" i="2"/>
  <c r="M4033" i="2" s="1"/>
  <c r="K4032" i="2"/>
  <c r="M4032" i="2" s="1"/>
  <c r="K4031" i="2"/>
  <c r="M4031" i="2" s="1"/>
  <c r="K4030" i="2"/>
  <c r="M4030" i="2" s="1"/>
  <c r="K4029" i="2"/>
  <c r="M4029" i="2" s="1"/>
  <c r="K4028" i="2"/>
  <c r="M4028" i="2" s="1"/>
  <c r="K4027" i="2"/>
  <c r="M4027" i="2" s="1"/>
  <c r="K4026" i="2"/>
  <c r="M4026" i="2" s="1"/>
  <c r="K4025" i="2"/>
  <c r="M4025" i="2" s="1"/>
  <c r="K4024" i="2"/>
  <c r="M4024" i="2" s="1"/>
  <c r="K4023" i="2"/>
  <c r="M4023" i="2" s="1"/>
  <c r="K4022" i="2"/>
  <c r="M4022" i="2" s="1"/>
  <c r="K4021" i="2"/>
  <c r="M4021" i="2" s="1"/>
  <c r="K4020" i="2"/>
  <c r="M4020" i="2" s="1"/>
  <c r="K4019" i="2"/>
  <c r="M4019" i="2" s="1"/>
  <c r="K4018" i="2"/>
  <c r="M4018" i="2" s="1"/>
  <c r="K4017" i="2"/>
  <c r="M4017" i="2" s="1"/>
  <c r="K4016" i="2"/>
  <c r="M4016" i="2" s="1"/>
  <c r="K4015" i="2"/>
  <c r="M4015" i="2" s="1"/>
  <c r="K4014" i="2"/>
  <c r="M4014" i="2" s="1"/>
  <c r="K4013" i="2"/>
  <c r="M4013" i="2" s="1"/>
  <c r="K4012" i="2"/>
  <c r="M4012" i="2" s="1"/>
  <c r="K4011" i="2"/>
  <c r="M4011" i="2" s="1"/>
  <c r="K4010" i="2"/>
  <c r="M4010" i="2" s="1"/>
  <c r="K4009" i="2"/>
  <c r="M4009" i="2" s="1"/>
  <c r="K4008" i="2"/>
  <c r="M4008" i="2" s="1"/>
  <c r="K4007" i="2"/>
  <c r="M4007" i="2" s="1"/>
  <c r="K4006" i="2"/>
  <c r="M4006" i="2" s="1"/>
  <c r="K4005" i="2"/>
  <c r="M4005" i="2" s="1"/>
  <c r="K4004" i="2"/>
  <c r="M4004" i="2" s="1"/>
  <c r="K4003" i="2"/>
  <c r="M4003" i="2" s="1"/>
  <c r="K4002" i="2"/>
  <c r="M4002" i="2" s="1"/>
  <c r="K4001" i="2"/>
  <c r="M4001" i="2" s="1"/>
  <c r="K4000" i="2"/>
  <c r="M4000" i="2" s="1"/>
  <c r="K3999" i="2"/>
  <c r="M3999" i="2" s="1"/>
  <c r="K3998" i="2"/>
  <c r="M3998" i="2" s="1"/>
  <c r="K3997" i="2"/>
  <c r="M3997" i="2" s="1"/>
  <c r="K3996" i="2"/>
  <c r="M3996" i="2" s="1"/>
  <c r="K3995" i="2"/>
  <c r="M3995" i="2" s="1"/>
  <c r="K3994" i="2"/>
  <c r="M3994" i="2" s="1"/>
  <c r="K3993" i="2"/>
  <c r="M3993" i="2" s="1"/>
  <c r="K3992" i="2"/>
  <c r="M3992" i="2" s="1"/>
  <c r="K3991" i="2"/>
  <c r="M3991" i="2" s="1"/>
  <c r="K3990" i="2"/>
  <c r="M3990" i="2" s="1"/>
  <c r="K3989" i="2"/>
  <c r="M3989" i="2" s="1"/>
  <c r="K3988" i="2"/>
  <c r="M3988" i="2" s="1"/>
  <c r="K3987" i="2"/>
  <c r="M3987" i="2" s="1"/>
  <c r="K3986" i="2"/>
  <c r="M3986" i="2" s="1"/>
  <c r="K3985" i="2"/>
  <c r="M3985" i="2" s="1"/>
  <c r="K3984" i="2"/>
  <c r="M3984" i="2" s="1"/>
  <c r="K3983" i="2"/>
  <c r="M3983" i="2" s="1"/>
  <c r="K3982" i="2"/>
  <c r="M3982" i="2" s="1"/>
  <c r="K3981" i="2"/>
  <c r="M3981" i="2" s="1"/>
  <c r="K3980" i="2"/>
  <c r="M3980" i="2" s="1"/>
  <c r="K3979" i="2"/>
  <c r="M3979" i="2" s="1"/>
  <c r="K3978" i="2"/>
  <c r="M3978" i="2" s="1"/>
  <c r="K3977" i="2"/>
  <c r="M3977" i="2" s="1"/>
  <c r="K3976" i="2"/>
  <c r="M3976" i="2" s="1"/>
  <c r="K3975" i="2"/>
  <c r="M3975" i="2" s="1"/>
  <c r="K3974" i="2"/>
  <c r="M3974" i="2" s="1"/>
  <c r="K3973" i="2"/>
  <c r="M3973" i="2" s="1"/>
  <c r="K3972" i="2"/>
  <c r="M3972" i="2" s="1"/>
  <c r="K3971" i="2"/>
  <c r="M3971" i="2" s="1"/>
  <c r="K3970" i="2"/>
  <c r="M3970" i="2" s="1"/>
  <c r="K3969" i="2"/>
  <c r="M3969" i="2" s="1"/>
  <c r="K3968" i="2"/>
  <c r="M3968" i="2" s="1"/>
  <c r="K3967" i="2"/>
  <c r="M3967" i="2" s="1"/>
  <c r="K3966" i="2"/>
  <c r="M3966" i="2" s="1"/>
  <c r="K3965" i="2"/>
  <c r="M3965" i="2" s="1"/>
  <c r="K3964" i="2"/>
  <c r="M3964" i="2" s="1"/>
  <c r="K3963" i="2"/>
  <c r="M3963" i="2" s="1"/>
  <c r="K3962" i="2"/>
  <c r="M3962" i="2" s="1"/>
  <c r="K3961" i="2"/>
  <c r="M3961" i="2" s="1"/>
  <c r="K3960" i="2"/>
  <c r="M3960" i="2" s="1"/>
  <c r="K3959" i="2"/>
  <c r="M3959" i="2" s="1"/>
  <c r="K3958" i="2"/>
  <c r="M3958" i="2" s="1"/>
  <c r="K3957" i="2"/>
  <c r="M3957" i="2" s="1"/>
  <c r="K3956" i="2"/>
  <c r="M3956" i="2" s="1"/>
  <c r="K3955" i="2"/>
  <c r="M3955" i="2" s="1"/>
  <c r="K3954" i="2"/>
  <c r="M3954" i="2" s="1"/>
  <c r="K3953" i="2"/>
  <c r="M3953" i="2" s="1"/>
  <c r="K3952" i="2"/>
  <c r="M3952" i="2" s="1"/>
  <c r="K3951" i="2"/>
  <c r="M3951" i="2" s="1"/>
  <c r="K3950" i="2"/>
  <c r="M3950" i="2" s="1"/>
  <c r="K3949" i="2"/>
  <c r="M3949" i="2" s="1"/>
  <c r="K3948" i="2"/>
  <c r="M3948" i="2" s="1"/>
  <c r="K3947" i="2"/>
  <c r="M3947" i="2" s="1"/>
  <c r="K3946" i="2"/>
  <c r="M3946" i="2" s="1"/>
  <c r="K3945" i="2"/>
  <c r="M3945" i="2" s="1"/>
  <c r="K3944" i="2"/>
  <c r="M3944" i="2" s="1"/>
  <c r="K3943" i="2"/>
  <c r="M3943" i="2" s="1"/>
  <c r="K3942" i="2"/>
  <c r="M3942" i="2" s="1"/>
  <c r="K3941" i="2"/>
  <c r="M3941" i="2" s="1"/>
  <c r="K3940" i="2"/>
  <c r="M3940" i="2" s="1"/>
  <c r="K3939" i="2"/>
  <c r="M3939" i="2" s="1"/>
  <c r="K3938" i="2"/>
  <c r="M3938" i="2" s="1"/>
  <c r="K3937" i="2"/>
  <c r="M3937" i="2" s="1"/>
  <c r="K3936" i="2"/>
  <c r="M3936" i="2" s="1"/>
  <c r="K3935" i="2"/>
  <c r="M3935" i="2" s="1"/>
  <c r="K3934" i="2"/>
  <c r="M3934" i="2" s="1"/>
  <c r="K3933" i="2"/>
  <c r="M3933" i="2" s="1"/>
  <c r="K3932" i="2"/>
  <c r="M3932" i="2" s="1"/>
  <c r="K3931" i="2"/>
  <c r="M3931" i="2" s="1"/>
  <c r="K3930" i="2"/>
  <c r="M3930" i="2" s="1"/>
  <c r="K3929" i="2"/>
  <c r="M3929" i="2" s="1"/>
  <c r="K3928" i="2"/>
  <c r="M3928" i="2" s="1"/>
  <c r="K3927" i="2"/>
  <c r="M3927" i="2" s="1"/>
  <c r="K3926" i="2"/>
  <c r="M3926" i="2" s="1"/>
  <c r="K3925" i="2"/>
  <c r="M3925" i="2" s="1"/>
  <c r="K3924" i="2"/>
  <c r="M3924" i="2" s="1"/>
  <c r="K3923" i="2"/>
  <c r="M3923" i="2" s="1"/>
  <c r="K3922" i="2"/>
  <c r="M3922" i="2" s="1"/>
  <c r="K3921" i="2"/>
  <c r="M3921" i="2" s="1"/>
  <c r="K3920" i="2"/>
  <c r="M3920" i="2" s="1"/>
  <c r="K3919" i="2"/>
  <c r="M3919" i="2" s="1"/>
  <c r="K3918" i="2"/>
  <c r="M3918" i="2" s="1"/>
  <c r="K3917" i="2"/>
  <c r="M3917" i="2" s="1"/>
  <c r="K3916" i="2"/>
  <c r="M3916" i="2" s="1"/>
  <c r="K3915" i="2"/>
  <c r="M3915" i="2" s="1"/>
  <c r="K3914" i="2"/>
  <c r="M3914" i="2" s="1"/>
  <c r="K3913" i="2"/>
  <c r="M3913" i="2" s="1"/>
  <c r="K3912" i="2"/>
  <c r="M3912" i="2" s="1"/>
  <c r="K3911" i="2"/>
  <c r="M3911" i="2" s="1"/>
  <c r="K3910" i="2"/>
  <c r="M3910" i="2" s="1"/>
  <c r="K3909" i="2"/>
  <c r="M3909" i="2" s="1"/>
  <c r="K3908" i="2"/>
  <c r="M3908" i="2" s="1"/>
  <c r="K3907" i="2"/>
  <c r="M3907" i="2" s="1"/>
  <c r="K3906" i="2"/>
  <c r="M3906" i="2" s="1"/>
  <c r="K3905" i="2"/>
  <c r="M3905" i="2" s="1"/>
  <c r="K3904" i="2"/>
  <c r="M3904" i="2" s="1"/>
  <c r="K3903" i="2"/>
  <c r="M3903" i="2" s="1"/>
  <c r="K3902" i="2"/>
  <c r="M3902" i="2" s="1"/>
  <c r="K3901" i="2"/>
  <c r="M3901" i="2" s="1"/>
  <c r="K3900" i="2"/>
  <c r="M3900" i="2" s="1"/>
  <c r="K3899" i="2"/>
  <c r="M3899" i="2" s="1"/>
  <c r="K3898" i="2"/>
  <c r="M3898" i="2" s="1"/>
  <c r="K3897" i="2"/>
  <c r="M3897" i="2" s="1"/>
  <c r="K3896" i="2"/>
  <c r="M3896" i="2" s="1"/>
  <c r="K3895" i="2"/>
  <c r="M3895" i="2" s="1"/>
  <c r="K3894" i="2"/>
  <c r="M3894" i="2" s="1"/>
  <c r="K3893" i="2"/>
  <c r="M3893" i="2" s="1"/>
  <c r="K3892" i="2"/>
  <c r="M3892" i="2" s="1"/>
  <c r="K3891" i="2"/>
  <c r="M3891" i="2" s="1"/>
  <c r="K3890" i="2"/>
  <c r="M3890" i="2" s="1"/>
  <c r="K3889" i="2"/>
  <c r="M3889" i="2" s="1"/>
  <c r="K3888" i="2"/>
  <c r="M3888" i="2" s="1"/>
  <c r="K3887" i="2"/>
  <c r="M3887" i="2" s="1"/>
  <c r="K3886" i="2"/>
  <c r="M3886" i="2" s="1"/>
  <c r="K3885" i="2"/>
  <c r="M3885" i="2" s="1"/>
  <c r="K3884" i="2"/>
  <c r="M3884" i="2" s="1"/>
  <c r="K3883" i="2"/>
  <c r="M3883" i="2" s="1"/>
  <c r="K3882" i="2"/>
  <c r="M3882" i="2" s="1"/>
  <c r="K3881" i="2"/>
  <c r="M3881" i="2" s="1"/>
  <c r="K3880" i="2"/>
  <c r="M3880" i="2" s="1"/>
  <c r="K3879" i="2"/>
  <c r="M3879" i="2" s="1"/>
  <c r="K3878" i="2"/>
  <c r="M3878" i="2" s="1"/>
  <c r="K3877" i="2"/>
  <c r="M3877" i="2" s="1"/>
  <c r="K3876" i="2"/>
  <c r="M3876" i="2" s="1"/>
  <c r="K3875" i="2"/>
  <c r="M3875" i="2" s="1"/>
  <c r="K3874" i="2"/>
  <c r="M3874" i="2" s="1"/>
  <c r="K3873" i="2"/>
  <c r="M3873" i="2" s="1"/>
  <c r="K3872" i="2"/>
  <c r="M3872" i="2" s="1"/>
  <c r="K3871" i="2"/>
  <c r="M3871" i="2" s="1"/>
  <c r="K3870" i="2"/>
  <c r="M3870" i="2" s="1"/>
  <c r="K3869" i="2"/>
  <c r="M3869" i="2" s="1"/>
  <c r="K3868" i="2"/>
  <c r="M3868" i="2" s="1"/>
  <c r="K3867" i="2"/>
  <c r="M3867" i="2" s="1"/>
  <c r="K3866" i="2"/>
  <c r="M3866" i="2" s="1"/>
  <c r="K3865" i="2"/>
  <c r="M3865" i="2" s="1"/>
  <c r="K3864" i="2"/>
  <c r="M3864" i="2" s="1"/>
  <c r="K3863" i="2"/>
  <c r="M3863" i="2" s="1"/>
  <c r="K3862" i="2"/>
  <c r="M3862" i="2" s="1"/>
  <c r="K3861" i="2"/>
  <c r="M3861" i="2" s="1"/>
  <c r="K3860" i="2"/>
  <c r="M3860" i="2" s="1"/>
  <c r="K3859" i="2"/>
  <c r="M3859" i="2" s="1"/>
  <c r="K3858" i="2"/>
  <c r="M3858" i="2" s="1"/>
  <c r="K3857" i="2"/>
  <c r="M3857" i="2" s="1"/>
  <c r="K3856" i="2"/>
  <c r="M3856" i="2" s="1"/>
  <c r="K3855" i="2"/>
  <c r="M3855" i="2" s="1"/>
  <c r="K3854" i="2"/>
  <c r="M3854" i="2" s="1"/>
  <c r="K3853" i="2"/>
  <c r="M3853" i="2" s="1"/>
  <c r="K3852" i="2"/>
  <c r="M3852" i="2" s="1"/>
  <c r="K3851" i="2"/>
  <c r="M3851" i="2" s="1"/>
  <c r="K3850" i="2"/>
  <c r="M3850" i="2" s="1"/>
  <c r="K3849" i="2"/>
  <c r="M3849" i="2" s="1"/>
  <c r="K3848" i="2"/>
  <c r="M3848" i="2" s="1"/>
  <c r="K3847" i="2"/>
  <c r="M3847" i="2" s="1"/>
  <c r="K3846" i="2"/>
  <c r="M3846" i="2" s="1"/>
  <c r="K3845" i="2"/>
  <c r="M3845" i="2" s="1"/>
  <c r="K3844" i="2"/>
  <c r="M3844" i="2" s="1"/>
  <c r="K3843" i="2"/>
  <c r="M3843" i="2" s="1"/>
  <c r="K3842" i="2"/>
  <c r="M3842" i="2" s="1"/>
  <c r="K3841" i="2"/>
  <c r="M3841" i="2" s="1"/>
  <c r="K3840" i="2"/>
  <c r="M3840" i="2" s="1"/>
  <c r="K3839" i="2"/>
  <c r="M3839" i="2" s="1"/>
  <c r="K3838" i="2"/>
  <c r="M3838" i="2" s="1"/>
  <c r="K3837" i="2"/>
  <c r="M3837" i="2" s="1"/>
  <c r="K3836" i="2"/>
  <c r="M3836" i="2" s="1"/>
  <c r="K3835" i="2"/>
  <c r="M3835" i="2" s="1"/>
  <c r="K3834" i="2"/>
  <c r="M3834" i="2" s="1"/>
  <c r="K3833" i="2"/>
  <c r="M3833" i="2" s="1"/>
  <c r="K3832" i="2"/>
  <c r="M3832" i="2" s="1"/>
  <c r="K3831" i="2"/>
  <c r="M3831" i="2" s="1"/>
  <c r="K3830" i="2"/>
  <c r="M3830" i="2" s="1"/>
  <c r="K3829" i="2"/>
  <c r="M3829" i="2" s="1"/>
  <c r="K3828" i="2"/>
  <c r="M3828" i="2" s="1"/>
  <c r="K3827" i="2"/>
  <c r="M3827" i="2" s="1"/>
  <c r="K3826" i="2"/>
  <c r="M3826" i="2" s="1"/>
  <c r="K3825" i="2"/>
  <c r="M3825" i="2" s="1"/>
  <c r="K3824" i="2"/>
  <c r="M3824" i="2" s="1"/>
  <c r="K3823" i="2"/>
  <c r="M3823" i="2" s="1"/>
  <c r="K3822" i="2"/>
  <c r="M3822" i="2" s="1"/>
  <c r="K3821" i="2"/>
  <c r="M3821" i="2" s="1"/>
  <c r="K3820" i="2"/>
  <c r="M3820" i="2" s="1"/>
  <c r="K3819" i="2"/>
  <c r="M3819" i="2" s="1"/>
  <c r="K3818" i="2"/>
  <c r="M3818" i="2" s="1"/>
  <c r="K3817" i="2"/>
  <c r="M3817" i="2" s="1"/>
  <c r="K3816" i="2"/>
  <c r="M3816" i="2" s="1"/>
  <c r="K3815" i="2"/>
  <c r="M3815" i="2" s="1"/>
  <c r="K3814" i="2"/>
  <c r="M3814" i="2" s="1"/>
  <c r="K3813" i="2"/>
  <c r="M3813" i="2" s="1"/>
  <c r="K3812" i="2"/>
  <c r="M3812" i="2" s="1"/>
  <c r="K3811" i="2"/>
  <c r="M3811" i="2" s="1"/>
  <c r="K3810" i="2"/>
  <c r="M3810" i="2" s="1"/>
  <c r="K3809" i="2"/>
  <c r="M3809" i="2" s="1"/>
  <c r="K3808" i="2"/>
  <c r="M3808" i="2" s="1"/>
  <c r="K3807" i="2"/>
  <c r="M3807" i="2" s="1"/>
  <c r="K3806" i="2"/>
  <c r="M3806" i="2" s="1"/>
  <c r="K3805" i="2"/>
  <c r="M3805" i="2" s="1"/>
  <c r="K3804" i="2"/>
  <c r="M3804" i="2" s="1"/>
  <c r="K3803" i="2"/>
  <c r="M3803" i="2" s="1"/>
  <c r="K3802" i="2"/>
  <c r="M3802" i="2" s="1"/>
  <c r="K3801" i="2"/>
  <c r="M3801" i="2" s="1"/>
  <c r="K3800" i="2"/>
  <c r="M3800" i="2" s="1"/>
  <c r="K3799" i="2"/>
  <c r="M3799" i="2" s="1"/>
  <c r="K3798" i="2"/>
  <c r="M3798" i="2" s="1"/>
  <c r="K3797" i="2"/>
  <c r="M3797" i="2" s="1"/>
  <c r="K3796" i="2"/>
  <c r="M3796" i="2" s="1"/>
  <c r="K3795" i="2"/>
  <c r="M3795" i="2" s="1"/>
  <c r="K3794" i="2"/>
  <c r="M3794" i="2" s="1"/>
  <c r="K3793" i="2"/>
  <c r="M3793" i="2" s="1"/>
  <c r="K3792" i="2"/>
  <c r="M3792" i="2" s="1"/>
  <c r="K3791" i="2"/>
  <c r="M3791" i="2" s="1"/>
  <c r="K3790" i="2"/>
  <c r="M3790" i="2" s="1"/>
  <c r="K3789" i="2"/>
  <c r="M3789" i="2" s="1"/>
  <c r="K3788" i="2"/>
  <c r="M3788" i="2" s="1"/>
  <c r="K3787" i="2"/>
  <c r="M3787" i="2" s="1"/>
  <c r="K3786" i="2"/>
  <c r="M3786" i="2" s="1"/>
  <c r="K3785" i="2"/>
  <c r="M3785" i="2" s="1"/>
  <c r="K3784" i="2"/>
  <c r="M3784" i="2" s="1"/>
  <c r="K3783" i="2"/>
  <c r="M3783" i="2" s="1"/>
  <c r="K3782" i="2"/>
  <c r="M3782" i="2" s="1"/>
  <c r="K3781" i="2"/>
  <c r="M3781" i="2" s="1"/>
  <c r="K3780" i="2"/>
  <c r="M3780" i="2" s="1"/>
  <c r="K3779" i="2"/>
  <c r="M3779" i="2" s="1"/>
  <c r="K3778" i="2"/>
  <c r="M3778" i="2" s="1"/>
  <c r="K3777" i="2"/>
  <c r="M3777" i="2" s="1"/>
  <c r="K3776" i="2"/>
  <c r="M3776" i="2" s="1"/>
  <c r="K3775" i="2"/>
  <c r="M3775" i="2" s="1"/>
  <c r="K3774" i="2"/>
  <c r="M3774" i="2" s="1"/>
  <c r="K3773" i="2"/>
  <c r="M3773" i="2" s="1"/>
  <c r="K3772" i="2"/>
  <c r="M3772" i="2" s="1"/>
  <c r="K3771" i="2"/>
  <c r="M3771" i="2" s="1"/>
  <c r="K3770" i="2"/>
  <c r="M3770" i="2" s="1"/>
  <c r="K3769" i="2"/>
  <c r="M3769" i="2" s="1"/>
  <c r="K3768" i="2"/>
  <c r="M3768" i="2" s="1"/>
  <c r="K3767" i="2"/>
  <c r="M3767" i="2" s="1"/>
  <c r="K3766" i="2"/>
  <c r="M3766" i="2" s="1"/>
  <c r="K3765" i="2"/>
  <c r="M3765" i="2" s="1"/>
  <c r="K3764" i="2"/>
  <c r="M3764" i="2" s="1"/>
  <c r="K3763" i="2"/>
  <c r="M3763" i="2" s="1"/>
  <c r="K3762" i="2"/>
  <c r="M3762" i="2" s="1"/>
  <c r="K3761" i="2"/>
  <c r="M3761" i="2" s="1"/>
  <c r="K3760" i="2"/>
  <c r="M3760" i="2" s="1"/>
  <c r="K3759" i="2"/>
  <c r="M3759" i="2" s="1"/>
  <c r="K3758" i="2"/>
  <c r="M3758" i="2" s="1"/>
  <c r="K3757" i="2"/>
  <c r="M3757" i="2" s="1"/>
  <c r="K3756" i="2"/>
  <c r="M3756" i="2" s="1"/>
  <c r="K3755" i="2"/>
  <c r="M3755" i="2" s="1"/>
  <c r="K3754" i="2"/>
  <c r="M3754" i="2" s="1"/>
  <c r="K3753" i="2"/>
  <c r="M3753" i="2" s="1"/>
  <c r="K3752" i="2"/>
  <c r="M3752" i="2" s="1"/>
  <c r="K3751" i="2"/>
  <c r="M3751" i="2" s="1"/>
  <c r="K3750" i="2"/>
  <c r="M3750" i="2" s="1"/>
  <c r="K3749" i="2"/>
  <c r="M3749" i="2" s="1"/>
  <c r="K3748" i="2"/>
  <c r="M3748" i="2" s="1"/>
  <c r="K3747" i="2"/>
  <c r="M3747" i="2" s="1"/>
  <c r="K3746" i="2"/>
  <c r="M3746" i="2" s="1"/>
  <c r="K3745" i="2"/>
  <c r="M3745" i="2" s="1"/>
  <c r="K3744" i="2"/>
  <c r="M3744" i="2" s="1"/>
  <c r="K3743" i="2"/>
  <c r="M3743" i="2" s="1"/>
  <c r="K3742" i="2"/>
  <c r="M3742" i="2" s="1"/>
  <c r="K3741" i="2"/>
  <c r="M3741" i="2" s="1"/>
  <c r="K3740" i="2"/>
  <c r="M3740" i="2" s="1"/>
  <c r="K3739" i="2"/>
  <c r="M3739" i="2" s="1"/>
  <c r="K3738" i="2"/>
  <c r="M3738" i="2" s="1"/>
  <c r="K3737" i="2"/>
  <c r="M3737" i="2" s="1"/>
  <c r="K3736" i="2"/>
  <c r="M3736" i="2" s="1"/>
  <c r="K3735" i="2"/>
  <c r="M3735" i="2" s="1"/>
  <c r="K3734" i="2"/>
  <c r="M3734" i="2" s="1"/>
  <c r="K3733" i="2"/>
  <c r="M3733" i="2" s="1"/>
  <c r="K3732" i="2"/>
  <c r="M3732" i="2" s="1"/>
  <c r="K3731" i="2"/>
  <c r="M3731" i="2" s="1"/>
  <c r="K3730" i="2"/>
  <c r="M3730" i="2" s="1"/>
  <c r="K3729" i="2"/>
  <c r="M3729" i="2" s="1"/>
  <c r="K3728" i="2"/>
  <c r="M3728" i="2" s="1"/>
  <c r="K3727" i="2"/>
  <c r="M3727" i="2" s="1"/>
  <c r="K3726" i="2"/>
  <c r="M3726" i="2" s="1"/>
  <c r="K3725" i="2"/>
  <c r="M3725" i="2" s="1"/>
  <c r="K3724" i="2"/>
  <c r="M3724" i="2" s="1"/>
  <c r="K3723" i="2"/>
  <c r="M3723" i="2" s="1"/>
  <c r="K3722" i="2"/>
  <c r="M3722" i="2" s="1"/>
  <c r="K3721" i="2"/>
  <c r="M3721" i="2" s="1"/>
  <c r="K3720" i="2"/>
  <c r="M3720" i="2" s="1"/>
  <c r="K3719" i="2"/>
  <c r="M3719" i="2" s="1"/>
  <c r="K3718" i="2"/>
  <c r="M3718" i="2" s="1"/>
  <c r="K3717" i="2"/>
  <c r="M3717" i="2" s="1"/>
  <c r="K3716" i="2"/>
  <c r="M3716" i="2" s="1"/>
  <c r="K3715" i="2"/>
  <c r="M3715" i="2" s="1"/>
  <c r="K3714" i="2"/>
  <c r="M3714" i="2" s="1"/>
  <c r="K3713" i="2"/>
  <c r="M3713" i="2" s="1"/>
  <c r="K3712" i="2"/>
  <c r="M3712" i="2" s="1"/>
  <c r="K3711" i="2"/>
  <c r="M3711" i="2" s="1"/>
  <c r="K3710" i="2"/>
  <c r="M3710" i="2" s="1"/>
  <c r="K3709" i="2"/>
  <c r="M3709" i="2" s="1"/>
  <c r="K3708" i="2"/>
  <c r="M3708" i="2" s="1"/>
  <c r="K3707" i="2"/>
  <c r="M3707" i="2" s="1"/>
  <c r="K3706" i="2"/>
  <c r="M3706" i="2" s="1"/>
  <c r="K3705" i="2"/>
  <c r="M3705" i="2" s="1"/>
  <c r="K3704" i="2"/>
  <c r="M3704" i="2" s="1"/>
  <c r="K3703" i="2"/>
  <c r="M3703" i="2" s="1"/>
  <c r="K3702" i="2"/>
  <c r="M3702" i="2" s="1"/>
  <c r="K3701" i="2"/>
  <c r="M3701" i="2" s="1"/>
  <c r="K3700" i="2"/>
  <c r="M3700" i="2" s="1"/>
  <c r="K3699" i="2"/>
  <c r="M3699" i="2" s="1"/>
  <c r="K3698" i="2"/>
  <c r="M3698" i="2" s="1"/>
  <c r="K3697" i="2"/>
  <c r="M3697" i="2" s="1"/>
  <c r="K3696" i="2"/>
  <c r="M3696" i="2" s="1"/>
  <c r="K3695" i="2"/>
  <c r="M3695" i="2" s="1"/>
  <c r="K3694" i="2"/>
  <c r="M3694" i="2" s="1"/>
  <c r="K3693" i="2"/>
  <c r="M3693" i="2" s="1"/>
  <c r="K3692" i="2"/>
  <c r="M3692" i="2" s="1"/>
  <c r="K3691" i="2"/>
  <c r="M3691" i="2" s="1"/>
  <c r="K3690" i="2"/>
  <c r="M3690" i="2" s="1"/>
  <c r="K3689" i="2"/>
  <c r="M3689" i="2" s="1"/>
  <c r="K3688" i="2"/>
  <c r="M3688" i="2" s="1"/>
  <c r="K3687" i="2"/>
  <c r="M3687" i="2" s="1"/>
  <c r="K3686" i="2"/>
  <c r="M3686" i="2" s="1"/>
  <c r="K3685" i="2"/>
  <c r="M3685" i="2" s="1"/>
  <c r="K3684" i="2"/>
  <c r="M3684" i="2" s="1"/>
  <c r="K3683" i="2"/>
  <c r="M3683" i="2" s="1"/>
  <c r="K3682" i="2"/>
  <c r="M3682" i="2" s="1"/>
  <c r="K3681" i="2"/>
  <c r="M3681" i="2" s="1"/>
  <c r="K3680" i="2"/>
  <c r="M3680" i="2" s="1"/>
  <c r="K3679" i="2"/>
  <c r="M3679" i="2" s="1"/>
  <c r="K3678" i="2"/>
  <c r="M3678" i="2" s="1"/>
  <c r="K3677" i="2"/>
  <c r="M3677" i="2" s="1"/>
  <c r="K3676" i="2"/>
  <c r="M3676" i="2" s="1"/>
  <c r="K3675" i="2"/>
  <c r="M3675" i="2" s="1"/>
  <c r="K3674" i="2"/>
  <c r="M3674" i="2" s="1"/>
  <c r="K3673" i="2"/>
  <c r="M3673" i="2" s="1"/>
  <c r="K3672" i="2"/>
  <c r="M3672" i="2" s="1"/>
  <c r="K3671" i="2"/>
  <c r="M3671" i="2" s="1"/>
  <c r="K3670" i="2"/>
  <c r="M3670" i="2" s="1"/>
  <c r="K3669" i="2"/>
  <c r="M3669" i="2" s="1"/>
  <c r="K3668" i="2"/>
  <c r="M3668" i="2" s="1"/>
  <c r="K3667" i="2"/>
  <c r="M3667" i="2" s="1"/>
  <c r="K3666" i="2"/>
  <c r="M3666" i="2" s="1"/>
  <c r="K3665" i="2"/>
  <c r="M3665" i="2" s="1"/>
  <c r="K3664" i="2"/>
  <c r="M3664" i="2" s="1"/>
  <c r="K3663" i="2"/>
  <c r="M3663" i="2" s="1"/>
  <c r="K3662" i="2"/>
  <c r="M3662" i="2" s="1"/>
  <c r="K3661" i="2"/>
  <c r="M3661" i="2" s="1"/>
  <c r="K3660" i="2"/>
  <c r="M3660" i="2" s="1"/>
  <c r="K3659" i="2"/>
  <c r="M3659" i="2" s="1"/>
  <c r="K3658" i="2"/>
  <c r="M3658" i="2" s="1"/>
  <c r="K3657" i="2"/>
  <c r="M3657" i="2" s="1"/>
  <c r="K3656" i="2"/>
  <c r="M3656" i="2" s="1"/>
  <c r="K3655" i="2"/>
  <c r="M3655" i="2" s="1"/>
  <c r="K3654" i="2"/>
  <c r="M3654" i="2" s="1"/>
  <c r="K3653" i="2"/>
  <c r="M3653" i="2" s="1"/>
  <c r="K3652" i="2"/>
  <c r="M3652" i="2" s="1"/>
  <c r="K3651" i="2"/>
  <c r="M3651" i="2" s="1"/>
  <c r="K3650" i="2"/>
  <c r="M3650" i="2" s="1"/>
  <c r="K3649" i="2"/>
  <c r="M3649" i="2" s="1"/>
  <c r="K3648" i="2"/>
  <c r="M3648" i="2" s="1"/>
  <c r="K3647" i="2"/>
  <c r="M3647" i="2" s="1"/>
  <c r="K3646" i="2"/>
  <c r="M3646" i="2" s="1"/>
  <c r="K3645" i="2"/>
  <c r="M3645" i="2" s="1"/>
  <c r="K3644" i="2"/>
  <c r="M3644" i="2" s="1"/>
  <c r="K3643" i="2"/>
  <c r="M3643" i="2" s="1"/>
  <c r="K3642" i="2"/>
  <c r="M3642" i="2" s="1"/>
  <c r="K3641" i="2"/>
  <c r="M3641" i="2" s="1"/>
  <c r="K3640" i="2"/>
  <c r="M3640" i="2" s="1"/>
  <c r="K3639" i="2"/>
  <c r="M3639" i="2" s="1"/>
  <c r="K3638" i="2"/>
  <c r="M3638" i="2" s="1"/>
  <c r="K3637" i="2"/>
  <c r="M3637" i="2" s="1"/>
  <c r="K3636" i="2"/>
  <c r="M3636" i="2" s="1"/>
  <c r="K3635" i="2"/>
  <c r="M3635" i="2" s="1"/>
  <c r="K3634" i="2"/>
  <c r="M3634" i="2" s="1"/>
  <c r="K3633" i="2"/>
  <c r="M3633" i="2" s="1"/>
  <c r="K3632" i="2"/>
  <c r="M3632" i="2" s="1"/>
  <c r="K3631" i="2"/>
  <c r="M3631" i="2" s="1"/>
  <c r="K3630" i="2"/>
  <c r="M3630" i="2" s="1"/>
  <c r="K3629" i="2"/>
  <c r="M3629" i="2" s="1"/>
  <c r="K3628" i="2"/>
  <c r="M3628" i="2" s="1"/>
  <c r="K3627" i="2"/>
  <c r="M3627" i="2" s="1"/>
  <c r="K3626" i="2"/>
  <c r="K3625" i="2"/>
  <c r="M3625" i="2" s="1"/>
  <c r="K3624" i="2"/>
  <c r="M3624" i="2" s="1"/>
  <c r="K3623" i="2"/>
  <c r="M3623" i="2" s="1"/>
  <c r="K3622" i="2"/>
  <c r="M3622" i="2" s="1"/>
  <c r="K3621" i="2"/>
  <c r="M3621" i="2" s="1"/>
  <c r="K3620" i="2"/>
  <c r="M3620" i="2" s="1"/>
  <c r="K3619" i="2"/>
  <c r="M3619" i="2" s="1"/>
  <c r="K3618" i="2"/>
  <c r="M3618" i="2" s="1"/>
  <c r="K3617" i="2"/>
  <c r="M3617" i="2" s="1"/>
  <c r="K3616" i="2"/>
  <c r="M3616" i="2" s="1"/>
  <c r="K3615" i="2"/>
  <c r="M3615" i="2" s="1"/>
  <c r="K3614" i="2"/>
  <c r="M3614" i="2" s="1"/>
  <c r="K3613" i="2"/>
  <c r="M3613" i="2" s="1"/>
  <c r="K3612" i="2"/>
  <c r="M3612" i="2" s="1"/>
  <c r="K3611" i="2"/>
  <c r="M3611" i="2" s="1"/>
  <c r="K3610" i="2"/>
  <c r="M3610" i="2" s="1"/>
  <c r="K3609" i="2"/>
  <c r="M3609" i="2" s="1"/>
  <c r="K3608" i="2"/>
  <c r="M3608" i="2" s="1"/>
  <c r="K3607" i="2"/>
  <c r="M3607" i="2" s="1"/>
  <c r="K3606" i="2"/>
  <c r="M3606" i="2" s="1"/>
  <c r="K3605" i="2"/>
  <c r="M3605" i="2" s="1"/>
  <c r="K3604" i="2"/>
  <c r="M3604" i="2" s="1"/>
  <c r="K3603" i="2"/>
  <c r="M3603" i="2" s="1"/>
  <c r="K3602" i="2"/>
  <c r="M3602" i="2" s="1"/>
  <c r="K3601" i="2"/>
  <c r="M3601" i="2" s="1"/>
  <c r="K3600" i="2"/>
  <c r="M3600" i="2" s="1"/>
  <c r="K3599" i="2"/>
  <c r="M3599" i="2" s="1"/>
  <c r="K3598" i="2"/>
  <c r="M3598" i="2" s="1"/>
  <c r="K3597" i="2"/>
  <c r="M3597" i="2" s="1"/>
  <c r="K3596" i="2"/>
  <c r="M3596" i="2" s="1"/>
  <c r="K3595" i="2"/>
  <c r="M3595" i="2" s="1"/>
  <c r="K3594" i="2"/>
  <c r="M3594" i="2" s="1"/>
  <c r="K3593" i="2"/>
  <c r="M3593" i="2" s="1"/>
  <c r="K3592" i="2"/>
  <c r="M3592" i="2" s="1"/>
  <c r="K3591" i="2"/>
  <c r="M3591" i="2" s="1"/>
  <c r="K3590" i="2"/>
  <c r="M3590" i="2" s="1"/>
  <c r="K3589" i="2"/>
  <c r="M3589" i="2" s="1"/>
  <c r="K3588" i="2"/>
  <c r="M3588" i="2" s="1"/>
  <c r="K3587" i="2"/>
  <c r="M3587" i="2" s="1"/>
  <c r="K3586" i="2"/>
  <c r="M3586" i="2" s="1"/>
  <c r="K3585" i="2"/>
  <c r="M3585" i="2" s="1"/>
  <c r="K3584" i="2"/>
  <c r="M3584" i="2" s="1"/>
  <c r="K3583" i="2"/>
  <c r="M3583" i="2" s="1"/>
  <c r="K3582" i="2"/>
  <c r="M3582" i="2" s="1"/>
  <c r="K3581" i="2"/>
  <c r="M3581" i="2" s="1"/>
  <c r="K3580" i="2"/>
  <c r="M3580" i="2" s="1"/>
  <c r="K3579" i="2"/>
  <c r="M3579" i="2" s="1"/>
  <c r="K3578" i="2"/>
  <c r="M3578" i="2" s="1"/>
  <c r="K3577" i="2"/>
  <c r="M3577" i="2" s="1"/>
  <c r="K3576" i="2"/>
  <c r="M3576" i="2" s="1"/>
  <c r="K3575" i="2"/>
  <c r="M3575" i="2" s="1"/>
  <c r="K3574" i="2"/>
  <c r="M3574" i="2" s="1"/>
  <c r="K3573" i="2"/>
  <c r="M3573" i="2" s="1"/>
  <c r="K3572" i="2"/>
  <c r="M3572" i="2" s="1"/>
  <c r="K3571" i="2"/>
  <c r="M3571" i="2" s="1"/>
  <c r="K3570" i="2"/>
  <c r="M3570" i="2" s="1"/>
  <c r="K3569" i="2"/>
  <c r="M3569" i="2" s="1"/>
  <c r="K3568" i="2"/>
  <c r="M3568" i="2" s="1"/>
  <c r="K3567" i="2"/>
  <c r="M3567" i="2" s="1"/>
  <c r="K3566" i="2"/>
  <c r="M3566" i="2" s="1"/>
  <c r="K3565" i="2"/>
  <c r="M3565" i="2" s="1"/>
  <c r="K3564" i="2"/>
  <c r="M3564" i="2" s="1"/>
  <c r="K3563" i="2"/>
  <c r="M3563" i="2" s="1"/>
  <c r="K3562" i="2"/>
  <c r="M3562" i="2" s="1"/>
  <c r="K3561" i="2"/>
  <c r="M3561" i="2" s="1"/>
  <c r="K3560" i="2"/>
  <c r="M3560" i="2" s="1"/>
  <c r="K3559" i="2"/>
  <c r="M3559" i="2" s="1"/>
  <c r="K3558" i="2"/>
  <c r="M3558" i="2" s="1"/>
  <c r="K3557" i="2"/>
  <c r="M3557" i="2" s="1"/>
  <c r="K3556" i="2"/>
  <c r="M3556" i="2" s="1"/>
  <c r="K3555" i="2"/>
  <c r="M3555" i="2" s="1"/>
  <c r="K3554" i="2"/>
  <c r="M3554" i="2" s="1"/>
  <c r="K3553" i="2"/>
  <c r="M3553" i="2" s="1"/>
  <c r="K3552" i="2"/>
  <c r="M3552" i="2" s="1"/>
  <c r="K3551" i="2"/>
  <c r="M3551" i="2" s="1"/>
  <c r="K3550" i="2"/>
  <c r="M3550" i="2" s="1"/>
  <c r="K3549" i="2"/>
  <c r="M3549" i="2" s="1"/>
  <c r="K3548" i="2"/>
  <c r="M3548" i="2" s="1"/>
  <c r="K3547" i="2"/>
  <c r="M3547" i="2" s="1"/>
  <c r="K3546" i="2"/>
  <c r="M3546" i="2" s="1"/>
  <c r="K3545" i="2"/>
  <c r="M3545" i="2" s="1"/>
  <c r="K3544" i="2"/>
  <c r="M3544" i="2" s="1"/>
  <c r="K3543" i="2"/>
  <c r="M3543" i="2" s="1"/>
  <c r="K3542" i="2"/>
  <c r="M3542" i="2" s="1"/>
  <c r="K3541" i="2"/>
  <c r="M3541" i="2" s="1"/>
  <c r="K3540" i="2"/>
  <c r="M3540" i="2" s="1"/>
  <c r="K3539" i="2"/>
  <c r="M3539" i="2" s="1"/>
  <c r="K3538" i="2"/>
  <c r="M3538" i="2" s="1"/>
  <c r="K3537" i="2"/>
  <c r="M3537" i="2" s="1"/>
  <c r="K3536" i="2"/>
  <c r="M3536" i="2" s="1"/>
  <c r="K3535" i="2"/>
  <c r="M3535" i="2" s="1"/>
  <c r="K3534" i="2"/>
  <c r="M3534" i="2" s="1"/>
  <c r="K3533" i="2"/>
  <c r="M3533" i="2" s="1"/>
  <c r="K3532" i="2"/>
  <c r="M3532" i="2" s="1"/>
  <c r="K3531" i="2"/>
  <c r="M3531" i="2" s="1"/>
  <c r="K3530" i="2"/>
  <c r="M3530" i="2" s="1"/>
  <c r="K3529" i="2"/>
  <c r="M3529" i="2" s="1"/>
  <c r="K3528" i="2"/>
  <c r="M3528" i="2" s="1"/>
  <c r="K3527" i="2"/>
  <c r="M3527" i="2" s="1"/>
  <c r="K3526" i="2"/>
  <c r="M3526" i="2" s="1"/>
  <c r="K3525" i="2"/>
  <c r="M3525" i="2" s="1"/>
  <c r="K3524" i="2"/>
  <c r="M3524" i="2" s="1"/>
  <c r="K3523" i="2"/>
  <c r="M3523" i="2" s="1"/>
  <c r="K3522" i="2"/>
  <c r="M3522" i="2" s="1"/>
  <c r="K3521" i="2"/>
  <c r="M3521" i="2" s="1"/>
  <c r="K3520" i="2"/>
  <c r="M3520" i="2" s="1"/>
  <c r="K3519" i="2"/>
  <c r="M3519" i="2" s="1"/>
  <c r="K3518" i="2"/>
  <c r="M3518" i="2" s="1"/>
  <c r="K3517" i="2"/>
  <c r="M3517" i="2" s="1"/>
  <c r="K3516" i="2"/>
  <c r="M3516" i="2" s="1"/>
  <c r="K3515" i="2"/>
  <c r="M3515" i="2" s="1"/>
  <c r="K3514" i="2"/>
  <c r="M3514" i="2" s="1"/>
  <c r="K3513" i="2"/>
  <c r="M3513" i="2" s="1"/>
  <c r="K3512" i="2"/>
  <c r="M3512" i="2" s="1"/>
  <c r="K3511" i="2"/>
  <c r="M3511" i="2" s="1"/>
  <c r="K3510" i="2"/>
  <c r="M3510" i="2" s="1"/>
  <c r="K3509" i="2"/>
  <c r="M3509" i="2" s="1"/>
  <c r="K3508" i="2"/>
  <c r="M3508" i="2" s="1"/>
  <c r="K3507" i="2"/>
  <c r="M3507" i="2" s="1"/>
  <c r="K3506" i="2"/>
  <c r="M3506" i="2" s="1"/>
  <c r="K3505" i="2"/>
  <c r="M3505" i="2" s="1"/>
  <c r="K3504" i="2"/>
  <c r="M3504" i="2" s="1"/>
  <c r="K3503" i="2"/>
  <c r="M3503" i="2" s="1"/>
  <c r="K3502" i="2"/>
  <c r="M3502" i="2" s="1"/>
  <c r="K3501" i="2"/>
  <c r="M3501" i="2" s="1"/>
  <c r="K3500" i="2"/>
  <c r="M3500" i="2" s="1"/>
  <c r="K3499" i="2"/>
  <c r="M3499" i="2" s="1"/>
  <c r="K3498" i="2"/>
  <c r="M3498" i="2" s="1"/>
  <c r="K3497" i="2"/>
  <c r="M3497" i="2" s="1"/>
  <c r="K3496" i="2"/>
  <c r="M3496" i="2" s="1"/>
  <c r="K3495" i="2"/>
  <c r="M3495" i="2" s="1"/>
  <c r="K3494" i="2"/>
  <c r="M3494" i="2" s="1"/>
  <c r="K3493" i="2"/>
  <c r="M3493" i="2" s="1"/>
  <c r="K3492" i="2"/>
  <c r="M3492" i="2" s="1"/>
  <c r="K3491" i="2"/>
  <c r="M3491" i="2" s="1"/>
  <c r="K3490" i="2"/>
  <c r="M3490" i="2" s="1"/>
  <c r="K3489" i="2"/>
  <c r="M3489" i="2" s="1"/>
  <c r="K3488" i="2"/>
  <c r="M3488" i="2" s="1"/>
  <c r="K3487" i="2"/>
  <c r="M3487" i="2" s="1"/>
  <c r="K3486" i="2"/>
  <c r="M3486" i="2" s="1"/>
  <c r="K3485" i="2"/>
  <c r="M3485" i="2" s="1"/>
  <c r="K3484" i="2"/>
  <c r="M3484" i="2" s="1"/>
  <c r="K3483" i="2"/>
  <c r="M3483" i="2" s="1"/>
  <c r="K3482" i="2"/>
  <c r="M3482" i="2" s="1"/>
  <c r="K3481" i="2"/>
  <c r="M3481" i="2" s="1"/>
  <c r="K3480" i="2"/>
  <c r="M3480" i="2" s="1"/>
  <c r="K3479" i="2"/>
  <c r="M3479" i="2" s="1"/>
  <c r="K3478" i="2"/>
  <c r="M3478" i="2" s="1"/>
  <c r="K3477" i="2"/>
  <c r="M3477" i="2" s="1"/>
  <c r="K3476" i="2"/>
  <c r="M3476" i="2" s="1"/>
  <c r="K3475" i="2"/>
  <c r="M3475" i="2" s="1"/>
  <c r="K3474" i="2"/>
  <c r="M3474" i="2" s="1"/>
  <c r="K3473" i="2"/>
  <c r="M3473" i="2" s="1"/>
  <c r="K3472" i="2"/>
  <c r="M3472" i="2" s="1"/>
  <c r="K3471" i="2"/>
  <c r="M3471" i="2" s="1"/>
  <c r="K3470" i="2"/>
  <c r="M3470" i="2" s="1"/>
  <c r="K3469" i="2"/>
  <c r="M3469" i="2" s="1"/>
  <c r="K3468" i="2"/>
  <c r="M3468" i="2" s="1"/>
  <c r="K3467" i="2"/>
  <c r="M3467" i="2" s="1"/>
  <c r="K3466" i="2"/>
  <c r="M3466" i="2" s="1"/>
  <c r="K3465" i="2"/>
  <c r="M3465" i="2" s="1"/>
  <c r="K3464" i="2"/>
  <c r="M3464" i="2" s="1"/>
  <c r="K3463" i="2"/>
  <c r="M3463" i="2" s="1"/>
  <c r="K3462" i="2"/>
  <c r="M3462" i="2" s="1"/>
  <c r="K3461" i="2"/>
  <c r="M3461" i="2" s="1"/>
  <c r="K3460" i="2"/>
  <c r="M3460" i="2" s="1"/>
  <c r="K3459" i="2"/>
  <c r="M3459" i="2" s="1"/>
  <c r="K3458" i="2"/>
  <c r="M3458" i="2" s="1"/>
  <c r="K3457" i="2"/>
  <c r="M3457" i="2" s="1"/>
  <c r="K3456" i="2"/>
  <c r="M3456" i="2" s="1"/>
  <c r="K3455" i="2"/>
  <c r="M3455" i="2" s="1"/>
  <c r="K3454" i="2"/>
  <c r="M3454" i="2" s="1"/>
  <c r="K3453" i="2"/>
  <c r="M3453" i="2" s="1"/>
  <c r="K3452" i="2"/>
  <c r="M3452" i="2" s="1"/>
  <c r="K3451" i="2"/>
  <c r="M3451" i="2" s="1"/>
  <c r="K3450" i="2"/>
  <c r="M3450" i="2" s="1"/>
  <c r="K3449" i="2"/>
  <c r="M3449" i="2" s="1"/>
  <c r="K3448" i="2"/>
  <c r="M3448" i="2" s="1"/>
  <c r="K3447" i="2"/>
  <c r="M3447" i="2" s="1"/>
  <c r="K3446" i="2"/>
  <c r="M3446" i="2" s="1"/>
  <c r="K3445" i="2"/>
  <c r="M3445" i="2" s="1"/>
  <c r="K3444" i="2"/>
  <c r="M3444" i="2" s="1"/>
  <c r="K3443" i="2"/>
  <c r="M3443" i="2" s="1"/>
  <c r="K3442" i="2"/>
  <c r="M3442" i="2" s="1"/>
  <c r="K3441" i="2"/>
  <c r="M3441" i="2" s="1"/>
  <c r="K3440" i="2"/>
  <c r="M3440" i="2" s="1"/>
  <c r="K3439" i="2"/>
  <c r="M3439" i="2" s="1"/>
  <c r="K3438" i="2"/>
  <c r="M3438" i="2" s="1"/>
  <c r="K3437" i="2"/>
  <c r="M3437" i="2" s="1"/>
  <c r="K3436" i="2"/>
  <c r="M3436" i="2" s="1"/>
  <c r="K3435" i="2"/>
  <c r="M3435" i="2" s="1"/>
  <c r="K3434" i="2"/>
  <c r="M3434" i="2" s="1"/>
  <c r="K3433" i="2"/>
  <c r="M3433" i="2" s="1"/>
  <c r="K3432" i="2"/>
  <c r="M3432" i="2" s="1"/>
  <c r="K3431" i="2"/>
  <c r="M3431" i="2" s="1"/>
  <c r="K3430" i="2"/>
  <c r="M3430" i="2" s="1"/>
  <c r="K3429" i="2"/>
  <c r="M3429" i="2" s="1"/>
  <c r="K3428" i="2"/>
  <c r="M3428" i="2" s="1"/>
  <c r="K3427" i="2"/>
  <c r="M3427" i="2" s="1"/>
  <c r="K3426" i="2"/>
  <c r="M3426" i="2" s="1"/>
  <c r="K3425" i="2"/>
  <c r="M3425" i="2" s="1"/>
  <c r="K3424" i="2"/>
  <c r="M3424" i="2" s="1"/>
  <c r="K3423" i="2"/>
  <c r="M3423" i="2" s="1"/>
  <c r="K3422" i="2"/>
  <c r="M3422" i="2" s="1"/>
  <c r="K3421" i="2"/>
  <c r="M3421" i="2" s="1"/>
  <c r="K3420" i="2"/>
  <c r="M3420" i="2" s="1"/>
  <c r="K3419" i="2"/>
  <c r="M3419" i="2" s="1"/>
  <c r="K3418" i="2"/>
  <c r="M3418" i="2" s="1"/>
  <c r="K3417" i="2"/>
  <c r="M3417" i="2" s="1"/>
  <c r="K3416" i="2"/>
  <c r="M3416" i="2" s="1"/>
  <c r="K3415" i="2"/>
  <c r="M3415" i="2" s="1"/>
  <c r="K3414" i="2"/>
  <c r="M3414" i="2" s="1"/>
  <c r="K3413" i="2"/>
  <c r="M3413" i="2" s="1"/>
  <c r="K3412" i="2"/>
  <c r="M3412" i="2" s="1"/>
  <c r="K3411" i="2"/>
  <c r="M3411" i="2" s="1"/>
  <c r="K3410" i="2"/>
  <c r="M3410" i="2" s="1"/>
  <c r="K3409" i="2"/>
  <c r="M3409" i="2" s="1"/>
  <c r="K3408" i="2"/>
  <c r="M3408" i="2" s="1"/>
  <c r="K3407" i="2"/>
  <c r="M3407" i="2" s="1"/>
  <c r="K3406" i="2"/>
  <c r="M3406" i="2" s="1"/>
  <c r="K3405" i="2"/>
  <c r="M3405" i="2" s="1"/>
  <c r="K3404" i="2"/>
  <c r="M3404" i="2" s="1"/>
  <c r="K3403" i="2"/>
  <c r="M3403" i="2" s="1"/>
  <c r="K3402" i="2"/>
  <c r="M3402" i="2" s="1"/>
  <c r="K3401" i="2"/>
  <c r="M3401" i="2" s="1"/>
  <c r="K3400" i="2"/>
  <c r="M3400" i="2" s="1"/>
  <c r="K3399" i="2"/>
  <c r="M3399" i="2" s="1"/>
  <c r="K3398" i="2"/>
  <c r="M3398" i="2" s="1"/>
  <c r="K3397" i="2"/>
  <c r="M3397" i="2" s="1"/>
  <c r="K3396" i="2"/>
  <c r="M3396" i="2" s="1"/>
  <c r="K3395" i="2"/>
  <c r="M3395" i="2" s="1"/>
  <c r="K3394" i="2"/>
  <c r="M3394" i="2" s="1"/>
  <c r="K3393" i="2"/>
  <c r="M3393" i="2" s="1"/>
  <c r="K3392" i="2"/>
  <c r="M3392" i="2" s="1"/>
  <c r="K3391" i="2"/>
  <c r="M3391" i="2" s="1"/>
  <c r="K3390" i="2"/>
  <c r="M3390" i="2" s="1"/>
  <c r="K3389" i="2"/>
  <c r="M3389" i="2" s="1"/>
  <c r="K3388" i="2"/>
  <c r="M3388" i="2" s="1"/>
  <c r="K3387" i="2"/>
  <c r="M3387" i="2" s="1"/>
  <c r="K3386" i="2"/>
  <c r="M3386" i="2" s="1"/>
  <c r="K3385" i="2"/>
  <c r="M3385" i="2" s="1"/>
  <c r="K3384" i="2"/>
  <c r="M3384" i="2" s="1"/>
  <c r="K3383" i="2"/>
  <c r="M3383" i="2" s="1"/>
  <c r="K3382" i="2"/>
  <c r="M3382" i="2" s="1"/>
  <c r="K3381" i="2"/>
  <c r="M3381" i="2" s="1"/>
  <c r="K3380" i="2"/>
  <c r="M3380" i="2" s="1"/>
  <c r="K3379" i="2"/>
  <c r="M3379" i="2" s="1"/>
  <c r="K3378" i="2"/>
  <c r="M3378" i="2" s="1"/>
  <c r="K3377" i="2"/>
  <c r="M3377" i="2" s="1"/>
  <c r="K3376" i="2"/>
  <c r="M3376" i="2" s="1"/>
  <c r="K3375" i="2"/>
  <c r="M3375" i="2" s="1"/>
  <c r="K3374" i="2"/>
  <c r="M3374" i="2" s="1"/>
  <c r="K3373" i="2"/>
  <c r="M3373" i="2" s="1"/>
  <c r="K3372" i="2"/>
  <c r="M3372" i="2" s="1"/>
  <c r="K3371" i="2"/>
  <c r="M3371" i="2" s="1"/>
  <c r="K3370" i="2"/>
  <c r="M3370" i="2" s="1"/>
  <c r="K3369" i="2"/>
  <c r="M3369" i="2" s="1"/>
  <c r="K3368" i="2"/>
  <c r="M3368" i="2" s="1"/>
  <c r="K3367" i="2"/>
  <c r="M3367" i="2" s="1"/>
  <c r="K3366" i="2"/>
  <c r="M3366" i="2" s="1"/>
  <c r="K3365" i="2"/>
  <c r="M3365" i="2" s="1"/>
  <c r="K3364" i="2"/>
  <c r="M3364" i="2" s="1"/>
  <c r="K3363" i="2"/>
  <c r="M3363" i="2" s="1"/>
  <c r="K3362" i="2"/>
  <c r="M3362" i="2" s="1"/>
  <c r="K3361" i="2"/>
  <c r="M3361" i="2" s="1"/>
  <c r="K3360" i="2"/>
  <c r="M3360" i="2" s="1"/>
  <c r="K3359" i="2"/>
  <c r="M3359" i="2" s="1"/>
  <c r="K3358" i="2"/>
  <c r="M3358" i="2" s="1"/>
  <c r="K3357" i="2"/>
  <c r="M3357" i="2" s="1"/>
  <c r="K3356" i="2"/>
  <c r="M3356" i="2" s="1"/>
  <c r="K3355" i="2"/>
  <c r="M3355" i="2" s="1"/>
  <c r="K3354" i="2"/>
  <c r="M3354" i="2" s="1"/>
  <c r="K3353" i="2"/>
  <c r="M3353" i="2" s="1"/>
  <c r="K3352" i="2"/>
  <c r="M3352" i="2" s="1"/>
  <c r="K3351" i="2"/>
  <c r="M3351" i="2" s="1"/>
  <c r="K3350" i="2"/>
  <c r="M3350" i="2" s="1"/>
  <c r="K3349" i="2"/>
  <c r="M3349" i="2" s="1"/>
  <c r="K3348" i="2"/>
  <c r="M3348" i="2" s="1"/>
  <c r="K3347" i="2"/>
  <c r="M3347" i="2" s="1"/>
  <c r="K3346" i="2"/>
  <c r="M3346" i="2" s="1"/>
  <c r="K3345" i="2"/>
  <c r="M3345" i="2" s="1"/>
  <c r="K3344" i="2"/>
  <c r="M3344" i="2" s="1"/>
  <c r="K3343" i="2"/>
  <c r="M3343" i="2" s="1"/>
  <c r="K3342" i="2"/>
  <c r="M3342" i="2" s="1"/>
  <c r="K3341" i="2"/>
  <c r="M3341" i="2" s="1"/>
  <c r="K3340" i="2"/>
  <c r="M3340" i="2" s="1"/>
  <c r="K3339" i="2"/>
  <c r="M3339" i="2" s="1"/>
  <c r="K3338" i="2"/>
  <c r="M3338" i="2" s="1"/>
  <c r="K3337" i="2"/>
  <c r="M3337" i="2" s="1"/>
  <c r="K3336" i="2"/>
  <c r="M3336" i="2" s="1"/>
  <c r="K3335" i="2"/>
  <c r="M3335" i="2" s="1"/>
  <c r="K3334" i="2"/>
  <c r="M3334" i="2" s="1"/>
  <c r="K3333" i="2"/>
  <c r="M3333" i="2" s="1"/>
  <c r="K3332" i="2"/>
  <c r="M3332" i="2" s="1"/>
  <c r="K3331" i="2"/>
  <c r="M3331" i="2" s="1"/>
  <c r="K3330" i="2"/>
  <c r="M3330" i="2" s="1"/>
  <c r="K3329" i="2"/>
  <c r="M3329" i="2" s="1"/>
  <c r="K3328" i="2"/>
  <c r="M3328" i="2" s="1"/>
  <c r="K3327" i="2"/>
  <c r="M3327" i="2" s="1"/>
  <c r="K3326" i="2"/>
  <c r="M3326" i="2" s="1"/>
  <c r="K3325" i="2"/>
  <c r="M3325" i="2" s="1"/>
  <c r="K3324" i="2"/>
  <c r="M3324" i="2" s="1"/>
  <c r="K3323" i="2"/>
  <c r="M3323" i="2" s="1"/>
  <c r="K3322" i="2"/>
  <c r="M3322" i="2" s="1"/>
  <c r="K3321" i="2"/>
  <c r="M3321" i="2" s="1"/>
  <c r="K3320" i="2"/>
  <c r="M3320" i="2" s="1"/>
  <c r="K3319" i="2"/>
  <c r="M3319" i="2" s="1"/>
  <c r="K3318" i="2"/>
  <c r="M3318" i="2" s="1"/>
  <c r="K3317" i="2"/>
  <c r="M3317" i="2" s="1"/>
  <c r="K3316" i="2"/>
  <c r="M3316" i="2" s="1"/>
  <c r="K3315" i="2"/>
  <c r="M3315" i="2" s="1"/>
  <c r="K3314" i="2"/>
  <c r="M3314" i="2" s="1"/>
  <c r="K3313" i="2"/>
  <c r="M3313" i="2" s="1"/>
  <c r="K3312" i="2"/>
  <c r="M3312" i="2" s="1"/>
  <c r="K3311" i="2"/>
  <c r="M3311" i="2" s="1"/>
  <c r="K3310" i="2"/>
  <c r="M3310" i="2" s="1"/>
  <c r="K3309" i="2"/>
  <c r="M3309" i="2" s="1"/>
  <c r="K3308" i="2"/>
  <c r="M3308" i="2" s="1"/>
  <c r="K3307" i="2"/>
  <c r="M3307" i="2" s="1"/>
  <c r="K3306" i="2"/>
  <c r="M3306" i="2" s="1"/>
  <c r="K3305" i="2"/>
  <c r="M3305" i="2" s="1"/>
  <c r="K3304" i="2"/>
  <c r="M3304" i="2" s="1"/>
  <c r="K3303" i="2"/>
  <c r="M3303" i="2" s="1"/>
  <c r="K3302" i="2"/>
  <c r="M3302" i="2" s="1"/>
  <c r="K3301" i="2"/>
  <c r="M3301" i="2" s="1"/>
  <c r="K3300" i="2"/>
  <c r="M3300" i="2" s="1"/>
  <c r="K3299" i="2"/>
  <c r="M3299" i="2" s="1"/>
  <c r="K3298" i="2"/>
  <c r="M3298" i="2" s="1"/>
  <c r="K3297" i="2"/>
  <c r="M3297" i="2" s="1"/>
  <c r="K3296" i="2"/>
  <c r="M3296" i="2" s="1"/>
  <c r="K3295" i="2"/>
  <c r="M3295" i="2" s="1"/>
  <c r="K3294" i="2"/>
  <c r="M3294" i="2" s="1"/>
  <c r="K3293" i="2"/>
  <c r="M3293" i="2" s="1"/>
  <c r="K3292" i="2"/>
  <c r="M3292" i="2" s="1"/>
  <c r="K3291" i="2"/>
  <c r="M3291" i="2" s="1"/>
  <c r="K3290" i="2"/>
  <c r="M3290" i="2" s="1"/>
  <c r="K3289" i="2"/>
  <c r="M3289" i="2" s="1"/>
  <c r="K3288" i="2"/>
  <c r="M3288" i="2" s="1"/>
  <c r="K3287" i="2"/>
  <c r="M3287" i="2" s="1"/>
  <c r="K3286" i="2"/>
  <c r="M3286" i="2" s="1"/>
  <c r="K3285" i="2"/>
  <c r="M3285" i="2" s="1"/>
  <c r="K3284" i="2"/>
  <c r="M3284" i="2" s="1"/>
  <c r="K3283" i="2"/>
  <c r="M3283" i="2" s="1"/>
  <c r="K3282" i="2"/>
  <c r="M3282" i="2" s="1"/>
  <c r="K3281" i="2"/>
  <c r="M3281" i="2" s="1"/>
  <c r="K3280" i="2"/>
  <c r="M3280" i="2" s="1"/>
  <c r="K3279" i="2"/>
  <c r="M3279" i="2" s="1"/>
  <c r="K3278" i="2"/>
  <c r="M3278" i="2" s="1"/>
  <c r="K3277" i="2"/>
  <c r="M3277" i="2" s="1"/>
  <c r="K3276" i="2"/>
  <c r="M3276" i="2" s="1"/>
  <c r="K3275" i="2"/>
  <c r="M3275" i="2" s="1"/>
  <c r="K3274" i="2"/>
  <c r="M3274" i="2" s="1"/>
  <c r="K3273" i="2"/>
  <c r="M3273" i="2" s="1"/>
  <c r="K3272" i="2"/>
  <c r="M3272" i="2" s="1"/>
  <c r="K3271" i="2"/>
  <c r="M3271" i="2" s="1"/>
  <c r="K3270" i="2"/>
  <c r="M3270" i="2" s="1"/>
  <c r="K3269" i="2"/>
  <c r="M3269" i="2" s="1"/>
  <c r="K3268" i="2"/>
  <c r="M3268" i="2" s="1"/>
  <c r="K3267" i="2"/>
  <c r="M3267" i="2" s="1"/>
  <c r="K3266" i="2"/>
  <c r="M3266" i="2" s="1"/>
  <c r="K3265" i="2"/>
  <c r="M3265" i="2" s="1"/>
  <c r="K3264" i="2"/>
  <c r="M3264" i="2" s="1"/>
  <c r="K3263" i="2"/>
  <c r="M3263" i="2" s="1"/>
  <c r="K3262" i="2"/>
  <c r="M3262" i="2" s="1"/>
  <c r="K3261" i="2"/>
  <c r="M3261" i="2" s="1"/>
  <c r="K3260" i="2"/>
  <c r="M3260" i="2" s="1"/>
  <c r="K3259" i="2"/>
  <c r="M3259" i="2" s="1"/>
  <c r="K3258" i="2"/>
  <c r="M3258" i="2" s="1"/>
  <c r="K3257" i="2"/>
  <c r="M3257" i="2" s="1"/>
  <c r="K3256" i="2"/>
  <c r="M3256" i="2" s="1"/>
  <c r="K3255" i="2"/>
  <c r="M3255" i="2" s="1"/>
  <c r="K3254" i="2"/>
  <c r="M3254" i="2" s="1"/>
  <c r="K3253" i="2"/>
  <c r="M3253" i="2" s="1"/>
  <c r="K3252" i="2"/>
  <c r="M3252" i="2" s="1"/>
  <c r="K3251" i="2"/>
  <c r="M3251" i="2" s="1"/>
  <c r="K3250" i="2"/>
  <c r="M3250" i="2" s="1"/>
  <c r="K3249" i="2"/>
  <c r="M3249" i="2" s="1"/>
  <c r="K3248" i="2"/>
  <c r="M3248" i="2" s="1"/>
  <c r="K3247" i="2"/>
  <c r="M3247" i="2" s="1"/>
  <c r="K3246" i="2"/>
  <c r="M3246" i="2" s="1"/>
  <c r="K3245" i="2"/>
  <c r="M3245" i="2" s="1"/>
  <c r="K3244" i="2"/>
  <c r="M3244" i="2" s="1"/>
  <c r="K3243" i="2"/>
  <c r="M3243" i="2" s="1"/>
  <c r="K3242" i="2"/>
  <c r="M3242" i="2" s="1"/>
  <c r="K3241" i="2"/>
  <c r="M3241" i="2" s="1"/>
  <c r="K3240" i="2"/>
  <c r="M3240" i="2" s="1"/>
  <c r="K3239" i="2"/>
  <c r="M3239" i="2" s="1"/>
  <c r="K3238" i="2"/>
  <c r="M3238" i="2" s="1"/>
  <c r="K3237" i="2"/>
  <c r="M3237" i="2" s="1"/>
  <c r="K3236" i="2"/>
  <c r="M3236" i="2" s="1"/>
  <c r="K3235" i="2"/>
  <c r="M3235" i="2" s="1"/>
  <c r="K3234" i="2"/>
  <c r="M3234" i="2" s="1"/>
  <c r="K3233" i="2"/>
  <c r="M3233" i="2" s="1"/>
  <c r="K3232" i="2"/>
  <c r="M3232" i="2" s="1"/>
  <c r="K3231" i="2"/>
  <c r="M3231" i="2" s="1"/>
  <c r="K3230" i="2"/>
  <c r="M3230" i="2" s="1"/>
  <c r="K3229" i="2"/>
  <c r="M3229" i="2" s="1"/>
  <c r="K3228" i="2"/>
  <c r="M3228" i="2" s="1"/>
  <c r="K3227" i="2"/>
  <c r="M3227" i="2" s="1"/>
  <c r="K3226" i="2"/>
  <c r="M3226" i="2" s="1"/>
  <c r="K3225" i="2"/>
  <c r="M3225" i="2" s="1"/>
  <c r="K3224" i="2"/>
  <c r="M3224" i="2" s="1"/>
  <c r="K3223" i="2"/>
  <c r="M3223" i="2" s="1"/>
  <c r="K3222" i="2"/>
  <c r="M3222" i="2" s="1"/>
  <c r="K3221" i="2"/>
  <c r="M3221" i="2" s="1"/>
  <c r="K3220" i="2"/>
  <c r="M3220" i="2" s="1"/>
  <c r="K3219" i="2"/>
  <c r="M3219" i="2" s="1"/>
  <c r="K3218" i="2"/>
  <c r="M3218" i="2" s="1"/>
  <c r="K3217" i="2"/>
  <c r="M3217" i="2" s="1"/>
  <c r="K3216" i="2"/>
  <c r="M3216" i="2" s="1"/>
  <c r="K3215" i="2"/>
  <c r="M3215" i="2" s="1"/>
  <c r="K3214" i="2"/>
  <c r="M3214" i="2" s="1"/>
  <c r="K3213" i="2"/>
  <c r="M3213" i="2" s="1"/>
  <c r="K3212" i="2"/>
  <c r="M3212" i="2" s="1"/>
  <c r="K3211" i="2"/>
  <c r="M3211" i="2" s="1"/>
  <c r="K3210" i="2"/>
  <c r="M3210" i="2" s="1"/>
  <c r="K3209" i="2"/>
  <c r="M3209" i="2" s="1"/>
  <c r="K3208" i="2"/>
  <c r="M3208" i="2" s="1"/>
  <c r="K3207" i="2"/>
  <c r="M3207" i="2" s="1"/>
  <c r="K3206" i="2"/>
  <c r="M3206" i="2" s="1"/>
  <c r="K3205" i="2"/>
  <c r="M3205" i="2" s="1"/>
  <c r="K3204" i="2"/>
  <c r="M3204" i="2" s="1"/>
  <c r="K3203" i="2"/>
  <c r="M3203" i="2" s="1"/>
  <c r="K3202" i="2"/>
  <c r="M3202" i="2" s="1"/>
  <c r="K3201" i="2"/>
  <c r="M3201" i="2" s="1"/>
  <c r="K3200" i="2"/>
  <c r="M3200" i="2" s="1"/>
  <c r="K3199" i="2"/>
  <c r="M3199" i="2" s="1"/>
  <c r="K3198" i="2"/>
  <c r="M3198" i="2" s="1"/>
  <c r="K3197" i="2"/>
  <c r="M3197" i="2" s="1"/>
  <c r="K3196" i="2"/>
  <c r="M3196" i="2" s="1"/>
  <c r="K3195" i="2"/>
  <c r="M3195" i="2" s="1"/>
  <c r="K3194" i="2"/>
  <c r="M3194" i="2" s="1"/>
  <c r="K3193" i="2"/>
  <c r="M3193" i="2" s="1"/>
  <c r="K3192" i="2"/>
  <c r="M3192" i="2" s="1"/>
  <c r="K3191" i="2"/>
  <c r="M3191" i="2" s="1"/>
  <c r="K3190" i="2"/>
  <c r="M3190" i="2" s="1"/>
  <c r="K3189" i="2"/>
  <c r="M3189" i="2" s="1"/>
  <c r="K3188" i="2"/>
  <c r="M3188" i="2" s="1"/>
  <c r="K3187" i="2"/>
  <c r="M3187" i="2" s="1"/>
  <c r="K3186" i="2"/>
  <c r="M3186" i="2" s="1"/>
  <c r="K3185" i="2"/>
  <c r="M3185" i="2" s="1"/>
  <c r="K3184" i="2"/>
  <c r="M3184" i="2" s="1"/>
  <c r="K3183" i="2"/>
  <c r="M3183" i="2" s="1"/>
  <c r="K3182" i="2"/>
  <c r="M3182" i="2" s="1"/>
  <c r="K3181" i="2"/>
  <c r="M3181" i="2" s="1"/>
  <c r="K3180" i="2"/>
  <c r="M3180" i="2" s="1"/>
  <c r="K3179" i="2"/>
  <c r="M3179" i="2" s="1"/>
  <c r="K3178" i="2"/>
  <c r="M3178" i="2" s="1"/>
  <c r="K3177" i="2"/>
  <c r="M3177" i="2" s="1"/>
  <c r="K3176" i="2"/>
  <c r="M3176" i="2" s="1"/>
  <c r="K3175" i="2"/>
  <c r="M3175" i="2" s="1"/>
  <c r="K3174" i="2"/>
  <c r="M3174" i="2" s="1"/>
  <c r="K3173" i="2"/>
  <c r="M3173" i="2" s="1"/>
  <c r="K3172" i="2"/>
  <c r="M3172" i="2" s="1"/>
  <c r="K3171" i="2"/>
  <c r="M3171" i="2" s="1"/>
  <c r="K3170" i="2"/>
  <c r="M3170" i="2" s="1"/>
  <c r="K3169" i="2"/>
  <c r="M3169" i="2" s="1"/>
  <c r="K3168" i="2"/>
  <c r="M3168" i="2" s="1"/>
  <c r="K3167" i="2"/>
  <c r="M3167" i="2" s="1"/>
  <c r="K3166" i="2"/>
  <c r="M3166" i="2" s="1"/>
  <c r="K3165" i="2"/>
  <c r="M3165" i="2" s="1"/>
  <c r="K3164" i="2"/>
  <c r="M3164" i="2" s="1"/>
  <c r="K3163" i="2"/>
  <c r="M3163" i="2" s="1"/>
  <c r="K3162" i="2"/>
  <c r="M3162" i="2" s="1"/>
  <c r="K3161" i="2"/>
  <c r="M3161" i="2" s="1"/>
  <c r="K3160" i="2"/>
  <c r="M3160" i="2" s="1"/>
  <c r="K3159" i="2"/>
  <c r="M3159" i="2" s="1"/>
  <c r="K3158" i="2"/>
  <c r="M3158" i="2" s="1"/>
  <c r="K3157" i="2"/>
  <c r="M3157" i="2" s="1"/>
  <c r="K3156" i="2"/>
  <c r="M3156" i="2" s="1"/>
  <c r="K3155" i="2"/>
  <c r="M3155" i="2" s="1"/>
  <c r="K3154" i="2"/>
  <c r="M3154" i="2" s="1"/>
  <c r="K3153" i="2"/>
  <c r="M3153" i="2" s="1"/>
  <c r="K3152" i="2"/>
  <c r="M3152" i="2" s="1"/>
  <c r="K3151" i="2"/>
  <c r="M3151" i="2" s="1"/>
  <c r="K3150" i="2"/>
  <c r="M3150" i="2" s="1"/>
  <c r="K3149" i="2"/>
  <c r="M3149" i="2" s="1"/>
  <c r="K3148" i="2"/>
  <c r="M3148" i="2" s="1"/>
  <c r="K3147" i="2"/>
  <c r="M3147" i="2" s="1"/>
  <c r="K3146" i="2"/>
  <c r="M3146" i="2" s="1"/>
  <c r="K3145" i="2"/>
  <c r="M3145" i="2" s="1"/>
  <c r="K3144" i="2"/>
  <c r="M3144" i="2" s="1"/>
  <c r="K3143" i="2"/>
  <c r="M3143" i="2" s="1"/>
  <c r="K3142" i="2"/>
  <c r="M3142" i="2" s="1"/>
  <c r="K3141" i="2"/>
  <c r="M3141" i="2" s="1"/>
  <c r="K3140" i="2"/>
  <c r="M3140" i="2" s="1"/>
  <c r="K3139" i="2"/>
  <c r="M3139" i="2" s="1"/>
  <c r="K3138" i="2"/>
  <c r="M3138" i="2" s="1"/>
  <c r="K3137" i="2"/>
  <c r="M3137" i="2" s="1"/>
  <c r="K3136" i="2"/>
  <c r="M3136" i="2" s="1"/>
  <c r="K3135" i="2"/>
  <c r="M3135" i="2" s="1"/>
  <c r="K3134" i="2"/>
  <c r="M3134" i="2" s="1"/>
  <c r="K3133" i="2"/>
  <c r="M3133" i="2" s="1"/>
  <c r="K3132" i="2"/>
  <c r="M3132" i="2" s="1"/>
  <c r="K3131" i="2"/>
  <c r="M3131" i="2" s="1"/>
  <c r="K3130" i="2"/>
  <c r="M3130" i="2" s="1"/>
  <c r="K3129" i="2"/>
  <c r="M3129" i="2" s="1"/>
  <c r="K3128" i="2"/>
  <c r="M3128" i="2" s="1"/>
  <c r="K3127" i="2"/>
  <c r="M3127" i="2" s="1"/>
  <c r="K3126" i="2"/>
  <c r="M3126" i="2" s="1"/>
  <c r="K3125" i="2"/>
  <c r="M3125" i="2" s="1"/>
  <c r="K3124" i="2"/>
  <c r="M3124" i="2" s="1"/>
  <c r="K3123" i="2"/>
  <c r="M3123" i="2" s="1"/>
  <c r="K3122" i="2"/>
  <c r="M3122" i="2" s="1"/>
  <c r="K3121" i="2"/>
  <c r="M3121" i="2" s="1"/>
  <c r="K3120" i="2"/>
  <c r="M3120" i="2" s="1"/>
  <c r="K3119" i="2"/>
  <c r="M3119" i="2" s="1"/>
  <c r="K3118" i="2"/>
  <c r="M3118" i="2" s="1"/>
  <c r="K3117" i="2"/>
  <c r="M3117" i="2" s="1"/>
  <c r="K3116" i="2"/>
  <c r="M3116" i="2" s="1"/>
  <c r="K3115" i="2"/>
  <c r="M3115" i="2" s="1"/>
  <c r="K3114" i="2"/>
  <c r="M3114" i="2" s="1"/>
  <c r="K3113" i="2"/>
  <c r="M3113" i="2" s="1"/>
  <c r="K3112" i="2"/>
  <c r="M3112" i="2" s="1"/>
  <c r="K3111" i="2"/>
  <c r="M3111" i="2" s="1"/>
  <c r="K3110" i="2"/>
  <c r="M3110" i="2" s="1"/>
  <c r="K3109" i="2"/>
  <c r="M3109" i="2" s="1"/>
  <c r="K3108" i="2"/>
  <c r="M3108" i="2" s="1"/>
  <c r="K3107" i="2"/>
  <c r="M3107" i="2" s="1"/>
  <c r="K3106" i="2"/>
  <c r="M3106" i="2" s="1"/>
  <c r="K3105" i="2"/>
  <c r="M3105" i="2" s="1"/>
  <c r="K3104" i="2"/>
  <c r="M3104" i="2" s="1"/>
  <c r="K3103" i="2"/>
  <c r="M3103" i="2" s="1"/>
  <c r="K3102" i="2"/>
  <c r="M3102" i="2" s="1"/>
  <c r="K3101" i="2"/>
  <c r="M3101" i="2" s="1"/>
  <c r="K3100" i="2"/>
  <c r="M3100" i="2" s="1"/>
  <c r="K3099" i="2"/>
  <c r="M3099" i="2" s="1"/>
  <c r="K3098" i="2"/>
  <c r="M3098" i="2" s="1"/>
  <c r="K3097" i="2"/>
  <c r="M3097" i="2" s="1"/>
  <c r="K3096" i="2"/>
  <c r="M3096" i="2" s="1"/>
  <c r="K3095" i="2"/>
  <c r="M3095" i="2" s="1"/>
  <c r="K3094" i="2"/>
  <c r="M3094" i="2" s="1"/>
  <c r="K3093" i="2"/>
  <c r="M3093" i="2" s="1"/>
  <c r="K3092" i="2"/>
  <c r="M3092" i="2" s="1"/>
  <c r="K3091" i="2"/>
  <c r="M3091" i="2" s="1"/>
  <c r="K3090" i="2"/>
  <c r="M3090" i="2" s="1"/>
  <c r="K3089" i="2"/>
  <c r="M3089" i="2" s="1"/>
  <c r="K3088" i="2"/>
  <c r="M3088" i="2" s="1"/>
  <c r="K3087" i="2"/>
  <c r="M3087" i="2" s="1"/>
  <c r="K3086" i="2"/>
  <c r="M3086" i="2" s="1"/>
  <c r="K3085" i="2"/>
  <c r="M3085" i="2" s="1"/>
  <c r="K3084" i="2"/>
  <c r="M3084" i="2" s="1"/>
  <c r="K3083" i="2"/>
  <c r="M3083" i="2" s="1"/>
  <c r="K3082" i="2"/>
  <c r="M3082" i="2" s="1"/>
  <c r="K3081" i="2"/>
  <c r="M3081" i="2" s="1"/>
  <c r="K3080" i="2"/>
  <c r="M3080" i="2" s="1"/>
  <c r="K3079" i="2"/>
  <c r="M3079" i="2" s="1"/>
  <c r="K3078" i="2"/>
  <c r="M3078" i="2" s="1"/>
  <c r="K3077" i="2"/>
  <c r="M3077" i="2" s="1"/>
  <c r="K3076" i="2"/>
  <c r="M3076" i="2" s="1"/>
  <c r="K3075" i="2"/>
  <c r="M3075" i="2" s="1"/>
  <c r="K3074" i="2"/>
  <c r="M3074" i="2" s="1"/>
  <c r="K3073" i="2"/>
  <c r="M3073" i="2" s="1"/>
  <c r="K3072" i="2"/>
  <c r="M3072" i="2" s="1"/>
  <c r="K3071" i="2"/>
  <c r="M3071" i="2" s="1"/>
  <c r="K3070" i="2"/>
  <c r="M3070" i="2" s="1"/>
  <c r="K3069" i="2"/>
  <c r="M3069" i="2" s="1"/>
  <c r="K3068" i="2"/>
  <c r="M3068" i="2" s="1"/>
  <c r="K3067" i="2"/>
  <c r="M3067" i="2" s="1"/>
  <c r="K3066" i="2"/>
  <c r="M3066" i="2" s="1"/>
  <c r="K3065" i="2"/>
  <c r="M3065" i="2" s="1"/>
  <c r="K3064" i="2"/>
  <c r="M3064" i="2" s="1"/>
  <c r="K3063" i="2"/>
  <c r="M3063" i="2" s="1"/>
  <c r="K3062" i="2"/>
  <c r="M3062" i="2" s="1"/>
  <c r="K3061" i="2"/>
  <c r="M3061" i="2" s="1"/>
  <c r="K3060" i="2"/>
  <c r="M3060" i="2" s="1"/>
  <c r="K3059" i="2"/>
  <c r="M3059" i="2" s="1"/>
  <c r="K3058" i="2"/>
  <c r="M3058" i="2" s="1"/>
  <c r="K3057" i="2"/>
  <c r="M3057" i="2" s="1"/>
  <c r="K3056" i="2"/>
  <c r="M3056" i="2" s="1"/>
  <c r="K3055" i="2"/>
  <c r="M3055" i="2" s="1"/>
  <c r="K3054" i="2"/>
  <c r="M3054" i="2" s="1"/>
  <c r="K3053" i="2"/>
  <c r="M3053" i="2" s="1"/>
  <c r="K3052" i="2"/>
  <c r="M3052" i="2" s="1"/>
  <c r="K3051" i="2"/>
  <c r="M3051" i="2" s="1"/>
  <c r="K3050" i="2"/>
  <c r="M3050" i="2" s="1"/>
  <c r="K3049" i="2"/>
  <c r="M3049" i="2" s="1"/>
  <c r="K3048" i="2"/>
  <c r="M3048" i="2" s="1"/>
  <c r="K3047" i="2"/>
  <c r="M3047" i="2" s="1"/>
  <c r="K3046" i="2"/>
  <c r="M3046" i="2" s="1"/>
  <c r="K3045" i="2"/>
  <c r="M3045" i="2" s="1"/>
  <c r="K3044" i="2"/>
  <c r="M3044" i="2" s="1"/>
  <c r="K3043" i="2"/>
  <c r="M3043" i="2" s="1"/>
  <c r="K3042" i="2"/>
  <c r="M3042" i="2" s="1"/>
  <c r="K3041" i="2"/>
  <c r="M3041" i="2" s="1"/>
  <c r="K3040" i="2"/>
  <c r="M3040" i="2" s="1"/>
  <c r="K3039" i="2"/>
  <c r="M3039" i="2" s="1"/>
  <c r="K3038" i="2"/>
  <c r="M3038" i="2" s="1"/>
  <c r="K3037" i="2"/>
  <c r="M3037" i="2" s="1"/>
  <c r="K3036" i="2"/>
  <c r="M3036" i="2" s="1"/>
  <c r="K3035" i="2"/>
  <c r="M3035" i="2" s="1"/>
  <c r="K3034" i="2"/>
  <c r="M3034" i="2" s="1"/>
  <c r="K3033" i="2"/>
  <c r="M3033" i="2" s="1"/>
  <c r="K3032" i="2"/>
  <c r="M3032" i="2" s="1"/>
  <c r="K3031" i="2"/>
  <c r="M3031" i="2" s="1"/>
  <c r="K3030" i="2"/>
  <c r="M3030" i="2" s="1"/>
  <c r="K3029" i="2"/>
  <c r="M3029" i="2" s="1"/>
  <c r="K3028" i="2"/>
  <c r="M3028" i="2" s="1"/>
  <c r="K3027" i="2"/>
  <c r="M3027" i="2" s="1"/>
  <c r="K3026" i="2"/>
  <c r="M3026" i="2" s="1"/>
  <c r="K3025" i="2"/>
  <c r="M3025" i="2" s="1"/>
  <c r="K3024" i="2"/>
  <c r="M3024" i="2" s="1"/>
  <c r="K3023" i="2"/>
  <c r="M3023" i="2" s="1"/>
  <c r="K3022" i="2"/>
  <c r="M3022" i="2" s="1"/>
  <c r="K3021" i="2"/>
  <c r="M3021" i="2" s="1"/>
  <c r="K3020" i="2"/>
  <c r="M3020" i="2" s="1"/>
  <c r="K3019" i="2"/>
  <c r="M3019" i="2" s="1"/>
  <c r="K3018" i="2"/>
  <c r="M3018" i="2" s="1"/>
  <c r="K3017" i="2"/>
  <c r="M3017" i="2" s="1"/>
  <c r="K3016" i="2"/>
  <c r="M3016" i="2" s="1"/>
  <c r="K3015" i="2"/>
  <c r="M3015" i="2" s="1"/>
  <c r="K3014" i="2"/>
  <c r="M3014" i="2" s="1"/>
  <c r="K3013" i="2"/>
  <c r="M3013" i="2" s="1"/>
  <c r="K3012" i="2"/>
  <c r="M3012" i="2" s="1"/>
  <c r="K3011" i="2"/>
  <c r="M3011" i="2" s="1"/>
  <c r="K3010" i="2"/>
  <c r="M3010" i="2" s="1"/>
  <c r="K3009" i="2"/>
  <c r="M3009" i="2" s="1"/>
  <c r="K3008" i="2"/>
  <c r="M3008" i="2" s="1"/>
  <c r="K3007" i="2"/>
  <c r="M3007" i="2" s="1"/>
  <c r="K3006" i="2"/>
  <c r="M3006" i="2" s="1"/>
  <c r="K3005" i="2"/>
  <c r="M3005" i="2" s="1"/>
  <c r="K3004" i="2"/>
  <c r="M3004" i="2" s="1"/>
  <c r="K3003" i="2"/>
  <c r="M3003" i="2" s="1"/>
  <c r="K3002" i="2"/>
  <c r="M3002" i="2" s="1"/>
  <c r="K3001" i="2"/>
  <c r="M3001" i="2" s="1"/>
  <c r="K3000" i="2"/>
  <c r="M3000" i="2" s="1"/>
  <c r="K2999" i="2"/>
  <c r="M2999" i="2" s="1"/>
  <c r="K2998" i="2"/>
  <c r="M2998" i="2" s="1"/>
  <c r="K2997" i="2"/>
  <c r="M2997" i="2" s="1"/>
  <c r="K2996" i="2"/>
  <c r="M2996" i="2" s="1"/>
  <c r="K2995" i="2"/>
  <c r="M2995" i="2" s="1"/>
  <c r="K2994" i="2"/>
  <c r="M2994" i="2" s="1"/>
  <c r="K2993" i="2"/>
  <c r="M2993" i="2" s="1"/>
  <c r="K2992" i="2"/>
  <c r="M2992" i="2" s="1"/>
  <c r="K2991" i="2"/>
  <c r="M2991" i="2" s="1"/>
  <c r="K2990" i="2"/>
  <c r="M2990" i="2" s="1"/>
  <c r="K2989" i="2"/>
  <c r="M2989" i="2" s="1"/>
  <c r="K2988" i="2"/>
  <c r="M2988" i="2" s="1"/>
  <c r="K2987" i="2"/>
  <c r="M2987" i="2" s="1"/>
  <c r="K2986" i="2"/>
  <c r="M2986" i="2" s="1"/>
  <c r="K2985" i="2"/>
  <c r="M2985" i="2" s="1"/>
  <c r="K2984" i="2"/>
  <c r="M2984" i="2" s="1"/>
  <c r="K2983" i="2"/>
  <c r="M2983" i="2" s="1"/>
  <c r="K2982" i="2"/>
  <c r="M2982" i="2" s="1"/>
  <c r="K2981" i="2"/>
  <c r="M2981" i="2" s="1"/>
  <c r="K2980" i="2"/>
  <c r="M2980" i="2" s="1"/>
  <c r="K2979" i="2"/>
  <c r="M2979" i="2" s="1"/>
  <c r="K2978" i="2"/>
  <c r="M2978" i="2" s="1"/>
  <c r="K2977" i="2"/>
  <c r="M2977" i="2" s="1"/>
  <c r="K2976" i="2"/>
  <c r="M2976" i="2" s="1"/>
  <c r="K2975" i="2"/>
  <c r="M2975" i="2" s="1"/>
  <c r="K2974" i="2"/>
  <c r="M2974" i="2" s="1"/>
  <c r="K2973" i="2"/>
  <c r="M2973" i="2" s="1"/>
  <c r="K2972" i="2"/>
  <c r="M2972" i="2" s="1"/>
  <c r="K2971" i="2"/>
  <c r="M2971" i="2" s="1"/>
  <c r="K2970" i="2"/>
  <c r="M2970" i="2" s="1"/>
  <c r="K2969" i="2"/>
  <c r="M2969" i="2" s="1"/>
  <c r="K2968" i="2"/>
  <c r="M2968" i="2" s="1"/>
  <c r="K2967" i="2"/>
  <c r="M2967" i="2" s="1"/>
  <c r="K2966" i="2"/>
  <c r="M2966" i="2" s="1"/>
  <c r="K2965" i="2"/>
  <c r="M2965" i="2" s="1"/>
  <c r="K2964" i="2"/>
  <c r="M2964" i="2" s="1"/>
  <c r="K2963" i="2"/>
  <c r="M2963" i="2" s="1"/>
  <c r="K2962" i="2"/>
  <c r="M2962" i="2" s="1"/>
  <c r="K2961" i="2"/>
  <c r="M2961" i="2" s="1"/>
  <c r="K2960" i="2"/>
  <c r="M2960" i="2" s="1"/>
  <c r="K2959" i="2"/>
  <c r="M2959" i="2" s="1"/>
  <c r="K2958" i="2"/>
  <c r="M2958" i="2" s="1"/>
  <c r="K2957" i="2"/>
  <c r="M2957" i="2" s="1"/>
  <c r="K2956" i="2"/>
  <c r="M2956" i="2" s="1"/>
  <c r="K2955" i="2"/>
  <c r="M2955" i="2" s="1"/>
  <c r="K2954" i="2"/>
  <c r="M2954" i="2" s="1"/>
  <c r="K2953" i="2"/>
  <c r="M2953" i="2" s="1"/>
  <c r="K2952" i="2"/>
  <c r="M2952" i="2" s="1"/>
  <c r="K2951" i="2"/>
  <c r="M2951" i="2" s="1"/>
  <c r="K2950" i="2"/>
  <c r="M2950" i="2" s="1"/>
  <c r="K2949" i="2"/>
  <c r="M2949" i="2" s="1"/>
  <c r="K2948" i="2"/>
  <c r="M2948" i="2" s="1"/>
  <c r="K2947" i="2"/>
  <c r="M2947" i="2" s="1"/>
  <c r="K2946" i="2"/>
  <c r="M2946" i="2" s="1"/>
  <c r="K2945" i="2"/>
  <c r="M2945" i="2" s="1"/>
  <c r="K2944" i="2"/>
  <c r="M2944" i="2" s="1"/>
  <c r="K2943" i="2"/>
  <c r="M2943" i="2" s="1"/>
  <c r="K2942" i="2"/>
  <c r="M2942" i="2" s="1"/>
  <c r="K2941" i="2"/>
  <c r="M2941" i="2" s="1"/>
  <c r="K2940" i="2"/>
  <c r="M2940" i="2" s="1"/>
  <c r="K2939" i="2"/>
  <c r="M2939" i="2" s="1"/>
  <c r="K2938" i="2"/>
  <c r="M2938" i="2" s="1"/>
  <c r="K2937" i="2"/>
  <c r="M2937" i="2" s="1"/>
  <c r="K2936" i="2"/>
  <c r="M2936" i="2" s="1"/>
  <c r="K2935" i="2"/>
  <c r="M2935" i="2" s="1"/>
  <c r="K2934" i="2"/>
  <c r="M2934" i="2" s="1"/>
  <c r="K2933" i="2"/>
  <c r="M2933" i="2" s="1"/>
  <c r="K2932" i="2"/>
  <c r="M2932" i="2" s="1"/>
  <c r="K2931" i="2"/>
  <c r="M2931" i="2" s="1"/>
  <c r="K2930" i="2"/>
  <c r="M2930" i="2" s="1"/>
  <c r="K2929" i="2"/>
  <c r="M2929" i="2" s="1"/>
  <c r="K2928" i="2"/>
  <c r="M2928" i="2" s="1"/>
  <c r="K2927" i="2"/>
  <c r="M2927" i="2" s="1"/>
  <c r="K2926" i="2"/>
  <c r="M2926" i="2" s="1"/>
  <c r="K2925" i="2"/>
  <c r="M2925" i="2" s="1"/>
  <c r="K2924" i="2"/>
  <c r="M2924" i="2" s="1"/>
  <c r="K2923" i="2"/>
  <c r="M2923" i="2" s="1"/>
  <c r="K2922" i="2"/>
  <c r="M2922" i="2" s="1"/>
  <c r="K2921" i="2"/>
  <c r="M2921" i="2" s="1"/>
  <c r="K2920" i="2"/>
  <c r="M2920" i="2" s="1"/>
  <c r="K2919" i="2"/>
  <c r="M2919" i="2" s="1"/>
  <c r="K2918" i="2"/>
  <c r="M2918" i="2" s="1"/>
  <c r="K2917" i="2"/>
  <c r="M2917" i="2" s="1"/>
  <c r="K2916" i="2"/>
  <c r="M2916" i="2" s="1"/>
  <c r="K2915" i="2"/>
  <c r="M2915" i="2" s="1"/>
  <c r="K2914" i="2"/>
  <c r="M2914" i="2" s="1"/>
  <c r="K2913" i="2"/>
  <c r="M2913" i="2" s="1"/>
  <c r="K2912" i="2"/>
  <c r="M2912" i="2" s="1"/>
  <c r="K2911" i="2"/>
  <c r="M2911" i="2" s="1"/>
  <c r="K2910" i="2"/>
  <c r="M2910" i="2" s="1"/>
  <c r="K2909" i="2"/>
  <c r="M2909" i="2" s="1"/>
  <c r="K2908" i="2"/>
  <c r="M2908" i="2" s="1"/>
  <c r="K2907" i="2"/>
  <c r="M2907" i="2" s="1"/>
  <c r="K2906" i="2"/>
  <c r="M2906" i="2" s="1"/>
  <c r="K2905" i="2"/>
  <c r="M2905" i="2" s="1"/>
  <c r="K2904" i="2"/>
  <c r="M2904" i="2" s="1"/>
  <c r="K2903" i="2"/>
  <c r="M2903" i="2" s="1"/>
  <c r="K2902" i="2"/>
  <c r="M2902" i="2" s="1"/>
  <c r="K2901" i="2"/>
  <c r="M2901" i="2" s="1"/>
  <c r="K2900" i="2"/>
  <c r="M2900" i="2" s="1"/>
  <c r="K2899" i="2"/>
  <c r="M2899" i="2" s="1"/>
  <c r="K2898" i="2"/>
  <c r="M2898" i="2" s="1"/>
  <c r="K2897" i="2"/>
  <c r="M2897" i="2" s="1"/>
  <c r="K2896" i="2"/>
  <c r="M2896" i="2" s="1"/>
  <c r="K2895" i="2"/>
  <c r="M2895" i="2" s="1"/>
  <c r="K2894" i="2"/>
  <c r="M2894" i="2" s="1"/>
  <c r="K2893" i="2"/>
  <c r="M2893" i="2" s="1"/>
  <c r="K2892" i="2"/>
  <c r="M2892" i="2" s="1"/>
  <c r="K2891" i="2"/>
  <c r="M2891" i="2" s="1"/>
  <c r="K2890" i="2"/>
  <c r="M2890" i="2" s="1"/>
  <c r="K2889" i="2"/>
  <c r="M2889" i="2" s="1"/>
  <c r="K2888" i="2"/>
  <c r="M2888" i="2" s="1"/>
  <c r="K2887" i="2"/>
  <c r="M2887" i="2" s="1"/>
  <c r="K2886" i="2"/>
  <c r="M2886" i="2" s="1"/>
  <c r="K2885" i="2"/>
  <c r="M2885" i="2" s="1"/>
  <c r="K2884" i="2"/>
  <c r="M2884" i="2" s="1"/>
  <c r="K2883" i="2"/>
  <c r="M2883" i="2" s="1"/>
  <c r="K2882" i="2"/>
  <c r="K2881" i="2"/>
  <c r="M2881" i="2" s="1"/>
  <c r="K2880" i="2"/>
  <c r="M2880" i="2" s="1"/>
  <c r="K2879" i="2"/>
  <c r="M2879" i="2" s="1"/>
  <c r="K2878" i="2"/>
  <c r="M2878" i="2" s="1"/>
  <c r="K2877" i="2"/>
  <c r="M2877" i="2" s="1"/>
  <c r="K2876" i="2"/>
  <c r="M2876" i="2" s="1"/>
  <c r="K2875" i="2"/>
  <c r="M2875" i="2" s="1"/>
  <c r="K2874" i="2"/>
  <c r="M2874" i="2" s="1"/>
  <c r="K2873" i="2"/>
  <c r="M2873" i="2" s="1"/>
  <c r="K2872" i="2"/>
  <c r="M2872" i="2" s="1"/>
  <c r="K2871" i="2"/>
  <c r="M2871" i="2" s="1"/>
  <c r="K2870" i="2"/>
  <c r="M2870" i="2" s="1"/>
  <c r="K2869" i="2"/>
  <c r="M2869" i="2" s="1"/>
  <c r="K2868" i="2"/>
  <c r="M2868" i="2" s="1"/>
  <c r="K2867" i="2"/>
  <c r="M2867" i="2" s="1"/>
  <c r="K2866" i="2"/>
  <c r="M2866" i="2" s="1"/>
  <c r="K2865" i="2"/>
  <c r="M2865" i="2" s="1"/>
  <c r="K2864" i="2"/>
  <c r="M2864" i="2" s="1"/>
  <c r="K2863" i="2"/>
  <c r="M2863" i="2" s="1"/>
  <c r="K2862" i="2"/>
  <c r="M2862" i="2" s="1"/>
  <c r="K2861" i="2"/>
  <c r="M2861" i="2" s="1"/>
  <c r="K2860" i="2"/>
  <c r="M2860" i="2" s="1"/>
  <c r="K2859" i="2"/>
  <c r="M2859" i="2" s="1"/>
  <c r="K2858" i="2"/>
  <c r="M2858" i="2" s="1"/>
  <c r="K2857" i="2"/>
  <c r="M2857" i="2" s="1"/>
  <c r="K2856" i="2"/>
  <c r="M2856" i="2" s="1"/>
  <c r="K2855" i="2"/>
  <c r="M2855" i="2" s="1"/>
  <c r="K2854" i="2"/>
  <c r="M2854" i="2" s="1"/>
  <c r="K2853" i="2"/>
  <c r="M2853" i="2" s="1"/>
  <c r="K2852" i="2"/>
  <c r="M2852" i="2" s="1"/>
  <c r="K2851" i="2"/>
  <c r="M2851" i="2" s="1"/>
  <c r="K2850" i="2"/>
  <c r="M2850" i="2" s="1"/>
  <c r="K2849" i="2"/>
  <c r="M2849" i="2" s="1"/>
  <c r="K2848" i="2"/>
  <c r="M2848" i="2" s="1"/>
  <c r="K2847" i="2"/>
  <c r="M2847" i="2" s="1"/>
  <c r="K2846" i="2"/>
  <c r="M2846" i="2" s="1"/>
  <c r="K2845" i="2"/>
  <c r="M2845" i="2" s="1"/>
  <c r="K2844" i="2"/>
  <c r="M2844" i="2" s="1"/>
  <c r="K2843" i="2"/>
  <c r="M2843" i="2" s="1"/>
  <c r="K2842" i="2"/>
  <c r="M2842" i="2" s="1"/>
  <c r="K2841" i="2"/>
  <c r="M2841" i="2" s="1"/>
  <c r="K2840" i="2"/>
  <c r="M2840" i="2" s="1"/>
  <c r="K2839" i="2"/>
  <c r="M2839" i="2" s="1"/>
  <c r="K2838" i="2"/>
  <c r="M2838" i="2" s="1"/>
  <c r="K2837" i="2"/>
  <c r="M2837" i="2" s="1"/>
  <c r="K2836" i="2"/>
  <c r="M2836" i="2" s="1"/>
  <c r="K2835" i="2"/>
  <c r="M2835" i="2" s="1"/>
  <c r="K2834" i="2"/>
  <c r="M2834" i="2" s="1"/>
  <c r="K2833" i="2"/>
  <c r="M2833" i="2" s="1"/>
  <c r="K2832" i="2"/>
  <c r="M2832" i="2" s="1"/>
  <c r="K2831" i="2"/>
  <c r="M2831" i="2" s="1"/>
  <c r="K2830" i="2"/>
  <c r="M2830" i="2" s="1"/>
  <c r="K2829" i="2"/>
  <c r="M2829" i="2" s="1"/>
  <c r="K2828" i="2"/>
  <c r="M2828" i="2" s="1"/>
  <c r="K2827" i="2"/>
  <c r="M2827" i="2" s="1"/>
  <c r="K2826" i="2"/>
  <c r="M2826" i="2" s="1"/>
  <c r="K2825" i="2"/>
  <c r="M2825" i="2" s="1"/>
  <c r="K2824" i="2"/>
  <c r="M2824" i="2" s="1"/>
  <c r="K2823" i="2"/>
  <c r="M2823" i="2" s="1"/>
  <c r="K2822" i="2"/>
  <c r="M2822" i="2" s="1"/>
  <c r="K2821" i="2"/>
  <c r="M2821" i="2" s="1"/>
  <c r="K2820" i="2"/>
  <c r="M2820" i="2" s="1"/>
  <c r="K2819" i="2"/>
  <c r="M2819" i="2" s="1"/>
  <c r="K2818" i="2"/>
  <c r="M2818" i="2" s="1"/>
  <c r="K2817" i="2"/>
  <c r="M2817" i="2" s="1"/>
  <c r="K2816" i="2"/>
  <c r="M2816" i="2" s="1"/>
  <c r="K2815" i="2"/>
  <c r="M2815" i="2" s="1"/>
  <c r="K2814" i="2"/>
  <c r="M2814" i="2" s="1"/>
  <c r="K2813" i="2"/>
  <c r="M2813" i="2" s="1"/>
  <c r="K2812" i="2"/>
  <c r="M2812" i="2" s="1"/>
  <c r="K2811" i="2"/>
  <c r="M2811" i="2" s="1"/>
  <c r="K2810" i="2"/>
  <c r="M2810" i="2" s="1"/>
  <c r="K2809" i="2"/>
  <c r="M2809" i="2" s="1"/>
  <c r="K2808" i="2"/>
  <c r="M2808" i="2" s="1"/>
  <c r="K2807" i="2"/>
  <c r="M2807" i="2" s="1"/>
  <c r="K2806" i="2"/>
  <c r="M2806" i="2" s="1"/>
  <c r="K2805" i="2"/>
  <c r="M2805" i="2" s="1"/>
  <c r="K2804" i="2"/>
  <c r="M2804" i="2" s="1"/>
  <c r="K2803" i="2"/>
  <c r="M2803" i="2" s="1"/>
  <c r="K2802" i="2"/>
  <c r="M2802" i="2" s="1"/>
  <c r="K2801" i="2"/>
  <c r="M2801" i="2" s="1"/>
  <c r="K2800" i="2"/>
  <c r="M2800" i="2" s="1"/>
  <c r="K2799" i="2"/>
  <c r="M2799" i="2" s="1"/>
  <c r="K2798" i="2"/>
  <c r="M2798" i="2" s="1"/>
  <c r="K2797" i="2"/>
  <c r="M2797" i="2" s="1"/>
  <c r="K2796" i="2"/>
  <c r="M2796" i="2" s="1"/>
  <c r="K2795" i="2"/>
  <c r="M2795" i="2" s="1"/>
  <c r="K2794" i="2"/>
  <c r="M2794" i="2" s="1"/>
  <c r="K2793" i="2"/>
  <c r="M2793" i="2" s="1"/>
  <c r="K2792" i="2"/>
  <c r="M2792" i="2" s="1"/>
  <c r="K2791" i="2"/>
  <c r="M2791" i="2" s="1"/>
  <c r="K2790" i="2"/>
  <c r="M2790" i="2" s="1"/>
  <c r="K2789" i="2"/>
  <c r="M2789" i="2" s="1"/>
  <c r="K2788" i="2"/>
  <c r="M2788" i="2" s="1"/>
  <c r="K2787" i="2"/>
  <c r="M2787" i="2" s="1"/>
  <c r="K2786" i="2"/>
  <c r="M2786" i="2" s="1"/>
  <c r="K2785" i="2"/>
  <c r="M2785" i="2" s="1"/>
  <c r="K2784" i="2"/>
  <c r="M2784" i="2" s="1"/>
  <c r="K2783" i="2"/>
  <c r="M2783" i="2" s="1"/>
  <c r="K2782" i="2"/>
  <c r="M2782" i="2" s="1"/>
  <c r="K2781" i="2"/>
  <c r="M2781" i="2" s="1"/>
  <c r="K2780" i="2"/>
  <c r="M2780" i="2" s="1"/>
  <c r="K2779" i="2"/>
  <c r="M2779" i="2" s="1"/>
  <c r="K2778" i="2"/>
  <c r="M2778" i="2" s="1"/>
  <c r="K2777" i="2"/>
  <c r="M2777" i="2" s="1"/>
  <c r="K2776" i="2"/>
  <c r="M2776" i="2" s="1"/>
  <c r="K2775" i="2"/>
  <c r="M2775" i="2" s="1"/>
  <c r="K2774" i="2"/>
  <c r="M2774" i="2" s="1"/>
  <c r="K2773" i="2"/>
  <c r="M2773" i="2" s="1"/>
  <c r="K2772" i="2"/>
  <c r="M2772" i="2" s="1"/>
  <c r="K2771" i="2"/>
  <c r="M2771" i="2" s="1"/>
  <c r="K2770" i="2"/>
  <c r="M2770" i="2" s="1"/>
  <c r="K2769" i="2"/>
  <c r="M2769" i="2" s="1"/>
  <c r="K2768" i="2"/>
  <c r="M2768" i="2" s="1"/>
  <c r="K2767" i="2"/>
  <c r="M2767" i="2" s="1"/>
  <c r="K2766" i="2"/>
  <c r="M2766" i="2" s="1"/>
  <c r="K2765" i="2"/>
  <c r="M2765" i="2" s="1"/>
  <c r="K2764" i="2"/>
  <c r="M2764" i="2" s="1"/>
  <c r="K2763" i="2"/>
  <c r="M2763" i="2" s="1"/>
  <c r="K2762" i="2"/>
  <c r="M2762" i="2" s="1"/>
  <c r="K2761" i="2"/>
  <c r="M2761" i="2" s="1"/>
  <c r="K2760" i="2"/>
  <c r="M2760" i="2" s="1"/>
  <c r="K2759" i="2"/>
  <c r="M2759" i="2" s="1"/>
  <c r="K2758" i="2"/>
  <c r="M2758" i="2" s="1"/>
  <c r="K2757" i="2"/>
  <c r="M2757" i="2" s="1"/>
  <c r="K2756" i="2"/>
  <c r="M2756" i="2" s="1"/>
  <c r="K2755" i="2"/>
  <c r="M2755" i="2" s="1"/>
  <c r="K2754" i="2"/>
  <c r="M2754" i="2" s="1"/>
  <c r="K2753" i="2"/>
  <c r="M2753" i="2" s="1"/>
  <c r="K2752" i="2"/>
  <c r="M2752" i="2" s="1"/>
  <c r="K2751" i="2"/>
  <c r="M2751" i="2" s="1"/>
  <c r="K2750" i="2"/>
  <c r="M2750" i="2" s="1"/>
  <c r="K2749" i="2"/>
  <c r="M2749" i="2" s="1"/>
  <c r="K2748" i="2"/>
  <c r="M2748" i="2" s="1"/>
  <c r="K2747" i="2"/>
  <c r="M2747" i="2" s="1"/>
  <c r="K2746" i="2"/>
  <c r="M2746" i="2" s="1"/>
  <c r="K2745" i="2"/>
  <c r="M2745" i="2" s="1"/>
  <c r="K2744" i="2"/>
  <c r="M2744" i="2" s="1"/>
  <c r="K2743" i="2"/>
  <c r="M2743" i="2" s="1"/>
  <c r="K2742" i="2"/>
  <c r="M2742" i="2" s="1"/>
  <c r="K2741" i="2"/>
  <c r="M2741" i="2" s="1"/>
  <c r="K2740" i="2"/>
  <c r="M2740" i="2" s="1"/>
  <c r="K2739" i="2"/>
  <c r="M2739" i="2" s="1"/>
  <c r="K2738" i="2"/>
  <c r="M2738" i="2" s="1"/>
  <c r="K2737" i="2"/>
  <c r="M2737" i="2" s="1"/>
  <c r="K2736" i="2"/>
  <c r="M2736" i="2" s="1"/>
  <c r="K2735" i="2"/>
  <c r="M2735" i="2" s="1"/>
  <c r="K2734" i="2"/>
  <c r="M2734" i="2" s="1"/>
  <c r="K2733" i="2"/>
  <c r="M2733" i="2" s="1"/>
  <c r="K2732" i="2"/>
  <c r="M2732" i="2" s="1"/>
  <c r="K2731" i="2"/>
  <c r="M2731" i="2" s="1"/>
  <c r="K2730" i="2"/>
  <c r="M2730" i="2" s="1"/>
  <c r="K2729" i="2"/>
  <c r="M2729" i="2" s="1"/>
  <c r="K2728" i="2"/>
  <c r="M2728" i="2" s="1"/>
  <c r="K2727" i="2"/>
  <c r="M2727" i="2" s="1"/>
  <c r="K2726" i="2"/>
  <c r="M2726" i="2" s="1"/>
  <c r="K2725" i="2"/>
  <c r="M2725" i="2" s="1"/>
  <c r="K2724" i="2"/>
  <c r="M2724" i="2" s="1"/>
  <c r="K2723" i="2"/>
  <c r="M2723" i="2" s="1"/>
  <c r="K2722" i="2"/>
  <c r="M2722" i="2" s="1"/>
  <c r="K2721" i="2"/>
  <c r="M2721" i="2" s="1"/>
  <c r="K2720" i="2"/>
  <c r="M2720" i="2" s="1"/>
  <c r="K2719" i="2"/>
  <c r="M2719" i="2" s="1"/>
  <c r="K2718" i="2"/>
  <c r="M2718" i="2" s="1"/>
  <c r="K2717" i="2"/>
  <c r="M2717" i="2" s="1"/>
  <c r="K2716" i="2"/>
  <c r="M2716" i="2" s="1"/>
  <c r="K2715" i="2"/>
  <c r="M2715" i="2" s="1"/>
  <c r="K2714" i="2"/>
  <c r="M2714" i="2" s="1"/>
  <c r="K2713" i="2"/>
  <c r="M2713" i="2" s="1"/>
  <c r="K2712" i="2"/>
  <c r="M2712" i="2" s="1"/>
  <c r="K2711" i="2"/>
  <c r="M2711" i="2" s="1"/>
  <c r="K2710" i="2"/>
  <c r="M2710" i="2" s="1"/>
  <c r="K2709" i="2"/>
  <c r="M2709" i="2" s="1"/>
  <c r="K2708" i="2"/>
  <c r="M2708" i="2" s="1"/>
  <c r="K2707" i="2"/>
  <c r="M2707" i="2" s="1"/>
  <c r="K2706" i="2"/>
  <c r="M2706" i="2" s="1"/>
  <c r="K2705" i="2"/>
  <c r="M2705" i="2" s="1"/>
  <c r="K2704" i="2"/>
  <c r="M2704" i="2" s="1"/>
  <c r="K2703" i="2"/>
  <c r="M2703" i="2" s="1"/>
  <c r="K2702" i="2"/>
  <c r="M2702" i="2" s="1"/>
  <c r="K2701" i="2"/>
  <c r="M2701" i="2" s="1"/>
  <c r="K2700" i="2"/>
  <c r="M2700" i="2" s="1"/>
  <c r="K2699" i="2"/>
  <c r="M2699" i="2" s="1"/>
  <c r="K2698" i="2"/>
  <c r="M2698" i="2" s="1"/>
  <c r="K2697" i="2"/>
  <c r="M2697" i="2" s="1"/>
  <c r="K2696" i="2"/>
  <c r="M2696" i="2" s="1"/>
  <c r="K2695" i="2"/>
  <c r="M2695" i="2" s="1"/>
  <c r="K2694" i="2"/>
  <c r="M2694" i="2" s="1"/>
  <c r="K2693" i="2"/>
  <c r="M2693" i="2" s="1"/>
  <c r="K2692" i="2"/>
  <c r="M2692" i="2" s="1"/>
  <c r="K2691" i="2"/>
  <c r="M2691" i="2" s="1"/>
  <c r="K2690" i="2"/>
  <c r="M2690" i="2" s="1"/>
  <c r="K2689" i="2"/>
  <c r="M2689" i="2" s="1"/>
  <c r="K2688" i="2"/>
  <c r="M2688" i="2" s="1"/>
  <c r="K2687" i="2"/>
  <c r="M2687" i="2" s="1"/>
  <c r="K2686" i="2"/>
  <c r="M2686" i="2" s="1"/>
  <c r="K2685" i="2"/>
  <c r="M2685" i="2" s="1"/>
  <c r="K2684" i="2"/>
  <c r="M2684" i="2" s="1"/>
  <c r="K2683" i="2"/>
  <c r="M2683" i="2" s="1"/>
  <c r="K2682" i="2"/>
  <c r="M2682" i="2" s="1"/>
  <c r="K2681" i="2"/>
  <c r="M2681" i="2" s="1"/>
  <c r="K2680" i="2"/>
  <c r="M2680" i="2" s="1"/>
  <c r="K2679" i="2"/>
  <c r="M2679" i="2" s="1"/>
  <c r="K2678" i="2"/>
  <c r="M2678" i="2" s="1"/>
  <c r="K2677" i="2"/>
  <c r="M2677" i="2" s="1"/>
  <c r="K2676" i="2"/>
  <c r="M2676" i="2" s="1"/>
  <c r="K2675" i="2"/>
  <c r="M2675" i="2" s="1"/>
  <c r="K2674" i="2"/>
  <c r="M2674" i="2" s="1"/>
  <c r="K2673" i="2"/>
  <c r="M2673" i="2" s="1"/>
  <c r="K2672" i="2"/>
  <c r="M2672" i="2" s="1"/>
  <c r="K2671" i="2"/>
  <c r="M2671" i="2" s="1"/>
  <c r="K2670" i="2"/>
  <c r="M2670" i="2" s="1"/>
  <c r="K2669" i="2"/>
  <c r="M2669" i="2" s="1"/>
  <c r="K2668" i="2"/>
  <c r="M2668" i="2" s="1"/>
  <c r="K2667" i="2"/>
  <c r="M2667" i="2" s="1"/>
  <c r="K2666" i="2"/>
  <c r="M2666" i="2" s="1"/>
  <c r="K2665" i="2"/>
  <c r="M2665" i="2" s="1"/>
  <c r="K2664" i="2"/>
  <c r="M2664" i="2" s="1"/>
  <c r="K2663" i="2"/>
  <c r="M2663" i="2" s="1"/>
  <c r="K2662" i="2"/>
  <c r="M2662" i="2" s="1"/>
  <c r="K2661" i="2"/>
  <c r="M2661" i="2" s="1"/>
  <c r="K2660" i="2"/>
  <c r="M2660" i="2" s="1"/>
  <c r="K2659" i="2"/>
  <c r="M2659" i="2" s="1"/>
  <c r="K2658" i="2"/>
  <c r="M2658" i="2" s="1"/>
  <c r="K2657" i="2"/>
  <c r="M2657" i="2" s="1"/>
  <c r="K2656" i="2"/>
  <c r="M2656" i="2" s="1"/>
  <c r="K2655" i="2"/>
  <c r="M2655" i="2" s="1"/>
  <c r="K2654" i="2"/>
  <c r="M2654" i="2" s="1"/>
  <c r="K2653" i="2"/>
  <c r="M2653" i="2" s="1"/>
  <c r="K2652" i="2"/>
  <c r="M2652" i="2" s="1"/>
  <c r="K2651" i="2"/>
  <c r="M2651" i="2" s="1"/>
  <c r="K2650" i="2"/>
  <c r="M2650" i="2" s="1"/>
  <c r="K2649" i="2"/>
  <c r="M2649" i="2" s="1"/>
  <c r="K2648" i="2"/>
  <c r="M2648" i="2" s="1"/>
  <c r="K2647" i="2"/>
  <c r="M2647" i="2" s="1"/>
  <c r="K2646" i="2"/>
  <c r="M2646" i="2" s="1"/>
  <c r="K2645" i="2"/>
  <c r="M2645" i="2" s="1"/>
  <c r="K2644" i="2"/>
  <c r="M2644" i="2" s="1"/>
  <c r="K2643" i="2"/>
  <c r="M2643" i="2" s="1"/>
  <c r="K2642" i="2"/>
  <c r="M2642" i="2" s="1"/>
  <c r="K2641" i="2"/>
  <c r="M2641" i="2" s="1"/>
  <c r="K2640" i="2"/>
  <c r="M2640" i="2" s="1"/>
  <c r="K2639" i="2"/>
  <c r="M2639" i="2" s="1"/>
  <c r="K2638" i="2"/>
  <c r="M2638" i="2" s="1"/>
  <c r="K2637" i="2"/>
  <c r="M2637" i="2" s="1"/>
  <c r="K2636" i="2"/>
  <c r="M2636" i="2" s="1"/>
  <c r="K2635" i="2"/>
  <c r="M2635" i="2" s="1"/>
  <c r="K2634" i="2"/>
  <c r="M2634" i="2" s="1"/>
  <c r="K2633" i="2"/>
  <c r="M2633" i="2" s="1"/>
  <c r="K2632" i="2"/>
  <c r="M2632" i="2" s="1"/>
  <c r="K2631" i="2"/>
  <c r="M2631" i="2" s="1"/>
  <c r="K2630" i="2"/>
  <c r="M2630" i="2" s="1"/>
  <c r="K2629" i="2"/>
  <c r="M2629" i="2" s="1"/>
  <c r="K2628" i="2"/>
  <c r="M2628" i="2" s="1"/>
  <c r="K2627" i="2"/>
  <c r="M2627" i="2" s="1"/>
  <c r="K2626" i="2"/>
  <c r="M2626" i="2" s="1"/>
  <c r="K2625" i="2"/>
  <c r="M2625" i="2" s="1"/>
  <c r="K2624" i="2"/>
  <c r="M2624" i="2" s="1"/>
  <c r="K2623" i="2"/>
  <c r="M2623" i="2" s="1"/>
  <c r="K2622" i="2"/>
  <c r="M2622" i="2" s="1"/>
  <c r="K2621" i="2"/>
  <c r="M2621" i="2" s="1"/>
  <c r="K2620" i="2"/>
  <c r="M2620" i="2" s="1"/>
  <c r="K2619" i="2"/>
  <c r="M2619" i="2" s="1"/>
  <c r="K2618" i="2"/>
  <c r="M2618" i="2" s="1"/>
  <c r="K2617" i="2"/>
  <c r="M2617" i="2" s="1"/>
  <c r="K2616" i="2"/>
  <c r="M2616" i="2" s="1"/>
  <c r="K2615" i="2"/>
  <c r="M2615" i="2" s="1"/>
  <c r="K2614" i="2"/>
  <c r="M2614" i="2" s="1"/>
  <c r="K2613" i="2"/>
  <c r="M2613" i="2" s="1"/>
  <c r="K2612" i="2"/>
  <c r="M2612" i="2" s="1"/>
  <c r="K2611" i="2"/>
  <c r="M2611" i="2" s="1"/>
  <c r="K2610" i="2"/>
  <c r="M2610" i="2" s="1"/>
  <c r="K2609" i="2"/>
  <c r="M2609" i="2" s="1"/>
  <c r="K2608" i="2"/>
  <c r="M2608" i="2" s="1"/>
  <c r="K2607" i="2"/>
  <c r="M2607" i="2" s="1"/>
  <c r="K2606" i="2"/>
  <c r="M2606" i="2" s="1"/>
  <c r="K2605" i="2"/>
  <c r="M2605" i="2" s="1"/>
  <c r="K2604" i="2"/>
  <c r="M2604" i="2" s="1"/>
  <c r="K2603" i="2"/>
  <c r="M2603" i="2" s="1"/>
  <c r="K2602" i="2"/>
  <c r="M2602" i="2" s="1"/>
  <c r="K2601" i="2"/>
  <c r="M2601" i="2" s="1"/>
  <c r="K2600" i="2"/>
  <c r="M2600" i="2" s="1"/>
  <c r="K2599" i="2"/>
  <c r="M2599" i="2" s="1"/>
  <c r="K2598" i="2"/>
  <c r="M2598" i="2" s="1"/>
  <c r="K2597" i="2"/>
  <c r="M2597" i="2" s="1"/>
  <c r="K2596" i="2"/>
  <c r="M2596" i="2" s="1"/>
  <c r="K2595" i="2"/>
  <c r="M2595" i="2" s="1"/>
  <c r="K2594" i="2"/>
  <c r="M2594" i="2" s="1"/>
  <c r="K2593" i="2"/>
  <c r="M2593" i="2" s="1"/>
  <c r="K2592" i="2"/>
  <c r="M2592" i="2" s="1"/>
  <c r="K2591" i="2"/>
  <c r="M2591" i="2" s="1"/>
  <c r="K2590" i="2"/>
  <c r="M2590" i="2" s="1"/>
  <c r="K2589" i="2"/>
  <c r="M2589" i="2" s="1"/>
  <c r="K2588" i="2"/>
  <c r="M2588" i="2" s="1"/>
  <c r="K2587" i="2"/>
  <c r="M2587" i="2" s="1"/>
  <c r="K2586" i="2"/>
  <c r="M2586" i="2" s="1"/>
  <c r="K2585" i="2"/>
  <c r="M2585" i="2" s="1"/>
  <c r="K2584" i="2"/>
  <c r="M2584" i="2" s="1"/>
  <c r="K2583" i="2"/>
  <c r="M2583" i="2" s="1"/>
  <c r="K2582" i="2"/>
  <c r="M2582" i="2" s="1"/>
  <c r="K2581" i="2"/>
  <c r="M2581" i="2" s="1"/>
  <c r="K2580" i="2"/>
  <c r="M2580" i="2" s="1"/>
  <c r="K2579" i="2"/>
  <c r="M2579" i="2" s="1"/>
  <c r="K2578" i="2"/>
  <c r="M2578" i="2" s="1"/>
  <c r="K2577" i="2"/>
  <c r="M2577" i="2" s="1"/>
  <c r="K2576" i="2"/>
  <c r="M2576" i="2" s="1"/>
  <c r="K2575" i="2"/>
  <c r="M2575" i="2" s="1"/>
  <c r="K2574" i="2"/>
  <c r="M2574" i="2" s="1"/>
  <c r="K2573" i="2"/>
  <c r="M2573" i="2" s="1"/>
  <c r="K2572" i="2"/>
  <c r="M2572" i="2" s="1"/>
  <c r="K2571" i="2"/>
  <c r="M2571" i="2" s="1"/>
  <c r="K2570" i="2"/>
  <c r="M2570" i="2" s="1"/>
  <c r="K2569" i="2"/>
  <c r="M2569" i="2" s="1"/>
  <c r="K2568" i="2"/>
  <c r="M2568" i="2" s="1"/>
  <c r="K2567" i="2"/>
  <c r="M2567" i="2" s="1"/>
  <c r="K2566" i="2"/>
  <c r="M2566" i="2" s="1"/>
  <c r="K2565" i="2"/>
  <c r="M2565" i="2" s="1"/>
  <c r="K2564" i="2"/>
  <c r="M2564" i="2" s="1"/>
  <c r="K2563" i="2"/>
  <c r="M2563" i="2" s="1"/>
  <c r="K2562" i="2"/>
  <c r="M2562" i="2" s="1"/>
  <c r="K2561" i="2"/>
  <c r="M2561" i="2" s="1"/>
  <c r="K2560" i="2"/>
  <c r="M2560" i="2" s="1"/>
  <c r="K2559" i="2"/>
  <c r="M2559" i="2" s="1"/>
  <c r="K2558" i="2"/>
  <c r="M2558" i="2" s="1"/>
  <c r="K2557" i="2"/>
  <c r="M2557" i="2" s="1"/>
  <c r="K2556" i="2"/>
  <c r="M2556" i="2" s="1"/>
  <c r="K2555" i="2"/>
  <c r="M2555" i="2" s="1"/>
  <c r="K2554" i="2"/>
  <c r="M2554" i="2" s="1"/>
  <c r="K2553" i="2"/>
  <c r="M2553" i="2" s="1"/>
  <c r="K2552" i="2"/>
  <c r="M2552" i="2" s="1"/>
  <c r="K2551" i="2"/>
  <c r="M2551" i="2" s="1"/>
  <c r="K2550" i="2"/>
  <c r="M2550" i="2" s="1"/>
  <c r="K2549" i="2"/>
  <c r="M2549" i="2" s="1"/>
  <c r="K2548" i="2"/>
  <c r="M2548" i="2" s="1"/>
  <c r="K2547" i="2"/>
  <c r="M2547" i="2" s="1"/>
  <c r="K2546" i="2"/>
  <c r="M2546" i="2" s="1"/>
  <c r="K2545" i="2"/>
  <c r="M2545" i="2" s="1"/>
  <c r="K2544" i="2"/>
  <c r="M2544" i="2" s="1"/>
  <c r="K2543" i="2"/>
  <c r="M2543" i="2" s="1"/>
  <c r="K2542" i="2"/>
  <c r="M2542" i="2" s="1"/>
  <c r="K2541" i="2"/>
  <c r="M2541" i="2" s="1"/>
  <c r="K2540" i="2"/>
  <c r="M2540" i="2" s="1"/>
  <c r="K2539" i="2"/>
  <c r="M2539" i="2" s="1"/>
  <c r="K2538" i="2"/>
  <c r="M2538" i="2" s="1"/>
  <c r="K2537" i="2"/>
  <c r="M2537" i="2" s="1"/>
  <c r="K2536" i="2"/>
  <c r="M2536" i="2" s="1"/>
  <c r="K2535" i="2"/>
  <c r="M2535" i="2" s="1"/>
  <c r="K2534" i="2"/>
  <c r="M2534" i="2" s="1"/>
  <c r="K2533" i="2"/>
  <c r="M2533" i="2" s="1"/>
  <c r="K2532" i="2"/>
  <c r="M2532" i="2" s="1"/>
  <c r="K2531" i="2"/>
  <c r="M2531" i="2" s="1"/>
  <c r="K2530" i="2"/>
  <c r="M2530" i="2" s="1"/>
  <c r="K2529" i="2"/>
  <c r="M2529" i="2" s="1"/>
  <c r="K2528" i="2"/>
  <c r="M2528" i="2" s="1"/>
  <c r="K2527" i="2"/>
  <c r="M2527" i="2" s="1"/>
  <c r="K2526" i="2"/>
  <c r="M2526" i="2" s="1"/>
  <c r="K2525" i="2"/>
  <c r="M2525" i="2" s="1"/>
  <c r="K2524" i="2"/>
  <c r="M2524" i="2" s="1"/>
  <c r="K2523" i="2"/>
  <c r="M2523" i="2" s="1"/>
  <c r="K2522" i="2"/>
  <c r="M2522" i="2" s="1"/>
  <c r="K2521" i="2"/>
  <c r="M2521" i="2" s="1"/>
  <c r="K2520" i="2"/>
  <c r="M2520" i="2" s="1"/>
  <c r="K2519" i="2"/>
  <c r="M2519" i="2" s="1"/>
  <c r="K2518" i="2"/>
  <c r="M2518" i="2" s="1"/>
  <c r="K2517" i="2"/>
  <c r="M2517" i="2" s="1"/>
  <c r="K2516" i="2"/>
  <c r="M2516" i="2" s="1"/>
  <c r="K2515" i="2"/>
  <c r="M2515" i="2" s="1"/>
  <c r="K2514" i="2"/>
  <c r="M2514" i="2" s="1"/>
  <c r="K2513" i="2"/>
  <c r="M2513" i="2" s="1"/>
  <c r="K2512" i="2"/>
  <c r="M2512" i="2" s="1"/>
  <c r="K2511" i="2"/>
  <c r="M2511" i="2" s="1"/>
  <c r="K2510" i="2"/>
  <c r="M2510" i="2" s="1"/>
  <c r="K2509" i="2"/>
  <c r="M2509" i="2" s="1"/>
  <c r="K2508" i="2"/>
  <c r="M2508" i="2" s="1"/>
  <c r="K2507" i="2"/>
  <c r="M2507" i="2" s="1"/>
  <c r="K2506" i="2"/>
  <c r="M2506" i="2" s="1"/>
  <c r="K2505" i="2"/>
  <c r="M2505" i="2" s="1"/>
  <c r="K2504" i="2"/>
  <c r="M2504" i="2" s="1"/>
  <c r="K2503" i="2"/>
  <c r="M2503" i="2" s="1"/>
  <c r="K2502" i="2"/>
  <c r="M2502" i="2" s="1"/>
  <c r="K2501" i="2"/>
  <c r="M2501" i="2" s="1"/>
  <c r="K2500" i="2"/>
  <c r="M2500" i="2" s="1"/>
  <c r="K2499" i="2"/>
  <c r="M2499" i="2" s="1"/>
  <c r="K2498" i="2"/>
  <c r="M2498" i="2" s="1"/>
  <c r="K2497" i="2"/>
  <c r="M2497" i="2" s="1"/>
  <c r="K2496" i="2"/>
  <c r="M2496" i="2" s="1"/>
  <c r="K2495" i="2"/>
  <c r="M2495" i="2" s="1"/>
  <c r="K2494" i="2"/>
  <c r="M2494" i="2" s="1"/>
  <c r="K2493" i="2"/>
  <c r="M2493" i="2" s="1"/>
  <c r="K2492" i="2"/>
  <c r="M2492" i="2" s="1"/>
  <c r="K2491" i="2"/>
  <c r="M2491" i="2" s="1"/>
  <c r="K2490" i="2"/>
  <c r="M2490" i="2" s="1"/>
  <c r="K2489" i="2"/>
  <c r="M2489" i="2" s="1"/>
  <c r="K2488" i="2"/>
  <c r="M2488" i="2" s="1"/>
  <c r="K2487" i="2"/>
  <c r="M2487" i="2" s="1"/>
  <c r="K2486" i="2"/>
  <c r="M2486" i="2" s="1"/>
  <c r="K2485" i="2"/>
  <c r="M2485" i="2" s="1"/>
  <c r="K2484" i="2"/>
  <c r="M2484" i="2" s="1"/>
  <c r="K2483" i="2"/>
  <c r="M2483" i="2" s="1"/>
  <c r="K2482" i="2"/>
  <c r="M2482" i="2" s="1"/>
  <c r="K2481" i="2"/>
  <c r="M2481" i="2" s="1"/>
  <c r="K2480" i="2"/>
  <c r="M2480" i="2" s="1"/>
  <c r="K2479" i="2"/>
  <c r="M2479" i="2" s="1"/>
  <c r="K2478" i="2"/>
  <c r="M2478" i="2" s="1"/>
  <c r="K2477" i="2"/>
  <c r="M2477" i="2" s="1"/>
  <c r="K2476" i="2"/>
  <c r="M2476" i="2" s="1"/>
  <c r="K2475" i="2"/>
  <c r="M2475" i="2" s="1"/>
  <c r="K2474" i="2"/>
  <c r="M2474" i="2" s="1"/>
  <c r="K2473" i="2"/>
  <c r="M2473" i="2" s="1"/>
  <c r="K2472" i="2"/>
  <c r="M2472" i="2" s="1"/>
  <c r="K2471" i="2"/>
  <c r="M2471" i="2" s="1"/>
  <c r="K2470" i="2"/>
  <c r="M2470" i="2" s="1"/>
  <c r="K2469" i="2"/>
  <c r="M2469" i="2" s="1"/>
  <c r="K2468" i="2"/>
  <c r="M2468" i="2" s="1"/>
  <c r="K2467" i="2"/>
  <c r="M2467" i="2" s="1"/>
  <c r="K2466" i="2"/>
  <c r="M2466" i="2" s="1"/>
  <c r="K2465" i="2"/>
  <c r="M2465" i="2" s="1"/>
  <c r="K2464" i="2"/>
  <c r="M2464" i="2" s="1"/>
  <c r="K2463" i="2"/>
  <c r="M2463" i="2" s="1"/>
  <c r="K2462" i="2"/>
  <c r="M2462" i="2" s="1"/>
  <c r="K2461" i="2"/>
  <c r="M2461" i="2" s="1"/>
  <c r="K2460" i="2"/>
  <c r="M2460" i="2" s="1"/>
  <c r="K2459" i="2"/>
  <c r="M2459" i="2" s="1"/>
  <c r="K2458" i="2"/>
  <c r="M2458" i="2" s="1"/>
  <c r="K2457" i="2"/>
  <c r="M2457" i="2" s="1"/>
  <c r="K2456" i="2"/>
  <c r="M2456" i="2" s="1"/>
  <c r="K2455" i="2"/>
  <c r="M2455" i="2" s="1"/>
  <c r="K2454" i="2"/>
  <c r="M2454" i="2" s="1"/>
  <c r="K2453" i="2"/>
  <c r="M2453" i="2" s="1"/>
  <c r="K2452" i="2"/>
  <c r="M2452" i="2" s="1"/>
  <c r="K2451" i="2"/>
  <c r="M2451" i="2" s="1"/>
  <c r="K2450" i="2"/>
  <c r="M2450" i="2" s="1"/>
  <c r="K2449" i="2"/>
  <c r="M2449" i="2" s="1"/>
  <c r="K2448" i="2"/>
  <c r="M2448" i="2" s="1"/>
  <c r="K2447" i="2"/>
  <c r="M2447" i="2" s="1"/>
  <c r="K2446" i="2"/>
  <c r="M2446" i="2" s="1"/>
  <c r="K2445" i="2"/>
  <c r="M2445" i="2" s="1"/>
  <c r="K2444" i="2"/>
  <c r="M2444" i="2" s="1"/>
  <c r="K2443" i="2"/>
  <c r="M2443" i="2" s="1"/>
  <c r="K2442" i="2"/>
  <c r="M2442" i="2" s="1"/>
  <c r="K2441" i="2"/>
  <c r="M2441" i="2" s="1"/>
  <c r="K2440" i="2"/>
  <c r="M2440" i="2" s="1"/>
  <c r="K2439" i="2"/>
  <c r="M2439" i="2" s="1"/>
  <c r="K2438" i="2"/>
  <c r="M2438" i="2" s="1"/>
  <c r="K2437" i="2"/>
  <c r="M2437" i="2" s="1"/>
  <c r="K2436" i="2"/>
  <c r="M2436" i="2" s="1"/>
  <c r="K2435" i="2"/>
  <c r="M2435" i="2" s="1"/>
  <c r="K2434" i="2"/>
  <c r="M2434" i="2" s="1"/>
  <c r="K2433" i="2"/>
  <c r="M2433" i="2" s="1"/>
  <c r="K2432" i="2"/>
  <c r="M2432" i="2" s="1"/>
  <c r="K2431" i="2"/>
  <c r="M2431" i="2" s="1"/>
  <c r="K2430" i="2"/>
  <c r="M2430" i="2" s="1"/>
  <c r="K2429" i="2"/>
  <c r="M2429" i="2" s="1"/>
  <c r="K2428" i="2"/>
  <c r="M2428" i="2" s="1"/>
  <c r="K2427" i="2"/>
  <c r="M2427" i="2" s="1"/>
  <c r="K2426" i="2"/>
  <c r="M2426" i="2" s="1"/>
  <c r="K2425" i="2"/>
  <c r="M2425" i="2" s="1"/>
  <c r="K2424" i="2"/>
  <c r="M2424" i="2" s="1"/>
  <c r="K2423" i="2"/>
  <c r="M2423" i="2" s="1"/>
  <c r="K2422" i="2"/>
  <c r="M2422" i="2" s="1"/>
  <c r="K2421" i="2"/>
  <c r="M2421" i="2" s="1"/>
  <c r="K2420" i="2"/>
  <c r="M2420" i="2" s="1"/>
  <c r="K2419" i="2"/>
  <c r="M2419" i="2" s="1"/>
  <c r="K2418" i="2"/>
  <c r="M2418" i="2" s="1"/>
  <c r="K2417" i="2"/>
  <c r="M2417" i="2" s="1"/>
  <c r="K2416" i="2"/>
  <c r="M2416" i="2" s="1"/>
  <c r="K2415" i="2"/>
  <c r="M2415" i="2" s="1"/>
  <c r="K2414" i="2"/>
  <c r="M2414" i="2" s="1"/>
  <c r="K2413" i="2"/>
  <c r="M2413" i="2" s="1"/>
  <c r="K2412" i="2"/>
  <c r="M2412" i="2" s="1"/>
  <c r="K2411" i="2"/>
  <c r="M2411" i="2" s="1"/>
  <c r="K2410" i="2"/>
  <c r="M2410" i="2" s="1"/>
  <c r="K2409" i="2"/>
  <c r="M2409" i="2" s="1"/>
  <c r="K2408" i="2"/>
  <c r="M2408" i="2" s="1"/>
  <c r="K2407" i="2"/>
  <c r="M2407" i="2" s="1"/>
  <c r="K2406" i="2"/>
  <c r="M2406" i="2" s="1"/>
  <c r="K2405" i="2"/>
  <c r="M2405" i="2" s="1"/>
  <c r="K2404" i="2"/>
  <c r="M2404" i="2" s="1"/>
  <c r="K2403" i="2"/>
  <c r="M2403" i="2" s="1"/>
  <c r="K2402" i="2"/>
  <c r="M2402" i="2" s="1"/>
  <c r="K2401" i="2"/>
  <c r="M2401" i="2" s="1"/>
  <c r="K2400" i="2"/>
  <c r="M2400" i="2" s="1"/>
  <c r="K2399" i="2"/>
  <c r="M2399" i="2" s="1"/>
  <c r="K2398" i="2"/>
  <c r="M2398" i="2" s="1"/>
  <c r="K2397" i="2"/>
  <c r="M2397" i="2" s="1"/>
  <c r="K2396" i="2"/>
  <c r="M2396" i="2" s="1"/>
  <c r="K2395" i="2"/>
  <c r="M2395" i="2" s="1"/>
  <c r="K2394" i="2"/>
  <c r="M2394" i="2" s="1"/>
  <c r="K2393" i="2"/>
  <c r="M2393" i="2" s="1"/>
  <c r="K2392" i="2"/>
  <c r="M2392" i="2" s="1"/>
  <c r="K2391" i="2"/>
  <c r="M2391" i="2" s="1"/>
  <c r="K2390" i="2"/>
  <c r="M2390" i="2" s="1"/>
  <c r="K2389" i="2"/>
  <c r="M2389" i="2" s="1"/>
  <c r="K2388" i="2"/>
  <c r="M2388" i="2" s="1"/>
  <c r="K2387" i="2"/>
  <c r="M2387" i="2" s="1"/>
  <c r="K2386" i="2"/>
  <c r="M2386" i="2" s="1"/>
  <c r="K2385" i="2"/>
  <c r="M2385" i="2" s="1"/>
  <c r="K2384" i="2"/>
  <c r="M2384" i="2" s="1"/>
  <c r="K2383" i="2"/>
  <c r="M2383" i="2" s="1"/>
  <c r="K2382" i="2"/>
  <c r="M2382" i="2" s="1"/>
  <c r="K2381" i="2"/>
  <c r="M2381" i="2" s="1"/>
  <c r="K2380" i="2"/>
  <c r="M2380" i="2" s="1"/>
  <c r="K2379" i="2"/>
  <c r="M2379" i="2" s="1"/>
  <c r="K2378" i="2"/>
  <c r="M2378" i="2" s="1"/>
  <c r="K2377" i="2"/>
  <c r="M2377" i="2" s="1"/>
  <c r="K2376" i="2"/>
  <c r="M2376" i="2" s="1"/>
  <c r="K2375" i="2"/>
  <c r="M2375" i="2" s="1"/>
  <c r="K2374" i="2"/>
  <c r="M2374" i="2" s="1"/>
  <c r="K2373" i="2"/>
  <c r="M2373" i="2" s="1"/>
  <c r="K2372" i="2"/>
  <c r="M2372" i="2" s="1"/>
  <c r="K2371" i="2"/>
  <c r="M2371" i="2" s="1"/>
  <c r="K2370" i="2"/>
  <c r="M2370" i="2" s="1"/>
  <c r="K2369" i="2"/>
  <c r="M2369" i="2" s="1"/>
  <c r="K2368" i="2"/>
  <c r="M2368" i="2" s="1"/>
  <c r="K2367" i="2"/>
  <c r="M2367" i="2" s="1"/>
  <c r="K2366" i="2"/>
  <c r="M2366" i="2" s="1"/>
  <c r="K2365" i="2"/>
  <c r="M2365" i="2" s="1"/>
  <c r="K2364" i="2"/>
  <c r="M2364" i="2" s="1"/>
  <c r="K2363" i="2"/>
  <c r="M2363" i="2" s="1"/>
  <c r="K2362" i="2"/>
  <c r="M2362" i="2" s="1"/>
  <c r="K2361" i="2"/>
  <c r="M2361" i="2" s="1"/>
  <c r="K2360" i="2"/>
  <c r="M2360" i="2" s="1"/>
  <c r="K2359" i="2"/>
  <c r="M2359" i="2" s="1"/>
  <c r="K2358" i="2"/>
  <c r="M2358" i="2" s="1"/>
  <c r="K2357" i="2"/>
  <c r="M2357" i="2" s="1"/>
  <c r="K2356" i="2"/>
  <c r="M2356" i="2" s="1"/>
  <c r="K2355" i="2"/>
  <c r="M2355" i="2" s="1"/>
  <c r="K2354" i="2"/>
  <c r="M2354" i="2" s="1"/>
  <c r="K2353" i="2"/>
  <c r="M2353" i="2" s="1"/>
  <c r="K2352" i="2"/>
  <c r="M2352" i="2" s="1"/>
  <c r="K2351" i="2"/>
  <c r="M2351" i="2" s="1"/>
  <c r="K2350" i="2"/>
  <c r="M2350" i="2" s="1"/>
  <c r="K2349" i="2"/>
  <c r="M2349" i="2" s="1"/>
  <c r="K2348" i="2"/>
  <c r="M2348" i="2" s="1"/>
  <c r="K2347" i="2"/>
  <c r="M2347" i="2" s="1"/>
  <c r="K2346" i="2"/>
  <c r="M2346" i="2" s="1"/>
  <c r="K2345" i="2"/>
  <c r="M2345" i="2" s="1"/>
  <c r="K2344" i="2"/>
  <c r="M2344" i="2" s="1"/>
  <c r="K2343" i="2"/>
  <c r="M2343" i="2" s="1"/>
  <c r="K2342" i="2"/>
  <c r="M2342" i="2" s="1"/>
  <c r="K2341" i="2"/>
  <c r="M2341" i="2" s="1"/>
  <c r="K2340" i="2"/>
  <c r="M2340" i="2" s="1"/>
  <c r="K2339" i="2"/>
  <c r="M2339" i="2" s="1"/>
  <c r="K2338" i="2"/>
  <c r="M2338" i="2" s="1"/>
  <c r="K2337" i="2"/>
  <c r="M2337" i="2" s="1"/>
  <c r="K2336" i="2"/>
  <c r="M2336" i="2" s="1"/>
  <c r="K2335" i="2"/>
  <c r="M2335" i="2" s="1"/>
  <c r="K2334" i="2"/>
  <c r="M2334" i="2" s="1"/>
  <c r="K2333" i="2"/>
  <c r="M2333" i="2" s="1"/>
  <c r="K2332" i="2"/>
  <c r="M2332" i="2" s="1"/>
  <c r="K2331" i="2"/>
  <c r="M2331" i="2" s="1"/>
  <c r="K2330" i="2"/>
  <c r="M2330" i="2" s="1"/>
  <c r="K2329" i="2"/>
  <c r="M2329" i="2" s="1"/>
  <c r="K2328" i="2"/>
  <c r="M2328" i="2" s="1"/>
  <c r="K2327" i="2"/>
  <c r="M2327" i="2" s="1"/>
  <c r="K2326" i="2"/>
  <c r="M2326" i="2" s="1"/>
  <c r="K2325" i="2"/>
  <c r="M2325" i="2" s="1"/>
  <c r="K2324" i="2"/>
  <c r="M2324" i="2" s="1"/>
  <c r="K2323" i="2"/>
  <c r="M2323" i="2" s="1"/>
  <c r="K2322" i="2"/>
  <c r="M2322" i="2" s="1"/>
  <c r="K2321" i="2"/>
  <c r="M2321" i="2" s="1"/>
  <c r="K2320" i="2"/>
  <c r="M2320" i="2" s="1"/>
  <c r="K2319" i="2"/>
  <c r="M2319" i="2" s="1"/>
  <c r="K2318" i="2"/>
  <c r="M2318" i="2" s="1"/>
  <c r="K2317" i="2"/>
  <c r="M2317" i="2" s="1"/>
  <c r="K2316" i="2"/>
  <c r="M2316" i="2" s="1"/>
  <c r="K2315" i="2"/>
  <c r="M2315" i="2" s="1"/>
  <c r="K2314" i="2"/>
  <c r="M2314" i="2" s="1"/>
  <c r="K2313" i="2"/>
  <c r="M2313" i="2" s="1"/>
  <c r="K2312" i="2"/>
  <c r="M2312" i="2" s="1"/>
  <c r="K2311" i="2"/>
  <c r="M2311" i="2" s="1"/>
  <c r="K2310" i="2"/>
  <c r="M2310" i="2" s="1"/>
  <c r="K2309" i="2"/>
  <c r="M2309" i="2" s="1"/>
  <c r="K2308" i="2"/>
  <c r="M2308" i="2" s="1"/>
  <c r="K2307" i="2"/>
  <c r="M2307" i="2" s="1"/>
  <c r="K2306" i="2"/>
  <c r="M2306" i="2" s="1"/>
  <c r="K2305" i="2"/>
  <c r="M2305" i="2" s="1"/>
  <c r="K2304" i="2"/>
  <c r="M2304" i="2" s="1"/>
  <c r="K2303" i="2"/>
  <c r="M2303" i="2" s="1"/>
  <c r="K2302" i="2"/>
  <c r="M2302" i="2" s="1"/>
  <c r="K2301" i="2"/>
  <c r="M2301" i="2" s="1"/>
  <c r="K2300" i="2"/>
  <c r="M2300" i="2" s="1"/>
  <c r="K2299" i="2"/>
  <c r="M2299" i="2" s="1"/>
  <c r="K2298" i="2"/>
  <c r="M2298" i="2" s="1"/>
  <c r="K2297" i="2"/>
  <c r="M2297" i="2" s="1"/>
  <c r="K2296" i="2"/>
  <c r="M2296" i="2" s="1"/>
  <c r="K2295" i="2"/>
  <c r="M2295" i="2" s="1"/>
  <c r="K2294" i="2"/>
  <c r="M2294" i="2" s="1"/>
  <c r="K2293" i="2"/>
  <c r="M2293" i="2" s="1"/>
  <c r="K2292" i="2"/>
  <c r="M2292" i="2" s="1"/>
  <c r="K2291" i="2"/>
  <c r="M2291" i="2" s="1"/>
  <c r="K2290" i="2"/>
  <c r="M2290" i="2" s="1"/>
  <c r="K2289" i="2"/>
  <c r="M2289" i="2" s="1"/>
  <c r="K2288" i="2"/>
  <c r="M2288" i="2" s="1"/>
  <c r="K2287" i="2"/>
  <c r="M2287" i="2" s="1"/>
  <c r="K2286" i="2"/>
  <c r="M2286" i="2" s="1"/>
  <c r="K2285" i="2"/>
  <c r="M2285" i="2" s="1"/>
  <c r="K2284" i="2"/>
  <c r="M2284" i="2" s="1"/>
  <c r="K2283" i="2"/>
  <c r="M2283" i="2" s="1"/>
  <c r="K2282" i="2"/>
  <c r="M2282" i="2" s="1"/>
  <c r="K2281" i="2"/>
  <c r="M2281" i="2" s="1"/>
  <c r="K2280" i="2"/>
  <c r="M2280" i="2" s="1"/>
  <c r="K2279" i="2"/>
  <c r="M2279" i="2" s="1"/>
  <c r="K2278" i="2"/>
  <c r="M2278" i="2" s="1"/>
  <c r="K2277" i="2"/>
  <c r="M2277" i="2" s="1"/>
  <c r="K2276" i="2"/>
  <c r="M2276" i="2" s="1"/>
  <c r="K2275" i="2"/>
  <c r="M2275" i="2" s="1"/>
  <c r="K2274" i="2"/>
  <c r="M2274" i="2" s="1"/>
  <c r="K2273" i="2"/>
  <c r="M2273" i="2" s="1"/>
  <c r="K2272" i="2"/>
  <c r="M2272" i="2" s="1"/>
  <c r="K2271" i="2"/>
  <c r="M2271" i="2" s="1"/>
  <c r="K2270" i="2"/>
  <c r="M2270" i="2" s="1"/>
  <c r="K2269" i="2"/>
  <c r="M2269" i="2" s="1"/>
  <c r="K2268" i="2"/>
  <c r="M2268" i="2" s="1"/>
  <c r="K2267" i="2"/>
  <c r="M2267" i="2" s="1"/>
  <c r="K2266" i="2"/>
  <c r="M2266" i="2" s="1"/>
  <c r="K2265" i="2"/>
  <c r="M2265" i="2" s="1"/>
  <c r="K2264" i="2"/>
  <c r="M2264" i="2" s="1"/>
  <c r="K2263" i="2"/>
  <c r="M2263" i="2" s="1"/>
  <c r="K2262" i="2"/>
  <c r="M2262" i="2" s="1"/>
  <c r="K2261" i="2"/>
  <c r="M2261" i="2" s="1"/>
  <c r="K2260" i="2"/>
  <c r="M2260" i="2" s="1"/>
  <c r="K2259" i="2"/>
  <c r="M2259" i="2" s="1"/>
  <c r="K2258" i="2"/>
  <c r="M2258" i="2" s="1"/>
  <c r="K2257" i="2"/>
  <c r="M2257" i="2" s="1"/>
  <c r="K2256" i="2"/>
  <c r="M2256" i="2" s="1"/>
  <c r="K2255" i="2"/>
  <c r="M2255" i="2" s="1"/>
  <c r="K2254" i="2"/>
  <c r="M2254" i="2" s="1"/>
  <c r="K2253" i="2"/>
  <c r="M2253" i="2" s="1"/>
  <c r="K2252" i="2"/>
  <c r="M2252" i="2" s="1"/>
  <c r="K2251" i="2"/>
  <c r="M2251" i="2" s="1"/>
  <c r="K2250" i="2"/>
  <c r="M2250" i="2" s="1"/>
  <c r="K2249" i="2"/>
  <c r="M2249" i="2" s="1"/>
  <c r="K2248" i="2"/>
  <c r="M2248" i="2" s="1"/>
  <c r="K2247" i="2"/>
  <c r="M2247" i="2" s="1"/>
  <c r="K2246" i="2"/>
  <c r="M2246" i="2" s="1"/>
  <c r="K2245" i="2"/>
  <c r="M2245" i="2" s="1"/>
  <c r="K2244" i="2"/>
  <c r="M2244" i="2" s="1"/>
  <c r="K2243" i="2"/>
  <c r="M2243" i="2" s="1"/>
  <c r="K2242" i="2"/>
  <c r="M2242" i="2" s="1"/>
  <c r="K2241" i="2"/>
  <c r="M2241" i="2" s="1"/>
  <c r="K2240" i="2"/>
  <c r="M2240" i="2" s="1"/>
  <c r="K2239" i="2"/>
  <c r="M2239" i="2" s="1"/>
  <c r="K2238" i="2"/>
  <c r="M2238" i="2" s="1"/>
  <c r="K2237" i="2"/>
  <c r="M2237" i="2" s="1"/>
  <c r="K2236" i="2"/>
  <c r="M2236" i="2" s="1"/>
  <c r="K2235" i="2"/>
  <c r="M2235" i="2" s="1"/>
  <c r="K2234" i="2"/>
  <c r="M2234" i="2" s="1"/>
  <c r="K2233" i="2"/>
  <c r="M2233" i="2" s="1"/>
  <c r="K2232" i="2"/>
  <c r="M2232" i="2" s="1"/>
  <c r="K2231" i="2"/>
  <c r="M2231" i="2" s="1"/>
  <c r="K2230" i="2"/>
  <c r="M2230" i="2" s="1"/>
  <c r="K2229" i="2"/>
  <c r="M2229" i="2" s="1"/>
  <c r="K2228" i="2"/>
  <c r="M2228" i="2" s="1"/>
  <c r="K2227" i="2"/>
  <c r="M2227" i="2" s="1"/>
  <c r="K2226" i="2"/>
  <c r="M2226" i="2" s="1"/>
  <c r="K2225" i="2"/>
  <c r="M2225" i="2" s="1"/>
  <c r="K2224" i="2"/>
  <c r="M2224" i="2" s="1"/>
  <c r="K2223" i="2"/>
  <c r="M2223" i="2" s="1"/>
  <c r="K2222" i="2"/>
  <c r="M2222" i="2" s="1"/>
  <c r="K2221" i="2"/>
  <c r="M2221" i="2" s="1"/>
  <c r="K2220" i="2"/>
  <c r="M2220" i="2" s="1"/>
  <c r="K2219" i="2"/>
  <c r="M2219" i="2" s="1"/>
  <c r="K2218" i="2"/>
  <c r="M2218" i="2" s="1"/>
  <c r="K2217" i="2"/>
  <c r="M2217" i="2" s="1"/>
  <c r="K2216" i="2"/>
  <c r="M2216" i="2" s="1"/>
  <c r="K2215" i="2"/>
  <c r="M2215" i="2" s="1"/>
  <c r="K2214" i="2"/>
  <c r="M2214" i="2" s="1"/>
  <c r="K2213" i="2"/>
  <c r="M2213" i="2" s="1"/>
  <c r="K2212" i="2"/>
  <c r="M2212" i="2" s="1"/>
  <c r="K2211" i="2"/>
  <c r="M2211" i="2" s="1"/>
  <c r="K2210" i="2"/>
  <c r="M2210" i="2" s="1"/>
  <c r="K2209" i="2"/>
  <c r="M2209" i="2" s="1"/>
  <c r="K2208" i="2"/>
  <c r="M2208" i="2" s="1"/>
  <c r="K2207" i="2"/>
  <c r="M2207" i="2" s="1"/>
  <c r="K2206" i="2"/>
  <c r="M2206" i="2" s="1"/>
  <c r="K2205" i="2"/>
  <c r="M2205" i="2" s="1"/>
  <c r="K2204" i="2"/>
  <c r="M2204" i="2" s="1"/>
  <c r="K2203" i="2"/>
  <c r="M2203" i="2" s="1"/>
  <c r="K2202" i="2"/>
  <c r="M2202" i="2" s="1"/>
  <c r="K2201" i="2"/>
  <c r="M2201" i="2" s="1"/>
  <c r="K2200" i="2"/>
  <c r="M2200" i="2" s="1"/>
  <c r="K2199" i="2"/>
  <c r="M2199" i="2" s="1"/>
  <c r="K2198" i="2"/>
  <c r="M2198" i="2" s="1"/>
  <c r="K2197" i="2"/>
  <c r="M2197" i="2" s="1"/>
  <c r="K2196" i="2"/>
  <c r="M2196" i="2" s="1"/>
  <c r="K2195" i="2"/>
  <c r="M2195" i="2" s="1"/>
  <c r="K2194" i="2"/>
  <c r="M2194" i="2" s="1"/>
  <c r="K2193" i="2"/>
  <c r="M2193" i="2" s="1"/>
  <c r="K2192" i="2"/>
  <c r="M2192" i="2" s="1"/>
  <c r="K2191" i="2"/>
  <c r="M2191" i="2" s="1"/>
  <c r="K2190" i="2"/>
  <c r="M2190" i="2" s="1"/>
  <c r="K2189" i="2"/>
  <c r="M2189" i="2" s="1"/>
  <c r="K2188" i="2"/>
  <c r="M2188" i="2" s="1"/>
  <c r="K2187" i="2"/>
  <c r="M2187" i="2" s="1"/>
  <c r="K2186" i="2"/>
  <c r="M2186" i="2" s="1"/>
  <c r="K2185" i="2"/>
  <c r="M2185" i="2" s="1"/>
  <c r="K2184" i="2"/>
  <c r="M2184" i="2" s="1"/>
  <c r="K2183" i="2"/>
  <c r="M2183" i="2" s="1"/>
  <c r="K2182" i="2"/>
  <c r="M2182" i="2" s="1"/>
  <c r="K2181" i="2"/>
  <c r="M2181" i="2" s="1"/>
  <c r="K2180" i="2"/>
  <c r="M2180" i="2" s="1"/>
  <c r="K2179" i="2"/>
  <c r="M2179" i="2" s="1"/>
  <c r="K2178" i="2"/>
  <c r="M2178" i="2" s="1"/>
  <c r="K2177" i="2"/>
  <c r="M2177" i="2" s="1"/>
  <c r="K2176" i="2"/>
  <c r="M2176" i="2" s="1"/>
  <c r="K2175" i="2"/>
  <c r="M2175" i="2" s="1"/>
  <c r="K2174" i="2"/>
  <c r="M2174" i="2" s="1"/>
  <c r="K2173" i="2"/>
  <c r="M2173" i="2" s="1"/>
  <c r="K2172" i="2"/>
  <c r="M2172" i="2" s="1"/>
  <c r="K2171" i="2"/>
  <c r="M2171" i="2" s="1"/>
  <c r="K2170" i="2"/>
  <c r="M2170" i="2" s="1"/>
  <c r="K2169" i="2"/>
  <c r="M2169" i="2" s="1"/>
  <c r="K2168" i="2"/>
  <c r="M2168" i="2" s="1"/>
  <c r="K2167" i="2"/>
  <c r="M2167" i="2" s="1"/>
  <c r="K2166" i="2"/>
  <c r="M2166" i="2" s="1"/>
  <c r="K2165" i="2"/>
  <c r="M2165" i="2" s="1"/>
  <c r="K2164" i="2"/>
  <c r="M2164" i="2" s="1"/>
  <c r="K2163" i="2"/>
  <c r="M2163" i="2" s="1"/>
  <c r="K2162" i="2"/>
  <c r="K2161" i="2"/>
  <c r="M2161" i="2" s="1"/>
  <c r="K2160" i="2"/>
  <c r="M2160" i="2" s="1"/>
  <c r="K2159" i="2"/>
  <c r="M2159" i="2" s="1"/>
  <c r="K2158" i="2"/>
  <c r="M2158" i="2" s="1"/>
  <c r="K2157" i="2"/>
  <c r="M2157" i="2" s="1"/>
  <c r="K2156" i="2"/>
  <c r="M2156" i="2" s="1"/>
  <c r="K2155" i="2"/>
  <c r="M2155" i="2" s="1"/>
  <c r="K2154" i="2"/>
  <c r="M2154" i="2" s="1"/>
  <c r="K2153" i="2"/>
  <c r="M2153" i="2" s="1"/>
  <c r="K2152" i="2"/>
  <c r="M2152" i="2" s="1"/>
  <c r="K2151" i="2"/>
  <c r="M2151" i="2" s="1"/>
  <c r="K2150" i="2"/>
  <c r="M2150" i="2" s="1"/>
  <c r="K2149" i="2"/>
  <c r="M2149" i="2" s="1"/>
  <c r="K2148" i="2"/>
  <c r="M2148" i="2" s="1"/>
  <c r="K2147" i="2"/>
  <c r="M2147" i="2" s="1"/>
  <c r="K2146" i="2"/>
  <c r="M2146" i="2" s="1"/>
  <c r="K2145" i="2"/>
  <c r="M2145" i="2" s="1"/>
  <c r="K2144" i="2"/>
  <c r="M2144" i="2" s="1"/>
  <c r="K2143" i="2"/>
  <c r="M2143" i="2" s="1"/>
  <c r="K2142" i="2"/>
  <c r="M2142" i="2" s="1"/>
  <c r="K2141" i="2"/>
  <c r="M2141" i="2" s="1"/>
  <c r="K2140" i="2"/>
  <c r="M2140" i="2" s="1"/>
  <c r="K2139" i="2"/>
  <c r="M2139" i="2" s="1"/>
  <c r="K2138" i="2"/>
  <c r="M2138" i="2" s="1"/>
  <c r="K2137" i="2"/>
  <c r="M2137" i="2" s="1"/>
  <c r="K2136" i="2"/>
  <c r="M2136" i="2" s="1"/>
  <c r="K2135" i="2"/>
  <c r="M2135" i="2" s="1"/>
  <c r="K2134" i="2"/>
  <c r="M2134" i="2" s="1"/>
  <c r="K2133" i="2"/>
  <c r="M2133" i="2" s="1"/>
  <c r="K2132" i="2"/>
  <c r="M2132" i="2" s="1"/>
  <c r="K2131" i="2"/>
  <c r="M2131" i="2" s="1"/>
  <c r="K2130" i="2"/>
  <c r="M2130" i="2" s="1"/>
  <c r="K2129" i="2"/>
  <c r="M2129" i="2" s="1"/>
  <c r="K2128" i="2"/>
  <c r="M2128" i="2" s="1"/>
  <c r="K2127" i="2"/>
  <c r="M2127" i="2" s="1"/>
  <c r="K2126" i="2"/>
  <c r="M2126" i="2" s="1"/>
  <c r="K2125" i="2"/>
  <c r="M2125" i="2" s="1"/>
  <c r="K2124" i="2"/>
  <c r="M2124" i="2" s="1"/>
  <c r="K2123" i="2"/>
  <c r="M2123" i="2" s="1"/>
  <c r="K2122" i="2"/>
  <c r="M2122" i="2" s="1"/>
  <c r="K2121" i="2"/>
  <c r="M2121" i="2" s="1"/>
  <c r="K2120" i="2"/>
  <c r="M2120" i="2" s="1"/>
  <c r="K2119" i="2"/>
  <c r="M2119" i="2" s="1"/>
  <c r="K2118" i="2"/>
  <c r="M2118" i="2" s="1"/>
  <c r="K2117" i="2"/>
  <c r="M2117" i="2" s="1"/>
  <c r="K2116" i="2"/>
  <c r="M2116" i="2" s="1"/>
  <c r="K2115" i="2"/>
  <c r="M2115" i="2" s="1"/>
  <c r="K2114" i="2"/>
  <c r="M2114" i="2" s="1"/>
  <c r="K2113" i="2"/>
  <c r="M2113" i="2" s="1"/>
  <c r="K2112" i="2"/>
  <c r="M2112" i="2" s="1"/>
  <c r="K2111" i="2"/>
  <c r="M2111" i="2" s="1"/>
  <c r="K2110" i="2"/>
  <c r="M2110" i="2" s="1"/>
  <c r="K2109" i="2"/>
  <c r="M2109" i="2" s="1"/>
  <c r="K2108" i="2"/>
  <c r="M2108" i="2" s="1"/>
  <c r="K2107" i="2"/>
  <c r="M2107" i="2" s="1"/>
  <c r="K2106" i="2"/>
  <c r="M2106" i="2" s="1"/>
  <c r="K2105" i="2"/>
  <c r="M2105" i="2" s="1"/>
  <c r="K2104" i="2"/>
  <c r="M2104" i="2" s="1"/>
  <c r="K2103" i="2"/>
  <c r="M2103" i="2" s="1"/>
  <c r="K2102" i="2"/>
  <c r="M2102" i="2" s="1"/>
  <c r="K2101" i="2"/>
  <c r="M2101" i="2" s="1"/>
  <c r="K2100" i="2"/>
  <c r="M2100" i="2" s="1"/>
  <c r="K2099" i="2"/>
  <c r="M2099" i="2" s="1"/>
  <c r="K2098" i="2"/>
  <c r="M2098" i="2" s="1"/>
  <c r="K2097" i="2"/>
  <c r="M2097" i="2" s="1"/>
  <c r="K2096" i="2"/>
  <c r="M2096" i="2" s="1"/>
  <c r="K2095" i="2"/>
  <c r="M2095" i="2" s="1"/>
  <c r="K2094" i="2"/>
  <c r="M2094" i="2" s="1"/>
  <c r="K2093" i="2"/>
  <c r="M2093" i="2" s="1"/>
  <c r="K2092" i="2"/>
  <c r="M2092" i="2" s="1"/>
  <c r="K2091" i="2"/>
  <c r="M2091" i="2" s="1"/>
  <c r="K2090" i="2"/>
  <c r="M2090" i="2" s="1"/>
  <c r="K2089" i="2"/>
  <c r="M2089" i="2" s="1"/>
  <c r="K2088" i="2"/>
  <c r="M2088" i="2" s="1"/>
  <c r="K2087" i="2"/>
  <c r="M2087" i="2" s="1"/>
  <c r="K2086" i="2"/>
  <c r="M2086" i="2" s="1"/>
  <c r="K2085" i="2"/>
  <c r="M2085" i="2" s="1"/>
  <c r="K2084" i="2"/>
  <c r="M2084" i="2" s="1"/>
  <c r="K2083" i="2"/>
  <c r="M2083" i="2" s="1"/>
  <c r="K2082" i="2"/>
  <c r="M2082" i="2" s="1"/>
  <c r="K2081" i="2"/>
  <c r="M2081" i="2" s="1"/>
  <c r="K2080" i="2"/>
  <c r="M2080" i="2" s="1"/>
  <c r="K2079" i="2"/>
  <c r="M2079" i="2" s="1"/>
  <c r="K2078" i="2"/>
  <c r="M2078" i="2" s="1"/>
  <c r="K2077" i="2"/>
  <c r="M2077" i="2" s="1"/>
  <c r="K2076" i="2"/>
  <c r="M2076" i="2" s="1"/>
  <c r="K2075" i="2"/>
  <c r="M2075" i="2" s="1"/>
  <c r="K2074" i="2"/>
  <c r="M2074" i="2" s="1"/>
  <c r="K2073" i="2"/>
  <c r="M2073" i="2" s="1"/>
  <c r="K2072" i="2"/>
  <c r="M2072" i="2" s="1"/>
  <c r="K2071" i="2"/>
  <c r="M2071" i="2" s="1"/>
  <c r="K2070" i="2"/>
  <c r="M2070" i="2" s="1"/>
  <c r="K2069" i="2"/>
  <c r="M2069" i="2" s="1"/>
  <c r="K2068" i="2"/>
  <c r="M2068" i="2" s="1"/>
  <c r="K2067" i="2"/>
  <c r="M2067" i="2" s="1"/>
  <c r="K2066" i="2"/>
  <c r="M2066" i="2" s="1"/>
  <c r="K2065" i="2"/>
  <c r="M2065" i="2" s="1"/>
  <c r="K2064" i="2"/>
  <c r="M2064" i="2" s="1"/>
  <c r="K2063" i="2"/>
  <c r="M2063" i="2" s="1"/>
  <c r="K2062" i="2"/>
  <c r="M2062" i="2" s="1"/>
  <c r="K2061" i="2"/>
  <c r="M2061" i="2" s="1"/>
  <c r="K2060" i="2"/>
  <c r="M2060" i="2" s="1"/>
  <c r="K2059" i="2"/>
  <c r="M2059" i="2" s="1"/>
  <c r="K2058" i="2"/>
  <c r="M2058" i="2" s="1"/>
  <c r="K2057" i="2"/>
  <c r="M2057" i="2" s="1"/>
  <c r="K2056" i="2"/>
  <c r="M2056" i="2" s="1"/>
  <c r="K2055" i="2"/>
  <c r="M2055" i="2" s="1"/>
  <c r="K2054" i="2"/>
  <c r="M2054" i="2" s="1"/>
  <c r="K2053" i="2"/>
  <c r="M2053" i="2" s="1"/>
  <c r="K2052" i="2"/>
  <c r="M2052" i="2" s="1"/>
  <c r="K2051" i="2"/>
  <c r="M2051" i="2" s="1"/>
  <c r="K2050" i="2"/>
  <c r="M2050" i="2" s="1"/>
  <c r="K2049" i="2"/>
  <c r="M2049" i="2" s="1"/>
  <c r="K2048" i="2"/>
  <c r="M2048" i="2" s="1"/>
  <c r="K2047" i="2"/>
  <c r="M2047" i="2" s="1"/>
  <c r="K2046" i="2"/>
  <c r="M2046" i="2" s="1"/>
  <c r="K2045" i="2"/>
  <c r="M2045" i="2" s="1"/>
  <c r="K2044" i="2"/>
  <c r="M2044" i="2" s="1"/>
  <c r="K2043" i="2"/>
  <c r="M2043" i="2" s="1"/>
  <c r="K2042" i="2"/>
  <c r="M2042" i="2" s="1"/>
  <c r="K2041" i="2"/>
  <c r="M2041" i="2" s="1"/>
  <c r="K2040" i="2"/>
  <c r="M2040" i="2" s="1"/>
  <c r="K2039" i="2"/>
  <c r="M2039" i="2" s="1"/>
  <c r="K2038" i="2"/>
  <c r="M2038" i="2" s="1"/>
  <c r="K2037" i="2"/>
  <c r="M2037" i="2" s="1"/>
  <c r="K2036" i="2"/>
  <c r="M2036" i="2" s="1"/>
  <c r="K2035" i="2"/>
  <c r="M2035" i="2" s="1"/>
  <c r="K2034" i="2"/>
  <c r="M2034" i="2" s="1"/>
  <c r="K2033" i="2"/>
  <c r="M2033" i="2" s="1"/>
  <c r="K2032" i="2"/>
  <c r="M2032" i="2" s="1"/>
  <c r="K2031" i="2"/>
  <c r="M2031" i="2" s="1"/>
  <c r="K2030" i="2"/>
  <c r="M2030" i="2" s="1"/>
  <c r="K2029" i="2"/>
  <c r="M2029" i="2" s="1"/>
  <c r="K2028" i="2"/>
  <c r="M2028" i="2" s="1"/>
  <c r="K2027" i="2"/>
  <c r="M2027" i="2" s="1"/>
  <c r="K2026" i="2"/>
  <c r="M2026" i="2" s="1"/>
  <c r="K2025" i="2"/>
  <c r="M2025" i="2" s="1"/>
  <c r="K2024" i="2"/>
  <c r="M2024" i="2" s="1"/>
  <c r="K2023" i="2"/>
  <c r="M2023" i="2" s="1"/>
  <c r="K2022" i="2"/>
  <c r="M2022" i="2" s="1"/>
  <c r="K2021" i="2"/>
  <c r="M2021" i="2" s="1"/>
  <c r="K2020" i="2"/>
  <c r="M2020" i="2" s="1"/>
  <c r="K2019" i="2"/>
  <c r="M2019" i="2" s="1"/>
  <c r="K2018" i="2"/>
  <c r="M2018" i="2" s="1"/>
  <c r="K2017" i="2"/>
  <c r="M2017" i="2" s="1"/>
  <c r="K2016" i="2"/>
  <c r="M2016" i="2" s="1"/>
  <c r="K2015" i="2"/>
  <c r="M2015" i="2" s="1"/>
  <c r="K2014" i="2"/>
  <c r="M2014" i="2" s="1"/>
  <c r="K2013" i="2"/>
  <c r="M2013" i="2" s="1"/>
  <c r="K2012" i="2"/>
  <c r="M2012" i="2" s="1"/>
  <c r="K2011" i="2"/>
  <c r="M2011" i="2" s="1"/>
  <c r="K2010" i="2"/>
  <c r="M2010" i="2" s="1"/>
  <c r="K2009" i="2"/>
  <c r="M2009" i="2" s="1"/>
  <c r="K2008" i="2"/>
  <c r="M2008" i="2" s="1"/>
  <c r="K2007" i="2"/>
  <c r="M2007" i="2" s="1"/>
  <c r="K2006" i="2"/>
  <c r="M2006" i="2" s="1"/>
  <c r="K2005" i="2"/>
  <c r="M2005" i="2" s="1"/>
  <c r="K2004" i="2"/>
  <c r="M2004" i="2" s="1"/>
  <c r="K2003" i="2"/>
  <c r="M2003" i="2" s="1"/>
  <c r="K2002" i="2"/>
  <c r="M2002" i="2" s="1"/>
  <c r="K2001" i="2"/>
  <c r="M2001" i="2" s="1"/>
  <c r="K2000" i="2"/>
  <c r="M2000" i="2" s="1"/>
  <c r="K1999" i="2"/>
  <c r="M1999" i="2" s="1"/>
  <c r="K1998" i="2"/>
  <c r="M1998" i="2" s="1"/>
  <c r="K1997" i="2"/>
  <c r="M1997" i="2" s="1"/>
  <c r="K1996" i="2"/>
  <c r="M1996" i="2" s="1"/>
  <c r="K1995" i="2"/>
  <c r="M1995" i="2" s="1"/>
  <c r="K1994" i="2"/>
  <c r="M1994" i="2" s="1"/>
  <c r="K1993" i="2"/>
  <c r="M1993" i="2" s="1"/>
  <c r="K1992" i="2"/>
  <c r="M1992" i="2" s="1"/>
  <c r="K1991" i="2"/>
  <c r="M1991" i="2" s="1"/>
  <c r="K1990" i="2"/>
  <c r="M1990" i="2" s="1"/>
  <c r="K1989" i="2"/>
  <c r="M1989" i="2" s="1"/>
  <c r="K1988" i="2"/>
  <c r="M1988" i="2" s="1"/>
  <c r="K1987" i="2"/>
  <c r="M1987" i="2" s="1"/>
  <c r="K1986" i="2"/>
  <c r="M1986" i="2" s="1"/>
  <c r="K1985" i="2"/>
  <c r="M1985" i="2" s="1"/>
  <c r="K1984" i="2"/>
  <c r="M1984" i="2" s="1"/>
  <c r="K1983" i="2"/>
  <c r="M1983" i="2" s="1"/>
  <c r="K1982" i="2"/>
  <c r="M1982" i="2" s="1"/>
  <c r="K1981" i="2"/>
  <c r="M1981" i="2" s="1"/>
  <c r="K1980" i="2"/>
  <c r="M1980" i="2" s="1"/>
  <c r="K1979" i="2"/>
  <c r="M1979" i="2" s="1"/>
  <c r="K1978" i="2"/>
  <c r="M1978" i="2" s="1"/>
  <c r="K1977" i="2"/>
  <c r="M1977" i="2" s="1"/>
  <c r="K1976" i="2"/>
  <c r="M1976" i="2" s="1"/>
  <c r="K1975" i="2"/>
  <c r="M1975" i="2" s="1"/>
  <c r="K1974" i="2"/>
  <c r="M1974" i="2" s="1"/>
  <c r="K1973" i="2"/>
  <c r="M1973" i="2" s="1"/>
  <c r="K1972" i="2"/>
  <c r="M1972" i="2" s="1"/>
  <c r="K1971" i="2"/>
  <c r="M1971" i="2" s="1"/>
  <c r="K1970" i="2"/>
  <c r="M1970" i="2" s="1"/>
  <c r="K1969" i="2"/>
  <c r="M1969" i="2" s="1"/>
  <c r="K1968" i="2"/>
  <c r="M1968" i="2" s="1"/>
  <c r="K1967" i="2"/>
  <c r="M1967" i="2" s="1"/>
  <c r="K1966" i="2"/>
  <c r="M1966" i="2" s="1"/>
  <c r="K1965" i="2"/>
  <c r="M1965" i="2" s="1"/>
  <c r="K1964" i="2"/>
  <c r="M1964" i="2" s="1"/>
  <c r="K1963" i="2"/>
  <c r="M1963" i="2" s="1"/>
  <c r="K1962" i="2"/>
  <c r="M1962" i="2" s="1"/>
  <c r="K1961" i="2"/>
  <c r="M1961" i="2" s="1"/>
  <c r="K1960" i="2"/>
  <c r="M1960" i="2" s="1"/>
  <c r="K1959" i="2"/>
  <c r="M1959" i="2" s="1"/>
  <c r="K1958" i="2"/>
  <c r="M1958" i="2" s="1"/>
  <c r="K1957" i="2"/>
  <c r="M1957" i="2" s="1"/>
  <c r="K1956" i="2"/>
  <c r="M1956" i="2" s="1"/>
  <c r="K1955" i="2"/>
  <c r="M1955" i="2" s="1"/>
  <c r="K1954" i="2"/>
  <c r="M1954" i="2" s="1"/>
  <c r="K1953" i="2"/>
  <c r="M1953" i="2" s="1"/>
  <c r="K1952" i="2"/>
  <c r="M1952" i="2" s="1"/>
  <c r="K1951" i="2"/>
  <c r="M1951" i="2" s="1"/>
  <c r="K1950" i="2"/>
  <c r="M1950" i="2" s="1"/>
  <c r="K1949" i="2"/>
  <c r="M1949" i="2" s="1"/>
  <c r="K1948" i="2"/>
  <c r="M1948" i="2" s="1"/>
  <c r="K1947" i="2"/>
  <c r="M1947" i="2" s="1"/>
  <c r="K1946" i="2"/>
  <c r="M1946" i="2" s="1"/>
  <c r="K1945" i="2"/>
  <c r="M1945" i="2" s="1"/>
  <c r="K1944" i="2"/>
  <c r="M1944" i="2" s="1"/>
  <c r="K1943" i="2"/>
  <c r="M1943" i="2" s="1"/>
  <c r="K1942" i="2"/>
  <c r="M1942" i="2" s="1"/>
  <c r="K1941" i="2"/>
  <c r="M1941" i="2" s="1"/>
  <c r="K1940" i="2"/>
  <c r="M1940" i="2" s="1"/>
  <c r="K1939" i="2"/>
  <c r="M1939" i="2" s="1"/>
  <c r="K1938" i="2"/>
  <c r="M1938" i="2" s="1"/>
  <c r="K1937" i="2"/>
  <c r="M1937" i="2" s="1"/>
  <c r="K1936" i="2"/>
  <c r="M1936" i="2" s="1"/>
  <c r="K1935" i="2"/>
  <c r="M1935" i="2" s="1"/>
  <c r="K1934" i="2"/>
  <c r="M1934" i="2" s="1"/>
  <c r="K1933" i="2"/>
  <c r="M1933" i="2" s="1"/>
  <c r="K1932" i="2"/>
  <c r="M1932" i="2" s="1"/>
  <c r="K1931" i="2"/>
  <c r="M1931" i="2" s="1"/>
  <c r="K1930" i="2"/>
  <c r="M1930" i="2" s="1"/>
  <c r="K1929" i="2"/>
  <c r="M1929" i="2" s="1"/>
  <c r="K1928" i="2"/>
  <c r="M1928" i="2" s="1"/>
  <c r="K1927" i="2"/>
  <c r="M1927" i="2" s="1"/>
  <c r="K1926" i="2"/>
  <c r="M1926" i="2" s="1"/>
  <c r="K1925" i="2"/>
  <c r="M1925" i="2" s="1"/>
  <c r="K1924" i="2"/>
  <c r="M1924" i="2" s="1"/>
  <c r="K1923" i="2"/>
  <c r="M1923" i="2" s="1"/>
  <c r="K1922" i="2"/>
  <c r="M1922" i="2" s="1"/>
  <c r="K1921" i="2"/>
  <c r="M1921" i="2" s="1"/>
  <c r="K1920" i="2"/>
  <c r="M1920" i="2" s="1"/>
  <c r="K1919" i="2"/>
  <c r="M1919" i="2" s="1"/>
  <c r="K1918" i="2"/>
  <c r="M1918" i="2" s="1"/>
  <c r="K1917" i="2"/>
  <c r="M1917" i="2" s="1"/>
  <c r="K1916" i="2"/>
  <c r="M1916" i="2" s="1"/>
  <c r="K1915" i="2"/>
  <c r="M1915" i="2" s="1"/>
  <c r="K1914" i="2"/>
  <c r="M1914" i="2" s="1"/>
  <c r="K1913" i="2"/>
  <c r="M1913" i="2" s="1"/>
  <c r="K1912" i="2"/>
  <c r="M1912" i="2" s="1"/>
  <c r="K1911" i="2"/>
  <c r="M1911" i="2" s="1"/>
  <c r="K1910" i="2"/>
  <c r="M1910" i="2" s="1"/>
  <c r="K1909" i="2"/>
  <c r="M1909" i="2" s="1"/>
  <c r="K1908" i="2"/>
  <c r="M1908" i="2" s="1"/>
  <c r="K1907" i="2"/>
  <c r="M1907" i="2" s="1"/>
  <c r="K1906" i="2"/>
  <c r="M1906" i="2" s="1"/>
  <c r="K1905" i="2"/>
  <c r="M1905" i="2" s="1"/>
  <c r="K1904" i="2"/>
  <c r="M1904" i="2" s="1"/>
  <c r="K1903" i="2"/>
  <c r="M1903" i="2" s="1"/>
  <c r="K1902" i="2"/>
  <c r="M1902" i="2" s="1"/>
  <c r="K1901" i="2"/>
  <c r="M1901" i="2" s="1"/>
  <c r="K1900" i="2"/>
  <c r="M1900" i="2" s="1"/>
  <c r="K1899" i="2"/>
  <c r="M1899" i="2" s="1"/>
  <c r="K1898" i="2"/>
  <c r="M1898" i="2" s="1"/>
  <c r="K1897" i="2"/>
  <c r="M1897" i="2" s="1"/>
  <c r="K1896" i="2"/>
  <c r="M1896" i="2" s="1"/>
  <c r="K1895" i="2"/>
  <c r="M1895" i="2" s="1"/>
  <c r="K1894" i="2"/>
  <c r="M1894" i="2" s="1"/>
  <c r="K1893" i="2"/>
  <c r="M1893" i="2" s="1"/>
  <c r="K1892" i="2"/>
  <c r="M1892" i="2" s="1"/>
  <c r="K1891" i="2"/>
  <c r="M1891" i="2" s="1"/>
  <c r="K1890" i="2"/>
  <c r="M1890" i="2" s="1"/>
  <c r="K1889" i="2"/>
  <c r="M1889" i="2" s="1"/>
  <c r="K1888" i="2"/>
  <c r="M1888" i="2" s="1"/>
  <c r="K1887" i="2"/>
  <c r="M1887" i="2" s="1"/>
  <c r="K1886" i="2"/>
  <c r="M1886" i="2" s="1"/>
  <c r="K1885" i="2"/>
  <c r="M1885" i="2" s="1"/>
  <c r="K1884" i="2"/>
  <c r="M1884" i="2" s="1"/>
  <c r="K1883" i="2"/>
  <c r="M1883" i="2" s="1"/>
  <c r="K1882" i="2"/>
  <c r="M1882" i="2" s="1"/>
  <c r="K1881" i="2"/>
  <c r="M1881" i="2" s="1"/>
  <c r="K1880" i="2"/>
  <c r="M1880" i="2" s="1"/>
  <c r="K1879" i="2"/>
  <c r="M1879" i="2" s="1"/>
  <c r="K1878" i="2"/>
  <c r="M1878" i="2" s="1"/>
  <c r="K1877" i="2"/>
  <c r="M1877" i="2" s="1"/>
  <c r="K1876" i="2"/>
  <c r="M1876" i="2" s="1"/>
  <c r="K1875" i="2"/>
  <c r="M1875" i="2" s="1"/>
  <c r="K1874" i="2"/>
  <c r="M1874" i="2" s="1"/>
  <c r="K1873" i="2"/>
  <c r="M1873" i="2" s="1"/>
  <c r="K1872" i="2"/>
  <c r="M1872" i="2" s="1"/>
  <c r="K1871" i="2"/>
  <c r="M1871" i="2" s="1"/>
  <c r="K1870" i="2"/>
  <c r="M1870" i="2" s="1"/>
  <c r="K1869" i="2"/>
  <c r="M1869" i="2" s="1"/>
  <c r="K1868" i="2"/>
  <c r="M1868" i="2" s="1"/>
  <c r="K1867" i="2"/>
  <c r="M1867" i="2" s="1"/>
  <c r="K1866" i="2"/>
  <c r="M1866" i="2" s="1"/>
  <c r="K1865" i="2"/>
  <c r="M1865" i="2" s="1"/>
  <c r="K1864" i="2"/>
  <c r="M1864" i="2" s="1"/>
  <c r="K1863" i="2"/>
  <c r="M1863" i="2" s="1"/>
  <c r="K1862" i="2"/>
  <c r="M1862" i="2" s="1"/>
  <c r="K1861" i="2"/>
  <c r="M1861" i="2" s="1"/>
  <c r="K1860" i="2"/>
  <c r="M1860" i="2" s="1"/>
  <c r="K1859" i="2"/>
  <c r="M1859" i="2" s="1"/>
  <c r="K1858" i="2"/>
  <c r="M1858" i="2" s="1"/>
  <c r="K1857" i="2"/>
  <c r="M1857" i="2" s="1"/>
  <c r="K1856" i="2"/>
  <c r="M1856" i="2" s="1"/>
  <c r="K1855" i="2"/>
  <c r="M1855" i="2" s="1"/>
  <c r="K1854" i="2"/>
  <c r="M1854" i="2" s="1"/>
  <c r="K1853" i="2"/>
  <c r="M1853" i="2" s="1"/>
  <c r="K1852" i="2"/>
  <c r="M1852" i="2" s="1"/>
  <c r="K1851" i="2"/>
  <c r="M1851" i="2" s="1"/>
  <c r="K1850" i="2"/>
  <c r="M1850" i="2" s="1"/>
  <c r="K1849" i="2"/>
  <c r="M1849" i="2" s="1"/>
  <c r="K1848" i="2"/>
  <c r="M1848" i="2" s="1"/>
  <c r="K1847" i="2"/>
  <c r="M1847" i="2" s="1"/>
  <c r="K1846" i="2"/>
  <c r="M1846" i="2" s="1"/>
  <c r="K1845" i="2"/>
  <c r="M1845" i="2" s="1"/>
  <c r="K1844" i="2"/>
  <c r="M1844" i="2" s="1"/>
  <c r="K1843" i="2"/>
  <c r="M1843" i="2" s="1"/>
  <c r="K1842" i="2"/>
  <c r="M1842" i="2" s="1"/>
  <c r="K1841" i="2"/>
  <c r="M1841" i="2" s="1"/>
  <c r="K1840" i="2"/>
  <c r="M1840" i="2" s="1"/>
  <c r="K1839" i="2"/>
  <c r="M1839" i="2" s="1"/>
  <c r="K1838" i="2"/>
  <c r="M1838" i="2" s="1"/>
  <c r="K1837" i="2"/>
  <c r="M1837" i="2" s="1"/>
  <c r="K1836" i="2"/>
  <c r="M1836" i="2" s="1"/>
  <c r="K1835" i="2"/>
  <c r="M1835" i="2" s="1"/>
  <c r="K1834" i="2"/>
  <c r="M1834" i="2" s="1"/>
  <c r="K1833" i="2"/>
  <c r="M1833" i="2" s="1"/>
  <c r="K1832" i="2"/>
  <c r="M1832" i="2" s="1"/>
  <c r="K1831" i="2"/>
  <c r="M1831" i="2" s="1"/>
  <c r="K1830" i="2"/>
  <c r="M1830" i="2" s="1"/>
  <c r="K1829" i="2"/>
  <c r="M1829" i="2" s="1"/>
  <c r="K1828" i="2"/>
  <c r="M1828" i="2" s="1"/>
  <c r="K1827" i="2"/>
  <c r="M1827" i="2" s="1"/>
  <c r="K1826" i="2"/>
  <c r="M1826" i="2" s="1"/>
  <c r="K1825" i="2"/>
  <c r="M1825" i="2" s="1"/>
  <c r="K1824" i="2"/>
  <c r="M1824" i="2" s="1"/>
  <c r="K1823" i="2"/>
  <c r="M1823" i="2" s="1"/>
  <c r="K1822" i="2"/>
  <c r="M1822" i="2" s="1"/>
  <c r="K1821" i="2"/>
  <c r="M1821" i="2" s="1"/>
  <c r="K1820" i="2"/>
  <c r="M1820" i="2" s="1"/>
  <c r="K1819" i="2"/>
  <c r="M1819" i="2" s="1"/>
  <c r="K1818" i="2"/>
  <c r="M1818" i="2" s="1"/>
  <c r="K1817" i="2"/>
  <c r="M1817" i="2" s="1"/>
  <c r="K1816" i="2"/>
  <c r="M1816" i="2" s="1"/>
  <c r="K1815" i="2"/>
  <c r="M1815" i="2" s="1"/>
  <c r="K1814" i="2"/>
  <c r="M1814" i="2" s="1"/>
  <c r="K1813" i="2"/>
  <c r="M1813" i="2" s="1"/>
  <c r="K1812" i="2"/>
  <c r="M1812" i="2" s="1"/>
  <c r="K1811" i="2"/>
  <c r="M1811" i="2" s="1"/>
  <c r="K1810" i="2"/>
  <c r="M1810" i="2" s="1"/>
  <c r="K1809" i="2"/>
  <c r="M1809" i="2" s="1"/>
  <c r="K1808" i="2"/>
  <c r="M1808" i="2" s="1"/>
  <c r="K1807" i="2"/>
  <c r="M1807" i="2" s="1"/>
  <c r="K1806" i="2"/>
  <c r="M1806" i="2" s="1"/>
  <c r="K1805" i="2"/>
  <c r="M1805" i="2" s="1"/>
  <c r="K1804" i="2"/>
  <c r="M1804" i="2" s="1"/>
  <c r="K1803" i="2"/>
  <c r="M1803" i="2" s="1"/>
  <c r="K1802" i="2"/>
  <c r="M1802" i="2" s="1"/>
  <c r="K1801" i="2"/>
  <c r="M1801" i="2" s="1"/>
  <c r="K1800" i="2"/>
  <c r="M1800" i="2" s="1"/>
  <c r="K1799" i="2"/>
  <c r="M1799" i="2" s="1"/>
  <c r="K1798" i="2"/>
  <c r="M1798" i="2" s="1"/>
  <c r="K1797" i="2"/>
  <c r="M1797" i="2" s="1"/>
  <c r="K1796" i="2"/>
  <c r="M1796" i="2" s="1"/>
  <c r="K1795" i="2"/>
  <c r="M1795" i="2" s="1"/>
  <c r="K1794" i="2"/>
  <c r="M1794" i="2" s="1"/>
  <c r="K1793" i="2"/>
  <c r="M1793" i="2" s="1"/>
  <c r="K1792" i="2"/>
  <c r="M1792" i="2" s="1"/>
  <c r="K1791" i="2"/>
  <c r="M1791" i="2" s="1"/>
  <c r="K1790" i="2"/>
  <c r="M1790" i="2" s="1"/>
  <c r="K1789" i="2"/>
  <c r="M1789" i="2" s="1"/>
  <c r="K1788" i="2"/>
  <c r="M1788" i="2" s="1"/>
  <c r="K1787" i="2"/>
  <c r="M1787" i="2" s="1"/>
  <c r="K1786" i="2"/>
  <c r="M1786" i="2" s="1"/>
  <c r="K1785" i="2"/>
  <c r="M1785" i="2" s="1"/>
  <c r="K1784" i="2"/>
  <c r="M1784" i="2" s="1"/>
  <c r="K1783" i="2"/>
  <c r="M1783" i="2" s="1"/>
  <c r="K1782" i="2"/>
  <c r="M1782" i="2" s="1"/>
  <c r="K1781" i="2"/>
  <c r="M1781" i="2" s="1"/>
  <c r="K1780" i="2"/>
  <c r="M1780" i="2" s="1"/>
  <c r="K1779" i="2"/>
  <c r="M1779" i="2" s="1"/>
  <c r="K1778" i="2"/>
  <c r="M1778" i="2" s="1"/>
  <c r="K1777" i="2"/>
  <c r="M1777" i="2" s="1"/>
  <c r="K1776" i="2"/>
  <c r="M1776" i="2" s="1"/>
  <c r="K1775" i="2"/>
  <c r="M1775" i="2" s="1"/>
  <c r="K1774" i="2"/>
  <c r="M1774" i="2" s="1"/>
  <c r="K1773" i="2"/>
  <c r="M1773" i="2" s="1"/>
  <c r="K1772" i="2"/>
  <c r="M1772" i="2" s="1"/>
  <c r="K1771" i="2"/>
  <c r="M1771" i="2" s="1"/>
  <c r="K1770" i="2"/>
  <c r="M1770" i="2" s="1"/>
  <c r="K1769" i="2"/>
  <c r="M1769" i="2" s="1"/>
  <c r="K1768" i="2"/>
  <c r="M1768" i="2" s="1"/>
  <c r="K1767" i="2"/>
  <c r="M1767" i="2" s="1"/>
  <c r="K1766" i="2"/>
  <c r="M1766" i="2" s="1"/>
  <c r="K1765" i="2"/>
  <c r="M1765" i="2" s="1"/>
  <c r="K1764" i="2"/>
  <c r="M1764" i="2" s="1"/>
  <c r="K1763" i="2"/>
  <c r="M1763" i="2" s="1"/>
  <c r="K1762" i="2"/>
  <c r="M1762" i="2" s="1"/>
  <c r="K1761" i="2"/>
  <c r="M1761" i="2" s="1"/>
  <c r="K1760" i="2"/>
  <c r="M1760" i="2" s="1"/>
  <c r="K1759" i="2"/>
  <c r="M1759" i="2" s="1"/>
  <c r="K1758" i="2"/>
  <c r="M1758" i="2" s="1"/>
  <c r="K1757" i="2"/>
  <c r="M1757" i="2" s="1"/>
  <c r="K1756" i="2"/>
  <c r="M1756" i="2" s="1"/>
  <c r="K1755" i="2"/>
  <c r="M1755" i="2" s="1"/>
  <c r="K1754" i="2"/>
  <c r="M1754" i="2" s="1"/>
  <c r="K1753" i="2"/>
  <c r="M1753" i="2" s="1"/>
  <c r="K1752" i="2"/>
  <c r="M1752" i="2" s="1"/>
  <c r="K1751" i="2"/>
  <c r="M1751" i="2" s="1"/>
  <c r="K1750" i="2"/>
  <c r="M1750" i="2" s="1"/>
  <c r="K1749" i="2"/>
  <c r="M1749" i="2" s="1"/>
  <c r="K1748" i="2"/>
  <c r="M1748" i="2" s="1"/>
  <c r="K1747" i="2"/>
  <c r="M1747" i="2" s="1"/>
  <c r="K1746" i="2"/>
  <c r="M1746" i="2" s="1"/>
  <c r="K1745" i="2"/>
  <c r="M1745" i="2" s="1"/>
  <c r="K1744" i="2"/>
  <c r="M1744" i="2" s="1"/>
  <c r="K1743" i="2"/>
  <c r="M1743" i="2" s="1"/>
  <c r="K1742" i="2"/>
  <c r="M1742" i="2" s="1"/>
  <c r="K1741" i="2"/>
  <c r="M1741" i="2" s="1"/>
  <c r="K1740" i="2"/>
  <c r="M1740" i="2" s="1"/>
  <c r="K1739" i="2"/>
  <c r="M1739" i="2" s="1"/>
  <c r="K1738" i="2"/>
  <c r="M1738" i="2" s="1"/>
  <c r="K1737" i="2"/>
  <c r="M1737" i="2" s="1"/>
  <c r="K1736" i="2"/>
  <c r="M1736" i="2" s="1"/>
  <c r="K1735" i="2"/>
  <c r="M1735" i="2" s="1"/>
  <c r="K1734" i="2"/>
  <c r="M1734" i="2" s="1"/>
  <c r="K1733" i="2"/>
  <c r="M1733" i="2" s="1"/>
  <c r="K1732" i="2"/>
  <c r="M1732" i="2" s="1"/>
  <c r="K1731" i="2"/>
  <c r="M1731" i="2" s="1"/>
  <c r="K1730" i="2"/>
  <c r="M1730" i="2" s="1"/>
  <c r="K1729" i="2"/>
  <c r="M1729" i="2" s="1"/>
  <c r="K1728" i="2"/>
  <c r="M1728" i="2" s="1"/>
  <c r="K1727" i="2"/>
  <c r="M1727" i="2" s="1"/>
  <c r="K1726" i="2"/>
  <c r="M1726" i="2" s="1"/>
  <c r="K1725" i="2"/>
  <c r="M1725" i="2" s="1"/>
  <c r="K1724" i="2"/>
  <c r="M1724" i="2" s="1"/>
  <c r="K1723" i="2"/>
  <c r="M1723" i="2" s="1"/>
  <c r="K1722" i="2"/>
  <c r="M1722" i="2" s="1"/>
  <c r="K1721" i="2"/>
  <c r="M1721" i="2" s="1"/>
  <c r="K1720" i="2"/>
  <c r="M1720" i="2" s="1"/>
  <c r="K1719" i="2"/>
  <c r="M1719" i="2" s="1"/>
  <c r="K1718" i="2"/>
  <c r="M1718" i="2" s="1"/>
  <c r="K1717" i="2"/>
  <c r="M1717" i="2" s="1"/>
  <c r="K1716" i="2"/>
  <c r="M1716" i="2" s="1"/>
  <c r="K1715" i="2"/>
  <c r="M1715" i="2" s="1"/>
  <c r="K1714" i="2"/>
  <c r="M1714" i="2" s="1"/>
  <c r="K1713" i="2"/>
  <c r="M1713" i="2" s="1"/>
  <c r="K1712" i="2"/>
  <c r="M1712" i="2" s="1"/>
  <c r="K1711" i="2"/>
  <c r="M1711" i="2" s="1"/>
  <c r="K1710" i="2"/>
  <c r="M1710" i="2" s="1"/>
  <c r="K1709" i="2"/>
  <c r="M1709" i="2" s="1"/>
  <c r="K1708" i="2"/>
  <c r="M1708" i="2" s="1"/>
  <c r="K1707" i="2"/>
  <c r="M1707" i="2" s="1"/>
  <c r="K1706" i="2"/>
  <c r="M1706" i="2" s="1"/>
  <c r="K1705" i="2"/>
  <c r="M1705" i="2" s="1"/>
  <c r="K1704" i="2"/>
  <c r="M1704" i="2" s="1"/>
  <c r="K1703" i="2"/>
  <c r="M1703" i="2" s="1"/>
  <c r="K1702" i="2"/>
  <c r="M1702" i="2" s="1"/>
  <c r="K1701" i="2"/>
  <c r="M1701" i="2" s="1"/>
  <c r="K1700" i="2"/>
  <c r="M1700" i="2" s="1"/>
  <c r="K1699" i="2"/>
  <c r="M1699" i="2" s="1"/>
  <c r="K1698" i="2"/>
  <c r="M1698" i="2" s="1"/>
  <c r="K1697" i="2"/>
  <c r="M1697" i="2" s="1"/>
  <c r="K1696" i="2"/>
  <c r="M1696" i="2" s="1"/>
  <c r="K1695" i="2"/>
  <c r="M1695" i="2" s="1"/>
  <c r="K1694" i="2"/>
  <c r="M1694" i="2" s="1"/>
  <c r="K1693" i="2"/>
  <c r="M1693" i="2" s="1"/>
  <c r="K1692" i="2"/>
  <c r="M1692" i="2" s="1"/>
  <c r="K1691" i="2"/>
  <c r="M1691" i="2" s="1"/>
  <c r="K1690" i="2"/>
  <c r="M1690" i="2" s="1"/>
  <c r="K1689" i="2"/>
  <c r="M1689" i="2" s="1"/>
  <c r="K1688" i="2"/>
  <c r="M1688" i="2" s="1"/>
  <c r="K1687" i="2"/>
  <c r="M1687" i="2" s="1"/>
  <c r="K1686" i="2"/>
  <c r="M1686" i="2" s="1"/>
  <c r="K1685" i="2"/>
  <c r="M1685" i="2" s="1"/>
  <c r="K1684" i="2"/>
  <c r="M1684" i="2" s="1"/>
  <c r="K1683" i="2"/>
  <c r="M1683" i="2" s="1"/>
  <c r="K1682" i="2"/>
  <c r="M1682" i="2" s="1"/>
  <c r="K1681" i="2"/>
  <c r="M1681" i="2" s="1"/>
  <c r="K1680" i="2"/>
  <c r="M1680" i="2" s="1"/>
  <c r="K1679" i="2"/>
  <c r="M1679" i="2" s="1"/>
  <c r="K1678" i="2"/>
  <c r="M1678" i="2" s="1"/>
  <c r="K1677" i="2"/>
  <c r="M1677" i="2" s="1"/>
  <c r="K1676" i="2"/>
  <c r="M1676" i="2" s="1"/>
  <c r="K1675" i="2"/>
  <c r="M1675" i="2" s="1"/>
  <c r="K1674" i="2"/>
  <c r="M1674" i="2" s="1"/>
  <c r="K1673" i="2"/>
  <c r="M1673" i="2" s="1"/>
  <c r="K1672" i="2"/>
  <c r="M1672" i="2" s="1"/>
  <c r="K1671" i="2"/>
  <c r="M1671" i="2" s="1"/>
  <c r="K1670" i="2"/>
  <c r="M1670" i="2" s="1"/>
  <c r="K1669" i="2"/>
  <c r="M1669" i="2" s="1"/>
  <c r="K1668" i="2"/>
  <c r="M1668" i="2" s="1"/>
  <c r="K1667" i="2"/>
  <c r="M1667" i="2" s="1"/>
  <c r="K1666" i="2"/>
  <c r="M1666" i="2" s="1"/>
  <c r="K1665" i="2"/>
  <c r="M1665" i="2" s="1"/>
  <c r="K1664" i="2"/>
  <c r="M1664" i="2" s="1"/>
  <c r="K1663" i="2"/>
  <c r="M1663" i="2" s="1"/>
  <c r="K1662" i="2"/>
  <c r="M1662" i="2" s="1"/>
  <c r="K1661" i="2"/>
  <c r="M1661" i="2" s="1"/>
  <c r="K1660" i="2"/>
  <c r="M1660" i="2" s="1"/>
  <c r="K1659" i="2"/>
  <c r="M1659" i="2" s="1"/>
  <c r="K1658" i="2"/>
  <c r="M1658" i="2" s="1"/>
  <c r="K1657" i="2"/>
  <c r="M1657" i="2" s="1"/>
  <c r="K1656" i="2"/>
  <c r="M1656" i="2" s="1"/>
  <c r="K1655" i="2"/>
  <c r="M1655" i="2" s="1"/>
  <c r="K1654" i="2"/>
  <c r="M1654" i="2" s="1"/>
  <c r="K1653" i="2"/>
  <c r="M1653" i="2" s="1"/>
  <c r="K1652" i="2"/>
  <c r="M1652" i="2" s="1"/>
  <c r="K1651" i="2"/>
  <c r="M1651" i="2" s="1"/>
  <c r="K1650" i="2"/>
  <c r="M1650" i="2" s="1"/>
  <c r="K1649" i="2"/>
  <c r="M1649" i="2" s="1"/>
  <c r="K1648" i="2"/>
  <c r="M1648" i="2" s="1"/>
  <c r="K1647" i="2"/>
  <c r="M1647" i="2" s="1"/>
  <c r="K1646" i="2"/>
  <c r="M1646" i="2" s="1"/>
  <c r="K1645" i="2"/>
  <c r="M1645" i="2" s="1"/>
  <c r="K1644" i="2"/>
  <c r="M1644" i="2" s="1"/>
  <c r="K1643" i="2"/>
  <c r="M1643" i="2" s="1"/>
  <c r="K1642" i="2"/>
  <c r="M1642" i="2" s="1"/>
  <c r="K1641" i="2"/>
  <c r="M1641" i="2" s="1"/>
  <c r="K1640" i="2"/>
  <c r="M1640" i="2" s="1"/>
  <c r="K1639" i="2"/>
  <c r="M1639" i="2" s="1"/>
  <c r="K1638" i="2"/>
  <c r="M1638" i="2" s="1"/>
  <c r="K1637" i="2"/>
  <c r="M1637" i="2" s="1"/>
  <c r="K1636" i="2"/>
  <c r="M1636" i="2" s="1"/>
  <c r="K1635" i="2"/>
  <c r="M1635" i="2" s="1"/>
  <c r="K1634" i="2"/>
  <c r="M1634" i="2" s="1"/>
  <c r="K1633" i="2"/>
  <c r="M1633" i="2" s="1"/>
  <c r="K1632" i="2"/>
  <c r="M1632" i="2" s="1"/>
  <c r="K1631" i="2"/>
  <c r="M1631" i="2" s="1"/>
  <c r="K1630" i="2"/>
  <c r="M1630" i="2" s="1"/>
  <c r="K1629" i="2"/>
  <c r="M1629" i="2" s="1"/>
  <c r="K1628" i="2"/>
  <c r="M1628" i="2" s="1"/>
  <c r="K1627" i="2"/>
  <c r="M1627" i="2" s="1"/>
  <c r="K1626" i="2"/>
  <c r="M1626" i="2" s="1"/>
  <c r="K1625" i="2"/>
  <c r="M1625" i="2" s="1"/>
  <c r="K1624" i="2"/>
  <c r="M1624" i="2" s="1"/>
  <c r="K1623" i="2"/>
  <c r="M1623" i="2" s="1"/>
  <c r="K1622" i="2"/>
  <c r="M1622" i="2" s="1"/>
  <c r="K1621" i="2"/>
  <c r="M1621" i="2" s="1"/>
  <c r="K1620" i="2"/>
  <c r="M1620" i="2" s="1"/>
  <c r="K1619" i="2"/>
  <c r="M1619" i="2" s="1"/>
  <c r="K1618" i="2"/>
  <c r="M1618" i="2" s="1"/>
  <c r="K1617" i="2"/>
  <c r="M1617" i="2" s="1"/>
  <c r="K1616" i="2"/>
  <c r="M1616" i="2" s="1"/>
  <c r="K1615" i="2"/>
  <c r="M1615" i="2" s="1"/>
  <c r="K1614" i="2"/>
  <c r="M1614" i="2" s="1"/>
  <c r="K1613" i="2"/>
  <c r="M1613" i="2" s="1"/>
  <c r="K1612" i="2"/>
  <c r="M1612" i="2" s="1"/>
  <c r="K1611" i="2"/>
  <c r="M1611" i="2" s="1"/>
  <c r="K1610" i="2"/>
  <c r="M1610" i="2" s="1"/>
  <c r="K1609" i="2"/>
  <c r="M1609" i="2" s="1"/>
  <c r="K1608" i="2"/>
  <c r="M1608" i="2" s="1"/>
  <c r="K1607" i="2"/>
  <c r="M1607" i="2" s="1"/>
  <c r="K1606" i="2"/>
  <c r="M1606" i="2" s="1"/>
  <c r="K1605" i="2"/>
  <c r="M1605" i="2" s="1"/>
  <c r="K1604" i="2"/>
  <c r="M1604" i="2" s="1"/>
  <c r="K1603" i="2"/>
  <c r="M1603" i="2" s="1"/>
  <c r="K1602" i="2"/>
  <c r="M1602" i="2" s="1"/>
  <c r="K1601" i="2"/>
  <c r="M1601" i="2" s="1"/>
  <c r="K1600" i="2"/>
  <c r="M1600" i="2" s="1"/>
  <c r="K1599" i="2"/>
  <c r="M1599" i="2" s="1"/>
  <c r="K1598" i="2"/>
  <c r="M1598" i="2" s="1"/>
  <c r="K1597" i="2"/>
  <c r="M1597" i="2" s="1"/>
  <c r="K1596" i="2"/>
  <c r="M1596" i="2" s="1"/>
  <c r="K1595" i="2"/>
  <c r="M1595" i="2" s="1"/>
  <c r="K1594" i="2"/>
  <c r="M1594" i="2" s="1"/>
  <c r="K1593" i="2"/>
  <c r="M1593" i="2" s="1"/>
  <c r="K1592" i="2"/>
  <c r="M1592" i="2" s="1"/>
  <c r="K1591" i="2"/>
  <c r="M1591" i="2" s="1"/>
  <c r="K1590" i="2"/>
  <c r="M1590" i="2" s="1"/>
  <c r="K1589" i="2"/>
  <c r="M1589" i="2" s="1"/>
  <c r="K1588" i="2"/>
  <c r="M1588" i="2" s="1"/>
  <c r="K1587" i="2"/>
  <c r="M1587" i="2" s="1"/>
  <c r="K1586" i="2"/>
  <c r="M1586" i="2" s="1"/>
  <c r="K1585" i="2"/>
  <c r="M1585" i="2" s="1"/>
  <c r="K1584" i="2"/>
  <c r="M1584" i="2" s="1"/>
  <c r="K1583" i="2"/>
  <c r="M1583" i="2" s="1"/>
  <c r="K1582" i="2"/>
  <c r="M1582" i="2" s="1"/>
  <c r="K1581" i="2"/>
  <c r="M1581" i="2" s="1"/>
  <c r="K1580" i="2"/>
  <c r="M1580" i="2" s="1"/>
  <c r="K1579" i="2"/>
  <c r="M1579" i="2" s="1"/>
  <c r="K1578" i="2"/>
  <c r="M1578" i="2" s="1"/>
  <c r="K1577" i="2"/>
  <c r="M1577" i="2" s="1"/>
  <c r="K1576" i="2"/>
  <c r="M1576" i="2" s="1"/>
  <c r="K1575" i="2"/>
  <c r="M1575" i="2" s="1"/>
  <c r="K1574" i="2"/>
  <c r="M1574" i="2" s="1"/>
  <c r="K1573" i="2"/>
  <c r="M1573" i="2" s="1"/>
  <c r="K1572" i="2"/>
  <c r="M1572" i="2" s="1"/>
  <c r="K1571" i="2"/>
  <c r="M1571" i="2" s="1"/>
  <c r="K1570" i="2"/>
  <c r="M1570" i="2" s="1"/>
  <c r="K1569" i="2"/>
  <c r="M1569" i="2" s="1"/>
  <c r="K1568" i="2"/>
  <c r="M1568" i="2" s="1"/>
  <c r="K1567" i="2"/>
  <c r="M1567" i="2" s="1"/>
  <c r="K1566" i="2"/>
  <c r="M1566" i="2" s="1"/>
  <c r="K1565" i="2"/>
  <c r="M1565" i="2" s="1"/>
  <c r="K1564" i="2"/>
  <c r="M1564" i="2" s="1"/>
  <c r="K1563" i="2"/>
  <c r="M1563" i="2" s="1"/>
  <c r="K1562" i="2"/>
  <c r="M1562" i="2" s="1"/>
  <c r="K1561" i="2"/>
  <c r="M1561" i="2" s="1"/>
  <c r="K1560" i="2"/>
  <c r="M1560" i="2" s="1"/>
  <c r="K1559" i="2"/>
  <c r="M1559" i="2" s="1"/>
  <c r="K1558" i="2"/>
  <c r="M1558" i="2" s="1"/>
  <c r="K1557" i="2"/>
  <c r="M1557" i="2" s="1"/>
  <c r="K1556" i="2"/>
  <c r="M1556" i="2" s="1"/>
  <c r="K1555" i="2"/>
  <c r="M1555" i="2" s="1"/>
  <c r="K1554" i="2"/>
  <c r="M1554" i="2" s="1"/>
  <c r="K1553" i="2"/>
  <c r="M1553" i="2" s="1"/>
  <c r="K1552" i="2"/>
  <c r="M1552" i="2" s="1"/>
  <c r="K1551" i="2"/>
  <c r="M1551" i="2" s="1"/>
  <c r="K1550" i="2"/>
  <c r="M1550" i="2" s="1"/>
  <c r="K1549" i="2"/>
  <c r="M1549" i="2" s="1"/>
  <c r="K1548" i="2"/>
  <c r="M1548" i="2" s="1"/>
  <c r="K1547" i="2"/>
  <c r="M1547" i="2" s="1"/>
  <c r="K1546" i="2"/>
  <c r="M1546" i="2" s="1"/>
  <c r="K1545" i="2"/>
  <c r="M1545" i="2" s="1"/>
  <c r="K1544" i="2"/>
  <c r="M1544" i="2" s="1"/>
  <c r="K1543" i="2"/>
  <c r="M1543" i="2" s="1"/>
  <c r="K1542" i="2"/>
  <c r="M1542" i="2" s="1"/>
  <c r="K1541" i="2"/>
  <c r="M1541" i="2" s="1"/>
  <c r="K1540" i="2"/>
  <c r="M1540" i="2" s="1"/>
  <c r="K1539" i="2"/>
  <c r="M1539" i="2" s="1"/>
  <c r="K1538" i="2"/>
  <c r="M1538" i="2" s="1"/>
  <c r="K1537" i="2"/>
  <c r="M1537" i="2" s="1"/>
  <c r="K1536" i="2"/>
  <c r="M1536" i="2" s="1"/>
  <c r="K1535" i="2"/>
  <c r="M1535" i="2" s="1"/>
  <c r="K1534" i="2"/>
  <c r="M1534" i="2" s="1"/>
  <c r="K1533" i="2"/>
  <c r="M1533" i="2" s="1"/>
  <c r="K1532" i="2"/>
  <c r="M1532" i="2" s="1"/>
  <c r="K1531" i="2"/>
  <c r="M1531" i="2" s="1"/>
  <c r="K1530" i="2"/>
  <c r="M1530" i="2" s="1"/>
  <c r="K1529" i="2"/>
  <c r="M1529" i="2" s="1"/>
  <c r="K1528" i="2"/>
  <c r="M1528" i="2" s="1"/>
  <c r="K1527" i="2"/>
  <c r="M1527" i="2" s="1"/>
  <c r="K1526" i="2"/>
  <c r="M1526" i="2" s="1"/>
  <c r="K1525" i="2"/>
  <c r="M1525" i="2" s="1"/>
  <c r="K1524" i="2"/>
  <c r="M1524" i="2" s="1"/>
  <c r="K1523" i="2"/>
  <c r="M1523" i="2" s="1"/>
  <c r="K1522" i="2"/>
  <c r="M1522" i="2" s="1"/>
  <c r="K1521" i="2"/>
  <c r="M1521" i="2" s="1"/>
  <c r="K1520" i="2"/>
  <c r="M1520" i="2" s="1"/>
  <c r="K1519" i="2"/>
  <c r="M1519" i="2" s="1"/>
  <c r="K1518" i="2"/>
  <c r="M1518" i="2" s="1"/>
  <c r="K1517" i="2"/>
  <c r="M1517" i="2" s="1"/>
  <c r="K1516" i="2"/>
  <c r="M1516" i="2" s="1"/>
  <c r="K1515" i="2"/>
  <c r="M1515" i="2" s="1"/>
  <c r="K1514" i="2"/>
  <c r="M1514" i="2" s="1"/>
  <c r="K1513" i="2"/>
  <c r="M1513" i="2" s="1"/>
  <c r="K1512" i="2"/>
  <c r="M1512" i="2" s="1"/>
  <c r="K1511" i="2"/>
  <c r="M1511" i="2" s="1"/>
  <c r="K1510" i="2"/>
  <c r="M1510" i="2" s="1"/>
  <c r="K1509" i="2"/>
  <c r="M1509" i="2" s="1"/>
  <c r="K1508" i="2"/>
  <c r="M1508" i="2" s="1"/>
  <c r="K1507" i="2"/>
  <c r="M1507" i="2" s="1"/>
  <c r="K1506" i="2"/>
  <c r="M1506" i="2" s="1"/>
  <c r="K1505" i="2"/>
  <c r="M1505" i="2" s="1"/>
  <c r="K1504" i="2"/>
  <c r="M1504" i="2" s="1"/>
  <c r="K1503" i="2"/>
  <c r="M1503" i="2" s="1"/>
  <c r="K1502" i="2"/>
  <c r="M1502" i="2" s="1"/>
  <c r="K1501" i="2"/>
  <c r="M1501" i="2" s="1"/>
  <c r="K1500" i="2"/>
  <c r="M1500" i="2" s="1"/>
  <c r="K1499" i="2"/>
  <c r="M1499" i="2" s="1"/>
  <c r="K1498" i="2"/>
  <c r="M1498" i="2" s="1"/>
  <c r="K1497" i="2"/>
  <c r="M1497" i="2" s="1"/>
  <c r="K1496" i="2"/>
  <c r="M1496" i="2" s="1"/>
  <c r="K1495" i="2"/>
  <c r="M1495" i="2" s="1"/>
  <c r="K1494" i="2"/>
  <c r="M1494" i="2" s="1"/>
  <c r="K1493" i="2"/>
  <c r="M1493" i="2" s="1"/>
  <c r="K1492" i="2"/>
  <c r="M1492" i="2" s="1"/>
  <c r="K1491" i="2"/>
  <c r="M1491" i="2" s="1"/>
  <c r="K1490" i="2"/>
  <c r="M1490" i="2" s="1"/>
  <c r="K1489" i="2"/>
  <c r="M1489" i="2" s="1"/>
  <c r="K1488" i="2"/>
  <c r="M1488" i="2" s="1"/>
  <c r="K1487" i="2"/>
  <c r="M1487" i="2" s="1"/>
  <c r="K1486" i="2"/>
  <c r="M1486" i="2" s="1"/>
  <c r="K1485" i="2"/>
  <c r="M1485" i="2" s="1"/>
  <c r="K1484" i="2"/>
  <c r="M1484" i="2" s="1"/>
  <c r="K1483" i="2"/>
  <c r="M1483" i="2" s="1"/>
  <c r="K1482" i="2"/>
  <c r="M1482" i="2" s="1"/>
  <c r="K1481" i="2"/>
  <c r="M1481" i="2" s="1"/>
  <c r="K1480" i="2"/>
  <c r="M1480" i="2" s="1"/>
  <c r="K1479" i="2"/>
  <c r="M1479" i="2" s="1"/>
  <c r="K1478" i="2"/>
  <c r="M1478" i="2" s="1"/>
  <c r="K1477" i="2"/>
  <c r="M1477" i="2" s="1"/>
  <c r="K1476" i="2"/>
  <c r="M1476" i="2" s="1"/>
  <c r="K1475" i="2"/>
  <c r="M1475" i="2" s="1"/>
  <c r="K1474" i="2"/>
  <c r="M1474" i="2" s="1"/>
  <c r="K1473" i="2"/>
  <c r="M1473" i="2" s="1"/>
  <c r="K1472" i="2"/>
  <c r="M1472" i="2" s="1"/>
  <c r="K1471" i="2"/>
  <c r="M1471" i="2" s="1"/>
  <c r="K1470" i="2"/>
  <c r="M1470" i="2" s="1"/>
  <c r="K1469" i="2"/>
  <c r="M1469" i="2" s="1"/>
  <c r="K1468" i="2"/>
  <c r="M1468" i="2" s="1"/>
  <c r="K1467" i="2"/>
  <c r="M1467" i="2" s="1"/>
  <c r="K1466" i="2"/>
  <c r="M1466" i="2" s="1"/>
  <c r="K1465" i="2"/>
  <c r="M1465" i="2" s="1"/>
  <c r="K1464" i="2"/>
  <c r="M1464" i="2" s="1"/>
  <c r="K1463" i="2"/>
  <c r="M1463" i="2" s="1"/>
  <c r="K1462" i="2"/>
  <c r="M1462" i="2" s="1"/>
  <c r="K1461" i="2"/>
  <c r="M1461" i="2" s="1"/>
  <c r="K1460" i="2"/>
  <c r="M1460" i="2" s="1"/>
  <c r="K1459" i="2"/>
  <c r="M1459" i="2" s="1"/>
  <c r="K1458" i="2"/>
  <c r="M1458" i="2" s="1"/>
  <c r="K1457" i="2"/>
  <c r="M1457" i="2" s="1"/>
  <c r="K1456" i="2"/>
  <c r="M1456" i="2" s="1"/>
  <c r="K1455" i="2"/>
  <c r="M1455" i="2" s="1"/>
  <c r="K1454" i="2"/>
  <c r="M1454" i="2" s="1"/>
  <c r="K1453" i="2"/>
  <c r="M1453" i="2" s="1"/>
  <c r="K1452" i="2"/>
  <c r="M1452" i="2" s="1"/>
  <c r="K1451" i="2"/>
  <c r="M1451" i="2" s="1"/>
  <c r="K1450" i="2"/>
  <c r="M1450" i="2" s="1"/>
  <c r="K1449" i="2"/>
  <c r="M1449" i="2" s="1"/>
  <c r="K1448" i="2"/>
  <c r="M1448" i="2" s="1"/>
  <c r="K1447" i="2"/>
  <c r="M1447" i="2" s="1"/>
  <c r="K1446" i="2"/>
  <c r="M1446" i="2" s="1"/>
  <c r="K1445" i="2"/>
  <c r="M1445" i="2" s="1"/>
  <c r="K1444" i="2"/>
  <c r="M1444" i="2" s="1"/>
  <c r="K1443" i="2"/>
  <c r="M1443" i="2" s="1"/>
  <c r="K1442" i="2"/>
  <c r="M1442" i="2" s="1"/>
  <c r="K1441" i="2"/>
  <c r="M1441" i="2" s="1"/>
  <c r="K1440" i="2"/>
  <c r="M1440" i="2" s="1"/>
  <c r="K1439" i="2"/>
  <c r="M1439" i="2" s="1"/>
  <c r="K1438" i="2"/>
  <c r="M1438" i="2" s="1"/>
  <c r="K1437" i="2"/>
  <c r="M1437" i="2" s="1"/>
  <c r="K1436" i="2"/>
  <c r="M1436" i="2" s="1"/>
  <c r="K1435" i="2"/>
  <c r="M1435" i="2" s="1"/>
  <c r="K1434" i="2"/>
  <c r="M1434" i="2" s="1"/>
  <c r="K1433" i="2"/>
  <c r="M1433" i="2" s="1"/>
  <c r="K1432" i="2"/>
  <c r="M1432" i="2" s="1"/>
  <c r="K1431" i="2"/>
  <c r="M1431" i="2" s="1"/>
  <c r="K1430" i="2"/>
  <c r="M1430" i="2" s="1"/>
  <c r="K1429" i="2"/>
  <c r="M1429" i="2" s="1"/>
  <c r="K1428" i="2"/>
  <c r="M1428" i="2" s="1"/>
  <c r="K1427" i="2"/>
  <c r="M1427" i="2" s="1"/>
  <c r="K1426" i="2"/>
  <c r="M1426" i="2" s="1"/>
  <c r="K1425" i="2"/>
  <c r="M1425" i="2" s="1"/>
  <c r="K1424" i="2"/>
  <c r="M1424" i="2" s="1"/>
  <c r="K1423" i="2"/>
  <c r="M1423" i="2" s="1"/>
  <c r="K1422" i="2"/>
  <c r="M1422" i="2" s="1"/>
  <c r="K1421" i="2"/>
  <c r="M1421" i="2" s="1"/>
  <c r="K1420" i="2"/>
  <c r="M1420" i="2" s="1"/>
  <c r="K1419" i="2"/>
  <c r="M1419" i="2" s="1"/>
  <c r="K1418" i="2"/>
  <c r="K1417" i="2"/>
  <c r="M1417" i="2" s="1"/>
  <c r="K1416" i="2"/>
  <c r="M1416" i="2" s="1"/>
  <c r="K1415" i="2"/>
  <c r="M1415" i="2" s="1"/>
  <c r="K1414" i="2"/>
  <c r="M1414" i="2" s="1"/>
  <c r="K1413" i="2"/>
  <c r="M1413" i="2" s="1"/>
  <c r="K1412" i="2"/>
  <c r="M1412" i="2" s="1"/>
  <c r="K1411" i="2"/>
  <c r="M1411" i="2" s="1"/>
  <c r="K1410" i="2"/>
  <c r="M1410" i="2" s="1"/>
  <c r="K1409" i="2"/>
  <c r="M1409" i="2" s="1"/>
  <c r="K1408" i="2"/>
  <c r="M1408" i="2" s="1"/>
  <c r="K1407" i="2"/>
  <c r="M1407" i="2" s="1"/>
  <c r="K1406" i="2"/>
  <c r="M1406" i="2" s="1"/>
  <c r="K1405" i="2"/>
  <c r="M1405" i="2" s="1"/>
  <c r="K1404" i="2"/>
  <c r="M1404" i="2" s="1"/>
  <c r="K1403" i="2"/>
  <c r="M1403" i="2" s="1"/>
  <c r="K1402" i="2"/>
  <c r="M1402" i="2" s="1"/>
  <c r="K1401" i="2"/>
  <c r="M1401" i="2" s="1"/>
  <c r="K1400" i="2"/>
  <c r="M1400" i="2" s="1"/>
  <c r="K1399" i="2"/>
  <c r="M1399" i="2" s="1"/>
  <c r="K1398" i="2"/>
  <c r="M1398" i="2" s="1"/>
  <c r="K1397" i="2"/>
  <c r="M1397" i="2" s="1"/>
  <c r="K1396" i="2"/>
  <c r="M1396" i="2" s="1"/>
  <c r="K1395" i="2"/>
  <c r="M1395" i="2" s="1"/>
  <c r="K1394" i="2"/>
  <c r="M1394" i="2" s="1"/>
  <c r="K1393" i="2"/>
  <c r="M1393" i="2" s="1"/>
  <c r="K1392" i="2"/>
  <c r="M1392" i="2" s="1"/>
  <c r="K1391" i="2"/>
  <c r="M1391" i="2" s="1"/>
  <c r="K1390" i="2"/>
  <c r="M1390" i="2" s="1"/>
  <c r="K1389" i="2"/>
  <c r="M1389" i="2" s="1"/>
  <c r="K1388" i="2"/>
  <c r="M1388" i="2" s="1"/>
  <c r="K1387" i="2"/>
  <c r="M1387" i="2" s="1"/>
  <c r="K1386" i="2"/>
  <c r="M1386" i="2" s="1"/>
  <c r="K1385" i="2"/>
  <c r="M1385" i="2" s="1"/>
  <c r="K1384" i="2"/>
  <c r="M1384" i="2" s="1"/>
  <c r="K1383" i="2"/>
  <c r="M1383" i="2" s="1"/>
  <c r="K1382" i="2"/>
  <c r="M1382" i="2" s="1"/>
  <c r="K1381" i="2"/>
  <c r="M1381" i="2" s="1"/>
  <c r="K1380" i="2"/>
  <c r="M1380" i="2" s="1"/>
  <c r="K1379" i="2"/>
  <c r="M1379" i="2" s="1"/>
  <c r="K1378" i="2"/>
  <c r="M1378" i="2" s="1"/>
  <c r="K1377" i="2"/>
  <c r="M1377" i="2" s="1"/>
  <c r="K1376" i="2"/>
  <c r="M1376" i="2" s="1"/>
  <c r="K1375" i="2"/>
  <c r="M1375" i="2" s="1"/>
  <c r="K1374" i="2"/>
  <c r="M1374" i="2" s="1"/>
  <c r="K1373" i="2"/>
  <c r="M1373" i="2" s="1"/>
  <c r="K1372" i="2"/>
  <c r="M1372" i="2" s="1"/>
  <c r="K1371" i="2"/>
  <c r="M1371" i="2" s="1"/>
  <c r="K1370" i="2"/>
  <c r="M1370" i="2" s="1"/>
  <c r="K1369" i="2"/>
  <c r="M1369" i="2" s="1"/>
  <c r="K1368" i="2"/>
  <c r="M1368" i="2" s="1"/>
  <c r="K1367" i="2"/>
  <c r="M1367" i="2" s="1"/>
  <c r="K1366" i="2"/>
  <c r="M1366" i="2" s="1"/>
  <c r="K1365" i="2"/>
  <c r="M1365" i="2" s="1"/>
  <c r="K1364" i="2"/>
  <c r="M1364" i="2" s="1"/>
  <c r="K1363" i="2"/>
  <c r="M1363" i="2" s="1"/>
  <c r="K1362" i="2"/>
  <c r="M1362" i="2" s="1"/>
  <c r="K1361" i="2"/>
  <c r="M1361" i="2" s="1"/>
  <c r="K1360" i="2"/>
  <c r="M1360" i="2" s="1"/>
  <c r="K1359" i="2"/>
  <c r="M1359" i="2" s="1"/>
  <c r="K1358" i="2"/>
  <c r="M1358" i="2" s="1"/>
  <c r="K1357" i="2"/>
  <c r="M1357" i="2" s="1"/>
  <c r="K1356" i="2"/>
  <c r="M1356" i="2" s="1"/>
  <c r="K1355" i="2"/>
  <c r="M1355" i="2" s="1"/>
  <c r="K1354" i="2"/>
  <c r="M1354" i="2" s="1"/>
  <c r="K1353" i="2"/>
  <c r="M1353" i="2" s="1"/>
  <c r="K1352" i="2"/>
  <c r="M1352" i="2" s="1"/>
  <c r="K1351" i="2"/>
  <c r="M1351" i="2" s="1"/>
  <c r="K1350" i="2"/>
  <c r="M1350" i="2" s="1"/>
  <c r="K1349" i="2"/>
  <c r="M1349" i="2" s="1"/>
  <c r="K1348" i="2"/>
  <c r="M1348" i="2" s="1"/>
  <c r="K1347" i="2"/>
  <c r="M1347" i="2" s="1"/>
  <c r="K1346" i="2"/>
  <c r="M1346" i="2" s="1"/>
  <c r="K1345" i="2"/>
  <c r="M1345" i="2" s="1"/>
  <c r="K1344" i="2"/>
  <c r="M1344" i="2" s="1"/>
  <c r="K1343" i="2"/>
  <c r="M1343" i="2" s="1"/>
  <c r="K1342" i="2"/>
  <c r="M1342" i="2" s="1"/>
  <c r="K1341" i="2"/>
  <c r="M1341" i="2" s="1"/>
  <c r="K1340" i="2"/>
  <c r="M1340" i="2" s="1"/>
  <c r="K1339" i="2"/>
  <c r="M1339" i="2" s="1"/>
  <c r="K1338" i="2"/>
  <c r="M1338" i="2" s="1"/>
  <c r="K1337" i="2"/>
  <c r="M1337" i="2" s="1"/>
  <c r="K1336" i="2"/>
  <c r="M1336" i="2" s="1"/>
  <c r="K1335" i="2"/>
  <c r="M1335" i="2" s="1"/>
  <c r="K1334" i="2"/>
  <c r="M1334" i="2" s="1"/>
  <c r="K1333" i="2"/>
  <c r="M1333" i="2" s="1"/>
  <c r="K1332" i="2"/>
  <c r="M1332" i="2" s="1"/>
  <c r="K1331" i="2"/>
  <c r="M1331" i="2" s="1"/>
  <c r="K1330" i="2"/>
  <c r="M1330" i="2" s="1"/>
  <c r="K1329" i="2"/>
  <c r="M1329" i="2" s="1"/>
  <c r="K1328" i="2"/>
  <c r="M1328" i="2" s="1"/>
  <c r="K1327" i="2"/>
  <c r="M1327" i="2" s="1"/>
  <c r="K1326" i="2"/>
  <c r="M1326" i="2" s="1"/>
  <c r="K1325" i="2"/>
  <c r="M1325" i="2" s="1"/>
  <c r="K1324" i="2"/>
  <c r="M1324" i="2" s="1"/>
  <c r="K1323" i="2"/>
  <c r="M1323" i="2" s="1"/>
  <c r="K1322" i="2"/>
  <c r="M1322" i="2" s="1"/>
  <c r="K1321" i="2"/>
  <c r="M1321" i="2" s="1"/>
  <c r="K1320" i="2"/>
  <c r="M1320" i="2" s="1"/>
  <c r="K1319" i="2"/>
  <c r="M1319" i="2" s="1"/>
  <c r="K1318" i="2"/>
  <c r="M1318" i="2" s="1"/>
  <c r="K1317" i="2"/>
  <c r="M1317" i="2" s="1"/>
  <c r="K1316" i="2"/>
  <c r="M1316" i="2" s="1"/>
  <c r="K1315" i="2"/>
  <c r="M1315" i="2" s="1"/>
  <c r="K1314" i="2"/>
  <c r="M1314" i="2" s="1"/>
  <c r="K1313" i="2"/>
  <c r="M1313" i="2" s="1"/>
  <c r="K1312" i="2"/>
  <c r="M1312" i="2" s="1"/>
  <c r="K1311" i="2"/>
  <c r="M1311" i="2" s="1"/>
  <c r="K1310" i="2"/>
  <c r="M1310" i="2" s="1"/>
  <c r="K1309" i="2"/>
  <c r="M1309" i="2" s="1"/>
  <c r="K1308" i="2"/>
  <c r="M1308" i="2" s="1"/>
  <c r="K1307" i="2"/>
  <c r="M1307" i="2" s="1"/>
  <c r="K1306" i="2"/>
  <c r="M1306" i="2" s="1"/>
  <c r="K1305" i="2"/>
  <c r="M1305" i="2" s="1"/>
  <c r="K1304" i="2"/>
  <c r="M1304" i="2" s="1"/>
  <c r="K1303" i="2"/>
  <c r="M1303" i="2" s="1"/>
  <c r="K1302" i="2"/>
  <c r="M1302" i="2" s="1"/>
  <c r="K1301" i="2"/>
  <c r="M1301" i="2" s="1"/>
  <c r="K1300" i="2"/>
  <c r="M1300" i="2" s="1"/>
  <c r="K1299" i="2"/>
  <c r="M1299" i="2" s="1"/>
  <c r="K1298" i="2"/>
  <c r="M1298" i="2" s="1"/>
  <c r="K1297" i="2"/>
  <c r="M1297" i="2" s="1"/>
  <c r="K1296" i="2"/>
  <c r="M1296" i="2" s="1"/>
  <c r="K1295" i="2"/>
  <c r="M1295" i="2" s="1"/>
  <c r="K1294" i="2"/>
  <c r="M1294" i="2" s="1"/>
  <c r="K1293" i="2"/>
  <c r="M1293" i="2" s="1"/>
  <c r="K1292" i="2"/>
  <c r="M1292" i="2" s="1"/>
  <c r="K1291" i="2"/>
  <c r="M1291" i="2" s="1"/>
  <c r="K1290" i="2"/>
  <c r="M1290" i="2" s="1"/>
  <c r="K1289" i="2"/>
  <c r="M1289" i="2" s="1"/>
  <c r="K1288" i="2"/>
  <c r="M1288" i="2" s="1"/>
  <c r="K1287" i="2"/>
  <c r="M1287" i="2" s="1"/>
  <c r="K1286" i="2"/>
  <c r="M1286" i="2" s="1"/>
  <c r="K1285" i="2"/>
  <c r="M1285" i="2" s="1"/>
  <c r="K1284" i="2"/>
  <c r="M1284" i="2" s="1"/>
  <c r="K1283" i="2"/>
  <c r="M1283" i="2" s="1"/>
  <c r="K1282" i="2"/>
  <c r="M1282" i="2" s="1"/>
  <c r="K1281" i="2"/>
  <c r="M1281" i="2" s="1"/>
  <c r="K1280" i="2"/>
  <c r="M1280" i="2" s="1"/>
  <c r="K1279" i="2"/>
  <c r="M1279" i="2" s="1"/>
  <c r="K1278" i="2"/>
  <c r="M1278" i="2" s="1"/>
  <c r="K1277" i="2"/>
  <c r="M1277" i="2" s="1"/>
  <c r="K1276" i="2"/>
  <c r="M1276" i="2" s="1"/>
  <c r="K1275" i="2"/>
  <c r="M1275" i="2" s="1"/>
  <c r="K1274" i="2"/>
  <c r="M1274" i="2" s="1"/>
  <c r="K1273" i="2"/>
  <c r="M1273" i="2" s="1"/>
  <c r="K1272" i="2"/>
  <c r="M1272" i="2" s="1"/>
  <c r="K1271" i="2"/>
  <c r="M1271" i="2" s="1"/>
  <c r="K1270" i="2"/>
  <c r="M1270" i="2" s="1"/>
  <c r="K1269" i="2"/>
  <c r="M1269" i="2" s="1"/>
  <c r="K1268" i="2"/>
  <c r="M1268" i="2" s="1"/>
  <c r="K1267" i="2"/>
  <c r="M1267" i="2" s="1"/>
  <c r="K1266" i="2"/>
  <c r="M1266" i="2" s="1"/>
  <c r="K1265" i="2"/>
  <c r="M1265" i="2" s="1"/>
  <c r="K1264" i="2"/>
  <c r="M1264" i="2" s="1"/>
  <c r="K1263" i="2"/>
  <c r="M1263" i="2" s="1"/>
  <c r="K1262" i="2"/>
  <c r="M1262" i="2" s="1"/>
  <c r="K1261" i="2"/>
  <c r="M1261" i="2" s="1"/>
  <c r="K1260" i="2"/>
  <c r="M1260" i="2" s="1"/>
  <c r="K1259" i="2"/>
  <c r="M1259" i="2" s="1"/>
  <c r="K1258" i="2"/>
  <c r="M1258" i="2" s="1"/>
  <c r="K1257" i="2"/>
  <c r="M1257" i="2" s="1"/>
  <c r="K1256" i="2"/>
  <c r="M1256" i="2" s="1"/>
  <c r="K1255" i="2"/>
  <c r="M1255" i="2" s="1"/>
  <c r="K1254" i="2"/>
  <c r="M1254" i="2" s="1"/>
  <c r="K1253" i="2"/>
  <c r="M1253" i="2" s="1"/>
  <c r="K1252" i="2"/>
  <c r="M1252" i="2" s="1"/>
  <c r="K1251" i="2"/>
  <c r="M1251" i="2" s="1"/>
  <c r="K1250" i="2"/>
  <c r="M1250" i="2" s="1"/>
  <c r="K1249" i="2"/>
  <c r="M1249" i="2" s="1"/>
  <c r="K1248" i="2"/>
  <c r="M1248" i="2" s="1"/>
  <c r="K1247" i="2"/>
  <c r="M1247" i="2" s="1"/>
  <c r="K1246" i="2"/>
  <c r="M1246" i="2" s="1"/>
  <c r="K1245" i="2"/>
  <c r="M1245" i="2" s="1"/>
  <c r="K1244" i="2"/>
  <c r="M1244" i="2" s="1"/>
  <c r="K1243" i="2"/>
  <c r="M1243" i="2" s="1"/>
  <c r="K1242" i="2"/>
  <c r="M1242" i="2" s="1"/>
  <c r="K1241" i="2"/>
  <c r="M1241" i="2" s="1"/>
  <c r="K1240" i="2"/>
  <c r="M1240" i="2" s="1"/>
  <c r="K1239" i="2"/>
  <c r="M1239" i="2" s="1"/>
  <c r="K1238" i="2"/>
  <c r="M1238" i="2" s="1"/>
  <c r="K1237" i="2"/>
  <c r="M1237" i="2" s="1"/>
  <c r="K1236" i="2"/>
  <c r="M1236" i="2" s="1"/>
  <c r="K1235" i="2"/>
  <c r="M1235" i="2" s="1"/>
  <c r="K1234" i="2"/>
  <c r="M1234" i="2" s="1"/>
  <c r="K1233" i="2"/>
  <c r="M1233" i="2" s="1"/>
  <c r="K1232" i="2"/>
  <c r="M1232" i="2" s="1"/>
  <c r="K1231" i="2"/>
  <c r="M1231" i="2" s="1"/>
  <c r="K1230" i="2"/>
  <c r="M1230" i="2" s="1"/>
  <c r="K1229" i="2"/>
  <c r="M1229" i="2" s="1"/>
  <c r="K1228" i="2"/>
  <c r="M1228" i="2" s="1"/>
  <c r="K1227" i="2"/>
  <c r="M1227" i="2" s="1"/>
  <c r="K1226" i="2"/>
  <c r="M1226" i="2" s="1"/>
  <c r="K1225" i="2"/>
  <c r="M1225" i="2" s="1"/>
  <c r="K1224" i="2"/>
  <c r="M1224" i="2" s="1"/>
  <c r="K1223" i="2"/>
  <c r="M1223" i="2" s="1"/>
  <c r="K1222" i="2"/>
  <c r="M1222" i="2" s="1"/>
  <c r="K1221" i="2"/>
  <c r="M1221" i="2" s="1"/>
  <c r="K1220" i="2"/>
  <c r="M1220" i="2" s="1"/>
  <c r="K1219" i="2"/>
  <c r="M1219" i="2" s="1"/>
  <c r="K1218" i="2"/>
  <c r="M1218" i="2" s="1"/>
  <c r="K1217" i="2"/>
  <c r="M1217" i="2" s="1"/>
  <c r="K1216" i="2"/>
  <c r="M1216" i="2" s="1"/>
  <c r="K1215" i="2"/>
  <c r="M1215" i="2" s="1"/>
  <c r="K1214" i="2"/>
  <c r="M1214" i="2" s="1"/>
  <c r="K1213" i="2"/>
  <c r="M1213" i="2" s="1"/>
  <c r="K1212" i="2"/>
  <c r="M1212" i="2" s="1"/>
  <c r="K1211" i="2"/>
  <c r="M1211" i="2" s="1"/>
  <c r="K1210" i="2"/>
  <c r="M1210" i="2" s="1"/>
  <c r="K1209" i="2"/>
  <c r="M1209" i="2" s="1"/>
  <c r="K1208" i="2"/>
  <c r="M1208" i="2" s="1"/>
  <c r="K1207" i="2"/>
  <c r="M1207" i="2" s="1"/>
  <c r="K1206" i="2"/>
  <c r="M1206" i="2" s="1"/>
  <c r="K1205" i="2"/>
  <c r="M1205" i="2" s="1"/>
  <c r="K1204" i="2"/>
  <c r="M1204" i="2" s="1"/>
  <c r="K1203" i="2"/>
  <c r="M1203" i="2" s="1"/>
  <c r="K1202" i="2"/>
  <c r="M1202" i="2" s="1"/>
  <c r="K1201" i="2"/>
  <c r="M1201" i="2" s="1"/>
  <c r="K1200" i="2"/>
  <c r="M1200" i="2" s="1"/>
  <c r="K1199" i="2"/>
  <c r="M1199" i="2" s="1"/>
  <c r="K1198" i="2"/>
  <c r="M1198" i="2" s="1"/>
  <c r="K1197" i="2"/>
  <c r="M1197" i="2" s="1"/>
  <c r="K1196" i="2"/>
  <c r="M1196" i="2" s="1"/>
  <c r="K1195" i="2"/>
  <c r="M1195" i="2" s="1"/>
  <c r="K1194" i="2"/>
  <c r="M1194" i="2" s="1"/>
  <c r="K1193" i="2"/>
  <c r="M1193" i="2" s="1"/>
  <c r="K1192" i="2"/>
  <c r="M1192" i="2" s="1"/>
  <c r="K1191" i="2"/>
  <c r="M1191" i="2" s="1"/>
  <c r="K1190" i="2"/>
  <c r="M1190" i="2" s="1"/>
  <c r="K1189" i="2"/>
  <c r="M1189" i="2" s="1"/>
  <c r="K1188" i="2"/>
  <c r="M1188" i="2" s="1"/>
  <c r="K1187" i="2"/>
  <c r="M1187" i="2" s="1"/>
  <c r="K1186" i="2"/>
  <c r="M1186" i="2" s="1"/>
  <c r="K1185" i="2"/>
  <c r="M1185" i="2" s="1"/>
  <c r="K1184" i="2"/>
  <c r="M1184" i="2" s="1"/>
  <c r="K1183" i="2"/>
  <c r="M1183" i="2" s="1"/>
  <c r="K1182" i="2"/>
  <c r="M1182" i="2" s="1"/>
  <c r="K1181" i="2"/>
  <c r="M1181" i="2" s="1"/>
  <c r="K1180" i="2"/>
  <c r="M1180" i="2" s="1"/>
  <c r="K1179" i="2"/>
  <c r="M1179" i="2" s="1"/>
  <c r="K1178" i="2"/>
  <c r="M1178" i="2" s="1"/>
  <c r="K1177" i="2"/>
  <c r="M1177" i="2" s="1"/>
  <c r="K1176" i="2"/>
  <c r="M1176" i="2" s="1"/>
  <c r="K1175" i="2"/>
  <c r="M1175" i="2" s="1"/>
  <c r="K1174" i="2"/>
  <c r="M1174" i="2" s="1"/>
  <c r="K1173" i="2"/>
  <c r="M1173" i="2" s="1"/>
  <c r="K1172" i="2"/>
  <c r="M1172" i="2" s="1"/>
  <c r="K1171" i="2"/>
  <c r="M1171" i="2" s="1"/>
  <c r="K1170" i="2"/>
  <c r="M1170" i="2" s="1"/>
  <c r="K1169" i="2"/>
  <c r="M1169" i="2" s="1"/>
  <c r="K1168" i="2"/>
  <c r="M1168" i="2" s="1"/>
  <c r="K1167" i="2"/>
  <c r="M1167" i="2" s="1"/>
  <c r="K1166" i="2"/>
  <c r="M1166" i="2" s="1"/>
  <c r="K1165" i="2"/>
  <c r="M1165" i="2" s="1"/>
  <c r="K1164" i="2"/>
  <c r="M1164" i="2" s="1"/>
  <c r="K1163" i="2"/>
  <c r="M1163" i="2" s="1"/>
  <c r="K1162" i="2"/>
  <c r="M1162" i="2" s="1"/>
  <c r="K1161" i="2"/>
  <c r="M1161" i="2" s="1"/>
  <c r="K1160" i="2"/>
  <c r="M1160" i="2" s="1"/>
  <c r="K1159" i="2"/>
  <c r="M1159" i="2" s="1"/>
  <c r="K1158" i="2"/>
  <c r="M1158" i="2" s="1"/>
  <c r="K1157" i="2"/>
  <c r="M1157" i="2" s="1"/>
  <c r="K1156" i="2"/>
  <c r="M1156" i="2" s="1"/>
  <c r="K1155" i="2"/>
  <c r="M1155" i="2" s="1"/>
  <c r="K1154" i="2"/>
  <c r="M1154" i="2" s="1"/>
  <c r="K1153" i="2"/>
  <c r="M1153" i="2" s="1"/>
  <c r="K1152" i="2"/>
  <c r="M1152" i="2" s="1"/>
  <c r="K1151" i="2"/>
  <c r="M1151" i="2" s="1"/>
  <c r="K1150" i="2"/>
  <c r="M1150" i="2" s="1"/>
  <c r="K1149" i="2"/>
  <c r="M1149" i="2" s="1"/>
  <c r="K1148" i="2"/>
  <c r="M1148" i="2" s="1"/>
  <c r="K1147" i="2"/>
  <c r="M1147" i="2" s="1"/>
  <c r="K1146" i="2"/>
  <c r="M1146" i="2" s="1"/>
  <c r="K1145" i="2"/>
  <c r="M1145" i="2" s="1"/>
  <c r="K1144" i="2"/>
  <c r="M1144" i="2" s="1"/>
  <c r="K1143" i="2"/>
  <c r="M1143" i="2" s="1"/>
  <c r="K1142" i="2"/>
  <c r="M1142" i="2" s="1"/>
  <c r="K1141" i="2"/>
  <c r="M1141" i="2" s="1"/>
  <c r="K1140" i="2"/>
  <c r="M1140" i="2" s="1"/>
  <c r="K1139" i="2"/>
  <c r="M1139" i="2" s="1"/>
  <c r="K1138" i="2"/>
  <c r="M1138" i="2" s="1"/>
  <c r="K1137" i="2"/>
  <c r="M1137" i="2" s="1"/>
  <c r="K1136" i="2"/>
  <c r="M1136" i="2" s="1"/>
  <c r="K1135" i="2"/>
  <c r="M1135" i="2" s="1"/>
  <c r="K1134" i="2"/>
  <c r="M1134" i="2" s="1"/>
  <c r="K1133" i="2"/>
  <c r="M1133" i="2" s="1"/>
  <c r="K1132" i="2"/>
  <c r="M1132" i="2" s="1"/>
  <c r="K1131" i="2"/>
  <c r="M1131" i="2" s="1"/>
  <c r="K1130" i="2"/>
  <c r="M1130" i="2" s="1"/>
  <c r="K1129" i="2"/>
  <c r="M1129" i="2" s="1"/>
  <c r="K1128" i="2"/>
  <c r="M1128" i="2" s="1"/>
  <c r="K1127" i="2"/>
  <c r="M1127" i="2" s="1"/>
  <c r="K1126" i="2"/>
  <c r="M1126" i="2" s="1"/>
  <c r="K1125" i="2"/>
  <c r="M1125" i="2" s="1"/>
  <c r="K1124" i="2"/>
  <c r="M1124" i="2" s="1"/>
  <c r="K1123" i="2"/>
  <c r="M1123" i="2" s="1"/>
  <c r="K1122" i="2"/>
  <c r="M1122" i="2" s="1"/>
  <c r="K1121" i="2"/>
  <c r="M1121" i="2" s="1"/>
  <c r="K1120" i="2"/>
  <c r="M1120" i="2" s="1"/>
  <c r="K1119" i="2"/>
  <c r="M1119" i="2" s="1"/>
  <c r="K1118" i="2"/>
  <c r="M1118" i="2" s="1"/>
  <c r="K1117" i="2"/>
  <c r="M1117" i="2" s="1"/>
  <c r="K1116" i="2"/>
  <c r="M1116" i="2" s="1"/>
  <c r="K1115" i="2"/>
  <c r="M1115" i="2" s="1"/>
  <c r="K1114" i="2"/>
  <c r="M1114" i="2" s="1"/>
  <c r="K1113" i="2"/>
  <c r="M1113" i="2" s="1"/>
  <c r="K1112" i="2"/>
  <c r="M1112" i="2" s="1"/>
  <c r="K1111" i="2"/>
  <c r="M1111" i="2" s="1"/>
  <c r="K1110" i="2"/>
  <c r="M1110" i="2" s="1"/>
  <c r="K1109" i="2"/>
  <c r="M1109" i="2" s="1"/>
  <c r="K1108" i="2"/>
  <c r="M1108" i="2" s="1"/>
  <c r="K1107" i="2"/>
  <c r="M1107" i="2" s="1"/>
  <c r="K1106" i="2"/>
  <c r="M1106" i="2" s="1"/>
  <c r="K1105" i="2"/>
  <c r="M1105" i="2" s="1"/>
  <c r="K1104" i="2"/>
  <c r="M1104" i="2" s="1"/>
  <c r="K1103" i="2"/>
  <c r="M1103" i="2" s="1"/>
  <c r="K1102" i="2"/>
  <c r="M1102" i="2" s="1"/>
  <c r="K1101" i="2"/>
  <c r="M1101" i="2" s="1"/>
  <c r="K1100" i="2"/>
  <c r="M1100" i="2" s="1"/>
  <c r="K1099" i="2"/>
  <c r="M1099" i="2" s="1"/>
  <c r="K1098" i="2"/>
  <c r="M1098" i="2" s="1"/>
  <c r="K1097" i="2"/>
  <c r="M1097" i="2" s="1"/>
  <c r="K1096" i="2"/>
  <c r="M1096" i="2" s="1"/>
  <c r="K1095" i="2"/>
  <c r="M1095" i="2" s="1"/>
  <c r="K1094" i="2"/>
  <c r="M1094" i="2" s="1"/>
  <c r="K1093" i="2"/>
  <c r="M1093" i="2" s="1"/>
  <c r="K1092" i="2"/>
  <c r="M1092" i="2" s="1"/>
  <c r="K1091" i="2"/>
  <c r="M1091" i="2" s="1"/>
  <c r="K1090" i="2"/>
  <c r="M1090" i="2" s="1"/>
  <c r="K1089" i="2"/>
  <c r="M1089" i="2" s="1"/>
  <c r="K1088" i="2"/>
  <c r="M1088" i="2" s="1"/>
  <c r="K1087" i="2"/>
  <c r="M1087" i="2" s="1"/>
  <c r="K1086" i="2"/>
  <c r="M1086" i="2" s="1"/>
  <c r="K1085" i="2"/>
  <c r="M1085" i="2" s="1"/>
  <c r="K1084" i="2"/>
  <c r="M1084" i="2" s="1"/>
  <c r="K1083" i="2"/>
  <c r="M1083" i="2" s="1"/>
  <c r="K1082" i="2"/>
  <c r="M1082" i="2" s="1"/>
  <c r="K1081" i="2"/>
  <c r="M1081" i="2" s="1"/>
  <c r="K1080" i="2"/>
  <c r="M1080" i="2" s="1"/>
  <c r="K1079" i="2"/>
  <c r="M1079" i="2" s="1"/>
  <c r="K1078" i="2"/>
  <c r="M1078" i="2" s="1"/>
  <c r="K1077" i="2"/>
  <c r="M1077" i="2" s="1"/>
  <c r="K1076" i="2"/>
  <c r="M1076" i="2" s="1"/>
  <c r="K1075" i="2"/>
  <c r="M1075" i="2" s="1"/>
  <c r="K1074" i="2"/>
  <c r="M1074" i="2" s="1"/>
  <c r="K1073" i="2"/>
  <c r="M1073" i="2" s="1"/>
  <c r="K1072" i="2"/>
  <c r="M1072" i="2" s="1"/>
  <c r="K1071" i="2"/>
  <c r="M1071" i="2" s="1"/>
  <c r="K1070" i="2"/>
  <c r="M1070" i="2" s="1"/>
  <c r="K1069" i="2"/>
  <c r="M1069" i="2" s="1"/>
  <c r="K1068" i="2"/>
  <c r="M1068" i="2" s="1"/>
  <c r="K1067" i="2"/>
  <c r="M1067" i="2" s="1"/>
  <c r="K1066" i="2"/>
  <c r="M1066" i="2" s="1"/>
  <c r="K1065" i="2"/>
  <c r="M1065" i="2" s="1"/>
  <c r="K1064" i="2"/>
  <c r="M1064" i="2" s="1"/>
  <c r="K1063" i="2"/>
  <c r="M1063" i="2" s="1"/>
  <c r="K1062" i="2"/>
  <c r="M1062" i="2" s="1"/>
  <c r="K1061" i="2"/>
  <c r="M1061" i="2" s="1"/>
  <c r="K1060" i="2"/>
  <c r="M1060" i="2" s="1"/>
  <c r="K1059" i="2"/>
  <c r="M1059" i="2" s="1"/>
  <c r="K1058" i="2"/>
  <c r="M1058" i="2" s="1"/>
  <c r="K1057" i="2"/>
  <c r="M1057" i="2" s="1"/>
  <c r="K1056" i="2"/>
  <c r="M1056" i="2" s="1"/>
  <c r="K1055" i="2"/>
  <c r="M1055" i="2" s="1"/>
  <c r="K1054" i="2"/>
  <c r="M1054" i="2" s="1"/>
  <c r="K1053" i="2"/>
  <c r="M1053" i="2" s="1"/>
  <c r="K1052" i="2"/>
  <c r="M1052" i="2" s="1"/>
  <c r="K1051" i="2"/>
  <c r="M1051" i="2" s="1"/>
  <c r="K1050" i="2"/>
  <c r="M1050" i="2" s="1"/>
  <c r="K1049" i="2"/>
  <c r="M1049" i="2" s="1"/>
  <c r="K1048" i="2"/>
  <c r="M1048" i="2" s="1"/>
  <c r="K1047" i="2"/>
  <c r="M1047" i="2" s="1"/>
  <c r="K1046" i="2"/>
  <c r="M1046" i="2" s="1"/>
  <c r="K1045" i="2"/>
  <c r="M1045" i="2" s="1"/>
  <c r="K1044" i="2"/>
  <c r="M1044" i="2" s="1"/>
  <c r="K1043" i="2"/>
  <c r="M1043" i="2" s="1"/>
  <c r="K1042" i="2"/>
  <c r="M1042" i="2" s="1"/>
  <c r="K1041" i="2"/>
  <c r="M1041" i="2" s="1"/>
  <c r="K1040" i="2"/>
  <c r="M1040" i="2" s="1"/>
  <c r="K1039" i="2"/>
  <c r="M1039" i="2" s="1"/>
  <c r="K1038" i="2"/>
  <c r="M1038" i="2" s="1"/>
  <c r="K1037" i="2"/>
  <c r="M1037" i="2" s="1"/>
  <c r="K1036" i="2"/>
  <c r="M1036" i="2" s="1"/>
  <c r="K1035" i="2"/>
  <c r="M1035" i="2" s="1"/>
  <c r="K1034" i="2"/>
  <c r="M1034" i="2" s="1"/>
  <c r="K1033" i="2"/>
  <c r="M1033" i="2" s="1"/>
  <c r="K1032" i="2"/>
  <c r="M1032" i="2" s="1"/>
  <c r="K1031" i="2"/>
  <c r="M1031" i="2" s="1"/>
  <c r="K1030" i="2"/>
  <c r="M1030" i="2" s="1"/>
  <c r="K1029" i="2"/>
  <c r="M1029" i="2" s="1"/>
  <c r="K1028" i="2"/>
  <c r="M1028" i="2" s="1"/>
  <c r="K1027" i="2"/>
  <c r="M1027" i="2" s="1"/>
  <c r="K1026" i="2"/>
  <c r="M1026" i="2" s="1"/>
  <c r="K1025" i="2"/>
  <c r="M1025" i="2" s="1"/>
  <c r="K1024" i="2"/>
  <c r="M1024" i="2" s="1"/>
  <c r="K1023" i="2"/>
  <c r="M1023" i="2" s="1"/>
  <c r="K1022" i="2"/>
  <c r="M1022" i="2" s="1"/>
  <c r="K1021" i="2"/>
  <c r="M1021" i="2" s="1"/>
  <c r="K1020" i="2"/>
  <c r="M1020" i="2" s="1"/>
  <c r="K1019" i="2"/>
  <c r="M1019" i="2" s="1"/>
  <c r="K1018" i="2"/>
  <c r="M1018" i="2" s="1"/>
  <c r="K1017" i="2"/>
  <c r="M1017" i="2" s="1"/>
  <c r="K1016" i="2"/>
  <c r="M1016" i="2" s="1"/>
  <c r="K1015" i="2"/>
  <c r="M1015" i="2" s="1"/>
  <c r="K1014" i="2"/>
  <c r="M1014" i="2" s="1"/>
  <c r="K1013" i="2"/>
  <c r="M1013" i="2" s="1"/>
  <c r="K1012" i="2"/>
  <c r="M1012" i="2" s="1"/>
  <c r="K1011" i="2"/>
  <c r="M1011" i="2" s="1"/>
  <c r="K1010" i="2"/>
  <c r="M1010" i="2" s="1"/>
  <c r="K1009" i="2"/>
  <c r="M1009" i="2" s="1"/>
  <c r="K1008" i="2"/>
  <c r="M1008" i="2" s="1"/>
  <c r="K1007" i="2"/>
  <c r="M1007" i="2" s="1"/>
  <c r="K1006" i="2"/>
  <c r="M1006" i="2" s="1"/>
  <c r="K1005" i="2"/>
  <c r="M1005" i="2" s="1"/>
  <c r="K1004" i="2"/>
  <c r="M1004" i="2" s="1"/>
  <c r="K1003" i="2"/>
  <c r="M1003" i="2" s="1"/>
  <c r="K1002" i="2"/>
  <c r="M1002" i="2" s="1"/>
  <c r="K1001" i="2"/>
  <c r="M1001" i="2" s="1"/>
  <c r="K1000" i="2"/>
  <c r="M1000" i="2" s="1"/>
  <c r="K999" i="2"/>
  <c r="M999" i="2" s="1"/>
  <c r="K998" i="2"/>
  <c r="M998" i="2" s="1"/>
  <c r="K997" i="2"/>
  <c r="M997" i="2" s="1"/>
  <c r="K996" i="2"/>
  <c r="M996" i="2" s="1"/>
  <c r="K995" i="2"/>
  <c r="M995" i="2" s="1"/>
  <c r="K994" i="2"/>
  <c r="M994" i="2" s="1"/>
  <c r="K993" i="2"/>
  <c r="M993" i="2" s="1"/>
  <c r="K992" i="2"/>
  <c r="M992" i="2" s="1"/>
  <c r="K991" i="2"/>
  <c r="M991" i="2" s="1"/>
  <c r="K990" i="2"/>
  <c r="M990" i="2" s="1"/>
  <c r="K989" i="2"/>
  <c r="M989" i="2" s="1"/>
  <c r="K988" i="2"/>
  <c r="M988" i="2" s="1"/>
  <c r="K987" i="2"/>
  <c r="M987" i="2" s="1"/>
  <c r="K986" i="2"/>
  <c r="M986" i="2" s="1"/>
  <c r="K985" i="2"/>
  <c r="M985" i="2" s="1"/>
  <c r="K984" i="2"/>
  <c r="M984" i="2" s="1"/>
  <c r="K983" i="2"/>
  <c r="M983" i="2" s="1"/>
  <c r="K982" i="2"/>
  <c r="M982" i="2" s="1"/>
  <c r="K981" i="2"/>
  <c r="M981" i="2" s="1"/>
  <c r="K980" i="2"/>
  <c r="M980" i="2" s="1"/>
  <c r="K979" i="2"/>
  <c r="M979" i="2" s="1"/>
  <c r="K978" i="2"/>
  <c r="M978" i="2" s="1"/>
  <c r="K977" i="2"/>
  <c r="M977" i="2" s="1"/>
  <c r="K976" i="2"/>
  <c r="M976" i="2" s="1"/>
  <c r="K975" i="2"/>
  <c r="M975" i="2" s="1"/>
  <c r="K974" i="2"/>
  <c r="M974" i="2" s="1"/>
  <c r="K973" i="2"/>
  <c r="M973" i="2" s="1"/>
  <c r="K972" i="2"/>
  <c r="M972" i="2" s="1"/>
  <c r="K971" i="2"/>
  <c r="M971" i="2" s="1"/>
  <c r="K970" i="2"/>
  <c r="M970" i="2" s="1"/>
  <c r="K969" i="2"/>
  <c r="M969" i="2" s="1"/>
  <c r="K968" i="2"/>
  <c r="M968" i="2" s="1"/>
  <c r="K967" i="2"/>
  <c r="M967" i="2" s="1"/>
  <c r="K966" i="2"/>
  <c r="M966" i="2" s="1"/>
  <c r="K965" i="2"/>
  <c r="M965" i="2" s="1"/>
  <c r="K964" i="2"/>
  <c r="M964" i="2" s="1"/>
  <c r="K963" i="2"/>
  <c r="M963" i="2" s="1"/>
  <c r="K962" i="2"/>
  <c r="M962" i="2" s="1"/>
  <c r="K961" i="2"/>
  <c r="M961" i="2" s="1"/>
  <c r="K960" i="2"/>
  <c r="M960" i="2" s="1"/>
  <c r="K959" i="2"/>
  <c r="M959" i="2" s="1"/>
  <c r="K958" i="2"/>
  <c r="M958" i="2" s="1"/>
  <c r="K957" i="2"/>
  <c r="M957" i="2" s="1"/>
  <c r="K956" i="2"/>
  <c r="M956" i="2" s="1"/>
  <c r="K955" i="2"/>
  <c r="M955" i="2" s="1"/>
  <c r="K954" i="2"/>
  <c r="M954" i="2" s="1"/>
  <c r="K953" i="2"/>
  <c r="M953" i="2" s="1"/>
  <c r="K952" i="2"/>
  <c r="M952" i="2" s="1"/>
  <c r="K951" i="2"/>
  <c r="M951" i="2" s="1"/>
  <c r="K950" i="2"/>
  <c r="M950" i="2" s="1"/>
  <c r="K949" i="2"/>
  <c r="M949" i="2" s="1"/>
  <c r="K948" i="2"/>
  <c r="M948" i="2" s="1"/>
  <c r="K947" i="2"/>
  <c r="M947" i="2" s="1"/>
  <c r="K946" i="2"/>
  <c r="M946" i="2" s="1"/>
  <c r="K945" i="2"/>
  <c r="M945" i="2" s="1"/>
  <c r="K944" i="2"/>
  <c r="M944" i="2" s="1"/>
  <c r="K943" i="2"/>
  <c r="M943" i="2" s="1"/>
  <c r="K942" i="2"/>
  <c r="M942" i="2" s="1"/>
  <c r="K941" i="2"/>
  <c r="M941" i="2" s="1"/>
  <c r="K940" i="2"/>
  <c r="M940" i="2" s="1"/>
  <c r="K939" i="2"/>
  <c r="M939" i="2" s="1"/>
  <c r="K938" i="2"/>
  <c r="M938" i="2" s="1"/>
  <c r="K937" i="2"/>
  <c r="M937" i="2" s="1"/>
  <c r="K936" i="2"/>
  <c r="M936" i="2" s="1"/>
  <c r="K935" i="2"/>
  <c r="M935" i="2" s="1"/>
  <c r="K934" i="2"/>
  <c r="M934" i="2" s="1"/>
  <c r="K933" i="2"/>
  <c r="M933" i="2" s="1"/>
  <c r="K932" i="2"/>
  <c r="M932" i="2" s="1"/>
  <c r="K931" i="2"/>
  <c r="M931" i="2" s="1"/>
  <c r="K930" i="2"/>
  <c r="M930" i="2" s="1"/>
  <c r="K929" i="2"/>
  <c r="M929" i="2" s="1"/>
  <c r="K928" i="2"/>
  <c r="M928" i="2" s="1"/>
  <c r="K927" i="2"/>
  <c r="M927" i="2" s="1"/>
  <c r="K926" i="2"/>
  <c r="M926" i="2" s="1"/>
  <c r="K925" i="2"/>
  <c r="M925" i="2" s="1"/>
  <c r="K924" i="2"/>
  <c r="M924" i="2" s="1"/>
  <c r="K923" i="2"/>
  <c r="M923" i="2" s="1"/>
  <c r="K922" i="2"/>
  <c r="M922" i="2" s="1"/>
  <c r="K921" i="2"/>
  <c r="M921" i="2" s="1"/>
  <c r="K920" i="2"/>
  <c r="M920" i="2" s="1"/>
  <c r="K919" i="2"/>
  <c r="M919" i="2" s="1"/>
  <c r="K918" i="2"/>
  <c r="M918" i="2" s="1"/>
  <c r="K917" i="2"/>
  <c r="M917" i="2" s="1"/>
  <c r="K916" i="2"/>
  <c r="M916" i="2" s="1"/>
  <c r="K915" i="2"/>
  <c r="M915" i="2" s="1"/>
  <c r="K914" i="2"/>
  <c r="M914" i="2" s="1"/>
  <c r="K913" i="2"/>
  <c r="M913" i="2" s="1"/>
  <c r="K912" i="2"/>
  <c r="M912" i="2" s="1"/>
  <c r="K911" i="2"/>
  <c r="M911" i="2" s="1"/>
  <c r="K910" i="2"/>
  <c r="M910" i="2" s="1"/>
  <c r="K909" i="2"/>
  <c r="M909" i="2" s="1"/>
  <c r="K908" i="2"/>
  <c r="M908" i="2" s="1"/>
  <c r="K907" i="2"/>
  <c r="M907" i="2" s="1"/>
  <c r="K906" i="2"/>
  <c r="M906" i="2" s="1"/>
  <c r="K905" i="2"/>
  <c r="M905" i="2" s="1"/>
  <c r="K904" i="2"/>
  <c r="M904" i="2" s="1"/>
  <c r="K903" i="2"/>
  <c r="M903" i="2" s="1"/>
  <c r="K902" i="2"/>
  <c r="M902" i="2" s="1"/>
  <c r="K901" i="2"/>
  <c r="M901" i="2" s="1"/>
  <c r="K900" i="2"/>
  <c r="M900" i="2" s="1"/>
  <c r="K899" i="2"/>
  <c r="M899" i="2" s="1"/>
  <c r="K898" i="2"/>
  <c r="M898" i="2" s="1"/>
  <c r="K897" i="2"/>
  <c r="M897" i="2" s="1"/>
  <c r="K896" i="2"/>
  <c r="M896" i="2" s="1"/>
  <c r="K895" i="2"/>
  <c r="M895" i="2" s="1"/>
  <c r="K894" i="2"/>
  <c r="M894" i="2" s="1"/>
  <c r="K893" i="2"/>
  <c r="M893" i="2" s="1"/>
  <c r="K892" i="2"/>
  <c r="M892" i="2" s="1"/>
  <c r="K891" i="2"/>
  <c r="M891" i="2" s="1"/>
  <c r="K890" i="2"/>
  <c r="M890" i="2" s="1"/>
  <c r="K889" i="2"/>
  <c r="M889" i="2" s="1"/>
  <c r="K888" i="2"/>
  <c r="M888" i="2" s="1"/>
  <c r="K887" i="2"/>
  <c r="M887" i="2" s="1"/>
  <c r="K886" i="2"/>
  <c r="M886" i="2" s="1"/>
  <c r="K885" i="2"/>
  <c r="M885" i="2" s="1"/>
  <c r="K884" i="2"/>
  <c r="M884" i="2" s="1"/>
  <c r="K883" i="2"/>
  <c r="M883" i="2" s="1"/>
  <c r="K882" i="2"/>
  <c r="M882" i="2" s="1"/>
  <c r="K881" i="2"/>
  <c r="M881" i="2" s="1"/>
  <c r="K880" i="2"/>
  <c r="M880" i="2" s="1"/>
  <c r="K879" i="2"/>
  <c r="M879" i="2" s="1"/>
  <c r="K878" i="2"/>
  <c r="M878" i="2" s="1"/>
  <c r="K877" i="2"/>
  <c r="M877" i="2" s="1"/>
  <c r="K876" i="2"/>
  <c r="M876" i="2" s="1"/>
  <c r="K875" i="2"/>
  <c r="M875" i="2" s="1"/>
  <c r="K874" i="2"/>
  <c r="M874" i="2" s="1"/>
  <c r="K873" i="2"/>
  <c r="M873" i="2" s="1"/>
  <c r="K872" i="2"/>
  <c r="M872" i="2" s="1"/>
  <c r="K871" i="2"/>
  <c r="M871" i="2" s="1"/>
  <c r="K870" i="2"/>
  <c r="M870" i="2" s="1"/>
  <c r="K869" i="2"/>
  <c r="M869" i="2" s="1"/>
  <c r="K868" i="2"/>
  <c r="M868" i="2" s="1"/>
  <c r="K867" i="2"/>
  <c r="M867" i="2" s="1"/>
  <c r="K866" i="2"/>
  <c r="M866" i="2" s="1"/>
  <c r="K865" i="2"/>
  <c r="M865" i="2" s="1"/>
  <c r="K864" i="2"/>
  <c r="M864" i="2" s="1"/>
  <c r="K863" i="2"/>
  <c r="M863" i="2" s="1"/>
  <c r="K862" i="2"/>
  <c r="M862" i="2" s="1"/>
  <c r="K861" i="2"/>
  <c r="M861" i="2" s="1"/>
  <c r="K860" i="2"/>
  <c r="M860" i="2" s="1"/>
  <c r="K859" i="2"/>
  <c r="M859" i="2" s="1"/>
  <c r="K858" i="2"/>
  <c r="M858" i="2" s="1"/>
  <c r="K857" i="2"/>
  <c r="M857" i="2" s="1"/>
  <c r="K856" i="2"/>
  <c r="M856" i="2" s="1"/>
  <c r="K855" i="2"/>
  <c r="M855" i="2" s="1"/>
  <c r="K854" i="2"/>
  <c r="M854" i="2" s="1"/>
  <c r="K853" i="2"/>
  <c r="M853" i="2" s="1"/>
  <c r="K852" i="2"/>
  <c r="M852" i="2" s="1"/>
  <c r="K851" i="2"/>
  <c r="M851" i="2" s="1"/>
  <c r="K850" i="2"/>
  <c r="M850" i="2" s="1"/>
  <c r="K849" i="2"/>
  <c r="M849" i="2" s="1"/>
  <c r="K848" i="2"/>
  <c r="M848" i="2" s="1"/>
  <c r="K847" i="2"/>
  <c r="M847" i="2" s="1"/>
  <c r="K846" i="2"/>
  <c r="M846" i="2" s="1"/>
  <c r="K845" i="2"/>
  <c r="M845" i="2" s="1"/>
  <c r="K844" i="2"/>
  <c r="M844" i="2" s="1"/>
  <c r="K843" i="2"/>
  <c r="M843" i="2" s="1"/>
  <c r="K842" i="2"/>
  <c r="M842" i="2" s="1"/>
  <c r="K841" i="2"/>
  <c r="M841" i="2" s="1"/>
  <c r="K840" i="2"/>
  <c r="M840" i="2" s="1"/>
  <c r="K839" i="2"/>
  <c r="M839" i="2" s="1"/>
  <c r="K838" i="2"/>
  <c r="M838" i="2" s="1"/>
  <c r="K837" i="2"/>
  <c r="M837" i="2" s="1"/>
  <c r="K836" i="2"/>
  <c r="M836" i="2" s="1"/>
  <c r="K835" i="2"/>
  <c r="M835" i="2" s="1"/>
  <c r="K834" i="2"/>
  <c r="M834" i="2" s="1"/>
  <c r="K833" i="2"/>
  <c r="M833" i="2" s="1"/>
  <c r="K832" i="2"/>
  <c r="M832" i="2" s="1"/>
  <c r="K831" i="2"/>
  <c r="M831" i="2" s="1"/>
  <c r="K830" i="2"/>
  <c r="M830" i="2" s="1"/>
  <c r="K829" i="2"/>
  <c r="M829" i="2" s="1"/>
  <c r="K828" i="2"/>
  <c r="M828" i="2" s="1"/>
  <c r="K827" i="2"/>
  <c r="M827" i="2" s="1"/>
  <c r="K826" i="2"/>
  <c r="M826" i="2" s="1"/>
  <c r="K825" i="2"/>
  <c r="M825" i="2" s="1"/>
  <c r="K824" i="2"/>
  <c r="M824" i="2" s="1"/>
  <c r="K823" i="2"/>
  <c r="M823" i="2" s="1"/>
  <c r="K822" i="2"/>
  <c r="M822" i="2" s="1"/>
  <c r="K821" i="2"/>
  <c r="M821" i="2" s="1"/>
  <c r="K820" i="2"/>
  <c r="M820" i="2" s="1"/>
  <c r="K819" i="2"/>
  <c r="M819" i="2" s="1"/>
  <c r="K818" i="2"/>
  <c r="M818" i="2" s="1"/>
  <c r="K817" i="2"/>
  <c r="M817" i="2" s="1"/>
  <c r="K816" i="2"/>
  <c r="M816" i="2" s="1"/>
  <c r="K815" i="2"/>
  <c r="M815" i="2" s="1"/>
  <c r="K814" i="2"/>
  <c r="M814" i="2" s="1"/>
  <c r="K813" i="2"/>
  <c r="M813" i="2" s="1"/>
  <c r="K812" i="2"/>
  <c r="M812" i="2" s="1"/>
  <c r="K811" i="2"/>
  <c r="M811" i="2" s="1"/>
  <c r="K810" i="2"/>
  <c r="M810" i="2" s="1"/>
  <c r="K809" i="2"/>
  <c r="M809" i="2" s="1"/>
  <c r="K808" i="2"/>
  <c r="M808" i="2" s="1"/>
  <c r="K807" i="2"/>
  <c r="M807" i="2" s="1"/>
  <c r="K806" i="2"/>
  <c r="M806" i="2" s="1"/>
  <c r="K805" i="2"/>
  <c r="M805" i="2" s="1"/>
  <c r="K804" i="2"/>
  <c r="M804" i="2" s="1"/>
  <c r="K803" i="2"/>
  <c r="M803" i="2" s="1"/>
  <c r="K802" i="2"/>
  <c r="M802" i="2" s="1"/>
  <c r="K801" i="2"/>
  <c r="M801" i="2" s="1"/>
  <c r="K800" i="2"/>
  <c r="M800" i="2" s="1"/>
  <c r="K799" i="2"/>
  <c r="M799" i="2" s="1"/>
  <c r="K798" i="2"/>
  <c r="M798" i="2" s="1"/>
  <c r="K797" i="2"/>
  <c r="M797" i="2" s="1"/>
  <c r="K796" i="2"/>
  <c r="M796" i="2" s="1"/>
  <c r="K795" i="2"/>
  <c r="M795" i="2" s="1"/>
  <c r="K794" i="2"/>
  <c r="M794" i="2" s="1"/>
  <c r="K793" i="2"/>
  <c r="M793" i="2" s="1"/>
  <c r="K792" i="2"/>
  <c r="M792" i="2" s="1"/>
  <c r="K791" i="2"/>
  <c r="M791" i="2" s="1"/>
  <c r="K790" i="2"/>
  <c r="M790" i="2" s="1"/>
  <c r="K789" i="2"/>
  <c r="M789" i="2" s="1"/>
  <c r="K788" i="2"/>
  <c r="M788" i="2" s="1"/>
  <c r="K787" i="2"/>
  <c r="M787" i="2" s="1"/>
  <c r="K786" i="2"/>
  <c r="M786" i="2" s="1"/>
  <c r="K785" i="2"/>
  <c r="M785" i="2" s="1"/>
  <c r="K784" i="2"/>
  <c r="M784" i="2" s="1"/>
  <c r="K783" i="2"/>
  <c r="M783" i="2" s="1"/>
  <c r="K782" i="2"/>
  <c r="M782" i="2" s="1"/>
  <c r="K781" i="2"/>
  <c r="M781" i="2" s="1"/>
  <c r="K780" i="2"/>
  <c r="M780" i="2" s="1"/>
  <c r="K779" i="2"/>
  <c r="M779" i="2" s="1"/>
  <c r="K778" i="2"/>
  <c r="M778" i="2" s="1"/>
  <c r="K777" i="2"/>
  <c r="M777" i="2" s="1"/>
  <c r="K776" i="2"/>
  <c r="M776" i="2" s="1"/>
  <c r="K775" i="2"/>
  <c r="M775" i="2" s="1"/>
  <c r="K774" i="2"/>
  <c r="M774" i="2" s="1"/>
  <c r="K773" i="2"/>
  <c r="M773" i="2" s="1"/>
  <c r="K772" i="2"/>
  <c r="M772" i="2" s="1"/>
  <c r="K771" i="2"/>
  <c r="M771" i="2" s="1"/>
  <c r="K770" i="2"/>
  <c r="K769" i="2"/>
  <c r="M769" i="2" s="1"/>
  <c r="K768" i="2"/>
  <c r="M768" i="2" s="1"/>
  <c r="K767" i="2"/>
  <c r="M767" i="2" s="1"/>
  <c r="K766" i="2"/>
  <c r="M766" i="2" s="1"/>
  <c r="K765" i="2"/>
  <c r="M765" i="2" s="1"/>
  <c r="K764" i="2"/>
  <c r="M764" i="2" s="1"/>
  <c r="K763" i="2"/>
  <c r="M763" i="2" s="1"/>
  <c r="K762" i="2"/>
  <c r="M762" i="2" s="1"/>
  <c r="K761" i="2"/>
  <c r="M761" i="2" s="1"/>
  <c r="K760" i="2"/>
  <c r="M760" i="2" s="1"/>
  <c r="K759" i="2"/>
  <c r="M759" i="2" s="1"/>
  <c r="K758" i="2"/>
  <c r="M758" i="2" s="1"/>
  <c r="K757" i="2"/>
  <c r="M757" i="2" s="1"/>
  <c r="K756" i="2"/>
  <c r="M756" i="2" s="1"/>
  <c r="K755" i="2"/>
  <c r="M755" i="2" s="1"/>
  <c r="K754" i="2"/>
  <c r="M754" i="2" s="1"/>
  <c r="K753" i="2"/>
  <c r="M753" i="2" s="1"/>
  <c r="K752" i="2"/>
  <c r="M752" i="2" s="1"/>
  <c r="K751" i="2"/>
  <c r="M751" i="2" s="1"/>
  <c r="K750" i="2"/>
  <c r="M750" i="2" s="1"/>
  <c r="K749" i="2"/>
  <c r="M749" i="2" s="1"/>
  <c r="K748" i="2"/>
  <c r="M748" i="2" s="1"/>
  <c r="K747" i="2"/>
  <c r="M747" i="2" s="1"/>
  <c r="K746" i="2"/>
  <c r="M746" i="2" s="1"/>
  <c r="K745" i="2"/>
  <c r="M745" i="2" s="1"/>
  <c r="K744" i="2"/>
  <c r="M744" i="2" s="1"/>
  <c r="K743" i="2"/>
  <c r="M743" i="2" s="1"/>
  <c r="K742" i="2"/>
  <c r="M742" i="2" s="1"/>
  <c r="K741" i="2"/>
  <c r="M741" i="2" s="1"/>
  <c r="K740" i="2"/>
  <c r="M740" i="2" s="1"/>
  <c r="K739" i="2"/>
  <c r="M739" i="2" s="1"/>
  <c r="K738" i="2"/>
  <c r="M738" i="2" s="1"/>
  <c r="K737" i="2"/>
  <c r="M737" i="2" s="1"/>
  <c r="K736" i="2"/>
  <c r="M736" i="2" s="1"/>
  <c r="K735" i="2"/>
  <c r="M735" i="2" s="1"/>
  <c r="K734" i="2"/>
  <c r="M734" i="2" s="1"/>
  <c r="K733" i="2"/>
  <c r="M733" i="2" s="1"/>
  <c r="K732" i="2"/>
  <c r="M732" i="2" s="1"/>
  <c r="K731" i="2"/>
  <c r="M731" i="2" s="1"/>
  <c r="K730" i="2"/>
  <c r="M730" i="2" s="1"/>
  <c r="K729" i="2"/>
  <c r="M729" i="2" s="1"/>
  <c r="K728" i="2"/>
  <c r="M728" i="2" s="1"/>
  <c r="K727" i="2"/>
  <c r="M727" i="2" s="1"/>
  <c r="K726" i="2"/>
  <c r="M726" i="2" s="1"/>
  <c r="K725" i="2"/>
  <c r="M725" i="2" s="1"/>
  <c r="K724" i="2"/>
  <c r="M724" i="2" s="1"/>
  <c r="K723" i="2"/>
  <c r="M723" i="2" s="1"/>
  <c r="K722" i="2"/>
  <c r="M722" i="2" s="1"/>
  <c r="K721" i="2"/>
  <c r="M721" i="2" s="1"/>
  <c r="K720" i="2"/>
  <c r="M720" i="2" s="1"/>
  <c r="K719" i="2"/>
  <c r="M719" i="2" s="1"/>
  <c r="K718" i="2"/>
  <c r="M718" i="2" s="1"/>
  <c r="K717" i="2"/>
  <c r="M717" i="2" s="1"/>
  <c r="K716" i="2"/>
  <c r="M716" i="2" s="1"/>
  <c r="K715" i="2"/>
  <c r="M715" i="2" s="1"/>
  <c r="K714" i="2"/>
  <c r="M714" i="2" s="1"/>
  <c r="K713" i="2"/>
  <c r="M713" i="2" s="1"/>
  <c r="K712" i="2"/>
  <c r="M712" i="2" s="1"/>
  <c r="K711" i="2"/>
  <c r="M711" i="2" s="1"/>
  <c r="K710" i="2"/>
  <c r="M710" i="2" s="1"/>
  <c r="K709" i="2"/>
  <c r="M709" i="2" s="1"/>
  <c r="K708" i="2"/>
  <c r="M708" i="2" s="1"/>
  <c r="K707" i="2"/>
  <c r="M707" i="2" s="1"/>
  <c r="K706" i="2"/>
  <c r="M706" i="2" s="1"/>
  <c r="K705" i="2"/>
  <c r="M705" i="2" s="1"/>
  <c r="K704" i="2"/>
  <c r="M704" i="2" s="1"/>
  <c r="K703" i="2"/>
  <c r="M703" i="2" s="1"/>
  <c r="K702" i="2"/>
  <c r="M702" i="2" s="1"/>
  <c r="K701" i="2"/>
  <c r="M701" i="2" s="1"/>
  <c r="K700" i="2"/>
  <c r="M700" i="2" s="1"/>
  <c r="K699" i="2"/>
  <c r="M699" i="2" s="1"/>
  <c r="K698" i="2"/>
  <c r="M698" i="2" s="1"/>
  <c r="K697" i="2"/>
  <c r="M697" i="2" s="1"/>
  <c r="K696" i="2"/>
  <c r="M696" i="2" s="1"/>
  <c r="K695" i="2"/>
  <c r="M695" i="2" s="1"/>
  <c r="K694" i="2"/>
  <c r="M694" i="2" s="1"/>
  <c r="K693" i="2"/>
  <c r="M693" i="2" s="1"/>
  <c r="K692" i="2"/>
  <c r="M692" i="2" s="1"/>
  <c r="K691" i="2"/>
  <c r="M691" i="2" s="1"/>
  <c r="K690" i="2"/>
  <c r="M690" i="2" s="1"/>
  <c r="K689" i="2"/>
  <c r="M689" i="2" s="1"/>
  <c r="K688" i="2"/>
  <c r="M688" i="2" s="1"/>
  <c r="K687" i="2"/>
  <c r="M687" i="2" s="1"/>
  <c r="K686" i="2"/>
  <c r="M686" i="2" s="1"/>
  <c r="K685" i="2"/>
  <c r="M685" i="2" s="1"/>
  <c r="K684" i="2"/>
  <c r="M684" i="2" s="1"/>
  <c r="K683" i="2"/>
  <c r="M683" i="2" s="1"/>
  <c r="K682" i="2"/>
  <c r="M682" i="2" s="1"/>
  <c r="K681" i="2"/>
  <c r="M681" i="2" s="1"/>
  <c r="K680" i="2"/>
  <c r="M680" i="2" s="1"/>
  <c r="K679" i="2"/>
  <c r="M679" i="2" s="1"/>
  <c r="K678" i="2"/>
  <c r="M678" i="2" s="1"/>
  <c r="K677" i="2"/>
  <c r="M677" i="2" s="1"/>
  <c r="K676" i="2"/>
  <c r="M676" i="2" s="1"/>
  <c r="K675" i="2"/>
  <c r="M675" i="2" s="1"/>
  <c r="K674" i="2"/>
  <c r="M674" i="2" s="1"/>
  <c r="K673" i="2"/>
  <c r="M673" i="2" s="1"/>
  <c r="K672" i="2"/>
  <c r="M672" i="2" s="1"/>
  <c r="K671" i="2"/>
  <c r="M671" i="2" s="1"/>
  <c r="K670" i="2"/>
  <c r="M670" i="2" s="1"/>
  <c r="K669" i="2"/>
  <c r="M669" i="2" s="1"/>
  <c r="K668" i="2"/>
  <c r="M668" i="2" s="1"/>
  <c r="K667" i="2"/>
  <c r="M667" i="2" s="1"/>
  <c r="K666" i="2"/>
  <c r="M666" i="2" s="1"/>
  <c r="K665" i="2"/>
  <c r="M665" i="2" s="1"/>
  <c r="K664" i="2"/>
  <c r="M664" i="2" s="1"/>
  <c r="K663" i="2"/>
  <c r="M663" i="2" s="1"/>
  <c r="K662" i="2"/>
  <c r="M662" i="2" s="1"/>
  <c r="K661" i="2"/>
  <c r="M661" i="2" s="1"/>
  <c r="K660" i="2"/>
  <c r="M660" i="2" s="1"/>
  <c r="K659" i="2"/>
  <c r="M659" i="2" s="1"/>
  <c r="K658" i="2"/>
  <c r="M658" i="2" s="1"/>
  <c r="K657" i="2"/>
  <c r="M657" i="2" s="1"/>
  <c r="K656" i="2"/>
  <c r="M656" i="2" s="1"/>
  <c r="K655" i="2"/>
  <c r="M655" i="2" s="1"/>
  <c r="K654" i="2"/>
  <c r="M654" i="2" s="1"/>
  <c r="K653" i="2"/>
  <c r="M653" i="2" s="1"/>
  <c r="K652" i="2"/>
  <c r="M652" i="2" s="1"/>
  <c r="K651" i="2"/>
  <c r="M651" i="2" s="1"/>
  <c r="K650" i="2"/>
  <c r="M650" i="2" s="1"/>
  <c r="K649" i="2"/>
  <c r="M649" i="2" s="1"/>
  <c r="K648" i="2"/>
  <c r="M648" i="2" s="1"/>
  <c r="K647" i="2"/>
  <c r="M647" i="2" s="1"/>
  <c r="K646" i="2"/>
  <c r="M646" i="2" s="1"/>
  <c r="K645" i="2"/>
  <c r="M645" i="2" s="1"/>
  <c r="K644" i="2"/>
  <c r="M644" i="2" s="1"/>
  <c r="K643" i="2"/>
  <c r="M643" i="2" s="1"/>
  <c r="K642" i="2"/>
  <c r="M642" i="2" s="1"/>
  <c r="K641" i="2"/>
  <c r="M641" i="2" s="1"/>
  <c r="K640" i="2"/>
  <c r="M640" i="2" s="1"/>
  <c r="K639" i="2"/>
  <c r="M639" i="2" s="1"/>
  <c r="K638" i="2"/>
  <c r="M638" i="2" s="1"/>
  <c r="K637" i="2"/>
  <c r="M637" i="2" s="1"/>
  <c r="K636" i="2"/>
  <c r="M636" i="2" s="1"/>
  <c r="K635" i="2"/>
  <c r="M635" i="2" s="1"/>
  <c r="K634" i="2"/>
  <c r="M634" i="2" s="1"/>
  <c r="K633" i="2"/>
  <c r="M633" i="2" s="1"/>
  <c r="K632" i="2"/>
  <c r="M632" i="2" s="1"/>
  <c r="K631" i="2"/>
  <c r="M631" i="2" s="1"/>
  <c r="K630" i="2"/>
  <c r="M630" i="2" s="1"/>
  <c r="K629" i="2"/>
  <c r="M629" i="2" s="1"/>
  <c r="K628" i="2"/>
  <c r="M628" i="2" s="1"/>
  <c r="K627" i="2"/>
  <c r="M627" i="2" s="1"/>
  <c r="K626" i="2"/>
  <c r="M626" i="2" s="1"/>
  <c r="K625" i="2"/>
  <c r="M625" i="2" s="1"/>
  <c r="K624" i="2"/>
  <c r="M624" i="2" s="1"/>
  <c r="K623" i="2"/>
  <c r="M623" i="2" s="1"/>
  <c r="K622" i="2"/>
  <c r="M622" i="2" s="1"/>
  <c r="K621" i="2"/>
  <c r="M621" i="2" s="1"/>
  <c r="K620" i="2"/>
  <c r="M620" i="2" s="1"/>
  <c r="K619" i="2"/>
  <c r="M619" i="2" s="1"/>
  <c r="K618" i="2"/>
  <c r="M618" i="2" s="1"/>
  <c r="K617" i="2"/>
  <c r="M617" i="2" s="1"/>
  <c r="K616" i="2"/>
  <c r="M616" i="2" s="1"/>
  <c r="K615" i="2"/>
  <c r="M615" i="2" s="1"/>
  <c r="K614" i="2"/>
  <c r="M614" i="2" s="1"/>
  <c r="K613" i="2"/>
  <c r="M613" i="2" s="1"/>
  <c r="K612" i="2"/>
  <c r="M612" i="2" s="1"/>
  <c r="K611" i="2"/>
  <c r="M611" i="2" s="1"/>
  <c r="K610" i="2"/>
  <c r="M610" i="2" s="1"/>
  <c r="K609" i="2"/>
  <c r="M609" i="2" s="1"/>
  <c r="K608" i="2"/>
  <c r="M608" i="2" s="1"/>
  <c r="K607" i="2"/>
  <c r="M607" i="2" s="1"/>
  <c r="K606" i="2"/>
  <c r="M606" i="2" s="1"/>
  <c r="K605" i="2"/>
  <c r="M605" i="2" s="1"/>
  <c r="K604" i="2"/>
  <c r="M604" i="2" s="1"/>
  <c r="K603" i="2"/>
  <c r="M603" i="2" s="1"/>
  <c r="K602" i="2"/>
  <c r="M602" i="2" s="1"/>
  <c r="K601" i="2"/>
  <c r="M601" i="2" s="1"/>
  <c r="K600" i="2"/>
  <c r="M600" i="2" s="1"/>
  <c r="K599" i="2"/>
  <c r="M599" i="2" s="1"/>
  <c r="K598" i="2"/>
  <c r="M598" i="2" s="1"/>
  <c r="K597" i="2"/>
  <c r="M597" i="2" s="1"/>
  <c r="K596" i="2"/>
  <c r="M596" i="2" s="1"/>
  <c r="K595" i="2"/>
  <c r="M595" i="2" s="1"/>
  <c r="K594" i="2"/>
  <c r="M594" i="2" s="1"/>
  <c r="K593" i="2"/>
  <c r="M593" i="2" s="1"/>
  <c r="K592" i="2"/>
  <c r="M592" i="2" s="1"/>
  <c r="K591" i="2"/>
  <c r="M591" i="2" s="1"/>
  <c r="K590" i="2"/>
  <c r="M590" i="2" s="1"/>
  <c r="K589" i="2"/>
  <c r="M589" i="2" s="1"/>
  <c r="K588" i="2"/>
  <c r="M588" i="2" s="1"/>
  <c r="K587" i="2"/>
  <c r="M587" i="2" s="1"/>
  <c r="K586" i="2"/>
  <c r="M586" i="2" s="1"/>
  <c r="K585" i="2"/>
  <c r="M585" i="2" s="1"/>
  <c r="K584" i="2"/>
  <c r="M584" i="2" s="1"/>
  <c r="K583" i="2"/>
  <c r="M583" i="2" s="1"/>
  <c r="K582" i="2"/>
  <c r="M582" i="2" s="1"/>
  <c r="K581" i="2"/>
  <c r="M581" i="2" s="1"/>
  <c r="K580" i="2"/>
  <c r="M580" i="2" s="1"/>
  <c r="K579" i="2"/>
  <c r="M579" i="2" s="1"/>
  <c r="K578" i="2"/>
  <c r="M578" i="2" s="1"/>
  <c r="K577" i="2"/>
  <c r="M577" i="2" s="1"/>
  <c r="K576" i="2"/>
  <c r="M576" i="2" s="1"/>
  <c r="K575" i="2"/>
  <c r="M575" i="2" s="1"/>
  <c r="K574" i="2"/>
  <c r="M574" i="2" s="1"/>
  <c r="K573" i="2"/>
  <c r="M573" i="2" s="1"/>
  <c r="K572" i="2"/>
  <c r="M572" i="2" s="1"/>
  <c r="K571" i="2"/>
  <c r="M571" i="2" s="1"/>
  <c r="K570" i="2"/>
  <c r="M570" i="2" s="1"/>
  <c r="K569" i="2"/>
  <c r="M569" i="2" s="1"/>
  <c r="K568" i="2"/>
  <c r="M568" i="2" s="1"/>
  <c r="K567" i="2"/>
  <c r="M567" i="2" s="1"/>
  <c r="K566" i="2"/>
  <c r="M566" i="2" s="1"/>
  <c r="K565" i="2"/>
  <c r="M565" i="2" s="1"/>
  <c r="K564" i="2"/>
  <c r="M564" i="2" s="1"/>
  <c r="K563" i="2"/>
  <c r="M563" i="2" s="1"/>
  <c r="K562" i="2"/>
  <c r="M562" i="2" s="1"/>
  <c r="K561" i="2"/>
  <c r="M561" i="2" s="1"/>
  <c r="K560" i="2"/>
  <c r="M560" i="2" s="1"/>
  <c r="K559" i="2"/>
  <c r="M559" i="2" s="1"/>
  <c r="K558" i="2"/>
  <c r="M558" i="2" s="1"/>
  <c r="K557" i="2"/>
  <c r="M557" i="2" s="1"/>
  <c r="K556" i="2"/>
  <c r="M556" i="2" s="1"/>
  <c r="K555" i="2"/>
  <c r="M555" i="2" s="1"/>
  <c r="K554" i="2"/>
  <c r="M554" i="2" s="1"/>
  <c r="K553" i="2"/>
  <c r="M553" i="2" s="1"/>
  <c r="K552" i="2"/>
  <c r="M552" i="2" s="1"/>
  <c r="K551" i="2"/>
  <c r="M551" i="2" s="1"/>
  <c r="K550" i="2"/>
  <c r="M550" i="2" s="1"/>
  <c r="K549" i="2"/>
  <c r="M549" i="2" s="1"/>
  <c r="K548" i="2"/>
  <c r="M548" i="2" s="1"/>
  <c r="K547" i="2"/>
  <c r="M547" i="2" s="1"/>
  <c r="K546" i="2"/>
  <c r="M546" i="2" s="1"/>
  <c r="K545" i="2"/>
  <c r="M545" i="2" s="1"/>
  <c r="K544" i="2"/>
  <c r="M544" i="2" s="1"/>
  <c r="K543" i="2"/>
  <c r="M543" i="2" s="1"/>
  <c r="K542" i="2"/>
  <c r="M542" i="2" s="1"/>
  <c r="K541" i="2"/>
  <c r="M541" i="2" s="1"/>
  <c r="K540" i="2"/>
  <c r="M540" i="2" s="1"/>
  <c r="K539" i="2"/>
  <c r="M539" i="2" s="1"/>
  <c r="K538" i="2"/>
  <c r="M538" i="2" s="1"/>
  <c r="K537" i="2"/>
  <c r="M537" i="2" s="1"/>
  <c r="K536" i="2"/>
  <c r="M536" i="2" s="1"/>
  <c r="K535" i="2"/>
  <c r="M535" i="2" s="1"/>
  <c r="K534" i="2"/>
  <c r="M534" i="2" s="1"/>
  <c r="K533" i="2"/>
  <c r="M533" i="2" s="1"/>
  <c r="K532" i="2"/>
  <c r="M532" i="2" s="1"/>
  <c r="K531" i="2"/>
  <c r="M531" i="2" s="1"/>
  <c r="K530" i="2"/>
  <c r="M530" i="2" s="1"/>
  <c r="K529" i="2"/>
  <c r="M529" i="2" s="1"/>
  <c r="K528" i="2"/>
  <c r="M528" i="2" s="1"/>
  <c r="K527" i="2"/>
  <c r="M527" i="2" s="1"/>
  <c r="K526" i="2"/>
  <c r="M526" i="2" s="1"/>
  <c r="K525" i="2"/>
  <c r="M525" i="2" s="1"/>
  <c r="K524" i="2"/>
  <c r="M524" i="2" s="1"/>
  <c r="K523" i="2"/>
  <c r="M523" i="2" s="1"/>
  <c r="K522" i="2"/>
  <c r="M522" i="2" s="1"/>
  <c r="K521" i="2"/>
  <c r="M521" i="2" s="1"/>
  <c r="K520" i="2"/>
  <c r="M520" i="2" s="1"/>
  <c r="K519" i="2"/>
  <c r="M519" i="2" s="1"/>
  <c r="K518" i="2"/>
  <c r="M518" i="2" s="1"/>
  <c r="K517" i="2"/>
  <c r="M517" i="2" s="1"/>
  <c r="K516" i="2"/>
  <c r="M516" i="2" s="1"/>
  <c r="K515" i="2"/>
  <c r="M515" i="2" s="1"/>
  <c r="K514" i="2"/>
  <c r="M514" i="2" s="1"/>
  <c r="K513" i="2"/>
  <c r="M513" i="2" s="1"/>
  <c r="K512" i="2"/>
  <c r="M512" i="2" s="1"/>
  <c r="K511" i="2"/>
  <c r="M511" i="2" s="1"/>
  <c r="K510" i="2"/>
  <c r="M510" i="2" s="1"/>
  <c r="K509" i="2"/>
  <c r="M509" i="2" s="1"/>
  <c r="K508" i="2"/>
  <c r="M508" i="2" s="1"/>
  <c r="K507" i="2"/>
  <c r="M507" i="2" s="1"/>
  <c r="K506" i="2"/>
  <c r="M506" i="2" s="1"/>
  <c r="K505" i="2"/>
  <c r="M505" i="2" s="1"/>
  <c r="K504" i="2"/>
  <c r="M504" i="2" s="1"/>
  <c r="K503" i="2"/>
  <c r="M503" i="2" s="1"/>
  <c r="K502" i="2"/>
  <c r="M502" i="2" s="1"/>
  <c r="K501" i="2"/>
  <c r="M501" i="2" s="1"/>
  <c r="K500" i="2"/>
  <c r="M500" i="2" s="1"/>
  <c r="K499" i="2"/>
  <c r="M499" i="2" s="1"/>
  <c r="K498" i="2"/>
  <c r="M498" i="2" s="1"/>
  <c r="K497" i="2"/>
  <c r="M497" i="2" s="1"/>
  <c r="K496" i="2"/>
  <c r="M496" i="2" s="1"/>
  <c r="K495" i="2"/>
  <c r="M495" i="2" s="1"/>
  <c r="K494" i="2"/>
  <c r="M494" i="2" s="1"/>
  <c r="K493" i="2"/>
  <c r="M493" i="2" s="1"/>
  <c r="K492" i="2"/>
  <c r="M492" i="2" s="1"/>
  <c r="K491" i="2"/>
  <c r="M491" i="2" s="1"/>
  <c r="K490" i="2"/>
  <c r="M490" i="2" s="1"/>
  <c r="K489" i="2"/>
  <c r="M489" i="2" s="1"/>
  <c r="K488" i="2"/>
  <c r="M488" i="2" s="1"/>
  <c r="K487" i="2"/>
  <c r="M487" i="2" s="1"/>
  <c r="K486" i="2"/>
  <c r="M486" i="2" s="1"/>
  <c r="K485" i="2"/>
  <c r="M485" i="2" s="1"/>
  <c r="K484" i="2"/>
  <c r="M484" i="2" s="1"/>
  <c r="K483" i="2"/>
  <c r="M483" i="2" s="1"/>
  <c r="K482" i="2"/>
  <c r="M482" i="2" s="1"/>
  <c r="K481" i="2"/>
  <c r="M481" i="2" s="1"/>
  <c r="K480" i="2"/>
  <c r="M480" i="2" s="1"/>
  <c r="K479" i="2"/>
  <c r="M479" i="2" s="1"/>
  <c r="K478" i="2"/>
  <c r="M478" i="2" s="1"/>
  <c r="K477" i="2"/>
  <c r="M477" i="2" s="1"/>
  <c r="K476" i="2"/>
  <c r="M476" i="2" s="1"/>
  <c r="K475" i="2"/>
  <c r="M475" i="2" s="1"/>
  <c r="K474" i="2"/>
  <c r="M474" i="2" s="1"/>
  <c r="K473" i="2"/>
  <c r="M473" i="2" s="1"/>
  <c r="K472" i="2"/>
  <c r="M472" i="2" s="1"/>
  <c r="K471" i="2"/>
  <c r="M471" i="2" s="1"/>
  <c r="K470" i="2"/>
  <c r="M470" i="2" s="1"/>
  <c r="K469" i="2"/>
  <c r="M469" i="2" s="1"/>
  <c r="K468" i="2"/>
  <c r="M468" i="2" s="1"/>
  <c r="K467" i="2"/>
  <c r="M467" i="2" s="1"/>
  <c r="K466" i="2"/>
  <c r="M466" i="2" s="1"/>
  <c r="K465" i="2"/>
  <c r="M465" i="2" s="1"/>
  <c r="K464" i="2"/>
  <c r="M464" i="2" s="1"/>
  <c r="K463" i="2"/>
  <c r="M463" i="2" s="1"/>
  <c r="K462" i="2"/>
  <c r="M462" i="2" s="1"/>
  <c r="K461" i="2"/>
  <c r="M461" i="2" s="1"/>
  <c r="K460" i="2"/>
  <c r="M460" i="2" s="1"/>
  <c r="K459" i="2"/>
  <c r="M459" i="2" s="1"/>
  <c r="K458" i="2"/>
  <c r="M458" i="2" s="1"/>
  <c r="K457" i="2"/>
  <c r="M457" i="2" s="1"/>
  <c r="K456" i="2"/>
  <c r="M456" i="2" s="1"/>
  <c r="K455" i="2"/>
  <c r="M455" i="2" s="1"/>
  <c r="K454" i="2"/>
  <c r="M454" i="2" s="1"/>
  <c r="K453" i="2"/>
  <c r="M453" i="2" s="1"/>
  <c r="K452" i="2"/>
  <c r="M452" i="2" s="1"/>
  <c r="K451" i="2"/>
  <c r="M451" i="2" s="1"/>
  <c r="K450" i="2"/>
  <c r="M450" i="2" s="1"/>
  <c r="K449" i="2"/>
  <c r="M449" i="2" s="1"/>
  <c r="K448" i="2"/>
  <c r="M448" i="2" s="1"/>
  <c r="K447" i="2"/>
  <c r="M447" i="2" s="1"/>
  <c r="K446" i="2"/>
  <c r="M446" i="2" s="1"/>
  <c r="K445" i="2"/>
  <c r="M445" i="2" s="1"/>
  <c r="K444" i="2"/>
  <c r="M444" i="2" s="1"/>
  <c r="K443" i="2"/>
  <c r="M443" i="2" s="1"/>
  <c r="K442" i="2"/>
  <c r="M442" i="2" s="1"/>
  <c r="K441" i="2"/>
  <c r="M441" i="2" s="1"/>
  <c r="K440" i="2"/>
  <c r="M440" i="2" s="1"/>
  <c r="K439" i="2"/>
  <c r="M439" i="2" s="1"/>
  <c r="K438" i="2"/>
  <c r="M438" i="2" s="1"/>
  <c r="K437" i="2"/>
  <c r="M437" i="2" s="1"/>
  <c r="K436" i="2"/>
  <c r="M436" i="2" s="1"/>
  <c r="K435" i="2"/>
  <c r="M435" i="2" s="1"/>
  <c r="K434" i="2"/>
  <c r="M434" i="2" s="1"/>
  <c r="K433" i="2"/>
  <c r="M433" i="2" s="1"/>
  <c r="K432" i="2"/>
  <c r="M432" i="2" s="1"/>
  <c r="K431" i="2"/>
  <c r="M431" i="2" s="1"/>
  <c r="K430" i="2"/>
  <c r="M430" i="2" s="1"/>
  <c r="K429" i="2"/>
  <c r="M429" i="2" s="1"/>
  <c r="K428" i="2"/>
  <c r="M428" i="2" s="1"/>
  <c r="K427" i="2"/>
  <c r="M427" i="2" s="1"/>
  <c r="K426" i="2"/>
  <c r="M426" i="2" s="1"/>
  <c r="K425" i="2"/>
  <c r="M425" i="2" s="1"/>
  <c r="K424" i="2"/>
  <c r="M424" i="2" s="1"/>
  <c r="K423" i="2"/>
  <c r="M423" i="2" s="1"/>
  <c r="K422" i="2"/>
  <c r="M422" i="2" s="1"/>
  <c r="K421" i="2"/>
  <c r="M421" i="2" s="1"/>
  <c r="K420" i="2"/>
  <c r="M420" i="2" s="1"/>
  <c r="K419" i="2"/>
  <c r="M419" i="2" s="1"/>
  <c r="K418" i="2"/>
  <c r="M418" i="2" s="1"/>
  <c r="K417" i="2"/>
  <c r="M417" i="2" s="1"/>
  <c r="K416" i="2"/>
  <c r="M416" i="2" s="1"/>
  <c r="K415" i="2"/>
  <c r="M415" i="2" s="1"/>
  <c r="K414" i="2"/>
  <c r="M414" i="2" s="1"/>
  <c r="K413" i="2"/>
  <c r="M413" i="2" s="1"/>
  <c r="K412" i="2"/>
  <c r="M412" i="2" s="1"/>
  <c r="K411" i="2"/>
  <c r="M411" i="2" s="1"/>
  <c r="K410" i="2"/>
  <c r="M410" i="2" s="1"/>
  <c r="K409" i="2"/>
  <c r="M409" i="2" s="1"/>
  <c r="K408" i="2"/>
  <c r="M408" i="2" s="1"/>
  <c r="K407" i="2"/>
  <c r="M407" i="2" s="1"/>
  <c r="K406" i="2"/>
  <c r="M406" i="2" s="1"/>
  <c r="K405" i="2"/>
  <c r="M405" i="2" s="1"/>
  <c r="K404" i="2"/>
  <c r="M404" i="2" s="1"/>
  <c r="K403" i="2"/>
  <c r="M403" i="2" s="1"/>
  <c r="K402" i="2"/>
  <c r="M402" i="2" s="1"/>
  <c r="K401" i="2"/>
  <c r="M401" i="2" s="1"/>
  <c r="K400" i="2"/>
  <c r="M400" i="2" s="1"/>
  <c r="K399" i="2"/>
  <c r="M399" i="2" s="1"/>
  <c r="K398" i="2"/>
  <c r="M398" i="2" s="1"/>
  <c r="K397" i="2"/>
  <c r="M397" i="2" s="1"/>
  <c r="K396" i="2"/>
  <c r="M396" i="2" s="1"/>
  <c r="K395" i="2"/>
  <c r="M395" i="2" s="1"/>
  <c r="K394" i="2"/>
  <c r="M394" i="2" s="1"/>
  <c r="K393" i="2"/>
  <c r="M393" i="2" s="1"/>
  <c r="K392" i="2"/>
  <c r="M392" i="2" s="1"/>
  <c r="K391" i="2"/>
  <c r="M391" i="2" s="1"/>
  <c r="K390" i="2"/>
  <c r="M390" i="2" s="1"/>
  <c r="K389" i="2"/>
  <c r="M389" i="2" s="1"/>
  <c r="K388" i="2"/>
  <c r="M388" i="2" s="1"/>
  <c r="K387" i="2"/>
  <c r="M387" i="2" s="1"/>
  <c r="K386" i="2"/>
  <c r="M386" i="2" s="1"/>
  <c r="K385" i="2"/>
  <c r="M385" i="2" s="1"/>
  <c r="K384" i="2"/>
  <c r="M384" i="2" s="1"/>
  <c r="K383" i="2"/>
  <c r="M383" i="2" s="1"/>
  <c r="K382" i="2"/>
  <c r="M382" i="2" s="1"/>
  <c r="K381" i="2"/>
  <c r="M381" i="2" s="1"/>
  <c r="K380" i="2"/>
  <c r="M380" i="2" s="1"/>
  <c r="K379" i="2"/>
  <c r="M379" i="2" s="1"/>
  <c r="K378" i="2"/>
  <c r="M378" i="2" s="1"/>
  <c r="K377" i="2"/>
  <c r="M377" i="2" s="1"/>
  <c r="K376" i="2"/>
  <c r="M376" i="2" s="1"/>
  <c r="K375" i="2"/>
  <c r="M375" i="2" s="1"/>
  <c r="K374" i="2"/>
  <c r="M374" i="2" s="1"/>
  <c r="K373" i="2"/>
  <c r="M373" i="2" s="1"/>
  <c r="K372" i="2"/>
  <c r="M372" i="2" s="1"/>
  <c r="K371" i="2"/>
  <c r="M371" i="2" s="1"/>
  <c r="K370" i="2"/>
  <c r="M370" i="2" s="1"/>
  <c r="K369" i="2"/>
  <c r="M369" i="2" s="1"/>
  <c r="K368" i="2"/>
  <c r="M368" i="2" s="1"/>
  <c r="K367" i="2"/>
  <c r="M367" i="2" s="1"/>
  <c r="K366" i="2"/>
  <c r="M366" i="2" s="1"/>
  <c r="K365" i="2"/>
  <c r="M365" i="2" s="1"/>
  <c r="K364" i="2"/>
  <c r="M364" i="2" s="1"/>
  <c r="K363" i="2"/>
  <c r="M363" i="2" s="1"/>
  <c r="K362" i="2"/>
  <c r="M362" i="2" s="1"/>
  <c r="K361" i="2"/>
  <c r="M361" i="2" s="1"/>
  <c r="K360" i="2"/>
  <c r="M360" i="2" s="1"/>
  <c r="K359" i="2"/>
  <c r="M359" i="2" s="1"/>
  <c r="K358" i="2"/>
  <c r="M358" i="2" s="1"/>
  <c r="K357" i="2"/>
  <c r="M357" i="2" s="1"/>
  <c r="K356" i="2"/>
  <c r="M356" i="2" s="1"/>
  <c r="K355" i="2"/>
  <c r="M355" i="2" s="1"/>
  <c r="K354" i="2"/>
  <c r="M354" i="2" s="1"/>
  <c r="K353" i="2"/>
  <c r="M353" i="2" s="1"/>
  <c r="K352" i="2"/>
  <c r="M352" i="2" s="1"/>
  <c r="K351" i="2"/>
  <c r="M351" i="2" s="1"/>
  <c r="K350" i="2"/>
  <c r="M350" i="2" s="1"/>
  <c r="K349" i="2"/>
  <c r="M349" i="2" s="1"/>
  <c r="K348" i="2"/>
  <c r="M348" i="2" s="1"/>
  <c r="K347" i="2"/>
  <c r="M347" i="2" s="1"/>
  <c r="K346" i="2"/>
  <c r="M346" i="2" s="1"/>
  <c r="K345" i="2"/>
  <c r="M345" i="2" s="1"/>
  <c r="K344" i="2"/>
  <c r="M344" i="2" s="1"/>
  <c r="K343" i="2"/>
  <c r="M343" i="2" s="1"/>
  <c r="K342" i="2"/>
  <c r="M342" i="2" s="1"/>
  <c r="K341" i="2"/>
  <c r="M341" i="2" s="1"/>
  <c r="K340" i="2"/>
  <c r="M340" i="2" s="1"/>
  <c r="K339" i="2"/>
  <c r="M339" i="2" s="1"/>
  <c r="K338" i="2"/>
  <c r="M338" i="2" s="1"/>
  <c r="K337" i="2"/>
  <c r="M337" i="2" s="1"/>
  <c r="K336" i="2"/>
  <c r="M336" i="2" s="1"/>
  <c r="K335" i="2"/>
  <c r="M335" i="2" s="1"/>
  <c r="K334" i="2"/>
  <c r="M334" i="2" s="1"/>
  <c r="K333" i="2"/>
  <c r="M333" i="2" s="1"/>
  <c r="K332" i="2"/>
  <c r="M332" i="2" s="1"/>
  <c r="K331" i="2"/>
  <c r="M331" i="2" s="1"/>
  <c r="K330" i="2"/>
  <c r="M330" i="2" s="1"/>
  <c r="K329" i="2"/>
  <c r="M329" i="2" s="1"/>
  <c r="K328" i="2"/>
  <c r="M328" i="2" s="1"/>
  <c r="K327" i="2"/>
  <c r="M327" i="2" s="1"/>
  <c r="K326" i="2"/>
  <c r="M326" i="2" s="1"/>
  <c r="K325" i="2"/>
  <c r="M325" i="2" s="1"/>
  <c r="K324" i="2"/>
  <c r="M324" i="2" s="1"/>
  <c r="K323" i="2"/>
  <c r="M323" i="2" s="1"/>
  <c r="K322" i="2"/>
  <c r="M322" i="2" s="1"/>
  <c r="K321" i="2"/>
  <c r="M321" i="2" s="1"/>
  <c r="K320" i="2"/>
  <c r="M320" i="2" s="1"/>
  <c r="K319" i="2"/>
  <c r="M319" i="2" s="1"/>
  <c r="K318" i="2"/>
  <c r="M318" i="2" s="1"/>
  <c r="K317" i="2"/>
  <c r="M317" i="2" s="1"/>
  <c r="K316" i="2"/>
  <c r="M316" i="2" s="1"/>
  <c r="K315" i="2"/>
  <c r="M315" i="2" s="1"/>
  <c r="K314" i="2"/>
  <c r="M314" i="2" s="1"/>
  <c r="K313" i="2"/>
  <c r="M313" i="2" s="1"/>
  <c r="K312" i="2"/>
  <c r="M312" i="2" s="1"/>
  <c r="K311" i="2"/>
  <c r="M311" i="2" s="1"/>
  <c r="K310" i="2"/>
  <c r="M310" i="2" s="1"/>
  <c r="K309" i="2"/>
  <c r="M309" i="2" s="1"/>
  <c r="K308" i="2"/>
  <c r="M308" i="2" s="1"/>
  <c r="K307" i="2"/>
  <c r="M307" i="2" s="1"/>
  <c r="K306" i="2"/>
  <c r="M306" i="2" s="1"/>
  <c r="K305" i="2"/>
  <c r="M305" i="2" s="1"/>
  <c r="K304" i="2"/>
  <c r="M304" i="2" s="1"/>
  <c r="K303" i="2"/>
  <c r="M303" i="2" s="1"/>
  <c r="K302" i="2"/>
  <c r="M302" i="2" s="1"/>
  <c r="K301" i="2"/>
  <c r="M301" i="2" s="1"/>
  <c r="K300" i="2"/>
  <c r="M300" i="2" s="1"/>
  <c r="K299" i="2"/>
  <c r="M299" i="2" s="1"/>
  <c r="K298" i="2"/>
  <c r="M298" i="2" s="1"/>
  <c r="K297" i="2"/>
  <c r="M297" i="2" s="1"/>
  <c r="K296" i="2"/>
  <c r="M296" i="2" s="1"/>
  <c r="K295" i="2"/>
  <c r="M295" i="2" s="1"/>
  <c r="K294" i="2"/>
  <c r="M294" i="2" s="1"/>
  <c r="K293" i="2"/>
  <c r="M293" i="2" s="1"/>
  <c r="K292" i="2"/>
  <c r="M292" i="2" s="1"/>
  <c r="K291" i="2"/>
  <c r="M291" i="2" s="1"/>
  <c r="K290" i="2"/>
  <c r="M290" i="2" s="1"/>
  <c r="K289" i="2"/>
  <c r="M289" i="2" s="1"/>
  <c r="K288" i="2"/>
  <c r="M288" i="2" s="1"/>
  <c r="K287" i="2"/>
  <c r="M287" i="2" s="1"/>
  <c r="K286" i="2"/>
  <c r="M286" i="2" s="1"/>
  <c r="K285" i="2"/>
  <c r="M285" i="2" s="1"/>
  <c r="K284" i="2"/>
  <c r="M284" i="2" s="1"/>
  <c r="K283" i="2"/>
  <c r="M283" i="2" s="1"/>
  <c r="K282" i="2"/>
  <c r="M282" i="2" s="1"/>
  <c r="K281" i="2"/>
  <c r="M281" i="2" s="1"/>
  <c r="K280" i="2"/>
  <c r="M280" i="2" s="1"/>
  <c r="K279" i="2"/>
  <c r="M279" i="2" s="1"/>
  <c r="K278" i="2"/>
  <c r="M278" i="2" s="1"/>
  <c r="K277" i="2"/>
  <c r="M277" i="2" s="1"/>
  <c r="K276" i="2"/>
  <c r="M276" i="2" s="1"/>
  <c r="K275" i="2"/>
  <c r="M275" i="2" s="1"/>
  <c r="K274" i="2"/>
  <c r="M274" i="2" s="1"/>
  <c r="K273" i="2"/>
  <c r="M273" i="2" s="1"/>
  <c r="K272" i="2"/>
  <c r="M272" i="2" s="1"/>
  <c r="K271" i="2"/>
  <c r="M271" i="2" s="1"/>
  <c r="K270" i="2"/>
  <c r="M270" i="2" s="1"/>
  <c r="K269" i="2"/>
  <c r="M269" i="2" s="1"/>
  <c r="K268" i="2"/>
  <c r="M268" i="2" s="1"/>
  <c r="K267" i="2"/>
  <c r="M267" i="2" s="1"/>
  <c r="K266" i="2"/>
  <c r="M266" i="2" s="1"/>
  <c r="K265" i="2"/>
  <c r="M265" i="2" s="1"/>
  <c r="K264" i="2"/>
  <c r="M264" i="2" s="1"/>
  <c r="K263" i="2"/>
  <c r="M263" i="2" s="1"/>
  <c r="K262" i="2"/>
  <c r="M262" i="2" s="1"/>
  <c r="K261" i="2"/>
  <c r="M261" i="2" s="1"/>
  <c r="K260" i="2"/>
  <c r="M260" i="2" s="1"/>
  <c r="K259" i="2"/>
  <c r="M259" i="2" s="1"/>
  <c r="K258" i="2"/>
  <c r="M258" i="2" s="1"/>
  <c r="K257" i="2"/>
  <c r="M257" i="2" s="1"/>
  <c r="K256" i="2"/>
  <c r="M256" i="2" s="1"/>
  <c r="K255" i="2"/>
  <c r="M255" i="2" s="1"/>
  <c r="K254" i="2"/>
  <c r="M254" i="2" s="1"/>
  <c r="K253" i="2"/>
  <c r="M253" i="2" s="1"/>
  <c r="K252" i="2"/>
  <c r="M252" i="2" s="1"/>
  <c r="K251" i="2"/>
  <c r="M251" i="2" s="1"/>
  <c r="K250" i="2"/>
  <c r="M250" i="2" s="1"/>
  <c r="K249" i="2"/>
  <c r="M249" i="2" s="1"/>
  <c r="K248" i="2"/>
  <c r="M248" i="2" s="1"/>
  <c r="K247" i="2"/>
  <c r="M247" i="2" s="1"/>
  <c r="K246" i="2"/>
  <c r="M246" i="2" s="1"/>
  <c r="K245" i="2"/>
  <c r="M245" i="2" s="1"/>
  <c r="K244" i="2"/>
  <c r="M244" i="2" s="1"/>
  <c r="K243" i="2"/>
  <c r="M243" i="2" s="1"/>
  <c r="K242" i="2"/>
  <c r="M242" i="2" s="1"/>
  <c r="K241" i="2"/>
  <c r="M241" i="2" s="1"/>
  <c r="K240" i="2"/>
  <c r="M240" i="2" s="1"/>
  <c r="K239" i="2"/>
  <c r="M239" i="2" s="1"/>
  <c r="K238" i="2"/>
  <c r="M238" i="2" s="1"/>
  <c r="K237" i="2"/>
  <c r="M237" i="2" s="1"/>
  <c r="K236" i="2"/>
  <c r="M236" i="2" s="1"/>
  <c r="K235" i="2"/>
  <c r="M235" i="2" s="1"/>
  <c r="K234" i="2"/>
  <c r="M234" i="2" s="1"/>
  <c r="K233" i="2"/>
  <c r="M233" i="2" s="1"/>
  <c r="K232" i="2"/>
  <c r="M232" i="2" s="1"/>
  <c r="K231" i="2"/>
  <c r="M231" i="2" s="1"/>
  <c r="K230" i="2"/>
  <c r="M230" i="2" s="1"/>
  <c r="K229" i="2"/>
  <c r="M229" i="2" s="1"/>
  <c r="K228" i="2"/>
  <c r="M228" i="2" s="1"/>
  <c r="K227" i="2"/>
  <c r="M227" i="2" s="1"/>
  <c r="K226" i="2"/>
  <c r="M226" i="2" s="1"/>
  <c r="K225" i="2"/>
  <c r="M225" i="2" s="1"/>
  <c r="K224" i="2"/>
  <c r="M224" i="2" s="1"/>
  <c r="K223" i="2"/>
  <c r="M223" i="2" s="1"/>
  <c r="K222" i="2"/>
  <c r="M222" i="2" s="1"/>
  <c r="K221" i="2"/>
  <c r="M221" i="2" s="1"/>
  <c r="K220" i="2"/>
  <c r="M220" i="2" s="1"/>
  <c r="K219" i="2"/>
  <c r="M219" i="2" s="1"/>
  <c r="K218" i="2"/>
  <c r="M218" i="2" s="1"/>
  <c r="K217" i="2"/>
  <c r="M217" i="2" s="1"/>
  <c r="K216" i="2"/>
  <c r="M216" i="2" s="1"/>
  <c r="K215" i="2"/>
  <c r="M215" i="2" s="1"/>
  <c r="K214" i="2"/>
  <c r="M214" i="2" s="1"/>
  <c r="K213" i="2"/>
  <c r="M213" i="2" s="1"/>
  <c r="K212" i="2"/>
  <c r="M212" i="2" s="1"/>
  <c r="K211" i="2"/>
  <c r="M211" i="2" s="1"/>
  <c r="K210" i="2"/>
  <c r="M210" i="2" s="1"/>
  <c r="K209" i="2"/>
  <c r="M209" i="2" s="1"/>
  <c r="K208" i="2"/>
  <c r="M208" i="2" s="1"/>
  <c r="K207" i="2"/>
  <c r="M207" i="2" s="1"/>
  <c r="K206" i="2"/>
  <c r="M206" i="2" s="1"/>
  <c r="K205" i="2"/>
  <c r="M205" i="2" s="1"/>
  <c r="K204" i="2"/>
  <c r="M204" i="2" s="1"/>
  <c r="K203" i="2"/>
  <c r="M203" i="2" s="1"/>
  <c r="K202" i="2"/>
  <c r="M202" i="2" s="1"/>
  <c r="K201" i="2"/>
  <c r="M201" i="2" s="1"/>
  <c r="K200" i="2"/>
  <c r="M200" i="2" s="1"/>
  <c r="K199" i="2"/>
  <c r="M199" i="2" s="1"/>
  <c r="K198" i="2"/>
  <c r="M198" i="2" s="1"/>
  <c r="K197" i="2"/>
  <c r="M197" i="2" s="1"/>
  <c r="K196" i="2"/>
  <c r="M196" i="2" s="1"/>
  <c r="K195" i="2"/>
  <c r="M195" i="2" s="1"/>
  <c r="K194" i="2"/>
  <c r="M194" i="2" s="1"/>
  <c r="K193" i="2"/>
  <c r="M193" i="2" s="1"/>
  <c r="K192" i="2"/>
  <c r="M192" i="2" s="1"/>
  <c r="K191" i="2"/>
  <c r="M191" i="2" s="1"/>
  <c r="K190" i="2"/>
  <c r="M190" i="2" s="1"/>
  <c r="K189" i="2"/>
  <c r="M189" i="2" s="1"/>
  <c r="K188" i="2"/>
  <c r="M188" i="2" s="1"/>
  <c r="K187" i="2"/>
  <c r="M187" i="2" s="1"/>
  <c r="K186" i="2"/>
  <c r="M186" i="2" s="1"/>
  <c r="K185" i="2"/>
  <c r="M185" i="2" s="1"/>
  <c r="K184" i="2"/>
  <c r="M184" i="2" s="1"/>
  <c r="K183" i="2"/>
  <c r="M183" i="2" s="1"/>
  <c r="K182" i="2"/>
  <c r="M182" i="2" s="1"/>
  <c r="K181" i="2"/>
  <c r="M181" i="2" s="1"/>
  <c r="K180" i="2"/>
  <c r="M180" i="2" s="1"/>
  <c r="K179" i="2"/>
  <c r="M179" i="2" s="1"/>
  <c r="K178" i="2"/>
  <c r="M178" i="2" s="1"/>
  <c r="K177" i="2"/>
  <c r="M177" i="2" s="1"/>
  <c r="K176" i="2"/>
  <c r="M176" i="2" s="1"/>
  <c r="K175" i="2"/>
  <c r="M175" i="2" s="1"/>
  <c r="K174" i="2"/>
  <c r="M174" i="2" s="1"/>
  <c r="K173" i="2"/>
  <c r="M173" i="2" s="1"/>
  <c r="K172" i="2"/>
  <c r="M172" i="2" s="1"/>
  <c r="K171" i="2"/>
  <c r="M171" i="2" s="1"/>
  <c r="K170" i="2"/>
  <c r="M170" i="2" s="1"/>
  <c r="K169" i="2"/>
  <c r="M169" i="2" s="1"/>
  <c r="K168" i="2"/>
  <c r="M168" i="2" s="1"/>
  <c r="K167" i="2"/>
  <c r="M167" i="2" s="1"/>
  <c r="K166" i="2"/>
  <c r="M166" i="2" s="1"/>
  <c r="K165" i="2"/>
  <c r="M165" i="2" s="1"/>
  <c r="K164" i="2"/>
  <c r="M164" i="2" s="1"/>
  <c r="K163" i="2"/>
  <c r="M163" i="2" s="1"/>
  <c r="K162" i="2"/>
  <c r="M162" i="2" s="1"/>
  <c r="K161" i="2"/>
  <c r="M161" i="2" s="1"/>
  <c r="K160" i="2"/>
  <c r="M160" i="2" s="1"/>
  <c r="K159" i="2"/>
  <c r="M159" i="2" s="1"/>
  <c r="K158" i="2"/>
  <c r="M158" i="2" s="1"/>
  <c r="K157" i="2"/>
  <c r="M157" i="2" s="1"/>
  <c r="K156" i="2"/>
  <c r="M156" i="2" s="1"/>
  <c r="K155" i="2"/>
  <c r="M155" i="2" s="1"/>
  <c r="K154" i="2"/>
  <c r="M154" i="2" s="1"/>
  <c r="K153" i="2"/>
  <c r="M153" i="2" s="1"/>
  <c r="K152" i="2"/>
  <c r="M152" i="2" s="1"/>
  <c r="K151" i="2"/>
  <c r="M151" i="2" s="1"/>
  <c r="K150" i="2"/>
  <c r="M150" i="2" s="1"/>
  <c r="K149" i="2"/>
  <c r="M149" i="2" s="1"/>
  <c r="K148" i="2"/>
  <c r="M148" i="2" s="1"/>
  <c r="K147" i="2"/>
  <c r="M147" i="2" s="1"/>
  <c r="K146" i="2"/>
  <c r="M146" i="2" s="1"/>
  <c r="K145" i="2"/>
  <c r="M145" i="2" s="1"/>
  <c r="K144" i="2"/>
  <c r="M144" i="2" s="1"/>
  <c r="K143" i="2"/>
  <c r="M143" i="2" s="1"/>
  <c r="K142" i="2"/>
  <c r="M142" i="2" s="1"/>
  <c r="K141" i="2"/>
  <c r="M141" i="2" s="1"/>
  <c r="K140" i="2"/>
  <c r="M140" i="2" s="1"/>
  <c r="K139" i="2"/>
  <c r="M139" i="2" s="1"/>
  <c r="K138" i="2"/>
  <c r="M138" i="2" s="1"/>
  <c r="K137" i="2"/>
  <c r="M137" i="2" s="1"/>
  <c r="K136" i="2"/>
  <c r="M136" i="2" s="1"/>
  <c r="K135" i="2"/>
  <c r="M135" i="2" s="1"/>
  <c r="K134" i="2"/>
  <c r="M134" i="2" s="1"/>
  <c r="K133" i="2"/>
  <c r="M133" i="2" s="1"/>
  <c r="K132" i="2"/>
  <c r="M132" i="2" s="1"/>
  <c r="K131" i="2"/>
  <c r="M131" i="2" s="1"/>
  <c r="K130" i="2"/>
  <c r="M130" i="2" s="1"/>
  <c r="K129" i="2"/>
  <c r="M129" i="2" s="1"/>
  <c r="K128" i="2"/>
  <c r="M128" i="2" s="1"/>
  <c r="K127" i="2"/>
  <c r="M127" i="2" s="1"/>
  <c r="K126" i="2"/>
  <c r="M126" i="2" s="1"/>
  <c r="K125" i="2"/>
  <c r="M125" i="2" s="1"/>
  <c r="K124" i="2"/>
  <c r="M124" i="2" s="1"/>
  <c r="K123" i="2"/>
  <c r="M123" i="2" s="1"/>
  <c r="K122" i="2"/>
  <c r="M122" i="2" s="1"/>
  <c r="K121" i="2"/>
  <c r="M121" i="2" s="1"/>
  <c r="K120" i="2"/>
  <c r="M120" i="2" s="1"/>
  <c r="K119" i="2"/>
  <c r="M119" i="2" s="1"/>
  <c r="K118" i="2"/>
  <c r="M118" i="2" s="1"/>
  <c r="K117" i="2"/>
  <c r="M117" i="2" s="1"/>
  <c r="K116" i="2"/>
  <c r="M116" i="2" s="1"/>
  <c r="K115" i="2"/>
  <c r="M115" i="2" s="1"/>
  <c r="K114" i="2"/>
  <c r="M114" i="2" s="1"/>
  <c r="K113" i="2"/>
  <c r="M113" i="2" s="1"/>
  <c r="K112" i="2"/>
  <c r="M112" i="2" s="1"/>
  <c r="K111" i="2"/>
  <c r="M111" i="2" s="1"/>
  <c r="K110" i="2"/>
  <c r="M110" i="2" s="1"/>
  <c r="K109" i="2"/>
  <c r="M109" i="2" s="1"/>
  <c r="K108" i="2"/>
  <c r="M108" i="2" s="1"/>
  <c r="K107" i="2"/>
  <c r="M107" i="2" s="1"/>
  <c r="K106" i="2"/>
  <c r="M106" i="2" s="1"/>
  <c r="K105" i="2"/>
  <c r="M105" i="2" s="1"/>
  <c r="K104" i="2"/>
  <c r="M104" i="2" s="1"/>
  <c r="K103" i="2"/>
  <c r="M103" i="2" s="1"/>
  <c r="K102" i="2"/>
  <c r="M102" i="2" s="1"/>
  <c r="K101" i="2"/>
  <c r="M101" i="2" s="1"/>
  <c r="K100" i="2"/>
  <c r="M100" i="2" s="1"/>
  <c r="K99" i="2"/>
  <c r="M99" i="2" s="1"/>
  <c r="K98" i="2"/>
  <c r="M98" i="2" s="1"/>
  <c r="K97" i="2"/>
  <c r="M97" i="2" s="1"/>
  <c r="K96" i="2"/>
  <c r="M96" i="2" s="1"/>
  <c r="K95" i="2"/>
  <c r="M95" i="2" s="1"/>
  <c r="K94" i="2"/>
  <c r="M94" i="2" s="1"/>
  <c r="K93" i="2"/>
  <c r="M93" i="2" s="1"/>
  <c r="K92" i="2"/>
  <c r="M92" i="2" s="1"/>
  <c r="K91" i="2"/>
  <c r="M91" i="2" s="1"/>
  <c r="K90" i="2"/>
  <c r="M90" i="2" s="1"/>
  <c r="K89" i="2"/>
  <c r="M89" i="2" s="1"/>
  <c r="K88" i="2"/>
  <c r="M88" i="2" s="1"/>
  <c r="K87" i="2"/>
  <c r="M87" i="2" s="1"/>
  <c r="K86" i="2"/>
  <c r="M86" i="2" s="1"/>
  <c r="K85" i="2"/>
  <c r="M85" i="2" s="1"/>
  <c r="K84" i="2"/>
  <c r="M84" i="2" s="1"/>
  <c r="K83" i="2"/>
  <c r="M83" i="2" s="1"/>
  <c r="K82" i="2"/>
  <c r="M82" i="2" s="1"/>
  <c r="K81" i="2"/>
  <c r="M81" i="2" s="1"/>
  <c r="K80" i="2"/>
  <c r="M80" i="2" s="1"/>
  <c r="K79" i="2"/>
  <c r="M79" i="2" s="1"/>
  <c r="K78" i="2"/>
  <c r="M78" i="2" s="1"/>
  <c r="K77" i="2"/>
  <c r="M77" i="2" s="1"/>
  <c r="K76" i="2"/>
  <c r="M76" i="2" s="1"/>
  <c r="K75" i="2"/>
  <c r="M75" i="2" s="1"/>
  <c r="K74" i="2"/>
  <c r="M74" i="2" s="1"/>
  <c r="K73" i="2"/>
  <c r="M73" i="2" s="1"/>
  <c r="K72" i="2"/>
  <c r="M72" i="2" s="1"/>
  <c r="K71" i="2"/>
  <c r="M71" i="2" s="1"/>
  <c r="K70" i="2"/>
  <c r="M70" i="2" s="1"/>
  <c r="K69" i="2"/>
  <c r="M69" i="2" s="1"/>
  <c r="K68" i="2"/>
  <c r="M68" i="2" s="1"/>
  <c r="K67" i="2"/>
  <c r="M67" i="2" s="1"/>
  <c r="K66" i="2"/>
  <c r="M66" i="2" s="1"/>
  <c r="K65" i="2"/>
  <c r="M65" i="2" s="1"/>
  <c r="K64" i="2"/>
  <c r="M64" i="2" s="1"/>
  <c r="K63" i="2"/>
  <c r="M63" i="2" s="1"/>
  <c r="K62" i="2"/>
  <c r="M62" i="2" s="1"/>
  <c r="K61" i="2"/>
  <c r="M61" i="2" s="1"/>
  <c r="K60" i="2"/>
  <c r="M60" i="2" s="1"/>
  <c r="K59" i="2"/>
  <c r="M59" i="2" s="1"/>
  <c r="K58" i="2"/>
  <c r="M58" i="2" s="1"/>
  <c r="K57" i="2"/>
  <c r="M57" i="2" s="1"/>
  <c r="K56" i="2"/>
  <c r="M56" i="2" s="1"/>
  <c r="K55" i="2"/>
  <c r="M55" i="2" s="1"/>
  <c r="K54" i="2"/>
  <c r="M54" i="2" s="1"/>
  <c r="K53" i="2"/>
  <c r="M53" i="2" s="1"/>
  <c r="K52" i="2"/>
  <c r="M52" i="2" s="1"/>
  <c r="K51" i="2"/>
  <c r="M51" i="2" s="1"/>
  <c r="K50" i="2"/>
  <c r="M50" i="2" s="1"/>
  <c r="K49" i="2"/>
  <c r="M49" i="2" s="1"/>
  <c r="K48" i="2"/>
  <c r="M48" i="2" s="1"/>
  <c r="K47" i="2"/>
  <c r="M47" i="2" s="1"/>
  <c r="K46" i="2"/>
  <c r="M46" i="2" s="1"/>
  <c r="K45" i="2"/>
  <c r="M45" i="2" s="1"/>
  <c r="K44" i="2"/>
  <c r="M44" i="2" s="1"/>
  <c r="K43" i="2"/>
  <c r="M43" i="2" s="1"/>
  <c r="K42" i="2"/>
  <c r="M42" i="2" s="1"/>
  <c r="K41" i="2"/>
  <c r="M41" i="2" s="1"/>
  <c r="K40" i="2"/>
  <c r="M40" i="2" s="1"/>
  <c r="K39" i="2"/>
  <c r="M39" i="2" s="1"/>
  <c r="K38" i="2"/>
  <c r="M38" i="2" s="1"/>
  <c r="K37" i="2"/>
  <c r="M37" i="2" s="1"/>
  <c r="K36" i="2"/>
  <c r="M36" i="2" s="1"/>
  <c r="K35" i="2"/>
  <c r="M35" i="2" s="1"/>
  <c r="K34" i="2"/>
  <c r="M34" i="2" s="1"/>
  <c r="K33" i="2"/>
  <c r="M33" i="2" s="1"/>
  <c r="K32" i="2"/>
  <c r="M32" i="2" s="1"/>
  <c r="K31" i="2"/>
  <c r="M31" i="2" s="1"/>
  <c r="K30" i="2"/>
  <c r="M30" i="2" s="1"/>
  <c r="K29" i="2"/>
  <c r="M29" i="2" s="1"/>
  <c r="K20" i="2"/>
  <c r="M20" i="2" s="1"/>
  <c r="K19" i="2"/>
  <c r="M19" i="2" s="1"/>
  <c r="K10" i="2"/>
  <c r="M10" i="2" s="1"/>
  <c r="K28" i="2"/>
  <c r="M28" i="2" s="1"/>
  <c r="K27" i="2"/>
  <c r="M27" i="2" s="1"/>
  <c r="K26" i="2"/>
  <c r="M26" i="2" s="1"/>
  <c r="K18" i="2"/>
  <c r="M18" i="2" s="1"/>
  <c r="K9" i="2"/>
  <c r="M9" i="2" s="1"/>
  <c r="K8" i="2"/>
  <c r="M8" i="2" s="1"/>
  <c r="K7" i="2"/>
  <c r="M7" i="2" s="1"/>
  <c r="K6" i="2"/>
  <c r="M6" i="2" s="1"/>
  <c r="K21" i="2"/>
  <c r="M21" i="2" s="1"/>
  <c r="K22" i="2"/>
  <c r="M22" i="2" s="1"/>
  <c r="K23" i="2"/>
  <c r="M23" i="2" s="1"/>
  <c r="I5" i="5"/>
  <c r="G9" i="5"/>
  <c r="G6" i="5"/>
  <c r="G7" i="5"/>
  <c r="I9" i="5"/>
  <c r="G10" i="5"/>
  <c r="I10" i="5"/>
  <c r="G11" i="5"/>
  <c r="C8759" i="4"/>
  <c r="C8755" i="4"/>
  <c r="C8751" i="4"/>
  <c r="C8747" i="4"/>
  <c r="C8743" i="4"/>
  <c r="C8739" i="4"/>
  <c r="C8735" i="4"/>
  <c r="C8731" i="4"/>
  <c r="C8727" i="4"/>
  <c r="C8723" i="4"/>
  <c r="C8719" i="4"/>
  <c r="C8715" i="4"/>
  <c r="C8711" i="4"/>
  <c r="C8707" i="4"/>
  <c r="C8703" i="4"/>
  <c r="C8699" i="4"/>
  <c r="C8695" i="4"/>
  <c r="C8691" i="4"/>
  <c r="C8687" i="4"/>
  <c r="C8683" i="4"/>
  <c r="C8679" i="4"/>
  <c r="C8675" i="4"/>
  <c r="C8671" i="4"/>
  <c r="C8667" i="4"/>
  <c r="C8663" i="4"/>
  <c r="C8659" i="4"/>
  <c r="C8655" i="4"/>
  <c r="C8651" i="4"/>
  <c r="C8647" i="4"/>
  <c r="C8643" i="4"/>
  <c r="C8639" i="4"/>
  <c r="C8635" i="4"/>
  <c r="C8631" i="4"/>
  <c r="C8627" i="4"/>
  <c r="C8623" i="4"/>
  <c r="C8619" i="4"/>
  <c r="C8615" i="4"/>
  <c r="C8611" i="4"/>
  <c r="C8607" i="4"/>
  <c r="C8603" i="4"/>
  <c r="C8599" i="4"/>
  <c r="C8595" i="4"/>
  <c r="C8591" i="4"/>
  <c r="C8587" i="4"/>
  <c r="C8583" i="4"/>
  <c r="C8579" i="4"/>
  <c r="C8575" i="4"/>
  <c r="C8571" i="4"/>
  <c r="C8567" i="4"/>
  <c r="C8563" i="4"/>
  <c r="C8559" i="4"/>
  <c r="C8555" i="4"/>
  <c r="C8551" i="4"/>
  <c r="C8547" i="4"/>
  <c r="C8543" i="4"/>
  <c r="C8539" i="4"/>
  <c r="C8535" i="4"/>
  <c r="C8531" i="4"/>
  <c r="C8527" i="4"/>
  <c r="C8523" i="4"/>
  <c r="C8519" i="4"/>
  <c r="C8760" i="4"/>
  <c r="C8754" i="4"/>
  <c r="C8758" i="4"/>
  <c r="C8753" i="4"/>
  <c r="C8748" i="4"/>
  <c r="C8742" i="4"/>
  <c r="C8737" i="4"/>
  <c r="C8732" i="4"/>
  <c r="C8726" i="4"/>
  <c r="C8721" i="4"/>
  <c r="C8716" i="4"/>
  <c r="C8710" i="4"/>
  <c r="C8705" i="4"/>
  <c r="C8700" i="4"/>
  <c r="C8694" i="4"/>
  <c r="C8689" i="4"/>
  <c r="C8684" i="4"/>
  <c r="C8678" i="4"/>
  <c r="C8673" i="4"/>
  <c r="C8668" i="4"/>
  <c r="C8662" i="4"/>
  <c r="C8657" i="4"/>
  <c r="C8652" i="4"/>
  <c r="C8646" i="4"/>
  <c r="C8641" i="4"/>
  <c r="C8636" i="4"/>
  <c r="C8630" i="4"/>
  <c r="C8625" i="4"/>
  <c r="C8620" i="4"/>
  <c r="C8614" i="4"/>
  <c r="C8609" i="4"/>
  <c r="C8604" i="4"/>
  <c r="C8598" i="4"/>
  <c r="C8593" i="4"/>
  <c r="C8588" i="4"/>
  <c r="C8582" i="4"/>
  <c r="C8577" i="4"/>
  <c r="C8572" i="4"/>
  <c r="C8566" i="4"/>
  <c r="C8561" i="4"/>
  <c r="C8556" i="4"/>
  <c r="C8550" i="4"/>
  <c r="C8545" i="4"/>
  <c r="C8540" i="4"/>
  <c r="C8534" i="4"/>
  <c r="C8529" i="4"/>
  <c r="C8524" i="4"/>
  <c r="C8518" i="4"/>
  <c r="C8514" i="4"/>
  <c r="C8510" i="4"/>
  <c r="C8506" i="4"/>
  <c r="C8502" i="4"/>
  <c r="C8498" i="4"/>
  <c r="C8494" i="4"/>
  <c r="C8490" i="4"/>
  <c r="C8486" i="4"/>
  <c r="C8482" i="4"/>
  <c r="C8478" i="4"/>
  <c r="C8474" i="4"/>
  <c r="C8470" i="4"/>
  <c r="C8466" i="4"/>
  <c r="C8462" i="4"/>
  <c r="C8458" i="4"/>
  <c r="C8454" i="4"/>
  <c r="C8450" i="4"/>
  <c r="C8446" i="4"/>
  <c r="C8442" i="4"/>
  <c r="C8438" i="4"/>
  <c r="C8434" i="4"/>
  <c r="C8430" i="4"/>
  <c r="C8426" i="4"/>
  <c r="C8422" i="4"/>
  <c r="C8418" i="4"/>
  <c r="C8414" i="4"/>
  <c r="C8410" i="4"/>
  <c r="C8406" i="4"/>
  <c r="C8402" i="4"/>
  <c r="C8398" i="4"/>
  <c r="C8394" i="4"/>
  <c r="C8390" i="4"/>
  <c r="C8386" i="4"/>
  <c r="C8757" i="4"/>
  <c r="C8752" i="4"/>
  <c r="C8746" i="4"/>
  <c r="C8741" i="4"/>
  <c r="C8736" i="4"/>
  <c r="C8730" i="4"/>
  <c r="C8725" i="4"/>
  <c r="C8720" i="4"/>
  <c r="C8714" i="4"/>
  <c r="C8709" i="4"/>
  <c r="C8704" i="4"/>
  <c r="C8698" i="4"/>
  <c r="C8693" i="4"/>
  <c r="C8688" i="4"/>
  <c r="C8682" i="4"/>
  <c r="C8677" i="4"/>
  <c r="C8672" i="4"/>
  <c r="C8666" i="4"/>
  <c r="C8661" i="4"/>
  <c r="C8656" i="4"/>
  <c r="C8650" i="4"/>
  <c r="C8645" i="4"/>
  <c r="C8640" i="4"/>
  <c r="C8634" i="4"/>
  <c r="C8629" i="4"/>
  <c r="C8624" i="4"/>
  <c r="C8618" i="4"/>
  <c r="C8613" i="4"/>
  <c r="C8608" i="4"/>
  <c r="C8602" i="4"/>
  <c r="C8597" i="4"/>
  <c r="C8592" i="4"/>
  <c r="C8586" i="4"/>
  <c r="C8581" i="4"/>
  <c r="C8576" i="4"/>
  <c r="C8570" i="4"/>
  <c r="C8565" i="4"/>
  <c r="C8560" i="4"/>
  <c r="C8554" i="4"/>
  <c r="C8549" i="4"/>
  <c r="C8544" i="4"/>
  <c r="C8538" i="4"/>
  <c r="C8533" i="4"/>
  <c r="C8528" i="4"/>
  <c r="C8522" i="4"/>
  <c r="C8517" i="4"/>
  <c r="C8513" i="4"/>
  <c r="C8509" i="4"/>
  <c r="C8505" i="4"/>
  <c r="C8501" i="4"/>
  <c r="C8497" i="4"/>
  <c r="C8493" i="4"/>
  <c r="C8489" i="4"/>
  <c r="C8485" i="4"/>
  <c r="C8481" i="4"/>
  <c r="C8477" i="4"/>
  <c r="C8473" i="4"/>
  <c r="C8469" i="4"/>
  <c r="C8465" i="4"/>
  <c r="C8461" i="4"/>
  <c r="C8457" i="4"/>
  <c r="C8453" i="4"/>
  <c r="C8449" i="4"/>
  <c r="C8445" i="4"/>
  <c r="C8441" i="4"/>
  <c r="C8437" i="4"/>
  <c r="C8433" i="4"/>
  <c r="C8429" i="4"/>
  <c r="C8425" i="4"/>
  <c r="C8421" i="4"/>
  <c r="C8417" i="4"/>
  <c r="C8413" i="4"/>
  <c r="C8409" i="4"/>
  <c r="C8405" i="4"/>
  <c r="C8401" i="4"/>
  <c r="C8397" i="4"/>
  <c r="C8393" i="4"/>
  <c r="C8389" i="4"/>
  <c r="C8385" i="4"/>
  <c r="C8381" i="4"/>
  <c r="C8377" i="4"/>
  <c r="C8750" i="4"/>
  <c r="C8740" i="4"/>
  <c r="C8729" i="4"/>
  <c r="C8718" i="4"/>
  <c r="C8708" i="4"/>
  <c r="C8697" i="4"/>
  <c r="C8686" i="4"/>
  <c r="C8676" i="4"/>
  <c r="C8665" i="4"/>
  <c r="C8654" i="4"/>
  <c r="C8644" i="4"/>
  <c r="C8633" i="4"/>
  <c r="C8622" i="4"/>
  <c r="C8612" i="4"/>
  <c r="C8601" i="4"/>
  <c r="C8590" i="4"/>
  <c r="C8580" i="4"/>
  <c r="C8569" i="4"/>
  <c r="C8558" i="4"/>
  <c r="C8548" i="4"/>
  <c r="C8537" i="4"/>
  <c r="C8526" i="4"/>
  <c r="C8516" i="4"/>
  <c r="C8508" i="4"/>
  <c r="C8500" i="4"/>
  <c r="C8492" i="4"/>
  <c r="C8484" i="4"/>
  <c r="C8476" i="4"/>
  <c r="C8468" i="4"/>
  <c r="C8460" i="4"/>
  <c r="C8452" i="4"/>
  <c r="C8444" i="4"/>
  <c r="C8436" i="4"/>
  <c r="C8428" i="4"/>
  <c r="C8420" i="4"/>
  <c r="C8412" i="4"/>
  <c r="C8404" i="4"/>
  <c r="C8396" i="4"/>
  <c r="C8388" i="4"/>
  <c r="C8382" i="4"/>
  <c r="C8376" i="4"/>
  <c r="C8372" i="4"/>
  <c r="C8368" i="4"/>
  <c r="C8364" i="4"/>
  <c r="C8360" i="4"/>
  <c r="C8356" i="4"/>
  <c r="C8352" i="4"/>
  <c r="C8348" i="4"/>
  <c r="C8344" i="4"/>
  <c r="C8340" i="4"/>
  <c r="C8336" i="4"/>
  <c r="C8332" i="4"/>
  <c r="C8328" i="4"/>
  <c r="C8324" i="4"/>
  <c r="C8320" i="4"/>
  <c r="C8316" i="4"/>
  <c r="C8312" i="4"/>
  <c r="C8308" i="4"/>
  <c r="C8304" i="4"/>
  <c r="C8300" i="4"/>
  <c r="C8296" i="4"/>
  <c r="C8292" i="4"/>
  <c r="C8288" i="4"/>
  <c r="C8284" i="4"/>
  <c r="C8280" i="4"/>
  <c r="C8276" i="4"/>
  <c r="C8272" i="4"/>
  <c r="C8268" i="4"/>
  <c r="C8264" i="4"/>
  <c r="C8260" i="4"/>
  <c r="C8256" i="4"/>
  <c r="C8252" i="4"/>
  <c r="C8248" i="4"/>
  <c r="C8244" i="4"/>
  <c r="C8240" i="4"/>
  <c r="C8236" i="4"/>
  <c r="C8232" i="4"/>
  <c r="C8228" i="4"/>
  <c r="C8224" i="4"/>
  <c r="C8220" i="4"/>
  <c r="C8216" i="4"/>
  <c r="C8212" i="4"/>
  <c r="C8208" i="4"/>
  <c r="C8749" i="4"/>
  <c r="C8734" i="4"/>
  <c r="C8722" i="4"/>
  <c r="C8706" i="4"/>
  <c r="C8692" i="4"/>
  <c r="C8680" i="4"/>
  <c r="C8664" i="4"/>
  <c r="C8649" i="4"/>
  <c r="C8637" i="4"/>
  <c r="C8621" i="4"/>
  <c r="C8606" i="4"/>
  <c r="C8594" i="4"/>
  <c r="C8578" i="4"/>
  <c r="C8564" i="4"/>
  <c r="C8552" i="4"/>
  <c r="C8536" i="4"/>
  <c r="C8521" i="4"/>
  <c r="C8511" i="4"/>
  <c r="C8499" i="4"/>
  <c r="C8488" i="4"/>
  <c r="C8479" i="4"/>
  <c r="C8467" i="4"/>
  <c r="C8456" i="4"/>
  <c r="C8447" i="4"/>
  <c r="C8435" i="4"/>
  <c r="C8424" i="4"/>
  <c r="C8415" i="4"/>
  <c r="C8403" i="4"/>
  <c r="C8392" i="4"/>
  <c r="C8383" i="4"/>
  <c r="C8375" i="4"/>
  <c r="C8370" i="4"/>
  <c r="C8365" i="4"/>
  <c r="C8359" i="4"/>
  <c r="C8354" i="4"/>
  <c r="C8349" i="4"/>
  <c r="C8343" i="4"/>
  <c r="C8338" i="4"/>
  <c r="C8333" i="4"/>
  <c r="C8327" i="4"/>
  <c r="C8322" i="4"/>
  <c r="C8317" i="4"/>
  <c r="C8311" i="4"/>
  <c r="C8306" i="4"/>
  <c r="C8301" i="4"/>
  <c r="C8295" i="4"/>
  <c r="C8290" i="4"/>
  <c r="C8285" i="4"/>
  <c r="C8279" i="4"/>
  <c r="C8274" i="4"/>
  <c r="C8269" i="4"/>
  <c r="C8263" i="4"/>
  <c r="C8258" i="4"/>
  <c r="C8253" i="4"/>
  <c r="C8247" i="4"/>
  <c r="C8242" i="4"/>
  <c r="C8237" i="4"/>
  <c r="C8231" i="4"/>
  <c r="C8226" i="4"/>
  <c r="C8221" i="4"/>
  <c r="C8215" i="4"/>
  <c r="C8210" i="4"/>
  <c r="C8205" i="4"/>
  <c r="C8201" i="4"/>
  <c r="C8197" i="4"/>
  <c r="C8193" i="4"/>
  <c r="C8189" i="4"/>
  <c r="C8185" i="4"/>
  <c r="C8181" i="4"/>
  <c r="C8177" i="4"/>
  <c r="C8173" i="4"/>
  <c r="C8169" i="4"/>
  <c r="C8165" i="4"/>
  <c r="C8161" i="4"/>
  <c r="C8157" i="4"/>
  <c r="C8153" i="4"/>
  <c r="C8149" i="4"/>
  <c r="C8145" i="4"/>
  <c r="C8141" i="4"/>
  <c r="C8137" i="4"/>
  <c r="C8133" i="4"/>
  <c r="C8129" i="4"/>
  <c r="C8125" i="4"/>
  <c r="C8121" i="4"/>
  <c r="C8117" i="4"/>
  <c r="C8113" i="4"/>
  <c r="C8109" i="4"/>
  <c r="C8105" i="4"/>
  <c r="C8101" i="4"/>
  <c r="C8097" i="4"/>
  <c r="C8093" i="4"/>
  <c r="C8089" i="4"/>
  <c r="C8085" i="4"/>
  <c r="C8081" i="4"/>
  <c r="C8077" i="4"/>
  <c r="C8073" i="4"/>
  <c r="C8069" i="4"/>
  <c r="C8065" i="4"/>
  <c r="C8061" i="4"/>
  <c r="C8057" i="4"/>
  <c r="C8053" i="4"/>
  <c r="C8049" i="4"/>
  <c r="C8045" i="4"/>
  <c r="C8041" i="4"/>
  <c r="C8037" i="4"/>
  <c r="C8033" i="4"/>
  <c r="C8029" i="4"/>
  <c r="C8025" i="4"/>
  <c r="C8021" i="4"/>
  <c r="C8017" i="4"/>
  <c r="C8013" i="4"/>
  <c r="C8009" i="4"/>
  <c r="C8005" i="4"/>
  <c r="C8001" i="4"/>
  <c r="C7997" i="4"/>
  <c r="C7993" i="4"/>
  <c r="C7989" i="4"/>
  <c r="C7985" i="4"/>
  <c r="C7981" i="4"/>
  <c r="C7977" i="4"/>
  <c r="C7973" i="4"/>
  <c r="C7969" i="4"/>
  <c r="C7965" i="4"/>
  <c r="C7961" i="4"/>
  <c r="C7957" i="4"/>
  <c r="C7953" i="4"/>
  <c r="C7949" i="4"/>
  <c r="C7945" i="4"/>
  <c r="C7941" i="4"/>
  <c r="C7937" i="4"/>
  <c r="C7933" i="4"/>
  <c r="C7929" i="4"/>
  <c r="C7925" i="4"/>
  <c r="C7921" i="4"/>
  <c r="C7917" i="4"/>
  <c r="C7913" i="4"/>
  <c r="C7909" i="4"/>
  <c r="C7905" i="4"/>
  <c r="C7901" i="4"/>
  <c r="C7897" i="4"/>
  <c r="C7893" i="4"/>
  <c r="C7889" i="4"/>
  <c r="C7885" i="4"/>
  <c r="C7881" i="4"/>
  <c r="C7877" i="4"/>
  <c r="C7873" i="4"/>
  <c r="C7869" i="4"/>
  <c r="C7865" i="4"/>
  <c r="C7861" i="4"/>
  <c r="C7857" i="4"/>
  <c r="C7853" i="4"/>
  <c r="C7849" i="4"/>
  <c r="C7845" i="4"/>
  <c r="C7841" i="4"/>
  <c r="C7837" i="4"/>
  <c r="C7833" i="4"/>
  <c r="C7829" i="4"/>
  <c r="C7825" i="4"/>
  <c r="C7821" i="4"/>
  <c r="C7817" i="4"/>
  <c r="C7813" i="4"/>
  <c r="C7809" i="4"/>
  <c r="C7805" i="4"/>
  <c r="C7801" i="4"/>
  <c r="C7797" i="4"/>
  <c r="C7793" i="4"/>
  <c r="C7789" i="4"/>
  <c r="C7785" i="4"/>
  <c r="C7781" i="4"/>
  <c r="C8745" i="4"/>
  <c r="C8733" i="4"/>
  <c r="C8717" i="4"/>
  <c r="C8702" i="4"/>
  <c r="C8690" i="4"/>
  <c r="C8674" i="4"/>
  <c r="C8660" i="4"/>
  <c r="C8648" i="4"/>
  <c r="C8632" i="4"/>
  <c r="C8617" i="4"/>
  <c r="C8605" i="4"/>
  <c r="C8589" i="4"/>
  <c r="C8574" i="4"/>
  <c r="C8562" i="4"/>
  <c r="C8546" i="4"/>
  <c r="C8532" i="4"/>
  <c r="C8520" i="4"/>
  <c r="C8507" i="4"/>
  <c r="C8496" i="4"/>
  <c r="C8487" i="4"/>
  <c r="C8475" i="4"/>
  <c r="C8464" i="4"/>
  <c r="C8455" i="4"/>
  <c r="C8443" i="4"/>
  <c r="C8432" i="4"/>
  <c r="C8423" i="4"/>
  <c r="C8411" i="4"/>
  <c r="C8400" i="4"/>
  <c r="C8391" i="4"/>
  <c r="C8380" i="4"/>
  <c r="C8374" i="4"/>
  <c r="C8369" i="4"/>
  <c r="C8363" i="4"/>
  <c r="C8358" i="4"/>
  <c r="C8353" i="4"/>
  <c r="C8347" i="4"/>
  <c r="C8342" i="4"/>
  <c r="C8337" i="4"/>
  <c r="C8331" i="4"/>
  <c r="C8326" i="4"/>
  <c r="C8321" i="4"/>
  <c r="C8315" i="4"/>
  <c r="C8310" i="4"/>
  <c r="C8305" i="4"/>
  <c r="C8299" i="4"/>
  <c r="C8294" i="4"/>
  <c r="C8289" i="4"/>
  <c r="C8283" i="4"/>
  <c r="C8278" i="4"/>
  <c r="C8273" i="4"/>
  <c r="C8267" i="4"/>
  <c r="C8262" i="4"/>
  <c r="C8257" i="4"/>
  <c r="C8251" i="4"/>
  <c r="C8246" i="4"/>
  <c r="C8241" i="4"/>
  <c r="C8235" i="4"/>
  <c r="C8761" i="4"/>
  <c r="C8744" i="4"/>
  <c r="C8728" i="4"/>
  <c r="C8713" i="4"/>
  <c r="C8701" i="4"/>
  <c r="C8685" i="4"/>
  <c r="C8670" i="4"/>
  <c r="C8658" i="4"/>
  <c r="C8642" i="4"/>
  <c r="C8628" i="4"/>
  <c r="C8616" i="4"/>
  <c r="C8600" i="4"/>
  <c r="C8585" i="4"/>
  <c r="C8573" i="4"/>
  <c r="C8557" i="4"/>
  <c r="C8542" i="4"/>
  <c r="C8530" i="4"/>
  <c r="C8515" i="4"/>
  <c r="C8504" i="4"/>
  <c r="C8495" i="4"/>
  <c r="C8483" i="4"/>
  <c r="C8472" i="4"/>
  <c r="C8463" i="4"/>
  <c r="C8451" i="4"/>
  <c r="C8440" i="4"/>
  <c r="C8712" i="4"/>
  <c r="C8653" i="4"/>
  <c r="C8596" i="4"/>
  <c r="C8541" i="4"/>
  <c r="C8491" i="4"/>
  <c r="C8448" i="4"/>
  <c r="C8419" i="4"/>
  <c r="C8399" i="4"/>
  <c r="C8379" i="4"/>
  <c r="C8367" i="4"/>
  <c r="C8357" i="4"/>
  <c r="C8346" i="4"/>
  <c r="C8335" i="4"/>
  <c r="C8325" i="4"/>
  <c r="C8314" i="4"/>
  <c r="C8303" i="4"/>
  <c r="C8293" i="4"/>
  <c r="C8282" i="4"/>
  <c r="C8271" i="4"/>
  <c r="C8261" i="4"/>
  <c r="C8250" i="4"/>
  <c r="C8239" i="4"/>
  <c r="C8230" i="4"/>
  <c r="C8223" i="4"/>
  <c r="C8217" i="4"/>
  <c r="C8209" i="4"/>
  <c r="C8203" i="4"/>
  <c r="C8198" i="4"/>
  <c r="C8192" i="4"/>
  <c r="C8187" i="4"/>
  <c r="C8182" i="4"/>
  <c r="C8176" i="4"/>
  <c r="C8171" i="4"/>
  <c r="C8166" i="4"/>
  <c r="C8160" i="4"/>
  <c r="C8155" i="4"/>
  <c r="C8150" i="4"/>
  <c r="C8144" i="4"/>
  <c r="C8139" i="4"/>
  <c r="C8134" i="4"/>
  <c r="C8128" i="4"/>
  <c r="C8123" i="4"/>
  <c r="C8118" i="4"/>
  <c r="C8112" i="4"/>
  <c r="C8107" i="4"/>
  <c r="C8102" i="4"/>
  <c r="C8096" i="4"/>
  <c r="C8091" i="4"/>
  <c r="C8086" i="4"/>
  <c r="C8080" i="4"/>
  <c r="C8075" i="4"/>
  <c r="C8070" i="4"/>
  <c r="C8064" i="4"/>
  <c r="C8059" i="4"/>
  <c r="C8054" i="4"/>
  <c r="C8048" i="4"/>
  <c r="C8043" i="4"/>
  <c r="C8038" i="4"/>
  <c r="C8032" i="4"/>
  <c r="C8027" i="4"/>
  <c r="C8022" i="4"/>
  <c r="C8016" i="4"/>
  <c r="C8011" i="4"/>
  <c r="C8006" i="4"/>
  <c r="C8000" i="4"/>
  <c r="C7995" i="4"/>
  <c r="C7990" i="4"/>
  <c r="C7984" i="4"/>
  <c r="C7979" i="4"/>
  <c r="C7974" i="4"/>
  <c r="C7968" i="4"/>
  <c r="C7963" i="4"/>
  <c r="C7958" i="4"/>
  <c r="C7952" i="4"/>
  <c r="C7947" i="4"/>
  <c r="C7942" i="4"/>
  <c r="C7936" i="4"/>
  <c r="C7931" i="4"/>
  <c r="C7926" i="4"/>
  <c r="C7920" i="4"/>
  <c r="C7915" i="4"/>
  <c r="C7910" i="4"/>
  <c r="C7904" i="4"/>
  <c r="C7899" i="4"/>
  <c r="C7894" i="4"/>
  <c r="C7888" i="4"/>
  <c r="C7883" i="4"/>
  <c r="C7878" i="4"/>
  <c r="C7872" i="4"/>
  <c r="C7867" i="4"/>
  <c r="C7862" i="4"/>
  <c r="C7856" i="4"/>
  <c r="C7851" i="4"/>
  <c r="C7846" i="4"/>
  <c r="C7840" i="4"/>
  <c r="C7835" i="4"/>
  <c r="C7830" i="4"/>
  <c r="C7824" i="4"/>
  <c r="C7819" i="4"/>
  <c r="C7814" i="4"/>
  <c r="C7808" i="4"/>
  <c r="C7803" i="4"/>
  <c r="C7798" i="4"/>
  <c r="C7792" i="4"/>
  <c r="C7787" i="4"/>
  <c r="C7782" i="4"/>
  <c r="C7777" i="4"/>
  <c r="C7773" i="4"/>
  <c r="C7769" i="4"/>
  <c r="C7765" i="4"/>
  <c r="C7761" i="4"/>
  <c r="C7757" i="4"/>
  <c r="C7753" i="4"/>
  <c r="C7749" i="4"/>
  <c r="C7745" i="4"/>
  <c r="C7741" i="4"/>
  <c r="C7737" i="4"/>
  <c r="C7733" i="4"/>
  <c r="C7729" i="4"/>
  <c r="C7725" i="4"/>
  <c r="C7721" i="4"/>
  <c r="C7717" i="4"/>
  <c r="C7713" i="4"/>
  <c r="C7709" i="4"/>
  <c r="C7705" i="4"/>
  <c r="C7701" i="4"/>
  <c r="C7697" i="4"/>
  <c r="C7693" i="4"/>
  <c r="C7689" i="4"/>
  <c r="C7685" i="4"/>
  <c r="C7681" i="4"/>
  <c r="C7677" i="4"/>
  <c r="C7673" i="4"/>
  <c r="C7669" i="4"/>
  <c r="C7665" i="4"/>
  <c r="C7661" i="4"/>
  <c r="C7657" i="4"/>
  <c r="C7653" i="4"/>
  <c r="C7649" i="4"/>
  <c r="C7645" i="4"/>
  <c r="C7641" i="4"/>
  <c r="C7637" i="4"/>
  <c r="C7633" i="4"/>
  <c r="C7629" i="4"/>
  <c r="C7625" i="4"/>
  <c r="C7621" i="4"/>
  <c r="C7617" i="4"/>
  <c r="C7613" i="4"/>
  <c r="C7609" i="4"/>
  <c r="C7605" i="4"/>
  <c r="C7601" i="4"/>
  <c r="C7597" i="4"/>
  <c r="C7593" i="4"/>
  <c r="C7589" i="4"/>
  <c r="C7585" i="4"/>
  <c r="C7581" i="4"/>
  <c r="C7577" i="4"/>
  <c r="C7573" i="4"/>
  <c r="C7569" i="4"/>
  <c r="C7565" i="4"/>
  <c r="C7561" i="4"/>
  <c r="C7557" i="4"/>
  <c r="C7553" i="4"/>
  <c r="C7549" i="4"/>
  <c r="C7545" i="4"/>
  <c r="C7541" i="4"/>
  <c r="C7537" i="4"/>
  <c r="C7533" i="4"/>
  <c r="C7529" i="4"/>
  <c r="C7525" i="4"/>
  <c r="C8756" i="4"/>
  <c r="C8696" i="4"/>
  <c r="C8638" i="4"/>
  <c r="C8584" i="4"/>
  <c r="C8525" i="4"/>
  <c r="C8480" i="4"/>
  <c r="C8439" i="4"/>
  <c r="C8416" i="4"/>
  <c r="C8395" i="4"/>
  <c r="C8378" i="4"/>
  <c r="C8366" i="4"/>
  <c r="C8355" i="4"/>
  <c r="C8345" i="4"/>
  <c r="C8334" i="4"/>
  <c r="C8323" i="4"/>
  <c r="C8313" i="4"/>
  <c r="C8302" i="4"/>
  <c r="C8291" i="4"/>
  <c r="C8281" i="4"/>
  <c r="C8270" i="4"/>
  <c r="C8259" i="4"/>
  <c r="C8249" i="4"/>
  <c r="C8238" i="4"/>
  <c r="C8229" i="4"/>
  <c r="C8222" i="4"/>
  <c r="C8214" i="4"/>
  <c r="C8207" i="4"/>
  <c r="C8202" i="4"/>
  <c r="C8196" i="4"/>
  <c r="C8191" i="4"/>
  <c r="C8186" i="4"/>
  <c r="C8180" i="4"/>
  <c r="C8175" i="4"/>
  <c r="C8170" i="4"/>
  <c r="C8164" i="4"/>
  <c r="C8159" i="4"/>
  <c r="C8154" i="4"/>
  <c r="C8148" i="4"/>
  <c r="C8143" i="4"/>
  <c r="C8138" i="4"/>
  <c r="C8132" i="4"/>
  <c r="C8127" i="4"/>
  <c r="C8122" i="4"/>
  <c r="C8116" i="4"/>
  <c r="C8111" i="4"/>
  <c r="C8106" i="4"/>
  <c r="C8100" i="4"/>
  <c r="C8095" i="4"/>
  <c r="C8090" i="4"/>
  <c r="C8084" i="4"/>
  <c r="C8079" i="4"/>
  <c r="C8074" i="4"/>
  <c r="C8068" i="4"/>
  <c r="C8063" i="4"/>
  <c r="C8058" i="4"/>
  <c r="C8052" i="4"/>
  <c r="C8047" i="4"/>
  <c r="C8042" i="4"/>
  <c r="C8036" i="4"/>
  <c r="C8031" i="4"/>
  <c r="C8026" i="4"/>
  <c r="C8020" i="4"/>
  <c r="C8015" i="4"/>
  <c r="C8010" i="4"/>
  <c r="C8004" i="4"/>
  <c r="C7999" i="4"/>
  <c r="C7994" i="4"/>
  <c r="C7988" i="4"/>
  <c r="C7983" i="4"/>
  <c r="C7978" i="4"/>
  <c r="C7972" i="4"/>
  <c r="C7967" i="4"/>
  <c r="C7962" i="4"/>
  <c r="C7956" i="4"/>
  <c r="C7951" i="4"/>
  <c r="C7946" i="4"/>
  <c r="C7940" i="4"/>
  <c r="C7935" i="4"/>
  <c r="C7930" i="4"/>
  <c r="C7924" i="4"/>
  <c r="C7919" i="4"/>
  <c r="C7914" i="4"/>
  <c r="C7908" i="4"/>
  <c r="C7903" i="4"/>
  <c r="C7898" i="4"/>
  <c r="C7892" i="4"/>
  <c r="C7887" i="4"/>
  <c r="C7882" i="4"/>
  <c r="C7876" i="4"/>
  <c r="C7871" i="4"/>
  <c r="C7866" i="4"/>
  <c r="C7860" i="4"/>
  <c r="C7855" i="4"/>
  <c r="C7850" i="4"/>
  <c r="C7844" i="4"/>
  <c r="C7839" i="4"/>
  <c r="C7834" i="4"/>
  <c r="C7828" i="4"/>
  <c r="C7823" i="4"/>
  <c r="C7818" i="4"/>
  <c r="C7812" i="4"/>
  <c r="C7807" i="4"/>
  <c r="C7802" i="4"/>
  <c r="C7796" i="4"/>
  <c r="C7791" i="4"/>
  <c r="C7786" i="4"/>
  <c r="C7780" i="4"/>
  <c r="C7776" i="4"/>
  <c r="C7772" i="4"/>
  <c r="C7768" i="4"/>
  <c r="C7764" i="4"/>
  <c r="C7760" i="4"/>
  <c r="C7756" i="4"/>
  <c r="C7752" i="4"/>
  <c r="C7748" i="4"/>
  <c r="C7744" i="4"/>
  <c r="C7740" i="4"/>
  <c r="C7736" i="4"/>
  <c r="C7732" i="4"/>
  <c r="C7728" i="4"/>
  <c r="C7724" i="4"/>
  <c r="C7720" i="4"/>
  <c r="C7716" i="4"/>
  <c r="C7712" i="4"/>
  <c r="C7708" i="4"/>
  <c r="C7704" i="4"/>
  <c r="C7700" i="4"/>
  <c r="C7696" i="4"/>
  <c r="C7692" i="4"/>
  <c r="C7688" i="4"/>
  <c r="C7684" i="4"/>
  <c r="C7680" i="4"/>
  <c r="C7676" i="4"/>
  <c r="C7672" i="4"/>
  <c r="C7668" i="4"/>
  <c r="C7664" i="4"/>
  <c r="C7660" i="4"/>
  <c r="C7656" i="4"/>
  <c r="C7652" i="4"/>
  <c r="C7648" i="4"/>
  <c r="C7644" i="4"/>
  <c r="C7640" i="4"/>
  <c r="C7636" i="4"/>
  <c r="C7632" i="4"/>
  <c r="C7628" i="4"/>
  <c r="C7624" i="4"/>
  <c r="C7620" i="4"/>
  <c r="C7616" i="4"/>
  <c r="C7612" i="4"/>
  <c r="C7608" i="4"/>
  <c r="C7604" i="4"/>
  <c r="C7600" i="4"/>
  <c r="C7596" i="4"/>
  <c r="C7592" i="4"/>
  <c r="C7588" i="4"/>
  <c r="C7584" i="4"/>
  <c r="C7580" i="4"/>
  <c r="C7576" i="4"/>
  <c r="C7572" i="4"/>
  <c r="C7568" i="4"/>
  <c r="C7564" i="4"/>
  <c r="C7560" i="4"/>
  <c r="C7556" i="4"/>
  <c r="C7552" i="4"/>
  <c r="C7548" i="4"/>
  <c r="C7544" i="4"/>
  <c r="C7540" i="4"/>
  <c r="C7536" i="4"/>
  <c r="C7532" i="4"/>
  <c r="C7528" i="4"/>
  <c r="C8738" i="4"/>
  <c r="C8681" i="4"/>
  <c r="C8626" i="4"/>
  <c r="C8568" i="4"/>
  <c r="C8512" i="4"/>
  <c r="C8471" i="4"/>
  <c r="C8431" i="4"/>
  <c r="C8408" i="4"/>
  <c r="C8387" i="4"/>
  <c r="C8373" i="4"/>
  <c r="C8362" i="4"/>
  <c r="C8351" i="4"/>
  <c r="C8341" i="4"/>
  <c r="C8330" i="4"/>
  <c r="C8319" i="4"/>
  <c r="C8309" i="4"/>
  <c r="C8298" i="4"/>
  <c r="C8287" i="4"/>
  <c r="C8277" i="4"/>
  <c r="C8266" i="4"/>
  <c r="C8255" i="4"/>
  <c r="C8245" i="4"/>
  <c r="C8234" i="4"/>
  <c r="C8227" i="4"/>
  <c r="C8219" i="4"/>
  <c r="C8213" i="4"/>
  <c r="C8206" i="4"/>
  <c r="C8200" i="4"/>
  <c r="C8195" i="4"/>
  <c r="C8190" i="4"/>
  <c r="C8184" i="4"/>
  <c r="C8179" i="4"/>
  <c r="C8174" i="4"/>
  <c r="C8168" i="4"/>
  <c r="C8163" i="4"/>
  <c r="C8158" i="4"/>
  <c r="C8152" i="4"/>
  <c r="C8147" i="4"/>
  <c r="C8142" i="4"/>
  <c r="C8136" i="4"/>
  <c r="C8131" i="4"/>
  <c r="C8126" i="4"/>
  <c r="C8120" i="4"/>
  <c r="C8115" i="4"/>
  <c r="C8110" i="4"/>
  <c r="C8104" i="4"/>
  <c r="C8099" i="4"/>
  <c r="C8094" i="4"/>
  <c r="C8088" i="4"/>
  <c r="C8083" i="4"/>
  <c r="C8078" i="4"/>
  <c r="C8072" i="4"/>
  <c r="C8067" i="4"/>
  <c r="C8062" i="4"/>
  <c r="C8056" i="4"/>
  <c r="C8051" i="4"/>
  <c r="C8046" i="4"/>
  <c r="C8040" i="4"/>
  <c r="C8035" i="4"/>
  <c r="C8030" i="4"/>
  <c r="C8024" i="4"/>
  <c r="C8019" i="4"/>
  <c r="C8553" i="4"/>
  <c r="C8407" i="4"/>
  <c r="C8350" i="4"/>
  <c r="C8307" i="4"/>
  <c r="C8265" i="4"/>
  <c r="C8225" i="4"/>
  <c r="C8199" i="4"/>
  <c r="C8178" i="4"/>
  <c r="C8156" i="4"/>
  <c r="C8135" i="4"/>
  <c r="C8114" i="4"/>
  <c r="C8092" i="4"/>
  <c r="C8071" i="4"/>
  <c r="C8050" i="4"/>
  <c r="C8028" i="4"/>
  <c r="C8012" i="4"/>
  <c r="C8002" i="4"/>
  <c r="C7991" i="4"/>
  <c r="C7980" i="4"/>
  <c r="C7970" i="4"/>
  <c r="C7959" i="4"/>
  <c r="C7948" i="4"/>
  <c r="C7938" i="4"/>
  <c r="C7927" i="4"/>
  <c r="C7916" i="4"/>
  <c r="C7906" i="4"/>
  <c r="C7895" i="4"/>
  <c r="C7884" i="4"/>
  <c r="C7874" i="4"/>
  <c r="C7863" i="4"/>
  <c r="C7852" i="4"/>
  <c r="C7842" i="4"/>
  <c r="C7831" i="4"/>
  <c r="C7820" i="4"/>
  <c r="C7810" i="4"/>
  <c r="C7799" i="4"/>
  <c r="C7788" i="4"/>
  <c r="C7778" i="4"/>
  <c r="C7770" i="4"/>
  <c r="C7762" i="4"/>
  <c r="C7754" i="4"/>
  <c r="C7746" i="4"/>
  <c r="C7738" i="4"/>
  <c r="C7730" i="4"/>
  <c r="C7722" i="4"/>
  <c r="C7714" i="4"/>
  <c r="C7706" i="4"/>
  <c r="C7698" i="4"/>
  <c r="C7690" i="4"/>
  <c r="C7682" i="4"/>
  <c r="C7674" i="4"/>
  <c r="C7666" i="4"/>
  <c r="C7658" i="4"/>
  <c r="C7650" i="4"/>
  <c r="C7642" i="4"/>
  <c r="C7634" i="4"/>
  <c r="C7626" i="4"/>
  <c r="C7618" i="4"/>
  <c r="C7610" i="4"/>
  <c r="C7602" i="4"/>
  <c r="C7594" i="4"/>
  <c r="C7586" i="4"/>
  <c r="C7578" i="4"/>
  <c r="C7570" i="4"/>
  <c r="C7562" i="4"/>
  <c r="C7554" i="4"/>
  <c r="C7546" i="4"/>
  <c r="C7538" i="4"/>
  <c r="C7530" i="4"/>
  <c r="C7523" i="4"/>
  <c r="C7519" i="4"/>
  <c r="C7515" i="4"/>
  <c r="C7511" i="4"/>
  <c r="C7507" i="4"/>
  <c r="C7503" i="4"/>
  <c r="C7499" i="4"/>
  <c r="C7495" i="4"/>
  <c r="C7491" i="4"/>
  <c r="C7487" i="4"/>
  <c r="C7483" i="4"/>
  <c r="C7479" i="4"/>
  <c r="C7475" i="4"/>
  <c r="C7471" i="4"/>
  <c r="C7467" i="4"/>
  <c r="C7463" i="4"/>
  <c r="C7459" i="4"/>
  <c r="C7455" i="4"/>
  <c r="C7451" i="4"/>
  <c r="C7447" i="4"/>
  <c r="C7443" i="4"/>
  <c r="C7439" i="4"/>
  <c r="C7435" i="4"/>
  <c r="C7431" i="4"/>
  <c r="C7427" i="4"/>
  <c r="C7423" i="4"/>
  <c r="C7419" i="4"/>
  <c r="C7415" i="4"/>
  <c r="C7411" i="4"/>
  <c r="C7407" i="4"/>
  <c r="C7403" i="4"/>
  <c r="C7399" i="4"/>
  <c r="C7395" i="4"/>
  <c r="C7391" i="4"/>
  <c r="C7387" i="4"/>
  <c r="C7383" i="4"/>
  <c r="C7379" i="4"/>
  <c r="C7375" i="4"/>
  <c r="C7371" i="4"/>
  <c r="C7367" i="4"/>
  <c r="C7363" i="4"/>
  <c r="C7359" i="4"/>
  <c r="C7355" i="4"/>
  <c r="C7351" i="4"/>
  <c r="C7347" i="4"/>
  <c r="C7343" i="4"/>
  <c r="C7339" i="4"/>
  <c r="C7335" i="4"/>
  <c r="C7331" i="4"/>
  <c r="C7327" i="4"/>
  <c r="C7323" i="4"/>
  <c r="C7319" i="4"/>
  <c r="C7315" i="4"/>
  <c r="C7311" i="4"/>
  <c r="C7307" i="4"/>
  <c r="C7303" i="4"/>
  <c r="C7299" i="4"/>
  <c r="C7295" i="4"/>
  <c r="C7291" i="4"/>
  <c r="C7287" i="4"/>
  <c r="C7283" i="4"/>
  <c r="C7279" i="4"/>
  <c r="C7275" i="4"/>
  <c r="C7271" i="4"/>
  <c r="C7267" i="4"/>
  <c r="C7263" i="4"/>
  <c r="C7259" i="4"/>
  <c r="C7255" i="4"/>
  <c r="C7251" i="4"/>
  <c r="C7247" i="4"/>
  <c r="C7243" i="4"/>
  <c r="C7239" i="4"/>
  <c r="C7235" i="4"/>
  <c r="C7231" i="4"/>
  <c r="C7227" i="4"/>
  <c r="C7223" i="4"/>
  <c r="C7219" i="4"/>
  <c r="C7215" i="4"/>
  <c r="C7211" i="4"/>
  <c r="C7207" i="4"/>
  <c r="C7203" i="4"/>
  <c r="C7199" i="4"/>
  <c r="C7195" i="4"/>
  <c r="C7191" i="4"/>
  <c r="C7187" i="4"/>
  <c r="C7183" i="4"/>
  <c r="C7179" i="4"/>
  <c r="C7175" i="4"/>
  <c r="C7171" i="4"/>
  <c r="C7167" i="4"/>
  <c r="C7163" i="4"/>
  <c r="C7159" i="4"/>
  <c r="C7155" i="4"/>
  <c r="C7151" i="4"/>
  <c r="C7147" i="4"/>
  <c r="C7143" i="4"/>
  <c r="C7139" i="4"/>
  <c r="C7135" i="4"/>
  <c r="C7131" i="4"/>
  <c r="C7127" i="4"/>
  <c r="C7123" i="4"/>
  <c r="C7119" i="4"/>
  <c r="C7115" i="4"/>
  <c r="C7111" i="4"/>
  <c r="C7107" i="4"/>
  <c r="C7103" i="4"/>
  <c r="C7099" i="4"/>
  <c r="C7095" i="4"/>
  <c r="C7091" i="4"/>
  <c r="C7087" i="4"/>
  <c r="C7083" i="4"/>
  <c r="C7079" i="4"/>
  <c r="C7075" i="4"/>
  <c r="C7071" i="4"/>
  <c r="C7067" i="4"/>
  <c r="C7063" i="4"/>
  <c r="C7059" i="4"/>
  <c r="C7055" i="4"/>
  <c r="C7051" i="4"/>
  <c r="C7047" i="4"/>
  <c r="C7043" i="4"/>
  <c r="C7039" i="4"/>
  <c r="C7035" i="4"/>
  <c r="C7031" i="4"/>
  <c r="C7027" i="4"/>
  <c r="C7023" i="4"/>
  <c r="C7019" i="4"/>
  <c r="C7015" i="4"/>
  <c r="C7011" i="4"/>
  <c r="C7007" i="4"/>
  <c r="C7003" i="4"/>
  <c r="C6999" i="4"/>
  <c r="C6995" i="4"/>
  <c r="C6991" i="4"/>
  <c r="C6987" i="4"/>
  <c r="C6983" i="4"/>
  <c r="C6979" i="4"/>
  <c r="C6975" i="4"/>
  <c r="C6971" i="4"/>
  <c r="C6967" i="4"/>
  <c r="C6963" i="4"/>
  <c r="C6959" i="4"/>
  <c r="C6955" i="4"/>
  <c r="C6951" i="4"/>
  <c r="C6947" i="4"/>
  <c r="C6943" i="4"/>
  <c r="C6939" i="4"/>
  <c r="C6935" i="4"/>
  <c r="C6931" i="4"/>
  <c r="C6927" i="4"/>
  <c r="C6923" i="4"/>
  <c r="C6919" i="4"/>
  <c r="C6915" i="4"/>
  <c r="C6911" i="4"/>
  <c r="C6907" i="4"/>
  <c r="C6903" i="4"/>
  <c r="C6899" i="4"/>
  <c r="C6895" i="4"/>
  <c r="C6891" i="4"/>
  <c r="C6887" i="4"/>
  <c r="C6883" i="4"/>
  <c r="C6879" i="4"/>
  <c r="C6875" i="4"/>
  <c r="C6871" i="4"/>
  <c r="C6867" i="4"/>
  <c r="C6863" i="4"/>
  <c r="C6859" i="4"/>
  <c r="C6855" i="4"/>
  <c r="C6851" i="4"/>
  <c r="C6847" i="4"/>
  <c r="C6843" i="4"/>
  <c r="C6839" i="4"/>
  <c r="C6835" i="4"/>
  <c r="C6831" i="4"/>
  <c r="C6827" i="4"/>
  <c r="C6823" i="4"/>
  <c r="C6819" i="4"/>
  <c r="C6815" i="4"/>
  <c r="C6811" i="4"/>
  <c r="C6807" i="4"/>
  <c r="C6803" i="4"/>
  <c r="C6799" i="4"/>
  <c r="C6795" i="4"/>
  <c r="C6791" i="4"/>
  <c r="C6787" i="4"/>
  <c r="C6783" i="4"/>
  <c r="C6779" i="4"/>
  <c r="C6775" i="4"/>
  <c r="C6771" i="4"/>
  <c r="C6767" i="4"/>
  <c r="C6763" i="4"/>
  <c r="C6759" i="4"/>
  <c r="C6755" i="4"/>
  <c r="C6751" i="4"/>
  <c r="C6747" i="4"/>
  <c r="C6743" i="4"/>
  <c r="C6739" i="4"/>
  <c r="C6735" i="4"/>
  <c r="C6731" i="4"/>
  <c r="C6727" i="4"/>
  <c r="C6723" i="4"/>
  <c r="C6719" i="4"/>
  <c r="C6715" i="4"/>
  <c r="C6711" i="4"/>
  <c r="C6707" i="4"/>
  <c r="C6703" i="4"/>
  <c r="C6699" i="4"/>
  <c r="C6695" i="4"/>
  <c r="C6691" i="4"/>
  <c r="C6687" i="4"/>
  <c r="C6683" i="4"/>
  <c r="C6679" i="4"/>
  <c r="C6675" i="4"/>
  <c r="C6671" i="4"/>
  <c r="C6667" i="4"/>
  <c r="C6663" i="4"/>
  <c r="C6659" i="4"/>
  <c r="C6655" i="4"/>
  <c r="C6651" i="4"/>
  <c r="C6647" i="4"/>
  <c r="C6643" i="4"/>
  <c r="C6639" i="4"/>
  <c r="C6635" i="4"/>
  <c r="C6631" i="4"/>
  <c r="C6627" i="4"/>
  <c r="C6623" i="4"/>
  <c r="C6619" i="4"/>
  <c r="C6615" i="4"/>
  <c r="C6611" i="4"/>
  <c r="C6607" i="4"/>
  <c r="C6603" i="4"/>
  <c r="C6599" i="4"/>
  <c r="C6595" i="4"/>
  <c r="C6591" i="4"/>
  <c r="C6587" i="4"/>
  <c r="C6583" i="4"/>
  <c r="C6579" i="4"/>
  <c r="C6575" i="4"/>
  <c r="C6571" i="4"/>
  <c r="C6567" i="4"/>
  <c r="C6563" i="4"/>
  <c r="C6559" i="4"/>
  <c r="C6555" i="4"/>
  <c r="C6551" i="4"/>
  <c r="C6547" i="4"/>
  <c r="C6543" i="4"/>
  <c r="C6539" i="4"/>
  <c r="C6535" i="4"/>
  <c r="C6531" i="4"/>
  <c r="C6527" i="4"/>
  <c r="C6523" i="4"/>
  <c r="C6519" i="4"/>
  <c r="C6515" i="4"/>
  <c r="C6511" i="4"/>
  <c r="C6507" i="4"/>
  <c r="C6503" i="4"/>
  <c r="C6499" i="4"/>
  <c r="C6495" i="4"/>
  <c r="C6491" i="4"/>
  <c r="C6487" i="4"/>
  <c r="C6483" i="4"/>
  <c r="C6479" i="4"/>
  <c r="C6475" i="4"/>
  <c r="C6471" i="4"/>
  <c r="C6467" i="4"/>
  <c r="C6463" i="4"/>
  <c r="C6459" i="4"/>
  <c r="C6455" i="4"/>
  <c r="C6451" i="4"/>
  <c r="C6447" i="4"/>
  <c r="C6443" i="4"/>
  <c r="C6439" i="4"/>
  <c r="C8724" i="4"/>
  <c r="C8503" i="4"/>
  <c r="C8384" i="4"/>
  <c r="C8339" i="4"/>
  <c r="C8297" i="4"/>
  <c r="C8254" i="4"/>
  <c r="C8218" i="4"/>
  <c r="C8194" i="4"/>
  <c r="C8172" i="4"/>
  <c r="C8151" i="4"/>
  <c r="C8130" i="4"/>
  <c r="C8108" i="4"/>
  <c r="C8087" i="4"/>
  <c r="C8066" i="4"/>
  <c r="C8044" i="4"/>
  <c r="C8023" i="4"/>
  <c r="C8008" i="4"/>
  <c r="C7998" i="4"/>
  <c r="C7987" i="4"/>
  <c r="C7976" i="4"/>
  <c r="C7966" i="4"/>
  <c r="C7955" i="4"/>
  <c r="C7944" i="4"/>
  <c r="C7934" i="4"/>
  <c r="C7923" i="4"/>
  <c r="C7912" i="4"/>
  <c r="C7902" i="4"/>
  <c r="C7891" i="4"/>
  <c r="C7880" i="4"/>
  <c r="C7870" i="4"/>
  <c r="C7859" i="4"/>
  <c r="C7848" i="4"/>
  <c r="C7838" i="4"/>
  <c r="C7827" i="4"/>
  <c r="C7816" i="4"/>
  <c r="C7806" i="4"/>
  <c r="C7795" i="4"/>
  <c r="C7784" i="4"/>
  <c r="C7775" i="4"/>
  <c r="C7767" i="4"/>
  <c r="C7759" i="4"/>
  <c r="C7751" i="4"/>
  <c r="C7743" i="4"/>
  <c r="C7735" i="4"/>
  <c r="C7727" i="4"/>
  <c r="C7719" i="4"/>
  <c r="C7711" i="4"/>
  <c r="C7703" i="4"/>
  <c r="C7695" i="4"/>
  <c r="C7687" i="4"/>
  <c r="C7679" i="4"/>
  <c r="C7671" i="4"/>
  <c r="C7663" i="4"/>
  <c r="C7655" i="4"/>
  <c r="C7647" i="4"/>
  <c r="C7639" i="4"/>
  <c r="C7631" i="4"/>
  <c r="C7623" i="4"/>
  <c r="C7615" i="4"/>
  <c r="C7607" i="4"/>
  <c r="C7599" i="4"/>
  <c r="C7591" i="4"/>
  <c r="C7583" i="4"/>
  <c r="C7575" i="4"/>
  <c r="C7567" i="4"/>
  <c r="C7559" i="4"/>
  <c r="C7551" i="4"/>
  <c r="C7543" i="4"/>
  <c r="C7535" i="4"/>
  <c r="C7527" i="4"/>
  <c r="C7522" i="4"/>
  <c r="C7518" i="4"/>
  <c r="C7514" i="4"/>
  <c r="C7510" i="4"/>
  <c r="C7506" i="4"/>
  <c r="C7502" i="4"/>
  <c r="C7498" i="4"/>
  <c r="C7494" i="4"/>
  <c r="C7490" i="4"/>
  <c r="C7486" i="4"/>
  <c r="C7482" i="4"/>
  <c r="C7478" i="4"/>
  <c r="C7474" i="4"/>
  <c r="C7470" i="4"/>
  <c r="C7466" i="4"/>
  <c r="C7462" i="4"/>
  <c r="C7458" i="4"/>
  <c r="C7454" i="4"/>
  <c r="C7450" i="4"/>
  <c r="C7446" i="4"/>
  <c r="C7442" i="4"/>
  <c r="C7438" i="4"/>
  <c r="C7434" i="4"/>
  <c r="C7430" i="4"/>
  <c r="C7426" i="4"/>
  <c r="C7422" i="4"/>
  <c r="C7418" i="4"/>
  <c r="C7414" i="4"/>
  <c r="C7410" i="4"/>
  <c r="C7406" i="4"/>
  <c r="C7402" i="4"/>
  <c r="C7398" i="4"/>
  <c r="C7394" i="4"/>
  <c r="C7390" i="4"/>
  <c r="C7386" i="4"/>
  <c r="C7382" i="4"/>
  <c r="C7378" i="4"/>
  <c r="C7374" i="4"/>
  <c r="C7370" i="4"/>
  <c r="C7366" i="4"/>
  <c r="C7362" i="4"/>
  <c r="C7358" i="4"/>
  <c r="C7354" i="4"/>
  <c r="C7350" i="4"/>
  <c r="C7346" i="4"/>
  <c r="C7342" i="4"/>
  <c r="C7338" i="4"/>
  <c r="C7334" i="4"/>
  <c r="C7330" i="4"/>
  <c r="C7326" i="4"/>
  <c r="C7322" i="4"/>
  <c r="C7318" i="4"/>
  <c r="C7314" i="4"/>
  <c r="C7310" i="4"/>
  <c r="C7306" i="4"/>
  <c r="C7302" i="4"/>
  <c r="C7298" i="4"/>
  <c r="C7294" i="4"/>
  <c r="C7290" i="4"/>
  <c r="C7286" i="4"/>
  <c r="C7282" i="4"/>
  <c r="C7278" i="4"/>
  <c r="C7274" i="4"/>
  <c r="C7270" i="4"/>
  <c r="C7266" i="4"/>
  <c r="C7262" i="4"/>
  <c r="C7258" i="4"/>
  <c r="C7254" i="4"/>
  <c r="C7250" i="4"/>
  <c r="C7246" i="4"/>
  <c r="C7242" i="4"/>
  <c r="C7238" i="4"/>
  <c r="C7234" i="4"/>
  <c r="C7230" i="4"/>
  <c r="C7226" i="4"/>
  <c r="C7222" i="4"/>
  <c r="C7218" i="4"/>
  <c r="C7214" i="4"/>
  <c r="C7210" i="4"/>
  <c r="C7206" i="4"/>
  <c r="C7202" i="4"/>
  <c r="C7198" i="4"/>
  <c r="C7194" i="4"/>
  <c r="C7190" i="4"/>
  <c r="C7186" i="4"/>
  <c r="C7182" i="4"/>
  <c r="C7178" i="4"/>
  <c r="C7174" i="4"/>
  <c r="C7170" i="4"/>
  <c r="C7166" i="4"/>
  <c r="C7162" i="4"/>
  <c r="C7158" i="4"/>
  <c r="C7154" i="4"/>
  <c r="C7150" i="4"/>
  <c r="C7146" i="4"/>
  <c r="C7142" i="4"/>
  <c r="C7138" i="4"/>
  <c r="C7134" i="4"/>
  <c r="C7130" i="4"/>
  <c r="C7126" i="4"/>
  <c r="C7122" i="4"/>
  <c r="C7118" i="4"/>
  <c r="C7114" i="4"/>
  <c r="C7110" i="4"/>
  <c r="C7106" i="4"/>
  <c r="C7102" i="4"/>
  <c r="C7098" i="4"/>
  <c r="C7094" i="4"/>
  <c r="C7090" i="4"/>
  <c r="C7086" i="4"/>
  <c r="C7082" i="4"/>
  <c r="C7078" i="4"/>
  <c r="C7074" i="4"/>
  <c r="C7070" i="4"/>
  <c r="C7066" i="4"/>
  <c r="C7062" i="4"/>
  <c r="C7058" i="4"/>
  <c r="C7054" i="4"/>
  <c r="C7050" i="4"/>
  <c r="C7046" i="4"/>
  <c r="C7042" i="4"/>
  <c r="C7038" i="4"/>
  <c r="C8669" i="4"/>
  <c r="C8459" i="4"/>
  <c r="C8371" i="4"/>
  <c r="C8329" i="4"/>
  <c r="C8286" i="4"/>
  <c r="C8243" i="4"/>
  <c r="C8211" i="4"/>
  <c r="C8188" i="4"/>
  <c r="C8167" i="4"/>
  <c r="C8146" i="4"/>
  <c r="C8124" i="4"/>
  <c r="C8103" i="4"/>
  <c r="C8082" i="4"/>
  <c r="C8060" i="4"/>
  <c r="C8039" i="4"/>
  <c r="C8018" i="4"/>
  <c r="C8007" i="4"/>
  <c r="C7996" i="4"/>
  <c r="C7986" i="4"/>
  <c r="C7975" i="4"/>
  <c r="C7964" i="4"/>
  <c r="C7954" i="4"/>
  <c r="C7943" i="4"/>
  <c r="C7932" i="4"/>
  <c r="C7922" i="4"/>
  <c r="C7911" i="4"/>
  <c r="C7900" i="4"/>
  <c r="C7890" i="4"/>
  <c r="C7879" i="4"/>
  <c r="C7868" i="4"/>
  <c r="C7858" i="4"/>
  <c r="C7847" i="4"/>
  <c r="C7836" i="4"/>
  <c r="C7826" i="4"/>
  <c r="C7815" i="4"/>
  <c r="C7804" i="4"/>
  <c r="C7794" i="4"/>
  <c r="C7783" i="4"/>
  <c r="C7774" i="4"/>
  <c r="C7766" i="4"/>
  <c r="C7758" i="4"/>
  <c r="C7750" i="4"/>
  <c r="C7742" i="4"/>
  <c r="C7734" i="4"/>
  <c r="C7726" i="4"/>
  <c r="C7718" i="4"/>
  <c r="C7710" i="4"/>
  <c r="C7702" i="4"/>
  <c r="C7694" i="4"/>
  <c r="C7686" i="4"/>
  <c r="C7678" i="4"/>
  <c r="C7670" i="4"/>
  <c r="C7662" i="4"/>
  <c r="C7654" i="4"/>
  <c r="C7646" i="4"/>
  <c r="C7638" i="4"/>
  <c r="C7630" i="4"/>
  <c r="C7622" i="4"/>
  <c r="C7614" i="4"/>
  <c r="C7606" i="4"/>
  <c r="C7598" i="4"/>
  <c r="C7590" i="4"/>
  <c r="C7582" i="4"/>
  <c r="C7574" i="4"/>
  <c r="C7566" i="4"/>
  <c r="C7558" i="4"/>
  <c r="C7550" i="4"/>
  <c r="C7542" i="4"/>
  <c r="C7534" i="4"/>
  <c r="C7526" i="4"/>
  <c r="C7521" i="4"/>
  <c r="C7517" i="4"/>
  <c r="C7513" i="4"/>
  <c r="C7509" i="4"/>
  <c r="C7505" i="4"/>
  <c r="C7501" i="4"/>
  <c r="C7497" i="4"/>
  <c r="C7493" i="4"/>
  <c r="C7489" i="4"/>
  <c r="C7485" i="4"/>
  <c r="C7481" i="4"/>
  <c r="C7477" i="4"/>
  <c r="C7473" i="4"/>
  <c r="C7469" i="4"/>
  <c r="C7465" i="4"/>
  <c r="C7461" i="4"/>
  <c r="C7457" i="4"/>
  <c r="C7453" i="4"/>
  <c r="C7449" i="4"/>
  <c r="C7445" i="4"/>
  <c r="C7441" i="4"/>
  <c r="C7437" i="4"/>
  <c r="C7433" i="4"/>
  <c r="C7429" i="4"/>
  <c r="C7425" i="4"/>
  <c r="C7421" i="4"/>
  <c r="C7417" i="4"/>
  <c r="C7413" i="4"/>
  <c r="C7409" i="4"/>
  <c r="C7405" i="4"/>
  <c r="C7401" i="4"/>
  <c r="C7397" i="4"/>
  <c r="C7393" i="4"/>
  <c r="C7389" i="4"/>
  <c r="C7385" i="4"/>
  <c r="C7381" i="4"/>
  <c r="C7377" i="4"/>
  <c r="C7373" i="4"/>
  <c r="C7369" i="4"/>
  <c r="C7365" i="4"/>
  <c r="C7361" i="4"/>
  <c r="C7357" i="4"/>
  <c r="C7353" i="4"/>
  <c r="C7349" i="4"/>
  <c r="C7345" i="4"/>
  <c r="C7341" i="4"/>
  <c r="C7337" i="4"/>
  <c r="C7333" i="4"/>
  <c r="C7329" i="4"/>
  <c r="C7325" i="4"/>
  <c r="C7321" i="4"/>
  <c r="C7317" i="4"/>
  <c r="C7313" i="4"/>
  <c r="C7309" i="4"/>
  <c r="C7305" i="4"/>
  <c r="C7301" i="4"/>
  <c r="C7297" i="4"/>
  <c r="C7293" i="4"/>
  <c r="C7289" i="4"/>
  <c r="C7285" i="4"/>
  <c r="C7281" i="4"/>
  <c r="C7277" i="4"/>
  <c r="C7273" i="4"/>
  <c r="C7269" i="4"/>
  <c r="C7265" i="4"/>
  <c r="C7261" i="4"/>
  <c r="C7257" i="4"/>
  <c r="C7253" i="4"/>
  <c r="C7249" i="4"/>
  <c r="C7245" i="4"/>
  <c r="C7241" i="4"/>
  <c r="C7237" i="4"/>
  <c r="C7233" i="4"/>
  <c r="C7229" i="4"/>
  <c r="C7225" i="4"/>
  <c r="C8318" i="4"/>
  <c r="C8183" i="4"/>
  <c r="C8098" i="4"/>
  <c r="C8014" i="4"/>
  <c r="C7971" i="4"/>
  <c r="C7928" i="4"/>
  <c r="C7886" i="4"/>
  <c r="C7843" i="4"/>
  <c r="C7800" i="4"/>
  <c r="C7763" i="4"/>
  <c r="C7731" i="4"/>
  <c r="C7699" i="4"/>
  <c r="C7667" i="4"/>
  <c r="C7635" i="4"/>
  <c r="C7603" i="4"/>
  <c r="C7571" i="4"/>
  <c r="C7539" i="4"/>
  <c r="C7516" i="4"/>
  <c r="C7500" i="4"/>
  <c r="C7484" i="4"/>
  <c r="C7468" i="4"/>
  <c r="C7452" i="4"/>
  <c r="C7436" i="4"/>
  <c r="C7420" i="4"/>
  <c r="C7404" i="4"/>
  <c r="C7388" i="4"/>
  <c r="C7372" i="4"/>
  <c r="C7356" i="4"/>
  <c r="C7340" i="4"/>
  <c r="C7324" i="4"/>
  <c r="C7308" i="4"/>
  <c r="C7292" i="4"/>
  <c r="C7276" i="4"/>
  <c r="C7260" i="4"/>
  <c r="C7244" i="4"/>
  <c r="C7228" i="4"/>
  <c r="C7217" i="4"/>
  <c r="C7209" i="4"/>
  <c r="C7201" i="4"/>
  <c r="C7193" i="4"/>
  <c r="C7185" i="4"/>
  <c r="C7177" i="4"/>
  <c r="C7169" i="4"/>
  <c r="C7161" i="4"/>
  <c r="C7153" i="4"/>
  <c r="C7145" i="4"/>
  <c r="C7137" i="4"/>
  <c r="C7129" i="4"/>
  <c r="C7121" i="4"/>
  <c r="C7113" i="4"/>
  <c r="C7105" i="4"/>
  <c r="C7097" i="4"/>
  <c r="C7089" i="4"/>
  <c r="C7081" i="4"/>
  <c r="C7073" i="4"/>
  <c r="C7065" i="4"/>
  <c r="C7057" i="4"/>
  <c r="C7049" i="4"/>
  <c r="C7041" i="4"/>
  <c r="C7034" i="4"/>
  <c r="C7029" i="4"/>
  <c r="C7024" i="4"/>
  <c r="C7018" i="4"/>
  <c r="C7013" i="4"/>
  <c r="C7008" i="4"/>
  <c r="C7002" i="4"/>
  <c r="C6997" i="4"/>
  <c r="C6992" i="4"/>
  <c r="C6986" i="4"/>
  <c r="C6981" i="4"/>
  <c r="C6976" i="4"/>
  <c r="C6970" i="4"/>
  <c r="C6965" i="4"/>
  <c r="C6960" i="4"/>
  <c r="C6954" i="4"/>
  <c r="C6949" i="4"/>
  <c r="C6944" i="4"/>
  <c r="C6938" i="4"/>
  <c r="C6933" i="4"/>
  <c r="C6928" i="4"/>
  <c r="C6922" i="4"/>
  <c r="C6917" i="4"/>
  <c r="C6912" i="4"/>
  <c r="C6906" i="4"/>
  <c r="C6901" i="4"/>
  <c r="C6896" i="4"/>
  <c r="C6890" i="4"/>
  <c r="C6885" i="4"/>
  <c r="C6880" i="4"/>
  <c r="C6874" i="4"/>
  <c r="C6869" i="4"/>
  <c r="C6864" i="4"/>
  <c r="C6858" i="4"/>
  <c r="C6853" i="4"/>
  <c r="C6848" i="4"/>
  <c r="C6842" i="4"/>
  <c r="C6837" i="4"/>
  <c r="C6832" i="4"/>
  <c r="C6826" i="4"/>
  <c r="C6821" i="4"/>
  <c r="C6816" i="4"/>
  <c r="C6810" i="4"/>
  <c r="C6805" i="4"/>
  <c r="C6800" i="4"/>
  <c r="C6794" i="4"/>
  <c r="C6789" i="4"/>
  <c r="C6784" i="4"/>
  <c r="C6778" i="4"/>
  <c r="C6773" i="4"/>
  <c r="C6768" i="4"/>
  <c r="C6762" i="4"/>
  <c r="C6757" i="4"/>
  <c r="C6752" i="4"/>
  <c r="C6746" i="4"/>
  <c r="C6741" i="4"/>
  <c r="C6736" i="4"/>
  <c r="C6730" i="4"/>
  <c r="C6725" i="4"/>
  <c r="C6720" i="4"/>
  <c r="C6714" i="4"/>
  <c r="C6709" i="4"/>
  <c r="C6704" i="4"/>
  <c r="C6698" i="4"/>
  <c r="C6693" i="4"/>
  <c r="C6688" i="4"/>
  <c r="C6682" i="4"/>
  <c r="C6677" i="4"/>
  <c r="C6672" i="4"/>
  <c r="C6666" i="4"/>
  <c r="C6661" i="4"/>
  <c r="C6656" i="4"/>
  <c r="C6650" i="4"/>
  <c r="C6645" i="4"/>
  <c r="C6640" i="4"/>
  <c r="C6634" i="4"/>
  <c r="C6629" i="4"/>
  <c r="C6624" i="4"/>
  <c r="C6618" i="4"/>
  <c r="C6613" i="4"/>
  <c r="C6608" i="4"/>
  <c r="C6602" i="4"/>
  <c r="C6597" i="4"/>
  <c r="C6592" i="4"/>
  <c r="C6586" i="4"/>
  <c r="C6581" i="4"/>
  <c r="C6576" i="4"/>
  <c r="C6570" i="4"/>
  <c r="C6565" i="4"/>
  <c r="C6560" i="4"/>
  <c r="C6554" i="4"/>
  <c r="C6549" i="4"/>
  <c r="C6544" i="4"/>
  <c r="C6538" i="4"/>
  <c r="C6533" i="4"/>
  <c r="C6528" i="4"/>
  <c r="C6522" i="4"/>
  <c r="C6517" i="4"/>
  <c r="C6512" i="4"/>
  <c r="C6506" i="4"/>
  <c r="C6501" i="4"/>
  <c r="C6496" i="4"/>
  <c r="C6490" i="4"/>
  <c r="C6485" i="4"/>
  <c r="C6480" i="4"/>
  <c r="C6474" i="4"/>
  <c r="C6469" i="4"/>
  <c r="C6464" i="4"/>
  <c r="C6458" i="4"/>
  <c r="C6453" i="4"/>
  <c r="C6448" i="4"/>
  <c r="C6442" i="4"/>
  <c r="C6437" i="4"/>
  <c r="C6433" i="4"/>
  <c r="C6429" i="4"/>
  <c r="C6425" i="4"/>
  <c r="C6421" i="4"/>
  <c r="C6417" i="4"/>
  <c r="C6413" i="4"/>
  <c r="C6409" i="4"/>
  <c r="C6405" i="4"/>
  <c r="C6401" i="4"/>
  <c r="C6397" i="4"/>
  <c r="C6393" i="4"/>
  <c r="C6389" i="4"/>
  <c r="C6385" i="4"/>
  <c r="C6381" i="4"/>
  <c r="C6377" i="4"/>
  <c r="C6373" i="4"/>
  <c r="C6369" i="4"/>
  <c r="C6365" i="4"/>
  <c r="C6361" i="4"/>
  <c r="C6357" i="4"/>
  <c r="C6353" i="4"/>
  <c r="C6349" i="4"/>
  <c r="C6345" i="4"/>
  <c r="C6341" i="4"/>
  <c r="C6337" i="4"/>
  <c r="C6333" i="4"/>
  <c r="C6329" i="4"/>
  <c r="C8610" i="4"/>
  <c r="C8275" i="4"/>
  <c r="C8162" i="4"/>
  <c r="C8076" i="4"/>
  <c r="C8003" i="4"/>
  <c r="C7960" i="4"/>
  <c r="C7918" i="4"/>
  <c r="C7875" i="4"/>
  <c r="C7832" i="4"/>
  <c r="C7790" i="4"/>
  <c r="C7755" i="4"/>
  <c r="C7723" i="4"/>
  <c r="C7691" i="4"/>
  <c r="C7659" i="4"/>
  <c r="C7627" i="4"/>
  <c r="C7595" i="4"/>
  <c r="C7563" i="4"/>
  <c r="C7531" i="4"/>
  <c r="C7512" i="4"/>
  <c r="C7496" i="4"/>
  <c r="C7480" i="4"/>
  <c r="C7464" i="4"/>
  <c r="C7448" i="4"/>
  <c r="C7432" i="4"/>
  <c r="C7416" i="4"/>
  <c r="C7400" i="4"/>
  <c r="C7384" i="4"/>
  <c r="C7368" i="4"/>
  <c r="C7352" i="4"/>
  <c r="C7336" i="4"/>
  <c r="C7320" i="4"/>
  <c r="C7304" i="4"/>
  <c r="C7288" i="4"/>
  <c r="C7272" i="4"/>
  <c r="C7256" i="4"/>
  <c r="C7240" i="4"/>
  <c r="C7224" i="4"/>
  <c r="C7216" i="4"/>
  <c r="C7208" i="4"/>
  <c r="C7200" i="4"/>
  <c r="C7192" i="4"/>
  <c r="C7184" i="4"/>
  <c r="C7176" i="4"/>
  <c r="C7168" i="4"/>
  <c r="C7160" i="4"/>
  <c r="C7152" i="4"/>
  <c r="C7144" i="4"/>
  <c r="C7136" i="4"/>
  <c r="C7128" i="4"/>
  <c r="C7120" i="4"/>
  <c r="C7112" i="4"/>
  <c r="C7104" i="4"/>
  <c r="C7096" i="4"/>
  <c r="C7088" i="4"/>
  <c r="C7080" i="4"/>
  <c r="C7072" i="4"/>
  <c r="C7064" i="4"/>
  <c r="C7056" i="4"/>
  <c r="C7048" i="4"/>
  <c r="C7040" i="4"/>
  <c r="C7033" i="4"/>
  <c r="C7028" i="4"/>
  <c r="C7022" i="4"/>
  <c r="C7017" i="4"/>
  <c r="C7012" i="4"/>
  <c r="C7006" i="4"/>
  <c r="C7001" i="4"/>
  <c r="C6996" i="4"/>
  <c r="C6990" i="4"/>
  <c r="C6985" i="4"/>
  <c r="C6980" i="4"/>
  <c r="C6974" i="4"/>
  <c r="C6969" i="4"/>
  <c r="C6964" i="4"/>
  <c r="C6958" i="4"/>
  <c r="C6953" i="4"/>
  <c r="C6948" i="4"/>
  <c r="C6942" i="4"/>
  <c r="C6937" i="4"/>
  <c r="C6932" i="4"/>
  <c r="C6926" i="4"/>
  <c r="C6921" i="4"/>
  <c r="C6916" i="4"/>
  <c r="C6910" i="4"/>
  <c r="C6905" i="4"/>
  <c r="C6900" i="4"/>
  <c r="C6894" i="4"/>
  <c r="C6889" i="4"/>
  <c r="C6884" i="4"/>
  <c r="C6878" i="4"/>
  <c r="C6873" i="4"/>
  <c r="C6868" i="4"/>
  <c r="C6862" i="4"/>
  <c r="C6857" i="4"/>
  <c r="C6852" i="4"/>
  <c r="C6846" i="4"/>
  <c r="C6841" i="4"/>
  <c r="C6836" i="4"/>
  <c r="C6830" i="4"/>
  <c r="C6825" i="4"/>
  <c r="C6820" i="4"/>
  <c r="C6814" i="4"/>
  <c r="C6809" i="4"/>
  <c r="C6804" i="4"/>
  <c r="C6798" i="4"/>
  <c r="C6793" i="4"/>
  <c r="C6788" i="4"/>
  <c r="C6782" i="4"/>
  <c r="C6777" i="4"/>
  <c r="C6772" i="4"/>
  <c r="C6766" i="4"/>
  <c r="C6761" i="4"/>
  <c r="C6756" i="4"/>
  <c r="C6750" i="4"/>
  <c r="C6745" i="4"/>
  <c r="C6740" i="4"/>
  <c r="C6734" i="4"/>
  <c r="C6729" i="4"/>
  <c r="C6724" i="4"/>
  <c r="C6718" i="4"/>
  <c r="C6713" i="4"/>
  <c r="C6708" i="4"/>
  <c r="C6702" i="4"/>
  <c r="C6697" i="4"/>
  <c r="C6692" i="4"/>
  <c r="C6686" i="4"/>
  <c r="C6681" i="4"/>
  <c r="C6676" i="4"/>
  <c r="C6670" i="4"/>
  <c r="C6665" i="4"/>
  <c r="C6660" i="4"/>
  <c r="C6654" i="4"/>
  <c r="C6649" i="4"/>
  <c r="C6644" i="4"/>
  <c r="C6638" i="4"/>
  <c r="C6633" i="4"/>
  <c r="C6628" i="4"/>
  <c r="C6622" i="4"/>
  <c r="C6617" i="4"/>
  <c r="C6612" i="4"/>
  <c r="C6606" i="4"/>
  <c r="C6601" i="4"/>
  <c r="C6596" i="4"/>
  <c r="C6590" i="4"/>
  <c r="C6585" i="4"/>
  <c r="C6580" i="4"/>
  <c r="C6574" i="4"/>
  <c r="C6569" i="4"/>
  <c r="C6564" i="4"/>
  <c r="C6558" i="4"/>
  <c r="C6553" i="4"/>
  <c r="C6548" i="4"/>
  <c r="C6542" i="4"/>
  <c r="C6537" i="4"/>
  <c r="C6532" i="4"/>
  <c r="C6526" i="4"/>
  <c r="C6521" i="4"/>
  <c r="C6516" i="4"/>
  <c r="C6510" i="4"/>
  <c r="C6505" i="4"/>
  <c r="C6500" i="4"/>
  <c r="C6494" i="4"/>
  <c r="C6489" i="4"/>
  <c r="C6484" i="4"/>
  <c r="C6478" i="4"/>
  <c r="C6473" i="4"/>
  <c r="C6468" i="4"/>
  <c r="C6462" i="4"/>
  <c r="C6457" i="4"/>
  <c r="C6452" i="4"/>
  <c r="C6446" i="4"/>
  <c r="C6441" i="4"/>
  <c r="C6436" i="4"/>
  <c r="C6432" i="4"/>
  <c r="C6428" i="4"/>
  <c r="C6424" i="4"/>
  <c r="C6420" i="4"/>
  <c r="C6416" i="4"/>
  <c r="C6412" i="4"/>
  <c r="C6408" i="4"/>
  <c r="C6404" i="4"/>
  <c r="C6400" i="4"/>
  <c r="C6396" i="4"/>
  <c r="C6392" i="4"/>
  <c r="C6388" i="4"/>
  <c r="C6384" i="4"/>
  <c r="C6380" i="4"/>
  <c r="C6376" i="4"/>
  <c r="C6372" i="4"/>
  <c r="C6368" i="4"/>
  <c r="C8427" i="4"/>
  <c r="C8233" i="4"/>
  <c r="C8140" i="4"/>
  <c r="C8055" i="4"/>
  <c r="C7992" i="4"/>
  <c r="C7950" i="4"/>
  <c r="C7907" i="4"/>
  <c r="C7864" i="4"/>
  <c r="C7822" i="4"/>
  <c r="C7779" i="4"/>
  <c r="C7747" i="4"/>
  <c r="C7715" i="4"/>
  <c r="C7683" i="4"/>
  <c r="C7651" i="4"/>
  <c r="C7619" i="4"/>
  <c r="C7587" i="4"/>
  <c r="C7555" i="4"/>
  <c r="C7524" i="4"/>
  <c r="C7508" i="4"/>
  <c r="C7492" i="4"/>
  <c r="C7476" i="4"/>
  <c r="C7460" i="4"/>
  <c r="C7444" i="4"/>
  <c r="C7428" i="4"/>
  <c r="C7412" i="4"/>
  <c r="C7396" i="4"/>
  <c r="C7380" i="4"/>
  <c r="C7364" i="4"/>
  <c r="C7348" i="4"/>
  <c r="C7332" i="4"/>
  <c r="C7316" i="4"/>
  <c r="C7300" i="4"/>
  <c r="C7284" i="4"/>
  <c r="C7268" i="4"/>
  <c r="C7252" i="4"/>
  <c r="C7236" i="4"/>
  <c r="C7221" i="4"/>
  <c r="C7213" i="4"/>
  <c r="C7205" i="4"/>
  <c r="C7197" i="4"/>
  <c r="C7189" i="4"/>
  <c r="C7181" i="4"/>
  <c r="C7173" i="4"/>
  <c r="C7165" i="4"/>
  <c r="C7157" i="4"/>
  <c r="C7149" i="4"/>
  <c r="C7141" i="4"/>
  <c r="C7133" i="4"/>
  <c r="C7125" i="4"/>
  <c r="C7117" i="4"/>
  <c r="C7109" i="4"/>
  <c r="C7101" i="4"/>
  <c r="C7093" i="4"/>
  <c r="C7085" i="4"/>
  <c r="C7077" i="4"/>
  <c r="C7069" i="4"/>
  <c r="C7061" i="4"/>
  <c r="C7053" i="4"/>
  <c r="C7045" i="4"/>
  <c r="C7037" i="4"/>
  <c r="C7032" i="4"/>
  <c r="C7026" i="4"/>
  <c r="C7021" i="4"/>
  <c r="C7016" i="4"/>
  <c r="C7010" i="4"/>
  <c r="C7005" i="4"/>
  <c r="C7000" i="4"/>
  <c r="C6994" i="4"/>
  <c r="C6989" i="4"/>
  <c r="C6984" i="4"/>
  <c r="C6978" i="4"/>
  <c r="C6973" i="4"/>
  <c r="C6968" i="4"/>
  <c r="C6962" i="4"/>
  <c r="C6957" i="4"/>
  <c r="C6952" i="4"/>
  <c r="C6946" i="4"/>
  <c r="C6941" i="4"/>
  <c r="C6936" i="4"/>
  <c r="C6930" i="4"/>
  <c r="C6925" i="4"/>
  <c r="C6920" i="4"/>
  <c r="C6914" i="4"/>
  <c r="C6909" i="4"/>
  <c r="C6904" i="4"/>
  <c r="C6898" i="4"/>
  <c r="C6893" i="4"/>
  <c r="C6888" i="4"/>
  <c r="C6882" i="4"/>
  <c r="C6877" i="4"/>
  <c r="C6872" i="4"/>
  <c r="C6866" i="4"/>
  <c r="C6861" i="4"/>
  <c r="C6856" i="4"/>
  <c r="C6850" i="4"/>
  <c r="C6845" i="4"/>
  <c r="C6840" i="4"/>
  <c r="C6834" i="4"/>
  <c r="C6829" i="4"/>
  <c r="C6824" i="4"/>
  <c r="C6818" i="4"/>
  <c r="C6813" i="4"/>
  <c r="C6808" i="4"/>
  <c r="C6802" i="4"/>
  <c r="C6797" i="4"/>
  <c r="C6792" i="4"/>
  <c r="C6786" i="4"/>
  <c r="C6781" i="4"/>
  <c r="C6776" i="4"/>
  <c r="C6770" i="4"/>
  <c r="C6765" i="4"/>
  <c r="C6760" i="4"/>
  <c r="C6754" i="4"/>
  <c r="C6749" i="4"/>
  <c r="C6744" i="4"/>
  <c r="C6738" i="4"/>
  <c r="C6733" i="4"/>
  <c r="C6728" i="4"/>
  <c r="C6722" i="4"/>
  <c r="C6717" i="4"/>
  <c r="C6712" i="4"/>
  <c r="C6706" i="4"/>
  <c r="C6701" i="4"/>
  <c r="C6696" i="4"/>
  <c r="C6690" i="4"/>
  <c r="C6685" i="4"/>
  <c r="C6680" i="4"/>
  <c r="C6674" i="4"/>
  <c r="C6669" i="4"/>
  <c r="C6664" i="4"/>
  <c r="C6658" i="4"/>
  <c r="C6653" i="4"/>
  <c r="C6648" i="4"/>
  <c r="C6642" i="4"/>
  <c r="C6637" i="4"/>
  <c r="C6632" i="4"/>
  <c r="C6626" i="4"/>
  <c r="C6621" i="4"/>
  <c r="C6616" i="4"/>
  <c r="C6610" i="4"/>
  <c r="C6605" i="4"/>
  <c r="C6600" i="4"/>
  <c r="C6594" i="4"/>
  <c r="C6589" i="4"/>
  <c r="C6584" i="4"/>
  <c r="C6578" i="4"/>
  <c r="C6573" i="4"/>
  <c r="C6568" i="4"/>
  <c r="C6562" i="4"/>
  <c r="C6557" i="4"/>
  <c r="C6552" i="4"/>
  <c r="C6546" i="4"/>
  <c r="C6541" i="4"/>
  <c r="C6536" i="4"/>
  <c r="C6530" i="4"/>
  <c r="C6525" i="4"/>
  <c r="C6520" i="4"/>
  <c r="C6514" i="4"/>
  <c r="C6509" i="4"/>
  <c r="C6504" i="4"/>
  <c r="C6498" i="4"/>
  <c r="C6493" i="4"/>
  <c r="C6488" i="4"/>
  <c r="C6482" i="4"/>
  <c r="C6477" i="4"/>
  <c r="C6472" i="4"/>
  <c r="C6466" i="4"/>
  <c r="C6461" i="4"/>
  <c r="C6456" i="4"/>
  <c r="C6450" i="4"/>
  <c r="C8034" i="4"/>
  <c r="C7854" i="4"/>
  <c r="C7707" i="4"/>
  <c r="C7579" i="4"/>
  <c r="C7488" i="4"/>
  <c r="C7424" i="4"/>
  <c r="C7360" i="4"/>
  <c r="C7296" i="4"/>
  <c r="C7232" i="4"/>
  <c r="C7196" i="4"/>
  <c r="C7164" i="4"/>
  <c r="C7132" i="4"/>
  <c r="C7100" i="4"/>
  <c r="C7068" i="4"/>
  <c r="C7036" i="4"/>
  <c r="C7014" i="4"/>
  <c r="C6993" i="4"/>
  <c r="C6972" i="4"/>
  <c r="C6950" i="4"/>
  <c r="C6929" i="4"/>
  <c r="C6908" i="4"/>
  <c r="C6886" i="4"/>
  <c r="C6865" i="4"/>
  <c r="C6844" i="4"/>
  <c r="C6822" i="4"/>
  <c r="C6801" i="4"/>
  <c r="C6780" i="4"/>
  <c r="C6758" i="4"/>
  <c r="C6737" i="4"/>
  <c r="C6716" i="4"/>
  <c r="C6694" i="4"/>
  <c r="C6673" i="4"/>
  <c r="C6652" i="4"/>
  <c r="C6630" i="4"/>
  <c r="C6609" i="4"/>
  <c r="C6588" i="4"/>
  <c r="C6566" i="4"/>
  <c r="C6545" i="4"/>
  <c r="C6524" i="4"/>
  <c r="C6502" i="4"/>
  <c r="C6481" i="4"/>
  <c r="C6460" i="4"/>
  <c r="C6444" i="4"/>
  <c r="C6434" i="4"/>
  <c r="C6426" i="4"/>
  <c r="C6418" i="4"/>
  <c r="C6410" i="4"/>
  <c r="C6402" i="4"/>
  <c r="C6394" i="4"/>
  <c r="C6386" i="4"/>
  <c r="C6378" i="4"/>
  <c r="C6370" i="4"/>
  <c r="C6363" i="4"/>
  <c r="C6358" i="4"/>
  <c r="C6352" i="4"/>
  <c r="C6347" i="4"/>
  <c r="C6342" i="4"/>
  <c r="C6336" i="4"/>
  <c r="C6331" i="4"/>
  <c r="C6326" i="4"/>
  <c r="C6322" i="4"/>
  <c r="C6318" i="4"/>
  <c r="C6314" i="4"/>
  <c r="C6310" i="4"/>
  <c r="C6306" i="4"/>
  <c r="C6302" i="4"/>
  <c r="C6298" i="4"/>
  <c r="C6294" i="4"/>
  <c r="C6290" i="4"/>
  <c r="C6286" i="4"/>
  <c r="C6282" i="4"/>
  <c r="C6278" i="4"/>
  <c r="C6274" i="4"/>
  <c r="C6270" i="4"/>
  <c r="C6266" i="4"/>
  <c r="C6262" i="4"/>
  <c r="C6258" i="4"/>
  <c r="C6254" i="4"/>
  <c r="C6250" i="4"/>
  <c r="C6246" i="4"/>
  <c r="C6242" i="4"/>
  <c r="C6238" i="4"/>
  <c r="C6234" i="4"/>
  <c r="C6230" i="4"/>
  <c r="C6226" i="4"/>
  <c r="C6222" i="4"/>
  <c r="C6218" i="4"/>
  <c r="C6214" i="4"/>
  <c r="C6210" i="4"/>
  <c r="C6206" i="4"/>
  <c r="C6202" i="4"/>
  <c r="C6198" i="4"/>
  <c r="C6194" i="4"/>
  <c r="C6190" i="4"/>
  <c r="C6186" i="4"/>
  <c r="C6182" i="4"/>
  <c r="C6178" i="4"/>
  <c r="C6174" i="4"/>
  <c r="C6170" i="4"/>
  <c r="C6166" i="4"/>
  <c r="C6162" i="4"/>
  <c r="C6158" i="4"/>
  <c r="C6154" i="4"/>
  <c r="C6150" i="4"/>
  <c r="C6146" i="4"/>
  <c r="C6142" i="4"/>
  <c r="C6138" i="4"/>
  <c r="C6134" i="4"/>
  <c r="C6130" i="4"/>
  <c r="C6126" i="4"/>
  <c r="C6122" i="4"/>
  <c r="C6118" i="4"/>
  <c r="C6114" i="4"/>
  <c r="C6110" i="4"/>
  <c r="C6106" i="4"/>
  <c r="C6102" i="4"/>
  <c r="C6098" i="4"/>
  <c r="C6094" i="4"/>
  <c r="C6090" i="4"/>
  <c r="C6086" i="4"/>
  <c r="C6082" i="4"/>
  <c r="C6078" i="4"/>
  <c r="C6074" i="4"/>
  <c r="C6070" i="4"/>
  <c r="C6066" i="4"/>
  <c r="C6062" i="4"/>
  <c r="C6058" i="4"/>
  <c r="C6054" i="4"/>
  <c r="C6050" i="4"/>
  <c r="C6046" i="4"/>
  <c r="C6042" i="4"/>
  <c r="C6038" i="4"/>
  <c r="C6034" i="4"/>
  <c r="C6030" i="4"/>
  <c r="C6026" i="4"/>
  <c r="C6022" i="4"/>
  <c r="C6018" i="4"/>
  <c r="C6014" i="4"/>
  <c r="C6010" i="4"/>
  <c r="C6006" i="4"/>
  <c r="C6002" i="4"/>
  <c r="C5998" i="4"/>
  <c r="C5994" i="4"/>
  <c r="C5990" i="4"/>
  <c r="C5986" i="4"/>
  <c r="C5982" i="4"/>
  <c r="C5978" i="4"/>
  <c r="C5974" i="4"/>
  <c r="C5970" i="4"/>
  <c r="C5966" i="4"/>
  <c r="C5962" i="4"/>
  <c r="C5958" i="4"/>
  <c r="C5954" i="4"/>
  <c r="C5950" i="4"/>
  <c r="C5946" i="4"/>
  <c r="C5942" i="4"/>
  <c r="C5938" i="4"/>
  <c r="C5934" i="4"/>
  <c r="C5930" i="4"/>
  <c r="C5926" i="4"/>
  <c r="C5922" i="4"/>
  <c r="C5918" i="4"/>
  <c r="C5914" i="4"/>
  <c r="C5910" i="4"/>
  <c r="C5906" i="4"/>
  <c r="C5902" i="4"/>
  <c r="C5898" i="4"/>
  <c r="C5894" i="4"/>
  <c r="C5890" i="4"/>
  <c r="C5886" i="4"/>
  <c r="C5882" i="4"/>
  <c r="C5878" i="4"/>
  <c r="C5874" i="4"/>
  <c r="C5870" i="4"/>
  <c r="C5866" i="4"/>
  <c r="C5862" i="4"/>
  <c r="C5858" i="4"/>
  <c r="C5854" i="4"/>
  <c r="C5850" i="4"/>
  <c r="C5846" i="4"/>
  <c r="C5842" i="4"/>
  <c r="C5838" i="4"/>
  <c r="C5834" i="4"/>
  <c r="C5830" i="4"/>
  <c r="C5826" i="4"/>
  <c r="C5822" i="4"/>
  <c r="C5818" i="4"/>
  <c r="C5814" i="4"/>
  <c r="C5810" i="4"/>
  <c r="C5806" i="4"/>
  <c r="C5802" i="4"/>
  <c r="C5798" i="4"/>
  <c r="C5794" i="4"/>
  <c r="C5790" i="4"/>
  <c r="C5786" i="4"/>
  <c r="C5782" i="4"/>
  <c r="C5778" i="4"/>
  <c r="C5774" i="4"/>
  <c r="C5770" i="4"/>
  <c r="C5766" i="4"/>
  <c r="C5762" i="4"/>
  <c r="C5758" i="4"/>
  <c r="C5754" i="4"/>
  <c r="C5750" i="4"/>
  <c r="C5746" i="4"/>
  <c r="C5742" i="4"/>
  <c r="C5738" i="4"/>
  <c r="C5734" i="4"/>
  <c r="C5730" i="4"/>
  <c r="C5726" i="4"/>
  <c r="C5722" i="4"/>
  <c r="C5718" i="4"/>
  <c r="C5714" i="4"/>
  <c r="C5710" i="4"/>
  <c r="C5706" i="4"/>
  <c r="C5702" i="4"/>
  <c r="C5698" i="4"/>
  <c r="C5694" i="4"/>
  <c r="C5690" i="4"/>
  <c r="C5686" i="4"/>
  <c r="C5682" i="4"/>
  <c r="C5678" i="4"/>
  <c r="C5674" i="4"/>
  <c r="C5670" i="4"/>
  <c r="C5666" i="4"/>
  <c r="C5662" i="4"/>
  <c r="C5658" i="4"/>
  <c r="C5654" i="4"/>
  <c r="C5650" i="4"/>
  <c r="C5646" i="4"/>
  <c r="C5642" i="4"/>
  <c r="C5638" i="4"/>
  <c r="C5634" i="4"/>
  <c r="C5630" i="4"/>
  <c r="C5626" i="4"/>
  <c r="C5622" i="4"/>
  <c r="C5618" i="4"/>
  <c r="C5614" i="4"/>
  <c r="C5610" i="4"/>
  <c r="C5606" i="4"/>
  <c r="C5602" i="4"/>
  <c r="C5598" i="4"/>
  <c r="C5594" i="4"/>
  <c r="C5590" i="4"/>
  <c r="C5586" i="4"/>
  <c r="C5582" i="4"/>
  <c r="C5578" i="4"/>
  <c r="C5574" i="4"/>
  <c r="C5570" i="4"/>
  <c r="C5566" i="4"/>
  <c r="C5562" i="4"/>
  <c r="C5558" i="4"/>
  <c r="C5554" i="4"/>
  <c r="C5550" i="4"/>
  <c r="C5546" i="4"/>
  <c r="C5542" i="4"/>
  <c r="C5538" i="4"/>
  <c r="C5534" i="4"/>
  <c r="C5530" i="4"/>
  <c r="C5526" i="4"/>
  <c r="C5522" i="4"/>
  <c r="C5518" i="4"/>
  <c r="C5514" i="4"/>
  <c r="C5510" i="4"/>
  <c r="C5506" i="4"/>
  <c r="C5502" i="4"/>
  <c r="C5498" i="4"/>
  <c r="C5494" i="4"/>
  <c r="C5490" i="4"/>
  <c r="C5486" i="4"/>
  <c r="C5482" i="4"/>
  <c r="C5478" i="4"/>
  <c r="C5474" i="4"/>
  <c r="C5470" i="4"/>
  <c r="C5466" i="4"/>
  <c r="C5462" i="4"/>
  <c r="C5458" i="4"/>
  <c r="C5454" i="4"/>
  <c r="C5450" i="4"/>
  <c r="C5446" i="4"/>
  <c r="C5442" i="4"/>
  <c r="C5438" i="4"/>
  <c r="C5434" i="4"/>
  <c r="C5430" i="4"/>
  <c r="C5426" i="4"/>
  <c r="C5422" i="4"/>
  <c r="C5418" i="4"/>
  <c r="C5414" i="4"/>
  <c r="C5410" i="4"/>
  <c r="C5406" i="4"/>
  <c r="C5402" i="4"/>
  <c r="C5398" i="4"/>
  <c r="C5394" i="4"/>
  <c r="C5390" i="4"/>
  <c r="C5386" i="4"/>
  <c r="C5382" i="4"/>
  <c r="C5378" i="4"/>
  <c r="C5374" i="4"/>
  <c r="C5370" i="4"/>
  <c r="C5366" i="4"/>
  <c r="C5362" i="4"/>
  <c r="C5358" i="4"/>
  <c r="C5354" i="4"/>
  <c r="C5350" i="4"/>
  <c r="C5346" i="4"/>
  <c r="C5342" i="4"/>
  <c r="C5338" i="4"/>
  <c r="C5334" i="4"/>
  <c r="C5330" i="4"/>
  <c r="C5326" i="4"/>
  <c r="C5322" i="4"/>
  <c r="C5318" i="4"/>
  <c r="C5314" i="4"/>
  <c r="C5310" i="4"/>
  <c r="C5306" i="4"/>
  <c r="C5302" i="4"/>
  <c r="C5298" i="4"/>
  <c r="C5294" i="4"/>
  <c r="C5290" i="4"/>
  <c r="C5286" i="4"/>
  <c r="C5282" i="4"/>
  <c r="C5278" i="4"/>
  <c r="C5274" i="4"/>
  <c r="C5270" i="4"/>
  <c r="C5266" i="4"/>
  <c r="C5262" i="4"/>
  <c r="C5258" i="4"/>
  <c r="C5254" i="4"/>
  <c r="C5250" i="4"/>
  <c r="C5246" i="4"/>
  <c r="C5242" i="4"/>
  <c r="C5238" i="4"/>
  <c r="C5234" i="4"/>
  <c r="C5230" i="4"/>
  <c r="C5226" i="4"/>
  <c r="C5222" i="4"/>
  <c r="C5218" i="4"/>
  <c r="C5214" i="4"/>
  <c r="C5210" i="4"/>
  <c r="C5206" i="4"/>
  <c r="C5202" i="4"/>
  <c r="C8361" i="4"/>
  <c r="C7982" i="4"/>
  <c r="C7811" i="4"/>
  <c r="C7675" i="4"/>
  <c r="C7547" i="4"/>
  <c r="C7472" i="4"/>
  <c r="C7408" i="4"/>
  <c r="C7344" i="4"/>
  <c r="C7280" i="4"/>
  <c r="C7220" i="4"/>
  <c r="C7188" i="4"/>
  <c r="C7156" i="4"/>
  <c r="C7124" i="4"/>
  <c r="C7092" i="4"/>
  <c r="C7060" i="4"/>
  <c r="C7030" i="4"/>
  <c r="C7009" i="4"/>
  <c r="C6988" i="4"/>
  <c r="C6966" i="4"/>
  <c r="C6945" i="4"/>
  <c r="C6924" i="4"/>
  <c r="C6902" i="4"/>
  <c r="C6881" i="4"/>
  <c r="C6860" i="4"/>
  <c r="C6838" i="4"/>
  <c r="C6817" i="4"/>
  <c r="C6796" i="4"/>
  <c r="C6774" i="4"/>
  <c r="C6753" i="4"/>
  <c r="C6732" i="4"/>
  <c r="C6710" i="4"/>
  <c r="C6689" i="4"/>
  <c r="C6668" i="4"/>
  <c r="C6646" i="4"/>
  <c r="C6625" i="4"/>
  <c r="C6604" i="4"/>
  <c r="C6582" i="4"/>
  <c r="C6561" i="4"/>
  <c r="C6540" i="4"/>
  <c r="C6518" i="4"/>
  <c r="C6497" i="4"/>
  <c r="C6476" i="4"/>
  <c r="C6454" i="4"/>
  <c r="C6440" i="4"/>
  <c r="C6431" i="4"/>
  <c r="C6423" i="4"/>
  <c r="C6415" i="4"/>
  <c r="C6407" i="4"/>
  <c r="C6399" i="4"/>
  <c r="C6391" i="4"/>
  <c r="C6383" i="4"/>
  <c r="C6375" i="4"/>
  <c r="C6367" i="4"/>
  <c r="C6362" i="4"/>
  <c r="C6356" i="4"/>
  <c r="C6351" i="4"/>
  <c r="C6346" i="4"/>
  <c r="C6340" i="4"/>
  <c r="C6335" i="4"/>
  <c r="C6330" i="4"/>
  <c r="C6325" i="4"/>
  <c r="C6321" i="4"/>
  <c r="C6317" i="4"/>
  <c r="C6313" i="4"/>
  <c r="C6309" i="4"/>
  <c r="C6305" i="4"/>
  <c r="C6301" i="4"/>
  <c r="C6297" i="4"/>
  <c r="C6293" i="4"/>
  <c r="C6289" i="4"/>
  <c r="C6285" i="4"/>
  <c r="C6281" i="4"/>
  <c r="C6277" i="4"/>
  <c r="C6273" i="4"/>
  <c r="C6269" i="4"/>
  <c r="C6265" i="4"/>
  <c r="C6261" i="4"/>
  <c r="C6257" i="4"/>
  <c r="C6253" i="4"/>
  <c r="C6249" i="4"/>
  <c r="C6245" i="4"/>
  <c r="C6241" i="4"/>
  <c r="C6237" i="4"/>
  <c r="C6233" i="4"/>
  <c r="C6229" i="4"/>
  <c r="C6225" i="4"/>
  <c r="C6221" i="4"/>
  <c r="C6217" i="4"/>
  <c r="C6213" i="4"/>
  <c r="C6209" i="4"/>
  <c r="C6205" i="4"/>
  <c r="C6201" i="4"/>
  <c r="C6197" i="4"/>
  <c r="C6193" i="4"/>
  <c r="C6189" i="4"/>
  <c r="C6185" i="4"/>
  <c r="C6181" i="4"/>
  <c r="C6177" i="4"/>
  <c r="C6173" i="4"/>
  <c r="C6169" i="4"/>
  <c r="C6165" i="4"/>
  <c r="C6161" i="4"/>
  <c r="C6157" i="4"/>
  <c r="C6153" i="4"/>
  <c r="C6149" i="4"/>
  <c r="C6145" i="4"/>
  <c r="C6141" i="4"/>
  <c r="C6137" i="4"/>
  <c r="C6133" i="4"/>
  <c r="C6129" i="4"/>
  <c r="C6125" i="4"/>
  <c r="C6121" i="4"/>
  <c r="C6117" i="4"/>
  <c r="C6113" i="4"/>
  <c r="C6109" i="4"/>
  <c r="C6105" i="4"/>
  <c r="C6101" i="4"/>
  <c r="C6097" i="4"/>
  <c r="C6093" i="4"/>
  <c r="C6089" i="4"/>
  <c r="C6085" i="4"/>
  <c r="C6081" i="4"/>
  <c r="C6077" i="4"/>
  <c r="C6073" i="4"/>
  <c r="C6069" i="4"/>
  <c r="C6065" i="4"/>
  <c r="C6061" i="4"/>
  <c r="C6057" i="4"/>
  <c r="C6053" i="4"/>
  <c r="C6049" i="4"/>
  <c r="C6045" i="4"/>
  <c r="C6041" i="4"/>
  <c r="C6037" i="4"/>
  <c r="C6033" i="4"/>
  <c r="C6029" i="4"/>
  <c r="C6025" i="4"/>
  <c r="C6021" i="4"/>
  <c r="C6017" i="4"/>
  <c r="C6013" i="4"/>
  <c r="C6009" i="4"/>
  <c r="C6005" i="4"/>
  <c r="C6001" i="4"/>
  <c r="C5997" i="4"/>
  <c r="C5993" i="4"/>
  <c r="C5989" i="4"/>
  <c r="C5985" i="4"/>
  <c r="C5981" i="4"/>
  <c r="C5977" i="4"/>
  <c r="C5973" i="4"/>
  <c r="C5969" i="4"/>
  <c r="C5965" i="4"/>
  <c r="C5961" i="4"/>
  <c r="C5957" i="4"/>
  <c r="C5953" i="4"/>
  <c r="C5949" i="4"/>
  <c r="C5945" i="4"/>
  <c r="C5941" i="4"/>
  <c r="C5937" i="4"/>
  <c r="C5933" i="4"/>
  <c r="C5929" i="4"/>
  <c r="C5925" i="4"/>
  <c r="C5921" i="4"/>
  <c r="C5917" i="4"/>
  <c r="C5913" i="4"/>
  <c r="C5909" i="4"/>
  <c r="C5905" i="4"/>
  <c r="C5901" i="4"/>
  <c r="C5897" i="4"/>
  <c r="C5893" i="4"/>
  <c r="C5889" i="4"/>
  <c r="C5885" i="4"/>
  <c r="C5881" i="4"/>
  <c r="C5877" i="4"/>
  <c r="C5873" i="4"/>
  <c r="C5869" i="4"/>
  <c r="C5865" i="4"/>
  <c r="C5861" i="4"/>
  <c r="C5857" i="4"/>
  <c r="C5853" i="4"/>
  <c r="C5849" i="4"/>
  <c r="C5845" i="4"/>
  <c r="C5841" i="4"/>
  <c r="C5837" i="4"/>
  <c r="C5833" i="4"/>
  <c r="C5829" i="4"/>
  <c r="C5825" i="4"/>
  <c r="C5821" i="4"/>
  <c r="C5817" i="4"/>
  <c r="C5813" i="4"/>
  <c r="C5809" i="4"/>
  <c r="C5805" i="4"/>
  <c r="C5801" i="4"/>
  <c r="C5797" i="4"/>
  <c r="C5793" i="4"/>
  <c r="C5789" i="4"/>
  <c r="C5785" i="4"/>
  <c r="C5781" i="4"/>
  <c r="C5777" i="4"/>
  <c r="C5773" i="4"/>
  <c r="C5769" i="4"/>
  <c r="C5765" i="4"/>
  <c r="C5761" i="4"/>
  <c r="C5757" i="4"/>
  <c r="C5753" i="4"/>
  <c r="C5749" i="4"/>
  <c r="C5745" i="4"/>
  <c r="C5741" i="4"/>
  <c r="C5737" i="4"/>
  <c r="C5733" i="4"/>
  <c r="C5729" i="4"/>
  <c r="C5725" i="4"/>
  <c r="C5721" i="4"/>
  <c r="C5717" i="4"/>
  <c r="C5713" i="4"/>
  <c r="C5709" i="4"/>
  <c r="C5705" i="4"/>
  <c r="C5701" i="4"/>
  <c r="C5697" i="4"/>
  <c r="C5693" i="4"/>
  <c r="C5689" i="4"/>
  <c r="C5685" i="4"/>
  <c r="C5681" i="4"/>
  <c r="C5677" i="4"/>
  <c r="C5673" i="4"/>
  <c r="C5669" i="4"/>
  <c r="C5665" i="4"/>
  <c r="C5661" i="4"/>
  <c r="C5657" i="4"/>
  <c r="C5653" i="4"/>
  <c r="C5649" i="4"/>
  <c r="C5645" i="4"/>
  <c r="C5641" i="4"/>
  <c r="C5637" i="4"/>
  <c r="C5633" i="4"/>
  <c r="C5629" i="4"/>
  <c r="C5625" i="4"/>
  <c r="C5621" i="4"/>
  <c r="C5617" i="4"/>
  <c r="C5613" i="4"/>
  <c r="C5609" i="4"/>
  <c r="C5605" i="4"/>
  <c r="C5601" i="4"/>
  <c r="C5597" i="4"/>
  <c r="C5593" i="4"/>
  <c r="C5589" i="4"/>
  <c r="C5585" i="4"/>
  <c r="C5581" i="4"/>
  <c r="C5577" i="4"/>
  <c r="C5573" i="4"/>
  <c r="C5569" i="4"/>
  <c r="C5565" i="4"/>
  <c r="C5561" i="4"/>
  <c r="C5557" i="4"/>
  <c r="C5553" i="4"/>
  <c r="C5549" i="4"/>
  <c r="C5545" i="4"/>
  <c r="C5541" i="4"/>
  <c r="C5537" i="4"/>
  <c r="C5533" i="4"/>
  <c r="C5529" i="4"/>
  <c r="C5525" i="4"/>
  <c r="C5521" i="4"/>
  <c r="C5517" i="4"/>
  <c r="C5513" i="4"/>
  <c r="C5509" i="4"/>
  <c r="C5505" i="4"/>
  <c r="C5501" i="4"/>
  <c r="C5497" i="4"/>
  <c r="C5493" i="4"/>
  <c r="C5489" i="4"/>
  <c r="C5485" i="4"/>
  <c r="C5481" i="4"/>
  <c r="C5477" i="4"/>
  <c r="C5473" i="4"/>
  <c r="C5469" i="4"/>
  <c r="C5465" i="4"/>
  <c r="C5461" i="4"/>
  <c r="C5457" i="4"/>
  <c r="C5453" i="4"/>
  <c r="C5449" i="4"/>
  <c r="C5445" i="4"/>
  <c r="C5441" i="4"/>
  <c r="C5437" i="4"/>
  <c r="C5433" i="4"/>
  <c r="C5429" i="4"/>
  <c r="C5425" i="4"/>
  <c r="C5421" i="4"/>
  <c r="C5417" i="4"/>
  <c r="C5413" i="4"/>
  <c r="C5409" i="4"/>
  <c r="C5405" i="4"/>
  <c r="C5401" i="4"/>
  <c r="C5397" i="4"/>
  <c r="C5393" i="4"/>
  <c r="C5389" i="4"/>
  <c r="C5385" i="4"/>
  <c r="C5381" i="4"/>
  <c r="C5377" i="4"/>
  <c r="C5373" i="4"/>
  <c r="C5369" i="4"/>
  <c r="C5365" i="4"/>
  <c r="C5361" i="4"/>
  <c r="C5357" i="4"/>
  <c r="C5353" i="4"/>
  <c r="C5349" i="4"/>
  <c r="C5345" i="4"/>
  <c r="C5341" i="4"/>
  <c r="C5337" i="4"/>
  <c r="C5333" i="4"/>
  <c r="C5329" i="4"/>
  <c r="C5325" i="4"/>
  <c r="C5321" i="4"/>
  <c r="C5317" i="4"/>
  <c r="C5313" i="4"/>
  <c r="C5309" i="4"/>
  <c r="C5305" i="4"/>
  <c r="C5301" i="4"/>
  <c r="C5297" i="4"/>
  <c r="C5293" i="4"/>
  <c r="C5289" i="4"/>
  <c r="C5285" i="4"/>
  <c r="C5281" i="4"/>
  <c r="C5277" i="4"/>
  <c r="C5273" i="4"/>
  <c r="C5269" i="4"/>
  <c r="C5265" i="4"/>
  <c r="C5261" i="4"/>
  <c r="C5257" i="4"/>
  <c r="C5253" i="4"/>
  <c r="C5249" i="4"/>
  <c r="C5245" i="4"/>
  <c r="C5241" i="4"/>
  <c r="C5237" i="4"/>
  <c r="C5233" i="4"/>
  <c r="C5229" i="4"/>
  <c r="C5225" i="4"/>
  <c r="C5221" i="4"/>
  <c r="C5217" i="4"/>
  <c r="C5213" i="4"/>
  <c r="C5209" i="4"/>
  <c r="C5205" i="4"/>
  <c r="C8204" i="4"/>
  <c r="C7939" i="4"/>
  <c r="C7771" i="4"/>
  <c r="C7643" i="4"/>
  <c r="C7520" i="4"/>
  <c r="C7456" i="4"/>
  <c r="C7392" i="4"/>
  <c r="C7328" i="4"/>
  <c r="C7264" i="4"/>
  <c r="C7212" i="4"/>
  <c r="C7180" i="4"/>
  <c r="C7148" i="4"/>
  <c r="C7116" i="4"/>
  <c r="C7084" i="4"/>
  <c r="C7052" i="4"/>
  <c r="C7025" i="4"/>
  <c r="C7004" i="4"/>
  <c r="C6982" i="4"/>
  <c r="C6961" i="4"/>
  <c r="C6940" i="4"/>
  <c r="C6918" i="4"/>
  <c r="C6897" i="4"/>
  <c r="C6876" i="4"/>
  <c r="C6854" i="4"/>
  <c r="C6833" i="4"/>
  <c r="C6812" i="4"/>
  <c r="C6790" i="4"/>
  <c r="C6769" i="4"/>
  <c r="C6748" i="4"/>
  <c r="C6726" i="4"/>
  <c r="C6705" i="4"/>
  <c r="C6684" i="4"/>
  <c r="C6662" i="4"/>
  <c r="C6641" i="4"/>
  <c r="C6620" i="4"/>
  <c r="C6598" i="4"/>
  <c r="C6577" i="4"/>
  <c r="C6556" i="4"/>
  <c r="C6534" i="4"/>
  <c r="C6513" i="4"/>
  <c r="C6492" i="4"/>
  <c r="C6470" i="4"/>
  <c r="C6449" i="4"/>
  <c r="C6438" i="4"/>
  <c r="C6430" i="4"/>
  <c r="C6422" i="4"/>
  <c r="C6414" i="4"/>
  <c r="C6406" i="4"/>
  <c r="C6398" i="4"/>
  <c r="C6390" i="4"/>
  <c r="C6382" i="4"/>
  <c r="C6374" i="4"/>
  <c r="C6366" i="4"/>
  <c r="C6360" i="4"/>
  <c r="C6355" i="4"/>
  <c r="C6350" i="4"/>
  <c r="C6344" i="4"/>
  <c r="C6339" i="4"/>
  <c r="C6334" i="4"/>
  <c r="C6328" i="4"/>
  <c r="C6324" i="4"/>
  <c r="C6320" i="4"/>
  <c r="C6316" i="4"/>
  <c r="C6312" i="4"/>
  <c r="C6308" i="4"/>
  <c r="C6304" i="4"/>
  <c r="C6300" i="4"/>
  <c r="C6296" i="4"/>
  <c r="C6292" i="4"/>
  <c r="C6288" i="4"/>
  <c r="C6284" i="4"/>
  <c r="C6280" i="4"/>
  <c r="C6276" i="4"/>
  <c r="C6272" i="4"/>
  <c r="C6268" i="4"/>
  <c r="C6264" i="4"/>
  <c r="C6260" i="4"/>
  <c r="C6256" i="4"/>
  <c r="C6252" i="4"/>
  <c r="C6248" i="4"/>
  <c r="C6244" i="4"/>
  <c r="C6240" i="4"/>
  <c r="C6236" i="4"/>
  <c r="C6232" i="4"/>
  <c r="C6228" i="4"/>
  <c r="C6224" i="4"/>
  <c r="C6220" i="4"/>
  <c r="C6216" i="4"/>
  <c r="C6212" i="4"/>
  <c r="C6208" i="4"/>
  <c r="C6204" i="4"/>
  <c r="C6200" i="4"/>
  <c r="C6196" i="4"/>
  <c r="C6192" i="4"/>
  <c r="C6188" i="4"/>
  <c r="C6184" i="4"/>
  <c r="C6180" i="4"/>
  <c r="C6176" i="4"/>
  <c r="C6172" i="4"/>
  <c r="C6168" i="4"/>
  <c r="C6164" i="4"/>
  <c r="C6160" i="4"/>
  <c r="C6156" i="4"/>
  <c r="C6152" i="4"/>
  <c r="C6148" i="4"/>
  <c r="C6144" i="4"/>
  <c r="C6140" i="4"/>
  <c r="C6136" i="4"/>
  <c r="C6132" i="4"/>
  <c r="C6128" i="4"/>
  <c r="C6124" i="4"/>
  <c r="C6120" i="4"/>
  <c r="C6116" i="4"/>
  <c r="C6112" i="4"/>
  <c r="C6108" i="4"/>
  <c r="C6104" i="4"/>
  <c r="C6100" i="4"/>
  <c r="C6096" i="4"/>
  <c r="C6092" i="4"/>
  <c r="C6088" i="4"/>
  <c r="C6084" i="4"/>
  <c r="C6080" i="4"/>
  <c r="C6076" i="4"/>
  <c r="C6072" i="4"/>
  <c r="C6068" i="4"/>
  <c r="C6064" i="4"/>
  <c r="C6060" i="4"/>
  <c r="C6056" i="4"/>
  <c r="C6052" i="4"/>
  <c r="C6048" i="4"/>
  <c r="C6044" i="4"/>
  <c r="C6040" i="4"/>
  <c r="C6036" i="4"/>
  <c r="C6032" i="4"/>
  <c r="C6028" i="4"/>
  <c r="C6024" i="4"/>
  <c r="C6020" i="4"/>
  <c r="C6016" i="4"/>
  <c r="C6012" i="4"/>
  <c r="C6008" i="4"/>
  <c r="C6004" i="4"/>
  <c r="C6000" i="4"/>
  <c r="C5996" i="4"/>
  <c r="C5992" i="4"/>
  <c r="C5988" i="4"/>
  <c r="C5984" i="4"/>
  <c r="C5980" i="4"/>
  <c r="C5976" i="4"/>
  <c r="C5972" i="4"/>
  <c r="C5968" i="4"/>
  <c r="C5964" i="4"/>
  <c r="C5960" i="4"/>
  <c r="C5956" i="4"/>
  <c r="C5952" i="4"/>
  <c r="C5948" i="4"/>
  <c r="C5944" i="4"/>
  <c r="C5940" i="4"/>
  <c r="C5936" i="4"/>
  <c r="C5932" i="4"/>
  <c r="C5928" i="4"/>
  <c r="C5924" i="4"/>
  <c r="C5920" i="4"/>
  <c r="C5916" i="4"/>
  <c r="C5912" i="4"/>
  <c r="C5908" i="4"/>
  <c r="C5904" i="4"/>
  <c r="C5900" i="4"/>
  <c r="C5896" i="4"/>
  <c r="C5892" i="4"/>
  <c r="C5888" i="4"/>
  <c r="C5884" i="4"/>
  <c r="C5880" i="4"/>
  <c r="C5876" i="4"/>
  <c r="C5872" i="4"/>
  <c r="C5868" i="4"/>
  <c r="C5864" i="4"/>
  <c r="C5860" i="4"/>
  <c r="C5856" i="4"/>
  <c r="C5852" i="4"/>
  <c r="C5848" i="4"/>
  <c r="C5844" i="4"/>
  <c r="C5840" i="4"/>
  <c r="C5836" i="4"/>
  <c r="C5832" i="4"/>
  <c r="C5828" i="4"/>
  <c r="C5824" i="4"/>
  <c r="C5820" i="4"/>
  <c r="C5816" i="4"/>
  <c r="C5812" i="4"/>
  <c r="C5808" i="4"/>
  <c r="C5804" i="4"/>
  <c r="C5800" i="4"/>
  <c r="C5796" i="4"/>
  <c r="C5792" i="4"/>
  <c r="C5788" i="4"/>
  <c r="C5784" i="4"/>
  <c r="C5780" i="4"/>
  <c r="C5776" i="4"/>
  <c r="C5772" i="4"/>
  <c r="C5768" i="4"/>
  <c r="C5764" i="4"/>
  <c r="C5760" i="4"/>
  <c r="C5756" i="4"/>
  <c r="C5752" i="4"/>
  <c r="C5748" i="4"/>
  <c r="C5744" i="4"/>
  <c r="C5740" i="4"/>
  <c r="C5736" i="4"/>
  <c r="C5732" i="4"/>
  <c r="C5728" i="4"/>
  <c r="C5724" i="4"/>
  <c r="C5720" i="4"/>
  <c r="C5716" i="4"/>
  <c r="C5712" i="4"/>
  <c r="C5708" i="4"/>
  <c r="C5704" i="4"/>
  <c r="C5700" i="4"/>
  <c r="C5696" i="4"/>
  <c r="C5692" i="4"/>
  <c r="C5688" i="4"/>
  <c r="C5684" i="4"/>
  <c r="C5680" i="4"/>
  <c r="C5676" i="4"/>
  <c r="C5672" i="4"/>
  <c r="C5668" i="4"/>
  <c r="C5664" i="4"/>
  <c r="C5660" i="4"/>
  <c r="C5656" i="4"/>
  <c r="C5652" i="4"/>
  <c r="C5648" i="4"/>
  <c r="C5644" i="4"/>
  <c r="C5640" i="4"/>
  <c r="C5636" i="4"/>
  <c r="C5632" i="4"/>
  <c r="C5628" i="4"/>
  <c r="C5624" i="4"/>
  <c r="C5620" i="4"/>
  <c r="C5616" i="4"/>
  <c r="C5612" i="4"/>
  <c r="C5608" i="4"/>
  <c r="C5604" i="4"/>
  <c r="C5600" i="4"/>
  <c r="C5596" i="4"/>
  <c r="C5592" i="4"/>
  <c r="C5588" i="4"/>
  <c r="C5584" i="4"/>
  <c r="C5580" i="4"/>
  <c r="C5576" i="4"/>
  <c r="C5572" i="4"/>
  <c r="C5568" i="4"/>
  <c r="C5564" i="4"/>
  <c r="C5560" i="4"/>
  <c r="C5556" i="4"/>
  <c r="C5552" i="4"/>
  <c r="C5548" i="4"/>
  <c r="C5544" i="4"/>
  <c r="C5540" i="4"/>
  <c r="C5536" i="4"/>
  <c r="C5532" i="4"/>
  <c r="C5528" i="4"/>
  <c r="C5524" i="4"/>
  <c r="C5520" i="4"/>
  <c r="C5516" i="4"/>
  <c r="C5512" i="4"/>
  <c r="C5508" i="4"/>
  <c r="C5504" i="4"/>
  <c r="C5500" i="4"/>
  <c r="C5496" i="4"/>
  <c r="C5492" i="4"/>
  <c r="C5488" i="4"/>
  <c r="C5484" i="4"/>
  <c r="C5480" i="4"/>
  <c r="C5476" i="4"/>
  <c r="C5472" i="4"/>
  <c r="C5468" i="4"/>
  <c r="C5464" i="4"/>
  <c r="C5460" i="4"/>
  <c r="C5456" i="4"/>
  <c r="C5452" i="4"/>
  <c r="C5448" i="4"/>
  <c r="C5444" i="4"/>
  <c r="C5440" i="4"/>
  <c r="C5436" i="4"/>
  <c r="C5432" i="4"/>
  <c r="C5428" i="4"/>
  <c r="C5424" i="4"/>
  <c r="C5420" i="4"/>
  <c r="C5416" i="4"/>
  <c r="C5412" i="4"/>
  <c r="C5408" i="4"/>
  <c r="C5404" i="4"/>
  <c r="C5400" i="4"/>
  <c r="C5396" i="4"/>
  <c r="C5392" i="4"/>
  <c r="C5388" i="4"/>
  <c r="C5384" i="4"/>
  <c r="C5380" i="4"/>
  <c r="C5376" i="4"/>
  <c r="C5372" i="4"/>
  <c r="C5368" i="4"/>
  <c r="C5364" i="4"/>
  <c r="C5360" i="4"/>
  <c r="C5356" i="4"/>
  <c r="C5352" i="4"/>
  <c r="C5348" i="4"/>
  <c r="C5344" i="4"/>
  <c r="C5340" i="4"/>
  <c r="C5336" i="4"/>
  <c r="C5332" i="4"/>
  <c r="C5328" i="4"/>
  <c r="C5324" i="4"/>
  <c r="C5320" i="4"/>
  <c r="C5316" i="4"/>
  <c r="C5312" i="4"/>
  <c r="C5308" i="4"/>
  <c r="C5304" i="4"/>
  <c r="C5300" i="4"/>
  <c r="C5296" i="4"/>
  <c r="C5292" i="4"/>
  <c r="C5288" i="4"/>
  <c r="C5284" i="4"/>
  <c r="C5280" i="4"/>
  <c r="C5276" i="4"/>
  <c r="C5272" i="4"/>
  <c r="C5268" i="4"/>
  <c r="C5264" i="4"/>
  <c r="C5260" i="4"/>
  <c r="C5256" i="4"/>
  <c r="C5252" i="4"/>
  <c r="C5248" i="4"/>
  <c r="C5244" i="4"/>
  <c r="C5240" i="4"/>
  <c r="C5236" i="4"/>
  <c r="C5232" i="4"/>
  <c r="C5228" i="4"/>
  <c r="C5224" i="4"/>
  <c r="C5220" i="4"/>
  <c r="C5216" i="4"/>
  <c r="C5212" i="4"/>
  <c r="C5208" i="4"/>
  <c r="C5204" i="4"/>
  <c r="C7611" i="4"/>
  <c r="C7312" i="4"/>
  <c r="C7140" i="4"/>
  <c r="C7020" i="4"/>
  <c r="C6934" i="4"/>
  <c r="C6849" i="4"/>
  <c r="C6764" i="4"/>
  <c r="C6678" i="4"/>
  <c r="C6593" i="4"/>
  <c r="C6508" i="4"/>
  <c r="C6435" i="4"/>
  <c r="C6403" i="4"/>
  <c r="C6371" i="4"/>
  <c r="C6348" i="4"/>
  <c r="C6327" i="4"/>
  <c r="C6311" i="4"/>
  <c r="C6295" i="4"/>
  <c r="C6279" i="4"/>
  <c r="C6263" i="4"/>
  <c r="C6247" i="4"/>
  <c r="C6231" i="4"/>
  <c r="C6215" i="4"/>
  <c r="C6199" i="4"/>
  <c r="C6183" i="4"/>
  <c r="C6167" i="4"/>
  <c r="C6151" i="4"/>
  <c r="C6135" i="4"/>
  <c r="C6119" i="4"/>
  <c r="C6103" i="4"/>
  <c r="C6087" i="4"/>
  <c r="C6071" i="4"/>
  <c r="C6055" i="4"/>
  <c r="C6039" i="4"/>
  <c r="C6023" i="4"/>
  <c r="C6007" i="4"/>
  <c r="C5991" i="4"/>
  <c r="C5975" i="4"/>
  <c r="C5959" i="4"/>
  <c r="C5943" i="4"/>
  <c r="C5927" i="4"/>
  <c r="C5911" i="4"/>
  <c r="C5895" i="4"/>
  <c r="C5879" i="4"/>
  <c r="C5863" i="4"/>
  <c r="C5847" i="4"/>
  <c r="C5831" i="4"/>
  <c r="C5815" i="4"/>
  <c r="C5799" i="4"/>
  <c r="C5783" i="4"/>
  <c r="C5767" i="4"/>
  <c r="C5751" i="4"/>
  <c r="C5735" i="4"/>
  <c r="C5719" i="4"/>
  <c r="C5703" i="4"/>
  <c r="C5687" i="4"/>
  <c r="C5671" i="4"/>
  <c r="C5655" i="4"/>
  <c r="C5639" i="4"/>
  <c r="C5623" i="4"/>
  <c r="C5607" i="4"/>
  <c r="C5591" i="4"/>
  <c r="C5575" i="4"/>
  <c r="C5559" i="4"/>
  <c r="C5543" i="4"/>
  <c r="C5527" i="4"/>
  <c r="C5511" i="4"/>
  <c r="C5495" i="4"/>
  <c r="C5479" i="4"/>
  <c r="C5463" i="4"/>
  <c r="C5447" i="4"/>
  <c r="C5431" i="4"/>
  <c r="C5415" i="4"/>
  <c r="C5399" i="4"/>
  <c r="C5383" i="4"/>
  <c r="C5367" i="4"/>
  <c r="C5351" i="4"/>
  <c r="C5335" i="4"/>
  <c r="C5319" i="4"/>
  <c r="C5303" i="4"/>
  <c r="C5287" i="4"/>
  <c r="C5271" i="4"/>
  <c r="C5255" i="4"/>
  <c r="C5239" i="4"/>
  <c r="C5223" i="4"/>
  <c r="C5207" i="4"/>
  <c r="C5199" i="4"/>
  <c r="C5195" i="4"/>
  <c r="C5191" i="4"/>
  <c r="C5187" i="4"/>
  <c r="C5183" i="4"/>
  <c r="C5179" i="4"/>
  <c r="C5175" i="4"/>
  <c r="C5171" i="4"/>
  <c r="C5167" i="4"/>
  <c r="C5163" i="4"/>
  <c r="C5159" i="4"/>
  <c r="C5155" i="4"/>
  <c r="C5151" i="4"/>
  <c r="C5147" i="4"/>
  <c r="C5143" i="4"/>
  <c r="C5139" i="4"/>
  <c r="C5135" i="4"/>
  <c r="C5131" i="4"/>
  <c r="C5127" i="4"/>
  <c r="C5123" i="4"/>
  <c r="C5119" i="4"/>
  <c r="C5115" i="4"/>
  <c r="C5111" i="4"/>
  <c r="C5107" i="4"/>
  <c r="C5103" i="4"/>
  <c r="C5099" i="4"/>
  <c r="C5095" i="4"/>
  <c r="C5091" i="4"/>
  <c r="C5087" i="4"/>
  <c r="C5083" i="4"/>
  <c r="C5079" i="4"/>
  <c r="C5075" i="4"/>
  <c r="C5071" i="4"/>
  <c r="C5067" i="4"/>
  <c r="C5063" i="4"/>
  <c r="C5059" i="4"/>
  <c r="C5055" i="4"/>
  <c r="C5051" i="4"/>
  <c r="C5047" i="4"/>
  <c r="C5043" i="4"/>
  <c r="C5039" i="4"/>
  <c r="C5035" i="4"/>
  <c r="C5031" i="4"/>
  <c r="C5027" i="4"/>
  <c r="C5023" i="4"/>
  <c r="C5019" i="4"/>
  <c r="C5015" i="4"/>
  <c r="C5011" i="4"/>
  <c r="C5007" i="4"/>
  <c r="C5003" i="4"/>
  <c r="C4999" i="4"/>
  <c r="C4995" i="4"/>
  <c r="C4991" i="4"/>
  <c r="C4987" i="4"/>
  <c r="C4983" i="4"/>
  <c r="C4979" i="4"/>
  <c r="C4975" i="4"/>
  <c r="C4971" i="4"/>
  <c r="C4967" i="4"/>
  <c r="C4963" i="4"/>
  <c r="C4959" i="4"/>
  <c r="C4955" i="4"/>
  <c r="C4951" i="4"/>
  <c r="C4947" i="4"/>
  <c r="C4943" i="4"/>
  <c r="C4939" i="4"/>
  <c r="C4935" i="4"/>
  <c r="C4931" i="4"/>
  <c r="C4927" i="4"/>
  <c r="C4923" i="4"/>
  <c r="C4919" i="4"/>
  <c r="C4915" i="4"/>
  <c r="C4911" i="4"/>
  <c r="C4907" i="4"/>
  <c r="C4903" i="4"/>
  <c r="C4899" i="4"/>
  <c r="C4895" i="4"/>
  <c r="C4891" i="4"/>
  <c r="C4887" i="4"/>
  <c r="C4883" i="4"/>
  <c r="C4879" i="4"/>
  <c r="C4875" i="4"/>
  <c r="C4871" i="4"/>
  <c r="C4867" i="4"/>
  <c r="C4863" i="4"/>
  <c r="C4859" i="4"/>
  <c r="C4855" i="4"/>
  <c r="C4851" i="4"/>
  <c r="C4847" i="4"/>
  <c r="C4843" i="4"/>
  <c r="C4839" i="4"/>
  <c r="C4835" i="4"/>
  <c r="C4831" i="4"/>
  <c r="C4827" i="4"/>
  <c r="C4823" i="4"/>
  <c r="C4819" i="4"/>
  <c r="C4815" i="4"/>
  <c r="C4811" i="4"/>
  <c r="C4807" i="4"/>
  <c r="C4803" i="4"/>
  <c r="C4799" i="4"/>
  <c r="C4795" i="4"/>
  <c r="C4791" i="4"/>
  <c r="C4787" i="4"/>
  <c r="C4783" i="4"/>
  <c r="C4779" i="4"/>
  <c r="C4775" i="4"/>
  <c r="C4771" i="4"/>
  <c r="C4767" i="4"/>
  <c r="C4763" i="4"/>
  <c r="C4759" i="4"/>
  <c r="C4755" i="4"/>
  <c r="C4751" i="4"/>
  <c r="C4747" i="4"/>
  <c r="C4743" i="4"/>
  <c r="C4739" i="4"/>
  <c r="C4735" i="4"/>
  <c r="C4731" i="4"/>
  <c r="C4727" i="4"/>
  <c r="C4723" i="4"/>
  <c r="C4719" i="4"/>
  <c r="C4715" i="4"/>
  <c r="C4711" i="4"/>
  <c r="C4707" i="4"/>
  <c r="C4703" i="4"/>
  <c r="C4699" i="4"/>
  <c r="C4695" i="4"/>
  <c r="C4691" i="4"/>
  <c r="C4687" i="4"/>
  <c r="C4683" i="4"/>
  <c r="C4679" i="4"/>
  <c r="C4675" i="4"/>
  <c r="C4671" i="4"/>
  <c r="C4667" i="4"/>
  <c r="C4663" i="4"/>
  <c r="C4659" i="4"/>
  <c r="C4655" i="4"/>
  <c r="C4651" i="4"/>
  <c r="C4647" i="4"/>
  <c r="C4643" i="4"/>
  <c r="C4639" i="4"/>
  <c r="C4635" i="4"/>
  <c r="C4631" i="4"/>
  <c r="C4627" i="4"/>
  <c r="C4623" i="4"/>
  <c r="C4619" i="4"/>
  <c r="C4615" i="4"/>
  <c r="C4611" i="4"/>
  <c r="C4607" i="4"/>
  <c r="C4603" i="4"/>
  <c r="C4599" i="4"/>
  <c r="C4595" i="4"/>
  <c r="C4591" i="4"/>
  <c r="C4587" i="4"/>
  <c r="C4583" i="4"/>
  <c r="C4579" i="4"/>
  <c r="C4575" i="4"/>
  <c r="C4571" i="4"/>
  <c r="C4567" i="4"/>
  <c r="C4563" i="4"/>
  <c r="C4559" i="4"/>
  <c r="C4555" i="4"/>
  <c r="C4551" i="4"/>
  <c r="C4547" i="4"/>
  <c r="C4543" i="4"/>
  <c r="C4539" i="4"/>
  <c r="C4535" i="4"/>
  <c r="C4531" i="4"/>
  <c r="C4527" i="4"/>
  <c r="C4523" i="4"/>
  <c r="C4519" i="4"/>
  <c r="C4515" i="4"/>
  <c r="C4511" i="4"/>
  <c r="C4507" i="4"/>
  <c r="C4503" i="4"/>
  <c r="C4499" i="4"/>
  <c r="C4495" i="4"/>
  <c r="C4491" i="4"/>
  <c r="C4487" i="4"/>
  <c r="C4483" i="4"/>
  <c r="C4479" i="4"/>
  <c r="C4475" i="4"/>
  <c r="C4471" i="4"/>
  <c r="C4467" i="4"/>
  <c r="C4463" i="4"/>
  <c r="C4459" i="4"/>
  <c r="C4455" i="4"/>
  <c r="C4451" i="4"/>
  <c r="C4447" i="4"/>
  <c r="C4443" i="4"/>
  <c r="C4439" i="4"/>
  <c r="C4435" i="4"/>
  <c r="C4431" i="4"/>
  <c r="C4427" i="4"/>
  <c r="C4423" i="4"/>
  <c r="C4419" i="4"/>
  <c r="C4415" i="4"/>
  <c r="C4411" i="4"/>
  <c r="C4407" i="4"/>
  <c r="C4403" i="4"/>
  <c r="C4399" i="4"/>
  <c r="C4395" i="4"/>
  <c r="C4391" i="4"/>
  <c r="C4387" i="4"/>
  <c r="C4383" i="4"/>
  <c r="C4379" i="4"/>
  <c r="C4375" i="4"/>
  <c r="C4371" i="4"/>
  <c r="C4367" i="4"/>
  <c r="C4363" i="4"/>
  <c r="C4359" i="4"/>
  <c r="C4355" i="4"/>
  <c r="C4351" i="4"/>
  <c r="C4347" i="4"/>
  <c r="C4343" i="4"/>
  <c r="C4339" i="4"/>
  <c r="C4335" i="4"/>
  <c r="C4331" i="4"/>
  <c r="C4327" i="4"/>
  <c r="C4323" i="4"/>
  <c r="C4319" i="4"/>
  <c r="C4315" i="4"/>
  <c r="C4311" i="4"/>
  <c r="C4307" i="4"/>
  <c r="C4303" i="4"/>
  <c r="C4299" i="4"/>
  <c r="C4295" i="4"/>
  <c r="C4291" i="4"/>
  <c r="C4287" i="4"/>
  <c r="C4283" i="4"/>
  <c r="C4279" i="4"/>
  <c r="C4275" i="4"/>
  <c r="C4271" i="4"/>
  <c r="C4267" i="4"/>
  <c r="C4263" i="4"/>
  <c r="C4259" i="4"/>
  <c r="C4255" i="4"/>
  <c r="C4251" i="4"/>
  <c r="C4247" i="4"/>
  <c r="C4243" i="4"/>
  <c r="C4239" i="4"/>
  <c r="C4235" i="4"/>
  <c r="C4231" i="4"/>
  <c r="C4227" i="4"/>
  <c r="C4223" i="4"/>
  <c r="C4219" i="4"/>
  <c r="C4215" i="4"/>
  <c r="C4211" i="4"/>
  <c r="C4207" i="4"/>
  <c r="C4203" i="4"/>
  <c r="C4199" i="4"/>
  <c r="C4195" i="4"/>
  <c r="C4191" i="4"/>
  <c r="C4187" i="4"/>
  <c r="C4183" i="4"/>
  <c r="C4179" i="4"/>
  <c r="C4175" i="4"/>
  <c r="C4171" i="4"/>
  <c r="C4167" i="4"/>
  <c r="C4163" i="4"/>
  <c r="C4159" i="4"/>
  <c r="C4155" i="4"/>
  <c r="C4151" i="4"/>
  <c r="C4147" i="4"/>
  <c r="C4143" i="4"/>
  <c r="C4139" i="4"/>
  <c r="C4135" i="4"/>
  <c r="C4131" i="4"/>
  <c r="C4127" i="4"/>
  <c r="C4123" i="4"/>
  <c r="C4119" i="4"/>
  <c r="C4115" i="4"/>
  <c r="C4111" i="4"/>
  <c r="C4107" i="4"/>
  <c r="C4103" i="4"/>
  <c r="C4099" i="4"/>
  <c r="C4095" i="4"/>
  <c r="C4091" i="4"/>
  <c r="C4087" i="4"/>
  <c r="C4083" i="4"/>
  <c r="C4079" i="4"/>
  <c r="C4075" i="4"/>
  <c r="C4071" i="4"/>
  <c r="C4067" i="4"/>
  <c r="C4063" i="4"/>
  <c r="C4059" i="4"/>
  <c r="C4055" i="4"/>
  <c r="C4051" i="4"/>
  <c r="C4047" i="4"/>
  <c r="C4043" i="4"/>
  <c r="C4039" i="4"/>
  <c r="C4035" i="4"/>
  <c r="C4031" i="4"/>
  <c r="C4027" i="4"/>
  <c r="C4023" i="4"/>
  <c r="C4019" i="4"/>
  <c r="C4015" i="4"/>
  <c r="C4011" i="4"/>
  <c r="C4007" i="4"/>
  <c r="C4003" i="4"/>
  <c r="C3999" i="4"/>
  <c r="C3995" i="4"/>
  <c r="C3991" i="4"/>
  <c r="C3987" i="4"/>
  <c r="C3983" i="4"/>
  <c r="C3979" i="4"/>
  <c r="C3975" i="4"/>
  <c r="C3971" i="4"/>
  <c r="C3967" i="4"/>
  <c r="C3963" i="4"/>
  <c r="C3959" i="4"/>
  <c r="C3955" i="4"/>
  <c r="C3951" i="4"/>
  <c r="C3947" i="4"/>
  <c r="C3943" i="4"/>
  <c r="C3939" i="4"/>
  <c r="C3935" i="4"/>
  <c r="C3931" i="4"/>
  <c r="C3927" i="4"/>
  <c r="C3923" i="4"/>
  <c r="C3919" i="4"/>
  <c r="C3915" i="4"/>
  <c r="C3911" i="4"/>
  <c r="C3907" i="4"/>
  <c r="C3903" i="4"/>
  <c r="C3899" i="4"/>
  <c r="C3895" i="4"/>
  <c r="C3891" i="4"/>
  <c r="C3887" i="4"/>
  <c r="C3883" i="4"/>
  <c r="C3879" i="4"/>
  <c r="C3875" i="4"/>
  <c r="C3871" i="4"/>
  <c r="C3867" i="4"/>
  <c r="C3863" i="4"/>
  <c r="C3859" i="4"/>
  <c r="C3855" i="4"/>
  <c r="C3851" i="4"/>
  <c r="C3847" i="4"/>
  <c r="C3843" i="4"/>
  <c r="C3839" i="4"/>
  <c r="C3835" i="4"/>
  <c r="C3831" i="4"/>
  <c r="C3827" i="4"/>
  <c r="C3823" i="4"/>
  <c r="C3819" i="4"/>
  <c r="C3815" i="4"/>
  <c r="C3811" i="4"/>
  <c r="C3807" i="4"/>
  <c r="C3803" i="4"/>
  <c r="C3799" i="4"/>
  <c r="C3795" i="4"/>
  <c r="C3791" i="4"/>
  <c r="C3787" i="4"/>
  <c r="C3783" i="4"/>
  <c r="C3779" i="4"/>
  <c r="C3775" i="4"/>
  <c r="C3771" i="4"/>
  <c r="C3767" i="4"/>
  <c r="C3763" i="4"/>
  <c r="C3759" i="4"/>
  <c r="C3755" i="4"/>
  <c r="C3751" i="4"/>
  <c r="C3747" i="4"/>
  <c r="C3743" i="4"/>
  <c r="C3739" i="4"/>
  <c r="C3735" i="4"/>
  <c r="C3731" i="4"/>
  <c r="C3727" i="4"/>
  <c r="C3723" i="4"/>
  <c r="C3719" i="4"/>
  <c r="C3715" i="4"/>
  <c r="C3711" i="4"/>
  <c r="C3707" i="4"/>
  <c r="C3703" i="4"/>
  <c r="C3699" i="4"/>
  <c r="C3695" i="4"/>
  <c r="C3691" i="4"/>
  <c r="C3687" i="4"/>
  <c r="C3683" i="4"/>
  <c r="C3679" i="4"/>
  <c r="C3675" i="4"/>
  <c r="C3671" i="4"/>
  <c r="C3667" i="4"/>
  <c r="C3663" i="4"/>
  <c r="C3659" i="4"/>
  <c r="C3655" i="4"/>
  <c r="C3651" i="4"/>
  <c r="C3647" i="4"/>
  <c r="C3643" i="4"/>
  <c r="C3639" i="4"/>
  <c r="C3635" i="4"/>
  <c r="C3631" i="4"/>
  <c r="C3627" i="4"/>
  <c r="C3623" i="4"/>
  <c r="C3619" i="4"/>
  <c r="C3615" i="4"/>
  <c r="C3611" i="4"/>
  <c r="C3607" i="4"/>
  <c r="C3603" i="4"/>
  <c r="C3599" i="4"/>
  <c r="C3595" i="4"/>
  <c r="C3591" i="4"/>
  <c r="C3587" i="4"/>
  <c r="C3583" i="4"/>
  <c r="C3579" i="4"/>
  <c r="C3575" i="4"/>
  <c r="C3571" i="4"/>
  <c r="C3567" i="4"/>
  <c r="C3563" i="4"/>
  <c r="C3559" i="4"/>
  <c r="C3555" i="4"/>
  <c r="C3551" i="4"/>
  <c r="C3547" i="4"/>
  <c r="C3543" i="4"/>
  <c r="C3539" i="4"/>
  <c r="C3535" i="4"/>
  <c r="C3531" i="4"/>
  <c r="C3527" i="4"/>
  <c r="C3523" i="4"/>
  <c r="C3519" i="4"/>
  <c r="C3515" i="4"/>
  <c r="C3511" i="4"/>
  <c r="C3507" i="4"/>
  <c r="C3503" i="4"/>
  <c r="C3499" i="4"/>
  <c r="C3495" i="4"/>
  <c r="C3491" i="4"/>
  <c r="C3487" i="4"/>
  <c r="C3483" i="4"/>
  <c r="C3479" i="4"/>
  <c r="C3475" i="4"/>
  <c r="C3471" i="4"/>
  <c r="C3467" i="4"/>
  <c r="C3463" i="4"/>
  <c r="C3459" i="4"/>
  <c r="C3455" i="4"/>
  <c r="C3451" i="4"/>
  <c r="C3447" i="4"/>
  <c r="C3443" i="4"/>
  <c r="C3439" i="4"/>
  <c r="C3435" i="4"/>
  <c r="C3431" i="4"/>
  <c r="C3427" i="4"/>
  <c r="C3423" i="4"/>
  <c r="C3419" i="4"/>
  <c r="C3415" i="4"/>
  <c r="C3411" i="4"/>
  <c r="C3407" i="4"/>
  <c r="C3403" i="4"/>
  <c r="C3399" i="4"/>
  <c r="C3395" i="4"/>
  <c r="C3391" i="4"/>
  <c r="C3387" i="4"/>
  <c r="C3383" i="4"/>
  <c r="C3379" i="4"/>
  <c r="C3375" i="4"/>
  <c r="C3371" i="4"/>
  <c r="C3367" i="4"/>
  <c r="C3363" i="4"/>
  <c r="C3359" i="4"/>
  <c r="C3355" i="4"/>
  <c r="C3351" i="4"/>
  <c r="C3347" i="4"/>
  <c r="C3343" i="4"/>
  <c r="C3339" i="4"/>
  <c r="C3335" i="4"/>
  <c r="C3331" i="4"/>
  <c r="C3327" i="4"/>
  <c r="C3323" i="4"/>
  <c r="C3319" i="4"/>
  <c r="C3315" i="4"/>
  <c r="C3311" i="4"/>
  <c r="C3307" i="4"/>
  <c r="C3303" i="4"/>
  <c r="C3299" i="4"/>
  <c r="C3295" i="4"/>
  <c r="C3291" i="4"/>
  <c r="C3287" i="4"/>
  <c r="C3283" i="4"/>
  <c r="C3279" i="4"/>
  <c r="C3275" i="4"/>
  <c r="C3271" i="4"/>
  <c r="C3267" i="4"/>
  <c r="C3263" i="4"/>
  <c r="C3259" i="4"/>
  <c r="C3255" i="4"/>
  <c r="C3251" i="4"/>
  <c r="C3247" i="4"/>
  <c r="C3243" i="4"/>
  <c r="C3239" i="4"/>
  <c r="C3235" i="4"/>
  <c r="C3231" i="4"/>
  <c r="C3227" i="4"/>
  <c r="C3223" i="4"/>
  <c r="C3219" i="4"/>
  <c r="C3215" i="4"/>
  <c r="C3211" i="4"/>
  <c r="C3207" i="4"/>
  <c r="C3203" i="4"/>
  <c r="C3199" i="4"/>
  <c r="C3195" i="4"/>
  <c r="C3191" i="4"/>
  <c r="C3187" i="4"/>
  <c r="C3183" i="4"/>
  <c r="C3179" i="4"/>
  <c r="C3175" i="4"/>
  <c r="C3171" i="4"/>
  <c r="C3167" i="4"/>
  <c r="C3163" i="4"/>
  <c r="C3159" i="4"/>
  <c r="C3155" i="4"/>
  <c r="C3151" i="4"/>
  <c r="C3147" i="4"/>
  <c r="C3143" i="4"/>
  <c r="C3139" i="4"/>
  <c r="C3135" i="4"/>
  <c r="C3131" i="4"/>
  <c r="C3127" i="4"/>
  <c r="C3123" i="4"/>
  <c r="C3119" i="4"/>
  <c r="C3115" i="4"/>
  <c r="C3111" i="4"/>
  <c r="C3107" i="4"/>
  <c r="C3103" i="4"/>
  <c r="C3099" i="4"/>
  <c r="C3095" i="4"/>
  <c r="C3091" i="4"/>
  <c r="C3087" i="4"/>
  <c r="C3083" i="4"/>
  <c r="C3079" i="4"/>
  <c r="C3075" i="4"/>
  <c r="C3071" i="4"/>
  <c r="C3067" i="4"/>
  <c r="C3063" i="4"/>
  <c r="C3059" i="4"/>
  <c r="C3055" i="4"/>
  <c r="C3051" i="4"/>
  <c r="C3047" i="4"/>
  <c r="C3043" i="4"/>
  <c r="C3039" i="4"/>
  <c r="C3035" i="4"/>
  <c r="C3031" i="4"/>
  <c r="C3027" i="4"/>
  <c r="C3023" i="4"/>
  <c r="C3019" i="4"/>
  <c r="C3015" i="4"/>
  <c r="C3011" i="4"/>
  <c r="C3007" i="4"/>
  <c r="C3003" i="4"/>
  <c r="C2999" i="4"/>
  <c r="C2995" i="4"/>
  <c r="C2991" i="4"/>
  <c r="C2987" i="4"/>
  <c r="C2983" i="4"/>
  <c r="C2979" i="4"/>
  <c r="C2975" i="4"/>
  <c r="C2971" i="4"/>
  <c r="C2967" i="4"/>
  <c r="C2963" i="4"/>
  <c r="C2959" i="4"/>
  <c r="C2955" i="4"/>
  <c r="C2951" i="4"/>
  <c r="C2947" i="4"/>
  <c r="C2943" i="4"/>
  <c r="C2939" i="4"/>
  <c r="C2935" i="4"/>
  <c r="C2931" i="4"/>
  <c r="C2927" i="4"/>
  <c r="C2923" i="4"/>
  <c r="C2919" i="4"/>
  <c r="C2915" i="4"/>
  <c r="C2911" i="4"/>
  <c r="C2907" i="4"/>
  <c r="C2903" i="4"/>
  <c r="C2899" i="4"/>
  <c r="C2895" i="4"/>
  <c r="C2891" i="4"/>
  <c r="C2887" i="4"/>
  <c r="C2883" i="4"/>
  <c r="C2879" i="4"/>
  <c r="C2875" i="4"/>
  <c r="C2871" i="4"/>
  <c r="C2867" i="4"/>
  <c r="C2863" i="4"/>
  <c r="C2859" i="4"/>
  <c r="C2855" i="4"/>
  <c r="C2851" i="4"/>
  <c r="C2847" i="4"/>
  <c r="C2843" i="4"/>
  <c r="C2839" i="4"/>
  <c r="C2835" i="4"/>
  <c r="C2831" i="4"/>
  <c r="C8119" i="4"/>
  <c r="C7504" i="4"/>
  <c r="C7248" i="4"/>
  <c r="C7108" i="4"/>
  <c r="C6998" i="4"/>
  <c r="C6913" i="4"/>
  <c r="C6828" i="4"/>
  <c r="C6742" i="4"/>
  <c r="C6657" i="4"/>
  <c r="C6572" i="4"/>
  <c r="C6486" i="4"/>
  <c r="C6427" i="4"/>
  <c r="C6395" i="4"/>
  <c r="C6364" i="4"/>
  <c r="C6343" i="4"/>
  <c r="C6323" i="4"/>
  <c r="C6307" i="4"/>
  <c r="C6291" i="4"/>
  <c r="C6275" i="4"/>
  <c r="C6259" i="4"/>
  <c r="C6243" i="4"/>
  <c r="C6227" i="4"/>
  <c r="C6211" i="4"/>
  <c r="C6195" i="4"/>
  <c r="C6179" i="4"/>
  <c r="C6163" i="4"/>
  <c r="C6147" i="4"/>
  <c r="C6131" i="4"/>
  <c r="C6115" i="4"/>
  <c r="C6099" i="4"/>
  <c r="C6083" i="4"/>
  <c r="C6067" i="4"/>
  <c r="C6051" i="4"/>
  <c r="C6035" i="4"/>
  <c r="C6019" i="4"/>
  <c r="C6003" i="4"/>
  <c r="C5987" i="4"/>
  <c r="C5971" i="4"/>
  <c r="C5955" i="4"/>
  <c r="C5939" i="4"/>
  <c r="C5923" i="4"/>
  <c r="C5907" i="4"/>
  <c r="C5891" i="4"/>
  <c r="C5875" i="4"/>
  <c r="C5859" i="4"/>
  <c r="C5843" i="4"/>
  <c r="C5827" i="4"/>
  <c r="C5811" i="4"/>
  <c r="C5795" i="4"/>
  <c r="C5779" i="4"/>
  <c r="C5763" i="4"/>
  <c r="C5747" i="4"/>
  <c r="C5731" i="4"/>
  <c r="C5715" i="4"/>
  <c r="C5699" i="4"/>
  <c r="C5683" i="4"/>
  <c r="C5667" i="4"/>
  <c r="C5651" i="4"/>
  <c r="C5635" i="4"/>
  <c r="C5619" i="4"/>
  <c r="C5603" i="4"/>
  <c r="C5587" i="4"/>
  <c r="C5571" i="4"/>
  <c r="C5555" i="4"/>
  <c r="C5539" i="4"/>
  <c r="C5523" i="4"/>
  <c r="C5507" i="4"/>
  <c r="C5491" i="4"/>
  <c r="C5475" i="4"/>
  <c r="C5459" i="4"/>
  <c r="C5443" i="4"/>
  <c r="C5427" i="4"/>
  <c r="C5411" i="4"/>
  <c r="C5395" i="4"/>
  <c r="C5379" i="4"/>
  <c r="C5363" i="4"/>
  <c r="C5347" i="4"/>
  <c r="C5331" i="4"/>
  <c r="C5315" i="4"/>
  <c r="C5299" i="4"/>
  <c r="C5283" i="4"/>
  <c r="C5267" i="4"/>
  <c r="C5251" i="4"/>
  <c r="C5235" i="4"/>
  <c r="C5219" i="4"/>
  <c r="C5203" i="4"/>
  <c r="C5198" i="4"/>
  <c r="C5194" i="4"/>
  <c r="C5190" i="4"/>
  <c r="C5186" i="4"/>
  <c r="C5182" i="4"/>
  <c r="C5178" i="4"/>
  <c r="C5174" i="4"/>
  <c r="C5170" i="4"/>
  <c r="C5166" i="4"/>
  <c r="C5162" i="4"/>
  <c r="C5158" i="4"/>
  <c r="C5154" i="4"/>
  <c r="C5150" i="4"/>
  <c r="C5146" i="4"/>
  <c r="C5142" i="4"/>
  <c r="C5138" i="4"/>
  <c r="C5134" i="4"/>
  <c r="C5130" i="4"/>
  <c r="C5126" i="4"/>
  <c r="C5122" i="4"/>
  <c r="C5118" i="4"/>
  <c r="C5114" i="4"/>
  <c r="C5110" i="4"/>
  <c r="C5106" i="4"/>
  <c r="C5102" i="4"/>
  <c r="C5098" i="4"/>
  <c r="C5094" i="4"/>
  <c r="C5090" i="4"/>
  <c r="C5086" i="4"/>
  <c r="C5082" i="4"/>
  <c r="C5078" i="4"/>
  <c r="C5074" i="4"/>
  <c r="C5070" i="4"/>
  <c r="C5066" i="4"/>
  <c r="C5062" i="4"/>
  <c r="C5058" i="4"/>
  <c r="C5054" i="4"/>
  <c r="C5050" i="4"/>
  <c r="C5046" i="4"/>
  <c r="C5042" i="4"/>
  <c r="C5038" i="4"/>
  <c r="C5034" i="4"/>
  <c r="C5030" i="4"/>
  <c r="C5026" i="4"/>
  <c r="C5022" i="4"/>
  <c r="C5018" i="4"/>
  <c r="C5014" i="4"/>
  <c r="C5010" i="4"/>
  <c r="C5006" i="4"/>
  <c r="C5002" i="4"/>
  <c r="C4998" i="4"/>
  <c r="C4994" i="4"/>
  <c r="C4990" i="4"/>
  <c r="C4986" i="4"/>
  <c r="C4982" i="4"/>
  <c r="C4978" i="4"/>
  <c r="C4974" i="4"/>
  <c r="C4970" i="4"/>
  <c r="C4966" i="4"/>
  <c r="C4962" i="4"/>
  <c r="C4958" i="4"/>
  <c r="C4954" i="4"/>
  <c r="C4950" i="4"/>
  <c r="C4946" i="4"/>
  <c r="C4942" i="4"/>
  <c r="C4938" i="4"/>
  <c r="C4934" i="4"/>
  <c r="C4930" i="4"/>
  <c r="C4926" i="4"/>
  <c r="C4922" i="4"/>
  <c r="C4918" i="4"/>
  <c r="C4914" i="4"/>
  <c r="C4910" i="4"/>
  <c r="C4906" i="4"/>
  <c r="C4902" i="4"/>
  <c r="C4898" i="4"/>
  <c r="C4894" i="4"/>
  <c r="C4890" i="4"/>
  <c r="C4886" i="4"/>
  <c r="C4882" i="4"/>
  <c r="C4878" i="4"/>
  <c r="C4874" i="4"/>
  <c r="C4870" i="4"/>
  <c r="C4866" i="4"/>
  <c r="C4862" i="4"/>
  <c r="C4858" i="4"/>
  <c r="C4854" i="4"/>
  <c r="C4850" i="4"/>
  <c r="C4846" i="4"/>
  <c r="C4842" i="4"/>
  <c r="C4838" i="4"/>
  <c r="C4834" i="4"/>
  <c r="C4830" i="4"/>
  <c r="C4826" i="4"/>
  <c r="C4822" i="4"/>
  <c r="C4818" i="4"/>
  <c r="C4814" i="4"/>
  <c r="C4810" i="4"/>
  <c r="C4806" i="4"/>
  <c r="C4802" i="4"/>
  <c r="C4798" i="4"/>
  <c r="C4794" i="4"/>
  <c r="C4790" i="4"/>
  <c r="C4786" i="4"/>
  <c r="C4782" i="4"/>
  <c r="C4778" i="4"/>
  <c r="C4774" i="4"/>
  <c r="C4770" i="4"/>
  <c r="C4766" i="4"/>
  <c r="C4762" i="4"/>
  <c r="C4758" i="4"/>
  <c r="C4754" i="4"/>
  <c r="C4750" i="4"/>
  <c r="C4746" i="4"/>
  <c r="C4742" i="4"/>
  <c r="C4738" i="4"/>
  <c r="C4734" i="4"/>
  <c r="C4730" i="4"/>
  <c r="C4726" i="4"/>
  <c r="C4722" i="4"/>
  <c r="C4718" i="4"/>
  <c r="C4714" i="4"/>
  <c r="C4710" i="4"/>
  <c r="C4706" i="4"/>
  <c r="C4702" i="4"/>
  <c r="C4698" i="4"/>
  <c r="C4694" i="4"/>
  <c r="C4690" i="4"/>
  <c r="C4686" i="4"/>
  <c r="C4682" i="4"/>
  <c r="C4678" i="4"/>
  <c r="C4674" i="4"/>
  <c r="C4670" i="4"/>
  <c r="C4666" i="4"/>
  <c r="C4662" i="4"/>
  <c r="C4658" i="4"/>
  <c r="C4654" i="4"/>
  <c r="C4650" i="4"/>
  <c r="C4646" i="4"/>
  <c r="C4642" i="4"/>
  <c r="C4638" i="4"/>
  <c r="C4634" i="4"/>
  <c r="C4630" i="4"/>
  <c r="C4626" i="4"/>
  <c r="C4622" i="4"/>
  <c r="C4618" i="4"/>
  <c r="C4614" i="4"/>
  <c r="C4610" i="4"/>
  <c r="C4606" i="4"/>
  <c r="C4602" i="4"/>
  <c r="C4598" i="4"/>
  <c r="C4594" i="4"/>
  <c r="C4590" i="4"/>
  <c r="C4586" i="4"/>
  <c r="C4582" i="4"/>
  <c r="C4578" i="4"/>
  <c r="C4574" i="4"/>
  <c r="C4570" i="4"/>
  <c r="C4566" i="4"/>
  <c r="C4562" i="4"/>
  <c r="C4558" i="4"/>
  <c r="C4554" i="4"/>
  <c r="C4550" i="4"/>
  <c r="C4546" i="4"/>
  <c r="C4542" i="4"/>
  <c r="C4538" i="4"/>
  <c r="C4534" i="4"/>
  <c r="C4530" i="4"/>
  <c r="C4526" i="4"/>
  <c r="C4522" i="4"/>
  <c r="C4518" i="4"/>
  <c r="C4514" i="4"/>
  <c r="C4510" i="4"/>
  <c r="C4506" i="4"/>
  <c r="C4502" i="4"/>
  <c r="C4498" i="4"/>
  <c r="C4494" i="4"/>
  <c r="C4490" i="4"/>
  <c r="C4486" i="4"/>
  <c r="C4482" i="4"/>
  <c r="C4478" i="4"/>
  <c r="C4474" i="4"/>
  <c r="C4470" i="4"/>
  <c r="C4466" i="4"/>
  <c r="C4462" i="4"/>
  <c r="C4458" i="4"/>
  <c r="C4454" i="4"/>
  <c r="C4450" i="4"/>
  <c r="C4446" i="4"/>
  <c r="C4442" i="4"/>
  <c r="C4438" i="4"/>
  <c r="C4434" i="4"/>
  <c r="C4430" i="4"/>
  <c r="C4426" i="4"/>
  <c r="C4422" i="4"/>
  <c r="C4418" i="4"/>
  <c r="C4414" i="4"/>
  <c r="C4410" i="4"/>
  <c r="C4406" i="4"/>
  <c r="C4402" i="4"/>
  <c r="C4398" i="4"/>
  <c r="C4394" i="4"/>
  <c r="C4390" i="4"/>
  <c r="C4386" i="4"/>
  <c r="C4382" i="4"/>
  <c r="C4378" i="4"/>
  <c r="C4374" i="4"/>
  <c r="C4370" i="4"/>
  <c r="C4366" i="4"/>
  <c r="C4362" i="4"/>
  <c r="C4358" i="4"/>
  <c r="C4354" i="4"/>
  <c r="C4350" i="4"/>
  <c r="C4346" i="4"/>
  <c r="C4342" i="4"/>
  <c r="C4338" i="4"/>
  <c r="C4334" i="4"/>
  <c r="C4330" i="4"/>
  <c r="C4326" i="4"/>
  <c r="C4322" i="4"/>
  <c r="C4318" i="4"/>
  <c r="C4314" i="4"/>
  <c r="C4310" i="4"/>
  <c r="C4306" i="4"/>
  <c r="C4302" i="4"/>
  <c r="C4298" i="4"/>
  <c r="C4294" i="4"/>
  <c r="C4290" i="4"/>
  <c r="C4286" i="4"/>
  <c r="C4282" i="4"/>
  <c r="C4278" i="4"/>
  <c r="C4274" i="4"/>
  <c r="C4270" i="4"/>
  <c r="C4266" i="4"/>
  <c r="C4262" i="4"/>
  <c r="C4258" i="4"/>
  <c r="C4254" i="4"/>
  <c r="C4250" i="4"/>
  <c r="C4246" i="4"/>
  <c r="C4242" i="4"/>
  <c r="C4238" i="4"/>
  <c r="C4234" i="4"/>
  <c r="C4230" i="4"/>
  <c r="C4226" i="4"/>
  <c r="C4222" i="4"/>
  <c r="C4218" i="4"/>
  <c r="C4214" i="4"/>
  <c r="C4210" i="4"/>
  <c r="C4206" i="4"/>
  <c r="C4202" i="4"/>
  <c r="C4198" i="4"/>
  <c r="C4194" i="4"/>
  <c r="C4190" i="4"/>
  <c r="C4186" i="4"/>
  <c r="C4182" i="4"/>
  <c r="C4178" i="4"/>
  <c r="C4174" i="4"/>
  <c r="C4170" i="4"/>
  <c r="C4166" i="4"/>
  <c r="C4162" i="4"/>
  <c r="C4158" i="4"/>
  <c r="C4154" i="4"/>
  <c r="C4150" i="4"/>
  <c r="C4146" i="4"/>
  <c r="C4142" i="4"/>
  <c r="C4138" i="4"/>
  <c r="C4134" i="4"/>
  <c r="C4130" i="4"/>
  <c r="C4126" i="4"/>
  <c r="C4122" i="4"/>
  <c r="C4118" i="4"/>
  <c r="C4114" i="4"/>
  <c r="C4110" i="4"/>
  <c r="C4106" i="4"/>
  <c r="C4102" i="4"/>
  <c r="C4098" i="4"/>
  <c r="C4094" i="4"/>
  <c r="C4090" i="4"/>
  <c r="C4086" i="4"/>
  <c r="C4082" i="4"/>
  <c r="C4078" i="4"/>
  <c r="C4074" i="4"/>
  <c r="C4070" i="4"/>
  <c r="C4066" i="4"/>
  <c r="C4062" i="4"/>
  <c r="C4058" i="4"/>
  <c r="C4054" i="4"/>
  <c r="C4050" i="4"/>
  <c r="C4046" i="4"/>
  <c r="C4042" i="4"/>
  <c r="C4038" i="4"/>
  <c r="C4034" i="4"/>
  <c r="C4030" i="4"/>
  <c r="C4026" i="4"/>
  <c r="C4022" i="4"/>
  <c r="C4018" i="4"/>
  <c r="C4014" i="4"/>
  <c r="C4010" i="4"/>
  <c r="C4006" i="4"/>
  <c r="C4002" i="4"/>
  <c r="C3998" i="4"/>
  <c r="C3994" i="4"/>
  <c r="C3990" i="4"/>
  <c r="C3986" i="4"/>
  <c r="C3982" i="4"/>
  <c r="C3978" i="4"/>
  <c r="C3974" i="4"/>
  <c r="C3970" i="4"/>
  <c r="C3966" i="4"/>
  <c r="C3962" i="4"/>
  <c r="C3958" i="4"/>
  <c r="C3954" i="4"/>
  <c r="C3950" i="4"/>
  <c r="C3946" i="4"/>
  <c r="C3942" i="4"/>
  <c r="C3938" i="4"/>
  <c r="C3934" i="4"/>
  <c r="C3930" i="4"/>
  <c r="C3926" i="4"/>
  <c r="C3922" i="4"/>
  <c r="C3918" i="4"/>
  <c r="C3914" i="4"/>
  <c r="C3910" i="4"/>
  <c r="C3906" i="4"/>
  <c r="C3902" i="4"/>
  <c r="C3898" i="4"/>
  <c r="C3894" i="4"/>
  <c r="C3890" i="4"/>
  <c r="C3886" i="4"/>
  <c r="C3882" i="4"/>
  <c r="C3878" i="4"/>
  <c r="C3874" i="4"/>
  <c r="C3870" i="4"/>
  <c r="C3866" i="4"/>
  <c r="C3862" i="4"/>
  <c r="C3858" i="4"/>
  <c r="C3854" i="4"/>
  <c r="C3850" i="4"/>
  <c r="C3846" i="4"/>
  <c r="C3842" i="4"/>
  <c r="C3838" i="4"/>
  <c r="C3834" i="4"/>
  <c r="C3830" i="4"/>
  <c r="C3826" i="4"/>
  <c r="C3822" i="4"/>
  <c r="C3818" i="4"/>
  <c r="C3814" i="4"/>
  <c r="C3810" i="4"/>
  <c r="C3806" i="4"/>
  <c r="C3802" i="4"/>
  <c r="C3798" i="4"/>
  <c r="C3794" i="4"/>
  <c r="C3790" i="4"/>
  <c r="C3786" i="4"/>
  <c r="C3782" i="4"/>
  <c r="C3778" i="4"/>
  <c r="C3774" i="4"/>
  <c r="C3770" i="4"/>
  <c r="C3766" i="4"/>
  <c r="C3762" i="4"/>
  <c r="C3758" i="4"/>
  <c r="C3754" i="4"/>
  <c r="C3750" i="4"/>
  <c r="C3746" i="4"/>
  <c r="C3742" i="4"/>
  <c r="C3738" i="4"/>
  <c r="C3734" i="4"/>
  <c r="C3730" i="4"/>
  <c r="C3726" i="4"/>
  <c r="C3722" i="4"/>
  <c r="C3718" i="4"/>
  <c r="C3714" i="4"/>
  <c r="C3710" i="4"/>
  <c r="C3706" i="4"/>
  <c r="C3702" i="4"/>
  <c r="C3698" i="4"/>
  <c r="C3694" i="4"/>
  <c r="C3690" i="4"/>
  <c r="C3686" i="4"/>
  <c r="C3682" i="4"/>
  <c r="C3678" i="4"/>
  <c r="C3674" i="4"/>
  <c r="C3670" i="4"/>
  <c r="C3666" i="4"/>
  <c r="C3662" i="4"/>
  <c r="C3658" i="4"/>
  <c r="C3654" i="4"/>
  <c r="C3650" i="4"/>
  <c r="C3646" i="4"/>
  <c r="C3642" i="4"/>
  <c r="C3638" i="4"/>
  <c r="C3634" i="4"/>
  <c r="C3630" i="4"/>
  <c r="C3626" i="4"/>
  <c r="C3622" i="4"/>
  <c r="C3618" i="4"/>
  <c r="C3614" i="4"/>
  <c r="C3610" i="4"/>
  <c r="C3606" i="4"/>
  <c r="C3602" i="4"/>
  <c r="C3598" i="4"/>
  <c r="C3594" i="4"/>
  <c r="C3590" i="4"/>
  <c r="C3586" i="4"/>
  <c r="C3582" i="4"/>
  <c r="C3578" i="4"/>
  <c r="C3574" i="4"/>
  <c r="C3570" i="4"/>
  <c r="C3566" i="4"/>
  <c r="C3562" i="4"/>
  <c r="C3558" i="4"/>
  <c r="C3554" i="4"/>
  <c r="C3550" i="4"/>
  <c r="C3546" i="4"/>
  <c r="C3542" i="4"/>
  <c r="C3538" i="4"/>
  <c r="C3534" i="4"/>
  <c r="C3530" i="4"/>
  <c r="C3526" i="4"/>
  <c r="C3522" i="4"/>
  <c r="C3518" i="4"/>
  <c r="C3514" i="4"/>
  <c r="C3510" i="4"/>
  <c r="C3506" i="4"/>
  <c r="C3502" i="4"/>
  <c r="C3498" i="4"/>
  <c r="C3494" i="4"/>
  <c r="C3490" i="4"/>
  <c r="C3486" i="4"/>
  <c r="C3482" i="4"/>
  <c r="C3478" i="4"/>
  <c r="C3474" i="4"/>
  <c r="C3470" i="4"/>
  <c r="C3466" i="4"/>
  <c r="C3462" i="4"/>
  <c r="C3458" i="4"/>
  <c r="C3454" i="4"/>
  <c r="C3450" i="4"/>
  <c r="C3446" i="4"/>
  <c r="C3442" i="4"/>
  <c r="C3438" i="4"/>
  <c r="C3434" i="4"/>
  <c r="C3430" i="4"/>
  <c r="C3426" i="4"/>
  <c r="C3422" i="4"/>
  <c r="C3418" i="4"/>
  <c r="C3414" i="4"/>
  <c r="C3410" i="4"/>
  <c r="C3406" i="4"/>
  <c r="C3402" i="4"/>
  <c r="C3398" i="4"/>
  <c r="C3394" i="4"/>
  <c r="C3390" i="4"/>
  <c r="C3386" i="4"/>
  <c r="C3382" i="4"/>
  <c r="C3378" i="4"/>
  <c r="C3374" i="4"/>
  <c r="C3370" i="4"/>
  <c r="C3366" i="4"/>
  <c r="C3362" i="4"/>
  <c r="C3358" i="4"/>
  <c r="C3354" i="4"/>
  <c r="C3350" i="4"/>
  <c r="C3346" i="4"/>
  <c r="C3342" i="4"/>
  <c r="C3338" i="4"/>
  <c r="C3334" i="4"/>
  <c r="C3330" i="4"/>
  <c r="C3326" i="4"/>
  <c r="C3322" i="4"/>
  <c r="C3318" i="4"/>
  <c r="C3314" i="4"/>
  <c r="C3310" i="4"/>
  <c r="C3306" i="4"/>
  <c r="C3302" i="4"/>
  <c r="C3298" i="4"/>
  <c r="C3294" i="4"/>
  <c r="C3290" i="4"/>
  <c r="C3286" i="4"/>
  <c r="C3282" i="4"/>
  <c r="C3278" i="4"/>
  <c r="C3274" i="4"/>
  <c r="C3270" i="4"/>
  <c r="C3266" i="4"/>
  <c r="C3262" i="4"/>
  <c r="C3258" i="4"/>
  <c r="C3254" i="4"/>
  <c r="C3250" i="4"/>
  <c r="C3246" i="4"/>
  <c r="C3242" i="4"/>
  <c r="C3238" i="4"/>
  <c r="C3234" i="4"/>
  <c r="C3230" i="4"/>
  <c r="C3226" i="4"/>
  <c r="C3222" i="4"/>
  <c r="C3218" i="4"/>
  <c r="C3214" i="4"/>
  <c r="C3210" i="4"/>
  <c r="C3206" i="4"/>
  <c r="C3202" i="4"/>
  <c r="C3198" i="4"/>
  <c r="C3194" i="4"/>
  <c r="C3190" i="4"/>
  <c r="C3186" i="4"/>
  <c r="C3182" i="4"/>
  <c r="C3178" i="4"/>
  <c r="C3174" i="4"/>
  <c r="C3170" i="4"/>
  <c r="C3166" i="4"/>
  <c r="C3162" i="4"/>
  <c r="C3158" i="4"/>
  <c r="C3154" i="4"/>
  <c r="C3150" i="4"/>
  <c r="C3146" i="4"/>
  <c r="C3142" i="4"/>
  <c r="C3138" i="4"/>
  <c r="C3134" i="4"/>
  <c r="C3130" i="4"/>
  <c r="C3126" i="4"/>
  <c r="C3122" i="4"/>
  <c r="C3118" i="4"/>
  <c r="C3114" i="4"/>
  <c r="C3110" i="4"/>
  <c r="C3106" i="4"/>
  <c r="C3102" i="4"/>
  <c r="C3098" i="4"/>
  <c r="C3094" i="4"/>
  <c r="C3090" i="4"/>
  <c r="C3086" i="4"/>
  <c r="C3082" i="4"/>
  <c r="C3078" i="4"/>
  <c r="C3074" i="4"/>
  <c r="C3070" i="4"/>
  <c r="C3066" i="4"/>
  <c r="C3062" i="4"/>
  <c r="C3058" i="4"/>
  <c r="C3054" i="4"/>
  <c r="C3050" i="4"/>
  <c r="C3046" i="4"/>
  <c r="C3042" i="4"/>
  <c r="C3038" i="4"/>
  <c r="C3034" i="4"/>
  <c r="C3030" i="4"/>
  <c r="C3026" i="4"/>
  <c r="C3022" i="4"/>
  <c r="C3018" i="4"/>
  <c r="C3014" i="4"/>
  <c r="C3010" i="4"/>
  <c r="C3006" i="4"/>
  <c r="C3002" i="4"/>
  <c r="C2998" i="4"/>
  <c r="C2994" i="4"/>
  <c r="C2990" i="4"/>
  <c r="C2986" i="4"/>
  <c r="C2982" i="4"/>
  <c r="C2978" i="4"/>
  <c r="C2974" i="4"/>
  <c r="C2970" i="4"/>
  <c r="C2966" i="4"/>
  <c r="C2962" i="4"/>
  <c r="C2958" i="4"/>
  <c r="C2954" i="4"/>
  <c r="C2950" i="4"/>
  <c r="C2946" i="4"/>
  <c r="C2942" i="4"/>
  <c r="C2938" i="4"/>
  <c r="C2934" i="4"/>
  <c r="C2930" i="4"/>
  <c r="C2926" i="4"/>
  <c r="C2922" i="4"/>
  <c r="C2918" i="4"/>
  <c r="C2914" i="4"/>
  <c r="C2910" i="4"/>
  <c r="C2906" i="4"/>
  <c r="C2902" i="4"/>
  <c r="C2898" i="4"/>
  <c r="C2894" i="4"/>
  <c r="C2890" i="4"/>
  <c r="C2886" i="4"/>
  <c r="C2882" i="4"/>
  <c r="C2878" i="4"/>
  <c r="C2874" i="4"/>
  <c r="C2870" i="4"/>
  <c r="C2866" i="4"/>
  <c r="C2862" i="4"/>
  <c r="C2858" i="4"/>
  <c r="C2854" i="4"/>
  <c r="C2850" i="4"/>
  <c r="C2846" i="4"/>
  <c r="C2842" i="4"/>
  <c r="C2838" i="4"/>
  <c r="C2834" i="4"/>
  <c r="C2830" i="4"/>
  <c r="C2826" i="4"/>
  <c r="C2822" i="4"/>
  <c r="C2818" i="4"/>
  <c r="C7896" i="4"/>
  <c r="C7440" i="4"/>
  <c r="C7204" i="4"/>
  <c r="C7076" i="4"/>
  <c r="C6977" i="4"/>
  <c r="C6892" i="4"/>
  <c r="C6806" i="4"/>
  <c r="C6721" i="4"/>
  <c r="C6636" i="4"/>
  <c r="C6550" i="4"/>
  <c r="C6465" i="4"/>
  <c r="C6419" i="4"/>
  <c r="C6387" i="4"/>
  <c r="C6359" i="4"/>
  <c r="C6338" i="4"/>
  <c r="C6319" i="4"/>
  <c r="C6303" i="4"/>
  <c r="C6287" i="4"/>
  <c r="C6271" i="4"/>
  <c r="C6255" i="4"/>
  <c r="C6239" i="4"/>
  <c r="C6223" i="4"/>
  <c r="C6207" i="4"/>
  <c r="C6191" i="4"/>
  <c r="C6175" i="4"/>
  <c r="C6159" i="4"/>
  <c r="C6143" i="4"/>
  <c r="C6127" i="4"/>
  <c r="C6111" i="4"/>
  <c r="C6095" i="4"/>
  <c r="C6079" i="4"/>
  <c r="C6063" i="4"/>
  <c r="C6047" i="4"/>
  <c r="C6031" i="4"/>
  <c r="C6015" i="4"/>
  <c r="C5999" i="4"/>
  <c r="C5983" i="4"/>
  <c r="C5967" i="4"/>
  <c r="C5951" i="4"/>
  <c r="C5935" i="4"/>
  <c r="C5919" i="4"/>
  <c r="C5903" i="4"/>
  <c r="C5887" i="4"/>
  <c r="C5871" i="4"/>
  <c r="C5855" i="4"/>
  <c r="C5839" i="4"/>
  <c r="C5823" i="4"/>
  <c r="C5807" i="4"/>
  <c r="C5791" i="4"/>
  <c r="C5775" i="4"/>
  <c r="C5759" i="4"/>
  <c r="C5743" i="4"/>
  <c r="C5727" i="4"/>
  <c r="C5711" i="4"/>
  <c r="C5695" i="4"/>
  <c r="C5679" i="4"/>
  <c r="C5663" i="4"/>
  <c r="C5647" i="4"/>
  <c r="C5631" i="4"/>
  <c r="C5615" i="4"/>
  <c r="C5599" i="4"/>
  <c r="C5583" i="4"/>
  <c r="C5567" i="4"/>
  <c r="C5551" i="4"/>
  <c r="C5535" i="4"/>
  <c r="C5519" i="4"/>
  <c r="C5503" i="4"/>
  <c r="C5487" i="4"/>
  <c r="C5471" i="4"/>
  <c r="C5455" i="4"/>
  <c r="C5439" i="4"/>
  <c r="C5423" i="4"/>
  <c r="C5407" i="4"/>
  <c r="C5391" i="4"/>
  <c r="C5375" i="4"/>
  <c r="C5359" i="4"/>
  <c r="C5343" i="4"/>
  <c r="C5327" i="4"/>
  <c r="C5311" i="4"/>
  <c r="C5295" i="4"/>
  <c r="C5279" i="4"/>
  <c r="C5263" i="4"/>
  <c r="C5247" i="4"/>
  <c r="C5231" i="4"/>
  <c r="C5215" i="4"/>
  <c r="C5201" i="4"/>
  <c r="C5197" i="4"/>
  <c r="C5193" i="4"/>
  <c r="C5189" i="4"/>
  <c r="C5185" i="4"/>
  <c r="C5181" i="4"/>
  <c r="C5177" i="4"/>
  <c r="C5173" i="4"/>
  <c r="C5169" i="4"/>
  <c r="C5165" i="4"/>
  <c r="C5161" i="4"/>
  <c r="C5157" i="4"/>
  <c r="C5153" i="4"/>
  <c r="C5149" i="4"/>
  <c r="C5145" i="4"/>
  <c r="C5141" i="4"/>
  <c r="C5137" i="4"/>
  <c r="C5133" i="4"/>
  <c r="C5129" i="4"/>
  <c r="C5125" i="4"/>
  <c r="C5121" i="4"/>
  <c r="C5117" i="4"/>
  <c r="C5113" i="4"/>
  <c r="C5109" i="4"/>
  <c r="C5105" i="4"/>
  <c r="C5101" i="4"/>
  <c r="C5097" i="4"/>
  <c r="C5093" i="4"/>
  <c r="C5089" i="4"/>
  <c r="C5085" i="4"/>
  <c r="C5081" i="4"/>
  <c r="C5077" i="4"/>
  <c r="C5073" i="4"/>
  <c r="C5069" i="4"/>
  <c r="C5065" i="4"/>
  <c r="C5061" i="4"/>
  <c r="C5057" i="4"/>
  <c r="C5053" i="4"/>
  <c r="C5049" i="4"/>
  <c r="C5045" i="4"/>
  <c r="C5041" i="4"/>
  <c r="C5037" i="4"/>
  <c r="C5033" i="4"/>
  <c r="C5029" i="4"/>
  <c r="C5025" i="4"/>
  <c r="C5021" i="4"/>
  <c r="C5017" i="4"/>
  <c r="C5013" i="4"/>
  <c r="C5009" i="4"/>
  <c r="C5005" i="4"/>
  <c r="C5001" i="4"/>
  <c r="C4997" i="4"/>
  <c r="C4993" i="4"/>
  <c r="C4989" i="4"/>
  <c r="C4985" i="4"/>
  <c r="C4981" i="4"/>
  <c r="C4977" i="4"/>
  <c r="C4973" i="4"/>
  <c r="C4969" i="4"/>
  <c r="C4965" i="4"/>
  <c r="C4961" i="4"/>
  <c r="C4957" i="4"/>
  <c r="C4953" i="4"/>
  <c r="C4949" i="4"/>
  <c r="C4945" i="4"/>
  <c r="C4941" i="4"/>
  <c r="C4937" i="4"/>
  <c r="C4933" i="4"/>
  <c r="C4929" i="4"/>
  <c r="C4925" i="4"/>
  <c r="C4921" i="4"/>
  <c r="C4917" i="4"/>
  <c r="C4913" i="4"/>
  <c r="C4909" i="4"/>
  <c r="C4905" i="4"/>
  <c r="C4901" i="4"/>
  <c r="C4897" i="4"/>
  <c r="C4893" i="4"/>
  <c r="C4889" i="4"/>
  <c r="C4885" i="4"/>
  <c r="C4881" i="4"/>
  <c r="C4877" i="4"/>
  <c r="C4873" i="4"/>
  <c r="C4869" i="4"/>
  <c r="C4865" i="4"/>
  <c r="C4861" i="4"/>
  <c r="C4857" i="4"/>
  <c r="C4853" i="4"/>
  <c r="C4849" i="4"/>
  <c r="C4845" i="4"/>
  <c r="C4841" i="4"/>
  <c r="C4837" i="4"/>
  <c r="C4833" i="4"/>
  <c r="C4829" i="4"/>
  <c r="C4825" i="4"/>
  <c r="C4821" i="4"/>
  <c r="C4817" i="4"/>
  <c r="C4813" i="4"/>
  <c r="C4809" i="4"/>
  <c r="C4805" i="4"/>
  <c r="C4801" i="4"/>
  <c r="C4797" i="4"/>
  <c r="C4793" i="4"/>
  <c r="C4789" i="4"/>
  <c r="C4785" i="4"/>
  <c r="C4781" i="4"/>
  <c r="C4777" i="4"/>
  <c r="C4773" i="4"/>
  <c r="C4769" i="4"/>
  <c r="C4765" i="4"/>
  <c r="C4761" i="4"/>
  <c r="C4757" i="4"/>
  <c r="C4753" i="4"/>
  <c r="C4749" i="4"/>
  <c r="C4745" i="4"/>
  <c r="C4741" i="4"/>
  <c r="C4737" i="4"/>
  <c r="C4733" i="4"/>
  <c r="C4729" i="4"/>
  <c r="C4725" i="4"/>
  <c r="C4721" i="4"/>
  <c r="C4717" i="4"/>
  <c r="C4713" i="4"/>
  <c r="C4709" i="4"/>
  <c r="C4705" i="4"/>
  <c r="C4701" i="4"/>
  <c r="C4697" i="4"/>
  <c r="C4693" i="4"/>
  <c r="C4689" i="4"/>
  <c r="C4685" i="4"/>
  <c r="C4681" i="4"/>
  <c r="C4677" i="4"/>
  <c r="C4673" i="4"/>
  <c r="C4669" i="4"/>
  <c r="C4665" i="4"/>
  <c r="C4661" i="4"/>
  <c r="C4657" i="4"/>
  <c r="C4653" i="4"/>
  <c r="C4649" i="4"/>
  <c r="C4645" i="4"/>
  <c r="C4641" i="4"/>
  <c r="C4637" i="4"/>
  <c r="C4633" i="4"/>
  <c r="C4629" i="4"/>
  <c r="C4625" i="4"/>
  <c r="C4621" i="4"/>
  <c r="C4617" i="4"/>
  <c r="C4613" i="4"/>
  <c r="C4609" i="4"/>
  <c r="C4605" i="4"/>
  <c r="C4601" i="4"/>
  <c r="C4597" i="4"/>
  <c r="C4593" i="4"/>
  <c r="C4589" i="4"/>
  <c r="C4585" i="4"/>
  <c r="C4581" i="4"/>
  <c r="C4577" i="4"/>
  <c r="C4573" i="4"/>
  <c r="C4569" i="4"/>
  <c r="C4565" i="4"/>
  <c r="C4561" i="4"/>
  <c r="C4557" i="4"/>
  <c r="C4553" i="4"/>
  <c r="C4549" i="4"/>
  <c r="C4545" i="4"/>
  <c r="C4541" i="4"/>
  <c r="C4537" i="4"/>
  <c r="C4533" i="4"/>
  <c r="C4529" i="4"/>
  <c r="C4525" i="4"/>
  <c r="C4521" i="4"/>
  <c r="C4517" i="4"/>
  <c r="C4513" i="4"/>
  <c r="C4509" i="4"/>
  <c r="C4505" i="4"/>
  <c r="C4501" i="4"/>
  <c r="C4497" i="4"/>
  <c r="C4493" i="4"/>
  <c r="C4489" i="4"/>
  <c r="C4485" i="4"/>
  <c r="C4481" i="4"/>
  <c r="C4477" i="4"/>
  <c r="C4473" i="4"/>
  <c r="C4469" i="4"/>
  <c r="C4465" i="4"/>
  <c r="C4461" i="4"/>
  <c r="C4457" i="4"/>
  <c r="C4453" i="4"/>
  <c r="C4449" i="4"/>
  <c r="C4445" i="4"/>
  <c r="C4441" i="4"/>
  <c r="C4437" i="4"/>
  <c r="C4433" i="4"/>
  <c r="C4429" i="4"/>
  <c r="C4425" i="4"/>
  <c r="C4421" i="4"/>
  <c r="C4417" i="4"/>
  <c r="C4413" i="4"/>
  <c r="C4409" i="4"/>
  <c r="C4405" i="4"/>
  <c r="C4401" i="4"/>
  <c r="C4397" i="4"/>
  <c r="C4393" i="4"/>
  <c r="C4389" i="4"/>
  <c r="C4385" i="4"/>
  <c r="C4381" i="4"/>
  <c r="C4377" i="4"/>
  <c r="C4373" i="4"/>
  <c r="C4369" i="4"/>
  <c r="C4365" i="4"/>
  <c r="C4361" i="4"/>
  <c r="C4357" i="4"/>
  <c r="C4353" i="4"/>
  <c r="C4349" i="4"/>
  <c r="C4345" i="4"/>
  <c r="C4341" i="4"/>
  <c r="C4337" i="4"/>
  <c r="C4333" i="4"/>
  <c r="C4329" i="4"/>
  <c r="C4325" i="4"/>
  <c r="C4321" i="4"/>
  <c r="C4317" i="4"/>
  <c r="C4313" i="4"/>
  <c r="C4309" i="4"/>
  <c r="C4305" i="4"/>
  <c r="C4301" i="4"/>
  <c r="C4297" i="4"/>
  <c r="C4293" i="4"/>
  <c r="C4289" i="4"/>
  <c r="C4285" i="4"/>
  <c r="C4281" i="4"/>
  <c r="C4277" i="4"/>
  <c r="C4273" i="4"/>
  <c r="C4269" i="4"/>
  <c r="C4265" i="4"/>
  <c r="C4261" i="4"/>
  <c r="C4257" i="4"/>
  <c r="C4253" i="4"/>
  <c r="C4249" i="4"/>
  <c r="C4245" i="4"/>
  <c r="C4241" i="4"/>
  <c r="C4237" i="4"/>
  <c r="C4233" i="4"/>
  <c r="C4229" i="4"/>
  <c r="C4225" i="4"/>
  <c r="C4221" i="4"/>
  <c r="C4217" i="4"/>
  <c r="C4213" i="4"/>
  <c r="C4209" i="4"/>
  <c r="C4205" i="4"/>
  <c r="C4201" i="4"/>
  <c r="C4197" i="4"/>
  <c r="C4193" i="4"/>
  <c r="C4189" i="4"/>
  <c r="C4185" i="4"/>
  <c r="C4181" i="4"/>
  <c r="C4177" i="4"/>
  <c r="C4173" i="4"/>
  <c r="C4169" i="4"/>
  <c r="C4165" i="4"/>
  <c r="C4161" i="4"/>
  <c r="C4157" i="4"/>
  <c r="C4153" i="4"/>
  <c r="C4149" i="4"/>
  <c r="C4145" i="4"/>
  <c r="C4141" i="4"/>
  <c r="C4137" i="4"/>
  <c r="C4133" i="4"/>
  <c r="C4129" i="4"/>
  <c r="C4125" i="4"/>
  <c r="C4121" i="4"/>
  <c r="C4117" i="4"/>
  <c r="C4113" i="4"/>
  <c r="C4109" i="4"/>
  <c r="C4105" i="4"/>
  <c r="C4101" i="4"/>
  <c r="C4097" i="4"/>
  <c r="C4093" i="4"/>
  <c r="C4089" i="4"/>
  <c r="C4085" i="4"/>
  <c r="C4081" i="4"/>
  <c r="C4077" i="4"/>
  <c r="C4073" i="4"/>
  <c r="C4069" i="4"/>
  <c r="C4065" i="4"/>
  <c r="C4061" i="4"/>
  <c r="C4057" i="4"/>
  <c r="C4053" i="4"/>
  <c r="C4049" i="4"/>
  <c r="C4045" i="4"/>
  <c r="C4041" i="4"/>
  <c r="C4037" i="4"/>
  <c r="C7044" i="4"/>
  <c r="C6700" i="4"/>
  <c r="C6411" i="4"/>
  <c r="C6315" i="4"/>
  <c r="C6251" i="4"/>
  <c r="C6187" i="4"/>
  <c r="C6123" i="4"/>
  <c r="C6059" i="4"/>
  <c r="C5995" i="4"/>
  <c r="C5931" i="4"/>
  <c r="C5867" i="4"/>
  <c r="C5803" i="4"/>
  <c r="C5739" i="4"/>
  <c r="C5675" i="4"/>
  <c r="C5611" i="4"/>
  <c r="C5547" i="4"/>
  <c r="C5483" i="4"/>
  <c r="C5419" i="4"/>
  <c r="C5355" i="4"/>
  <c r="C5291" i="4"/>
  <c r="C5227" i="4"/>
  <c r="C5192" i="4"/>
  <c r="C5176" i="4"/>
  <c r="C5160" i="4"/>
  <c r="C5144" i="4"/>
  <c r="C5128" i="4"/>
  <c r="C5112" i="4"/>
  <c r="C5096" i="4"/>
  <c r="C5080" i="4"/>
  <c r="C5064" i="4"/>
  <c r="C5048" i="4"/>
  <c r="C5032" i="4"/>
  <c r="C5016" i="4"/>
  <c r="C5000" i="4"/>
  <c r="C4984" i="4"/>
  <c r="C4968" i="4"/>
  <c r="C4952" i="4"/>
  <c r="C4936" i="4"/>
  <c r="C4920" i="4"/>
  <c r="C4904" i="4"/>
  <c r="C4888" i="4"/>
  <c r="C4872" i="4"/>
  <c r="C4856" i="4"/>
  <c r="C4840" i="4"/>
  <c r="C4824" i="4"/>
  <c r="C4808" i="4"/>
  <c r="C4792" i="4"/>
  <c r="C4776" i="4"/>
  <c r="C4760" i="4"/>
  <c r="C4744" i="4"/>
  <c r="C4728" i="4"/>
  <c r="C4712" i="4"/>
  <c r="C4696" i="4"/>
  <c r="C4680" i="4"/>
  <c r="C4664" i="4"/>
  <c r="C4648" i="4"/>
  <c r="C4632" i="4"/>
  <c r="C4616" i="4"/>
  <c r="C4600" i="4"/>
  <c r="C4584" i="4"/>
  <c r="C4568" i="4"/>
  <c r="C4552" i="4"/>
  <c r="C4536" i="4"/>
  <c r="C4520" i="4"/>
  <c r="C4504" i="4"/>
  <c r="C4488" i="4"/>
  <c r="C4472" i="4"/>
  <c r="C4456" i="4"/>
  <c r="C4440" i="4"/>
  <c r="C4424" i="4"/>
  <c r="C4408" i="4"/>
  <c r="C4392" i="4"/>
  <c r="C4376" i="4"/>
  <c r="C4360" i="4"/>
  <c r="C4344" i="4"/>
  <c r="C4328" i="4"/>
  <c r="C4312" i="4"/>
  <c r="C4296" i="4"/>
  <c r="C4280" i="4"/>
  <c r="C4264" i="4"/>
  <c r="C4248" i="4"/>
  <c r="C4232" i="4"/>
  <c r="C4216" i="4"/>
  <c r="C4200" i="4"/>
  <c r="C4184" i="4"/>
  <c r="C4168" i="4"/>
  <c r="C4152" i="4"/>
  <c r="C4136" i="4"/>
  <c r="C4120" i="4"/>
  <c r="C4104" i="4"/>
  <c r="C4088" i="4"/>
  <c r="C4072" i="4"/>
  <c r="C4056" i="4"/>
  <c r="C4040" i="4"/>
  <c r="C4029" i="4"/>
  <c r="C4021" i="4"/>
  <c r="C4013" i="4"/>
  <c r="C4005" i="4"/>
  <c r="C3997" i="4"/>
  <c r="C3989" i="4"/>
  <c r="C3981" i="4"/>
  <c r="C3973" i="4"/>
  <c r="C3965" i="4"/>
  <c r="C3957" i="4"/>
  <c r="C3949" i="4"/>
  <c r="C3941" i="4"/>
  <c r="C3933" i="4"/>
  <c r="C3925" i="4"/>
  <c r="C3917" i="4"/>
  <c r="C3909" i="4"/>
  <c r="C3901" i="4"/>
  <c r="C3893" i="4"/>
  <c r="C3885" i="4"/>
  <c r="C3877" i="4"/>
  <c r="C3869" i="4"/>
  <c r="C3861" i="4"/>
  <c r="C3853" i="4"/>
  <c r="C3845" i="4"/>
  <c r="C3837" i="4"/>
  <c r="C3829" i="4"/>
  <c r="C3821" i="4"/>
  <c r="C3813" i="4"/>
  <c r="C3805" i="4"/>
  <c r="C3797" i="4"/>
  <c r="C3789" i="4"/>
  <c r="C3781" i="4"/>
  <c r="C3773" i="4"/>
  <c r="C3765" i="4"/>
  <c r="C3757" i="4"/>
  <c r="C3749" i="4"/>
  <c r="C3741" i="4"/>
  <c r="C3733" i="4"/>
  <c r="C3725" i="4"/>
  <c r="C3717" i="4"/>
  <c r="C3709" i="4"/>
  <c r="C3701" i="4"/>
  <c r="C3693" i="4"/>
  <c r="C3685" i="4"/>
  <c r="C3677" i="4"/>
  <c r="C3669" i="4"/>
  <c r="C3661" i="4"/>
  <c r="C3653" i="4"/>
  <c r="C3645" i="4"/>
  <c r="C3637" i="4"/>
  <c r="C3629" i="4"/>
  <c r="C3621" i="4"/>
  <c r="C3613" i="4"/>
  <c r="C3605" i="4"/>
  <c r="C3597" i="4"/>
  <c r="C3589" i="4"/>
  <c r="C3581" i="4"/>
  <c r="C3573" i="4"/>
  <c r="C3565" i="4"/>
  <c r="C3557" i="4"/>
  <c r="C3549" i="4"/>
  <c r="C3541" i="4"/>
  <c r="C3533" i="4"/>
  <c r="C3525" i="4"/>
  <c r="C3517" i="4"/>
  <c r="C3509" i="4"/>
  <c r="C3501" i="4"/>
  <c r="C3493" i="4"/>
  <c r="C3485" i="4"/>
  <c r="C3477" i="4"/>
  <c r="C3469" i="4"/>
  <c r="C3461" i="4"/>
  <c r="C3453" i="4"/>
  <c r="C3445" i="4"/>
  <c r="C3437" i="4"/>
  <c r="C3429" i="4"/>
  <c r="C3421" i="4"/>
  <c r="C3413" i="4"/>
  <c r="C3405" i="4"/>
  <c r="C3397" i="4"/>
  <c r="C3389" i="4"/>
  <c r="C3381" i="4"/>
  <c r="C3373" i="4"/>
  <c r="C3365" i="4"/>
  <c r="C3357" i="4"/>
  <c r="C3349" i="4"/>
  <c r="C3341" i="4"/>
  <c r="C3333" i="4"/>
  <c r="C3325" i="4"/>
  <c r="C3317" i="4"/>
  <c r="C3309" i="4"/>
  <c r="C3301" i="4"/>
  <c r="C3293" i="4"/>
  <c r="C3285" i="4"/>
  <c r="C3277" i="4"/>
  <c r="C3269" i="4"/>
  <c r="C3261" i="4"/>
  <c r="C3253" i="4"/>
  <c r="C3245" i="4"/>
  <c r="C3237" i="4"/>
  <c r="C3229" i="4"/>
  <c r="C3221" i="4"/>
  <c r="C3213" i="4"/>
  <c r="C3205" i="4"/>
  <c r="C3197" i="4"/>
  <c r="C3189" i="4"/>
  <c r="C3181" i="4"/>
  <c r="C3173" i="4"/>
  <c r="C3165" i="4"/>
  <c r="C3157" i="4"/>
  <c r="C3149" i="4"/>
  <c r="C3141" i="4"/>
  <c r="C3133" i="4"/>
  <c r="C3125" i="4"/>
  <c r="C3117" i="4"/>
  <c r="C3109" i="4"/>
  <c r="C3101" i="4"/>
  <c r="C3093" i="4"/>
  <c r="C3085" i="4"/>
  <c r="C3077" i="4"/>
  <c r="C3069" i="4"/>
  <c r="C3061" i="4"/>
  <c r="C3053" i="4"/>
  <c r="C3045" i="4"/>
  <c r="C3037" i="4"/>
  <c r="C3029" i="4"/>
  <c r="C3021" i="4"/>
  <c r="C3013" i="4"/>
  <c r="C3005" i="4"/>
  <c r="C2997" i="4"/>
  <c r="C2989" i="4"/>
  <c r="C2981" i="4"/>
  <c r="C2973" i="4"/>
  <c r="C2965" i="4"/>
  <c r="C2957" i="4"/>
  <c r="C2949" i="4"/>
  <c r="C2941" i="4"/>
  <c r="C2933" i="4"/>
  <c r="C2925" i="4"/>
  <c r="C2917" i="4"/>
  <c r="C2909" i="4"/>
  <c r="C2901" i="4"/>
  <c r="C2893" i="4"/>
  <c r="C2885" i="4"/>
  <c r="C2877" i="4"/>
  <c r="C2869" i="4"/>
  <c r="C2861" i="4"/>
  <c r="C2853" i="4"/>
  <c r="C2845" i="4"/>
  <c r="C2837" i="4"/>
  <c r="C2829" i="4"/>
  <c r="C2824" i="4"/>
  <c r="C2819" i="4"/>
  <c r="C2814" i="4"/>
  <c r="C2810" i="4"/>
  <c r="C2806" i="4"/>
  <c r="C2802" i="4"/>
  <c r="C2798" i="4"/>
  <c r="C2794" i="4"/>
  <c r="C2790" i="4"/>
  <c r="C2786" i="4"/>
  <c r="C2782" i="4"/>
  <c r="C2778" i="4"/>
  <c r="C2774" i="4"/>
  <c r="C2770" i="4"/>
  <c r="C2766" i="4"/>
  <c r="C2762" i="4"/>
  <c r="C2758" i="4"/>
  <c r="C2754" i="4"/>
  <c r="C2750" i="4"/>
  <c r="C2746" i="4"/>
  <c r="C2742" i="4"/>
  <c r="C2738" i="4"/>
  <c r="C2734" i="4"/>
  <c r="C2730" i="4"/>
  <c r="C2726" i="4"/>
  <c r="C2722" i="4"/>
  <c r="C2718" i="4"/>
  <c r="C2714" i="4"/>
  <c r="C2710" i="4"/>
  <c r="C2706" i="4"/>
  <c r="C2702" i="4"/>
  <c r="C2698" i="4"/>
  <c r="C2694" i="4"/>
  <c r="C2690" i="4"/>
  <c r="C2686" i="4"/>
  <c r="C2682" i="4"/>
  <c r="C2678" i="4"/>
  <c r="C2674" i="4"/>
  <c r="C2670" i="4"/>
  <c r="C2666" i="4"/>
  <c r="C2662" i="4"/>
  <c r="C2658" i="4"/>
  <c r="C2654" i="4"/>
  <c r="C2650" i="4"/>
  <c r="C2646" i="4"/>
  <c r="C2642" i="4"/>
  <c r="C2638" i="4"/>
  <c r="C2634" i="4"/>
  <c r="C2630" i="4"/>
  <c r="C2626" i="4"/>
  <c r="C2622" i="4"/>
  <c r="C2618" i="4"/>
  <c r="C2614" i="4"/>
  <c r="C2610" i="4"/>
  <c r="C2606" i="4"/>
  <c r="C2602" i="4"/>
  <c r="C2598" i="4"/>
  <c r="C2594" i="4"/>
  <c r="C2590" i="4"/>
  <c r="C2586" i="4"/>
  <c r="C2582" i="4"/>
  <c r="C2578" i="4"/>
  <c r="C2574" i="4"/>
  <c r="C2570" i="4"/>
  <c r="C2566" i="4"/>
  <c r="C2562" i="4"/>
  <c r="C2558" i="4"/>
  <c r="C2554" i="4"/>
  <c r="C2550" i="4"/>
  <c r="C2546" i="4"/>
  <c r="C2542" i="4"/>
  <c r="C2538" i="4"/>
  <c r="C2534" i="4"/>
  <c r="C2530" i="4"/>
  <c r="C2526" i="4"/>
  <c r="C2522" i="4"/>
  <c r="C2518" i="4"/>
  <c r="C2514" i="4"/>
  <c r="C2510" i="4"/>
  <c r="C2506" i="4"/>
  <c r="C2502" i="4"/>
  <c r="C2498" i="4"/>
  <c r="C2494" i="4"/>
  <c r="C2490" i="4"/>
  <c r="C2486" i="4"/>
  <c r="C2482" i="4"/>
  <c r="C2478" i="4"/>
  <c r="C2474" i="4"/>
  <c r="C2470" i="4"/>
  <c r="C2466" i="4"/>
  <c r="C2462" i="4"/>
  <c r="C2458" i="4"/>
  <c r="C2454" i="4"/>
  <c r="C2450" i="4"/>
  <c r="C2446" i="4"/>
  <c r="C2442" i="4"/>
  <c r="C2438" i="4"/>
  <c r="C2434" i="4"/>
  <c r="C2430" i="4"/>
  <c r="C2426" i="4"/>
  <c r="C2422" i="4"/>
  <c r="C2418" i="4"/>
  <c r="C2414" i="4"/>
  <c r="C2410" i="4"/>
  <c r="C2406" i="4"/>
  <c r="C2402" i="4"/>
  <c r="C2398" i="4"/>
  <c r="C2394" i="4"/>
  <c r="C2390" i="4"/>
  <c r="C2386" i="4"/>
  <c r="C2382" i="4"/>
  <c r="C2378" i="4"/>
  <c r="C2374" i="4"/>
  <c r="C2370" i="4"/>
  <c r="C2366" i="4"/>
  <c r="C2362" i="4"/>
  <c r="C2358" i="4"/>
  <c r="C2354" i="4"/>
  <c r="C2350" i="4"/>
  <c r="C2346" i="4"/>
  <c r="C2342" i="4"/>
  <c r="C2338" i="4"/>
  <c r="C2334" i="4"/>
  <c r="C2330" i="4"/>
  <c r="C2326" i="4"/>
  <c r="C2322" i="4"/>
  <c r="C2318" i="4"/>
  <c r="C2314" i="4"/>
  <c r="C2310" i="4"/>
  <c r="C2306" i="4"/>
  <c r="C2302" i="4"/>
  <c r="C2298" i="4"/>
  <c r="C2294" i="4"/>
  <c r="C2290" i="4"/>
  <c r="C2286" i="4"/>
  <c r="C2282" i="4"/>
  <c r="C2278" i="4"/>
  <c r="C2274" i="4"/>
  <c r="C2270" i="4"/>
  <c r="C2266" i="4"/>
  <c r="C2262" i="4"/>
  <c r="C2258" i="4"/>
  <c r="C2254" i="4"/>
  <c r="C2250" i="4"/>
  <c r="C2246" i="4"/>
  <c r="C2242" i="4"/>
  <c r="C2238" i="4"/>
  <c r="C2234" i="4"/>
  <c r="C2230" i="4"/>
  <c r="C2226" i="4"/>
  <c r="C2222" i="4"/>
  <c r="C2218" i="4"/>
  <c r="C2214" i="4"/>
  <c r="C2210" i="4"/>
  <c r="C2206" i="4"/>
  <c r="C2202" i="4"/>
  <c r="C2198" i="4"/>
  <c r="C2194" i="4"/>
  <c r="C2190" i="4"/>
  <c r="C2186" i="4"/>
  <c r="C2182" i="4"/>
  <c r="C2178" i="4"/>
  <c r="C2174" i="4"/>
  <c r="C2170" i="4"/>
  <c r="C2166" i="4"/>
  <c r="C2162" i="4"/>
  <c r="C2158" i="4"/>
  <c r="C2154" i="4"/>
  <c r="C2150" i="4"/>
  <c r="C2146" i="4"/>
  <c r="C2142" i="4"/>
  <c r="C2138" i="4"/>
  <c r="C2134" i="4"/>
  <c r="C2130" i="4"/>
  <c r="C2126" i="4"/>
  <c r="C2122" i="4"/>
  <c r="C2118" i="4"/>
  <c r="C2114" i="4"/>
  <c r="C2110" i="4"/>
  <c r="C2106" i="4"/>
  <c r="C2102" i="4"/>
  <c r="C2098" i="4"/>
  <c r="C2094" i="4"/>
  <c r="C2090" i="4"/>
  <c r="C2086" i="4"/>
  <c r="C2082" i="4"/>
  <c r="C2078" i="4"/>
  <c r="C2074" i="4"/>
  <c r="C2070" i="4"/>
  <c r="C2066" i="4"/>
  <c r="C2062" i="4"/>
  <c r="C2058" i="4"/>
  <c r="C2054" i="4"/>
  <c r="C2050" i="4"/>
  <c r="C2046" i="4"/>
  <c r="C2042" i="4"/>
  <c r="C2038" i="4"/>
  <c r="C2034" i="4"/>
  <c r="C2030" i="4"/>
  <c r="C2026" i="4"/>
  <c r="C2022" i="4"/>
  <c r="C2018" i="4"/>
  <c r="C2014" i="4"/>
  <c r="C2010" i="4"/>
  <c r="C2006" i="4"/>
  <c r="C2002" i="4"/>
  <c r="C1998" i="4"/>
  <c r="C1994" i="4"/>
  <c r="C1990" i="4"/>
  <c r="C1986" i="4"/>
  <c r="C1982" i="4"/>
  <c r="C1978" i="4"/>
  <c r="C1974" i="4"/>
  <c r="C1970" i="4"/>
  <c r="C1966" i="4"/>
  <c r="C1962" i="4"/>
  <c r="C1958" i="4"/>
  <c r="C1954" i="4"/>
  <c r="C1950" i="4"/>
  <c r="C1946" i="4"/>
  <c r="C1942" i="4"/>
  <c r="C1938" i="4"/>
  <c r="C1934" i="4"/>
  <c r="C1930" i="4"/>
  <c r="C1926" i="4"/>
  <c r="C1922" i="4"/>
  <c r="C1918" i="4"/>
  <c r="C1914" i="4"/>
  <c r="C1910" i="4"/>
  <c r="C1906" i="4"/>
  <c r="C1902" i="4"/>
  <c r="C1898" i="4"/>
  <c r="C1894" i="4"/>
  <c r="C1890" i="4"/>
  <c r="C1886" i="4"/>
  <c r="C1882" i="4"/>
  <c r="C1878" i="4"/>
  <c r="C1874" i="4"/>
  <c r="C1870" i="4"/>
  <c r="C1866" i="4"/>
  <c r="C1862" i="4"/>
  <c r="C1858" i="4"/>
  <c r="C1854" i="4"/>
  <c r="C1850" i="4"/>
  <c r="C1846" i="4"/>
  <c r="C1842" i="4"/>
  <c r="C1838" i="4"/>
  <c r="C1834" i="4"/>
  <c r="C1830" i="4"/>
  <c r="C1826" i="4"/>
  <c r="C1822" i="4"/>
  <c r="C1818" i="4"/>
  <c r="C1814" i="4"/>
  <c r="C1810" i="4"/>
  <c r="C1806" i="4"/>
  <c r="C1802" i="4"/>
  <c r="C1798" i="4"/>
  <c r="C1794" i="4"/>
  <c r="C1790" i="4"/>
  <c r="C1786" i="4"/>
  <c r="C1782" i="4"/>
  <c r="C1778" i="4"/>
  <c r="C1774" i="4"/>
  <c r="C1770" i="4"/>
  <c r="C1766" i="4"/>
  <c r="C1762" i="4"/>
  <c r="C1758" i="4"/>
  <c r="C1754" i="4"/>
  <c r="C1750" i="4"/>
  <c r="C1746" i="4"/>
  <c r="C1742" i="4"/>
  <c r="C1738" i="4"/>
  <c r="C1734" i="4"/>
  <c r="C1730" i="4"/>
  <c r="C1726" i="4"/>
  <c r="C1722" i="4"/>
  <c r="C1718" i="4"/>
  <c r="C1714" i="4"/>
  <c r="C1710" i="4"/>
  <c r="C1706" i="4"/>
  <c r="C1702" i="4"/>
  <c r="C1698" i="4"/>
  <c r="C1694" i="4"/>
  <c r="C1690" i="4"/>
  <c r="C1686" i="4"/>
  <c r="C1682" i="4"/>
  <c r="C1678" i="4"/>
  <c r="C1674" i="4"/>
  <c r="C1670" i="4"/>
  <c r="C1666" i="4"/>
  <c r="C1662" i="4"/>
  <c r="C1658" i="4"/>
  <c r="C1654" i="4"/>
  <c r="C1650" i="4"/>
  <c r="C1646" i="4"/>
  <c r="C1642" i="4"/>
  <c r="C1638" i="4"/>
  <c r="C1634" i="4"/>
  <c r="C1630" i="4"/>
  <c r="C1626" i="4"/>
  <c r="C1622" i="4"/>
  <c r="C1618" i="4"/>
  <c r="C1614" i="4"/>
  <c r="C1610" i="4"/>
  <c r="C1606" i="4"/>
  <c r="C1602" i="4"/>
  <c r="C1598" i="4"/>
  <c r="C1594" i="4"/>
  <c r="C1590" i="4"/>
  <c r="C1586" i="4"/>
  <c r="C1582" i="4"/>
  <c r="C1578" i="4"/>
  <c r="C1574" i="4"/>
  <c r="C1570" i="4"/>
  <c r="C1566" i="4"/>
  <c r="C1562" i="4"/>
  <c r="C1558" i="4"/>
  <c r="C1554" i="4"/>
  <c r="C1550" i="4"/>
  <c r="C1546" i="4"/>
  <c r="C1542" i="4"/>
  <c r="C1538" i="4"/>
  <c r="C1534" i="4"/>
  <c r="C1530" i="4"/>
  <c r="C1526" i="4"/>
  <c r="C1522" i="4"/>
  <c r="C1518" i="4"/>
  <c r="C1514" i="4"/>
  <c r="C1510" i="4"/>
  <c r="C1506" i="4"/>
  <c r="C1502" i="4"/>
  <c r="C1498" i="4"/>
  <c r="C1494" i="4"/>
  <c r="C1490" i="4"/>
  <c r="C1486" i="4"/>
  <c r="C1482" i="4"/>
  <c r="C1478" i="4"/>
  <c r="C1474" i="4"/>
  <c r="C1470" i="4"/>
  <c r="C1466" i="4"/>
  <c r="C1462" i="4"/>
  <c r="C1458" i="4"/>
  <c r="C1454" i="4"/>
  <c r="C1450" i="4"/>
  <c r="C1446" i="4"/>
  <c r="C1442" i="4"/>
  <c r="C1438" i="4"/>
  <c r="C1434" i="4"/>
  <c r="C1430" i="4"/>
  <c r="C1426" i="4"/>
  <c r="C1422" i="4"/>
  <c r="C1418" i="4"/>
  <c r="C1414" i="4"/>
  <c r="C1410" i="4"/>
  <c r="C1406" i="4"/>
  <c r="C1402" i="4"/>
  <c r="C1398" i="4"/>
  <c r="C1394" i="4"/>
  <c r="C1390" i="4"/>
  <c r="C1386" i="4"/>
  <c r="C1382" i="4"/>
  <c r="C1378" i="4"/>
  <c r="C1374" i="4"/>
  <c r="C1370" i="4"/>
  <c r="C1366" i="4"/>
  <c r="C1362" i="4"/>
  <c r="C1358" i="4"/>
  <c r="C1354" i="4"/>
  <c r="C1350" i="4"/>
  <c r="C1346" i="4"/>
  <c r="C1342" i="4"/>
  <c r="C1338" i="4"/>
  <c r="C1334" i="4"/>
  <c r="C1330" i="4"/>
  <c r="C1326" i="4"/>
  <c r="C1322" i="4"/>
  <c r="C1318" i="4"/>
  <c r="C1314" i="4"/>
  <c r="C1310" i="4"/>
  <c r="C1306" i="4"/>
  <c r="C1302" i="4"/>
  <c r="C1298" i="4"/>
  <c r="C1294" i="4"/>
  <c r="C1290" i="4"/>
  <c r="C1286" i="4"/>
  <c r="C1282" i="4"/>
  <c r="C1278" i="4"/>
  <c r="C1274" i="4"/>
  <c r="C1270" i="4"/>
  <c r="C1266" i="4"/>
  <c r="C1262" i="4"/>
  <c r="C1258" i="4"/>
  <c r="C1254" i="4"/>
  <c r="C1250" i="4"/>
  <c r="C1246" i="4"/>
  <c r="C1242" i="4"/>
  <c r="C1238" i="4"/>
  <c r="C1234" i="4"/>
  <c r="C1230" i="4"/>
  <c r="C1226" i="4"/>
  <c r="C1222" i="4"/>
  <c r="C1218" i="4"/>
  <c r="C1214" i="4"/>
  <c r="C1210" i="4"/>
  <c r="C1206" i="4"/>
  <c r="C1202" i="4"/>
  <c r="C1198" i="4"/>
  <c r="C1194" i="4"/>
  <c r="C1190" i="4"/>
  <c r="C1186" i="4"/>
  <c r="C1182" i="4"/>
  <c r="C1178" i="4"/>
  <c r="C1174" i="4"/>
  <c r="C1170" i="4"/>
  <c r="C1166" i="4"/>
  <c r="C1162" i="4"/>
  <c r="C1158" i="4"/>
  <c r="C1154" i="4"/>
  <c r="C1150" i="4"/>
  <c r="C1146" i="4"/>
  <c r="C1142" i="4"/>
  <c r="C1138" i="4"/>
  <c r="C1134" i="4"/>
  <c r="C1130" i="4"/>
  <c r="C1126" i="4"/>
  <c r="C1122" i="4"/>
  <c r="C1118" i="4"/>
  <c r="C1114" i="4"/>
  <c r="C1110" i="4"/>
  <c r="C1106" i="4"/>
  <c r="C1102" i="4"/>
  <c r="C1098" i="4"/>
  <c r="C1094" i="4"/>
  <c r="C1090" i="4"/>
  <c r="C1086" i="4"/>
  <c r="C1082" i="4"/>
  <c r="C1078" i="4"/>
  <c r="C7739" i="4"/>
  <c r="C6956" i="4"/>
  <c r="C6614" i="4"/>
  <c r="C6379" i="4"/>
  <c r="C6299" i="4"/>
  <c r="C6235" i="4"/>
  <c r="C6171" i="4"/>
  <c r="C6107" i="4"/>
  <c r="C6043" i="4"/>
  <c r="C5979" i="4"/>
  <c r="C5915" i="4"/>
  <c r="C5851" i="4"/>
  <c r="C5787" i="4"/>
  <c r="C5723" i="4"/>
  <c r="C5659" i="4"/>
  <c r="C5595" i="4"/>
  <c r="C5531" i="4"/>
  <c r="C5467" i="4"/>
  <c r="C5403" i="4"/>
  <c r="C5339" i="4"/>
  <c r="C5275" i="4"/>
  <c r="C5211" i="4"/>
  <c r="C5188" i="4"/>
  <c r="C5172" i="4"/>
  <c r="C5156" i="4"/>
  <c r="C5140" i="4"/>
  <c r="C5124" i="4"/>
  <c r="C5108" i="4"/>
  <c r="C5092" i="4"/>
  <c r="C5076" i="4"/>
  <c r="C5060" i="4"/>
  <c r="C5044" i="4"/>
  <c r="C5028" i="4"/>
  <c r="C5012" i="4"/>
  <c r="C4996" i="4"/>
  <c r="C4980" i="4"/>
  <c r="C4964" i="4"/>
  <c r="C4948" i="4"/>
  <c r="C4932" i="4"/>
  <c r="C4916" i="4"/>
  <c r="C4900" i="4"/>
  <c r="C4884" i="4"/>
  <c r="C4868" i="4"/>
  <c r="C4852" i="4"/>
  <c r="C4836" i="4"/>
  <c r="C4820" i="4"/>
  <c r="C4804" i="4"/>
  <c r="C4788" i="4"/>
  <c r="C4772" i="4"/>
  <c r="C4756" i="4"/>
  <c r="C4740" i="4"/>
  <c r="C4724" i="4"/>
  <c r="C4708" i="4"/>
  <c r="C4692" i="4"/>
  <c r="C4676" i="4"/>
  <c r="C4660" i="4"/>
  <c r="C4644" i="4"/>
  <c r="C4628" i="4"/>
  <c r="C4612" i="4"/>
  <c r="C4596" i="4"/>
  <c r="C4580" i="4"/>
  <c r="C4564" i="4"/>
  <c r="C4548" i="4"/>
  <c r="C4532" i="4"/>
  <c r="C4516" i="4"/>
  <c r="C4500" i="4"/>
  <c r="C4484" i="4"/>
  <c r="C4468" i="4"/>
  <c r="C4452" i="4"/>
  <c r="C4436" i="4"/>
  <c r="C4420" i="4"/>
  <c r="C4404" i="4"/>
  <c r="C4388" i="4"/>
  <c r="C4372" i="4"/>
  <c r="C4356" i="4"/>
  <c r="C4340" i="4"/>
  <c r="C4324" i="4"/>
  <c r="C4308" i="4"/>
  <c r="C4292" i="4"/>
  <c r="C4276" i="4"/>
  <c r="C4260" i="4"/>
  <c r="C4244" i="4"/>
  <c r="C4228" i="4"/>
  <c r="C4212" i="4"/>
  <c r="C4196" i="4"/>
  <c r="C4180" i="4"/>
  <c r="C4164" i="4"/>
  <c r="C4148" i="4"/>
  <c r="C4132" i="4"/>
  <c r="C4116" i="4"/>
  <c r="C4100" i="4"/>
  <c r="C4084" i="4"/>
  <c r="C4068" i="4"/>
  <c r="C4052" i="4"/>
  <c r="C4036" i="4"/>
  <c r="C4028" i="4"/>
  <c r="C4020" i="4"/>
  <c r="C4012" i="4"/>
  <c r="C4004" i="4"/>
  <c r="C3996" i="4"/>
  <c r="C3988" i="4"/>
  <c r="C3980" i="4"/>
  <c r="C3972" i="4"/>
  <c r="C3964" i="4"/>
  <c r="C3956" i="4"/>
  <c r="C3948" i="4"/>
  <c r="C3940" i="4"/>
  <c r="C3932" i="4"/>
  <c r="C3924" i="4"/>
  <c r="C3916" i="4"/>
  <c r="C3908" i="4"/>
  <c r="C3900" i="4"/>
  <c r="C3892" i="4"/>
  <c r="C3884" i="4"/>
  <c r="C3876" i="4"/>
  <c r="C3868" i="4"/>
  <c r="C3860" i="4"/>
  <c r="C3852" i="4"/>
  <c r="C3844" i="4"/>
  <c r="C3836" i="4"/>
  <c r="C3828" i="4"/>
  <c r="C3820" i="4"/>
  <c r="C3812" i="4"/>
  <c r="C3804" i="4"/>
  <c r="C3796" i="4"/>
  <c r="C3788" i="4"/>
  <c r="C3780" i="4"/>
  <c r="C3772" i="4"/>
  <c r="C3764" i="4"/>
  <c r="C3756" i="4"/>
  <c r="C3748" i="4"/>
  <c r="C3740" i="4"/>
  <c r="C3732" i="4"/>
  <c r="C3724" i="4"/>
  <c r="C3716" i="4"/>
  <c r="C3708" i="4"/>
  <c r="C3700" i="4"/>
  <c r="C3692" i="4"/>
  <c r="C3684" i="4"/>
  <c r="C3676" i="4"/>
  <c r="C3668" i="4"/>
  <c r="C3660" i="4"/>
  <c r="C3652" i="4"/>
  <c r="C3644" i="4"/>
  <c r="C3636" i="4"/>
  <c r="C3628" i="4"/>
  <c r="C3620" i="4"/>
  <c r="C3612" i="4"/>
  <c r="C3604" i="4"/>
  <c r="C3596" i="4"/>
  <c r="C3588" i="4"/>
  <c r="C3580" i="4"/>
  <c r="C3572" i="4"/>
  <c r="C3564" i="4"/>
  <c r="C3556" i="4"/>
  <c r="C3548" i="4"/>
  <c r="C3540" i="4"/>
  <c r="C3532" i="4"/>
  <c r="C3524" i="4"/>
  <c r="C3516" i="4"/>
  <c r="C3508" i="4"/>
  <c r="C3500" i="4"/>
  <c r="C3492" i="4"/>
  <c r="C3484" i="4"/>
  <c r="C3476" i="4"/>
  <c r="C3468" i="4"/>
  <c r="C3460" i="4"/>
  <c r="C3452" i="4"/>
  <c r="C3444" i="4"/>
  <c r="C3436" i="4"/>
  <c r="C3428" i="4"/>
  <c r="C3420" i="4"/>
  <c r="C3412" i="4"/>
  <c r="C3404" i="4"/>
  <c r="C3396" i="4"/>
  <c r="C3388" i="4"/>
  <c r="C3380" i="4"/>
  <c r="C3372" i="4"/>
  <c r="C3364" i="4"/>
  <c r="C3356" i="4"/>
  <c r="C3348" i="4"/>
  <c r="C3340" i="4"/>
  <c r="C3332" i="4"/>
  <c r="C3324" i="4"/>
  <c r="C3316" i="4"/>
  <c r="C3308" i="4"/>
  <c r="C3300" i="4"/>
  <c r="C3292" i="4"/>
  <c r="C3284" i="4"/>
  <c r="C3276" i="4"/>
  <c r="C3268" i="4"/>
  <c r="C3260" i="4"/>
  <c r="C3252" i="4"/>
  <c r="C3244" i="4"/>
  <c r="C3236" i="4"/>
  <c r="C3228" i="4"/>
  <c r="C3220" i="4"/>
  <c r="C3212" i="4"/>
  <c r="C3204" i="4"/>
  <c r="C3196" i="4"/>
  <c r="C3188" i="4"/>
  <c r="C3180" i="4"/>
  <c r="C3172" i="4"/>
  <c r="C3164" i="4"/>
  <c r="C3156" i="4"/>
  <c r="C3148" i="4"/>
  <c r="C3140" i="4"/>
  <c r="C3132" i="4"/>
  <c r="C3124" i="4"/>
  <c r="C3116" i="4"/>
  <c r="C3108" i="4"/>
  <c r="C3100" i="4"/>
  <c r="C3092" i="4"/>
  <c r="C3084" i="4"/>
  <c r="C3076" i="4"/>
  <c r="C3068" i="4"/>
  <c r="C3060" i="4"/>
  <c r="C3052" i="4"/>
  <c r="C3044" i="4"/>
  <c r="C3036" i="4"/>
  <c r="C3028" i="4"/>
  <c r="C3020" i="4"/>
  <c r="C3012" i="4"/>
  <c r="C3004" i="4"/>
  <c r="C2996" i="4"/>
  <c r="C2988" i="4"/>
  <c r="C2980" i="4"/>
  <c r="C2972" i="4"/>
  <c r="C2964" i="4"/>
  <c r="C2956" i="4"/>
  <c r="C2948" i="4"/>
  <c r="C2940" i="4"/>
  <c r="C2932" i="4"/>
  <c r="C2924" i="4"/>
  <c r="C2916" i="4"/>
  <c r="C2908" i="4"/>
  <c r="C2900" i="4"/>
  <c r="C2892" i="4"/>
  <c r="C2884" i="4"/>
  <c r="C2876" i="4"/>
  <c r="C2868" i="4"/>
  <c r="C2860" i="4"/>
  <c r="C2852" i="4"/>
  <c r="C2844" i="4"/>
  <c r="C2836" i="4"/>
  <c r="C2828" i="4"/>
  <c r="C2823" i="4"/>
  <c r="C2817" i="4"/>
  <c r="C2813" i="4"/>
  <c r="C2809" i="4"/>
  <c r="C2805" i="4"/>
  <c r="C2801" i="4"/>
  <c r="C2797" i="4"/>
  <c r="C2793" i="4"/>
  <c r="C2789" i="4"/>
  <c r="C2785" i="4"/>
  <c r="C2781" i="4"/>
  <c r="C2777" i="4"/>
  <c r="C2773" i="4"/>
  <c r="C2769" i="4"/>
  <c r="C2765" i="4"/>
  <c r="C2761" i="4"/>
  <c r="C2757" i="4"/>
  <c r="C2753" i="4"/>
  <c r="C2749" i="4"/>
  <c r="C2745" i="4"/>
  <c r="C2741" i="4"/>
  <c r="C2737" i="4"/>
  <c r="C2733" i="4"/>
  <c r="C2729" i="4"/>
  <c r="C2725" i="4"/>
  <c r="C2721" i="4"/>
  <c r="C2717" i="4"/>
  <c r="C2713" i="4"/>
  <c r="C2709" i="4"/>
  <c r="C2705" i="4"/>
  <c r="C2701" i="4"/>
  <c r="C2697" i="4"/>
  <c r="C2693" i="4"/>
  <c r="C2689" i="4"/>
  <c r="C2685" i="4"/>
  <c r="C2681" i="4"/>
  <c r="C2677" i="4"/>
  <c r="C2673" i="4"/>
  <c r="C2669" i="4"/>
  <c r="C2665" i="4"/>
  <c r="C2661" i="4"/>
  <c r="C2657" i="4"/>
  <c r="C2653" i="4"/>
  <c r="C2649" i="4"/>
  <c r="C2645" i="4"/>
  <c r="C2641" i="4"/>
  <c r="C2637" i="4"/>
  <c r="C2633" i="4"/>
  <c r="C2629" i="4"/>
  <c r="C2625" i="4"/>
  <c r="C2621" i="4"/>
  <c r="C2617" i="4"/>
  <c r="C2613" i="4"/>
  <c r="C2609" i="4"/>
  <c r="C2605" i="4"/>
  <c r="C2601" i="4"/>
  <c r="C2597" i="4"/>
  <c r="C2593" i="4"/>
  <c r="C2589" i="4"/>
  <c r="C2585" i="4"/>
  <c r="C2581" i="4"/>
  <c r="C2577" i="4"/>
  <c r="C2573" i="4"/>
  <c r="C2569" i="4"/>
  <c r="C2565" i="4"/>
  <c r="C2561" i="4"/>
  <c r="C2557" i="4"/>
  <c r="C2553" i="4"/>
  <c r="C2549" i="4"/>
  <c r="C2545" i="4"/>
  <c r="C2541" i="4"/>
  <c r="C2537" i="4"/>
  <c r="C2533" i="4"/>
  <c r="C2529" i="4"/>
  <c r="C2525" i="4"/>
  <c r="C2521" i="4"/>
  <c r="C2517" i="4"/>
  <c r="C2513" i="4"/>
  <c r="C2509" i="4"/>
  <c r="C2505" i="4"/>
  <c r="C2501" i="4"/>
  <c r="C2497" i="4"/>
  <c r="C2493" i="4"/>
  <c r="C2489" i="4"/>
  <c r="C2485" i="4"/>
  <c r="C2481" i="4"/>
  <c r="C2477" i="4"/>
  <c r="C2473" i="4"/>
  <c r="C2469" i="4"/>
  <c r="C2465" i="4"/>
  <c r="C2461" i="4"/>
  <c r="C2457" i="4"/>
  <c r="C2453" i="4"/>
  <c r="C2449" i="4"/>
  <c r="C2445" i="4"/>
  <c r="C2441" i="4"/>
  <c r="C2437" i="4"/>
  <c r="C2433" i="4"/>
  <c r="C2429" i="4"/>
  <c r="C2425" i="4"/>
  <c r="C2421" i="4"/>
  <c r="C2417" i="4"/>
  <c r="C2413" i="4"/>
  <c r="C2409" i="4"/>
  <c r="C2405" i="4"/>
  <c r="C2401" i="4"/>
  <c r="C2397" i="4"/>
  <c r="C2393" i="4"/>
  <c r="C2389" i="4"/>
  <c r="C2385" i="4"/>
  <c r="C2381" i="4"/>
  <c r="C2377" i="4"/>
  <c r="C2373" i="4"/>
  <c r="C2369" i="4"/>
  <c r="C2365" i="4"/>
  <c r="C2361" i="4"/>
  <c r="C2357" i="4"/>
  <c r="C2353" i="4"/>
  <c r="C2349" i="4"/>
  <c r="C2345" i="4"/>
  <c r="C2341" i="4"/>
  <c r="C2337" i="4"/>
  <c r="C2333" i="4"/>
  <c r="C2329" i="4"/>
  <c r="C2325" i="4"/>
  <c r="C2321" i="4"/>
  <c r="C2317" i="4"/>
  <c r="C2313" i="4"/>
  <c r="C2309" i="4"/>
  <c r="C2305" i="4"/>
  <c r="C2301" i="4"/>
  <c r="C2297" i="4"/>
  <c r="C2293" i="4"/>
  <c r="C2289" i="4"/>
  <c r="C2285" i="4"/>
  <c r="C2281" i="4"/>
  <c r="C2277" i="4"/>
  <c r="C2273" i="4"/>
  <c r="C2269" i="4"/>
  <c r="C2265" i="4"/>
  <c r="C2261" i="4"/>
  <c r="C2257" i="4"/>
  <c r="C2253" i="4"/>
  <c r="C2249" i="4"/>
  <c r="C2245" i="4"/>
  <c r="C2241" i="4"/>
  <c r="C2237" i="4"/>
  <c r="C2233" i="4"/>
  <c r="C2229" i="4"/>
  <c r="C2225" i="4"/>
  <c r="C2221" i="4"/>
  <c r="C2217" i="4"/>
  <c r="C2213" i="4"/>
  <c r="C2209" i="4"/>
  <c r="C2205" i="4"/>
  <c r="C2201" i="4"/>
  <c r="C2197" i="4"/>
  <c r="C2193" i="4"/>
  <c r="C2189" i="4"/>
  <c r="C2185" i="4"/>
  <c r="C2181" i="4"/>
  <c r="C2177" i="4"/>
  <c r="C2173" i="4"/>
  <c r="C2169" i="4"/>
  <c r="C2165" i="4"/>
  <c r="C2161" i="4"/>
  <c r="C2157" i="4"/>
  <c r="C2153" i="4"/>
  <c r="C2149" i="4"/>
  <c r="C2145" i="4"/>
  <c r="C2141" i="4"/>
  <c r="C2137" i="4"/>
  <c r="C2133" i="4"/>
  <c r="C2129" i="4"/>
  <c r="C2125" i="4"/>
  <c r="C2121" i="4"/>
  <c r="C2117" i="4"/>
  <c r="C2113" i="4"/>
  <c r="C2109" i="4"/>
  <c r="C2105" i="4"/>
  <c r="C2101" i="4"/>
  <c r="C2097" i="4"/>
  <c r="C2093" i="4"/>
  <c r="C2089" i="4"/>
  <c r="C2085" i="4"/>
  <c r="C2081" i="4"/>
  <c r="C2077" i="4"/>
  <c r="C2073" i="4"/>
  <c r="C2069" i="4"/>
  <c r="C2065" i="4"/>
  <c r="C2061" i="4"/>
  <c r="C2057" i="4"/>
  <c r="C2053" i="4"/>
  <c r="C2049" i="4"/>
  <c r="C2045" i="4"/>
  <c r="C2041" i="4"/>
  <c r="C2037" i="4"/>
  <c r="C2033" i="4"/>
  <c r="C2029" i="4"/>
  <c r="C2025" i="4"/>
  <c r="C2021" i="4"/>
  <c r="C2017" i="4"/>
  <c r="C2013" i="4"/>
  <c r="C2009" i="4"/>
  <c r="C2005" i="4"/>
  <c r="C2001" i="4"/>
  <c r="C1997" i="4"/>
  <c r="C1993" i="4"/>
  <c r="C1989" i="4"/>
  <c r="C1985" i="4"/>
  <c r="C1981" i="4"/>
  <c r="C1977" i="4"/>
  <c r="C1973" i="4"/>
  <c r="C1969" i="4"/>
  <c r="C1965" i="4"/>
  <c r="C1961" i="4"/>
  <c r="C1957" i="4"/>
  <c r="C1953" i="4"/>
  <c r="C1949" i="4"/>
  <c r="C1945" i="4"/>
  <c r="C1941" i="4"/>
  <c r="C1937" i="4"/>
  <c r="C1933" i="4"/>
  <c r="C1929" i="4"/>
  <c r="C1925" i="4"/>
  <c r="C1921" i="4"/>
  <c r="C1917" i="4"/>
  <c r="C1913" i="4"/>
  <c r="C1909" i="4"/>
  <c r="C1905" i="4"/>
  <c r="C1901" i="4"/>
  <c r="C1897" i="4"/>
  <c r="C1893" i="4"/>
  <c r="C1889" i="4"/>
  <c r="C1885" i="4"/>
  <c r="C1881" i="4"/>
  <c r="C1877" i="4"/>
  <c r="C1873" i="4"/>
  <c r="C1869" i="4"/>
  <c r="C1865" i="4"/>
  <c r="C1861" i="4"/>
  <c r="C1857" i="4"/>
  <c r="C1853" i="4"/>
  <c r="C1849" i="4"/>
  <c r="C1845" i="4"/>
  <c r="C1841" i="4"/>
  <c r="C1837" i="4"/>
  <c r="C1833" i="4"/>
  <c r="C1829" i="4"/>
  <c r="C1825" i="4"/>
  <c r="C1821" i="4"/>
  <c r="C1817" i="4"/>
  <c r="C1813" i="4"/>
  <c r="C1809" i="4"/>
  <c r="C1805" i="4"/>
  <c r="C1801" i="4"/>
  <c r="C1797" i="4"/>
  <c r="C1793" i="4"/>
  <c r="C1789" i="4"/>
  <c r="C1785" i="4"/>
  <c r="C1781" i="4"/>
  <c r="C1777" i="4"/>
  <c r="C1773" i="4"/>
  <c r="C1769" i="4"/>
  <c r="C1765" i="4"/>
  <c r="C1761" i="4"/>
  <c r="C1757" i="4"/>
  <c r="C1753" i="4"/>
  <c r="C1749" i="4"/>
  <c r="C1745" i="4"/>
  <c r="C1741" i="4"/>
  <c r="C1737" i="4"/>
  <c r="C1733" i="4"/>
  <c r="C1729" i="4"/>
  <c r="C1725" i="4"/>
  <c r="C1721" i="4"/>
  <c r="C1717" i="4"/>
  <c r="C1713" i="4"/>
  <c r="C1709" i="4"/>
  <c r="C1705" i="4"/>
  <c r="C1701" i="4"/>
  <c r="C1697" i="4"/>
  <c r="C1693" i="4"/>
  <c r="C1689" i="4"/>
  <c r="C1685" i="4"/>
  <c r="C1681" i="4"/>
  <c r="C1677" i="4"/>
  <c r="C1673" i="4"/>
  <c r="C1669" i="4"/>
  <c r="C1665" i="4"/>
  <c r="C1661" i="4"/>
  <c r="C1657" i="4"/>
  <c r="C1653" i="4"/>
  <c r="C1649" i="4"/>
  <c r="C1645" i="4"/>
  <c r="C1641" i="4"/>
  <c r="C1637" i="4"/>
  <c r="C1633" i="4"/>
  <c r="C1629" i="4"/>
  <c r="C1625" i="4"/>
  <c r="C1621" i="4"/>
  <c r="C1617" i="4"/>
  <c r="C1613" i="4"/>
  <c r="C1609" i="4"/>
  <c r="C1605" i="4"/>
  <c r="C1601" i="4"/>
  <c r="C1597" i="4"/>
  <c r="C1593" i="4"/>
  <c r="C1589" i="4"/>
  <c r="C1585" i="4"/>
  <c r="C1581" i="4"/>
  <c r="C1577" i="4"/>
  <c r="C1573" i="4"/>
  <c r="C1569" i="4"/>
  <c r="C1565" i="4"/>
  <c r="C1561" i="4"/>
  <c r="C1557" i="4"/>
  <c r="C1553" i="4"/>
  <c r="C1549" i="4"/>
  <c r="C1545" i="4"/>
  <c r="C1541" i="4"/>
  <c r="C1537" i="4"/>
  <c r="C1533" i="4"/>
  <c r="C1529" i="4"/>
  <c r="C1525" i="4"/>
  <c r="C1521" i="4"/>
  <c r="C1517" i="4"/>
  <c r="C1513" i="4"/>
  <c r="C1509" i="4"/>
  <c r="C1505" i="4"/>
  <c r="C1501" i="4"/>
  <c r="C1497" i="4"/>
  <c r="C1493" i="4"/>
  <c r="C1489" i="4"/>
  <c r="C1485" i="4"/>
  <c r="C1481" i="4"/>
  <c r="C1477" i="4"/>
  <c r="C1473" i="4"/>
  <c r="C1469" i="4"/>
  <c r="C1465" i="4"/>
  <c r="C1461" i="4"/>
  <c r="C1457" i="4"/>
  <c r="C1453" i="4"/>
  <c r="C1449" i="4"/>
  <c r="C1445" i="4"/>
  <c r="C1441" i="4"/>
  <c r="C1437" i="4"/>
  <c r="C1433" i="4"/>
  <c r="C1429" i="4"/>
  <c r="C1425" i="4"/>
  <c r="C1421" i="4"/>
  <c r="C1417" i="4"/>
  <c r="C1413" i="4"/>
  <c r="C1409" i="4"/>
  <c r="C1405" i="4"/>
  <c r="C1401" i="4"/>
  <c r="C1397" i="4"/>
  <c r="C1393" i="4"/>
  <c r="C1389" i="4"/>
  <c r="C1385" i="4"/>
  <c r="C1381" i="4"/>
  <c r="C1377" i="4"/>
  <c r="C1373" i="4"/>
  <c r="C1369" i="4"/>
  <c r="C1365" i="4"/>
  <c r="C1361" i="4"/>
  <c r="C1357" i="4"/>
  <c r="C1353" i="4"/>
  <c r="C1349" i="4"/>
  <c r="C1345" i="4"/>
  <c r="C1341" i="4"/>
  <c r="C1337" i="4"/>
  <c r="C1333" i="4"/>
  <c r="C1329" i="4"/>
  <c r="C1325" i="4"/>
  <c r="C1321" i="4"/>
  <c r="C1317" i="4"/>
  <c r="C1313" i="4"/>
  <c r="C1309" i="4"/>
  <c r="C1305" i="4"/>
  <c r="C1301" i="4"/>
  <c r="C1297" i="4"/>
  <c r="C1293" i="4"/>
  <c r="C1289" i="4"/>
  <c r="C1285" i="4"/>
  <c r="C1281" i="4"/>
  <c r="C1277" i="4"/>
  <c r="C1273" i="4"/>
  <c r="C1269" i="4"/>
  <c r="C1265" i="4"/>
  <c r="C1261" i="4"/>
  <c r="C1257" i="4"/>
  <c r="C1253" i="4"/>
  <c r="C1249" i="4"/>
  <c r="C1245" i="4"/>
  <c r="C1241" i="4"/>
  <c r="C1237" i="4"/>
  <c r="C1233" i="4"/>
  <c r="C1229" i="4"/>
  <c r="C1225" i="4"/>
  <c r="C1221" i="4"/>
  <c r="C1217" i="4"/>
  <c r="C1213" i="4"/>
  <c r="C7376" i="4"/>
  <c r="C6870" i="4"/>
  <c r="C6529" i="4"/>
  <c r="C6354" i="4"/>
  <c r="C6283" i="4"/>
  <c r="C6219" i="4"/>
  <c r="C6155" i="4"/>
  <c r="C6091" i="4"/>
  <c r="C6027" i="4"/>
  <c r="C5963" i="4"/>
  <c r="C5899" i="4"/>
  <c r="C5835" i="4"/>
  <c r="C5771" i="4"/>
  <c r="C5707" i="4"/>
  <c r="C5643" i="4"/>
  <c r="C5579" i="4"/>
  <c r="C5515" i="4"/>
  <c r="C5451" i="4"/>
  <c r="C5387" i="4"/>
  <c r="C5323" i="4"/>
  <c r="C5259" i="4"/>
  <c r="C5200" i="4"/>
  <c r="C5184" i="4"/>
  <c r="C5168" i="4"/>
  <c r="C5152" i="4"/>
  <c r="C5136" i="4"/>
  <c r="C5120" i="4"/>
  <c r="C5104" i="4"/>
  <c r="C5088" i="4"/>
  <c r="C5072" i="4"/>
  <c r="C5056" i="4"/>
  <c r="C5040" i="4"/>
  <c r="C5024" i="4"/>
  <c r="C5008" i="4"/>
  <c r="C4992" i="4"/>
  <c r="C4976" i="4"/>
  <c r="C4960" i="4"/>
  <c r="C4944" i="4"/>
  <c r="C4928" i="4"/>
  <c r="C4912" i="4"/>
  <c r="C4896" i="4"/>
  <c r="C4880" i="4"/>
  <c r="C4864" i="4"/>
  <c r="C4848" i="4"/>
  <c r="C4832" i="4"/>
  <c r="C4816" i="4"/>
  <c r="C4800" i="4"/>
  <c r="C4784" i="4"/>
  <c r="C4768" i="4"/>
  <c r="C4752" i="4"/>
  <c r="C4736" i="4"/>
  <c r="C4720" i="4"/>
  <c r="C4704" i="4"/>
  <c r="C4688" i="4"/>
  <c r="C4672" i="4"/>
  <c r="C4656" i="4"/>
  <c r="C4640" i="4"/>
  <c r="C4624" i="4"/>
  <c r="C4608" i="4"/>
  <c r="C4592" i="4"/>
  <c r="C4576" i="4"/>
  <c r="C4560" i="4"/>
  <c r="C4544" i="4"/>
  <c r="C4528" i="4"/>
  <c r="C4512" i="4"/>
  <c r="C4496" i="4"/>
  <c r="C4480" i="4"/>
  <c r="C4464" i="4"/>
  <c r="C4448" i="4"/>
  <c r="C4432" i="4"/>
  <c r="C4416" i="4"/>
  <c r="C4400" i="4"/>
  <c r="C4384" i="4"/>
  <c r="C4368" i="4"/>
  <c r="C4352" i="4"/>
  <c r="C4336" i="4"/>
  <c r="C4320" i="4"/>
  <c r="C4304" i="4"/>
  <c r="C4288" i="4"/>
  <c r="C4272" i="4"/>
  <c r="C4256" i="4"/>
  <c r="C4240" i="4"/>
  <c r="C4224" i="4"/>
  <c r="C4208" i="4"/>
  <c r="C4192" i="4"/>
  <c r="C4176" i="4"/>
  <c r="C4160" i="4"/>
  <c r="C4144" i="4"/>
  <c r="C4128" i="4"/>
  <c r="C4112" i="4"/>
  <c r="C4096" i="4"/>
  <c r="C4080" i="4"/>
  <c r="C4064" i="4"/>
  <c r="C4048" i="4"/>
  <c r="C4033" i="4"/>
  <c r="C4025" i="4"/>
  <c r="C4017" i="4"/>
  <c r="C4009" i="4"/>
  <c r="C4001" i="4"/>
  <c r="C3993" i="4"/>
  <c r="C3985" i="4"/>
  <c r="C3977" i="4"/>
  <c r="C3969" i="4"/>
  <c r="C3961" i="4"/>
  <c r="C3953" i="4"/>
  <c r="C3945" i="4"/>
  <c r="C3937" i="4"/>
  <c r="C3929" i="4"/>
  <c r="C3921" i="4"/>
  <c r="C3913" i="4"/>
  <c r="C3905" i="4"/>
  <c r="C3897" i="4"/>
  <c r="C3889" i="4"/>
  <c r="C3881" i="4"/>
  <c r="C3873" i="4"/>
  <c r="C3865" i="4"/>
  <c r="C3857" i="4"/>
  <c r="C3849" i="4"/>
  <c r="C3841" i="4"/>
  <c r="C3833" i="4"/>
  <c r="C3825" i="4"/>
  <c r="C3817" i="4"/>
  <c r="C3809" i="4"/>
  <c r="C3801" i="4"/>
  <c r="C3793" i="4"/>
  <c r="C3785" i="4"/>
  <c r="C3777" i="4"/>
  <c r="C3769" i="4"/>
  <c r="C3761" i="4"/>
  <c r="C3753" i="4"/>
  <c r="C3745" i="4"/>
  <c r="C3737" i="4"/>
  <c r="C3729" i="4"/>
  <c r="C3721" i="4"/>
  <c r="C3713" i="4"/>
  <c r="C3705" i="4"/>
  <c r="C3697" i="4"/>
  <c r="C3689" i="4"/>
  <c r="C3681" i="4"/>
  <c r="C3673" i="4"/>
  <c r="C3665" i="4"/>
  <c r="C3657" i="4"/>
  <c r="C3649" i="4"/>
  <c r="C3641" i="4"/>
  <c r="C3633" i="4"/>
  <c r="C3625" i="4"/>
  <c r="C3617" i="4"/>
  <c r="C3609" i="4"/>
  <c r="C3601" i="4"/>
  <c r="C3593" i="4"/>
  <c r="C3585" i="4"/>
  <c r="C3577" i="4"/>
  <c r="C3569" i="4"/>
  <c r="C3561" i="4"/>
  <c r="C3553" i="4"/>
  <c r="C3545" i="4"/>
  <c r="C3537" i="4"/>
  <c r="C3529" i="4"/>
  <c r="C3521" i="4"/>
  <c r="C3513" i="4"/>
  <c r="C3505" i="4"/>
  <c r="C3497" i="4"/>
  <c r="C3489" i="4"/>
  <c r="C3481" i="4"/>
  <c r="C3473" i="4"/>
  <c r="C3465" i="4"/>
  <c r="C3457" i="4"/>
  <c r="C3449" i="4"/>
  <c r="C3441" i="4"/>
  <c r="C3433" i="4"/>
  <c r="C3425" i="4"/>
  <c r="C3417" i="4"/>
  <c r="C3409" i="4"/>
  <c r="C3401" i="4"/>
  <c r="C3393" i="4"/>
  <c r="C3385" i="4"/>
  <c r="C3377" i="4"/>
  <c r="C3369" i="4"/>
  <c r="C3361" i="4"/>
  <c r="C3353" i="4"/>
  <c r="C3345" i="4"/>
  <c r="C3337" i="4"/>
  <c r="C3329" i="4"/>
  <c r="C3321" i="4"/>
  <c r="C3313" i="4"/>
  <c r="C3305" i="4"/>
  <c r="C3297" i="4"/>
  <c r="C3289" i="4"/>
  <c r="C3281" i="4"/>
  <c r="C3273" i="4"/>
  <c r="C3265" i="4"/>
  <c r="C3257" i="4"/>
  <c r="C3249" i="4"/>
  <c r="C3241" i="4"/>
  <c r="C3233" i="4"/>
  <c r="C3225" i="4"/>
  <c r="C3217" i="4"/>
  <c r="C3209" i="4"/>
  <c r="C3201" i="4"/>
  <c r="C3193" i="4"/>
  <c r="C3185" i="4"/>
  <c r="C3177" i="4"/>
  <c r="C3169" i="4"/>
  <c r="C3161" i="4"/>
  <c r="C3153" i="4"/>
  <c r="C3145" i="4"/>
  <c r="C3137" i="4"/>
  <c r="C3129" i="4"/>
  <c r="C3121" i="4"/>
  <c r="C3113" i="4"/>
  <c r="C3105" i="4"/>
  <c r="C3097" i="4"/>
  <c r="C3089" i="4"/>
  <c r="C3081" i="4"/>
  <c r="C3073" i="4"/>
  <c r="C3065" i="4"/>
  <c r="C3057" i="4"/>
  <c r="C3049" i="4"/>
  <c r="C3041" i="4"/>
  <c r="C3033" i="4"/>
  <c r="C3025" i="4"/>
  <c r="C3017" i="4"/>
  <c r="C3009" i="4"/>
  <c r="C3001" i="4"/>
  <c r="C2993" i="4"/>
  <c r="C2985" i="4"/>
  <c r="C2977" i="4"/>
  <c r="C2969" i="4"/>
  <c r="C2961" i="4"/>
  <c r="C2953" i="4"/>
  <c r="C2945" i="4"/>
  <c r="C2937" i="4"/>
  <c r="C2929" i="4"/>
  <c r="C2921" i="4"/>
  <c r="C2913" i="4"/>
  <c r="C2905" i="4"/>
  <c r="C2897" i="4"/>
  <c r="C2889" i="4"/>
  <c r="C2881" i="4"/>
  <c r="C2873" i="4"/>
  <c r="C2865" i="4"/>
  <c r="C2857" i="4"/>
  <c r="C2849" i="4"/>
  <c r="C2841" i="4"/>
  <c r="C2833" i="4"/>
  <c r="C2827" i="4"/>
  <c r="C2821" i="4"/>
  <c r="C2816" i="4"/>
  <c r="C2812" i="4"/>
  <c r="C2808" i="4"/>
  <c r="C2804" i="4"/>
  <c r="C2800" i="4"/>
  <c r="C2796" i="4"/>
  <c r="C2792" i="4"/>
  <c r="C2788" i="4"/>
  <c r="C2784" i="4"/>
  <c r="C2780" i="4"/>
  <c r="C2776" i="4"/>
  <c r="C2772" i="4"/>
  <c r="C2768" i="4"/>
  <c r="C2764" i="4"/>
  <c r="C2760" i="4"/>
  <c r="C2756" i="4"/>
  <c r="C2752" i="4"/>
  <c r="C2748" i="4"/>
  <c r="C2744" i="4"/>
  <c r="C2740" i="4"/>
  <c r="C2736" i="4"/>
  <c r="C2732" i="4"/>
  <c r="C2728" i="4"/>
  <c r="C2724" i="4"/>
  <c r="C2720" i="4"/>
  <c r="C2716" i="4"/>
  <c r="C2712" i="4"/>
  <c r="C2708" i="4"/>
  <c r="C2704" i="4"/>
  <c r="C2700" i="4"/>
  <c r="C2696" i="4"/>
  <c r="C2692" i="4"/>
  <c r="C2688" i="4"/>
  <c r="C2684" i="4"/>
  <c r="C2680" i="4"/>
  <c r="C2676" i="4"/>
  <c r="C2672" i="4"/>
  <c r="C2668" i="4"/>
  <c r="C2664" i="4"/>
  <c r="C2660" i="4"/>
  <c r="C2656" i="4"/>
  <c r="C2652" i="4"/>
  <c r="C2648" i="4"/>
  <c r="C2644" i="4"/>
  <c r="C2640" i="4"/>
  <c r="C2636" i="4"/>
  <c r="C2632" i="4"/>
  <c r="C2628" i="4"/>
  <c r="C2624" i="4"/>
  <c r="C2620" i="4"/>
  <c r="C2616" i="4"/>
  <c r="C2612" i="4"/>
  <c r="C2608" i="4"/>
  <c r="C2604" i="4"/>
  <c r="C2600" i="4"/>
  <c r="C2596" i="4"/>
  <c r="C2592" i="4"/>
  <c r="C2588" i="4"/>
  <c r="C2584" i="4"/>
  <c r="C2580" i="4"/>
  <c r="C2576" i="4"/>
  <c r="C2572" i="4"/>
  <c r="C2568" i="4"/>
  <c r="C2564" i="4"/>
  <c r="C2560" i="4"/>
  <c r="C2556" i="4"/>
  <c r="C2552" i="4"/>
  <c r="C2548" i="4"/>
  <c r="C2544" i="4"/>
  <c r="C2540" i="4"/>
  <c r="C2536" i="4"/>
  <c r="C2532" i="4"/>
  <c r="C2528" i="4"/>
  <c r="C2524" i="4"/>
  <c r="C2520" i="4"/>
  <c r="C2516" i="4"/>
  <c r="C2512" i="4"/>
  <c r="C2508" i="4"/>
  <c r="C2504" i="4"/>
  <c r="C2500" i="4"/>
  <c r="C2496" i="4"/>
  <c r="C2492" i="4"/>
  <c r="C2488" i="4"/>
  <c r="C2484" i="4"/>
  <c r="C2480" i="4"/>
  <c r="C2476" i="4"/>
  <c r="C2472" i="4"/>
  <c r="C2468" i="4"/>
  <c r="C2464" i="4"/>
  <c r="C2460" i="4"/>
  <c r="C2456" i="4"/>
  <c r="C2452" i="4"/>
  <c r="C2448" i="4"/>
  <c r="C2444" i="4"/>
  <c r="C2440" i="4"/>
  <c r="C2436" i="4"/>
  <c r="C2432" i="4"/>
  <c r="C2428" i="4"/>
  <c r="C2424" i="4"/>
  <c r="C2420" i="4"/>
  <c r="C2416" i="4"/>
  <c r="C2412" i="4"/>
  <c r="C2408" i="4"/>
  <c r="C2404" i="4"/>
  <c r="C2400" i="4"/>
  <c r="C2396" i="4"/>
  <c r="C2392" i="4"/>
  <c r="C2388" i="4"/>
  <c r="C2384" i="4"/>
  <c r="C2380" i="4"/>
  <c r="C2376" i="4"/>
  <c r="C2372" i="4"/>
  <c r="C2368" i="4"/>
  <c r="C2364" i="4"/>
  <c r="C2360" i="4"/>
  <c r="C2356" i="4"/>
  <c r="C2352" i="4"/>
  <c r="C2348" i="4"/>
  <c r="C2344" i="4"/>
  <c r="C2340" i="4"/>
  <c r="C2336" i="4"/>
  <c r="C2332" i="4"/>
  <c r="C2328" i="4"/>
  <c r="C2324" i="4"/>
  <c r="C2320" i="4"/>
  <c r="C2316" i="4"/>
  <c r="C2312" i="4"/>
  <c r="C2308" i="4"/>
  <c r="C2304" i="4"/>
  <c r="C2300" i="4"/>
  <c r="C2296" i="4"/>
  <c r="C2292" i="4"/>
  <c r="C2288" i="4"/>
  <c r="C2284" i="4"/>
  <c r="C2280" i="4"/>
  <c r="C2276" i="4"/>
  <c r="C2272" i="4"/>
  <c r="C2268" i="4"/>
  <c r="C2264" i="4"/>
  <c r="C2260" i="4"/>
  <c r="C2256" i="4"/>
  <c r="C2252" i="4"/>
  <c r="C2248" i="4"/>
  <c r="C2244" i="4"/>
  <c r="C2240" i="4"/>
  <c r="C2236" i="4"/>
  <c r="C2232" i="4"/>
  <c r="C2228" i="4"/>
  <c r="C2224" i="4"/>
  <c r="C2220" i="4"/>
  <c r="C2216" i="4"/>
  <c r="C2212" i="4"/>
  <c r="C2208" i="4"/>
  <c r="C2204" i="4"/>
  <c r="C2200" i="4"/>
  <c r="C2196" i="4"/>
  <c r="C2192" i="4"/>
  <c r="C2188" i="4"/>
  <c r="C2184" i="4"/>
  <c r="C2180" i="4"/>
  <c r="C2176" i="4"/>
  <c r="C2172" i="4"/>
  <c r="C2168" i="4"/>
  <c r="C2164" i="4"/>
  <c r="C2160" i="4"/>
  <c r="C2156" i="4"/>
  <c r="C2152" i="4"/>
  <c r="C2148" i="4"/>
  <c r="C2144" i="4"/>
  <c r="C2140" i="4"/>
  <c r="C2136" i="4"/>
  <c r="C2132" i="4"/>
  <c r="C2128" i="4"/>
  <c r="C2124" i="4"/>
  <c r="C2120" i="4"/>
  <c r="C2116" i="4"/>
  <c r="C2112" i="4"/>
  <c r="C2108" i="4"/>
  <c r="C2104" i="4"/>
  <c r="C2100" i="4"/>
  <c r="C2096" i="4"/>
  <c r="C2092" i="4"/>
  <c r="C2088" i="4"/>
  <c r="C2084" i="4"/>
  <c r="C2080" i="4"/>
  <c r="C2076" i="4"/>
  <c r="C2072" i="4"/>
  <c r="C2068" i="4"/>
  <c r="C2064" i="4"/>
  <c r="C2060" i="4"/>
  <c r="C2056" i="4"/>
  <c r="C2052" i="4"/>
  <c r="C2048" i="4"/>
  <c r="C2044" i="4"/>
  <c r="C2040" i="4"/>
  <c r="C2036" i="4"/>
  <c r="C2032" i="4"/>
  <c r="C2028" i="4"/>
  <c r="C2024" i="4"/>
  <c r="C2020" i="4"/>
  <c r="C2016" i="4"/>
  <c r="C2012" i="4"/>
  <c r="C2008" i="4"/>
  <c r="C2004" i="4"/>
  <c r="C2000" i="4"/>
  <c r="C1996" i="4"/>
  <c r="C1992" i="4"/>
  <c r="C1988" i="4"/>
  <c r="C1984" i="4"/>
  <c r="C1980" i="4"/>
  <c r="C1976" i="4"/>
  <c r="C1972" i="4"/>
  <c r="C1968" i="4"/>
  <c r="C1964" i="4"/>
  <c r="C1960" i="4"/>
  <c r="C1956" i="4"/>
  <c r="C1952" i="4"/>
  <c r="C1948" i="4"/>
  <c r="C1944" i="4"/>
  <c r="C1940" i="4"/>
  <c r="C1936" i="4"/>
  <c r="C1932" i="4"/>
  <c r="C1928" i="4"/>
  <c r="C1924" i="4"/>
  <c r="C1920" i="4"/>
  <c r="C1916" i="4"/>
  <c r="C1912" i="4"/>
  <c r="C1908" i="4"/>
  <c r="C1904" i="4"/>
  <c r="C1900" i="4"/>
  <c r="C1896" i="4"/>
  <c r="C1892" i="4"/>
  <c r="C1888" i="4"/>
  <c r="C1884" i="4"/>
  <c r="C1880" i="4"/>
  <c r="C1876" i="4"/>
  <c r="C1872" i="4"/>
  <c r="C1868" i="4"/>
  <c r="C1864" i="4"/>
  <c r="C1860" i="4"/>
  <c r="C1856" i="4"/>
  <c r="C1852" i="4"/>
  <c r="C1848" i="4"/>
  <c r="C1844" i="4"/>
  <c r="C1840" i="4"/>
  <c r="C1836" i="4"/>
  <c r="C1832" i="4"/>
  <c r="C1828" i="4"/>
  <c r="C1824" i="4"/>
  <c r="C1820" i="4"/>
  <c r="C1816" i="4"/>
  <c r="C1812" i="4"/>
  <c r="C1808" i="4"/>
  <c r="C1804" i="4"/>
  <c r="C1800" i="4"/>
  <c r="C1796" i="4"/>
  <c r="C1792" i="4"/>
  <c r="C1788" i="4"/>
  <c r="C1784" i="4"/>
  <c r="C1780" i="4"/>
  <c r="C1776" i="4"/>
  <c r="C1772" i="4"/>
  <c r="C1768" i="4"/>
  <c r="C1764" i="4"/>
  <c r="C1760" i="4"/>
  <c r="C1756" i="4"/>
  <c r="C1752" i="4"/>
  <c r="C1748" i="4"/>
  <c r="C1744" i="4"/>
  <c r="C1740" i="4"/>
  <c r="C1736" i="4"/>
  <c r="C1732" i="4"/>
  <c r="C1728" i="4"/>
  <c r="C1724" i="4"/>
  <c r="C1720" i="4"/>
  <c r="C1716" i="4"/>
  <c r="C1712" i="4"/>
  <c r="C1708" i="4"/>
  <c r="C1704" i="4"/>
  <c r="C1700" i="4"/>
  <c r="C1696" i="4"/>
  <c r="C1692" i="4"/>
  <c r="C1688" i="4"/>
  <c r="C1684" i="4"/>
  <c r="C1680" i="4"/>
  <c r="C1676" i="4"/>
  <c r="C1672" i="4"/>
  <c r="C1668" i="4"/>
  <c r="C1664" i="4"/>
  <c r="C1660" i="4"/>
  <c r="C1656" i="4"/>
  <c r="C1652" i="4"/>
  <c r="C1648" i="4"/>
  <c r="C1644" i="4"/>
  <c r="C1640" i="4"/>
  <c r="C1636" i="4"/>
  <c r="C1632" i="4"/>
  <c r="C1628" i="4"/>
  <c r="C1624" i="4"/>
  <c r="C1620" i="4"/>
  <c r="C1616" i="4"/>
  <c r="C1612" i="4"/>
  <c r="C1608" i="4"/>
  <c r="C1604" i="4"/>
  <c r="C1600" i="4"/>
  <c r="C1596" i="4"/>
  <c r="C1592" i="4"/>
  <c r="C1588" i="4"/>
  <c r="C1584" i="4"/>
  <c r="C1580" i="4"/>
  <c r="C1576" i="4"/>
  <c r="C1572" i="4"/>
  <c r="C1568" i="4"/>
  <c r="C1564" i="4"/>
  <c r="C1560" i="4"/>
  <c r="C1556" i="4"/>
  <c r="C1552" i="4"/>
  <c r="C1548" i="4"/>
  <c r="C1544" i="4"/>
  <c r="C1540" i="4"/>
  <c r="C1536" i="4"/>
  <c r="C1532" i="4"/>
  <c r="C1528" i="4"/>
  <c r="C1524" i="4"/>
  <c r="C1520" i="4"/>
  <c r="C1516" i="4"/>
  <c r="C1512" i="4"/>
  <c r="C1508" i="4"/>
  <c r="C1504" i="4"/>
  <c r="C1500" i="4"/>
  <c r="C1496" i="4"/>
  <c r="C1492" i="4"/>
  <c r="C1488" i="4"/>
  <c r="C1484" i="4"/>
  <c r="C1480" i="4"/>
  <c r="C1476" i="4"/>
  <c r="C1472" i="4"/>
  <c r="C1468" i="4"/>
  <c r="C1464" i="4"/>
  <c r="C1460" i="4"/>
  <c r="C1456" i="4"/>
  <c r="C1452" i="4"/>
  <c r="C1448" i="4"/>
  <c r="C1444" i="4"/>
  <c r="C1440" i="4"/>
  <c r="C1436" i="4"/>
  <c r="C1432" i="4"/>
  <c r="C1428" i="4"/>
  <c r="C1424" i="4"/>
  <c r="C1420" i="4"/>
  <c r="C1416" i="4"/>
  <c r="C1412" i="4"/>
  <c r="C1408" i="4"/>
  <c r="C1404" i="4"/>
  <c r="C1400" i="4"/>
  <c r="C1396" i="4"/>
  <c r="C1392" i="4"/>
  <c r="C1388" i="4"/>
  <c r="C1384" i="4"/>
  <c r="C1380" i="4"/>
  <c r="C1376" i="4"/>
  <c r="C1372" i="4"/>
  <c r="C1368" i="4"/>
  <c r="C1364" i="4"/>
  <c r="C1360" i="4"/>
  <c r="C1356" i="4"/>
  <c r="C1352" i="4"/>
  <c r="C1348" i="4"/>
  <c r="C1344" i="4"/>
  <c r="C1340" i="4"/>
  <c r="C1336" i="4"/>
  <c r="C1332" i="4"/>
  <c r="C1328" i="4"/>
  <c r="C1324" i="4"/>
  <c r="C1320" i="4"/>
  <c r="C1316" i="4"/>
  <c r="C1312" i="4"/>
  <c r="C1308" i="4"/>
  <c r="C1304" i="4"/>
  <c r="C1300" i="4"/>
  <c r="C1296" i="4"/>
  <c r="C1292" i="4"/>
  <c r="C1288" i="4"/>
  <c r="C1284" i="4"/>
  <c r="C1280" i="4"/>
  <c r="C1276" i="4"/>
  <c r="C1272" i="4"/>
  <c r="C1268" i="4"/>
  <c r="C1264" i="4"/>
  <c r="C1260" i="4"/>
  <c r="C1256" i="4"/>
  <c r="C1252" i="4"/>
  <c r="C1248" i="4"/>
  <c r="C1244" i="4"/>
  <c r="C1240" i="4"/>
  <c r="C1236" i="4"/>
  <c r="C1232" i="4"/>
  <c r="C1228" i="4"/>
  <c r="C1224" i="4"/>
  <c r="C1220" i="4"/>
  <c r="C1216" i="4"/>
  <c r="C1212" i="4"/>
  <c r="C1208" i="4"/>
  <c r="C1204" i="4"/>
  <c r="C1200" i="4"/>
  <c r="C6332" i="4"/>
  <c r="C6075" i="4"/>
  <c r="C5819" i="4"/>
  <c r="C5563" i="4"/>
  <c r="C5307" i="4"/>
  <c r="C5164" i="4"/>
  <c r="C5100" i="4"/>
  <c r="C5036" i="4"/>
  <c r="C4972" i="4"/>
  <c r="C4908" i="4"/>
  <c r="C4844" i="4"/>
  <c r="C4780" i="4"/>
  <c r="C4716" i="4"/>
  <c r="C4652" i="4"/>
  <c r="C4588" i="4"/>
  <c r="C4524" i="4"/>
  <c r="C4460" i="4"/>
  <c r="C4396" i="4"/>
  <c r="C4332" i="4"/>
  <c r="C4268" i="4"/>
  <c r="C4204" i="4"/>
  <c r="C4140" i="4"/>
  <c r="C4076" i="4"/>
  <c r="C4024" i="4"/>
  <c r="C3992" i="4"/>
  <c r="C3960" i="4"/>
  <c r="C3928" i="4"/>
  <c r="C3896" i="4"/>
  <c r="C3864" i="4"/>
  <c r="C3832" i="4"/>
  <c r="C3800" i="4"/>
  <c r="C3768" i="4"/>
  <c r="C3736" i="4"/>
  <c r="C3704" i="4"/>
  <c r="C3672" i="4"/>
  <c r="C3640" i="4"/>
  <c r="C3608" i="4"/>
  <c r="C3576" i="4"/>
  <c r="C3544" i="4"/>
  <c r="C3512" i="4"/>
  <c r="C3480" i="4"/>
  <c r="C3448" i="4"/>
  <c r="C3416" i="4"/>
  <c r="C3384" i="4"/>
  <c r="C3352" i="4"/>
  <c r="C3320" i="4"/>
  <c r="C3288" i="4"/>
  <c r="C3256" i="4"/>
  <c r="C3224" i="4"/>
  <c r="C3192" i="4"/>
  <c r="C3160" i="4"/>
  <c r="C3128" i="4"/>
  <c r="C3096" i="4"/>
  <c r="C3064" i="4"/>
  <c r="C3032" i="4"/>
  <c r="C3000" i="4"/>
  <c r="C2968" i="4"/>
  <c r="C2936" i="4"/>
  <c r="C2904" i="4"/>
  <c r="C2872" i="4"/>
  <c r="C2840" i="4"/>
  <c r="C2815" i="4"/>
  <c r="C2799" i="4"/>
  <c r="C2783" i="4"/>
  <c r="C2767" i="4"/>
  <c r="C2751" i="4"/>
  <c r="C2735" i="4"/>
  <c r="C2719" i="4"/>
  <c r="C2703" i="4"/>
  <c r="C2687" i="4"/>
  <c r="C2671" i="4"/>
  <c r="C2655" i="4"/>
  <c r="C2639" i="4"/>
  <c r="C2623" i="4"/>
  <c r="C2607" i="4"/>
  <c r="C2591" i="4"/>
  <c r="C2575" i="4"/>
  <c r="C2559" i="4"/>
  <c r="C2543" i="4"/>
  <c r="C2527" i="4"/>
  <c r="C2511" i="4"/>
  <c r="C2495" i="4"/>
  <c r="C2479" i="4"/>
  <c r="C2463" i="4"/>
  <c r="C2447" i="4"/>
  <c r="C2431" i="4"/>
  <c r="C2415" i="4"/>
  <c r="C2399" i="4"/>
  <c r="C2383" i="4"/>
  <c r="C2367" i="4"/>
  <c r="C2351" i="4"/>
  <c r="C2335" i="4"/>
  <c r="C2319" i="4"/>
  <c r="C2303" i="4"/>
  <c r="C2287" i="4"/>
  <c r="C2271" i="4"/>
  <c r="C2255" i="4"/>
  <c r="C2239" i="4"/>
  <c r="C2223" i="4"/>
  <c r="C2207" i="4"/>
  <c r="C2191" i="4"/>
  <c r="C2175" i="4"/>
  <c r="C2159" i="4"/>
  <c r="C2143" i="4"/>
  <c r="C2127" i="4"/>
  <c r="C2111" i="4"/>
  <c r="C2095" i="4"/>
  <c r="C2079" i="4"/>
  <c r="C2063" i="4"/>
  <c r="C2047" i="4"/>
  <c r="C2031" i="4"/>
  <c r="C2015" i="4"/>
  <c r="C1999" i="4"/>
  <c r="C1983" i="4"/>
  <c r="C1967" i="4"/>
  <c r="C1951" i="4"/>
  <c r="C1935" i="4"/>
  <c r="C1919" i="4"/>
  <c r="C1903" i="4"/>
  <c r="C1887" i="4"/>
  <c r="C1871" i="4"/>
  <c r="C1855" i="4"/>
  <c r="C1839" i="4"/>
  <c r="C1823" i="4"/>
  <c r="C1807" i="4"/>
  <c r="C1791" i="4"/>
  <c r="C1775" i="4"/>
  <c r="C1759" i="4"/>
  <c r="C1743" i="4"/>
  <c r="C1727" i="4"/>
  <c r="C1711" i="4"/>
  <c r="C1695" i="4"/>
  <c r="C1679" i="4"/>
  <c r="C1663" i="4"/>
  <c r="C1647" i="4"/>
  <c r="C1631" i="4"/>
  <c r="C1615" i="4"/>
  <c r="C1599" i="4"/>
  <c r="C1583" i="4"/>
  <c r="C1567" i="4"/>
  <c r="C1551" i="4"/>
  <c r="C1535" i="4"/>
  <c r="C1519" i="4"/>
  <c r="C1503" i="4"/>
  <c r="C1487" i="4"/>
  <c r="C1471" i="4"/>
  <c r="C1455" i="4"/>
  <c r="C1439" i="4"/>
  <c r="C1423" i="4"/>
  <c r="C1407" i="4"/>
  <c r="C1391" i="4"/>
  <c r="C1375" i="4"/>
  <c r="C1359" i="4"/>
  <c r="C1343" i="4"/>
  <c r="C1327" i="4"/>
  <c r="C1311" i="4"/>
  <c r="C1295" i="4"/>
  <c r="C1279" i="4"/>
  <c r="C1263" i="4"/>
  <c r="C1247" i="4"/>
  <c r="C1231" i="4"/>
  <c r="C1215" i="4"/>
  <c r="C1205" i="4"/>
  <c r="C1197" i="4"/>
  <c r="C1192" i="4"/>
  <c r="C1187" i="4"/>
  <c r="C1181" i="4"/>
  <c r="C1176" i="4"/>
  <c r="C1171" i="4"/>
  <c r="C1165" i="4"/>
  <c r="C1160" i="4"/>
  <c r="C1155" i="4"/>
  <c r="C1149" i="4"/>
  <c r="C1144" i="4"/>
  <c r="C1139" i="4"/>
  <c r="C1133" i="4"/>
  <c r="C1128" i="4"/>
  <c r="C1123" i="4"/>
  <c r="C1117" i="4"/>
  <c r="C1112" i="4"/>
  <c r="C1107" i="4"/>
  <c r="C1101" i="4"/>
  <c r="C1096" i="4"/>
  <c r="C1091" i="4"/>
  <c r="C1085" i="4"/>
  <c r="C1080" i="4"/>
  <c r="C1075" i="4"/>
  <c r="C1071" i="4"/>
  <c r="C1067" i="4"/>
  <c r="C1063" i="4"/>
  <c r="C1059" i="4"/>
  <c r="C1055" i="4"/>
  <c r="C1051" i="4"/>
  <c r="C1047" i="4"/>
  <c r="C1043" i="4"/>
  <c r="C1039" i="4"/>
  <c r="C1035" i="4"/>
  <c r="C1031" i="4"/>
  <c r="C1027" i="4"/>
  <c r="C1023" i="4"/>
  <c r="C1019" i="4"/>
  <c r="C1015" i="4"/>
  <c r="C1011" i="4"/>
  <c r="C1007" i="4"/>
  <c r="C1003" i="4"/>
  <c r="C999" i="4"/>
  <c r="C995" i="4"/>
  <c r="C991" i="4"/>
  <c r="C987" i="4"/>
  <c r="C983" i="4"/>
  <c r="C979" i="4"/>
  <c r="C975" i="4"/>
  <c r="C971" i="4"/>
  <c r="C967" i="4"/>
  <c r="C963" i="4"/>
  <c r="C959" i="4"/>
  <c r="C955" i="4"/>
  <c r="C951" i="4"/>
  <c r="C947" i="4"/>
  <c r="C943" i="4"/>
  <c r="C939" i="4"/>
  <c r="C935" i="4"/>
  <c r="C931" i="4"/>
  <c r="C927" i="4"/>
  <c r="C923" i="4"/>
  <c r="C919" i="4"/>
  <c r="C915" i="4"/>
  <c r="C911" i="4"/>
  <c r="C907" i="4"/>
  <c r="C903" i="4"/>
  <c r="C899" i="4"/>
  <c r="C895" i="4"/>
  <c r="C891" i="4"/>
  <c r="C887" i="4"/>
  <c r="C883" i="4"/>
  <c r="C879" i="4"/>
  <c r="C875" i="4"/>
  <c r="C871" i="4"/>
  <c r="C867" i="4"/>
  <c r="C863" i="4"/>
  <c r="C859" i="4"/>
  <c r="C855" i="4"/>
  <c r="C851" i="4"/>
  <c r="C847" i="4"/>
  <c r="C843" i="4"/>
  <c r="C839" i="4"/>
  <c r="C835" i="4"/>
  <c r="C831" i="4"/>
  <c r="C827" i="4"/>
  <c r="C823" i="4"/>
  <c r="C819" i="4"/>
  <c r="C815" i="4"/>
  <c r="C811" i="4"/>
  <c r="C807" i="4"/>
  <c r="C803" i="4"/>
  <c r="C799" i="4"/>
  <c r="C795" i="4"/>
  <c r="C791" i="4"/>
  <c r="C787" i="4"/>
  <c r="C783" i="4"/>
  <c r="C779" i="4"/>
  <c r="C775" i="4"/>
  <c r="C771" i="4"/>
  <c r="C767" i="4"/>
  <c r="C763" i="4"/>
  <c r="C759" i="4"/>
  <c r="C755" i="4"/>
  <c r="C751" i="4"/>
  <c r="C747" i="4"/>
  <c r="C743" i="4"/>
  <c r="C739" i="4"/>
  <c r="C735" i="4"/>
  <c r="C731" i="4"/>
  <c r="C727" i="4"/>
  <c r="C723" i="4"/>
  <c r="C719" i="4"/>
  <c r="C715" i="4"/>
  <c r="C711" i="4"/>
  <c r="C707" i="4"/>
  <c r="C703" i="4"/>
  <c r="C699" i="4"/>
  <c r="C695" i="4"/>
  <c r="C691" i="4"/>
  <c r="C687" i="4"/>
  <c r="C683" i="4"/>
  <c r="C679" i="4"/>
  <c r="C675" i="4"/>
  <c r="C671" i="4"/>
  <c r="C667" i="4"/>
  <c r="C663" i="4"/>
  <c r="C659" i="4"/>
  <c r="C655" i="4"/>
  <c r="C651" i="4"/>
  <c r="C647" i="4"/>
  <c r="C643" i="4"/>
  <c r="C639" i="4"/>
  <c r="C635" i="4"/>
  <c r="C631" i="4"/>
  <c r="C627" i="4"/>
  <c r="C623" i="4"/>
  <c r="C619" i="4"/>
  <c r="C615" i="4"/>
  <c r="C611" i="4"/>
  <c r="C607" i="4"/>
  <c r="C603" i="4"/>
  <c r="C599" i="4"/>
  <c r="C595" i="4"/>
  <c r="C591" i="4"/>
  <c r="C587" i="4"/>
  <c r="C583" i="4"/>
  <c r="C579" i="4"/>
  <c r="C575" i="4"/>
  <c r="C571" i="4"/>
  <c r="C567" i="4"/>
  <c r="C563" i="4"/>
  <c r="C559" i="4"/>
  <c r="C555" i="4"/>
  <c r="C551" i="4"/>
  <c r="C547" i="4"/>
  <c r="C543" i="4"/>
  <c r="C539" i="4"/>
  <c r="C535" i="4"/>
  <c r="C531" i="4"/>
  <c r="C527" i="4"/>
  <c r="C523" i="4"/>
  <c r="C519" i="4"/>
  <c r="C515" i="4"/>
  <c r="C511" i="4"/>
  <c r="C507" i="4"/>
  <c r="C503" i="4"/>
  <c r="C499" i="4"/>
  <c r="C495" i="4"/>
  <c r="C491" i="4"/>
  <c r="C487" i="4"/>
  <c r="C483" i="4"/>
  <c r="C479" i="4"/>
  <c r="C475" i="4"/>
  <c r="C471" i="4"/>
  <c r="C467" i="4"/>
  <c r="C463" i="4"/>
  <c r="C459" i="4"/>
  <c r="C455" i="4"/>
  <c r="C451" i="4"/>
  <c r="C447" i="4"/>
  <c r="C443" i="4"/>
  <c r="C439" i="4"/>
  <c r="C435" i="4"/>
  <c r="C431" i="4"/>
  <c r="C427" i="4"/>
  <c r="C423" i="4"/>
  <c r="C419" i="4"/>
  <c r="C415" i="4"/>
  <c r="C411" i="4"/>
  <c r="C407" i="4"/>
  <c r="C403" i="4"/>
  <c r="C399" i="4"/>
  <c r="C395" i="4"/>
  <c r="C391" i="4"/>
  <c r="C387" i="4"/>
  <c r="C383" i="4"/>
  <c r="C379" i="4"/>
  <c r="C375" i="4"/>
  <c r="C371" i="4"/>
  <c r="C367" i="4"/>
  <c r="C363" i="4"/>
  <c r="C359" i="4"/>
  <c r="C355" i="4"/>
  <c r="C351" i="4"/>
  <c r="C347" i="4"/>
  <c r="C343" i="4"/>
  <c r="C339" i="4"/>
  <c r="C335" i="4"/>
  <c r="C331" i="4"/>
  <c r="C327" i="4"/>
  <c r="C323" i="4"/>
  <c r="C319" i="4"/>
  <c r="C315" i="4"/>
  <c r="C311" i="4"/>
  <c r="C307" i="4"/>
  <c r="C303" i="4"/>
  <c r="C299" i="4"/>
  <c r="C295" i="4"/>
  <c r="C291" i="4"/>
  <c r="C287" i="4"/>
  <c r="C283" i="4"/>
  <c r="C279" i="4"/>
  <c r="C275" i="4"/>
  <c r="C271" i="4"/>
  <c r="C267" i="4"/>
  <c r="C263" i="4"/>
  <c r="C259" i="4"/>
  <c r="C255" i="4"/>
  <c r="C251" i="4"/>
  <c r="C247" i="4"/>
  <c r="C243" i="4"/>
  <c r="C239" i="4"/>
  <c r="C235" i="4"/>
  <c r="C231" i="4"/>
  <c r="C227" i="4"/>
  <c r="C223" i="4"/>
  <c r="C219" i="4"/>
  <c r="C215" i="4"/>
  <c r="C211" i="4"/>
  <c r="C207" i="4"/>
  <c r="C203" i="4"/>
  <c r="C199" i="4"/>
  <c r="C195" i="4"/>
  <c r="C191" i="4"/>
  <c r="C187" i="4"/>
  <c r="C183" i="4"/>
  <c r="C179" i="4"/>
  <c r="C175" i="4"/>
  <c r="C171" i="4"/>
  <c r="C167" i="4"/>
  <c r="C163" i="4"/>
  <c r="C159" i="4"/>
  <c r="C155" i="4"/>
  <c r="C151" i="4"/>
  <c r="C147" i="4"/>
  <c r="C143" i="4"/>
  <c r="C139" i="4"/>
  <c r="C135" i="4"/>
  <c r="C131" i="4"/>
  <c r="C127" i="4"/>
  <c r="C123" i="4"/>
  <c r="C119" i="4"/>
  <c r="C115" i="4"/>
  <c r="C111" i="4"/>
  <c r="C107" i="4"/>
  <c r="C103" i="4"/>
  <c r="C99" i="4"/>
  <c r="C95" i="4"/>
  <c r="C91" i="4"/>
  <c r="C87" i="4"/>
  <c r="C83" i="4"/>
  <c r="C79" i="4"/>
  <c r="C75" i="4"/>
  <c r="C71" i="4"/>
  <c r="C67" i="4"/>
  <c r="C63" i="4"/>
  <c r="C59" i="4"/>
  <c r="C55" i="4"/>
  <c r="C51" i="4"/>
  <c r="C47" i="4"/>
  <c r="C43" i="4"/>
  <c r="C39" i="4"/>
  <c r="C35" i="4"/>
  <c r="C31" i="4"/>
  <c r="C27" i="4"/>
  <c r="C23" i="4"/>
  <c r="C19" i="4"/>
  <c r="C15" i="4"/>
  <c r="C11" i="4"/>
  <c r="C5" i="4"/>
  <c r="C2" i="4"/>
  <c r="C7172" i="4"/>
  <c r="C6267" i="4"/>
  <c r="C6011" i="4"/>
  <c r="C5755" i="4"/>
  <c r="C5499" i="4"/>
  <c r="C5243" i="4"/>
  <c r="C5148" i="4"/>
  <c r="C5084" i="4"/>
  <c r="C5020" i="4"/>
  <c r="C4956" i="4"/>
  <c r="C4892" i="4"/>
  <c r="C4828" i="4"/>
  <c r="C4764" i="4"/>
  <c r="C4700" i="4"/>
  <c r="C4636" i="4"/>
  <c r="C4572" i="4"/>
  <c r="C4508" i="4"/>
  <c r="C4444" i="4"/>
  <c r="C4380" i="4"/>
  <c r="C4316" i="4"/>
  <c r="C4252" i="4"/>
  <c r="C4188" i="4"/>
  <c r="C4124" i="4"/>
  <c r="C4060" i="4"/>
  <c r="C4016" i="4"/>
  <c r="C3984" i="4"/>
  <c r="C3952" i="4"/>
  <c r="C3920" i="4"/>
  <c r="C3888" i="4"/>
  <c r="C3856" i="4"/>
  <c r="C3824" i="4"/>
  <c r="C3792" i="4"/>
  <c r="C3760" i="4"/>
  <c r="C3728" i="4"/>
  <c r="C3696" i="4"/>
  <c r="C3664" i="4"/>
  <c r="C3632" i="4"/>
  <c r="C3600" i="4"/>
  <c r="C3568" i="4"/>
  <c r="C3536" i="4"/>
  <c r="C3504" i="4"/>
  <c r="C3472" i="4"/>
  <c r="C3440" i="4"/>
  <c r="C3408" i="4"/>
  <c r="C3376" i="4"/>
  <c r="C3344" i="4"/>
  <c r="C3312" i="4"/>
  <c r="C3280" i="4"/>
  <c r="C3248" i="4"/>
  <c r="C3216" i="4"/>
  <c r="C3184" i="4"/>
  <c r="C3152" i="4"/>
  <c r="C3120" i="4"/>
  <c r="C3088" i="4"/>
  <c r="C3056" i="4"/>
  <c r="C3024" i="4"/>
  <c r="C2992" i="4"/>
  <c r="C2960" i="4"/>
  <c r="C2928" i="4"/>
  <c r="C2896" i="4"/>
  <c r="C2864" i="4"/>
  <c r="C2832" i="4"/>
  <c r="C2811" i="4"/>
  <c r="C2795" i="4"/>
  <c r="C2779" i="4"/>
  <c r="C2763" i="4"/>
  <c r="C2747" i="4"/>
  <c r="C2731" i="4"/>
  <c r="C2715" i="4"/>
  <c r="C2699" i="4"/>
  <c r="C2683" i="4"/>
  <c r="C2667" i="4"/>
  <c r="C2651" i="4"/>
  <c r="C2635" i="4"/>
  <c r="C2619" i="4"/>
  <c r="C2603" i="4"/>
  <c r="C2587" i="4"/>
  <c r="C2571" i="4"/>
  <c r="C2555" i="4"/>
  <c r="C2539" i="4"/>
  <c r="C2523" i="4"/>
  <c r="C2507" i="4"/>
  <c r="C2491" i="4"/>
  <c r="C2475" i="4"/>
  <c r="C2459" i="4"/>
  <c r="C2443" i="4"/>
  <c r="C2427" i="4"/>
  <c r="C2411" i="4"/>
  <c r="C2395" i="4"/>
  <c r="C2379" i="4"/>
  <c r="C2363" i="4"/>
  <c r="C2347" i="4"/>
  <c r="C2331" i="4"/>
  <c r="C2315" i="4"/>
  <c r="C2299" i="4"/>
  <c r="C2283" i="4"/>
  <c r="C2267" i="4"/>
  <c r="C2251" i="4"/>
  <c r="C2235" i="4"/>
  <c r="C2219" i="4"/>
  <c r="C2203" i="4"/>
  <c r="C2187" i="4"/>
  <c r="C2171" i="4"/>
  <c r="C2155" i="4"/>
  <c r="C2139" i="4"/>
  <c r="C2123" i="4"/>
  <c r="C2107" i="4"/>
  <c r="C2091" i="4"/>
  <c r="C2075" i="4"/>
  <c r="C2059" i="4"/>
  <c r="C2043" i="4"/>
  <c r="C2027" i="4"/>
  <c r="C2011" i="4"/>
  <c r="C1995" i="4"/>
  <c r="C1979" i="4"/>
  <c r="C1963" i="4"/>
  <c r="C1947" i="4"/>
  <c r="C1931" i="4"/>
  <c r="C1915" i="4"/>
  <c r="C1899" i="4"/>
  <c r="C1883" i="4"/>
  <c r="C1867" i="4"/>
  <c r="C1851" i="4"/>
  <c r="C1835" i="4"/>
  <c r="C1819" i="4"/>
  <c r="C1803" i="4"/>
  <c r="C1787" i="4"/>
  <c r="C1771" i="4"/>
  <c r="C1755" i="4"/>
  <c r="C1739" i="4"/>
  <c r="C1723" i="4"/>
  <c r="C1707" i="4"/>
  <c r="C1691" i="4"/>
  <c r="C1675" i="4"/>
  <c r="C1659" i="4"/>
  <c r="C1643" i="4"/>
  <c r="C1627" i="4"/>
  <c r="C1611" i="4"/>
  <c r="C1595" i="4"/>
  <c r="C1579" i="4"/>
  <c r="C1563" i="4"/>
  <c r="C1547" i="4"/>
  <c r="C1531" i="4"/>
  <c r="C1515" i="4"/>
  <c r="C1499" i="4"/>
  <c r="C1483" i="4"/>
  <c r="C1467" i="4"/>
  <c r="C1451" i="4"/>
  <c r="C1435" i="4"/>
  <c r="C1419" i="4"/>
  <c r="C1403" i="4"/>
  <c r="C1387" i="4"/>
  <c r="C1371" i="4"/>
  <c r="C1355" i="4"/>
  <c r="C1339" i="4"/>
  <c r="C1323" i="4"/>
  <c r="C1307" i="4"/>
  <c r="C1291" i="4"/>
  <c r="C1275" i="4"/>
  <c r="C1259" i="4"/>
  <c r="C1243" i="4"/>
  <c r="C1227" i="4"/>
  <c r="C1211" i="4"/>
  <c r="C1203" i="4"/>
  <c r="C1196" i="4"/>
  <c r="C1191" i="4"/>
  <c r="C1185" i="4"/>
  <c r="C1180" i="4"/>
  <c r="C1175" i="4"/>
  <c r="C1169" i="4"/>
  <c r="C1164" i="4"/>
  <c r="C1159" i="4"/>
  <c r="C1153" i="4"/>
  <c r="C1148" i="4"/>
  <c r="C1143" i="4"/>
  <c r="C1137" i="4"/>
  <c r="C1132" i="4"/>
  <c r="C1127" i="4"/>
  <c r="C1121" i="4"/>
  <c r="C1116" i="4"/>
  <c r="C1111" i="4"/>
  <c r="C1105" i="4"/>
  <c r="C1100" i="4"/>
  <c r="C1095" i="4"/>
  <c r="C1089" i="4"/>
  <c r="C1084" i="4"/>
  <c r="C1079" i="4"/>
  <c r="C1074" i="4"/>
  <c r="C1070" i="4"/>
  <c r="C1066" i="4"/>
  <c r="C1062" i="4"/>
  <c r="C1058" i="4"/>
  <c r="C1054" i="4"/>
  <c r="C1050" i="4"/>
  <c r="C1046" i="4"/>
  <c r="C1042" i="4"/>
  <c r="C1038" i="4"/>
  <c r="C1034" i="4"/>
  <c r="C1030" i="4"/>
  <c r="C1026" i="4"/>
  <c r="C1022" i="4"/>
  <c r="C1018" i="4"/>
  <c r="C1014" i="4"/>
  <c r="C1010" i="4"/>
  <c r="C1006" i="4"/>
  <c r="C1002" i="4"/>
  <c r="C998" i="4"/>
  <c r="C994" i="4"/>
  <c r="C990" i="4"/>
  <c r="C986" i="4"/>
  <c r="C982" i="4"/>
  <c r="C978" i="4"/>
  <c r="C974" i="4"/>
  <c r="C970" i="4"/>
  <c r="C966" i="4"/>
  <c r="C962" i="4"/>
  <c r="C958" i="4"/>
  <c r="C954" i="4"/>
  <c r="C950" i="4"/>
  <c r="C946" i="4"/>
  <c r="C942" i="4"/>
  <c r="C938" i="4"/>
  <c r="C934" i="4"/>
  <c r="C930" i="4"/>
  <c r="C926" i="4"/>
  <c r="C922" i="4"/>
  <c r="C918" i="4"/>
  <c r="C914" i="4"/>
  <c r="C910" i="4"/>
  <c r="C906" i="4"/>
  <c r="C902" i="4"/>
  <c r="C898" i="4"/>
  <c r="C894" i="4"/>
  <c r="C890" i="4"/>
  <c r="C886" i="4"/>
  <c r="C882" i="4"/>
  <c r="C878" i="4"/>
  <c r="C874" i="4"/>
  <c r="C870" i="4"/>
  <c r="C866" i="4"/>
  <c r="C862" i="4"/>
  <c r="C858" i="4"/>
  <c r="C854" i="4"/>
  <c r="C850" i="4"/>
  <c r="C846" i="4"/>
  <c r="C842" i="4"/>
  <c r="C838" i="4"/>
  <c r="C834" i="4"/>
  <c r="C830" i="4"/>
  <c r="C826" i="4"/>
  <c r="C822" i="4"/>
  <c r="C818" i="4"/>
  <c r="C814" i="4"/>
  <c r="C810" i="4"/>
  <c r="C806" i="4"/>
  <c r="C802" i="4"/>
  <c r="C798" i="4"/>
  <c r="C794" i="4"/>
  <c r="C790" i="4"/>
  <c r="C786" i="4"/>
  <c r="C782" i="4"/>
  <c r="C778" i="4"/>
  <c r="C774" i="4"/>
  <c r="C770" i="4"/>
  <c r="C766" i="4"/>
  <c r="C762" i="4"/>
  <c r="C758" i="4"/>
  <c r="C754" i="4"/>
  <c r="C750" i="4"/>
  <c r="C746" i="4"/>
  <c r="C742" i="4"/>
  <c r="C738" i="4"/>
  <c r="C734" i="4"/>
  <c r="C730" i="4"/>
  <c r="C726" i="4"/>
  <c r="C722" i="4"/>
  <c r="C718" i="4"/>
  <c r="C714" i="4"/>
  <c r="C710" i="4"/>
  <c r="C706" i="4"/>
  <c r="C702" i="4"/>
  <c r="C698" i="4"/>
  <c r="C694" i="4"/>
  <c r="C690" i="4"/>
  <c r="C686" i="4"/>
  <c r="C682" i="4"/>
  <c r="C678" i="4"/>
  <c r="C674" i="4"/>
  <c r="C670" i="4"/>
  <c r="C666" i="4"/>
  <c r="C662" i="4"/>
  <c r="C658" i="4"/>
  <c r="C654" i="4"/>
  <c r="C650" i="4"/>
  <c r="C646" i="4"/>
  <c r="C642" i="4"/>
  <c r="C638" i="4"/>
  <c r="C634" i="4"/>
  <c r="C630" i="4"/>
  <c r="C626" i="4"/>
  <c r="C622" i="4"/>
  <c r="C618" i="4"/>
  <c r="C614" i="4"/>
  <c r="C610" i="4"/>
  <c r="C606" i="4"/>
  <c r="C602" i="4"/>
  <c r="C598" i="4"/>
  <c r="C594" i="4"/>
  <c r="C590" i="4"/>
  <c r="C586" i="4"/>
  <c r="C582" i="4"/>
  <c r="C578" i="4"/>
  <c r="C574" i="4"/>
  <c r="C570" i="4"/>
  <c r="C566" i="4"/>
  <c r="C562" i="4"/>
  <c r="C558" i="4"/>
  <c r="C554" i="4"/>
  <c r="C550" i="4"/>
  <c r="C546" i="4"/>
  <c r="C542" i="4"/>
  <c r="C538" i="4"/>
  <c r="C534" i="4"/>
  <c r="C530" i="4"/>
  <c r="C526" i="4"/>
  <c r="C522" i="4"/>
  <c r="C518" i="4"/>
  <c r="C514" i="4"/>
  <c r="C510" i="4"/>
  <c r="C506" i="4"/>
  <c r="C502" i="4"/>
  <c r="C498" i="4"/>
  <c r="C494" i="4"/>
  <c r="C490" i="4"/>
  <c r="C486" i="4"/>
  <c r="C482" i="4"/>
  <c r="C478" i="4"/>
  <c r="C474" i="4"/>
  <c r="C470" i="4"/>
  <c r="C466" i="4"/>
  <c r="C462" i="4"/>
  <c r="C458" i="4"/>
  <c r="C454" i="4"/>
  <c r="C450" i="4"/>
  <c r="C446" i="4"/>
  <c r="C442" i="4"/>
  <c r="C438" i="4"/>
  <c r="C434" i="4"/>
  <c r="C430" i="4"/>
  <c r="C426" i="4"/>
  <c r="C422" i="4"/>
  <c r="C418" i="4"/>
  <c r="C414" i="4"/>
  <c r="C410" i="4"/>
  <c r="C406" i="4"/>
  <c r="C402" i="4"/>
  <c r="C398" i="4"/>
  <c r="C394" i="4"/>
  <c r="C390" i="4"/>
  <c r="C386" i="4"/>
  <c r="C382" i="4"/>
  <c r="C378" i="4"/>
  <c r="C374" i="4"/>
  <c r="C370" i="4"/>
  <c r="C366" i="4"/>
  <c r="C362" i="4"/>
  <c r="C358" i="4"/>
  <c r="C354" i="4"/>
  <c r="C350" i="4"/>
  <c r="C346" i="4"/>
  <c r="C342" i="4"/>
  <c r="C338" i="4"/>
  <c r="C334" i="4"/>
  <c r="C330" i="4"/>
  <c r="C326" i="4"/>
  <c r="C322" i="4"/>
  <c r="C318" i="4"/>
  <c r="C314" i="4"/>
  <c r="C310" i="4"/>
  <c r="C306" i="4"/>
  <c r="C302" i="4"/>
  <c r="C298" i="4"/>
  <c r="C294" i="4"/>
  <c r="C290" i="4"/>
  <c r="C286" i="4"/>
  <c r="C282" i="4"/>
  <c r="C278" i="4"/>
  <c r="C274" i="4"/>
  <c r="C270" i="4"/>
  <c r="C266" i="4"/>
  <c r="C262" i="4"/>
  <c r="C258" i="4"/>
  <c r="C254" i="4"/>
  <c r="C250" i="4"/>
  <c r="C246" i="4"/>
  <c r="C242" i="4"/>
  <c r="C238" i="4"/>
  <c r="C234" i="4"/>
  <c r="C230" i="4"/>
  <c r="C226" i="4"/>
  <c r="C222" i="4"/>
  <c r="C218" i="4"/>
  <c r="C214" i="4"/>
  <c r="C210" i="4"/>
  <c r="C206" i="4"/>
  <c r="C202" i="4"/>
  <c r="C198" i="4"/>
  <c r="C194" i="4"/>
  <c r="C190" i="4"/>
  <c r="C186" i="4"/>
  <c r="C182" i="4"/>
  <c r="C178" i="4"/>
  <c r="C174" i="4"/>
  <c r="C170" i="4"/>
  <c r="C166" i="4"/>
  <c r="C162" i="4"/>
  <c r="C158" i="4"/>
  <c r="C154" i="4"/>
  <c r="C150" i="4"/>
  <c r="C146" i="4"/>
  <c r="C142" i="4"/>
  <c r="C138" i="4"/>
  <c r="C134" i="4"/>
  <c r="C130" i="4"/>
  <c r="C126" i="4"/>
  <c r="C122" i="4"/>
  <c r="C118" i="4"/>
  <c r="C114" i="4"/>
  <c r="C110" i="4"/>
  <c r="C106" i="4"/>
  <c r="C102" i="4"/>
  <c r="C98" i="4"/>
  <c r="C94" i="4"/>
  <c r="C90" i="4"/>
  <c r="C86" i="4"/>
  <c r="C82" i="4"/>
  <c r="C78" i="4"/>
  <c r="C74" i="4"/>
  <c r="C70" i="4"/>
  <c r="C66" i="4"/>
  <c r="C62" i="4"/>
  <c r="C58" i="4"/>
  <c r="C54" i="4"/>
  <c r="C50" i="4"/>
  <c r="C46" i="4"/>
  <c r="C42" i="4"/>
  <c r="C38" i="4"/>
  <c r="C34" i="4"/>
  <c r="C30" i="4"/>
  <c r="C26" i="4"/>
  <c r="C22" i="4"/>
  <c r="C18" i="4"/>
  <c r="C14" i="4"/>
  <c r="C10" i="4"/>
  <c r="C8" i="4"/>
  <c r="C6785" i="4"/>
  <c r="C6203" i="4"/>
  <c r="C5947" i="4"/>
  <c r="C5691" i="4"/>
  <c r="C5435" i="4"/>
  <c r="C5196" i="4"/>
  <c r="C5132" i="4"/>
  <c r="C5068" i="4"/>
  <c r="C5004" i="4"/>
  <c r="C4940" i="4"/>
  <c r="C4876" i="4"/>
  <c r="C4812" i="4"/>
  <c r="C4748" i="4"/>
  <c r="C4684" i="4"/>
  <c r="C4620" i="4"/>
  <c r="C4556" i="4"/>
  <c r="C4492" i="4"/>
  <c r="C4428" i="4"/>
  <c r="C4364" i="4"/>
  <c r="C4300" i="4"/>
  <c r="C4236" i="4"/>
  <c r="C4172" i="4"/>
  <c r="C4108" i="4"/>
  <c r="C4044" i="4"/>
  <c r="C4008" i="4"/>
  <c r="C3976" i="4"/>
  <c r="C3944" i="4"/>
  <c r="C3912" i="4"/>
  <c r="C3880" i="4"/>
  <c r="C3848" i="4"/>
  <c r="C3816" i="4"/>
  <c r="C3784" i="4"/>
  <c r="C3752" i="4"/>
  <c r="C3720" i="4"/>
  <c r="C3688" i="4"/>
  <c r="C3656" i="4"/>
  <c r="C3624" i="4"/>
  <c r="C3592" i="4"/>
  <c r="C3560" i="4"/>
  <c r="C3528" i="4"/>
  <c r="C3496" i="4"/>
  <c r="C3464" i="4"/>
  <c r="C3432" i="4"/>
  <c r="C3400" i="4"/>
  <c r="C3368" i="4"/>
  <c r="C3336" i="4"/>
  <c r="C3304" i="4"/>
  <c r="C3272" i="4"/>
  <c r="C3240" i="4"/>
  <c r="C3208" i="4"/>
  <c r="C3176" i="4"/>
  <c r="C3144" i="4"/>
  <c r="C3112" i="4"/>
  <c r="C3080" i="4"/>
  <c r="C3048" i="4"/>
  <c r="C3016" i="4"/>
  <c r="C2984" i="4"/>
  <c r="C2952" i="4"/>
  <c r="C2920" i="4"/>
  <c r="C2888" i="4"/>
  <c r="C2856" i="4"/>
  <c r="C2825" i="4"/>
  <c r="C2807" i="4"/>
  <c r="C2791" i="4"/>
  <c r="C2775" i="4"/>
  <c r="C2759" i="4"/>
  <c r="C2743" i="4"/>
  <c r="C2727" i="4"/>
  <c r="C2711" i="4"/>
  <c r="C2695" i="4"/>
  <c r="C2679" i="4"/>
  <c r="C2663" i="4"/>
  <c r="C2647" i="4"/>
  <c r="C2631" i="4"/>
  <c r="C2615" i="4"/>
  <c r="C2599" i="4"/>
  <c r="C2583" i="4"/>
  <c r="C2567" i="4"/>
  <c r="C2551" i="4"/>
  <c r="C2535" i="4"/>
  <c r="C2519" i="4"/>
  <c r="C2503" i="4"/>
  <c r="C2487" i="4"/>
  <c r="C2471" i="4"/>
  <c r="C2455" i="4"/>
  <c r="C2439" i="4"/>
  <c r="C2423" i="4"/>
  <c r="C2407" i="4"/>
  <c r="C2391" i="4"/>
  <c r="C2375" i="4"/>
  <c r="C2359" i="4"/>
  <c r="C2343" i="4"/>
  <c r="C2327" i="4"/>
  <c r="C2311" i="4"/>
  <c r="C2295" i="4"/>
  <c r="C2279" i="4"/>
  <c r="C2263" i="4"/>
  <c r="C2247" i="4"/>
  <c r="C2231" i="4"/>
  <c r="C2215" i="4"/>
  <c r="C2199" i="4"/>
  <c r="C2183" i="4"/>
  <c r="C2167" i="4"/>
  <c r="C2151" i="4"/>
  <c r="C2135" i="4"/>
  <c r="C2119" i="4"/>
  <c r="C2103" i="4"/>
  <c r="C2087" i="4"/>
  <c r="C2071" i="4"/>
  <c r="C2055" i="4"/>
  <c r="C2039" i="4"/>
  <c r="C2023" i="4"/>
  <c r="C2007" i="4"/>
  <c r="C1991" i="4"/>
  <c r="C1975" i="4"/>
  <c r="C1959" i="4"/>
  <c r="C1943" i="4"/>
  <c r="C1927" i="4"/>
  <c r="C1911" i="4"/>
  <c r="C1895" i="4"/>
  <c r="C1879" i="4"/>
  <c r="C1863" i="4"/>
  <c r="C1847" i="4"/>
  <c r="C1831" i="4"/>
  <c r="C1815" i="4"/>
  <c r="C1799" i="4"/>
  <c r="C1783" i="4"/>
  <c r="C1767" i="4"/>
  <c r="C1751" i="4"/>
  <c r="C1735" i="4"/>
  <c r="C1719" i="4"/>
  <c r="C1703" i="4"/>
  <c r="C1687" i="4"/>
  <c r="C1671" i="4"/>
  <c r="C1655" i="4"/>
  <c r="C1639" i="4"/>
  <c r="C1623" i="4"/>
  <c r="C1607" i="4"/>
  <c r="C1591" i="4"/>
  <c r="C1575" i="4"/>
  <c r="C1559" i="4"/>
  <c r="C1543" i="4"/>
  <c r="C1527" i="4"/>
  <c r="C1511" i="4"/>
  <c r="C1495" i="4"/>
  <c r="C1479" i="4"/>
  <c r="C1463" i="4"/>
  <c r="C1447" i="4"/>
  <c r="C1431" i="4"/>
  <c r="C1415" i="4"/>
  <c r="C1399" i="4"/>
  <c r="C1383" i="4"/>
  <c r="C1367" i="4"/>
  <c r="C1351" i="4"/>
  <c r="C1335" i="4"/>
  <c r="C1319" i="4"/>
  <c r="C1303" i="4"/>
  <c r="C1287" i="4"/>
  <c r="C1271" i="4"/>
  <c r="C1255" i="4"/>
  <c r="C1239" i="4"/>
  <c r="C1223" i="4"/>
  <c r="C1209" i="4"/>
  <c r="C1201" i="4"/>
  <c r="C1195" i="4"/>
  <c r="C1189" i="4"/>
  <c r="C1184" i="4"/>
  <c r="C1179" i="4"/>
  <c r="C1173" i="4"/>
  <c r="C1168" i="4"/>
  <c r="C1163" i="4"/>
  <c r="C1157" i="4"/>
  <c r="C1152" i="4"/>
  <c r="C1147" i="4"/>
  <c r="C1141" i="4"/>
  <c r="C1136" i="4"/>
  <c r="C1131" i="4"/>
  <c r="C1125" i="4"/>
  <c r="C1120" i="4"/>
  <c r="C1115" i="4"/>
  <c r="C1109" i="4"/>
  <c r="C1104" i="4"/>
  <c r="C1099" i="4"/>
  <c r="C1093" i="4"/>
  <c r="C1088" i="4"/>
  <c r="C1083" i="4"/>
  <c r="C1077" i="4"/>
  <c r="C1073" i="4"/>
  <c r="C1069" i="4"/>
  <c r="C1065" i="4"/>
  <c r="C1061" i="4"/>
  <c r="C1057" i="4"/>
  <c r="C1053" i="4"/>
  <c r="C1049" i="4"/>
  <c r="C1045" i="4"/>
  <c r="C1041" i="4"/>
  <c r="C1037" i="4"/>
  <c r="C1033" i="4"/>
  <c r="C1029" i="4"/>
  <c r="C1025" i="4"/>
  <c r="C1021" i="4"/>
  <c r="C1017" i="4"/>
  <c r="C1013" i="4"/>
  <c r="C1009" i="4"/>
  <c r="C1005" i="4"/>
  <c r="C1001" i="4"/>
  <c r="C997" i="4"/>
  <c r="C993" i="4"/>
  <c r="C989" i="4"/>
  <c r="C985" i="4"/>
  <c r="C981" i="4"/>
  <c r="C977" i="4"/>
  <c r="C973" i="4"/>
  <c r="C969" i="4"/>
  <c r="C965" i="4"/>
  <c r="C961" i="4"/>
  <c r="C957" i="4"/>
  <c r="C953" i="4"/>
  <c r="C949" i="4"/>
  <c r="C945" i="4"/>
  <c r="C941" i="4"/>
  <c r="C937" i="4"/>
  <c r="C933" i="4"/>
  <c r="C929" i="4"/>
  <c r="C925" i="4"/>
  <c r="C921" i="4"/>
  <c r="C917" i="4"/>
  <c r="C913" i="4"/>
  <c r="C909" i="4"/>
  <c r="C905" i="4"/>
  <c r="C901" i="4"/>
  <c r="C897" i="4"/>
  <c r="C893" i="4"/>
  <c r="C889" i="4"/>
  <c r="C885" i="4"/>
  <c r="C881" i="4"/>
  <c r="C877" i="4"/>
  <c r="C873" i="4"/>
  <c r="C869" i="4"/>
  <c r="C865" i="4"/>
  <c r="C861" i="4"/>
  <c r="C857" i="4"/>
  <c r="C853" i="4"/>
  <c r="C849" i="4"/>
  <c r="C845" i="4"/>
  <c r="C841" i="4"/>
  <c r="C837" i="4"/>
  <c r="C833" i="4"/>
  <c r="C829" i="4"/>
  <c r="C825" i="4"/>
  <c r="C821" i="4"/>
  <c r="C817" i="4"/>
  <c r="C813" i="4"/>
  <c r="C809" i="4"/>
  <c r="C805" i="4"/>
  <c r="C801" i="4"/>
  <c r="C797" i="4"/>
  <c r="C793" i="4"/>
  <c r="C789" i="4"/>
  <c r="C785" i="4"/>
  <c r="C781" i="4"/>
  <c r="C777" i="4"/>
  <c r="C773" i="4"/>
  <c r="C769" i="4"/>
  <c r="C765" i="4"/>
  <c r="C761" i="4"/>
  <c r="C757" i="4"/>
  <c r="C753" i="4"/>
  <c r="C749" i="4"/>
  <c r="C745" i="4"/>
  <c r="C741" i="4"/>
  <c r="C737" i="4"/>
  <c r="C733" i="4"/>
  <c r="C729" i="4"/>
  <c r="C725" i="4"/>
  <c r="C721" i="4"/>
  <c r="C717" i="4"/>
  <c r="C713" i="4"/>
  <c r="C709" i="4"/>
  <c r="C705" i="4"/>
  <c r="C701" i="4"/>
  <c r="C697" i="4"/>
  <c r="C693" i="4"/>
  <c r="C689" i="4"/>
  <c r="C685" i="4"/>
  <c r="C681" i="4"/>
  <c r="C677" i="4"/>
  <c r="C673" i="4"/>
  <c r="C669" i="4"/>
  <c r="C665" i="4"/>
  <c r="C661" i="4"/>
  <c r="C657" i="4"/>
  <c r="C653" i="4"/>
  <c r="C649" i="4"/>
  <c r="C645" i="4"/>
  <c r="C641" i="4"/>
  <c r="C637" i="4"/>
  <c r="C633" i="4"/>
  <c r="C629" i="4"/>
  <c r="C625" i="4"/>
  <c r="C621" i="4"/>
  <c r="C617" i="4"/>
  <c r="C613" i="4"/>
  <c r="C609" i="4"/>
  <c r="C605" i="4"/>
  <c r="C601" i="4"/>
  <c r="C597" i="4"/>
  <c r="C593" i="4"/>
  <c r="C589" i="4"/>
  <c r="C585" i="4"/>
  <c r="C581" i="4"/>
  <c r="C577" i="4"/>
  <c r="C573" i="4"/>
  <c r="C569" i="4"/>
  <c r="C565" i="4"/>
  <c r="C561" i="4"/>
  <c r="C557" i="4"/>
  <c r="C553" i="4"/>
  <c r="C549" i="4"/>
  <c r="C545" i="4"/>
  <c r="C541" i="4"/>
  <c r="C537" i="4"/>
  <c r="C533" i="4"/>
  <c r="C529" i="4"/>
  <c r="C525" i="4"/>
  <c r="C521" i="4"/>
  <c r="C517" i="4"/>
  <c r="C513" i="4"/>
  <c r="C509" i="4"/>
  <c r="C505" i="4"/>
  <c r="C501" i="4"/>
  <c r="C497" i="4"/>
  <c r="C493" i="4"/>
  <c r="C489" i="4"/>
  <c r="C485" i="4"/>
  <c r="C481" i="4"/>
  <c r="C477" i="4"/>
  <c r="C473" i="4"/>
  <c r="C469" i="4"/>
  <c r="C465" i="4"/>
  <c r="C461" i="4"/>
  <c r="C457" i="4"/>
  <c r="C453" i="4"/>
  <c r="C449" i="4"/>
  <c r="C445" i="4"/>
  <c r="C441" i="4"/>
  <c r="C437" i="4"/>
  <c r="C433" i="4"/>
  <c r="C429" i="4"/>
  <c r="C425" i="4"/>
  <c r="C421" i="4"/>
  <c r="C417" i="4"/>
  <c r="C413" i="4"/>
  <c r="C409" i="4"/>
  <c r="C405" i="4"/>
  <c r="C401" i="4"/>
  <c r="C397" i="4"/>
  <c r="C393" i="4"/>
  <c r="C389" i="4"/>
  <c r="C385" i="4"/>
  <c r="C381" i="4"/>
  <c r="C377" i="4"/>
  <c r="C373" i="4"/>
  <c r="C369" i="4"/>
  <c r="C365" i="4"/>
  <c r="C361" i="4"/>
  <c r="C357" i="4"/>
  <c r="C353" i="4"/>
  <c r="C349" i="4"/>
  <c r="C345" i="4"/>
  <c r="C341" i="4"/>
  <c r="C337" i="4"/>
  <c r="C333" i="4"/>
  <c r="C329" i="4"/>
  <c r="C325" i="4"/>
  <c r="C321" i="4"/>
  <c r="C317" i="4"/>
  <c r="C313" i="4"/>
  <c r="C309" i="4"/>
  <c r="C305" i="4"/>
  <c r="C301" i="4"/>
  <c r="C297" i="4"/>
  <c r="C293" i="4"/>
  <c r="C289" i="4"/>
  <c r="C285" i="4"/>
  <c r="C281" i="4"/>
  <c r="C277" i="4"/>
  <c r="C273" i="4"/>
  <c r="C269" i="4"/>
  <c r="C265" i="4"/>
  <c r="C261" i="4"/>
  <c r="C257" i="4"/>
  <c r="C253" i="4"/>
  <c r="C249" i="4"/>
  <c r="C245" i="4"/>
  <c r="C241" i="4"/>
  <c r="C237" i="4"/>
  <c r="C233" i="4"/>
  <c r="C229" i="4"/>
  <c r="C225" i="4"/>
  <c r="C221" i="4"/>
  <c r="C217" i="4"/>
  <c r="C213" i="4"/>
  <c r="C209" i="4"/>
  <c r="C205" i="4"/>
  <c r="C201" i="4"/>
  <c r="C197" i="4"/>
  <c r="C193" i="4"/>
  <c r="C189" i="4"/>
  <c r="C185" i="4"/>
  <c r="C181" i="4"/>
  <c r="C177" i="4"/>
  <c r="C173" i="4"/>
  <c r="C169" i="4"/>
  <c r="C165" i="4"/>
  <c r="C161" i="4"/>
  <c r="C157" i="4"/>
  <c r="C153" i="4"/>
  <c r="C149" i="4"/>
  <c r="C145" i="4"/>
  <c r="C141" i="4"/>
  <c r="C137" i="4"/>
  <c r="C133" i="4"/>
  <c r="C129" i="4"/>
  <c r="C125" i="4"/>
  <c r="C121" i="4"/>
  <c r="C117" i="4"/>
  <c r="C113" i="4"/>
  <c r="C109" i="4"/>
  <c r="C105" i="4"/>
  <c r="C101" i="4"/>
  <c r="C97" i="4"/>
  <c r="C93" i="4"/>
  <c r="C89" i="4"/>
  <c r="C85" i="4"/>
  <c r="C81" i="4"/>
  <c r="C77" i="4"/>
  <c r="C73" i="4"/>
  <c r="C69" i="4"/>
  <c r="C65" i="4"/>
  <c r="C61" i="4"/>
  <c r="C57" i="4"/>
  <c r="C53" i="4"/>
  <c r="C49" i="4"/>
  <c r="C45" i="4"/>
  <c r="C41" i="4"/>
  <c r="C37" i="4"/>
  <c r="C33" i="4"/>
  <c r="C29" i="4"/>
  <c r="C25" i="4"/>
  <c r="C21" i="4"/>
  <c r="C17" i="4"/>
  <c r="C13" i="4"/>
  <c r="C9" i="4"/>
  <c r="C7" i="4"/>
  <c r="C4" i="4"/>
  <c r="C5627" i="4"/>
  <c r="C5052" i="4"/>
  <c r="C4796" i="4"/>
  <c r="C4540" i="4"/>
  <c r="C4284" i="4"/>
  <c r="C4032" i="4"/>
  <c r="C3904" i="4"/>
  <c r="C3776" i="4"/>
  <c r="C3648" i="4"/>
  <c r="C3520" i="4"/>
  <c r="C3392" i="4"/>
  <c r="C3264" i="4"/>
  <c r="C3136" i="4"/>
  <c r="C3008" i="4"/>
  <c r="C2880" i="4"/>
  <c r="C2787" i="4"/>
  <c r="C2723" i="4"/>
  <c r="C2659" i="4"/>
  <c r="C2595" i="4"/>
  <c r="C2531" i="4"/>
  <c r="C2467" i="4"/>
  <c r="C2403" i="4"/>
  <c r="C2339" i="4"/>
  <c r="C2275" i="4"/>
  <c r="C2211" i="4"/>
  <c r="C2147" i="4"/>
  <c r="C2083" i="4"/>
  <c r="C2019" i="4"/>
  <c r="C1955" i="4"/>
  <c r="C1891" i="4"/>
  <c r="C1827" i="4"/>
  <c r="C1763" i="4"/>
  <c r="C1699" i="4"/>
  <c r="C1635" i="4"/>
  <c r="C1571" i="4"/>
  <c r="C1507" i="4"/>
  <c r="C1443" i="4"/>
  <c r="C1379" i="4"/>
  <c r="C1315" i="4"/>
  <c r="C1251" i="4"/>
  <c r="C1199" i="4"/>
  <c r="C1177" i="4"/>
  <c r="C1156" i="4"/>
  <c r="C1135" i="4"/>
  <c r="C1113" i="4"/>
  <c r="C1092" i="4"/>
  <c r="C1072" i="4"/>
  <c r="C1056" i="4"/>
  <c r="C1040" i="4"/>
  <c r="C1024" i="4"/>
  <c r="C1008" i="4"/>
  <c r="C992" i="4"/>
  <c r="C976" i="4"/>
  <c r="C960" i="4"/>
  <c r="C944" i="4"/>
  <c r="C928" i="4"/>
  <c r="C912" i="4"/>
  <c r="C896" i="4"/>
  <c r="C880" i="4"/>
  <c r="C864" i="4"/>
  <c r="C848" i="4"/>
  <c r="C832" i="4"/>
  <c r="C816" i="4"/>
  <c r="C800" i="4"/>
  <c r="C784" i="4"/>
  <c r="C768" i="4"/>
  <c r="C752" i="4"/>
  <c r="C736" i="4"/>
  <c r="C720" i="4"/>
  <c r="C704" i="4"/>
  <c r="C688" i="4"/>
  <c r="C672" i="4"/>
  <c r="C656" i="4"/>
  <c r="C640" i="4"/>
  <c r="C624" i="4"/>
  <c r="C608" i="4"/>
  <c r="C592" i="4"/>
  <c r="C576" i="4"/>
  <c r="C560" i="4"/>
  <c r="C544" i="4"/>
  <c r="C528" i="4"/>
  <c r="C512" i="4"/>
  <c r="C496" i="4"/>
  <c r="C480" i="4"/>
  <c r="C464" i="4"/>
  <c r="C448" i="4"/>
  <c r="C432" i="4"/>
  <c r="C416" i="4"/>
  <c r="C400" i="4"/>
  <c r="C384" i="4"/>
  <c r="C368" i="4"/>
  <c r="C352" i="4"/>
  <c r="C336" i="4"/>
  <c r="C320" i="4"/>
  <c r="C304" i="4"/>
  <c r="C288" i="4"/>
  <c r="C272" i="4"/>
  <c r="C256" i="4"/>
  <c r="C240" i="4"/>
  <c r="C224" i="4"/>
  <c r="C208" i="4"/>
  <c r="C192" i="4"/>
  <c r="C176" i="4"/>
  <c r="C160" i="4"/>
  <c r="C144" i="4"/>
  <c r="C128" i="4"/>
  <c r="C112" i="4"/>
  <c r="C96" i="4"/>
  <c r="C80" i="4"/>
  <c r="C64" i="4"/>
  <c r="C48" i="4"/>
  <c r="C32" i="4"/>
  <c r="C16" i="4"/>
  <c r="C6" i="4"/>
  <c r="C6445" i="4"/>
  <c r="C5371" i="4"/>
  <c r="C4988" i="4"/>
  <c r="C4732" i="4"/>
  <c r="C4476" i="4"/>
  <c r="C4220" i="4"/>
  <c r="C4000" i="4"/>
  <c r="C3872" i="4"/>
  <c r="C3744" i="4"/>
  <c r="C3616" i="4"/>
  <c r="C3488" i="4"/>
  <c r="C3360" i="4"/>
  <c r="C3232" i="4"/>
  <c r="C3104" i="4"/>
  <c r="C2976" i="4"/>
  <c r="C2848" i="4"/>
  <c r="C2771" i="4"/>
  <c r="C2707" i="4"/>
  <c r="C2643" i="4"/>
  <c r="C2579" i="4"/>
  <c r="C2515" i="4"/>
  <c r="C2451" i="4"/>
  <c r="C2387" i="4"/>
  <c r="C2323" i="4"/>
  <c r="C2259" i="4"/>
  <c r="C2195" i="4"/>
  <c r="C2131" i="4"/>
  <c r="C2067" i="4"/>
  <c r="C2003" i="4"/>
  <c r="C1939" i="4"/>
  <c r="C1875" i="4"/>
  <c r="C1811" i="4"/>
  <c r="C1747" i="4"/>
  <c r="C1683" i="4"/>
  <c r="C1619" i="4"/>
  <c r="C1555" i="4"/>
  <c r="C1491" i="4"/>
  <c r="C1427" i="4"/>
  <c r="C1363" i="4"/>
  <c r="C1299" i="4"/>
  <c r="C1235" i="4"/>
  <c r="C1193" i="4"/>
  <c r="C1172" i="4"/>
  <c r="C1151" i="4"/>
  <c r="C1129" i="4"/>
  <c r="C1108" i="4"/>
  <c r="C1087" i="4"/>
  <c r="C1068" i="4"/>
  <c r="C1052" i="4"/>
  <c r="C1036" i="4"/>
  <c r="C1020" i="4"/>
  <c r="C1004" i="4"/>
  <c r="C988" i="4"/>
  <c r="C972" i="4"/>
  <c r="C956" i="4"/>
  <c r="C940" i="4"/>
  <c r="C924" i="4"/>
  <c r="C908" i="4"/>
  <c r="C892" i="4"/>
  <c r="C876" i="4"/>
  <c r="C860" i="4"/>
  <c r="C844" i="4"/>
  <c r="C828" i="4"/>
  <c r="C812" i="4"/>
  <c r="C796" i="4"/>
  <c r="C780" i="4"/>
  <c r="C764" i="4"/>
  <c r="C748" i="4"/>
  <c r="C732" i="4"/>
  <c r="C716" i="4"/>
  <c r="C700" i="4"/>
  <c r="C684" i="4"/>
  <c r="C668" i="4"/>
  <c r="C652" i="4"/>
  <c r="C636" i="4"/>
  <c r="C620" i="4"/>
  <c r="C604" i="4"/>
  <c r="C588" i="4"/>
  <c r="C572" i="4"/>
  <c r="C556" i="4"/>
  <c r="C540" i="4"/>
  <c r="C524" i="4"/>
  <c r="C508" i="4"/>
  <c r="C492" i="4"/>
  <c r="C476" i="4"/>
  <c r="C460" i="4"/>
  <c r="C444" i="4"/>
  <c r="C428" i="4"/>
  <c r="C412" i="4"/>
  <c r="C396" i="4"/>
  <c r="C380" i="4"/>
  <c r="C364" i="4"/>
  <c r="C348" i="4"/>
  <c r="C332" i="4"/>
  <c r="C316" i="4"/>
  <c r="C300" i="4"/>
  <c r="C284" i="4"/>
  <c r="C268" i="4"/>
  <c r="C252" i="4"/>
  <c r="C236" i="4"/>
  <c r="C220" i="4"/>
  <c r="C204" i="4"/>
  <c r="C188" i="4"/>
  <c r="C172" i="4"/>
  <c r="C156" i="4"/>
  <c r="C140" i="4"/>
  <c r="C124" i="4"/>
  <c r="C108" i="4"/>
  <c r="C92" i="4"/>
  <c r="C76" i="4"/>
  <c r="C60" i="4"/>
  <c r="C44" i="4"/>
  <c r="C28" i="4"/>
  <c r="C12" i="4"/>
  <c r="C3" i="4"/>
  <c r="C6139" i="4"/>
  <c r="C5180" i="4"/>
  <c r="C4924" i="4"/>
  <c r="C4668" i="4"/>
  <c r="C4412" i="4"/>
  <c r="C4156" i="4"/>
  <c r="C3968" i="4"/>
  <c r="C3840" i="4"/>
  <c r="C3712" i="4"/>
  <c r="C3584" i="4"/>
  <c r="C3456" i="4"/>
  <c r="C3328" i="4"/>
  <c r="C3200" i="4"/>
  <c r="C3072" i="4"/>
  <c r="C2944" i="4"/>
  <c r="C2820" i="4"/>
  <c r="C2755" i="4"/>
  <c r="C2691" i="4"/>
  <c r="C2627" i="4"/>
  <c r="C2563" i="4"/>
  <c r="C2499" i="4"/>
  <c r="C2435" i="4"/>
  <c r="C2371" i="4"/>
  <c r="C2307" i="4"/>
  <c r="C2243" i="4"/>
  <c r="C2179" i="4"/>
  <c r="C2115" i="4"/>
  <c r="C2051" i="4"/>
  <c r="C1987" i="4"/>
  <c r="C1923" i="4"/>
  <c r="C1859" i="4"/>
  <c r="C1795" i="4"/>
  <c r="C1731" i="4"/>
  <c r="C1667" i="4"/>
  <c r="C1603" i="4"/>
  <c r="C1539" i="4"/>
  <c r="C1475" i="4"/>
  <c r="C1411" i="4"/>
  <c r="C1347" i="4"/>
  <c r="C1283" i="4"/>
  <c r="C1219" i="4"/>
  <c r="C1188" i="4"/>
  <c r="C1167" i="4"/>
  <c r="C1145" i="4"/>
  <c r="C1124" i="4"/>
  <c r="C1103" i="4"/>
  <c r="C1081" i="4"/>
  <c r="C1064" i="4"/>
  <c r="C1048" i="4"/>
  <c r="C1032" i="4"/>
  <c r="C1016" i="4"/>
  <c r="C1000" i="4"/>
  <c r="C984" i="4"/>
  <c r="C968" i="4"/>
  <c r="C952" i="4"/>
  <c r="C936" i="4"/>
  <c r="C920" i="4"/>
  <c r="C904" i="4"/>
  <c r="C888" i="4"/>
  <c r="C872" i="4"/>
  <c r="C856" i="4"/>
  <c r="C840" i="4"/>
  <c r="C824" i="4"/>
  <c r="C808" i="4"/>
  <c r="C792" i="4"/>
  <c r="C776" i="4"/>
  <c r="C760" i="4"/>
  <c r="C744" i="4"/>
  <c r="C728" i="4"/>
  <c r="C712" i="4"/>
  <c r="C696" i="4"/>
  <c r="C680" i="4"/>
  <c r="C664" i="4"/>
  <c r="C648" i="4"/>
  <c r="C632" i="4"/>
  <c r="C616" i="4"/>
  <c r="C600" i="4"/>
  <c r="C584" i="4"/>
  <c r="C568" i="4"/>
  <c r="C552" i="4"/>
  <c r="C536" i="4"/>
  <c r="C520" i="4"/>
  <c r="C504" i="4"/>
  <c r="C488" i="4"/>
  <c r="C472" i="4"/>
  <c r="C456" i="4"/>
  <c r="C440" i="4"/>
  <c r="C424" i="4"/>
  <c r="C408" i="4"/>
  <c r="C392" i="4"/>
  <c r="C376" i="4"/>
  <c r="C360" i="4"/>
  <c r="C344" i="4"/>
  <c r="C328" i="4"/>
  <c r="C312" i="4"/>
  <c r="C296" i="4"/>
  <c r="C280" i="4"/>
  <c r="C264" i="4"/>
  <c r="C248" i="4"/>
  <c r="C232" i="4"/>
  <c r="C216" i="4"/>
  <c r="C200" i="4"/>
  <c r="C184" i="4"/>
  <c r="C168" i="4"/>
  <c r="C152" i="4"/>
  <c r="C136" i="4"/>
  <c r="C120" i="4"/>
  <c r="C104" i="4"/>
  <c r="C88" i="4"/>
  <c r="C72" i="4"/>
  <c r="C56" i="4"/>
  <c r="C40" i="4"/>
  <c r="C24" i="4"/>
  <c r="C4604" i="4"/>
  <c r="C3808" i="4"/>
  <c r="C3296" i="4"/>
  <c r="C2803" i="4"/>
  <c r="C2547" i="4"/>
  <c r="C2291" i="4"/>
  <c r="C2035" i="4"/>
  <c r="C1779" i="4"/>
  <c r="C1523" i="4"/>
  <c r="C1267" i="4"/>
  <c r="C1140" i="4"/>
  <c r="C1060" i="4"/>
  <c r="C996" i="4"/>
  <c r="C932" i="4"/>
  <c r="C868" i="4"/>
  <c r="C804" i="4"/>
  <c r="C740" i="4"/>
  <c r="C676" i="4"/>
  <c r="C612" i="4"/>
  <c r="C548" i="4"/>
  <c r="C484" i="4"/>
  <c r="C420" i="4"/>
  <c r="C356" i="4"/>
  <c r="C292" i="4"/>
  <c r="C228" i="4"/>
  <c r="C164" i="4"/>
  <c r="C100" i="4"/>
  <c r="C36" i="4"/>
  <c r="C5883" i="4"/>
  <c r="C4348" i="4"/>
  <c r="C3680" i="4"/>
  <c r="C3168" i="4"/>
  <c r="C2739" i="4"/>
  <c r="C2483" i="4"/>
  <c r="C2227" i="4"/>
  <c r="C1971" i="4"/>
  <c r="C1715" i="4"/>
  <c r="C1459" i="4"/>
  <c r="C1207" i="4"/>
  <c r="C1119" i="4"/>
  <c r="C1044" i="4"/>
  <c r="C980" i="4"/>
  <c r="C916" i="4"/>
  <c r="C852" i="4"/>
  <c r="C788" i="4"/>
  <c r="C724" i="4"/>
  <c r="C660" i="4"/>
  <c r="C596" i="4"/>
  <c r="C532" i="4"/>
  <c r="C468" i="4"/>
  <c r="C404" i="4"/>
  <c r="C340" i="4"/>
  <c r="C276" i="4"/>
  <c r="C212" i="4"/>
  <c r="C148" i="4"/>
  <c r="C84" i="4"/>
  <c r="C20" i="4"/>
  <c r="C5116" i="4"/>
  <c r="C4092" i="4"/>
  <c r="C3552" i="4"/>
  <c r="C3040" i="4"/>
  <c r="C2675" i="4"/>
  <c r="C2419" i="4"/>
  <c r="C2163" i="4"/>
  <c r="C1907" i="4"/>
  <c r="C1651" i="4"/>
  <c r="C1395" i="4"/>
  <c r="C1183" i="4"/>
  <c r="C1097" i="4"/>
  <c r="C1028" i="4"/>
  <c r="C964" i="4"/>
  <c r="C900" i="4"/>
  <c r="C836" i="4"/>
  <c r="C772" i="4"/>
  <c r="C708" i="4"/>
  <c r="C644" i="4"/>
  <c r="C580" i="4"/>
  <c r="C516" i="4"/>
  <c r="C452" i="4"/>
  <c r="C388" i="4"/>
  <c r="C324" i="4"/>
  <c r="C260" i="4"/>
  <c r="C196" i="4"/>
  <c r="C132" i="4"/>
  <c r="C68" i="4"/>
  <c r="C180" i="4"/>
  <c r="C436" i="4"/>
  <c r="C692" i="4"/>
  <c r="C948" i="4"/>
  <c r="C1331" i="4"/>
  <c r="C2355" i="4"/>
  <c r="C3936" i="4"/>
  <c r="G12" i="5"/>
  <c r="G13" i="5"/>
  <c r="G14" i="5"/>
  <c r="C244" i="4"/>
  <c r="C500" i="4"/>
  <c r="C756" i="4"/>
  <c r="C1012" i="4"/>
  <c r="C1587" i="4"/>
  <c r="C2611" i="4"/>
  <c r="C4860" i="4"/>
  <c r="I11" i="5"/>
  <c r="I12" i="5"/>
  <c r="C52" i="4"/>
  <c r="C308" i="4"/>
  <c r="C564" i="4"/>
  <c r="C820" i="4"/>
  <c r="C1076" i="4"/>
  <c r="C1843" i="4"/>
  <c r="C2912" i="4"/>
  <c r="I14" i="5"/>
  <c r="G15" i="5"/>
  <c r="I15" i="5"/>
  <c r="K5" i="5" l="1"/>
  <c r="P5" i="5" s="1"/>
  <c r="M770" i="2"/>
  <c r="K6" i="5"/>
  <c r="P6" i="5" s="1"/>
  <c r="M1418" i="2"/>
  <c r="K7" i="5"/>
  <c r="P7" i="5" s="1"/>
  <c r="M2162" i="2"/>
  <c r="K8" i="5"/>
  <c r="P8" i="5" s="1"/>
  <c r="M2882" i="2"/>
  <c r="K9" i="5"/>
  <c r="M3626" i="2"/>
  <c r="K10" i="5"/>
  <c r="P10" i="5" s="1"/>
  <c r="M4346" i="2"/>
  <c r="K11" i="5"/>
  <c r="M5090" i="2"/>
  <c r="K12" i="5"/>
  <c r="P12" i="5" s="1"/>
  <c r="M5834" i="2"/>
  <c r="K13" i="5"/>
  <c r="P13" i="5" s="1"/>
  <c r="M6554" i="2"/>
  <c r="K14" i="5"/>
  <c r="M7298" i="2"/>
  <c r="K15" i="5"/>
  <c r="P15" i="5" s="1"/>
  <c r="M8018" i="2"/>
  <c r="K4" i="5"/>
  <c r="P4" i="5" s="1"/>
  <c r="B19" i="2"/>
  <c r="B23" i="2" s="1"/>
  <c r="P14" i="5"/>
  <c r="P9" i="5"/>
  <c r="B21" i="2"/>
  <c r="B29" i="2"/>
  <c r="P11" i="5"/>
  <c r="T5" i="2"/>
</calcChain>
</file>

<file path=xl/sharedStrings.xml><?xml version="1.0" encoding="utf-8"?>
<sst xmlns="http://schemas.openxmlformats.org/spreadsheetml/2006/main" count="73" uniqueCount="66">
  <si>
    <t>Pwec_inst [MWh]</t>
  </si>
  <si>
    <t>Peol_inst [MWh]</t>
  </si>
  <si>
    <t>Produz DSL [MWh]</t>
  </si>
  <si>
    <t>Cons h [MWh]</t>
  </si>
  <si>
    <t>CF % WEC</t>
  </si>
  <si>
    <t>CF % EOL</t>
  </si>
  <si>
    <t>CF % FV</t>
  </si>
  <si>
    <t>DateTime</t>
  </si>
  <si>
    <t>Pfv_inst  [MWh]</t>
  </si>
  <si>
    <t>per PEWEC bisogna installare</t>
  </si>
  <si>
    <t xml:space="preserve">un multiplo di </t>
  </si>
  <si>
    <t>Tahiti</t>
  </si>
  <si>
    <t>n dispositivi</t>
  </si>
  <si>
    <t>Efv tot</t>
  </si>
  <si>
    <t>MW</t>
  </si>
  <si>
    <t>Eeol tot</t>
  </si>
  <si>
    <t>Ewec tot</t>
  </si>
  <si>
    <t>GWh</t>
  </si>
  <si>
    <t>MWh</t>
  </si>
  <si>
    <t>Efv_prod [MWh]</t>
  </si>
  <si>
    <t>Eeol_prod [MWh]</t>
  </si>
  <si>
    <t>Ewec_prod [MWh]</t>
  </si>
  <si>
    <t>ENERGIA RICHIESTA</t>
  </si>
  <si>
    <t>Time</t>
  </si>
  <si>
    <t>Potenza media oraria consumata normalizzata</t>
  </si>
  <si>
    <t>consumo tot annuo [MWh]</t>
  </si>
  <si>
    <t>Link riferimento</t>
  </si>
  <si>
    <t>https://www.service-public.pf/sde/lobservatoire-polynesien-de-lenergie-ope-3/</t>
  </si>
  <si>
    <t>TOT ENERG DSL</t>
  </si>
  <si>
    <t xml:space="preserve">TOT ENERG </t>
  </si>
  <si>
    <t>Totale richiesto</t>
  </si>
  <si>
    <t>prodotto da idroelettrico[MW]</t>
  </si>
  <si>
    <t>Perdite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</si>
  <si>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</si>
  <si>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</si>
  <si>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</si>
  <si>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</si>
  <si>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</si>
  <si>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</si>
  <si>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</si>
  <si>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</si>
  <si>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</si>
  <si>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</si>
  <si>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</si>
  <si>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</si>
  <si>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MESI</t>
  </si>
  <si>
    <t>CF% med pv</t>
  </si>
  <si>
    <t>CF% med eol</t>
  </si>
  <si>
    <t>CF% med wec</t>
  </si>
  <si>
    <t>prod mensile fer</t>
  </si>
  <si>
    <t>E_pv</t>
  </si>
  <si>
    <t>E_eol</t>
  </si>
  <si>
    <t>E_wec</t>
  </si>
  <si>
    <t>Cons orario</t>
  </si>
  <si>
    <t>CF% FV medio</t>
  </si>
  <si>
    <t>Prod_FV tot</t>
  </si>
  <si>
    <t>CF% EOL medio</t>
  </si>
  <si>
    <t>CF% WEC medio</t>
  </si>
  <si>
    <t>Consumo</t>
  </si>
  <si>
    <t>Perc penetrazione FER</t>
  </si>
  <si>
    <t>Prod_WEC tot</t>
  </si>
  <si>
    <t>Prod_EOL tot</t>
  </si>
  <si>
    <t xml:space="preserve">Potenza massima scambiata </t>
  </si>
  <si>
    <t>SOC</t>
  </si>
  <si>
    <t>Prod_DSL</t>
  </si>
  <si>
    <t>dall'accumulatore [MWh]: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</si>
</sst>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"/>
    <numFmt numFmtId="165" formatCode="0.000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164" fontId="0" fillId="0" borderId="0" xfId="0" applyNumberFormat="1"/>
    <xf numFmtId="0" fontId="0" fillId="0" borderId="0" xfId="1" applyNumberFormat="1" applyFont="1" applyAlignment="1">
      <alignment horizontal="right"/>
    </xf>
    <xf numFmtId="9" fontId="0" fillId="0" borderId="0" xfId="1" applyFont="1"/>
    <xf numFmtId="22" fontId="0" fillId="0" borderId="0" xfId="0" applyNumberFormat="1"/>
    <xf numFmtId="164" fontId="0" fillId="0" borderId="0" xfId="0" applyNumberFormat="1" applyAlignment="1">
      <alignment horizontal="left" vertical="center"/>
    </xf>
    <xf numFmtId="0" fontId="0" fillId="0" borderId="0" xfId="1" applyNumberFormat="1" applyFont="1" applyAlignment="1">
      <alignment horizontal="left" vertical="center"/>
    </xf>
    <xf numFmtId="9" fontId="0" fillId="0" borderId="0" xfId="1" applyFon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/>
    <xf numFmtId="0" fontId="0" fillId="2" borderId="0" xfId="0" applyFill="1" applyAlignment="1">
      <alignment horizontal="left"/>
    </xf>
    <xf numFmtId="9" fontId="0" fillId="0" borderId="0" xfId="1" applyFont="1" applyAlignment="1">
      <alignment horizontal="right"/>
    </xf>
    <xf numFmtId="49" fontId="0" fillId="2" borderId="1" xfId="0" applyNumberFormat="1" applyFill="1" applyBorder="1" applyAlignment="1">
      <alignment vertical="top"/>
    </xf>
    <xf numFmtId="2" fontId="0" fillId="0" borderId="2" xfId="0" applyNumberFormat="1" applyBorder="1"/>
    <xf numFmtId="0" fontId="0" fillId="2" borderId="1" xfId="0" applyFill="1" applyBorder="1"/>
    <xf numFmtId="0" fontId="0" fillId="0" borderId="5" xfId="0" applyBorder="1"/>
    <xf numFmtId="0" fontId="0" fillId="3" borderId="6" xfId="0" applyFill="1" applyBorder="1"/>
    <xf numFmtId="0" fontId="0" fillId="3" borderId="7" xfId="0" applyFill="1" applyBorder="1"/>
    <xf numFmtId="0" fontId="0" fillId="0" borderId="8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11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2" xfId="0" applyBorder="1"/>
    <xf numFmtId="2" fontId="0" fillId="0" borderId="3" xfId="0" applyNumberFormat="1" applyBorder="1"/>
    <xf numFmtId="0" fontId="0" fillId="2" borderId="12" xfId="0" applyFill="1" applyBorder="1"/>
    <xf numFmtId="2" fontId="0" fillId="0" borderId="2" xfId="0" applyNumberFormat="1" applyBorder="1" applyAlignment="1">
      <alignment horizontal="right"/>
    </xf>
    <xf numFmtId="2" fontId="0" fillId="0" borderId="3" xfId="0" applyNumberFormat="1" applyBorder="1" applyAlignment="1">
      <alignment vertical="center"/>
    </xf>
    <xf numFmtId="2" fontId="0" fillId="0" borderId="0" xfId="0" applyNumberFormat="1"/>
    <xf numFmtId="9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/>
  </cellXfs>
  <cellStyles count="2">
    <cellStyle name="Normal" xfId="0" builtinId="0"/>
    <cellStyle name="Per cent" xfId="1" builtinId="5"/>
  </cellStyles>
  <dxfs count="9">
    <dxf>
      <numFmt numFmtId="165" formatCode="0.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numFmt numFmtId="164" formatCode="0.00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CF% Medio Mensile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grafici!$F$3</c:f>
              <c:strCache>
                <c:ptCount val="1"/>
                <c:pt idx="0">
                  <c:v>CF% med pv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grafici!$E$4:$E$15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grafici!$F$4:$F$15</c:f>
              <c:numCache>
                <c:formatCode>0%</c:formatCode>
                <c:ptCount val="12"/>
                <c:pt idx="0">
                  <c:v>0.17127619791666673</c:v>
                </c:pt>
                <c:pt idx="1">
                  <c:v>0.18653148148148149</c:v>
                </c:pt>
                <c:pt idx="2">
                  <c:v>0.18118633064516132</c:v>
                </c:pt>
                <c:pt idx="3">
                  <c:v>0.16900337500000007</c:v>
                </c:pt>
                <c:pt idx="4">
                  <c:v>0.17000959677419361</c:v>
                </c:pt>
                <c:pt idx="5">
                  <c:v>0.14990699999999996</c:v>
                </c:pt>
                <c:pt idx="6">
                  <c:v>0.16165485215053749</c:v>
                </c:pt>
                <c:pt idx="7">
                  <c:v>0.19942979838709679</c:v>
                </c:pt>
                <c:pt idx="8">
                  <c:v>0.1895456388888889</c:v>
                </c:pt>
                <c:pt idx="9">
                  <c:v>0.20775625000000003</c:v>
                </c:pt>
                <c:pt idx="10">
                  <c:v>0.18750752777777779</c:v>
                </c:pt>
                <c:pt idx="11">
                  <c:v>0.13950118279569887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C-40D6-8913-77CEAD5039FD}"/>
            </c:ext>
          </c:extLst>
        </c:ser>
        <c:ser>
          <c:idx val="1"/>
          <c:order val="1"/>
          <c:tx>
            <c:strRef>
              <c:f>grafici!$H$3</c:f>
              <c:strCache>
                <c:ptCount val="1"/>
                <c:pt idx="0">
                  <c:v>CF% med eol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grafici!$E$4:$E$15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grafici!$H$4:$H$15</c:f>
              <c:numCache>
                <c:formatCode>0%</c:formatCode>
                <c:ptCount val="12"/>
                <c:pt idx="0">
                  <c:v>0.34685384527447671</c:v>
                </c:pt>
                <c:pt idx="1">
                  <c:v>0.27076216354809429</c:v>
                </c:pt>
                <c:pt idx="2">
                  <c:v>8.1646236844326869E-2</c:v>
                </c:pt>
                <c:pt idx="3">
                  <c:v>0.18534764357226782</c:v>
                </c:pt>
                <c:pt idx="4">
                  <c:v>0.25913841671361493</c:v>
                </c:pt>
                <c:pt idx="5">
                  <c:v>0.47999772257415729</c:v>
                </c:pt>
                <c:pt idx="6">
                  <c:v>0.473684651624806</c:v>
                </c:pt>
                <c:pt idx="7">
                  <c:v>0.26874019384003789</c:v>
                </c:pt>
                <c:pt idx="8">
                  <c:v>0.34454475764909476</c:v>
                </c:pt>
                <c:pt idx="9">
                  <c:v>0.25542433333386394</c:v>
                </c:pt>
                <c:pt idx="10">
                  <c:v>0.28104531557657808</c:v>
                </c:pt>
                <c:pt idx="11">
                  <c:v>0.19466228836534549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C-40D6-8913-77CEAD5039FD}"/>
            </c:ext>
          </c:extLst>
        </c:ser>
        <c:ser>
          <c:idx val="2"/>
          <c:order val="2"/>
          <c:tx>
            <c:strRef>
              <c:f>grafici!$J$3</c:f>
              <c:strCache>
                <c:ptCount val="1"/>
                <c:pt idx="0">
                  <c:v>CF% med wec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grafici!$E$4:$E$15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grafici!$J$4:$J$15</c:f>
              <c:numCache>
                <c:formatCode>0%</c:formatCode>
                <c:ptCount val="12"/>
                <c:pt idx="0">
                  <c:v>0.11082715867499382</c:v>
                </c:pt>
                <c:pt idx="1">
                  <c:v>0.1059190220626888</c:v>
                </c:pt>
                <c:pt idx="2">
                  <c:v>8.6136388277237477E-2</c:v>
                </c:pt>
                <c:pt idx="3">
                  <c:v>0.12357644476603309</c:v>
                </c:pt>
                <c:pt idx="4">
                  <c:v>0.1209557367158649</c:v>
                </c:pt>
                <c:pt idx="5">
                  <c:v>0.18004681522767438</c:v>
                </c:pt>
                <c:pt idx="6">
                  <c:v>0.21113950933442616</c:v>
                </c:pt>
                <c:pt idx="7">
                  <c:v>9.5323503926634939E-2</c:v>
                </c:pt>
                <c:pt idx="8">
                  <c:v>0.12427936726618134</c:v>
                </c:pt>
                <c:pt idx="9">
                  <c:v>0.1141865495346774</c:v>
                </c:pt>
                <c:pt idx="10">
                  <c:v>0.11093309066700786</c:v>
                </c:pt>
                <c:pt idx="11">
                  <c:v>0.12193073840790811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C-40D6-8913-77CEAD503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759328"/>
        <c:axId val="116566224"/>
      </c:lineChart>
      <c:catAx>
        <c:axId val="203175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6224"/>
        <c:crosses val="autoZero"/>
        <c:auto val="1"/>
        <c:lblAlgn val="ctr"/>
        <c:lblOffset val="100"/>
        <c:noMultiLvlLbl val="0"/>
      </c:catAx>
      <c:valAx>
        <c:axId val="1165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CF% medio mensile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5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Produzione</a:t>
            </a:r>
            <a:r>
              <a:rPr lang="en-GB" baseline="0"/>
              <a:t> e richiesta mensile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grafici!$G$3</c:f>
              <c:strCache>
                <c:ptCount val="1"/>
                <c:pt idx="0">
                  <c:v>E_pv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grafici!$E$4:$E$15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grafici!$G$4:$G$15</c:f>
              <c:numCache>
                <c:formatCode>General</c:formatCode>
                <c:ptCount val="12"/>
                <c:pt idx="0" formatCode="0.00">
                  <c:v>6708.5461199999909</c:v>
                </c:pt>
                <c:pt idx="1">
                  <c:v>6164.4923999999974</c:v>
                </c:pt>
                <c:pt idx="2">
                  <c:v>6874.9341300000024</c:v>
                </c:pt>
                <c:pt idx="3">
                  <c:v>6205.8039300000019</c:v>
                </c:pt>
                <c:pt idx="4">
                  <c:v>6450.844140000002</c:v>
                </c:pt>
                <c:pt idx="5">
                  <c:v>5504.5850399999999</c:v>
                </c:pt>
                <c:pt idx="6">
                  <c:v>6133.8317099999986</c:v>
                </c:pt>
                <c:pt idx="7">
                  <c:v>7567.164270000002</c:v>
                </c:pt>
                <c:pt idx="8">
                  <c:v>6960.1158599999999</c:v>
                </c:pt>
                <c:pt idx="9">
                  <c:v>7883.1031500000017</c:v>
                </c:pt>
                <c:pt idx="10">
                  <c:v>6885.2764199999965</c:v>
                </c:pt>
                <c:pt idx="11">
                  <c:v>5293.2328799999977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0-4750-8220-2F0CFFCDB0F3}"/>
            </c:ext>
          </c:extLst>
        </c:ser>
        <c:ser>
          <c:idx val="1"/>
          <c:order val="1"/>
          <c:tx>
            <c:strRef>
              <c:f>grafici!$I$3</c:f>
              <c:strCache>
                <c:ptCount val="1"/>
                <c:pt idx="0">
                  <c:v>E_eol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grafici!$E$4:$E$15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grafici!$I$4:$I$15</c:f>
              <c:numCache>
                <c:formatCode>General</c:formatCode>
                <c:ptCount val="12"/>
                <c:pt idx="0" formatCode="0.00">
                  <c:v>85.115257862395254</c:v>
                </c:pt>
                <c:pt idx="1">
                  <c:v>7018.155279166599</c:v>
                </c:pt>
                <c:pt idx="2">
                  <c:v>2429.7920084871648</c:v>
                </c:pt>
                <c:pt idx="3">
                  <c:v>5338.0121348813191</c:v>
                </c:pt>
                <c:pt idx="4">
                  <c:v>7711.9592813972031</c:v>
                </c:pt>
                <c:pt idx="5">
                  <c:v>13823.934410135718</c:v>
                </c:pt>
                <c:pt idx="6">
                  <c:v>14096.855232354239</c:v>
                </c:pt>
                <c:pt idx="7">
                  <c:v>7997.70816867953</c:v>
                </c:pt>
                <c:pt idx="8">
                  <c:v>9922.8890202939565</c:v>
                </c:pt>
                <c:pt idx="9">
                  <c:v>7601.428160015791</c:v>
                </c:pt>
                <c:pt idx="10">
                  <c:v>8094.1050886054591</c:v>
                </c:pt>
                <c:pt idx="11">
                  <c:v>5793.1497017526817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0-4750-8220-2F0CFFCDB0F3}"/>
            </c:ext>
          </c:extLst>
        </c:ser>
        <c:ser>
          <c:idx val="2"/>
          <c:order val="2"/>
          <c:tx>
            <c:strRef>
              <c:f>grafici!$K$3</c:f>
              <c:strCache>
                <c:ptCount val="1"/>
                <c:pt idx="0">
                  <c:v>E_wec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grafici!$E$4:$E$15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grafici!$K$4:$K$15</c:f>
              <c:numCache>
                <c:formatCode>General</c:formatCode>
                <c:ptCount val="12"/>
                <c:pt idx="0" formatCode="0.00">
                  <c:v>26.17845726139603</c:v>
                </c:pt>
                <c:pt idx="1">
                  <c:v>21.109871918315434</c:v>
                </c:pt>
                <c:pt idx="2">
                  <c:v>19.710435648708902</c:v>
                </c:pt>
                <c:pt idx="3">
                  <c:v>27.365590453806732</c:v>
                </c:pt>
                <c:pt idx="4">
                  <c:v>27.678084867069504</c:v>
                </c:pt>
                <c:pt idx="5">
                  <c:v>39.870765155618344</c:v>
                </c:pt>
                <c:pt idx="6">
                  <c:v>48.314676234642441</c:v>
                </c:pt>
                <c:pt idx="7">
                  <c:v>21.81270688884803</c:v>
                </c:pt>
                <c:pt idx="8">
                  <c:v>27.521250290891679</c:v>
                </c:pt>
                <c:pt idx="9">
                  <c:v>26.129103873120428</c:v>
                </c:pt>
                <c:pt idx="10">
                  <c:v>24.565761967953684</c:v>
                </c:pt>
                <c:pt idx="11">
                  <c:v>27.901192760176741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10-4750-8220-2F0CFFCDB0F3}"/>
            </c:ext>
          </c:extLst>
        </c:ser>
        <c:ser>
          <c:idx val="3"/>
          <c:order val="3"/>
          <c:tx>
            <c:strRef>
              <c:f>grafici!$L$3</c:f>
              <c:strCache>
                <c:ptCount val="1"/>
                <c:pt idx="0">
                  <c:v>Cons orario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grafici!$E$4:$E$15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grafici!$L$4:$L$15</c:f>
              <c:numCache>
                <c:formatCode>General</c:formatCode>
                <c:ptCount val="12"/>
                <c:pt idx="0" formatCode="0.00">
                  <c:v>25855.65116707643</c:v>
                </c:pt>
                <c:pt idx="1">
                  <c:v>22260.272399802503</c:v>
                </c:pt>
                <c:pt idx="2">
                  <c:v>23399.150743099777</c:v>
                </c:pt>
                <c:pt idx="3">
                  <c:v>19866.6445808028</c:v>
                </c:pt>
                <c:pt idx="4">
                  <c:v>21026.117265771136</c:v>
                </c:pt>
                <c:pt idx="5">
                  <c:v>25000.764783564231</c:v>
                </c:pt>
                <c:pt idx="6">
                  <c:v>33795.976121124244</c:v>
                </c:pt>
                <c:pt idx="7">
                  <c:v>38756.086251910681</c:v>
                </c:pt>
                <c:pt idx="8">
                  <c:v>31680.527715920405</c:v>
                </c:pt>
                <c:pt idx="9">
                  <c:v>23582.267397325249</c:v>
                </c:pt>
                <c:pt idx="10">
                  <c:v>21224.814788555363</c:v>
                </c:pt>
                <c:pt idx="11">
                  <c:v>23851.72678504678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10-4750-8220-2F0CFFCDB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797328"/>
        <c:axId val="215782448"/>
      </c:lineChart>
      <c:catAx>
        <c:axId val="21579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82448"/>
        <c:crosses val="autoZero"/>
        <c:auto val="1"/>
        <c:lblAlgn val="ctr"/>
        <c:lblOffset val="100"/>
        <c:noMultiLvlLbl val="0"/>
      </c:catAx>
      <c:valAx>
        <c:axId val="2157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Energia mensile prodotta</a:t>
                </a:r>
              </a:p>
              <a:p>
                <a:pPr>
                  <a:defRPr/>
                </a:pPr>
                <a:r>
                  <a:rPr lang="en-GB" sz="10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9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411480</xdr:colOff>
      <xdr:row>17</xdr:row>
      <xdr:rowOff>64770</xdr:rowOff>
    </xdr:from>
    <xdr:to>
      <xdr:col>20</xdr:col>
      <xdr:colOff>106680</xdr:colOff>
      <xdr:row>32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A1A8AE-3D44-8CAB-69CA-92DCDC50B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</xdr:colOff>
      <xdr:row>17</xdr:row>
      <xdr:rowOff>34290</xdr:rowOff>
    </xdr:from>
    <xdr:to>
      <xdr:col>10</xdr:col>
      <xdr:colOff>30480</xdr:colOff>
      <xdr:row>32</xdr:row>
      <xdr:rowOff>34290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6A28AC-5DA6-E4E3-50EB-0CCC52997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FBC8F-CABA-4B00-8D92-5469B0216051}" name="Table13" displayName="Table13" ref="E1:M8761" totalsRowShown="0">
  <autoFilter ref="E1:M8761" xr:uid="{4585E7DC-8FDC-4DD9-AE9D-56334FF6AEE9}"/>
  <tableColumns count="9">
    <tableColumn id="1" xr3:uid="{12C77006-7F90-4D0A-B4E3-5849DFF565D7}" name="DateTime"/>
    <tableColumn id="2" xr3:uid="{A3CA13AC-4A78-45EA-9719-E834C5939E9C}" name="CF % FV" dataDxfId="8" dataCellStyle="Per cent"/>
    <tableColumn id="4" xr3:uid="{51742EDA-3C65-4383-8129-6C4275CB86A6}" name="Efv_prod [MWh]" dataDxfId="7" dataCellStyle="Per cent">
      <calculatedColumnFormula>Table13[[#This Row],[CF % FV]]*$A$2</calculatedColumnFormula>
    </tableColumn>
    <tableColumn id="10" xr3:uid="{B6489786-058F-4979-8B06-E16FDBDFE88C}" name="CF % EOL" dataDxfId="6" dataCellStyle="Per cent"/>
    <tableColumn id="11" xr3:uid="{023D1773-EADB-4D3D-9806-BABCD7E2692A}" name="Eeol_prod [MWh]" dataDxfId="5" dataCellStyle="Per cent">
      <calculatedColumnFormula>Table13[[#This Row],[CF % EOL]]*$A$6</calculatedColumnFormula>
    </tableColumn>
    <tableColumn id="8" xr3:uid="{D7781C5A-5E1D-430D-A37E-477846A7BC55}" name="CF % WEC" dataDxfId="4" dataCellStyle="Per cent"/>
    <tableColumn id="9" xr3:uid="{E6CF50D4-6025-4208-9837-F87D2A61AC19}" name="Ewec_prod [MWh]" dataDxfId="3" dataCellStyle="Per cent">
      <calculatedColumnFormula>$A$10*Table13[[#This Row],[CF % WEC]]</calculatedColumnFormula>
    </tableColumn>
    <tableColumn id="3" xr3:uid="{35BC03F3-D5D3-479D-A70D-EADDFD135139}" name="Cons h [MWh]" dataDxfId="2"/>
    <tableColumn id="5" xr3:uid="{0A6539C6-B4DE-4064-B419-93542E5C2270}" name="Produz DSL [MWh]" dataDxfId="1" dataCellStyle="Per cent">
      <calculatedColumnFormula>Table13[[#This Row],[Cons h '[MWh']]]-Table13[[#This Row],[Ewec_prod '[MWh']]]-Table13[[#This Row],[Eeol_prod '[MWh']]]-Table13[[#This Row],[Efv_prod '[MWh']]]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33F0D1-18EB-401B-B4F7-175DDDBD32CD}" name="Table154" displayName="Table154" ref="A1:C8761" totalsRowShown="0">
  <autoFilter ref="A1:C8761" xr:uid="{F59D05F8-7A26-4853-9DBC-0F26CE61A9A2}"/>
  <tableColumns count="3">
    <tableColumn id="1" xr3:uid="{4C890C17-A5B6-493F-9F22-99D406EC3E3A}" name="Time"/>
    <tableColumn id="2" xr3:uid="{63EE0BCF-3737-4954-B285-B258336D6AC1}" name="Potenza media oraria consumata normalizzata"/>
    <tableColumn id="3" xr3:uid="{CACC74F1-2070-4F85-9C14-B4BA38F56DBA}" name="Cons h [MWh]" dataDxfId="0">
      <calculatedColumnFormula>$E$4*Table154[[#This Row],[Potenza media oraria consumata normalizzata]]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D6A25-07A0-4505-B8F8-FABB382BCD56}">
  <dimension ref="A1:U8761"/>
  <sheetViews>
    <sheetView zoomScale="89" workbookViewId="0">
      <selection activeCell="O10" sqref="O10"/>
    </sheetView>
  </sheetViews>
  <sheetFormatPr defaultRowHeight="14.4" x14ac:dyDescent="0.3"/>
  <cols>
    <col min="1" max="1" width="18.33203125" customWidth="1"/>
    <col min="2" max="2" width="14.88671875" customWidth="1"/>
    <col min="3" max="4" width="14" customWidth="1"/>
    <col min="5" max="5" width="19.44140625" style="4" customWidth="1"/>
    <col min="6" max="6" width="9.6640625" style="3" bestFit="1" customWidth="1"/>
    <col min="7" max="7" width="17.5546875" style="2" customWidth="1"/>
    <col min="8" max="8" width="12" style="11" bestFit="1" customWidth="1"/>
    <col min="9" max="9" width="19.44140625" style="2" bestFit="1" customWidth="1"/>
    <col min="10" max="10" width="12" style="2" bestFit="1" customWidth="1"/>
    <col min="11" max="11" width="19.5546875" style="2" bestFit="1" customWidth="1"/>
    <col min="12" max="12" width="19.6640625" style="1" customWidth="1"/>
    <col min="13" max="13" width="19.6640625" style="2" customWidth="1"/>
    <col min="15" max="15" width="12.88671875" customWidth="1"/>
    <col min="16" max="16" width="12.33203125" customWidth="1"/>
    <col min="17" max="17" width="14.6640625" bestFit="1" customWidth="1"/>
    <col min="18" max="18" width="13.44140625" bestFit="1" customWidth="1"/>
    <col min="19" max="19" width="15.44140625" bestFit="1" customWidth="1"/>
    <col min="20" max="20" width="13.44140625" bestFit="1" customWidth="1"/>
  </cols>
  <sheetData>
    <row r="1" spans="1:21" x14ac:dyDescent="0.3">
      <c r="A1" s="12" t="s">
        <v>8</v>
      </c>
      <c r="C1" t="s">
        <v>11</v>
      </c>
      <c r="E1" s="8" t="s">
        <v>7</v>
      </c>
      <c r="F1" s="7" t="s">
        <v>6</v>
      </c>
      <c r="G1" s="6" t="s">
        <v>19</v>
      </c>
      <c r="H1" s="3" t="s">
        <v>5</v>
      </c>
      <c r="I1" s="6" t="s">
        <v>20</v>
      </c>
      <c r="J1" s="3" t="s">
        <v>4</v>
      </c>
      <c r="K1" s="6" t="s">
        <v>21</v>
      </c>
      <c r="L1" s="5" t="s">
        <v>3</v>
      </c>
      <c r="M1" t="s">
        <v>2</v>
      </c>
    </row>
    <row r="2" spans="1:21" x14ac:dyDescent="0.3">
      <c r="A2" s="13">
        <v>51</v>
      </c>
      <c r="E2" s="4">
        <v>43466</v>
      </c>
      <c r="F2" s="3">
        <v>0.57592999999999994</v>
      </c>
      <c r="G2" s="2">
        <f>Table13[[#This Row],[CF % FV]]*$A$2</f>
        <v>29.372429999999998</v>
      </c>
      <c r="H2" s="3">
        <v>0.28086870008725001</v>
      </c>
      <c r="I2" s="2">
        <f>Table13[[#This Row],[CF % EOL]]*$A$6</f>
        <v>11.234748003490001</v>
      </c>
      <c r="J2" s="3">
        <v>7.0853171500439877E-2</v>
      </c>
      <c r="K2" s="2">
        <f>$A$10*Table13[[#This Row],[CF % WEC]]</f>
        <v>2.1791941521898492E-2</v>
      </c>
      <c r="L2" s="1">
        <v>23.888837275944987</v>
      </c>
      <c r="M2" s="2">
        <f>Table13[[#This Row],[Cons h '[MWh']]]-Table13[[#This Row],[Ewec_prod '[MWh']]]-Table13[[#This Row],[Eeol_prod '[MWh']]]-Table13[[#This Row],[Efv_prod '[MWh']]]</f>
        <v>-16.740132669066909</v>
      </c>
    </row>
    <row r="3" spans="1:21" x14ac:dyDescent="0.3">
      <c r="E3" s="4">
        <v>43466.041666666664</v>
      </c>
      <c r="F3" s="3">
        <v>0.38693</v>
      </c>
      <c r="G3" s="2">
        <f>Table13[[#This Row],[CF % FV]]*$A$2</f>
        <v>19.733429999999998</v>
      </c>
      <c r="H3" s="3">
        <v>0.28754058191576798</v>
      </c>
      <c r="I3" s="2">
        <f>Table13[[#This Row],[CF % EOL]]*$A$6</f>
        <v>11.501623276630719</v>
      </c>
      <c r="J3" s="3">
        <v>7.1173454584612161E-2</v>
      </c>
      <c r="K3" s="2">
        <f>$A$10*Table13[[#This Row],[CF % WEC]]</f>
        <v>2.1890449324625326E-2</v>
      </c>
      <c r="L3" s="1">
        <v>23.259279642420733</v>
      </c>
      <c r="M3" s="2">
        <f>Table13[[#This Row],[Cons h '[MWh']]]-Table13[[#This Row],[Ewec_prod '[MWh']]]-Table13[[#This Row],[Eeol_prod '[MWh']]]-Table13[[#This Row],[Efv_prod '[MWh']]]</f>
        <v>-7.9976640835346107</v>
      </c>
    </row>
    <row r="4" spans="1:21" x14ac:dyDescent="0.3">
      <c r="E4" s="4">
        <v>43466.083333333336</v>
      </c>
      <c r="F4" s="3">
        <v>0.21221000000000001</v>
      </c>
      <c r="G4" s="2">
        <f>Table13[[#This Row],[CF % FV]]*$A$2</f>
        <v>10.822710000000001</v>
      </c>
      <c r="H4" s="3">
        <v>0.30432800248061798</v>
      </c>
      <c r="I4" s="2">
        <f>Table13[[#This Row],[CF % EOL]]*$A$6</f>
        <v>12.173120099224718</v>
      </c>
      <c r="J4" s="3">
        <v>7.2321125180616494E-2</v>
      </c>
      <c r="K4" s="2">
        <f>$A$10*Table13[[#This Row],[CF % WEC]]</f>
        <v>2.2243432401951278E-2</v>
      </c>
      <c r="L4" s="1">
        <v>27.957235262502177</v>
      </c>
      <c r="M4" s="2">
        <f>Table13[[#This Row],[Cons h '[MWh']]]-Table13[[#This Row],[Ewec_prod '[MWh']]]-Table13[[#This Row],[Eeol_prod '[MWh']]]-Table13[[#This Row],[Efv_prod '[MWh']]]</f>
        <v>4.939161730875508</v>
      </c>
      <c r="O4" s="33" t="s">
        <v>54</v>
      </c>
      <c r="P4" s="33" t="s">
        <v>55</v>
      </c>
      <c r="Q4" s="33" t="s">
        <v>56</v>
      </c>
      <c r="R4" s="33" t="s">
        <v>61</v>
      </c>
      <c r="S4" s="33" t="s">
        <v>57</v>
      </c>
      <c r="T4" s="33" t="s">
        <v>60</v>
      </c>
      <c r="U4" s="33" t="s">
        <v>58</v>
      </c>
    </row>
    <row r="5" spans="1:21" x14ac:dyDescent="0.3">
      <c r="A5" s="14" t="s">
        <v>1</v>
      </c>
      <c r="E5" s="4">
        <v>43466.125</v>
      </c>
      <c r="F5" s="3">
        <v>3.2310000000000005E-2</v>
      </c>
      <c r="G5" s="2">
        <f>Table13[[#This Row],[CF % FV]]*$A$2</f>
        <v>1.6478100000000002</v>
      </c>
      <c r="H5" s="3">
        <v>0.31185704621562899</v>
      </c>
      <c r="I5" s="2">
        <f>Table13[[#This Row],[CF % EOL]]*$A$6</f>
        <v>12.474281848625159</v>
      </c>
      <c r="J5" s="3">
        <v>7.5205661229907975E-2</v>
      </c>
      <c r="K5" s="2">
        <f>$A$10*Table13[[#This Row],[CF % WEC]]</f>
        <v>2.3130614155044402E-2</v>
      </c>
      <c r="L5" s="1">
        <v>31.344510255842735</v>
      </c>
      <c r="M5" s="2">
        <f>Table13[[#This Row],[Cons h '[MWh']]]-Table13[[#This Row],[Ewec_prod '[MWh']]]-Table13[[#This Row],[Eeol_prod '[MWh']]]-Table13[[#This Row],[Efv_prod '[MWh']]]</f>
        <v>17.199287793062531</v>
      </c>
      <c r="O5" s="32">
        <f>AVERAGE(F:F)</f>
        <v>0.17600485730593635</v>
      </c>
      <c r="P5">
        <f>SUM(G:G)</f>
        <v>78631.930050000039</v>
      </c>
      <c r="Q5" s="32">
        <f>AVERAGE(H:H)</f>
        <v>0.2867675188715802</v>
      </c>
      <c r="R5">
        <f>SUM(I:I)</f>
        <v>100483.33861260118</v>
      </c>
      <c r="S5" s="32">
        <f>AVERAGE(J:J)</f>
        <v>0.12551013540602329</v>
      </c>
      <c r="T5">
        <f>SUM(K:K)</f>
        <v>338.15789732054969</v>
      </c>
      <c r="U5">
        <f>SUM(L:L)</f>
        <v>310300.00000000017</v>
      </c>
    </row>
    <row r="6" spans="1:21" x14ac:dyDescent="0.3">
      <c r="A6" s="29">
        <v>40</v>
      </c>
      <c r="E6" s="4">
        <v>43466.166666666664</v>
      </c>
      <c r="F6" s="3">
        <v>8.1000000000000006E-4</v>
      </c>
      <c r="G6" s="2">
        <f>Table13[[#This Row],[CF % FV]]*$A$2</f>
        <v>4.1310000000000006E-2</v>
      </c>
      <c r="H6" s="3">
        <v>0.29103894420960003</v>
      </c>
      <c r="I6" s="2">
        <f>Table13[[#This Row],[CF % EOL]]*$A$6</f>
        <v>11.641557768384001</v>
      </c>
      <c r="J6" s="3">
        <v>7.5539267053885001E-2</v>
      </c>
      <c r="K6" s="2">
        <f>$A$10*Table13[[#This Row],[CF % WEC]]</f>
        <v>2.3233219563574731E-2</v>
      </c>
      <c r="L6" s="1">
        <v>39.564418441869769</v>
      </c>
      <c r="M6" s="2">
        <f>Table13[[#This Row],[Cons h '[MWh']]]-Table13[[#This Row],[Ewec_prod '[MWh']]]-Table13[[#This Row],[Eeol_prod '[MWh']]]-Table13[[#This Row],[Efv_prod '[MWh']]]</f>
        <v>27.858317453922197</v>
      </c>
    </row>
    <row r="7" spans="1:21" x14ac:dyDescent="0.3">
      <c r="E7" s="4">
        <v>43466.208333333336</v>
      </c>
      <c r="F7" s="3">
        <v>0</v>
      </c>
      <c r="G7" s="2">
        <f>Table13[[#This Row],[CF % FV]]*$A$2</f>
        <v>0</v>
      </c>
      <c r="H7" s="3">
        <v>0.28035912385980999</v>
      </c>
      <c r="I7" s="2">
        <f>Table13[[#This Row],[CF % EOL]]*$A$6</f>
        <v>11.2143649543924</v>
      </c>
      <c r="J7" s="3">
        <v>7.6934558174267378E-2</v>
      </c>
      <c r="K7" s="2">
        <f>$A$10*Table13[[#This Row],[CF % WEC]]</f>
        <v>2.3662361997956915E-2</v>
      </c>
      <c r="L7" s="1">
        <v>44.672611395028859</v>
      </c>
      <c r="M7" s="2">
        <f>Table13[[#This Row],[Cons h '[MWh']]]-Table13[[#This Row],[Ewec_prod '[MWh']]]-Table13[[#This Row],[Eeol_prod '[MWh']]]-Table13[[#This Row],[Efv_prod '[MWh']]]</f>
        <v>33.434584078638501</v>
      </c>
    </row>
    <row r="8" spans="1:21" x14ac:dyDescent="0.3">
      <c r="E8" s="4">
        <v>43466.25</v>
      </c>
      <c r="F8" s="3">
        <v>0</v>
      </c>
      <c r="G8" s="2">
        <f>Table13[[#This Row],[CF % FV]]*$A$2</f>
        <v>0</v>
      </c>
      <c r="H8" s="3">
        <v>0.28125122749003401</v>
      </c>
      <c r="I8" s="2">
        <f>Table13[[#This Row],[CF % EOL]]*$A$6</f>
        <v>11.250049099601361</v>
      </c>
      <c r="J8" s="3">
        <v>7.7964164790553514E-2</v>
      </c>
      <c r="K8" s="2">
        <f>$A$10*Table13[[#This Row],[CF % WEC]]</f>
        <v>2.3979032750973635E-2</v>
      </c>
      <c r="L8" s="1">
        <v>38.051566144418324</v>
      </c>
      <c r="M8" s="2">
        <f>Table13[[#This Row],[Cons h '[MWh']]]-Table13[[#This Row],[Ewec_prod '[MWh']]]-Table13[[#This Row],[Eeol_prod '[MWh']]]-Table13[[#This Row],[Efv_prod '[MWh']]]</f>
        <v>26.777538012065989</v>
      </c>
    </row>
    <row r="9" spans="1:21" x14ac:dyDescent="0.3">
      <c r="A9" s="14" t="s">
        <v>0</v>
      </c>
      <c r="E9" s="4">
        <v>43466.291666666664</v>
      </c>
      <c r="F9" s="3">
        <v>0</v>
      </c>
      <c r="G9" s="2">
        <f>Table13[[#This Row],[CF % FV]]*$A$2</f>
        <v>0</v>
      </c>
      <c r="H9" s="3">
        <v>0.29403702843040203</v>
      </c>
      <c r="I9" s="2">
        <f>Table13[[#This Row],[CF % EOL]]*$A$6</f>
        <v>11.76148113721608</v>
      </c>
      <c r="J9" s="3">
        <v>7.8676542031701338E-2</v>
      </c>
      <c r="K9" s="2">
        <f>$A$10*Table13[[#This Row],[CF % WEC]]</f>
        <v>2.4198134914671817E-2</v>
      </c>
      <c r="L9" s="1">
        <v>36.328837049811042</v>
      </c>
      <c r="M9" s="2">
        <f>Table13[[#This Row],[Cons h '[MWh']]]-Table13[[#This Row],[Ewec_prod '[MWh']]]-Table13[[#This Row],[Eeol_prod '[MWh']]]-Table13[[#This Row],[Efv_prod '[MWh']]]</f>
        <v>24.543157777680292</v>
      </c>
      <c r="O9" s="33" t="s">
        <v>59</v>
      </c>
      <c r="P9" s="33"/>
    </row>
    <row r="10" spans="1:21" x14ac:dyDescent="0.3">
      <c r="A10" s="15">
        <f>B13*B12</f>
        <v>0.30756480000000003</v>
      </c>
      <c r="E10" s="4">
        <v>43466.333333333336</v>
      </c>
      <c r="F10" s="3">
        <v>0</v>
      </c>
      <c r="G10" s="2">
        <f>Table13[[#This Row],[CF % FV]]*$A$2</f>
        <v>0</v>
      </c>
      <c r="H10" s="3">
        <v>0.30008184300857699</v>
      </c>
      <c r="I10" s="2">
        <f>Table13[[#This Row],[CF % EOL]]*$A$6</f>
        <v>12.003273720343079</v>
      </c>
      <c r="J10" s="3">
        <v>7.8512157880393424E-2</v>
      </c>
      <c r="K10" s="2">
        <f>$A$10*Table13[[#This Row],[CF % WEC]]</f>
        <v>2.4147576136051629E-2</v>
      </c>
      <c r="L10" s="1">
        <v>33.111545746291092</v>
      </c>
      <c r="M10" s="2">
        <f>Table13[[#This Row],[Cons h '[MWh']]]-Table13[[#This Row],[Ewec_prod '[MWh']]]-Table13[[#This Row],[Eeol_prod '[MWh']]]-Table13[[#This Row],[Efv_prod '[MWh']]]</f>
        <v>21.084124449811959</v>
      </c>
      <c r="O10" s="3">
        <f>(1-(SUM(matlab!C:C)/FinalTab!U5))</f>
        <v>0.51183347210125829</v>
      </c>
    </row>
    <row r="11" spans="1:21" x14ac:dyDescent="0.3">
      <c r="A11" s="18" t="s">
        <v>9</v>
      </c>
      <c r="B11" s="19"/>
      <c r="C11" s="20"/>
      <c r="E11" s="4">
        <v>43466.375</v>
      </c>
      <c r="F11" s="3">
        <v>0</v>
      </c>
      <c r="G11" s="2">
        <f>Table13[[#This Row],[CF % FV]]*$A$2</f>
        <v>0</v>
      </c>
      <c r="H11" s="3">
        <v>0.26891124315605902</v>
      </c>
      <c r="I11" s="2">
        <f>Table13[[#This Row],[CF % EOL]]*$A$6</f>
        <v>10.75644972624236</v>
      </c>
      <c r="J11" s="3">
        <v>7.8039469963654101E-2</v>
      </c>
      <c r="K11" s="2">
        <f>$A$10*Table13[[#This Row],[CF % WEC]]</f>
        <v>2.4002193971477282E-2</v>
      </c>
      <c r="L11" s="1">
        <v>36.760632756238685</v>
      </c>
      <c r="M11" s="2">
        <f>Table13[[#This Row],[Cons h '[MWh']]]-Table13[[#This Row],[Ewec_prod '[MWh']]]-Table13[[#This Row],[Eeol_prod '[MWh']]]-Table13[[#This Row],[Efv_prod '[MWh']]]</f>
        <v>25.98018083602485</v>
      </c>
    </row>
    <row r="12" spans="1:21" x14ac:dyDescent="0.3">
      <c r="A12" s="21" t="s">
        <v>10</v>
      </c>
      <c r="B12" s="22">
        <v>7.6891200000000007E-2</v>
      </c>
      <c r="C12" s="23" t="s">
        <v>14</v>
      </c>
      <c r="E12" s="4">
        <v>43466.416666666664</v>
      </c>
      <c r="F12" s="3">
        <v>0</v>
      </c>
      <c r="G12" s="2">
        <f>Table13[[#This Row],[CF % FV]]*$A$2</f>
        <v>0</v>
      </c>
      <c r="H12" s="3">
        <v>0.24175926984194901</v>
      </c>
      <c r="I12" s="2">
        <f>Table13[[#This Row],[CF % EOL]]*$A$6</f>
        <v>9.6703707936779608</v>
      </c>
      <c r="J12" s="3">
        <v>7.7332236943288377E-2</v>
      </c>
      <c r="K12" s="2">
        <f>$A$10*Table13[[#This Row],[CF % WEC]]</f>
        <v>2.3784673989015102E-2</v>
      </c>
      <c r="L12" s="1">
        <v>33.647551881913515</v>
      </c>
      <c r="M12" s="2">
        <f>Table13[[#This Row],[Cons h '[MWh']]]-Table13[[#This Row],[Ewec_prod '[MWh']]]-Table13[[#This Row],[Eeol_prod '[MWh']]]-Table13[[#This Row],[Efv_prod '[MWh']]]</f>
        <v>23.953396414246541</v>
      </c>
    </row>
    <row r="13" spans="1:21" x14ac:dyDescent="0.3">
      <c r="A13" s="16" t="s">
        <v>12</v>
      </c>
      <c r="B13" s="17">
        <v>4</v>
      </c>
      <c r="E13" s="4">
        <v>43466.458333333336</v>
      </c>
      <c r="F13" s="3">
        <v>0</v>
      </c>
      <c r="G13" s="2">
        <f>Table13[[#This Row],[CF % FV]]*$A$2</f>
        <v>0</v>
      </c>
      <c r="H13" s="3">
        <v>0.21922935084451101</v>
      </c>
      <c r="I13" s="2">
        <f>Table13[[#This Row],[CF % EOL]]*$A$6</f>
        <v>8.7691740337804411</v>
      </c>
      <c r="J13" s="3">
        <v>7.6134835024229075E-2</v>
      </c>
      <c r="K13" s="2">
        <f>$A$10*Table13[[#This Row],[CF % WEC]]</f>
        <v>2.3416395307260012E-2</v>
      </c>
      <c r="L13" s="1">
        <v>41.19611817961799</v>
      </c>
      <c r="M13" s="2">
        <f>Table13[[#This Row],[Cons h '[MWh']]]-Table13[[#This Row],[Ewec_prod '[MWh']]]-Table13[[#This Row],[Eeol_prod '[MWh']]]-Table13[[#This Row],[Efv_prod '[MWh']]]</f>
        <v>32.403527750530287</v>
      </c>
    </row>
    <row r="14" spans="1:21" x14ac:dyDescent="0.3">
      <c r="E14" s="4">
        <v>43466.5</v>
      </c>
      <c r="F14" s="3">
        <v>0</v>
      </c>
      <c r="G14" s="2">
        <f>Table13[[#This Row],[CF % FV]]*$A$2</f>
        <v>0</v>
      </c>
      <c r="H14" s="3">
        <v>0.20273962186414601</v>
      </c>
      <c r="I14" s="2">
        <f>Table13[[#This Row],[CF % EOL]]*$A$6</f>
        <v>8.1095848745658401</v>
      </c>
      <c r="J14" s="3">
        <v>7.4536181018777431E-2</v>
      </c>
      <c r="K14" s="2">
        <f>$A$10*Table13[[#This Row],[CF % WEC]]</f>
        <v>2.2924705607804078E-2</v>
      </c>
      <c r="L14" s="1">
        <v>44.503013737307995</v>
      </c>
      <c r="M14" s="2">
        <f>Table13[[#This Row],[Cons h '[MWh']]]-Table13[[#This Row],[Ewec_prod '[MWh']]]-Table13[[#This Row],[Eeol_prod '[MWh']]]-Table13[[#This Row],[Efv_prod '[MWh']]]</f>
        <v>36.370504157134349</v>
      </c>
    </row>
    <row r="15" spans="1:21" x14ac:dyDescent="0.3">
      <c r="E15" s="4">
        <v>43466.541666666664</v>
      </c>
      <c r="F15" s="3">
        <v>0</v>
      </c>
      <c r="G15" s="2">
        <f>Table13[[#This Row],[CF % FV]]*$A$2</f>
        <v>0</v>
      </c>
      <c r="H15" s="3">
        <v>0.19972280450507399</v>
      </c>
      <c r="I15" s="2">
        <f>Table13[[#This Row],[CF % EOL]]*$A$6</f>
        <v>7.9889121802029592</v>
      </c>
      <c r="J15" s="3">
        <v>7.4157309493775705E-2</v>
      </c>
      <c r="K15" s="2">
        <f>$A$10*Table13[[#This Row],[CF % WEC]]</f>
        <v>2.2808178062991229E-2</v>
      </c>
      <c r="L15" s="1">
        <v>37.790329265126921</v>
      </c>
      <c r="M15" s="2">
        <f>Table13[[#This Row],[Cons h '[MWh']]]-Table13[[#This Row],[Ewec_prod '[MWh']]]-Table13[[#This Row],[Eeol_prod '[MWh']]]-Table13[[#This Row],[Efv_prod '[MWh']]]</f>
        <v>29.778608906860974</v>
      </c>
    </row>
    <row r="16" spans="1:21" x14ac:dyDescent="0.3">
      <c r="E16" s="4">
        <v>43466.583333333336</v>
      </c>
      <c r="F16" s="3">
        <v>0</v>
      </c>
      <c r="G16" s="2">
        <f>Table13[[#This Row],[CF % FV]]*$A$2</f>
        <v>0</v>
      </c>
      <c r="H16" s="3">
        <v>0.21131593547917399</v>
      </c>
      <c r="I16" s="2">
        <f>Table13[[#This Row],[CF % EOL]]*$A$6</f>
        <v>8.45263741916696</v>
      </c>
      <c r="J16" s="3">
        <v>7.4058659934094231E-2</v>
      </c>
      <c r="K16" s="2">
        <f>$A$10*Table13[[#This Row],[CF % WEC]]</f>
        <v>2.2777836930897709E-2</v>
      </c>
      <c r="L16" s="1">
        <v>33.082639922536913</v>
      </c>
      <c r="M16" s="2">
        <f>Table13[[#This Row],[Cons h '[MWh']]]-Table13[[#This Row],[Ewec_prod '[MWh']]]-Table13[[#This Row],[Eeol_prod '[MWh']]]-Table13[[#This Row],[Efv_prod '[MWh']]]</f>
        <v>24.607224666439052</v>
      </c>
    </row>
    <row r="17" spans="1:13" x14ac:dyDescent="0.3">
      <c r="A17" s="26" t="s">
        <v>13</v>
      </c>
      <c r="B17" s="27">
        <f>SUM(G$1:G$8761)</f>
        <v>78631.930050000039</v>
      </c>
      <c r="C17" s="25" t="s">
        <v>18</v>
      </c>
      <c r="E17" s="4">
        <v>43466.625</v>
      </c>
      <c r="F17" s="3">
        <v>0</v>
      </c>
      <c r="G17" s="2">
        <f>Table13[[#This Row],[CF % FV]]*$A$2</f>
        <v>0</v>
      </c>
      <c r="H17" s="3">
        <v>0.20399632963134501</v>
      </c>
      <c r="I17" s="2">
        <f>Table13[[#This Row],[CF % EOL]]*$A$6</f>
        <v>8.1598531852537999</v>
      </c>
      <c r="J17" s="3">
        <v>7.3954241373842378E-2</v>
      </c>
      <c r="K17" s="2">
        <f>$A$10*Table13[[#This Row],[CF % WEC]]</f>
        <v>2.2745721457297557E-2</v>
      </c>
      <c r="L17" s="1">
        <v>24.605142825056287</v>
      </c>
      <c r="M17" s="2">
        <f>Table13[[#This Row],[Cons h '[MWh']]]-Table13[[#This Row],[Ewec_prod '[MWh']]]-Table13[[#This Row],[Eeol_prod '[MWh']]]-Table13[[#This Row],[Efv_prod '[MWh']]]</f>
        <v>16.422543918345191</v>
      </c>
    </row>
    <row r="18" spans="1:13" x14ac:dyDescent="0.3">
      <c r="A18" s="26" t="s">
        <v>15</v>
      </c>
      <c r="B18" s="24">
        <f>SUM(I$1:I$8761)</f>
        <v>100483.33861260118</v>
      </c>
      <c r="C18" s="25" t="s">
        <v>18</v>
      </c>
      <c r="E18" s="4">
        <v>43466.666666666664</v>
      </c>
      <c r="F18" s="3">
        <v>6.3390000000000002E-2</v>
      </c>
      <c r="G18" s="2">
        <f>Table13[[#This Row],[CF % FV]]*$A$2</f>
        <v>3.2328900000000003</v>
      </c>
      <c r="H18" s="3">
        <v>0.212927938237822</v>
      </c>
      <c r="I18" s="2">
        <f>Table13[[#This Row],[CF % EOL]]*$A$6</f>
        <v>8.5171175295128805</v>
      </c>
      <c r="J18" s="3">
        <v>7.4036263913520986E-2</v>
      </c>
      <c r="K18" s="2">
        <f>$A$10*Table13[[#This Row],[CF % WEC]]</f>
        <v>2.2770948703309302E-2</v>
      </c>
      <c r="L18" s="1">
        <v>34.057165692284222</v>
      </c>
      <c r="M18" s="2">
        <f>Table13[[#This Row],[Cons h '[MWh']]]-Table13[[#This Row],[Ewec_prod '[MWh']]]-Table13[[#This Row],[Eeol_prod '[MWh']]]-Table13[[#This Row],[Efv_prod '[MWh']]]</f>
        <v>22.28438721406803</v>
      </c>
    </row>
    <row r="19" spans="1:13" x14ac:dyDescent="0.3">
      <c r="A19" s="26" t="s">
        <v>16</v>
      </c>
      <c r="B19" s="24">
        <f>SUM(K$1:K$8761)</f>
        <v>338.15789732054969</v>
      </c>
      <c r="C19" s="25" t="s">
        <v>18</v>
      </c>
      <c r="E19" s="4">
        <v>43466.708333333336</v>
      </c>
      <c r="F19" s="3">
        <v>0.23516999999999999</v>
      </c>
      <c r="G19" s="2">
        <f>Table13[[#This Row],[CF % FV]]*$A$2</f>
        <v>11.99367</v>
      </c>
      <c r="H19" s="3">
        <v>0.22164752883164299</v>
      </c>
      <c r="I19" s="2">
        <f>Table13[[#This Row],[CF % EOL]]*$A$6</f>
        <v>8.8659011532657193</v>
      </c>
      <c r="J19" s="3">
        <v>7.4607935143679277E-2</v>
      </c>
      <c r="K19" s="2">
        <f>$A$10*Table13[[#This Row],[CF % WEC]]</f>
        <v>2.2946774650878691E-2</v>
      </c>
      <c r="L19" s="1">
        <v>36.064524040449825</v>
      </c>
      <c r="M19" s="2">
        <f>Table13[[#This Row],[Cons h '[MWh']]]-Table13[[#This Row],[Ewec_prod '[MWh']]]-Table13[[#This Row],[Eeol_prod '[MWh']]]-Table13[[#This Row],[Efv_prod '[MWh']]]</f>
        <v>15.182006112533232</v>
      </c>
    </row>
    <row r="20" spans="1:13" x14ac:dyDescent="0.3">
      <c r="E20" s="4">
        <v>43466.75</v>
      </c>
      <c r="F20" s="3">
        <v>0.43098000000000003</v>
      </c>
      <c r="G20" s="2">
        <f>Table13[[#This Row],[CF % FV]]*$A$2</f>
        <v>21.979980000000001</v>
      </c>
      <c r="H20" s="3">
        <v>0.228767766252888</v>
      </c>
      <c r="I20" s="2">
        <f>Table13[[#This Row],[CF % EOL]]*$A$6</f>
        <v>9.1507106501155207</v>
      </c>
      <c r="J20" s="3">
        <v>7.5431410082893294E-2</v>
      </c>
      <c r="K20" s="2">
        <f>$A$10*Table13[[#This Row],[CF % WEC]]</f>
        <v>2.3200046555863062E-2</v>
      </c>
      <c r="L20" s="1">
        <v>55.264603943974109</v>
      </c>
      <c r="M20" s="2">
        <f>Table13[[#This Row],[Cons h '[MWh']]]-Table13[[#This Row],[Ewec_prod '[MWh']]]-Table13[[#This Row],[Eeol_prod '[MWh']]]-Table13[[#This Row],[Efv_prod '[MWh']]]</f>
        <v>24.110713247302723</v>
      </c>
    </row>
    <row r="21" spans="1:13" x14ac:dyDescent="0.3">
      <c r="A21" s="26" t="s">
        <v>28</v>
      </c>
      <c r="B21" s="30">
        <f>( SUMIF(M2:M8761, "&gt;0",M2:M8761))/1000</f>
        <v>153.16925849416182</v>
      </c>
      <c r="C21" s="25" t="s">
        <v>17</v>
      </c>
      <c r="E21" s="4">
        <v>43466.791666666664</v>
      </c>
      <c r="F21" s="3">
        <v>0.55054999999999998</v>
      </c>
      <c r="G21" s="2">
        <f>Table13[[#This Row],[CF % FV]]*$A$2</f>
        <v>28.078049999999998</v>
      </c>
      <c r="H21" s="3">
        <v>0.230680124072312</v>
      </c>
      <c r="I21" s="2">
        <f>Table13[[#This Row],[CF % EOL]]*$A$6</f>
        <v>9.2272049628924808</v>
      </c>
      <c r="J21" s="3">
        <v>7.6248068210296727E-2</v>
      </c>
      <c r="K21" s="2">
        <f>$A$10*Table13[[#This Row],[CF % WEC]]</f>
        <v>2.3451221849486274E-2</v>
      </c>
      <c r="L21" s="1">
        <v>51.808616890737184</v>
      </c>
      <c r="M21" s="2">
        <f>Table13[[#This Row],[Cons h '[MWh']]]-Table13[[#This Row],[Ewec_prod '[MWh']]]-Table13[[#This Row],[Eeol_prod '[MWh']]]-Table13[[#This Row],[Efv_prod '[MWh']]]</f>
        <v>14.479910705995223</v>
      </c>
    </row>
    <row r="22" spans="1:13" x14ac:dyDescent="0.3">
      <c r="E22" s="4">
        <v>43466.833333333336</v>
      </c>
      <c r="F22" s="3">
        <v>0.69377999999999995</v>
      </c>
      <c r="G22" s="2">
        <f>Table13[[#This Row],[CF % FV]]*$A$2</f>
        <v>35.382779999999997</v>
      </c>
      <c r="H22" s="3">
        <v>0.23853050716017299</v>
      </c>
      <c r="I22" s="2">
        <f>Table13[[#This Row],[CF % EOL]]*$A$6</f>
        <v>9.5412202864069187</v>
      </c>
      <c r="J22" s="3">
        <v>7.6675950640900228E-2</v>
      </c>
      <c r="K22" s="2">
        <f>$A$10*Table13[[#This Row],[CF % WEC]]</f>
        <v>2.3582823423678352E-2</v>
      </c>
      <c r="L22" s="1">
        <v>45.573166660774646</v>
      </c>
      <c r="M22" s="2">
        <f>Table13[[#This Row],[Cons h '[MWh']]]-Table13[[#This Row],[Ewec_prod '[MWh']]]-Table13[[#This Row],[Eeol_prod '[MWh']]]-Table13[[#This Row],[Efv_prod '[MWh']]]</f>
        <v>0.62558355094405016</v>
      </c>
    </row>
    <row r="23" spans="1:13" x14ac:dyDescent="0.3">
      <c r="A23" s="26" t="s">
        <v>29</v>
      </c>
      <c r="B23" s="27">
        <f>SUM(B19,B18,B17)/1000</f>
        <v>179.45342655992175</v>
      </c>
      <c r="C23" s="25" t="s">
        <v>17</v>
      </c>
      <c r="E23" s="4">
        <v>43466.875</v>
      </c>
      <c r="F23" s="3">
        <v>0.74051999999999996</v>
      </c>
      <c r="G23" s="2">
        <f>Table13[[#This Row],[CF % FV]]*$A$2</f>
        <v>37.76652</v>
      </c>
      <c r="H23" s="3">
        <v>0.23079288710665999</v>
      </c>
      <c r="I23" s="2">
        <f>Table13[[#This Row],[CF % EOL]]*$A$6</f>
        <v>9.2317154842663989</v>
      </c>
      <c r="J23" s="3">
        <v>7.5637752664990121E-2</v>
      </c>
      <c r="K23" s="2">
        <f>$A$10*Table13[[#This Row],[CF % WEC]]</f>
        <v>2.3263510270857157E-2</v>
      </c>
      <c r="L23" s="1">
        <v>41.380045201340906</v>
      </c>
      <c r="M23" s="2">
        <f>Table13[[#This Row],[Cons h '[MWh']]]-Table13[[#This Row],[Ewec_prod '[MWh']]]-Table13[[#This Row],[Eeol_prod '[MWh']]]-Table13[[#This Row],[Efv_prod '[MWh']]]</f>
        <v>-5.641453793196348</v>
      </c>
    </row>
    <row r="24" spans="1:13" x14ac:dyDescent="0.3">
      <c r="E24" s="4">
        <v>43466.916666666664</v>
      </c>
      <c r="F24" s="3">
        <v>0.72762000000000004</v>
      </c>
      <c r="G24" s="2">
        <f>Table13[[#This Row],[CF % FV]]*$A$2</f>
        <v>37.108620000000002</v>
      </c>
      <c r="H24" s="3">
        <v>0.217698469221945</v>
      </c>
      <c r="I24" s="2">
        <f>Table13[[#This Row],[CF % EOL]]*$A$6</f>
        <v>8.7079387688777992</v>
      </c>
      <c r="J24" s="3">
        <v>7.5039930428694279E-2</v>
      </c>
      <c r="K24" s="2">
        <f>$A$10*Table13[[#This Row],[CF % WEC]]</f>
        <v>2.3079641194315274E-2</v>
      </c>
      <c r="L24" s="1">
        <v>29.436685656859826</v>
      </c>
      <c r="M24" s="2">
        <f>Table13[[#This Row],[Cons h '[MWh']]]-Table13[[#This Row],[Ewec_prod '[MWh']]]-Table13[[#This Row],[Eeol_prod '[MWh']]]-Table13[[#This Row],[Efv_prod '[MWh']]]</f>
        <v>-16.40295275321229</v>
      </c>
    </row>
    <row r="25" spans="1:13" x14ac:dyDescent="0.3">
      <c r="E25" s="4">
        <v>43466.958333333336</v>
      </c>
      <c r="F25" s="3">
        <v>0.67965999999999993</v>
      </c>
      <c r="G25" s="2">
        <f>Table13[[#This Row],[CF % FV]]*$A$2</f>
        <v>34.662659999999995</v>
      </c>
      <c r="H25" s="3">
        <v>0.20779551516082501</v>
      </c>
      <c r="I25" s="2">
        <f>Table13[[#This Row],[CF % EOL]]*$A$6</f>
        <v>8.3118206064330007</v>
      </c>
      <c r="J25" s="3">
        <v>7.4462519442530545E-2</v>
      </c>
      <c r="K25" s="2">
        <f>$A$10*Table13[[#This Row],[CF % WEC]]</f>
        <v>2.2902049899838021E-2</v>
      </c>
      <c r="L25" s="1">
        <v>28.203095308446226</v>
      </c>
      <c r="M25" s="2">
        <f>Table13[[#This Row],[Cons h '[MWh']]]-Table13[[#This Row],[Ewec_prod '[MWh']]]-Table13[[#This Row],[Eeol_prod '[MWh']]]-Table13[[#This Row],[Efv_prod '[MWh']]]</f>
        <v>-14.794287347886609</v>
      </c>
    </row>
    <row r="26" spans="1:13" x14ac:dyDescent="0.3">
      <c r="A26" s="28" t="s">
        <v>22</v>
      </c>
      <c r="B26" s="24">
        <f>SUM(Table13[[#Data],[Cons h '[MWh']]])/1000</f>
        <v>310.30000000000018</v>
      </c>
      <c r="C26" s="25" t="s">
        <v>17</v>
      </c>
      <c r="E26" s="4">
        <v>43467</v>
      </c>
      <c r="F26" s="3">
        <v>0.57007000000000008</v>
      </c>
      <c r="G26" s="2">
        <f>Table13[[#This Row],[CF % FV]]*$A$2</f>
        <v>29.073570000000004</v>
      </c>
      <c r="H26" s="3">
        <v>0.18665857115961201</v>
      </c>
      <c r="I26" s="2">
        <f>Table13[[#This Row],[CF % EOL]]*$A$6</f>
        <v>7.4663428463844808</v>
      </c>
      <c r="J26" s="3">
        <v>7.2936871070680739E-2</v>
      </c>
      <c r="K26" s="2">
        <f>$A$10*Table13[[#This Row],[CF % WEC]]</f>
        <v>2.2432814163479708E-2</v>
      </c>
      <c r="L26" s="1">
        <v>26.462727192734487</v>
      </c>
      <c r="M26" s="2">
        <f>Table13[[#This Row],[Cons h '[MWh']]]-Table13[[#This Row],[Ewec_prod '[MWh']]]-Table13[[#This Row],[Eeol_prod '[MWh']]]-Table13[[#This Row],[Efv_prod '[MWh']]]</f>
        <v>-10.099618467813478</v>
      </c>
    </row>
    <row r="27" spans="1:13" x14ac:dyDescent="0.3">
      <c r="E27" s="4">
        <v>43467.041666666664</v>
      </c>
      <c r="F27" s="3">
        <v>0.39444000000000001</v>
      </c>
      <c r="G27" s="2">
        <f>Table13[[#This Row],[CF % FV]]*$A$2</f>
        <v>20.116440000000001</v>
      </c>
      <c r="H27" s="3">
        <v>0.13644002811882899</v>
      </c>
      <c r="I27" s="2">
        <f>Table13[[#This Row],[CF % EOL]]*$A$6</f>
        <v>5.4576011247531593</v>
      </c>
      <c r="J27" s="3">
        <v>7.0757923220812882E-2</v>
      </c>
      <c r="K27" s="2">
        <f>$A$10*Table13[[#This Row],[CF % WEC]]</f>
        <v>2.1762646503824673E-2</v>
      </c>
      <c r="L27" s="1">
        <v>23.671978066752899</v>
      </c>
      <c r="M27" s="2">
        <f>Table13[[#This Row],[Cons h '[MWh']]]-Table13[[#This Row],[Ewec_prod '[MWh']]]-Table13[[#This Row],[Eeol_prod '[MWh']]]-Table13[[#This Row],[Efv_prod '[MWh']]]</f>
        <v>-1.9238257045040861</v>
      </c>
    </row>
    <row r="28" spans="1:13" x14ac:dyDescent="0.3">
      <c r="E28" s="4">
        <v>43467.083333333336</v>
      </c>
      <c r="F28" s="3">
        <v>0.21518000000000001</v>
      </c>
      <c r="G28" s="2">
        <f>Table13[[#This Row],[CF % FV]]*$A$2</f>
        <v>10.97418</v>
      </c>
      <c r="H28" s="3">
        <v>0.11088534692389</v>
      </c>
      <c r="I28" s="2">
        <f>Table13[[#This Row],[CF % EOL]]*$A$6</f>
        <v>4.4354138769556002</v>
      </c>
      <c r="J28" s="3">
        <v>6.7173301420284298E-2</v>
      </c>
      <c r="K28" s="2">
        <f>$A$10*Table13[[#This Row],[CF % WEC]]</f>
        <v>2.0660143016669456E-2</v>
      </c>
      <c r="L28" s="1">
        <v>17.620321529893246</v>
      </c>
      <c r="M28" s="2">
        <f>Table13[[#This Row],[Cons h '[MWh']]]-Table13[[#This Row],[Ewec_prod '[MWh']]]-Table13[[#This Row],[Eeol_prod '[MWh']]]-Table13[[#This Row],[Efv_prod '[MWh']]]</f>
        <v>2.1900675099209757</v>
      </c>
    </row>
    <row r="29" spans="1:13" x14ac:dyDescent="0.3">
      <c r="A29" s="26" t="s">
        <v>32</v>
      </c>
      <c r="B29" s="27">
        <f>ABS(( SUMIF(M2:M8761, "&lt;0"))/1000)</f>
        <v>22.322685054084584</v>
      </c>
      <c r="C29" s="25" t="s">
        <v>17</v>
      </c>
      <c r="E29" s="4">
        <v>43467.125</v>
      </c>
      <c r="F29" s="3">
        <v>3.3549999999999996E-2</v>
      </c>
      <c r="G29" s="2">
        <f>Table13[[#This Row],[CF % FV]]*$A$2</f>
        <v>1.7110499999999997</v>
      </c>
      <c r="H29" s="3">
        <v>0.10005709635829201</v>
      </c>
      <c r="I29" s="2">
        <f>Table13[[#This Row],[CF % EOL]]*$A$6</f>
        <v>4.0022838543316803</v>
      </c>
      <c r="J29" s="3">
        <v>6.500788707053394E-2</v>
      </c>
      <c r="K29" s="2">
        <f>$A$10*Table13[[#This Row],[CF % WEC]]</f>
        <v>1.999413778527136E-2</v>
      </c>
      <c r="L29" s="1">
        <v>27.997363304257867</v>
      </c>
      <c r="M29" s="2">
        <f>Table13[[#This Row],[Cons h '[MWh']]]-Table13[[#This Row],[Ewec_prod '[MWh']]]-Table13[[#This Row],[Eeol_prod '[MWh']]]-Table13[[#This Row],[Efv_prod '[MWh']]]</f>
        <v>22.264035312140916</v>
      </c>
    </row>
    <row r="30" spans="1:13" x14ac:dyDescent="0.3">
      <c r="E30" s="4">
        <v>43467.166666666664</v>
      </c>
      <c r="F30" s="3">
        <v>1.1999999999999999E-3</v>
      </c>
      <c r="G30" s="2">
        <f>Table13[[#This Row],[CF % FV]]*$A$2</f>
        <v>6.1199999999999997E-2</v>
      </c>
      <c r="H30" s="3">
        <v>9.6393090929188394E-2</v>
      </c>
      <c r="I30" s="2">
        <f>Table13[[#This Row],[CF % EOL]]*$A$6</f>
        <v>3.8557236371675359</v>
      </c>
      <c r="J30" s="3">
        <v>6.286589412917909E-2</v>
      </c>
      <c r="K30" s="2">
        <f>$A$10*Table13[[#This Row],[CF % WEC]]</f>
        <v>1.9335336154662142E-2</v>
      </c>
      <c r="L30" s="1">
        <v>25.494782120083457</v>
      </c>
      <c r="M30" s="2">
        <f>Table13[[#This Row],[Cons h '[MWh']]]-Table13[[#This Row],[Ewec_prod '[MWh']]]-Table13[[#This Row],[Eeol_prod '[MWh']]]-Table13[[#This Row],[Efv_prod '[MWh']]]</f>
        <v>21.55852314676126</v>
      </c>
    </row>
    <row r="31" spans="1:13" x14ac:dyDescent="0.3">
      <c r="E31" s="4">
        <v>43467.208333333336</v>
      </c>
      <c r="F31" s="3">
        <v>0</v>
      </c>
      <c r="G31" s="2">
        <f>Table13[[#This Row],[CF % FV]]*$A$2</f>
        <v>0</v>
      </c>
      <c r="H31" s="3">
        <v>9.1483712473701004E-2</v>
      </c>
      <c r="I31" s="2">
        <f>Table13[[#This Row],[CF % EOL]]*$A$6</f>
        <v>3.6593484989480403</v>
      </c>
      <c r="J31" s="3">
        <v>6.0911324771739189E-2</v>
      </c>
      <c r="K31" s="2">
        <f>$A$10*Table13[[#This Row],[CF % WEC]]</f>
        <v>1.873417942115501E-2</v>
      </c>
      <c r="L31" s="1">
        <v>30.69573295287498</v>
      </c>
      <c r="M31" s="2">
        <f>Table13[[#This Row],[Cons h '[MWh']]]-Table13[[#This Row],[Ewec_prod '[MWh']]]-Table13[[#This Row],[Eeol_prod '[MWh']]]-Table13[[#This Row],[Efv_prod '[MWh']]]</f>
        <v>27.017650274505783</v>
      </c>
    </row>
    <row r="32" spans="1:13" x14ac:dyDescent="0.3">
      <c r="E32" s="4">
        <v>43467.25</v>
      </c>
      <c r="F32" s="3">
        <v>0</v>
      </c>
      <c r="G32" s="2">
        <f>Table13[[#This Row],[CF % FV]]*$A$2</f>
        <v>0</v>
      </c>
      <c r="H32" s="3">
        <v>8.3250112184217198E-2</v>
      </c>
      <c r="I32" s="2">
        <f>Table13[[#This Row],[CF % EOL]]*$A$6</f>
        <v>3.3300044873686878</v>
      </c>
      <c r="J32" s="3">
        <v>5.9393710529804619E-2</v>
      </c>
      <c r="K32" s="2">
        <f>$A$10*Table13[[#This Row],[CF % WEC]]</f>
        <v>1.8267414700357254E-2</v>
      </c>
      <c r="L32" s="1">
        <v>28.844121333879116</v>
      </c>
      <c r="M32" s="2">
        <f>Table13[[#This Row],[Cons h '[MWh']]]-Table13[[#This Row],[Ewec_prod '[MWh']]]-Table13[[#This Row],[Eeol_prod '[MWh']]]-Table13[[#This Row],[Efv_prod '[MWh']]]</f>
        <v>25.495849431810072</v>
      </c>
    </row>
    <row r="33" spans="5:13" x14ac:dyDescent="0.3">
      <c r="E33" s="4">
        <v>43467.291666666664</v>
      </c>
      <c r="F33" s="3">
        <v>0</v>
      </c>
      <c r="G33" s="2">
        <f>Table13[[#This Row],[CF % FV]]*$A$2</f>
        <v>0</v>
      </c>
      <c r="H33" s="3">
        <v>7.0911360657356204E-2</v>
      </c>
      <c r="I33" s="2">
        <f>Table13[[#This Row],[CF % EOL]]*$A$6</f>
        <v>2.8364544262942482</v>
      </c>
      <c r="J33" s="3">
        <v>5.8429498034437803E-2</v>
      </c>
      <c r="K33" s="2">
        <f>$A$10*Table13[[#This Row],[CF % WEC]]</f>
        <v>1.7970856877062256E-2</v>
      </c>
      <c r="L33" s="1">
        <v>31.62508222092643</v>
      </c>
      <c r="M33" s="2">
        <f>Table13[[#This Row],[Cons h '[MWh']]]-Table13[[#This Row],[Ewec_prod '[MWh']]]-Table13[[#This Row],[Eeol_prod '[MWh']]]-Table13[[#This Row],[Efv_prod '[MWh']]]</f>
        <v>28.770656937755117</v>
      </c>
    </row>
    <row r="34" spans="5:13" x14ac:dyDescent="0.3">
      <c r="E34" s="4">
        <v>43467.333333333336</v>
      </c>
      <c r="F34" s="3">
        <v>0</v>
      </c>
      <c r="G34" s="2">
        <f>Table13[[#This Row],[CF % FV]]*$A$2</f>
        <v>0</v>
      </c>
      <c r="H34" s="3">
        <v>8.2444197632046606E-2</v>
      </c>
      <c r="I34" s="2">
        <f>Table13[[#This Row],[CF % EOL]]*$A$6</f>
        <v>3.297767905281864</v>
      </c>
      <c r="J34" s="3">
        <v>5.7599336296997448E-2</v>
      </c>
      <c r="K34" s="2">
        <f>$A$10*Table13[[#This Row],[CF % WEC]]</f>
        <v>1.7715528348318764E-2</v>
      </c>
      <c r="L34" s="1">
        <v>28.16032010159774</v>
      </c>
      <c r="M34" s="2">
        <f>Table13[[#This Row],[Cons h '[MWh']]]-Table13[[#This Row],[Ewec_prod '[MWh']]]-Table13[[#This Row],[Eeol_prod '[MWh']]]-Table13[[#This Row],[Efv_prod '[MWh']]]</f>
        <v>24.844836667967556</v>
      </c>
    </row>
    <row r="35" spans="5:13" x14ac:dyDescent="0.3">
      <c r="E35" s="4">
        <v>43467.375</v>
      </c>
      <c r="F35" s="3">
        <v>0</v>
      </c>
      <c r="G35" s="2">
        <f>Table13[[#This Row],[CF % FV]]*$A$2</f>
        <v>0</v>
      </c>
      <c r="H35" s="3">
        <v>8.4812444149352198E-2</v>
      </c>
      <c r="I35" s="2">
        <f>Table13[[#This Row],[CF % EOL]]*$A$6</f>
        <v>3.3924977659740878</v>
      </c>
      <c r="J35" s="3">
        <v>5.595988899141946E-2</v>
      </c>
      <c r="K35" s="2">
        <f>$A$10*Table13[[#This Row],[CF % WEC]]</f>
        <v>1.721129206566813E-2</v>
      </c>
      <c r="L35" s="1">
        <v>28.584797427674612</v>
      </c>
      <c r="M35" s="2">
        <f>Table13[[#This Row],[Cons h '[MWh']]]-Table13[[#This Row],[Ewec_prod '[MWh']]]-Table13[[#This Row],[Eeol_prod '[MWh']]]-Table13[[#This Row],[Efv_prod '[MWh']]]</f>
        <v>25.175088369634857</v>
      </c>
    </row>
    <row r="36" spans="5:13" x14ac:dyDescent="0.3">
      <c r="E36" s="4">
        <v>43467.416666666664</v>
      </c>
      <c r="F36" s="3">
        <v>0</v>
      </c>
      <c r="G36" s="2">
        <f>Table13[[#This Row],[CF % FV]]*$A$2</f>
        <v>0</v>
      </c>
      <c r="H36" s="3">
        <v>4.8513846818761301E-2</v>
      </c>
      <c r="I36" s="2">
        <f>Table13[[#This Row],[CF % EOL]]*$A$6</f>
        <v>1.9405538727504521</v>
      </c>
      <c r="J36" s="3">
        <v>5.4753459778917893E-2</v>
      </c>
      <c r="K36" s="2">
        <f>$A$10*Table13[[#This Row],[CF % WEC]]</f>
        <v>1.6840236906210927E-2</v>
      </c>
      <c r="L36" s="1">
        <v>25.950960549344426</v>
      </c>
      <c r="M36" s="2">
        <f>Table13[[#This Row],[Cons h '[MWh']]]-Table13[[#This Row],[Ewec_prod '[MWh']]]-Table13[[#This Row],[Eeol_prod '[MWh']]]-Table13[[#This Row],[Efv_prod '[MWh']]]</f>
        <v>23.993566439687761</v>
      </c>
    </row>
    <row r="37" spans="5:13" x14ac:dyDescent="0.3">
      <c r="E37" s="4">
        <v>43467.458333333336</v>
      </c>
      <c r="F37" s="3">
        <v>0</v>
      </c>
      <c r="G37" s="2">
        <f>Table13[[#This Row],[CF % FV]]*$A$2</f>
        <v>0</v>
      </c>
      <c r="H37" s="3">
        <v>4.3605690840216399E-2</v>
      </c>
      <c r="I37" s="2">
        <f>Table13[[#This Row],[CF % EOL]]*$A$6</f>
        <v>1.744227633608656</v>
      </c>
      <c r="J37" s="3">
        <v>5.3551855354664002E-2</v>
      </c>
      <c r="K37" s="2">
        <f>$A$10*Table13[[#This Row],[CF % WEC]]</f>
        <v>1.6470665681786165E-2</v>
      </c>
      <c r="L37" s="1">
        <v>28.717747774259223</v>
      </c>
      <c r="M37" s="2">
        <f>Table13[[#This Row],[Cons h '[MWh']]]-Table13[[#This Row],[Ewec_prod '[MWh']]]-Table13[[#This Row],[Eeol_prod '[MWh']]]-Table13[[#This Row],[Efv_prod '[MWh']]]</f>
        <v>26.95704947496878</v>
      </c>
    </row>
    <row r="38" spans="5:13" x14ac:dyDescent="0.3">
      <c r="E38" s="4">
        <v>43467.5</v>
      </c>
      <c r="F38" s="3">
        <v>0</v>
      </c>
      <c r="G38" s="2">
        <f>Table13[[#This Row],[CF % FV]]*$A$2</f>
        <v>0</v>
      </c>
      <c r="H38" s="3">
        <v>3.7754354282723002E-2</v>
      </c>
      <c r="I38" s="2">
        <f>Table13[[#This Row],[CF % EOL]]*$A$6</f>
        <v>1.5101741713089201</v>
      </c>
      <c r="J38" s="3">
        <v>5.2460918809391452E-2</v>
      </c>
      <c r="K38" s="2">
        <f>$A$10*Table13[[#This Row],[CF % WEC]]</f>
        <v>1.613513200142672E-2</v>
      </c>
      <c r="L38" s="1">
        <v>36.983749015360353</v>
      </c>
      <c r="M38" s="2">
        <f>Table13[[#This Row],[Cons h '[MWh']]]-Table13[[#This Row],[Ewec_prod '[MWh']]]-Table13[[#This Row],[Eeol_prod '[MWh']]]-Table13[[#This Row],[Efv_prod '[MWh']]]</f>
        <v>35.457439712050011</v>
      </c>
    </row>
    <row r="39" spans="5:13" x14ac:dyDescent="0.3">
      <c r="E39" s="4">
        <v>43467.541666666664</v>
      </c>
      <c r="F39" s="3">
        <v>0</v>
      </c>
      <c r="G39" s="2">
        <f>Table13[[#This Row],[CF % FV]]*$A$2</f>
        <v>0</v>
      </c>
      <c r="H39" s="3">
        <v>3.5880596166746E-2</v>
      </c>
      <c r="I39" s="2">
        <f>Table13[[#This Row],[CF % EOL]]*$A$6</f>
        <v>1.4352238466698399</v>
      </c>
      <c r="J39" s="3">
        <v>5.1536496795103678E-2</v>
      </c>
      <c r="K39" s="2">
        <f>$A$10*Table13[[#This Row],[CF % WEC]]</f>
        <v>1.5850812329486704E-2</v>
      </c>
      <c r="L39" s="1">
        <v>37.081801990581098</v>
      </c>
      <c r="M39" s="2">
        <f>Table13[[#This Row],[Cons h '[MWh']]]-Table13[[#This Row],[Ewec_prod '[MWh']]]-Table13[[#This Row],[Eeol_prod '[MWh']]]-Table13[[#This Row],[Efv_prod '[MWh']]]</f>
        <v>35.630727331581767</v>
      </c>
    </row>
    <row r="40" spans="5:13" x14ac:dyDescent="0.3">
      <c r="E40" s="4">
        <v>43467.583333333336</v>
      </c>
      <c r="F40" s="3">
        <v>0</v>
      </c>
      <c r="G40" s="2">
        <f>Table13[[#This Row],[CF % FV]]*$A$2</f>
        <v>0</v>
      </c>
      <c r="H40" s="3">
        <v>4.1297339025839701E-2</v>
      </c>
      <c r="I40" s="2">
        <f>Table13[[#This Row],[CF % EOL]]*$A$6</f>
        <v>1.6518935610335881</v>
      </c>
      <c r="J40" s="3">
        <v>5.0614471488226231E-2</v>
      </c>
      <c r="K40" s="2">
        <f>$A$10*Table13[[#This Row],[CF % WEC]]</f>
        <v>1.5567229800382004E-2</v>
      </c>
      <c r="L40" s="1">
        <v>34.220819934483359</v>
      </c>
      <c r="M40" s="2">
        <f>Table13[[#This Row],[Cons h '[MWh']]]-Table13[[#This Row],[Ewec_prod '[MWh']]]-Table13[[#This Row],[Eeol_prod '[MWh']]]-Table13[[#This Row],[Efv_prod '[MWh']]]</f>
        <v>32.553359143649388</v>
      </c>
    </row>
    <row r="41" spans="5:13" x14ac:dyDescent="0.3">
      <c r="E41" s="4">
        <v>43467.625</v>
      </c>
      <c r="F41" s="3">
        <v>0</v>
      </c>
      <c r="G41" s="2">
        <f>Table13[[#This Row],[CF % FV]]*$A$2</f>
        <v>0</v>
      </c>
      <c r="H41" s="3">
        <v>2.26034466580812E-2</v>
      </c>
      <c r="I41" s="2">
        <f>Table13[[#This Row],[CF % EOL]]*$A$6</f>
        <v>0.904137866323248</v>
      </c>
      <c r="J41" s="3">
        <v>5.1538855005621269E-2</v>
      </c>
      <c r="K41" s="2">
        <f>$A$10*Table13[[#This Row],[CF % WEC]]</f>
        <v>1.5851537632032908E-2</v>
      </c>
      <c r="L41" s="1">
        <v>28.366513180726027</v>
      </c>
      <c r="M41" s="2">
        <f>Table13[[#This Row],[Cons h '[MWh']]]-Table13[[#This Row],[Ewec_prod '[MWh']]]-Table13[[#This Row],[Eeol_prod '[MWh']]]-Table13[[#This Row],[Efv_prod '[MWh']]]</f>
        <v>27.446523776770746</v>
      </c>
    </row>
    <row r="42" spans="5:13" x14ac:dyDescent="0.3">
      <c r="E42" s="4">
        <v>43467.666666666664</v>
      </c>
      <c r="F42" s="3">
        <v>5.722E-2</v>
      </c>
      <c r="G42" s="2">
        <f>Table13[[#This Row],[CF % FV]]*$A$2</f>
        <v>2.9182199999999998</v>
      </c>
      <c r="H42" s="3">
        <v>5.5397256972473602E-3</v>
      </c>
      <c r="I42" s="2">
        <f>Table13[[#This Row],[CF % EOL]]*$A$6</f>
        <v>0.2215890278898944</v>
      </c>
      <c r="J42" s="3">
        <v>5.0526672650169614E-2</v>
      </c>
      <c r="K42" s="2">
        <f>$A$10*Table13[[#This Row],[CF % WEC]]</f>
        <v>1.5540225968314888E-2</v>
      </c>
      <c r="L42" s="1">
        <v>31.313310495584957</v>
      </c>
      <c r="M42" s="2">
        <f>Table13[[#This Row],[Cons h '[MWh']]]-Table13[[#This Row],[Ewec_prod '[MWh']]]-Table13[[#This Row],[Eeol_prod '[MWh']]]-Table13[[#This Row],[Efv_prod '[MWh']]]</f>
        <v>28.157961241726746</v>
      </c>
    </row>
    <row r="43" spans="5:13" x14ac:dyDescent="0.3">
      <c r="E43" s="4">
        <v>43467.708333333336</v>
      </c>
      <c r="F43" s="3">
        <v>0.25574999999999998</v>
      </c>
      <c r="G43" s="2">
        <f>Table13[[#This Row],[CF % FV]]*$A$2</f>
        <v>13.043249999999999</v>
      </c>
      <c r="H43" s="3">
        <v>7.9887578979465704E-3</v>
      </c>
      <c r="I43" s="2">
        <f>Table13[[#This Row],[CF % EOL]]*$A$6</f>
        <v>0.31955031591786281</v>
      </c>
      <c r="J43" s="3">
        <v>4.9457245162159096E-2</v>
      </c>
      <c r="K43" s="2">
        <f>$A$10*Table13[[#This Row],[CF % WEC]]</f>
        <v>1.5211307716850432E-2</v>
      </c>
      <c r="L43" s="1">
        <v>40.920876663744153</v>
      </c>
      <c r="M43" s="2">
        <f>Table13[[#This Row],[Cons h '[MWh']]]-Table13[[#This Row],[Ewec_prod '[MWh']]]-Table13[[#This Row],[Eeol_prod '[MWh']]]-Table13[[#This Row],[Efv_prod '[MWh']]]</f>
        <v>27.542865040109433</v>
      </c>
    </row>
    <row r="44" spans="5:13" x14ac:dyDescent="0.3">
      <c r="E44" s="4">
        <v>43467.75</v>
      </c>
      <c r="F44" s="3">
        <v>0.43868000000000001</v>
      </c>
      <c r="G44" s="2">
        <f>Table13[[#This Row],[CF % FV]]*$A$2</f>
        <v>22.372679999999999</v>
      </c>
      <c r="H44" s="3">
        <v>2.3966217433377301E-2</v>
      </c>
      <c r="I44" s="2">
        <f>Table13[[#This Row],[CF % EOL]]*$A$6</f>
        <v>0.95864869733509206</v>
      </c>
      <c r="J44" s="3">
        <v>4.8572493335814204E-2</v>
      </c>
      <c r="K44" s="2">
        <f>$A$10*Table13[[#This Row],[CF % WEC]]</f>
        <v>1.4939189198331031E-2</v>
      </c>
      <c r="L44" s="1">
        <v>36.461977249274248</v>
      </c>
      <c r="M44" s="2">
        <f>Table13[[#This Row],[Cons h '[MWh']]]-Table13[[#This Row],[Ewec_prod '[MWh']]]-Table13[[#This Row],[Eeol_prod '[MWh']]]-Table13[[#This Row],[Efv_prod '[MWh']]]</f>
        <v>13.115709362740827</v>
      </c>
    </row>
    <row r="45" spans="5:13" x14ac:dyDescent="0.3">
      <c r="E45" s="4">
        <v>43467.791666666664</v>
      </c>
      <c r="F45" s="3">
        <v>0.53542999999999996</v>
      </c>
      <c r="G45" s="2">
        <f>Table13[[#This Row],[CF % FV]]*$A$2</f>
        <v>27.306929999999998</v>
      </c>
      <c r="H45" s="3">
        <v>4.4827125994751298E-2</v>
      </c>
      <c r="I45" s="2">
        <f>Table13[[#This Row],[CF % EOL]]*$A$6</f>
        <v>1.793085039790052</v>
      </c>
      <c r="J45" s="3">
        <v>4.7935783757843672E-2</v>
      </c>
      <c r="K45" s="2">
        <f>$A$10*Table13[[#This Row],[CF % WEC]]</f>
        <v>1.4743359744324438E-2</v>
      </c>
      <c r="L45" s="1">
        <v>40.695754962948307</v>
      </c>
      <c r="M45" s="2">
        <f>Table13[[#This Row],[Cons h '[MWh']]]-Table13[[#This Row],[Ewec_prod '[MWh']]]-Table13[[#This Row],[Eeol_prod '[MWh']]]-Table13[[#This Row],[Efv_prod '[MWh']]]</f>
        <v>11.580996563413937</v>
      </c>
    </row>
    <row r="46" spans="5:13" x14ac:dyDescent="0.3">
      <c r="E46" s="4">
        <v>43467.833333333336</v>
      </c>
      <c r="F46" s="3">
        <v>0.67221000000000009</v>
      </c>
      <c r="G46" s="2">
        <f>Table13[[#This Row],[CF % FV]]*$A$2</f>
        <v>34.282710000000002</v>
      </c>
      <c r="H46" s="3">
        <v>7.5631312627620406E-2</v>
      </c>
      <c r="I46" s="2">
        <f>Table13[[#This Row],[CF % EOL]]*$A$6</f>
        <v>3.0252525051048162</v>
      </c>
      <c r="J46" s="3">
        <v>4.7306493361258792E-2</v>
      </c>
      <c r="K46" s="2">
        <f>$A$10*Table13[[#This Row],[CF % WEC]]</f>
        <v>1.454981216935689E-2</v>
      </c>
      <c r="L46" s="1">
        <v>37.348333798767882</v>
      </c>
      <c r="M46" s="2">
        <f>Table13[[#This Row],[Cons h '[MWh']]]-Table13[[#This Row],[Ewec_prod '[MWh']]]-Table13[[#This Row],[Eeol_prod '[MWh']]]-Table13[[#This Row],[Efv_prod '[MWh']]]</f>
        <v>2.5821481493707665E-2</v>
      </c>
    </row>
    <row r="47" spans="5:13" x14ac:dyDescent="0.3">
      <c r="E47" s="4">
        <v>43467.875</v>
      </c>
      <c r="F47" s="3">
        <v>0.72113000000000005</v>
      </c>
      <c r="G47" s="2">
        <f>Table13[[#This Row],[CF % FV]]*$A$2</f>
        <v>36.777630000000002</v>
      </c>
      <c r="H47" s="3">
        <v>8.7026969634908302E-2</v>
      </c>
      <c r="I47" s="2">
        <f>Table13[[#This Row],[CF % EOL]]*$A$6</f>
        <v>3.4810787853963321</v>
      </c>
      <c r="J47" s="3">
        <v>4.6285754480219078E-2</v>
      </c>
      <c r="K47" s="2">
        <f>$A$10*Table13[[#This Row],[CF % WEC]]</f>
        <v>1.4235868819557686E-2</v>
      </c>
      <c r="L47" s="1">
        <v>27.05269035060153</v>
      </c>
      <c r="M47" s="2">
        <f>Table13[[#This Row],[Cons h '[MWh']]]-Table13[[#This Row],[Ewec_prod '[MWh']]]-Table13[[#This Row],[Eeol_prod '[MWh']]]-Table13[[#This Row],[Efv_prod '[MWh']]]</f>
        <v>-13.220254303614361</v>
      </c>
    </row>
    <row r="48" spans="5:13" x14ac:dyDescent="0.3">
      <c r="E48" s="4">
        <v>43467.916666666664</v>
      </c>
      <c r="F48" s="3">
        <v>0.72453999999999996</v>
      </c>
      <c r="G48" s="2">
        <f>Table13[[#This Row],[CF % FV]]*$A$2</f>
        <v>36.951540000000001</v>
      </c>
      <c r="H48" s="3">
        <v>0.117520068136374</v>
      </c>
      <c r="I48" s="2">
        <f>Table13[[#This Row],[CF % EOL]]*$A$6</f>
        <v>4.7008027254549596</v>
      </c>
      <c r="J48" s="3">
        <v>4.5387651719583845E-2</v>
      </c>
      <c r="K48" s="2">
        <f>$A$10*Table13[[#This Row],[CF % WEC]]</f>
        <v>1.3959644023603463E-2</v>
      </c>
      <c r="L48" s="1">
        <v>25.217908188076805</v>
      </c>
      <c r="M48" s="2">
        <f>Table13[[#This Row],[Cons h '[MWh']]]-Table13[[#This Row],[Ewec_prod '[MWh']]]-Table13[[#This Row],[Eeol_prod '[MWh']]]-Table13[[#This Row],[Efv_prod '[MWh']]]</f>
        <v>-16.44839418140176</v>
      </c>
    </row>
    <row r="49" spans="5:13" x14ac:dyDescent="0.3">
      <c r="E49" s="4">
        <v>43467.958333333336</v>
      </c>
      <c r="F49" s="3">
        <v>0.65786999999999995</v>
      </c>
      <c r="G49" s="2">
        <f>Table13[[#This Row],[CF % FV]]*$A$2</f>
        <v>33.551369999999999</v>
      </c>
      <c r="H49" s="3">
        <v>0.11646074950726</v>
      </c>
      <c r="I49" s="2">
        <f>Table13[[#This Row],[CF % EOL]]*$A$6</f>
        <v>4.6584299802903999</v>
      </c>
      <c r="J49" s="3">
        <v>4.4163646759440151E-2</v>
      </c>
      <c r="K49" s="2">
        <f>$A$10*Table13[[#This Row],[CF % WEC]]</f>
        <v>1.358318318283786E-2</v>
      </c>
      <c r="L49" s="1">
        <v>28.496516803663969</v>
      </c>
      <c r="M49" s="2">
        <f>Table13[[#This Row],[Cons h '[MWh']]]-Table13[[#This Row],[Ewec_prod '[MWh']]]-Table13[[#This Row],[Eeol_prod '[MWh']]]-Table13[[#This Row],[Efv_prod '[MWh']]]</f>
        <v>-9.7268663598092679</v>
      </c>
    </row>
    <row r="50" spans="5:13" x14ac:dyDescent="0.3">
      <c r="E50" s="4">
        <v>43468</v>
      </c>
      <c r="F50" s="3">
        <v>0.54961000000000004</v>
      </c>
      <c r="G50" s="2">
        <f>Table13[[#This Row],[CF % FV]]*$A$2</f>
        <v>28.030110000000001</v>
      </c>
      <c r="H50" s="3">
        <v>9.1026177279755802E-2</v>
      </c>
      <c r="I50" s="2">
        <f>Table13[[#This Row],[CF % EOL]]*$A$6</f>
        <v>3.6410470911902322</v>
      </c>
      <c r="J50" s="3">
        <v>4.2685977361763487E-2</v>
      </c>
      <c r="K50" s="2">
        <f>$A$10*Table13[[#This Row],[CF % WEC]]</f>
        <v>1.3128704090075315E-2</v>
      </c>
      <c r="L50" s="1">
        <v>28.025067270335558</v>
      </c>
      <c r="M50" s="2">
        <f>Table13[[#This Row],[Cons h '[MWh']]]-Table13[[#This Row],[Ewec_prod '[MWh']]]-Table13[[#This Row],[Eeol_prod '[MWh']]]-Table13[[#This Row],[Efv_prod '[MWh']]]</f>
        <v>-3.6592185249447482</v>
      </c>
    </row>
    <row r="51" spans="5:13" x14ac:dyDescent="0.3">
      <c r="E51" s="4">
        <v>43468.041666666664</v>
      </c>
      <c r="F51" s="3">
        <v>0.39835999999999999</v>
      </c>
      <c r="G51" s="2">
        <f>Table13[[#This Row],[CF % FV]]*$A$2</f>
        <v>20.31636</v>
      </c>
      <c r="H51" s="3">
        <v>4.9426533560707801E-2</v>
      </c>
      <c r="I51" s="2">
        <f>Table13[[#This Row],[CF % EOL]]*$A$6</f>
        <v>1.9770613424283121</v>
      </c>
      <c r="J51" s="3">
        <v>4.1841964948225292E-2</v>
      </c>
      <c r="K51" s="2">
        <f>$A$10*Table13[[#This Row],[CF % WEC]]</f>
        <v>1.2869115580907923E-2</v>
      </c>
      <c r="L51" s="1">
        <v>23.783686872490048</v>
      </c>
      <c r="M51" s="2">
        <f>Table13[[#This Row],[Cons h '[MWh']]]-Table13[[#This Row],[Ewec_prod '[MWh']]]-Table13[[#This Row],[Eeol_prod '[MWh']]]-Table13[[#This Row],[Efv_prod '[MWh']]]</f>
        <v>1.4773964144808289</v>
      </c>
    </row>
    <row r="52" spans="5:13" x14ac:dyDescent="0.3">
      <c r="E52" s="4">
        <v>43468.083333333336</v>
      </c>
      <c r="F52" s="3">
        <v>0.20905000000000001</v>
      </c>
      <c r="G52" s="2">
        <f>Table13[[#This Row],[CF % FV]]*$A$2</f>
        <v>10.66155</v>
      </c>
      <c r="H52" s="3">
        <v>3.14929123929499E-2</v>
      </c>
      <c r="I52" s="2">
        <f>Table13[[#This Row],[CF % EOL]]*$A$6</f>
        <v>1.259716495717996</v>
      </c>
      <c r="J52" s="3">
        <v>4.1137717663098858E-2</v>
      </c>
      <c r="K52" s="2">
        <f>$A$10*Table13[[#This Row],[CF % WEC]]</f>
        <v>1.2652513905507468E-2</v>
      </c>
      <c r="L52" s="1">
        <v>24.467195783893501</v>
      </c>
      <c r="M52" s="2">
        <f>Table13[[#This Row],[Cons h '[MWh']]]-Table13[[#This Row],[Ewec_prod '[MWh']]]-Table13[[#This Row],[Eeol_prod '[MWh']]]-Table13[[#This Row],[Efv_prod '[MWh']]]</f>
        <v>12.533276774269998</v>
      </c>
    </row>
    <row r="53" spans="5:13" x14ac:dyDescent="0.3">
      <c r="E53" s="4">
        <v>43468.125</v>
      </c>
      <c r="F53" s="3">
        <v>4.6689999999999995E-2</v>
      </c>
      <c r="G53" s="2">
        <f>Table13[[#This Row],[CF % FV]]*$A$2</f>
        <v>2.3811899999999997</v>
      </c>
      <c r="H53" s="3">
        <v>3.8424395277593698E-2</v>
      </c>
      <c r="I53" s="2">
        <f>Table13[[#This Row],[CF % EOL]]*$A$6</f>
        <v>1.5369758111037479</v>
      </c>
      <c r="J53" s="3">
        <v>4.0376404407985511E-2</v>
      </c>
      <c r="K53" s="2">
        <f>$A$10*Table13[[#This Row],[CF % WEC]]</f>
        <v>1.2418360746461183E-2</v>
      </c>
      <c r="L53" s="1">
        <v>29.548346958321073</v>
      </c>
      <c r="M53" s="2">
        <f>Table13[[#This Row],[Cons h '[MWh']]]-Table13[[#This Row],[Ewec_prod '[MWh']]]-Table13[[#This Row],[Eeol_prod '[MWh']]]-Table13[[#This Row],[Efv_prod '[MWh']]]</f>
        <v>25.617762786470863</v>
      </c>
    </row>
    <row r="54" spans="5:13" x14ac:dyDescent="0.3">
      <c r="E54" s="4">
        <v>43468.166666666664</v>
      </c>
      <c r="F54" s="3">
        <v>1.7600000000000001E-3</v>
      </c>
      <c r="G54" s="2">
        <f>Table13[[#This Row],[CF % FV]]*$A$2</f>
        <v>8.9760000000000006E-2</v>
      </c>
      <c r="H54" s="3">
        <v>2.90481872443107E-2</v>
      </c>
      <c r="I54" s="2">
        <f>Table13[[#This Row],[CF % EOL]]*$A$6</f>
        <v>1.1619274897724279</v>
      </c>
      <c r="J54" s="3">
        <v>3.9583301264661294E-2</v>
      </c>
      <c r="K54" s="2">
        <f>$A$10*Table13[[#This Row],[CF % WEC]]</f>
        <v>1.21744301368053E-2</v>
      </c>
      <c r="L54" s="1">
        <v>34.095200964598547</v>
      </c>
      <c r="M54" s="2">
        <f>Table13[[#This Row],[Cons h '[MWh']]]-Table13[[#This Row],[Ewec_prod '[MWh']]]-Table13[[#This Row],[Eeol_prod '[MWh']]]-Table13[[#This Row],[Efv_prod '[MWh']]]</f>
        <v>32.831339044689315</v>
      </c>
    </row>
    <row r="55" spans="5:13" x14ac:dyDescent="0.3">
      <c r="E55" s="4">
        <v>43468.208333333336</v>
      </c>
      <c r="F55" s="3">
        <v>0</v>
      </c>
      <c r="G55" s="2">
        <f>Table13[[#This Row],[CF % FV]]*$A$2</f>
        <v>0</v>
      </c>
      <c r="H55" s="3">
        <v>7.2174292857711203E-3</v>
      </c>
      <c r="I55" s="2">
        <f>Table13[[#This Row],[CF % EOL]]*$A$6</f>
        <v>0.28869717143084483</v>
      </c>
      <c r="J55" s="3">
        <v>3.8778571158276411E-2</v>
      </c>
      <c r="K55" s="2">
        <f>$A$10*Table13[[#This Row],[CF % WEC]]</f>
        <v>1.1926923482581054E-2</v>
      </c>
      <c r="L55" s="1">
        <v>43.057171952712906</v>
      </c>
      <c r="M55" s="2">
        <f>Table13[[#This Row],[Cons h '[MWh']]]-Table13[[#This Row],[Ewec_prod '[MWh']]]-Table13[[#This Row],[Eeol_prod '[MWh']]]-Table13[[#This Row],[Efv_prod '[MWh']]]</f>
        <v>42.756547857799475</v>
      </c>
    </row>
    <row r="56" spans="5:13" x14ac:dyDescent="0.3">
      <c r="E56" s="4">
        <v>43468.25</v>
      </c>
      <c r="F56" s="3">
        <v>0</v>
      </c>
      <c r="G56" s="2">
        <f>Table13[[#This Row],[CF % FV]]*$A$2</f>
        <v>0</v>
      </c>
      <c r="H56" s="3">
        <v>1.39517307855343E-3</v>
      </c>
      <c r="I56" s="2">
        <f>Table13[[#This Row],[CF % EOL]]*$A$6</f>
        <v>5.5806923142137199E-2</v>
      </c>
      <c r="J56" s="3">
        <v>3.8054932492372268E-2</v>
      </c>
      <c r="K56" s="2">
        <f>$A$10*Table13[[#This Row],[CF % WEC]]</f>
        <v>1.1704357701029979E-2</v>
      </c>
      <c r="L56" s="1">
        <v>37.361338742346682</v>
      </c>
      <c r="M56" s="2">
        <f>Table13[[#This Row],[Cons h '[MWh']]]-Table13[[#This Row],[Ewec_prod '[MWh']]]-Table13[[#This Row],[Eeol_prod '[MWh']]]-Table13[[#This Row],[Efv_prod '[MWh']]]</f>
        <v>37.293827461503518</v>
      </c>
    </row>
    <row r="57" spans="5:13" x14ac:dyDescent="0.3">
      <c r="E57" s="4">
        <v>43468.291666666664</v>
      </c>
      <c r="F57" s="3">
        <v>0</v>
      </c>
      <c r="G57" s="2">
        <f>Table13[[#This Row],[CF % FV]]*$A$2</f>
        <v>0</v>
      </c>
      <c r="H57" s="3">
        <v>1.8082463930589099E-2</v>
      </c>
      <c r="I57" s="2">
        <f>Table13[[#This Row],[CF % EOL]]*$A$6</f>
        <v>0.72329855722356395</v>
      </c>
      <c r="J57" s="3">
        <v>3.7373686038457525E-2</v>
      </c>
      <c r="K57" s="2">
        <f>$A$10*Table13[[#This Row],[CF % WEC]]</f>
        <v>1.1494830271680983E-2</v>
      </c>
      <c r="L57" s="1">
        <v>30.600589109511244</v>
      </c>
      <c r="M57" s="2">
        <f>Table13[[#This Row],[Cons h '[MWh']]]-Table13[[#This Row],[Ewec_prod '[MWh']]]-Table13[[#This Row],[Eeol_prod '[MWh']]]-Table13[[#This Row],[Efv_prod '[MWh']]]</f>
        <v>29.865795722015999</v>
      </c>
    </row>
    <row r="58" spans="5:13" x14ac:dyDescent="0.3">
      <c r="E58" s="4">
        <v>43468.333333333336</v>
      </c>
      <c r="F58" s="3">
        <v>0</v>
      </c>
      <c r="G58" s="2">
        <f>Table13[[#This Row],[CF % FV]]*$A$2</f>
        <v>0</v>
      </c>
      <c r="H58" s="3">
        <v>4.0713700788142501E-2</v>
      </c>
      <c r="I58" s="2">
        <f>Table13[[#This Row],[CF % EOL]]*$A$6</f>
        <v>1.6285480315257002</v>
      </c>
      <c r="J58" s="3">
        <v>3.6643557714428697E-2</v>
      </c>
      <c r="K58" s="2">
        <f>$A$10*Table13[[#This Row],[CF % WEC]]</f>
        <v>1.127026849972672E-2</v>
      </c>
      <c r="L58" s="1">
        <v>33.273456826287294</v>
      </c>
      <c r="M58" s="2">
        <f>Table13[[#This Row],[Cons h '[MWh']]]-Table13[[#This Row],[Ewec_prod '[MWh']]]-Table13[[#This Row],[Eeol_prod '[MWh']]]-Table13[[#This Row],[Efv_prod '[MWh']]]</f>
        <v>31.633638526261866</v>
      </c>
    </row>
    <row r="59" spans="5:13" x14ac:dyDescent="0.3">
      <c r="E59" s="4">
        <v>43468.375</v>
      </c>
      <c r="F59" s="3">
        <v>0</v>
      </c>
      <c r="G59" s="2">
        <f>Table13[[#This Row],[CF % FV]]*$A$2</f>
        <v>0</v>
      </c>
      <c r="H59" s="3">
        <v>3.8201774417899702E-2</v>
      </c>
      <c r="I59" s="2">
        <f>Table13[[#This Row],[CF % EOL]]*$A$6</f>
        <v>1.5280709767159881</v>
      </c>
      <c r="J59" s="3">
        <v>3.5673410095206352E-2</v>
      </c>
      <c r="K59" s="2">
        <f>$A$10*Table13[[#This Row],[CF % WEC]]</f>
        <v>1.0971885241250123E-2</v>
      </c>
      <c r="L59" s="1">
        <v>34.964069791271022</v>
      </c>
      <c r="M59" s="2">
        <f>Table13[[#This Row],[Cons h '[MWh']]]-Table13[[#This Row],[Ewec_prod '[MWh']]]-Table13[[#This Row],[Eeol_prod '[MWh']]]-Table13[[#This Row],[Efv_prod '[MWh']]]</f>
        <v>33.425026929313788</v>
      </c>
    </row>
    <row r="60" spans="5:13" x14ac:dyDescent="0.3">
      <c r="E60" s="4">
        <v>43468.416666666664</v>
      </c>
      <c r="F60" s="3">
        <v>0</v>
      </c>
      <c r="G60" s="2">
        <f>Table13[[#This Row],[CF % FV]]*$A$2</f>
        <v>0</v>
      </c>
      <c r="H60" s="3">
        <v>8.6539523452190004E-3</v>
      </c>
      <c r="I60" s="2">
        <f>Table13[[#This Row],[CF % EOL]]*$A$6</f>
        <v>0.34615809380876</v>
      </c>
      <c r="J60" s="3">
        <v>3.489194283517643E-2</v>
      </c>
      <c r="K60" s="2">
        <f>$A$10*Table13[[#This Row],[CF % WEC]]</f>
        <v>1.0731533419712473E-2</v>
      </c>
      <c r="L60" s="1">
        <v>34.619834524234129</v>
      </c>
      <c r="M60" s="2">
        <f>Table13[[#This Row],[Cons h '[MWh']]]-Table13[[#This Row],[Ewec_prod '[MWh']]]-Table13[[#This Row],[Eeol_prod '[MWh']]]-Table13[[#This Row],[Efv_prod '[MWh']]]</f>
        <v>34.262944897005653</v>
      </c>
    </row>
    <row r="61" spans="5:13" x14ac:dyDescent="0.3">
      <c r="E61" s="4">
        <v>43468.458333333336</v>
      </c>
      <c r="F61" s="3">
        <v>0</v>
      </c>
      <c r="G61" s="2">
        <f>Table13[[#This Row],[CF % FV]]*$A$2</f>
        <v>0</v>
      </c>
      <c r="H61" s="3">
        <v>9.0624722977407698E-3</v>
      </c>
      <c r="I61" s="2">
        <f>Table13[[#This Row],[CF % EOL]]*$A$6</f>
        <v>0.3624988919096308</v>
      </c>
      <c r="J61" s="3">
        <v>3.4192414822954105E-2</v>
      </c>
      <c r="K61" s="2">
        <f>$A$10*Table13[[#This Row],[CF % WEC]]</f>
        <v>1.0516383226538915E-2</v>
      </c>
      <c r="L61" s="1">
        <v>43.50570958841481</v>
      </c>
      <c r="M61" s="2">
        <f>Table13[[#This Row],[Cons h '[MWh']]]-Table13[[#This Row],[Ewec_prod '[MWh']]]-Table13[[#This Row],[Eeol_prod '[MWh']]]-Table13[[#This Row],[Efv_prod '[MWh']]]</f>
        <v>43.132694313278641</v>
      </c>
    </row>
    <row r="62" spans="5:13" x14ac:dyDescent="0.3">
      <c r="E62" s="4">
        <v>43468.5</v>
      </c>
      <c r="F62" s="3">
        <v>0</v>
      </c>
      <c r="G62" s="2">
        <f>Table13[[#This Row],[CF % FV]]*$A$2</f>
        <v>0</v>
      </c>
      <c r="H62" s="3">
        <v>9.7686987186873303E-4</v>
      </c>
      <c r="I62" s="2">
        <f>Table13[[#This Row],[CF % EOL]]*$A$6</f>
        <v>3.9074794874749325E-2</v>
      </c>
      <c r="J62" s="3">
        <v>3.3303852146435053E-2</v>
      </c>
      <c r="K62" s="2">
        <f>$A$10*Table13[[#This Row],[CF % WEC]]</f>
        <v>1.0243092624647869E-2</v>
      </c>
      <c r="L62" s="1">
        <v>37.35184672511425</v>
      </c>
      <c r="M62" s="2">
        <f>Table13[[#This Row],[Cons h '[MWh']]]-Table13[[#This Row],[Ewec_prod '[MWh']]]-Table13[[#This Row],[Eeol_prod '[MWh']]]-Table13[[#This Row],[Efv_prod '[MWh']]]</f>
        <v>37.302528837614851</v>
      </c>
    </row>
    <row r="63" spans="5:13" x14ac:dyDescent="0.3">
      <c r="E63" s="4">
        <v>43468.541666666664</v>
      </c>
      <c r="F63" s="3">
        <v>0</v>
      </c>
      <c r="G63" s="2">
        <f>Table13[[#This Row],[CF % FV]]*$A$2</f>
        <v>0</v>
      </c>
      <c r="H63" s="3">
        <v>3.4380643799472398E-5</v>
      </c>
      <c r="I63" s="2">
        <f>Table13[[#This Row],[CF % EOL]]*$A$6</f>
        <v>1.3752257519788959E-3</v>
      </c>
      <c r="J63" s="3">
        <v>3.2404471814290715E-2</v>
      </c>
      <c r="K63" s="2">
        <f>$A$10*Table13[[#This Row],[CF % WEC]]</f>
        <v>9.9664748926679616E-3</v>
      </c>
      <c r="L63" s="1">
        <v>35.209413902684055</v>
      </c>
      <c r="M63" s="2">
        <f>Table13[[#This Row],[Cons h '[MWh']]]-Table13[[#This Row],[Ewec_prod '[MWh']]]-Table13[[#This Row],[Eeol_prod '[MWh']]]-Table13[[#This Row],[Efv_prod '[MWh']]]</f>
        <v>35.198072202039405</v>
      </c>
    </row>
    <row r="64" spans="5:13" x14ac:dyDescent="0.3">
      <c r="E64" s="4">
        <v>43468.583333333336</v>
      </c>
      <c r="F64" s="3">
        <v>0</v>
      </c>
      <c r="G64" s="2">
        <f>Table13[[#This Row],[CF % FV]]*$A$2</f>
        <v>0</v>
      </c>
      <c r="H64" s="3">
        <v>0</v>
      </c>
      <c r="I64" s="2">
        <f>Table13[[#This Row],[CF % EOL]]*$A$6</f>
        <v>0</v>
      </c>
      <c r="J64" s="3">
        <v>3.1573480906063718E-2</v>
      </c>
      <c r="K64" s="2">
        <f>$A$10*Table13[[#This Row],[CF % WEC]]</f>
        <v>9.7108913401773075E-3</v>
      </c>
      <c r="L64" s="1">
        <v>31.397845341298044</v>
      </c>
      <c r="M64" s="2">
        <f>Table13[[#This Row],[Cons h '[MWh']]]-Table13[[#This Row],[Ewec_prod '[MWh']]]-Table13[[#This Row],[Eeol_prod '[MWh']]]-Table13[[#This Row],[Efv_prod '[MWh']]]</f>
        <v>31.388134449957867</v>
      </c>
    </row>
    <row r="65" spans="5:13" x14ac:dyDescent="0.3">
      <c r="E65" s="4">
        <v>43468.625</v>
      </c>
      <c r="F65" s="3">
        <v>0</v>
      </c>
      <c r="G65" s="2">
        <f>Table13[[#This Row],[CF % FV]]*$A$2</f>
        <v>0</v>
      </c>
      <c r="H65" s="3">
        <v>0</v>
      </c>
      <c r="I65" s="2">
        <f>Table13[[#This Row],[CF % EOL]]*$A$6</f>
        <v>0</v>
      </c>
      <c r="J65" s="3">
        <v>3.1063260509785234E-2</v>
      </c>
      <c r="K65" s="2">
        <f>$A$10*Table13[[#This Row],[CF % WEC]]</f>
        <v>9.553965506039994E-3</v>
      </c>
      <c r="L65" s="1">
        <v>35.097632944027652</v>
      </c>
      <c r="M65" s="2">
        <f>Table13[[#This Row],[Cons h '[MWh']]]-Table13[[#This Row],[Ewec_prod '[MWh']]]-Table13[[#This Row],[Eeol_prod '[MWh']]]-Table13[[#This Row],[Efv_prod '[MWh']]]</f>
        <v>35.088078978521608</v>
      </c>
    </row>
    <row r="66" spans="5:13" x14ac:dyDescent="0.3">
      <c r="E66" s="4">
        <v>43468.666666666664</v>
      </c>
      <c r="F66" s="3">
        <v>5.7799999999999997E-2</v>
      </c>
      <c r="G66" s="2">
        <f>Table13[[#This Row],[CF % FV]]*$A$2</f>
        <v>2.9478</v>
      </c>
      <c r="H66" s="3">
        <v>6.01316090122031E-4</v>
      </c>
      <c r="I66" s="2">
        <f>Table13[[#This Row],[CF % EOL]]*$A$6</f>
        <v>2.4052643604881241E-2</v>
      </c>
      <c r="J66" s="3">
        <v>3.063314360689802E-2</v>
      </c>
      <c r="K66" s="2">
        <f>$A$10*Table13[[#This Row],[CF % WEC]]</f>
        <v>9.4216766868268683E-3</v>
      </c>
      <c r="L66" s="1">
        <v>34.559836553108539</v>
      </c>
      <c r="M66" s="2">
        <f>Table13[[#This Row],[Cons h '[MWh']]]-Table13[[#This Row],[Ewec_prod '[MWh']]]-Table13[[#This Row],[Eeol_prod '[MWh']]]-Table13[[#This Row],[Efv_prod '[MWh']]]</f>
        <v>31.578562232816829</v>
      </c>
    </row>
    <row r="67" spans="5:13" x14ac:dyDescent="0.3">
      <c r="E67" s="4">
        <v>43468.708333333336</v>
      </c>
      <c r="F67" s="3">
        <v>0.24254000000000001</v>
      </c>
      <c r="G67" s="2">
        <f>Table13[[#This Row],[CF % FV]]*$A$2</f>
        <v>12.369540000000001</v>
      </c>
      <c r="H67" s="3">
        <v>2.4323164144717701E-2</v>
      </c>
      <c r="I67" s="2">
        <f>Table13[[#This Row],[CF % EOL]]*$A$6</f>
        <v>0.97292656578870806</v>
      </c>
      <c r="J67" s="3">
        <v>3.0252819070759562E-2</v>
      </c>
      <c r="K67" s="2">
        <f>$A$10*Table13[[#This Row],[CF % WEC]]</f>
        <v>9.3047022469343512E-3</v>
      </c>
      <c r="L67" s="1">
        <v>53.137289926273212</v>
      </c>
      <c r="M67" s="2">
        <f>Table13[[#This Row],[Cons h '[MWh']]]-Table13[[#This Row],[Ewec_prod '[MWh']]]-Table13[[#This Row],[Eeol_prod '[MWh']]]-Table13[[#This Row],[Efv_prod '[MWh']]]</f>
        <v>39.785518658237564</v>
      </c>
    </row>
    <row r="68" spans="5:13" x14ac:dyDescent="0.3">
      <c r="E68" s="4">
        <v>43468.75</v>
      </c>
      <c r="F68" s="3">
        <v>0.32117000000000001</v>
      </c>
      <c r="G68" s="2">
        <f>Table13[[#This Row],[CF % FV]]*$A$2</f>
        <v>16.379670000000001</v>
      </c>
      <c r="H68" s="3">
        <v>4.4148850244145797E-2</v>
      </c>
      <c r="I68" s="2">
        <f>Table13[[#This Row],[CF % EOL]]*$A$6</f>
        <v>1.7659540097658319</v>
      </c>
      <c r="J68" s="3">
        <v>3.0018535265082164E-2</v>
      </c>
      <c r="K68" s="2">
        <f>$A$10*Table13[[#This Row],[CF % WEC]]</f>
        <v>9.232644795097944E-3</v>
      </c>
      <c r="L68" s="1">
        <v>56.980322830878769</v>
      </c>
      <c r="M68" s="2">
        <f>Table13[[#This Row],[Cons h '[MWh']]]-Table13[[#This Row],[Ewec_prod '[MWh']]]-Table13[[#This Row],[Eeol_prod '[MWh']]]-Table13[[#This Row],[Efv_prod '[MWh']]]</f>
        <v>38.825466176317832</v>
      </c>
    </row>
    <row r="69" spans="5:13" x14ac:dyDescent="0.3">
      <c r="E69" s="4">
        <v>43468.791666666664</v>
      </c>
      <c r="F69" s="3">
        <v>0.54428999999999994</v>
      </c>
      <c r="G69" s="2">
        <f>Table13[[#This Row],[CF % FV]]*$A$2</f>
        <v>27.758789999999998</v>
      </c>
      <c r="H69" s="3">
        <v>5.4570006231359498E-2</v>
      </c>
      <c r="I69" s="2">
        <f>Table13[[#This Row],[CF % EOL]]*$A$6</f>
        <v>2.1828002492543801</v>
      </c>
      <c r="J69" s="3">
        <v>3.0098090085557219E-2</v>
      </c>
      <c r="K69" s="2">
        <f>$A$10*Table13[[#This Row],[CF % WEC]]</f>
        <v>9.2571130575463904E-3</v>
      </c>
      <c r="L69" s="1">
        <v>39.12212815540893</v>
      </c>
      <c r="M69" s="2">
        <f>Table13[[#This Row],[Cons h '[MWh']]]-Table13[[#This Row],[Ewec_prod '[MWh']]]-Table13[[#This Row],[Eeol_prod '[MWh']]]-Table13[[#This Row],[Efv_prod '[MWh']]]</f>
        <v>9.1712807930970115</v>
      </c>
    </row>
    <row r="70" spans="5:13" x14ac:dyDescent="0.3">
      <c r="E70" s="4">
        <v>43468.833333333336</v>
      </c>
      <c r="F70" s="3">
        <v>0.65404999999999991</v>
      </c>
      <c r="G70" s="2">
        <f>Table13[[#This Row],[CF % FV]]*$A$2</f>
        <v>33.356549999999999</v>
      </c>
      <c r="H70" s="3">
        <v>6.0777521810584101E-2</v>
      </c>
      <c r="I70" s="2">
        <f>Table13[[#This Row],[CF % EOL]]*$A$6</f>
        <v>2.431100872423364</v>
      </c>
      <c r="J70" s="3">
        <v>3.0185649176761805E-2</v>
      </c>
      <c r="K70" s="2">
        <f>$A$10*Table13[[#This Row],[CF % WEC]]</f>
        <v>9.2840431519209104E-3</v>
      </c>
      <c r="L70" s="1">
        <v>42.479046503076219</v>
      </c>
      <c r="M70" s="2">
        <f>Table13[[#This Row],[Cons h '[MWh']]]-Table13[[#This Row],[Ewec_prod '[MWh']]]-Table13[[#This Row],[Eeol_prod '[MWh']]]-Table13[[#This Row],[Efv_prod '[MWh']]]</f>
        <v>6.682111587500934</v>
      </c>
    </row>
    <row r="71" spans="5:13" x14ac:dyDescent="0.3">
      <c r="E71" s="4">
        <v>43468.875</v>
      </c>
      <c r="F71" s="3">
        <v>0.68962000000000001</v>
      </c>
      <c r="G71" s="2">
        <f>Table13[[#This Row],[CF % FV]]*$A$2</f>
        <v>35.17062</v>
      </c>
      <c r="H71" s="3">
        <v>6.4206873800791903E-2</v>
      </c>
      <c r="I71" s="2">
        <f>Table13[[#This Row],[CF % EOL]]*$A$6</f>
        <v>2.5682749520316763</v>
      </c>
      <c r="J71" s="3">
        <v>2.915030457583578E-2</v>
      </c>
      <c r="K71" s="2">
        <f>$A$10*Table13[[#This Row],[CF % WEC]]</f>
        <v>8.9656075968060182E-3</v>
      </c>
      <c r="L71" s="1">
        <v>38.09271920278244</v>
      </c>
      <c r="M71" s="2">
        <f>Table13[[#This Row],[Cons h '[MWh']]]-Table13[[#This Row],[Ewec_prod '[MWh']]]-Table13[[#This Row],[Eeol_prod '[MWh']]]-Table13[[#This Row],[Efv_prod '[MWh']]]</f>
        <v>0.34485864315395531</v>
      </c>
    </row>
    <row r="72" spans="5:13" x14ac:dyDescent="0.3">
      <c r="E72" s="4">
        <v>43468.916666666664</v>
      </c>
      <c r="F72" s="3">
        <v>0.66664000000000001</v>
      </c>
      <c r="G72" s="2">
        <f>Table13[[#This Row],[CF % FV]]*$A$2</f>
        <v>33.998640000000002</v>
      </c>
      <c r="H72" s="3">
        <v>3.8590871190714401E-2</v>
      </c>
      <c r="I72" s="2">
        <f>Table13[[#This Row],[CF % EOL]]*$A$6</f>
        <v>1.5436348476285762</v>
      </c>
      <c r="J72" s="3">
        <v>2.829896124896971E-2</v>
      </c>
      <c r="K72" s="2">
        <f>$A$10*Table13[[#This Row],[CF % WEC]]</f>
        <v>8.7037643567471207E-3</v>
      </c>
      <c r="L72" s="1">
        <v>38.359940436726077</v>
      </c>
      <c r="M72" s="2">
        <f>Table13[[#This Row],[Cons h '[MWh']]]-Table13[[#This Row],[Ewec_prod '[MWh']]]-Table13[[#This Row],[Eeol_prod '[MWh']]]-Table13[[#This Row],[Efv_prod '[MWh']]]</f>
        <v>2.8089618247407557</v>
      </c>
    </row>
    <row r="73" spans="5:13" x14ac:dyDescent="0.3">
      <c r="E73" s="4">
        <v>43468.958333333336</v>
      </c>
      <c r="F73" s="3">
        <v>0.63652999999999993</v>
      </c>
      <c r="G73" s="2">
        <f>Table13[[#This Row],[CF % FV]]*$A$2</f>
        <v>32.463029999999996</v>
      </c>
      <c r="H73" s="3">
        <v>2.90481872443107E-2</v>
      </c>
      <c r="I73" s="2">
        <f>Table13[[#This Row],[CF % EOL]]*$A$6</f>
        <v>1.1619274897724279</v>
      </c>
      <c r="J73" s="3">
        <v>2.7566485517206873E-2</v>
      </c>
      <c r="K73" s="2">
        <f>$A$10*Table13[[#This Row],[CF % WEC]]</f>
        <v>8.4784806048026299E-3</v>
      </c>
      <c r="L73" s="1">
        <v>31.423713246715977</v>
      </c>
      <c r="M73" s="2">
        <f>Table13[[#This Row],[Cons h '[MWh']]]-Table13[[#This Row],[Ewec_prod '[MWh']]]-Table13[[#This Row],[Eeol_prod '[MWh']]]-Table13[[#This Row],[Efv_prod '[MWh']]]</f>
        <v>-2.2097227236612511</v>
      </c>
    </row>
    <row r="74" spans="5:13" x14ac:dyDescent="0.3">
      <c r="E74" s="4">
        <v>43469</v>
      </c>
      <c r="F74" s="3">
        <v>0.55320000000000003</v>
      </c>
      <c r="G74" s="2">
        <f>Table13[[#This Row],[CF % FV]]*$A$2</f>
        <v>28.213200000000001</v>
      </c>
      <c r="H74" s="3">
        <v>2.7730958767842401E-2</v>
      </c>
      <c r="I74" s="2">
        <f>Table13[[#This Row],[CF % EOL]]*$A$6</f>
        <v>1.109238350713696</v>
      </c>
      <c r="J74" s="3">
        <v>2.7102993963410274E-2</v>
      </c>
      <c r="K74" s="2">
        <f>$A$10*Table13[[#This Row],[CF % WEC]]</f>
        <v>8.3359269177574885E-3</v>
      </c>
      <c r="L74" s="1">
        <v>24.684442353151855</v>
      </c>
      <c r="M74" s="2">
        <f>Table13[[#This Row],[Cons h '[MWh']]]-Table13[[#This Row],[Ewec_prod '[MWh']]]-Table13[[#This Row],[Eeol_prod '[MWh']]]-Table13[[#This Row],[Efv_prod '[MWh']]]</f>
        <v>-4.6463319244796004</v>
      </c>
    </row>
    <row r="75" spans="5:13" x14ac:dyDescent="0.3">
      <c r="E75" s="4">
        <v>43469.041666666664</v>
      </c>
      <c r="F75" s="3">
        <v>0.38792000000000004</v>
      </c>
      <c r="G75" s="2">
        <f>Table13[[#This Row],[CF % FV]]*$A$2</f>
        <v>19.783920000000002</v>
      </c>
      <c r="H75" s="3">
        <v>3.2558444138897101E-2</v>
      </c>
      <c r="I75" s="2">
        <f>Table13[[#This Row],[CF % EOL]]*$A$6</f>
        <v>1.3023377655558841</v>
      </c>
      <c r="J75" s="3">
        <v>2.68724421079359E-2</v>
      </c>
      <c r="K75" s="2">
        <f>$A$10*Table13[[#This Row],[CF % WEC]]</f>
        <v>8.2650172824388843E-3</v>
      </c>
      <c r="L75" s="1">
        <v>28.953749266810892</v>
      </c>
      <c r="M75" s="2">
        <f>Table13[[#This Row],[Cons h '[MWh']]]-Table13[[#This Row],[Ewec_prod '[MWh']]]-Table13[[#This Row],[Eeol_prod '[MWh']]]-Table13[[#This Row],[Efv_prod '[MWh']]]</f>
        <v>7.8592264839725665</v>
      </c>
    </row>
    <row r="76" spans="5:13" x14ac:dyDescent="0.3">
      <c r="E76" s="4">
        <v>43469.083333333336</v>
      </c>
      <c r="F76" s="3">
        <v>0.21356</v>
      </c>
      <c r="G76" s="2">
        <f>Table13[[#This Row],[CF % FV]]*$A$2</f>
        <v>10.89156</v>
      </c>
      <c r="H76" s="3">
        <v>3.41434815611854E-2</v>
      </c>
      <c r="I76" s="2">
        <f>Table13[[#This Row],[CF % EOL]]*$A$6</f>
        <v>1.3657392624474161</v>
      </c>
      <c r="J76" s="3">
        <v>2.7087297279104073E-2</v>
      </c>
      <c r="K76" s="2">
        <f>$A$10*Table13[[#This Row],[CF % WEC]]</f>
        <v>8.3310991701881897E-3</v>
      </c>
      <c r="L76" s="1">
        <v>28.107729297898228</v>
      </c>
      <c r="M76" s="2">
        <f>Table13[[#This Row],[Cons h '[MWh']]]-Table13[[#This Row],[Ewec_prod '[MWh']]]-Table13[[#This Row],[Eeol_prod '[MWh']]]-Table13[[#This Row],[Efv_prod '[MWh']]]</f>
        <v>15.842098936280623</v>
      </c>
    </row>
    <row r="77" spans="5:13" x14ac:dyDescent="0.3">
      <c r="E77" s="4">
        <v>43469.125</v>
      </c>
      <c r="F77" s="3">
        <v>3.3419999999999998E-2</v>
      </c>
      <c r="G77" s="2">
        <f>Table13[[#This Row],[CF % FV]]*$A$2</f>
        <v>1.7044199999999998</v>
      </c>
      <c r="H77" s="3">
        <v>3.0362397913734199E-2</v>
      </c>
      <c r="I77" s="2">
        <f>Table13[[#This Row],[CF % EOL]]*$A$6</f>
        <v>1.2144959165493678</v>
      </c>
      <c r="J77" s="3">
        <v>2.6743671691634101E-2</v>
      </c>
      <c r="K77" s="2">
        <f>$A$10*Table13[[#This Row],[CF % WEC]]</f>
        <v>8.2254120351031041E-3</v>
      </c>
      <c r="L77" s="1">
        <v>23.816682717149366</v>
      </c>
      <c r="M77" s="2">
        <f>Table13[[#This Row],[Cons h '[MWh']]]-Table13[[#This Row],[Ewec_prod '[MWh']]]-Table13[[#This Row],[Eeol_prod '[MWh']]]-Table13[[#This Row],[Efv_prod '[MWh']]]</f>
        <v>20.889541388564897</v>
      </c>
    </row>
    <row r="78" spans="5:13" x14ac:dyDescent="0.3">
      <c r="E78" s="4">
        <v>43469.166666666664</v>
      </c>
      <c r="F78" s="3">
        <v>9.3000000000000005E-4</v>
      </c>
      <c r="G78" s="2">
        <f>Table13[[#This Row],[CF % FV]]*$A$2</f>
        <v>4.743E-2</v>
      </c>
      <c r="H78" s="3">
        <v>3.4551300979672801E-2</v>
      </c>
      <c r="I78" s="2">
        <f>Table13[[#This Row],[CF % EOL]]*$A$6</f>
        <v>1.382052039186912</v>
      </c>
      <c r="J78" s="3">
        <v>2.6145845162166847E-2</v>
      </c>
      <c r="K78" s="2">
        <f>$A$10*Table13[[#This Row],[CF % WEC]]</f>
        <v>8.041541638132815E-3</v>
      </c>
      <c r="L78" s="1">
        <v>27.022064009398932</v>
      </c>
      <c r="M78" s="2">
        <f>Table13[[#This Row],[Cons h '[MWh']]]-Table13[[#This Row],[Ewec_prod '[MWh']]]-Table13[[#This Row],[Eeol_prod '[MWh']]]-Table13[[#This Row],[Efv_prod '[MWh']]]</f>
        <v>25.584540428573888</v>
      </c>
    </row>
    <row r="79" spans="5:13" x14ac:dyDescent="0.3">
      <c r="E79" s="4">
        <v>43469.208333333336</v>
      </c>
      <c r="F79" s="3">
        <v>0</v>
      </c>
      <c r="G79" s="2">
        <f>Table13[[#This Row],[CF % FV]]*$A$2</f>
        <v>0</v>
      </c>
      <c r="H79" s="3">
        <v>1.8764932837662899E-2</v>
      </c>
      <c r="I79" s="2">
        <f>Table13[[#This Row],[CF % EOL]]*$A$6</f>
        <v>0.75059731350651593</v>
      </c>
      <c r="J79" s="3">
        <v>2.5554728698725184E-2</v>
      </c>
      <c r="K79" s="2">
        <f>$A$10*Table13[[#This Row],[CF % WEC]]</f>
        <v>7.859735021277672E-3</v>
      </c>
      <c r="L79" s="1">
        <v>34.782093978143131</v>
      </c>
      <c r="M79" s="2">
        <f>Table13[[#This Row],[Cons h '[MWh']]]-Table13[[#This Row],[Ewec_prod '[MWh']]]-Table13[[#This Row],[Eeol_prod '[MWh']]]-Table13[[#This Row],[Efv_prod '[MWh']]]</f>
        <v>34.023636929615336</v>
      </c>
    </row>
    <row r="80" spans="5:13" x14ac:dyDescent="0.3">
      <c r="E80" s="4">
        <v>43469.25</v>
      </c>
      <c r="F80" s="3">
        <v>0</v>
      </c>
      <c r="G80" s="2">
        <f>Table13[[#This Row],[CF % FV]]*$A$2</f>
        <v>0</v>
      </c>
      <c r="H80" s="3">
        <v>1.6745182814564699E-3</v>
      </c>
      <c r="I80" s="2">
        <f>Table13[[#This Row],[CF % EOL]]*$A$6</f>
        <v>6.6980731258258791E-2</v>
      </c>
      <c r="J80" s="3">
        <v>2.5178991672184702E-2</v>
      </c>
      <c r="K80" s="2">
        <f>$A$10*Table13[[#This Row],[CF % WEC]]</f>
        <v>7.744171537857154E-3</v>
      </c>
      <c r="L80" s="1">
        <v>39.576900497017903</v>
      </c>
      <c r="M80" s="2">
        <f>Table13[[#This Row],[Cons h '[MWh']]]-Table13[[#This Row],[Ewec_prod '[MWh']]]-Table13[[#This Row],[Eeol_prod '[MWh']]]-Table13[[#This Row],[Efv_prod '[MWh']]]</f>
        <v>39.502175594221782</v>
      </c>
    </row>
    <row r="81" spans="5:13" x14ac:dyDescent="0.3">
      <c r="E81" s="4">
        <v>43469.291666666664</v>
      </c>
      <c r="F81" s="3">
        <v>0</v>
      </c>
      <c r="G81" s="2">
        <f>Table13[[#This Row],[CF % FV]]*$A$2</f>
        <v>0</v>
      </c>
      <c r="H81" s="3">
        <v>0</v>
      </c>
      <c r="I81" s="2">
        <f>Table13[[#This Row],[CF % EOL]]*$A$6</f>
        <v>0</v>
      </c>
      <c r="J81" s="3">
        <v>2.4932826062594761E-2</v>
      </c>
      <c r="K81" s="2">
        <f>$A$10*Table13[[#This Row],[CF % WEC]]</f>
        <v>7.6684596613767458E-3</v>
      </c>
      <c r="L81" s="1">
        <v>29.21167126434495</v>
      </c>
      <c r="M81" s="2">
        <f>Table13[[#This Row],[Cons h '[MWh']]]-Table13[[#This Row],[Ewec_prod '[MWh']]]-Table13[[#This Row],[Eeol_prod '[MWh']]]-Table13[[#This Row],[Efv_prod '[MWh']]]</f>
        <v>29.204002804683572</v>
      </c>
    </row>
    <row r="82" spans="5:13" x14ac:dyDescent="0.3">
      <c r="E82" s="4">
        <v>43469.333333333336</v>
      </c>
      <c r="F82" s="3">
        <v>0</v>
      </c>
      <c r="G82" s="2">
        <f>Table13[[#This Row],[CF % FV]]*$A$2</f>
        <v>0</v>
      </c>
      <c r="H82" s="3">
        <v>0</v>
      </c>
      <c r="I82" s="2">
        <f>Table13[[#This Row],[CF % EOL]]*$A$6</f>
        <v>0</v>
      </c>
      <c r="J82" s="3">
        <v>2.4881141832165513E-2</v>
      </c>
      <c r="K82" s="2">
        <f>$A$10*Table13[[#This Row],[CF % WEC]]</f>
        <v>7.65256341138162E-3</v>
      </c>
      <c r="L82" s="1">
        <v>28.131686176806205</v>
      </c>
      <c r="M82" s="2">
        <f>Table13[[#This Row],[Cons h '[MWh']]]-Table13[[#This Row],[Ewec_prod '[MWh']]]-Table13[[#This Row],[Eeol_prod '[MWh']]]-Table13[[#This Row],[Efv_prod '[MWh']]]</f>
        <v>28.124033613394825</v>
      </c>
    </row>
    <row r="83" spans="5:13" x14ac:dyDescent="0.3">
      <c r="E83" s="4">
        <v>43469.375</v>
      </c>
      <c r="F83" s="3">
        <v>0</v>
      </c>
      <c r="G83" s="2">
        <f>Table13[[#This Row],[CF % FV]]*$A$2</f>
        <v>0</v>
      </c>
      <c r="H83" s="3">
        <v>0</v>
      </c>
      <c r="I83" s="2">
        <f>Table13[[#This Row],[CF % EOL]]*$A$6</f>
        <v>0</v>
      </c>
      <c r="J83" s="3">
        <v>2.4546105783794344E-2</v>
      </c>
      <c r="K83" s="2">
        <f>$A$10*Table13[[#This Row],[CF % WEC]]</f>
        <v>7.5495181161715514E-3</v>
      </c>
      <c r="L83" s="1">
        <v>27.092175745220754</v>
      </c>
      <c r="M83" s="2">
        <f>Table13[[#This Row],[Cons h '[MWh']]]-Table13[[#This Row],[Ewec_prod '[MWh']]]-Table13[[#This Row],[Eeol_prod '[MWh']]]-Table13[[#This Row],[Efv_prod '[MWh']]]</f>
        <v>27.084626227104582</v>
      </c>
    </row>
    <row r="84" spans="5:13" x14ac:dyDescent="0.3">
      <c r="E84" s="4">
        <v>43469.416666666664</v>
      </c>
      <c r="F84" s="3">
        <v>0</v>
      </c>
      <c r="G84" s="2">
        <f>Table13[[#This Row],[CF % FV]]*$A$2</f>
        <v>0</v>
      </c>
      <c r="H84" s="3">
        <v>0</v>
      </c>
      <c r="I84" s="2">
        <f>Table13[[#This Row],[CF % EOL]]*$A$6</f>
        <v>0</v>
      </c>
      <c r="J84" s="3">
        <v>2.5129115865654892E-2</v>
      </c>
      <c r="K84" s="2">
        <f>$A$10*Table13[[#This Row],[CF % WEC]]</f>
        <v>7.7288314953969746E-3</v>
      </c>
      <c r="L84" s="1">
        <v>43.059873892653805</v>
      </c>
      <c r="M84" s="2">
        <f>Table13[[#This Row],[Cons h '[MWh']]]-Table13[[#This Row],[Ewec_prod '[MWh']]]-Table13[[#This Row],[Eeol_prod '[MWh']]]-Table13[[#This Row],[Efv_prod '[MWh']]]</f>
        <v>43.052145061158406</v>
      </c>
    </row>
    <row r="85" spans="5:13" x14ac:dyDescent="0.3">
      <c r="E85" s="4">
        <v>43469.458333333336</v>
      </c>
      <c r="F85" s="3">
        <v>0</v>
      </c>
      <c r="G85" s="2">
        <f>Table13[[#This Row],[CF % FV]]*$A$2</f>
        <v>0</v>
      </c>
      <c r="H85" s="3">
        <v>0</v>
      </c>
      <c r="I85" s="2">
        <f>Table13[[#This Row],[CF % EOL]]*$A$6</f>
        <v>0</v>
      </c>
      <c r="J85" s="3">
        <v>2.5780096335190874E-2</v>
      </c>
      <c r="K85" s="2">
        <f>$A$10*Table13[[#This Row],[CF % WEC]]</f>
        <v>7.9290501733137141E-3</v>
      </c>
      <c r="L85" s="1">
        <v>36.220036655776717</v>
      </c>
      <c r="M85" s="2">
        <f>Table13[[#This Row],[Cons h '[MWh']]]-Table13[[#This Row],[Ewec_prod '[MWh']]]-Table13[[#This Row],[Eeol_prod '[MWh']]]-Table13[[#This Row],[Efv_prod '[MWh']]]</f>
        <v>36.2121076056034</v>
      </c>
    </row>
    <row r="86" spans="5:13" x14ac:dyDescent="0.3">
      <c r="E86" s="4">
        <v>43469.5</v>
      </c>
      <c r="F86" s="3">
        <v>0</v>
      </c>
      <c r="G86" s="2">
        <f>Table13[[#This Row],[CF % FV]]*$A$2</f>
        <v>0</v>
      </c>
      <c r="H86" s="3">
        <v>1.72376384577889E-2</v>
      </c>
      <c r="I86" s="2">
        <f>Table13[[#This Row],[CF % EOL]]*$A$6</f>
        <v>0.68950553831155603</v>
      </c>
      <c r="J86" s="3">
        <v>2.6725520508295405E-2</v>
      </c>
      <c r="K86" s="2">
        <f>$A$10*Table13[[#This Row],[CF % WEC]]</f>
        <v>8.2198293700297756E-3</v>
      </c>
      <c r="L86" s="1">
        <v>34.853761807051264</v>
      </c>
      <c r="M86" s="2">
        <f>Table13[[#This Row],[Cons h '[MWh']]]-Table13[[#This Row],[Ewec_prod '[MWh']]]-Table13[[#This Row],[Eeol_prod '[MWh']]]-Table13[[#This Row],[Efv_prod '[MWh']]]</f>
        <v>34.156036439369679</v>
      </c>
    </row>
    <row r="87" spans="5:13" x14ac:dyDescent="0.3">
      <c r="E87" s="4">
        <v>43469.541666666664</v>
      </c>
      <c r="F87" s="3">
        <v>0</v>
      </c>
      <c r="G87" s="2">
        <f>Table13[[#This Row],[CF % FV]]*$A$2</f>
        <v>0</v>
      </c>
      <c r="H87" s="3">
        <v>5.0920394233130502E-2</v>
      </c>
      <c r="I87" s="2">
        <f>Table13[[#This Row],[CF % EOL]]*$A$6</f>
        <v>2.0368157693252202</v>
      </c>
      <c r="J87" s="3">
        <v>2.8136872932560803E-2</v>
      </c>
      <c r="K87" s="2">
        <f>$A$10*Table13[[#This Row],[CF % WEC]]</f>
        <v>8.653911696128478E-3</v>
      </c>
      <c r="L87" s="1">
        <v>34.794370305074949</v>
      </c>
      <c r="M87" s="2">
        <f>Table13[[#This Row],[Cons h '[MWh']]]-Table13[[#This Row],[Ewec_prod '[MWh']]]-Table13[[#This Row],[Eeol_prod '[MWh']]]-Table13[[#This Row],[Efv_prod '[MWh']]]</f>
        <v>32.748900624053597</v>
      </c>
    </row>
    <row r="88" spans="5:13" x14ac:dyDescent="0.3">
      <c r="E88" s="4">
        <v>43469.583333333336</v>
      </c>
      <c r="F88" s="3">
        <v>0</v>
      </c>
      <c r="G88" s="2">
        <f>Table13[[#This Row],[CF % FV]]*$A$2</f>
        <v>0</v>
      </c>
      <c r="H88" s="3">
        <v>7.7943075091463795E-2</v>
      </c>
      <c r="I88" s="2">
        <f>Table13[[#This Row],[CF % EOL]]*$A$6</f>
        <v>3.1177230036585519</v>
      </c>
      <c r="J88" s="3">
        <v>3.0402034327178681E-2</v>
      </c>
      <c r="K88" s="2">
        <f>$A$10*Table13[[#This Row],[CF % WEC]]</f>
        <v>9.3505956074318459E-3</v>
      </c>
      <c r="L88" s="1">
        <v>33.989095744878547</v>
      </c>
      <c r="M88" s="2">
        <f>Table13[[#This Row],[Cons h '[MWh']]]-Table13[[#This Row],[Ewec_prod '[MWh']]]-Table13[[#This Row],[Eeol_prod '[MWh']]]-Table13[[#This Row],[Efv_prod '[MWh']]]</f>
        <v>30.862022145612567</v>
      </c>
    </row>
    <row r="89" spans="5:13" x14ac:dyDescent="0.3">
      <c r="E89" s="4">
        <v>43469.625</v>
      </c>
      <c r="F89" s="3">
        <v>0</v>
      </c>
      <c r="G89" s="2">
        <f>Table13[[#This Row],[CF % FV]]*$A$2</f>
        <v>0</v>
      </c>
      <c r="H89" s="3">
        <v>0.130822770848359</v>
      </c>
      <c r="I89" s="2">
        <f>Table13[[#This Row],[CF % EOL]]*$A$6</f>
        <v>5.2329108339343602</v>
      </c>
      <c r="J89" s="3">
        <v>3.3814297423109985E-2</v>
      </c>
      <c r="K89" s="2">
        <f>$A$10*Table13[[#This Row],[CF % WEC]]</f>
        <v>1.0400087624079339E-2</v>
      </c>
      <c r="L89" s="1">
        <v>29.413543499890881</v>
      </c>
      <c r="M89" s="2">
        <f>Table13[[#This Row],[Cons h '[MWh']]]-Table13[[#This Row],[Ewec_prod '[MWh']]]-Table13[[#This Row],[Eeol_prod '[MWh']]]-Table13[[#This Row],[Efv_prod '[MWh']]]</f>
        <v>24.170232578332438</v>
      </c>
    </row>
    <row r="90" spans="5:13" x14ac:dyDescent="0.3">
      <c r="E90" s="4">
        <v>43469.666666666664</v>
      </c>
      <c r="F90" s="3">
        <v>5.6640000000000003E-2</v>
      </c>
      <c r="G90" s="2">
        <f>Table13[[#This Row],[CF % FV]]*$A$2</f>
        <v>2.8886400000000001</v>
      </c>
      <c r="H90" s="3">
        <v>0.18184595105566401</v>
      </c>
      <c r="I90" s="2">
        <f>Table13[[#This Row],[CF % EOL]]*$A$6</f>
        <v>7.2738380422265605</v>
      </c>
      <c r="J90" s="3">
        <v>3.7914012035819393E-2</v>
      </c>
      <c r="K90" s="2">
        <f>$A$10*Table13[[#This Row],[CF % WEC]]</f>
        <v>1.1661015528994385E-2</v>
      </c>
      <c r="L90" s="1">
        <v>24.82871400020958</v>
      </c>
      <c r="M90" s="2">
        <f>Table13[[#This Row],[Cons h '[MWh']]]-Table13[[#This Row],[Ewec_prod '[MWh']]]-Table13[[#This Row],[Eeol_prod '[MWh']]]-Table13[[#This Row],[Efv_prod '[MWh']]]</f>
        <v>14.654574942454024</v>
      </c>
    </row>
    <row r="91" spans="5:13" x14ac:dyDescent="0.3">
      <c r="E91" s="4">
        <v>43469.708333333336</v>
      </c>
      <c r="F91" s="3">
        <v>0.22824</v>
      </c>
      <c r="G91" s="2">
        <f>Table13[[#This Row],[CF % FV]]*$A$2</f>
        <v>11.64024</v>
      </c>
      <c r="H91" s="3">
        <v>0.22775888552241599</v>
      </c>
      <c r="I91" s="2">
        <f>Table13[[#This Row],[CF % EOL]]*$A$6</f>
        <v>9.1103554208966404</v>
      </c>
      <c r="J91" s="3">
        <v>4.2338586152655816E-2</v>
      </c>
      <c r="K91" s="2">
        <f>$A$10*Table13[[#This Row],[CF % WEC]]</f>
        <v>1.3021858782324357E-2</v>
      </c>
      <c r="L91" s="1">
        <v>36.30175027451525</v>
      </c>
      <c r="M91" s="2">
        <f>Table13[[#This Row],[Cons h '[MWh']]]-Table13[[#This Row],[Ewec_prod '[MWh']]]-Table13[[#This Row],[Eeol_prod '[MWh']]]-Table13[[#This Row],[Efv_prod '[MWh']]]</f>
        <v>15.538132994836287</v>
      </c>
    </row>
    <row r="92" spans="5:13" x14ac:dyDescent="0.3">
      <c r="E92" s="4">
        <v>43469.75</v>
      </c>
      <c r="F92" s="3">
        <v>0.43401000000000001</v>
      </c>
      <c r="G92" s="2">
        <f>Table13[[#This Row],[CF % FV]]*$A$2</f>
        <v>22.134509999999999</v>
      </c>
      <c r="H92" s="3">
        <v>0.25702618961108797</v>
      </c>
      <c r="I92" s="2">
        <f>Table13[[#This Row],[CF % EOL]]*$A$6</f>
        <v>10.281047584443519</v>
      </c>
      <c r="J92" s="3">
        <v>5.1032615746619589E-2</v>
      </c>
      <c r="K92" s="2">
        <f>$A$10*Table13[[#This Row],[CF % WEC]]</f>
        <v>1.5695836255585904E-2</v>
      </c>
      <c r="L92" s="1">
        <v>57.825953700282639</v>
      </c>
      <c r="M92" s="2">
        <f>Table13[[#This Row],[Cons h '[MWh']]]-Table13[[#This Row],[Ewec_prod '[MWh']]]-Table13[[#This Row],[Eeol_prod '[MWh']]]-Table13[[#This Row],[Efv_prod '[MWh']]]</f>
        <v>25.394700279583532</v>
      </c>
    </row>
    <row r="93" spans="5:13" x14ac:dyDescent="0.3">
      <c r="E93" s="4">
        <v>43469.791666666664</v>
      </c>
      <c r="F93" s="3">
        <v>0.57908000000000004</v>
      </c>
      <c r="G93" s="2">
        <f>Table13[[#This Row],[CF % FV]]*$A$2</f>
        <v>29.533080000000002</v>
      </c>
      <c r="H93" s="3">
        <v>0.26519962304245698</v>
      </c>
      <c r="I93" s="2">
        <f>Table13[[#This Row],[CF % EOL]]*$A$6</f>
        <v>10.607984921698279</v>
      </c>
      <c r="J93" s="3">
        <v>6.1195354259133285E-2</v>
      </c>
      <c r="K93" s="2">
        <f>$A$10*Table13[[#This Row],[CF % WEC]]</f>
        <v>1.8821536893639478E-2</v>
      </c>
      <c r="L93" s="1">
        <v>47.497723338718785</v>
      </c>
      <c r="M93" s="2">
        <f>Table13[[#This Row],[Cons h '[MWh']]]-Table13[[#This Row],[Ewec_prod '[MWh']]]-Table13[[#This Row],[Eeol_prod '[MWh']]]-Table13[[#This Row],[Efv_prod '[MWh']]]</f>
        <v>7.3378368801268685</v>
      </c>
    </row>
    <row r="94" spans="5:13" x14ac:dyDescent="0.3">
      <c r="E94" s="4">
        <v>43469.833333333336</v>
      </c>
      <c r="F94" s="3">
        <v>0.70111999999999997</v>
      </c>
      <c r="G94" s="2">
        <f>Table13[[#This Row],[CF % FV]]*$A$2</f>
        <v>35.75712</v>
      </c>
      <c r="H94" s="3">
        <v>0.27705978812020698</v>
      </c>
      <c r="I94" s="2">
        <f>Table13[[#This Row],[CF % EOL]]*$A$6</f>
        <v>11.08239152480828</v>
      </c>
      <c r="J94" s="3">
        <v>6.9644064180631557E-2</v>
      </c>
      <c r="K94" s="2">
        <f>$A$10*Table13[[#This Row],[CF % WEC]]</f>
        <v>2.1420062670903111E-2</v>
      </c>
      <c r="L94" s="1">
        <v>35.680709979678326</v>
      </c>
      <c r="M94" s="2">
        <f>Table13[[#This Row],[Cons h '[MWh']]]-Table13[[#This Row],[Ewec_prod '[MWh']]]-Table13[[#This Row],[Eeol_prod '[MWh']]]-Table13[[#This Row],[Efv_prod '[MWh']]]</f>
        <v>-11.18022160780086</v>
      </c>
    </row>
    <row r="95" spans="5:13" x14ac:dyDescent="0.3">
      <c r="E95" s="4">
        <v>43469.875</v>
      </c>
      <c r="F95" s="3">
        <v>0.76105</v>
      </c>
      <c r="G95" s="2">
        <f>Table13[[#This Row],[CF % FV]]*$A$2</f>
        <v>38.813549999999999</v>
      </c>
      <c r="H95" s="3">
        <v>0.31131514260694998</v>
      </c>
      <c r="I95" s="2">
        <f>Table13[[#This Row],[CF % EOL]]*$A$6</f>
        <v>12.452605704278</v>
      </c>
      <c r="J95" s="3">
        <v>6.5533112880772237E-2</v>
      </c>
      <c r="K95" s="2">
        <f>$A$10*Table13[[#This Row],[CF % WEC]]</f>
        <v>2.015567875655214E-2</v>
      </c>
      <c r="L95" s="1">
        <v>36.079228463533362</v>
      </c>
      <c r="M95" s="2">
        <f>Table13[[#This Row],[Cons h '[MWh']]]-Table13[[#This Row],[Ewec_prod '[MWh']]]-Table13[[#This Row],[Eeol_prod '[MWh']]]-Table13[[#This Row],[Efv_prod '[MWh']]]</f>
        <v>-15.20708291950119</v>
      </c>
    </row>
    <row r="96" spans="5:13" x14ac:dyDescent="0.3">
      <c r="E96" s="4">
        <v>43469.916666666664</v>
      </c>
      <c r="F96" s="3">
        <v>0.75378999999999996</v>
      </c>
      <c r="G96" s="2">
        <f>Table13[[#This Row],[CF % FV]]*$A$2</f>
        <v>38.443289999999998</v>
      </c>
      <c r="H96" s="3">
        <v>0.112134169474951</v>
      </c>
      <c r="I96" s="2">
        <f>Table13[[#This Row],[CF % EOL]]*$A$6</f>
        <v>4.4853667789980403</v>
      </c>
      <c r="J96" s="3">
        <v>6.193256907926576E-2</v>
      </c>
      <c r="K96" s="2">
        <f>$A$10*Table13[[#This Row],[CF % WEC]]</f>
        <v>1.904827822235056E-2</v>
      </c>
      <c r="L96" s="1">
        <v>32.615417709610782</v>
      </c>
      <c r="M96" s="2">
        <f>Table13[[#This Row],[Cons h '[MWh']]]-Table13[[#This Row],[Ewec_prod '[MWh']]]-Table13[[#This Row],[Eeol_prod '[MWh']]]-Table13[[#This Row],[Efv_prod '[MWh']]]</f>
        <v>-10.332287347609608</v>
      </c>
    </row>
    <row r="97" spans="5:13" x14ac:dyDescent="0.3">
      <c r="E97" s="4">
        <v>43469.958333333336</v>
      </c>
      <c r="F97" s="3">
        <v>0.64339000000000002</v>
      </c>
      <c r="G97" s="2">
        <f>Table13[[#This Row],[CF % FV]]*$A$2</f>
        <v>32.812890000000003</v>
      </c>
      <c r="H97" s="3">
        <v>0.114434106461152</v>
      </c>
      <c r="I97" s="2">
        <f>Table13[[#This Row],[CF % EOL]]*$A$6</f>
        <v>4.5773642584460799</v>
      </c>
      <c r="J97" s="3">
        <v>5.9362003887704955E-2</v>
      </c>
      <c r="K97" s="2">
        <f>$A$10*Table13[[#This Row],[CF % WEC]]</f>
        <v>1.8257662853321199E-2</v>
      </c>
      <c r="L97" s="1">
        <v>29.599810196027164</v>
      </c>
      <c r="M97" s="2">
        <f>Table13[[#This Row],[Cons h '[MWh']]]-Table13[[#This Row],[Ewec_prod '[MWh']]]-Table13[[#This Row],[Eeol_prod '[MWh']]]-Table13[[#This Row],[Efv_prod '[MWh']]]</f>
        <v>-7.8087017252722433</v>
      </c>
    </row>
    <row r="98" spans="5:13" x14ac:dyDescent="0.3">
      <c r="E98" s="4">
        <v>43470</v>
      </c>
      <c r="F98" s="3">
        <v>0.56717999999999991</v>
      </c>
      <c r="G98" s="2">
        <f>Table13[[#This Row],[CF % FV]]*$A$2</f>
        <v>28.926179999999995</v>
      </c>
      <c r="H98" s="3">
        <v>0.11139849190168601</v>
      </c>
      <c r="I98" s="2">
        <f>Table13[[#This Row],[CF % EOL]]*$A$6</f>
        <v>4.4559396760674401</v>
      </c>
      <c r="J98" s="3">
        <v>5.86605415415518E-2</v>
      </c>
      <c r="K98" s="2">
        <f>$A$10*Table13[[#This Row],[CF % WEC]]</f>
        <v>1.8041917727119074E-2</v>
      </c>
      <c r="L98" s="1">
        <v>22.61740044576252</v>
      </c>
      <c r="M98" s="2">
        <f>Table13[[#This Row],[Cons h '[MWh']]]-Table13[[#This Row],[Ewec_prod '[MWh']]]-Table13[[#This Row],[Eeol_prod '[MWh']]]-Table13[[#This Row],[Efv_prod '[MWh']]]</f>
        <v>-10.782761148032034</v>
      </c>
    </row>
    <row r="99" spans="5:13" x14ac:dyDescent="0.3">
      <c r="E99" s="4">
        <v>43470.041666666664</v>
      </c>
      <c r="F99" s="3">
        <v>0.39455000000000001</v>
      </c>
      <c r="G99" s="2">
        <f>Table13[[#This Row],[CF % FV]]*$A$2</f>
        <v>20.122050000000002</v>
      </c>
      <c r="H99" s="3">
        <v>0.118814055876216</v>
      </c>
      <c r="I99" s="2">
        <f>Table13[[#This Row],[CF % EOL]]*$A$6</f>
        <v>4.7525622350486403</v>
      </c>
      <c r="J99" s="3">
        <v>5.980214224854178E-2</v>
      </c>
      <c r="K99" s="2">
        <f>$A$10*Table13[[#This Row],[CF % WEC]]</f>
        <v>1.8393033920244304E-2</v>
      </c>
      <c r="L99" s="1">
        <v>24.757596679658018</v>
      </c>
      <c r="M99" s="2">
        <f>Table13[[#This Row],[Cons h '[MWh']]]-Table13[[#This Row],[Ewec_prod '[MWh']]]-Table13[[#This Row],[Eeol_prod '[MWh']]]-Table13[[#This Row],[Efv_prod '[MWh']]]</f>
        <v>-0.13540858931086674</v>
      </c>
    </row>
    <row r="100" spans="5:13" x14ac:dyDescent="0.3">
      <c r="E100" s="4">
        <v>43470.083333333336</v>
      </c>
      <c r="F100" s="3">
        <v>0.20948</v>
      </c>
      <c r="G100" s="2">
        <f>Table13[[#This Row],[CF % FV]]*$A$2</f>
        <v>10.683479999999999</v>
      </c>
      <c r="H100" s="3">
        <v>0.16270746362796301</v>
      </c>
      <c r="I100" s="2">
        <f>Table13[[#This Row],[CF % EOL]]*$A$6</f>
        <v>6.5082985451185209</v>
      </c>
      <c r="J100" s="3">
        <v>6.128820162268598E-2</v>
      </c>
      <c r="K100" s="2">
        <f>$A$10*Table13[[#This Row],[CF % WEC]]</f>
        <v>1.8850093474441089E-2</v>
      </c>
      <c r="L100" s="1">
        <v>23.815114557989734</v>
      </c>
      <c r="M100" s="2">
        <f>Table13[[#This Row],[Cons h '[MWh']]]-Table13[[#This Row],[Ewec_prod '[MWh']]]-Table13[[#This Row],[Eeol_prod '[MWh']]]-Table13[[#This Row],[Efv_prod '[MWh']]]</f>
        <v>6.6044859193967724</v>
      </c>
    </row>
    <row r="101" spans="5:13" x14ac:dyDescent="0.3">
      <c r="E101" s="4">
        <v>43470.125</v>
      </c>
      <c r="F101" s="3">
        <v>4.3470000000000002E-2</v>
      </c>
      <c r="G101" s="2">
        <f>Table13[[#This Row],[CF % FV]]*$A$2</f>
        <v>2.2169699999999999</v>
      </c>
      <c r="H101" s="3">
        <v>0.20263511645181001</v>
      </c>
      <c r="I101" s="2">
        <f>Table13[[#This Row],[CF % EOL]]*$A$6</f>
        <v>8.1054046580724002</v>
      </c>
      <c r="J101" s="3">
        <v>6.3270341756225756E-2</v>
      </c>
      <c r="K101" s="2">
        <f>$A$10*Table13[[#This Row],[CF % WEC]]</f>
        <v>1.9459730008185225E-2</v>
      </c>
      <c r="L101" s="1">
        <v>29.178348180511659</v>
      </c>
      <c r="M101" s="2">
        <f>Table13[[#This Row],[Cons h '[MWh']]]-Table13[[#This Row],[Ewec_prod '[MWh']]]-Table13[[#This Row],[Eeol_prod '[MWh']]]-Table13[[#This Row],[Efv_prod '[MWh']]]</f>
        <v>18.836513792431074</v>
      </c>
    </row>
    <row r="102" spans="5:13" x14ac:dyDescent="0.3">
      <c r="E102" s="4">
        <v>43470.166666666664</v>
      </c>
      <c r="F102" s="3">
        <v>2.6900000000000001E-3</v>
      </c>
      <c r="G102" s="2">
        <f>Table13[[#This Row],[CF % FV]]*$A$2</f>
        <v>0.13719000000000001</v>
      </c>
      <c r="H102" s="3">
        <v>0.21314342545595999</v>
      </c>
      <c r="I102" s="2">
        <f>Table13[[#This Row],[CF % EOL]]*$A$6</f>
        <v>8.5257370182383987</v>
      </c>
      <c r="J102" s="3">
        <v>6.4343389210576973E-2</v>
      </c>
      <c r="K102" s="2">
        <f>$A$10*Table13[[#This Row],[CF % WEC]]</f>
        <v>1.9789761633873266E-2</v>
      </c>
      <c r="L102" s="1">
        <v>27.559744099082014</v>
      </c>
      <c r="M102" s="2">
        <f>Table13[[#This Row],[Cons h '[MWh']]]-Table13[[#This Row],[Ewec_prod '[MWh']]]-Table13[[#This Row],[Eeol_prod '[MWh']]]-Table13[[#This Row],[Efv_prod '[MWh']]]</f>
        <v>18.877027319209741</v>
      </c>
    </row>
    <row r="103" spans="5:13" x14ac:dyDescent="0.3">
      <c r="E103" s="4">
        <v>43470.208333333336</v>
      </c>
      <c r="F103" s="3">
        <v>0</v>
      </c>
      <c r="G103" s="2">
        <f>Table13[[#This Row],[CF % FV]]*$A$2</f>
        <v>0</v>
      </c>
      <c r="H103" s="3">
        <v>0.21868189374730199</v>
      </c>
      <c r="I103" s="2">
        <f>Table13[[#This Row],[CF % EOL]]*$A$6</f>
        <v>8.7472757498920792</v>
      </c>
      <c r="J103" s="3">
        <v>6.6606184094679124E-2</v>
      </c>
      <c r="K103" s="2">
        <f>$A$10*Table13[[#This Row],[CF % WEC]]</f>
        <v>2.0485717689843169E-2</v>
      </c>
      <c r="L103" s="1">
        <v>40.214247328143458</v>
      </c>
      <c r="M103" s="2">
        <f>Table13[[#This Row],[Cons h '[MWh']]]-Table13[[#This Row],[Ewec_prod '[MWh']]]-Table13[[#This Row],[Eeol_prod '[MWh']]]-Table13[[#This Row],[Efv_prod '[MWh']]]</f>
        <v>31.446485860561534</v>
      </c>
    </row>
    <row r="104" spans="5:13" x14ac:dyDescent="0.3">
      <c r="E104" s="4">
        <v>43470.25</v>
      </c>
      <c r="F104" s="3">
        <v>0</v>
      </c>
      <c r="G104" s="2">
        <f>Table13[[#This Row],[CF % FV]]*$A$2</f>
        <v>0</v>
      </c>
      <c r="H104" s="3">
        <v>0.25823577691982602</v>
      </c>
      <c r="I104" s="2">
        <f>Table13[[#This Row],[CF % EOL]]*$A$6</f>
        <v>10.329431076793041</v>
      </c>
      <c r="J104" s="3">
        <v>6.8558831889626123E-2</v>
      </c>
      <c r="K104" s="2">
        <f>$A$10*Table13[[#This Row],[CF % WEC]]</f>
        <v>2.1086283418366481E-2</v>
      </c>
      <c r="L104" s="1">
        <v>32.333238085335111</v>
      </c>
      <c r="M104" s="2">
        <f>Table13[[#This Row],[Cons h '[MWh']]]-Table13[[#This Row],[Ewec_prod '[MWh']]]-Table13[[#This Row],[Eeol_prod '[MWh']]]-Table13[[#This Row],[Efv_prod '[MWh']]]</f>
        <v>21.982720725123706</v>
      </c>
    </row>
    <row r="105" spans="5:13" x14ac:dyDescent="0.3">
      <c r="E105" s="4">
        <v>43470.291666666664</v>
      </c>
      <c r="F105" s="3">
        <v>0</v>
      </c>
      <c r="G105" s="2">
        <f>Table13[[#This Row],[CF % FV]]*$A$2</f>
        <v>0</v>
      </c>
      <c r="H105" s="3">
        <v>0.279087492867651</v>
      </c>
      <c r="I105" s="2">
        <f>Table13[[#This Row],[CF % EOL]]*$A$6</f>
        <v>11.16349971470604</v>
      </c>
      <c r="J105" s="3">
        <v>7.0945272077952343E-2</v>
      </c>
      <c r="K105" s="2">
        <f>$A$10*Table13[[#This Row],[CF % WEC]]</f>
        <v>2.1820268417600999E-2</v>
      </c>
      <c r="L105" s="1">
        <v>26.429225147272039</v>
      </c>
      <c r="M105" s="2">
        <f>Table13[[#This Row],[Cons h '[MWh']]]-Table13[[#This Row],[Ewec_prod '[MWh']]]-Table13[[#This Row],[Eeol_prod '[MWh']]]-Table13[[#This Row],[Efv_prod '[MWh']]]</f>
        <v>15.243905164148396</v>
      </c>
    </row>
    <row r="106" spans="5:13" x14ac:dyDescent="0.3">
      <c r="E106" s="4">
        <v>43470.333333333336</v>
      </c>
      <c r="F106" s="3">
        <v>0</v>
      </c>
      <c r="G106" s="2">
        <f>Table13[[#This Row],[CF % FV]]*$A$2</f>
        <v>0</v>
      </c>
      <c r="H106" s="3">
        <v>0.28599317644001099</v>
      </c>
      <c r="I106" s="2">
        <f>Table13[[#This Row],[CF % EOL]]*$A$6</f>
        <v>11.43972705760044</v>
      </c>
      <c r="J106" s="3">
        <v>7.4503674547228504E-2</v>
      </c>
      <c r="K106" s="2">
        <f>$A$10*Table13[[#This Row],[CF % WEC]]</f>
        <v>2.2914707761383428E-2</v>
      </c>
      <c r="L106" s="1">
        <v>30.899421859584546</v>
      </c>
      <c r="M106" s="2">
        <f>Table13[[#This Row],[Cons h '[MWh']]]-Table13[[#This Row],[Ewec_prod '[MWh']]]-Table13[[#This Row],[Eeol_prod '[MWh']]]-Table13[[#This Row],[Efv_prod '[MWh']]]</f>
        <v>19.436780094222723</v>
      </c>
    </row>
    <row r="107" spans="5:13" x14ac:dyDescent="0.3">
      <c r="E107" s="4">
        <v>43470.375</v>
      </c>
      <c r="F107" s="3">
        <v>0</v>
      </c>
      <c r="G107" s="2">
        <f>Table13[[#This Row],[CF % FV]]*$A$2</f>
        <v>0</v>
      </c>
      <c r="H107" s="3">
        <v>0.335597094783051</v>
      </c>
      <c r="I107" s="2">
        <f>Table13[[#This Row],[CF % EOL]]*$A$6</f>
        <v>13.423883791322041</v>
      </c>
      <c r="J107" s="3">
        <v>7.1725230680307839E-2</v>
      </c>
      <c r="K107" s="2">
        <f>$A$10*Table13[[#This Row],[CF % WEC]]</f>
        <v>2.2060156229142747E-2</v>
      </c>
      <c r="L107" s="1">
        <v>30.822429215868986</v>
      </c>
      <c r="M107" s="2">
        <f>Table13[[#This Row],[Cons h '[MWh']]]-Table13[[#This Row],[Ewec_prod '[MWh']]]-Table13[[#This Row],[Eeol_prod '[MWh']]]-Table13[[#This Row],[Efv_prod '[MWh']]]</f>
        <v>17.376485268317804</v>
      </c>
    </row>
    <row r="108" spans="5:13" x14ac:dyDescent="0.3">
      <c r="E108" s="4">
        <v>43470.416666666664</v>
      </c>
      <c r="F108" s="3">
        <v>0</v>
      </c>
      <c r="G108" s="2">
        <f>Table13[[#This Row],[CF % FV]]*$A$2</f>
        <v>0</v>
      </c>
      <c r="H108" s="3">
        <v>0.14506233214181199</v>
      </c>
      <c r="I108" s="2">
        <f>Table13[[#This Row],[CF % EOL]]*$A$6</f>
        <v>5.8024932856724796</v>
      </c>
      <c r="J108" s="3">
        <v>7.0356957811793769E-2</v>
      </c>
      <c r="K108" s="2">
        <f>$A$10*Table13[[#This Row],[CF % WEC]]</f>
        <v>2.1639323657992791E-2</v>
      </c>
      <c r="L108" s="1">
        <v>30.972879609850995</v>
      </c>
      <c r="M108" s="2">
        <f>Table13[[#This Row],[Cons h '[MWh']]]-Table13[[#This Row],[Ewec_prod '[MWh']]]-Table13[[#This Row],[Eeol_prod '[MWh']]]-Table13[[#This Row],[Efv_prod '[MWh']]]</f>
        <v>25.148747000520522</v>
      </c>
    </row>
    <row r="109" spans="5:13" x14ac:dyDescent="0.3">
      <c r="E109" s="4">
        <v>43470.458333333336</v>
      </c>
      <c r="F109" s="3">
        <v>0</v>
      </c>
      <c r="G109" s="2">
        <f>Table13[[#This Row],[CF % FV]]*$A$2</f>
        <v>0</v>
      </c>
      <c r="H109" s="3">
        <v>0.206207249424467</v>
      </c>
      <c r="I109" s="2">
        <f>Table13[[#This Row],[CF % EOL]]*$A$6</f>
        <v>8.2482899769786791</v>
      </c>
      <c r="J109" s="3">
        <v>7.0404689742070925E-2</v>
      </c>
      <c r="K109" s="2">
        <f>$A$10*Table13[[#This Row],[CF % WEC]]</f>
        <v>2.1654004319582098E-2</v>
      </c>
      <c r="L109" s="1">
        <v>29.480409818813339</v>
      </c>
      <c r="M109" s="2">
        <f>Table13[[#This Row],[Cons h '[MWh']]]-Table13[[#This Row],[Ewec_prod '[MWh']]]-Table13[[#This Row],[Eeol_prod '[MWh']]]-Table13[[#This Row],[Efv_prod '[MWh']]]</f>
        <v>21.210465837515077</v>
      </c>
    </row>
    <row r="110" spans="5:13" x14ac:dyDescent="0.3">
      <c r="E110" s="4">
        <v>43470.5</v>
      </c>
      <c r="F110" s="3">
        <v>0</v>
      </c>
      <c r="G110" s="2">
        <f>Table13[[#This Row],[CF % FV]]*$A$2</f>
        <v>0</v>
      </c>
      <c r="H110" s="3">
        <v>0.284450388025136</v>
      </c>
      <c r="I110" s="2">
        <f>Table13[[#This Row],[CF % EOL]]*$A$6</f>
        <v>11.378015521005441</v>
      </c>
      <c r="J110" s="3">
        <v>7.3253079497256693E-2</v>
      </c>
      <c r="K110" s="2">
        <f>$A$10*Table13[[#This Row],[CF % WEC]]</f>
        <v>2.2530068744957856E-2</v>
      </c>
      <c r="L110" s="1">
        <v>27.190946803633643</v>
      </c>
      <c r="M110" s="2">
        <f>Table13[[#This Row],[Cons h '[MWh']]]-Table13[[#This Row],[Ewec_prod '[MWh']]]-Table13[[#This Row],[Eeol_prod '[MWh']]]-Table13[[#This Row],[Efv_prod '[MWh']]]</f>
        <v>15.790401213883246</v>
      </c>
    </row>
    <row r="111" spans="5:13" x14ac:dyDescent="0.3">
      <c r="E111" s="4">
        <v>43470.541666666664</v>
      </c>
      <c r="F111" s="3">
        <v>0</v>
      </c>
      <c r="G111" s="2">
        <f>Table13[[#This Row],[CF % FV]]*$A$2</f>
        <v>0</v>
      </c>
      <c r="H111" s="3">
        <v>0.35877740480797399</v>
      </c>
      <c r="I111" s="2">
        <f>Table13[[#This Row],[CF % EOL]]*$A$6</f>
        <v>14.351096192318959</v>
      </c>
      <c r="J111" s="3">
        <v>7.8423003378911754E-2</v>
      </c>
      <c r="K111" s="2">
        <f>$A$10*Table13[[#This Row],[CF % WEC]]</f>
        <v>2.4120155349634319E-2</v>
      </c>
      <c r="L111" s="1">
        <v>38.373343569922461</v>
      </c>
      <c r="M111" s="2">
        <f>Table13[[#This Row],[Cons h '[MWh']]]-Table13[[#This Row],[Ewec_prod '[MWh']]]-Table13[[#This Row],[Eeol_prod '[MWh']]]-Table13[[#This Row],[Efv_prod '[MWh']]]</f>
        <v>23.998127222253867</v>
      </c>
    </row>
    <row r="112" spans="5:13" x14ac:dyDescent="0.3">
      <c r="E112" s="4">
        <v>43470.583333333336</v>
      </c>
      <c r="F112" s="3">
        <v>0</v>
      </c>
      <c r="G112" s="2">
        <f>Table13[[#This Row],[CF % FV]]*$A$2</f>
        <v>0</v>
      </c>
      <c r="H112" s="3">
        <v>0.37933039635006199</v>
      </c>
      <c r="I112" s="2">
        <f>Table13[[#This Row],[CF % EOL]]*$A$6</f>
        <v>15.17321585400248</v>
      </c>
      <c r="J112" s="3">
        <v>8.7490179708765173E-2</v>
      </c>
      <c r="K112" s="2">
        <f>$A$10*Table13[[#This Row],[CF % WEC]]</f>
        <v>2.6908899624090422E-2</v>
      </c>
      <c r="L112" s="1">
        <v>26.512360553977029</v>
      </c>
      <c r="M112" s="2">
        <f>Table13[[#This Row],[Cons h '[MWh']]]-Table13[[#This Row],[Ewec_prod '[MWh']]]-Table13[[#This Row],[Eeol_prod '[MWh']]]-Table13[[#This Row],[Efv_prod '[MWh']]]</f>
        <v>11.312235800350459</v>
      </c>
    </row>
    <row r="113" spans="5:13" x14ac:dyDescent="0.3">
      <c r="E113" s="4">
        <v>43470.625</v>
      </c>
      <c r="F113" s="3">
        <v>0</v>
      </c>
      <c r="G113" s="2">
        <f>Table13[[#This Row],[CF % FV]]*$A$2</f>
        <v>0</v>
      </c>
      <c r="H113" s="3">
        <v>0.37492083995590297</v>
      </c>
      <c r="I113" s="2">
        <f>Table13[[#This Row],[CF % EOL]]*$A$6</f>
        <v>14.996833598236119</v>
      </c>
      <c r="J113" s="3">
        <v>0.10172660322824743</v>
      </c>
      <c r="K113" s="2">
        <f>$A$10*Table13[[#This Row],[CF % WEC]]</f>
        <v>3.1287522376575276E-2</v>
      </c>
      <c r="L113" s="1">
        <v>37.700422633653616</v>
      </c>
      <c r="M113" s="2">
        <f>Table13[[#This Row],[Cons h '[MWh']]]-Table13[[#This Row],[Ewec_prod '[MWh']]]-Table13[[#This Row],[Eeol_prod '[MWh']]]-Table13[[#This Row],[Efv_prod '[MWh']]]</f>
        <v>22.672301513040924</v>
      </c>
    </row>
    <row r="114" spans="5:13" x14ac:dyDescent="0.3">
      <c r="E114" s="4">
        <v>43470.666666666664</v>
      </c>
      <c r="F114" s="3">
        <v>5.3539999999999997E-2</v>
      </c>
      <c r="G114" s="2">
        <f>Table13[[#This Row],[CF % FV]]*$A$2</f>
        <v>2.73054</v>
      </c>
      <c r="H114" s="3">
        <v>0.35833458714622501</v>
      </c>
      <c r="I114" s="2">
        <f>Table13[[#This Row],[CF % EOL]]*$A$6</f>
        <v>14.333383485849001</v>
      </c>
      <c r="J114" s="3">
        <v>0.11157992966029004</v>
      </c>
      <c r="K114" s="2">
        <f>$A$10*Table13[[#This Row],[CF % WEC]]</f>
        <v>3.431805874998118E-2</v>
      </c>
      <c r="L114" s="1">
        <v>24.548656782771619</v>
      </c>
      <c r="M114" s="2">
        <f>Table13[[#This Row],[Cons h '[MWh']]]-Table13[[#This Row],[Ewec_prod '[MWh']]]-Table13[[#This Row],[Eeol_prod '[MWh']]]-Table13[[#This Row],[Efv_prod '[MWh']]]</f>
        <v>7.4504152381726367</v>
      </c>
    </row>
    <row r="115" spans="5:13" x14ac:dyDescent="0.3">
      <c r="E115" s="4">
        <v>43470.708333333336</v>
      </c>
      <c r="F115" s="3">
        <v>0.19602</v>
      </c>
      <c r="G115" s="2">
        <f>Table13[[#This Row],[CF % FV]]*$A$2</f>
        <v>9.9970199999999991</v>
      </c>
      <c r="H115" s="3">
        <v>0.378567597433281</v>
      </c>
      <c r="I115" s="2">
        <f>Table13[[#This Row],[CF % EOL]]*$A$6</f>
        <v>15.14270389733124</v>
      </c>
      <c r="J115" s="3">
        <v>0.1164392858858309</v>
      </c>
      <c r="K115" s="2">
        <f>$A$10*Table13[[#This Row],[CF % WEC]]</f>
        <v>3.5812625675618409E-2</v>
      </c>
      <c r="L115" s="1">
        <v>36.914620442299579</v>
      </c>
      <c r="M115" s="2">
        <f>Table13[[#This Row],[Cons h '[MWh']]]-Table13[[#This Row],[Ewec_prod '[MWh']]]-Table13[[#This Row],[Eeol_prod '[MWh']]]-Table13[[#This Row],[Efv_prod '[MWh']]]</f>
        <v>11.739083919292725</v>
      </c>
    </row>
    <row r="116" spans="5:13" x14ac:dyDescent="0.3">
      <c r="E116" s="4">
        <v>43470.75</v>
      </c>
      <c r="F116" s="3">
        <v>0.33055000000000001</v>
      </c>
      <c r="G116" s="2">
        <f>Table13[[#This Row],[CF % FV]]*$A$2</f>
        <v>16.858050000000002</v>
      </c>
      <c r="H116" s="3">
        <v>0.392769045820204</v>
      </c>
      <c r="I116" s="2">
        <f>Table13[[#This Row],[CF % EOL]]*$A$6</f>
        <v>15.71076183280816</v>
      </c>
      <c r="J116" s="3">
        <v>0.1158740285240273</v>
      </c>
      <c r="K116" s="2">
        <f>$A$10*Table13[[#This Row],[CF % WEC]]</f>
        <v>3.5638772408186754E-2</v>
      </c>
      <c r="L116" s="1">
        <v>43.158227224198832</v>
      </c>
      <c r="M116" s="2">
        <f>Table13[[#This Row],[Cons h '[MWh']]]-Table13[[#This Row],[Ewec_prod '[MWh']]]-Table13[[#This Row],[Eeol_prod '[MWh']]]-Table13[[#This Row],[Efv_prod '[MWh']]]</f>
        <v>10.553776618982486</v>
      </c>
    </row>
    <row r="117" spans="5:13" x14ac:dyDescent="0.3">
      <c r="E117" s="4">
        <v>43470.791666666664</v>
      </c>
      <c r="F117" s="3">
        <v>0.37263000000000002</v>
      </c>
      <c r="G117" s="2">
        <f>Table13[[#This Row],[CF % FV]]*$A$2</f>
        <v>19.00413</v>
      </c>
      <c r="H117" s="3">
        <v>0.39999880087128298</v>
      </c>
      <c r="I117" s="2">
        <f>Table13[[#This Row],[CF % EOL]]*$A$6</f>
        <v>15.999952034851319</v>
      </c>
      <c r="J117" s="3">
        <v>0.11520427138987124</v>
      </c>
      <c r="K117" s="2">
        <f>$A$10*Table13[[#This Row],[CF % WEC]]</f>
        <v>3.5432778689171475E-2</v>
      </c>
      <c r="L117" s="1">
        <v>42.911912822295818</v>
      </c>
      <c r="M117" s="2">
        <f>Table13[[#This Row],[Cons h '[MWh']]]-Table13[[#This Row],[Ewec_prod '[MWh']]]-Table13[[#This Row],[Eeol_prod '[MWh']]]-Table13[[#This Row],[Efv_prod '[MWh']]]</f>
        <v>7.8723980087553294</v>
      </c>
    </row>
    <row r="118" spans="5:13" x14ac:dyDescent="0.3">
      <c r="E118" s="4">
        <v>43470.833333333336</v>
      </c>
      <c r="F118" s="3">
        <v>0.41787999999999997</v>
      </c>
      <c r="G118" s="2">
        <f>Table13[[#This Row],[CF % FV]]*$A$2</f>
        <v>21.311879999999999</v>
      </c>
      <c r="H118" s="3">
        <v>0.34838014729797501</v>
      </c>
      <c r="I118" s="2">
        <f>Table13[[#This Row],[CF % EOL]]*$A$6</f>
        <v>13.935205891919001</v>
      </c>
      <c r="J118" s="3">
        <v>0.11797770829699125</v>
      </c>
      <c r="K118" s="2">
        <f>$A$10*Table13[[#This Row],[CF % WEC]]</f>
        <v>3.6285790256822457E-2</v>
      </c>
      <c r="L118" s="1">
        <v>35.674359914183732</v>
      </c>
      <c r="M118" s="2">
        <f>Table13[[#This Row],[Cons h '[MWh']]]-Table13[[#This Row],[Ewec_prod '[MWh']]]-Table13[[#This Row],[Eeol_prod '[MWh']]]-Table13[[#This Row],[Efv_prod '[MWh']]]</f>
        <v>0.39098823200791344</v>
      </c>
    </row>
    <row r="119" spans="5:13" x14ac:dyDescent="0.3">
      <c r="E119" s="4">
        <v>43470.875</v>
      </c>
      <c r="F119" s="3">
        <v>0.42105999999999999</v>
      </c>
      <c r="G119" s="2">
        <f>Table13[[#This Row],[CF % FV]]*$A$2</f>
        <v>21.474059999999998</v>
      </c>
      <c r="H119" s="3">
        <v>0.30539593808208398</v>
      </c>
      <c r="I119" s="2">
        <f>Table13[[#This Row],[CF % EOL]]*$A$6</f>
        <v>12.215837523283358</v>
      </c>
      <c r="J119" s="3">
        <v>0.10137044000405759</v>
      </c>
      <c r="K119" s="2">
        <f>$A$10*Table13[[#This Row],[CF % WEC]]</f>
        <v>3.1177979105759975E-2</v>
      </c>
      <c r="L119" s="1">
        <v>26.695964206183696</v>
      </c>
      <c r="M119" s="2">
        <f>Table13[[#This Row],[Cons h '[MWh']]]-Table13[[#This Row],[Ewec_prod '[MWh']]]-Table13[[#This Row],[Eeol_prod '[MWh']]]-Table13[[#This Row],[Efv_prod '[MWh']]]</f>
        <v>-7.0251112962054201</v>
      </c>
    </row>
    <row r="120" spans="5:13" x14ac:dyDescent="0.3">
      <c r="E120" s="4">
        <v>43470.916666666664</v>
      </c>
      <c r="F120" s="3">
        <v>0.43812000000000001</v>
      </c>
      <c r="G120" s="2">
        <f>Table13[[#This Row],[CF % FV]]*$A$2</f>
        <v>22.34412</v>
      </c>
      <c r="H120" s="3">
        <v>1.25610536070125E-2</v>
      </c>
      <c r="I120" s="2">
        <f>Table13[[#This Row],[CF % EOL]]*$A$6</f>
        <v>0.50244214428050005</v>
      </c>
      <c r="J120" s="3">
        <v>9.0252547635651492E-2</v>
      </c>
      <c r="K120" s="2">
        <f>$A$10*Table13[[#This Row],[CF % WEC]]</f>
        <v>2.7758506763049626E-2</v>
      </c>
      <c r="L120" s="1">
        <v>29.675815550930476</v>
      </c>
      <c r="M120" s="2">
        <f>Table13[[#This Row],[Cons h '[MWh']]]-Table13[[#This Row],[Ewec_prod '[MWh']]]-Table13[[#This Row],[Eeol_prod '[MWh']]]-Table13[[#This Row],[Efv_prod '[MWh']]]</f>
        <v>6.8014948998869258</v>
      </c>
    </row>
    <row r="121" spans="5:13" x14ac:dyDescent="0.3">
      <c r="E121" s="4">
        <v>43470.958333333336</v>
      </c>
      <c r="F121" s="3">
        <v>0.43892000000000003</v>
      </c>
      <c r="G121" s="2">
        <f>Table13[[#This Row],[CF % FV]]*$A$2</f>
        <v>22.384920000000001</v>
      </c>
      <c r="H121" s="3">
        <v>6.3785611561544595E-2</v>
      </c>
      <c r="I121" s="2">
        <f>Table13[[#This Row],[CF % EOL]]*$A$6</f>
        <v>2.5514244624617839</v>
      </c>
      <c r="J121" s="3">
        <v>8.6010149142352249E-2</v>
      </c>
      <c r="K121" s="2">
        <f>$A$10*Table13[[#This Row],[CF % WEC]]</f>
        <v>2.6453694318937744E-2</v>
      </c>
      <c r="L121" s="1">
        <v>28.102957821784241</v>
      </c>
      <c r="M121" s="2">
        <f>Table13[[#This Row],[Cons h '[MWh']]]-Table13[[#This Row],[Ewec_prod '[MWh']]]-Table13[[#This Row],[Eeol_prod '[MWh']]]-Table13[[#This Row],[Efv_prod '[MWh']]]</f>
        <v>3.140159665003516</v>
      </c>
    </row>
    <row r="122" spans="5:13" x14ac:dyDescent="0.3">
      <c r="E122" s="4">
        <v>43471</v>
      </c>
      <c r="F122" s="3">
        <v>0.37889</v>
      </c>
      <c r="G122" s="2">
        <f>Table13[[#This Row],[CF % FV]]*$A$2</f>
        <v>19.32339</v>
      </c>
      <c r="H122" s="3">
        <v>9.0439692013836503E-2</v>
      </c>
      <c r="I122" s="2">
        <f>Table13[[#This Row],[CF % EOL]]*$A$6</f>
        <v>3.6175876805534601</v>
      </c>
      <c r="J122" s="3">
        <v>8.3313545704326475E-2</v>
      </c>
      <c r="K122" s="2">
        <f>$A$10*Table13[[#This Row],[CF % WEC]]</f>
        <v>2.5624314021842034E-2</v>
      </c>
      <c r="L122" s="1">
        <v>27.203470228170538</v>
      </c>
      <c r="M122" s="2">
        <f>Table13[[#This Row],[Cons h '[MWh']]]-Table13[[#This Row],[Ewec_prod '[MWh']]]-Table13[[#This Row],[Eeol_prod '[MWh']]]-Table13[[#This Row],[Efv_prod '[MWh']]]</f>
        <v>4.236868233595235</v>
      </c>
    </row>
    <row r="123" spans="5:13" x14ac:dyDescent="0.3">
      <c r="E123" s="4">
        <v>43471.041666666664</v>
      </c>
      <c r="F123" s="3">
        <v>0.26839999999999997</v>
      </c>
      <c r="G123" s="2">
        <f>Table13[[#This Row],[CF % FV]]*$A$2</f>
        <v>13.688399999999998</v>
      </c>
      <c r="H123" s="3">
        <v>8.7154463711578006E-2</v>
      </c>
      <c r="I123" s="2">
        <f>Table13[[#This Row],[CF % EOL]]*$A$6</f>
        <v>3.48617854846312</v>
      </c>
      <c r="J123" s="3">
        <v>8.1826917671371124E-2</v>
      </c>
      <c r="K123" s="2">
        <f>$A$10*Table13[[#This Row],[CF % WEC]]</f>
        <v>2.5167079568211726E-2</v>
      </c>
      <c r="L123" s="1">
        <v>24.637817550378685</v>
      </c>
      <c r="M123" s="2">
        <f>Table13[[#This Row],[Cons h '[MWh']]]-Table13[[#This Row],[Ewec_prod '[MWh']]]-Table13[[#This Row],[Eeol_prod '[MWh']]]-Table13[[#This Row],[Efv_prod '[MWh']]]</f>
        <v>7.4380719223473548</v>
      </c>
    </row>
    <row r="124" spans="5:13" x14ac:dyDescent="0.3">
      <c r="E124" s="4">
        <v>43471.083333333336</v>
      </c>
      <c r="F124" s="3">
        <v>0.16833999999999999</v>
      </c>
      <c r="G124" s="2">
        <f>Table13[[#This Row],[CF % FV]]*$A$2</f>
        <v>8.5853399999999986</v>
      </c>
      <c r="H124" s="3">
        <v>0.121272298121414</v>
      </c>
      <c r="I124" s="2">
        <f>Table13[[#This Row],[CF % EOL]]*$A$6</f>
        <v>4.8508919248565601</v>
      </c>
      <c r="J124" s="3">
        <v>8.0109988304728805E-2</v>
      </c>
      <c r="K124" s="2">
        <f>$A$10*Table13[[#This Row],[CF % WEC]]</f>
        <v>2.4639012530946258E-2</v>
      </c>
      <c r="L124" s="1">
        <v>25.74489386219064</v>
      </c>
      <c r="M124" s="2">
        <f>Table13[[#This Row],[Cons h '[MWh']]]-Table13[[#This Row],[Ewec_prod '[MWh']]]-Table13[[#This Row],[Eeol_prod '[MWh']]]-Table13[[#This Row],[Efv_prod '[MWh']]]</f>
        <v>12.284022924803136</v>
      </c>
    </row>
    <row r="125" spans="5:13" x14ac:dyDescent="0.3">
      <c r="E125" s="4">
        <v>43471.125</v>
      </c>
      <c r="F125" s="3">
        <v>4.3700000000000003E-2</v>
      </c>
      <c r="G125" s="2">
        <f>Table13[[#This Row],[CF % FV]]*$A$2</f>
        <v>2.2287000000000003</v>
      </c>
      <c r="H125" s="3">
        <v>0.15430287247178801</v>
      </c>
      <c r="I125" s="2">
        <f>Table13[[#This Row],[CF % EOL]]*$A$6</f>
        <v>6.17211489887152</v>
      </c>
      <c r="J125" s="3">
        <v>7.9572316076805261E-2</v>
      </c>
      <c r="K125" s="2">
        <f>$A$10*Table13[[#This Row],[CF % WEC]]</f>
        <v>2.4473643479699398E-2</v>
      </c>
      <c r="L125" s="1">
        <v>22.536714898042156</v>
      </c>
      <c r="M125" s="2">
        <f>Table13[[#This Row],[Cons h '[MWh']]]-Table13[[#This Row],[Ewec_prod '[MWh']]]-Table13[[#This Row],[Eeol_prod '[MWh']]]-Table13[[#This Row],[Efv_prod '[MWh']]]</f>
        <v>14.111426355690938</v>
      </c>
    </row>
    <row r="126" spans="5:13" x14ac:dyDescent="0.3">
      <c r="E126" s="4">
        <v>43471.166666666664</v>
      </c>
      <c r="F126" s="3">
        <v>1.41E-3</v>
      </c>
      <c r="G126" s="2">
        <f>Table13[[#This Row],[CF % FV]]*$A$2</f>
        <v>7.1910000000000002E-2</v>
      </c>
      <c r="H126" s="3">
        <v>0.13709894110956999</v>
      </c>
      <c r="I126" s="2">
        <f>Table13[[#This Row],[CF % EOL]]*$A$6</f>
        <v>5.4839576443827998</v>
      </c>
      <c r="J126" s="3">
        <v>7.9623911774932804E-2</v>
      </c>
      <c r="K126" s="2">
        <f>$A$10*Table13[[#This Row],[CF % WEC]]</f>
        <v>2.4489512500274854E-2</v>
      </c>
      <c r="L126" s="1">
        <v>37.001788759880327</v>
      </c>
      <c r="M126" s="2">
        <f>Table13[[#This Row],[Cons h '[MWh']]]-Table13[[#This Row],[Ewec_prod '[MWh']]]-Table13[[#This Row],[Eeol_prod '[MWh']]]-Table13[[#This Row],[Efv_prod '[MWh']]]</f>
        <v>31.421431602997256</v>
      </c>
    </row>
    <row r="127" spans="5:13" x14ac:dyDescent="0.3">
      <c r="E127" s="4">
        <v>43471.208333333336</v>
      </c>
      <c r="F127" s="3">
        <v>0</v>
      </c>
      <c r="G127" s="2">
        <f>Table13[[#This Row],[CF % FV]]*$A$2</f>
        <v>0</v>
      </c>
      <c r="H127" s="3">
        <v>0.153149778622474</v>
      </c>
      <c r="I127" s="2">
        <f>Table13[[#This Row],[CF % EOL]]*$A$6</f>
        <v>6.1259911448989603</v>
      </c>
      <c r="J127" s="3">
        <v>7.9984158796925386E-2</v>
      </c>
      <c r="K127" s="2">
        <f>$A$10*Table13[[#This Row],[CF % WEC]]</f>
        <v>2.4600311803544599E-2</v>
      </c>
      <c r="L127" s="1">
        <v>38.752051666787096</v>
      </c>
      <c r="M127" s="2">
        <f>Table13[[#This Row],[Cons h '[MWh']]]-Table13[[#This Row],[Ewec_prod '[MWh']]]-Table13[[#This Row],[Eeol_prod '[MWh']]]-Table13[[#This Row],[Efv_prod '[MWh']]]</f>
        <v>32.601460210084589</v>
      </c>
    </row>
    <row r="128" spans="5:13" x14ac:dyDescent="0.3">
      <c r="E128" s="4">
        <v>43471.25</v>
      </c>
      <c r="F128" s="3">
        <v>0</v>
      </c>
      <c r="G128" s="2">
        <f>Table13[[#This Row],[CF % FV]]*$A$2</f>
        <v>0</v>
      </c>
      <c r="H128" s="3">
        <v>0.20117561252188501</v>
      </c>
      <c r="I128" s="2">
        <f>Table13[[#This Row],[CF % EOL]]*$A$6</f>
        <v>8.0470245008754002</v>
      </c>
      <c r="J128" s="3">
        <v>8.0622879767155015E-2</v>
      </c>
      <c r="K128" s="2">
        <f>$A$10*Table13[[#This Row],[CF % WEC]]</f>
        <v>2.4796759891009081E-2</v>
      </c>
      <c r="L128" s="1">
        <v>39.05602237511772</v>
      </c>
      <c r="M128" s="2">
        <f>Table13[[#This Row],[Cons h '[MWh']]]-Table13[[#This Row],[Ewec_prod '[MWh']]]-Table13[[#This Row],[Eeol_prod '[MWh']]]-Table13[[#This Row],[Efv_prod '[MWh']]]</f>
        <v>30.984201114351308</v>
      </c>
    </row>
    <row r="129" spans="5:13" x14ac:dyDescent="0.3">
      <c r="E129" s="4">
        <v>43471.291666666664</v>
      </c>
      <c r="F129" s="3">
        <v>0</v>
      </c>
      <c r="G129" s="2">
        <f>Table13[[#This Row],[CF % FV]]*$A$2</f>
        <v>0</v>
      </c>
      <c r="H129" s="3">
        <v>0.215197013735557</v>
      </c>
      <c r="I129" s="2">
        <f>Table13[[#This Row],[CF % EOL]]*$A$6</f>
        <v>8.6078805494222799</v>
      </c>
      <c r="J129" s="3">
        <v>8.1234750178389339E-2</v>
      </c>
      <c r="K129" s="2">
        <f>$A$10*Table13[[#This Row],[CF % WEC]]</f>
        <v>2.4984949691666283E-2</v>
      </c>
      <c r="L129" s="1">
        <v>30.657735950837985</v>
      </c>
      <c r="M129" s="2">
        <f>Table13[[#This Row],[Cons h '[MWh']]]-Table13[[#This Row],[Ewec_prod '[MWh']]]-Table13[[#This Row],[Eeol_prod '[MWh']]]-Table13[[#This Row],[Efv_prod '[MWh']]]</f>
        <v>22.024870451724038</v>
      </c>
    </row>
    <row r="130" spans="5:13" x14ac:dyDescent="0.3">
      <c r="E130" s="4">
        <v>43471.333333333336</v>
      </c>
      <c r="F130" s="3">
        <v>0</v>
      </c>
      <c r="G130" s="2">
        <f>Table13[[#This Row],[CF % FV]]*$A$2</f>
        <v>0</v>
      </c>
      <c r="H130" s="3">
        <v>0.19745344814176</v>
      </c>
      <c r="I130" s="2">
        <f>Table13[[#This Row],[CF % EOL]]*$A$6</f>
        <v>7.8981379256704001</v>
      </c>
      <c r="J130" s="3">
        <v>8.1788626877299972E-2</v>
      </c>
      <c r="K130" s="2">
        <f>$A$10*Table13[[#This Row],[CF % WEC]]</f>
        <v>2.5155302667791393E-2</v>
      </c>
      <c r="L130" s="1">
        <v>26.131520934866874</v>
      </c>
      <c r="M130" s="2">
        <f>Table13[[#This Row],[Cons h '[MWh']]]-Table13[[#This Row],[Ewec_prod '[MWh']]]-Table13[[#This Row],[Eeol_prod '[MWh']]]-Table13[[#This Row],[Efv_prod '[MWh']]]</f>
        <v>18.208227706528682</v>
      </c>
    </row>
    <row r="131" spans="5:13" x14ac:dyDescent="0.3">
      <c r="E131" s="4">
        <v>43471.375</v>
      </c>
      <c r="F131" s="3">
        <v>0</v>
      </c>
      <c r="G131" s="2">
        <f>Table13[[#This Row],[CF % FV]]*$A$2</f>
        <v>0</v>
      </c>
      <c r="H131" s="3">
        <v>0.174032812871103</v>
      </c>
      <c r="I131" s="2">
        <f>Table13[[#This Row],[CF % EOL]]*$A$6</f>
        <v>6.9613125148441206</v>
      </c>
      <c r="J131" s="3">
        <v>8.1214281673128469E-2</v>
      </c>
      <c r="K131" s="2">
        <f>$A$10*Table13[[#This Row],[CF % WEC]]</f>
        <v>2.4978654299939423E-2</v>
      </c>
      <c r="L131" s="1">
        <v>27.265087072749377</v>
      </c>
      <c r="M131" s="2">
        <f>Table13[[#This Row],[Cons h '[MWh']]]-Table13[[#This Row],[Ewec_prod '[MWh']]]-Table13[[#This Row],[Eeol_prod '[MWh']]]-Table13[[#This Row],[Efv_prod '[MWh']]]</f>
        <v>20.278795903605317</v>
      </c>
    </row>
    <row r="132" spans="5:13" x14ac:dyDescent="0.3">
      <c r="E132" s="4">
        <v>43471.416666666664</v>
      </c>
      <c r="F132" s="3">
        <v>0</v>
      </c>
      <c r="G132" s="2">
        <f>Table13[[#This Row],[CF % FV]]*$A$2</f>
        <v>0</v>
      </c>
      <c r="H132" s="3">
        <v>0.17033601780077501</v>
      </c>
      <c r="I132" s="2">
        <f>Table13[[#This Row],[CF % EOL]]*$A$6</f>
        <v>6.8134407120310003</v>
      </c>
      <c r="J132" s="3">
        <v>8.2994418660273378E-2</v>
      </c>
      <c r="K132" s="2">
        <f>$A$10*Table13[[#This Row],[CF % WEC]]</f>
        <v>2.552616177636325E-2</v>
      </c>
      <c r="L132" s="1">
        <v>33.61982931457576</v>
      </c>
      <c r="M132" s="2">
        <f>Table13[[#This Row],[Cons h '[MWh']]]-Table13[[#This Row],[Ewec_prod '[MWh']]]-Table13[[#This Row],[Eeol_prod '[MWh']]]-Table13[[#This Row],[Efv_prod '[MWh']]]</f>
        <v>26.780862440768399</v>
      </c>
    </row>
    <row r="133" spans="5:13" x14ac:dyDescent="0.3">
      <c r="E133" s="4">
        <v>43471.458333333336</v>
      </c>
      <c r="F133" s="3">
        <v>0</v>
      </c>
      <c r="G133" s="2">
        <f>Table13[[#This Row],[CF % FV]]*$A$2</f>
        <v>0</v>
      </c>
      <c r="H133" s="3">
        <v>0.27478886919706402</v>
      </c>
      <c r="I133" s="2">
        <f>Table13[[#This Row],[CF % EOL]]*$A$6</f>
        <v>10.991554767882562</v>
      </c>
      <c r="J133" s="3">
        <v>8.6114303283438803E-2</v>
      </c>
      <c r="K133" s="2">
        <f>$A$10*Table13[[#This Row],[CF % WEC]]</f>
        <v>2.6485728466510202E-2</v>
      </c>
      <c r="L133" s="1">
        <v>28.849930693164797</v>
      </c>
      <c r="M133" s="2">
        <f>Table13[[#This Row],[Cons h '[MWh']]]-Table13[[#This Row],[Ewec_prod '[MWh']]]-Table13[[#This Row],[Eeol_prod '[MWh']]]-Table13[[#This Row],[Efv_prod '[MWh']]]</f>
        <v>17.831890196815724</v>
      </c>
    </row>
    <row r="134" spans="5:13" x14ac:dyDescent="0.3">
      <c r="E134" s="4">
        <v>43471.5</v>
      </c>
      <c r="F134" s="3">
        <v>0</v>
      </c>
      <c r="G134" s="2">
        <f>Table13[[#This Row],[CF % FV]]*$A$2</f>
        <v>0</v>
      </c>
      <c r="H134" s="3">
        <v>0.36069979970184601</v>
      </c>
      <c r="I134" s="2">
        <f>Table13[[#This Row],[CF % EOL]]*$A$6</f>
        <v>14.42799198807384</v>
      </c>
      <c r="J134" s="3">
        <v>9.0409168020169822E-2</v>
      </c>
      <c r="K134" s="2">
        <f>$A$10*Table13[[#This Row],[CF % WEC]]</f>
        <v>2.780667768028993E-2</v>
      </c>
      <c r="L134" s="1">
        <v>29.463858783145561</v>
      </c>
      <c r="M134" s="2">
        <f>Table13[[#This Row],[Cons h '[MWh']]]-Table13[[#This Row],[Ewec_prod '[MWh']]]-Table13[[#This Row],[Eeol_prod '[MWh']]]-Table13[[#This Row],[Efv_prod '[MWh']]]</f>
        <v>15.008060117391432</v>
      </c>
    </row>
    <row r="135" spans="5:13" x14ac:dyDescent="0.3">
      <c r="E135" s="4">
        <v>43471.541666666664</v>
      </c>
      <c r="F135" s="3">
        <v>0</v>
      </c>
      <c r="G135" s="2">
        <f>Table13[[#This Row],[CF % FV]]*$A$2</f>
        <v>0</v>
      </c>
      <c r="H135" s="3">
        <v>0.41908552796013898</v>
      </c>
      <c r="I135" s="2">
        <f>Table13[[#This Row],[CF % EOL]]*$A$6</f>
        <v>16.76342111840556</v>
      </c>
      <c r="J135" s="3">
        <v>9.4953918087024997E-2</v>
      </c>
      <c r="K135" s="2">
        <f>$A$10*Table13[[#This Row],[CF % WEC]]</f>
        <v>2.9204482825652228E-2</v>
      </c>
      <c r="L135" s="1">
        <v>36.117977537528652</v>
      </c>
      <c r="M135" s="2">
        <f>Table13[[#This Row],[Cons h '[MWh']]]-Table13[[#This Row],[Ewec_prod '[MWh']]]-Table13[[#This Row],[Eeol_prod '[MWh']]]-Table13[[#This Row],[Efv_prod '[MWh']]]</f>
        <v>19.325351936297437</v>
      </c>
    </row>
    <row r="136" spans="5:13" x14ac:dyDescent="0.3">
      <c r="E136" s="4">
        <v>43471.583333333336</v>
      </c>
      <c r="F136" s="3">
        <v>0</v>
      </c>
      <c r="G136" s="2">
        <f>Table13[[#This Row],[CF % FV]]*$A$2</f>
        <v>0</v>
      </c>
      <c r="H136" s="3">
        <v>0.439870712563113</v>
      </c>
      <c r="I136" s="2">
        <f>Table13[[#This Row],[CF % EOL]]*$A$6</f>
        <v>17.594828502524521</v>
      </c>
      <c r="J136" s="3">
        <v>9.6773418616682677E-2</v>
      </c>
      <c r="K136" s="2">
        <f>$A$10*Table13[[#This Row],[CF % WEC]]</f>
        <v>2.9764097142156287E-2</v>
      </c>
      <c r="L136" s="1">
        <v>28.829676614578965</v>
      </c>
      <c r="M136" s="2">
        <f>Table13[[#This Row],[Cons h '[MWh']]]-Table13[[#This Row],[Ewec_prod '[MWh']]]-Table13[[#This Row],[Eeol_prod '[MWh']]]-Table13[[#This Row],[Efv_prod '[MWh']]]</f>
        <v>11.205084014912288</v>
      </c>
    </row>
    <row r="137" spans="5:13" x14ac:dyDescent="0.3">
      <c r="E137" s="4">
        <v>43471.625</v>
      </c>
      <c r="F137" s="3">
        <v>0</v>
      </c>
      <c r="G137" s="2">
        <f>Table13[[#This Row],[CF % FV]]*$A$2</f>
        <v>0</v>
      </c>
      <c r="H137" s="3">
        <v>0.397631995361306</v>
      </c>
      <c r="I137" s="2">
        <f>Table13[[#This Row],[CF % EOL]]*$A$6</f>
        <v>15.905279814452239</v>
      </c>
      <c r="J137" s="3">
        <v>9.6007717462842618E-2</v>
      </c>
      <c r="K137" s="2">
        <f>$A$10*Table13[[#This Row],[CF % WEC]]</f>
        <v>2.9528594419915701E-2</v>
      </c>
      <c r="L137" s="1">
        <v>35.466721236261435</v>
      </c>
      <c r="M137" s="2">
        <f>Table13[[#This Row],[Cons h '[MWh']]]-Table13[[#This Row],[Ewec_prod '[MWh']]]-Table13[[#This Row],[Eeol_prod '[MWh']]]-Table13[[#This Row],[Efv_prod '[MWh']]]</f>
        <v>19.531912827389281</v>
      </c>
    </row>
    <row r="138" spans="5:13" x14ac:dyDescent="0.3">
      <c r="E138" s="4">
        <v>43471.666666666664</v>
      </c>
      <c r="F138" s="3">
        <v>4.6759999999999996E-2</v>
      </c>
      <c r="G138" s="2">
        <f>Table13[[#This Row],[CF % FV]]*$A$2</f>
        <v>2.38476</v>
      </c>
      <c r="H138" s="3">
        <v>0.32477029057502899</v>
      </c>
      <c r="I138" s="2">
        <f>Table13[[#This Row],[CF % EOL]]*$A$6</f>
        <v>12.990811623001159</v>
      </c>
      <c r="J138" s="3">
        <v>9.4001663462816534E-2</v>
      </c>
      <c r="K138" s="2">
        <f>$A$10*Table13[[#This Row],[CF % WEC]]</f>
        <v>2.8911602822608476E-2</v>
      </c>
      <c r="L138" s="1">
        <v>30.215189569699682</v>
      </c>
      <c r="M138" s="2">
        <f>Table13[[#This Row],[Cons h '[MWh']]]-Table13[[#This Row],[Ewec_prod '[MWh']]]-Table13[[#This Row],[Eeol_prod '[MWh']]]-Table13[[#This Row],[Efv_prod '[MWh']]]</f>
        <v>14.810706343875914</v>
      </c>
    </row>
    <row r="139" spans="5:13" x14ac:dyDescent="0.3">
      <c r="E139" s="4">
        <v>43471.708333333336</v>
      </c>
      <c r="F139" s="3">
        <v>0.21206</v>
      </c>
      <c r="G139" s="2">
        <f>Table13[[#This Row],[CF % FV]]*$A$2</f>
        <v>10.815060000000001</v>
      </c>
      <c r="H139" s="3">
        <v>0.243385229074839</v>
      </c>
      <c r="I139" s="2">
        <f>Table13[[#This Row],[CF % EOL]]*$A$6</f>
        <v>9.7354091629935606</v>
      </c>
      <c r="J139" s="3">
        <v>9.2187642696363967E-2</v>
      </c>
      <c r="K139" s="2">
        <f>$A$10*Table13[[#This Row],[CF % WEC]]</f>
        <v>2.8353673888378648E-2</v>
      </c>
      <c r="L139" s="1">
        <v>38.644691016962405</v>
      </c>
      <c r="M139" s="2">
        <f>Table13[[#This Row],[Cons h '[MWh']]]-Table13[[#This Row],[Ewec_prod '[MWh']]]-Table13[[#This Row],[Eeol_prod '[MWh']]]-Table13[[#This Row],[Efv_prod '[MWh']]]</f>
        <v>18.065868180080464</v>
      </c>
    </row>
    <row r="140" spans="5:13" x14ac:dyDescent="0.3">
      <c r="E140" s="4">
        <v>43471.75</v>
      </c>
      <c r="F140" s="3">
        <v>0.25974999999999998</v>
      </c>
      <c r="G140" s="2">
        <f>Table13[[#This Row],[CF % FV]]*$A$2</f>
        <v>13.247249999999999</v>
      </c>
      <c r="H140" s="3">
        <v>0.207265260342757</v>
      </c>
      <c r="I140" s="2">
        <f>Table13[[#This Row],[CF % EOL]]*$A$6</f>
        <v>8.2906104137102794</v>
      </c>
      <c r="J140" s="3">
        <v>9.1051383033104338E-2</v>
      </c>
      <c r="K140" s="2">
        <f>$A$10*Table13[[#This Row],[CF % WEC]]</f>
        <v>2.8004200412300131E-2</v>
      </c>
      <c r="L140" s="1">
        <v>38.009122818468903</v>
      </c>
      <c r="M140" s="2">
        <f>Table13[[#This Row],[Cons h '[MWh']]]-Table13[[#This Row],[Ewec_prod '[MWh']]]-Table13[[#This Row],[Eeol_prod '[MWh']]]-Table13[[#This Row],[Efv_prod '[MWh']]]</f>
        <v>16.443258204346328</v>
      </c>
    </row>
    <row r="141" spans="5:13" x14ac:dyDescent="0.3">
      <c r="E141" s="4">
        <v>43471.791666666664</v>
      </c>
      <c r="F141" s="3">
        <v>0.35810000000000003</v>
      </c>
      <c r="G141" s="2">
        <f>Table13[[#This Row],[CF % FV]]*$A$2</f>
        <v>18.263100000000001</v>
      </c>
      <c r="H141" s="3">
        <v>0.24257128837783401</v>
      </c>
      <c r="I141" s="2">
        <f>Table13[[#This Row],[CF % EOL]]*$A$6</f>
        <v>9.7028515351133606</v>
      </c>
      <c r="J141" s="3">
        <v>9.0736958458686831E-2</v>
      </c>
      <c r="K141" s="2">
        <f>$A$10*Table13[[#This Row],[CF % WEC]]</f>
        <v>2.7907494480954326E-2</v>
      </c>
      <c r="L141" s="1">
        <v>44.779989862616688</v>
      </c>
      <c r="M141" s="2">
        <f>Table13[[#This Row],[Cons h '[MWh']]]-Table13[[#This Row],[Ewec_prod '[MWh']]]-Table13[[#This Row],[Eeol_prod '[MWh']]]-Table13[[#This Row],[Efv_prod '[MWh']]]</f>
        <v>16.786130833022369</v>
      </c>
    </row>
    <row r="142" spans="5:13" x14ac:dyDescent="0.3">
      <c r="E142" s="4">
        <v>43471.833333333336</v>
      </c>
      <c r="F142" s="3">
        <v>0.45082</v>
      </c>
      <c r="G142" s="2">
        <f>Table13[[#This Row],[CF % FV]]*$A$2</f>
        <v>22.991820000000001</v>
      </c>
      <c r="H142" s="3">
        <v>0.28201716766751</v>
      </c>
      <c r="I142" s="2">
        <f>Table13[[#This Row],[CF % EOL]]*$A$6</f>
        <v>11.280686706700401</v>
      </c>
      <c r="J142" s="3">
        <v>9.1242079852219438E-2</v>
      </c>
      <c r="K142" s="2">
        <f>$A$10*Table13[[#This Row],[CF % WEC]]</f>
        <v>2.8062852041331902E-2</v>
      </c>
      <c r="L142" s="1">
        <v>33.790984655699852</v>
      </c>
      <c r="M142" s="2">
        <f>Table13[[#This Row],[Cons h '[MWh']]]-Table13[[#This Row],[Ewec_prod '[MWh']]]-Table13[[#This Row],[Eeol_prod '[MWh']]]-Table13[[#This Row],[Efv_prod '[MWh']]]</f>
        <v>-0.50958490304187976</v>
      </c>
    </row>
    <row r="143" spans="5:13" x14ac:dyDescent="0.3">
      <c r="E143" s="4">
        <v>43471.875</v>
      </c>
      <c r="F143" s="3">
        <v>0.61878</v>
      </c>
      <c r="G143" s="2">
        <f>Table13[[#This Row],[CF % FV]]*$A$2</f>
        <v>31.557780000000001</v>
      </c>
      <c r="H143" s="3">
        <v>0.304594745818212</v>
      </c>
      <c r="I143" s="2">
        <f>Table13[[#This Row],[CF % EOL]]*$A$6</f>
        <v>12.183789832728479</v>
      </c>
      <c r="J143" s="3">
        <v>9.1428269382183971E-2</v>
      </c>
      <c r="K143" s="2">
        <f>$A$10*Table13[[#This Row],[CF % WEC]]</f>
        <v>2.812011738687754E-2</v>
      </c>
      <c r="L143" s="1">
        <v>29.057206874674804</v>
      </c>
      <c r="M143" s="2">
        <f>Table13[[#This Row],[Cons h '[MWh']]]-Table13[[#This Row],[Ewec_prod '[MWh']]]-Table13[[#This Row],[Eeol_prod '[MWh']]]-Table13[[#This Row],[Efv_prod '[MWh']]]</f>
        <v>-14.712483075440552</v>
      </c>
    </row>
    <row r="144" spans="5:13" x14ac:dyDescent="0.3">
      <c r="E144" s="4">
        <v>43471.916666666664</v>
      </c>
      <c r="F144" s="3">
        <v>0.57033</v>
      </c>
      <c r="G144" s="2">
        <f>Table13[[#This Row],[CF % FV]]*$A$2</f>
        <v>29.086829999999999</v>
      </c>
      <c r="H144" s="3">
        <v>0.24760131101025001</v>
      </c>
      <c r="I144" s="2">
        <f>Table13[[#This Row],[CF % EOL]]*$A$6</f>
        <v>9.9040524404100001</v>
      </c>
      <c r="J144" s="3">
        <v>9.3334536910839733E-2</v>
      </c>
      <c r="K144" s="2">
        <f>$A$10*Table13[[#This Row],[CF % WEC]]</f>
        <v>2.8706418178075042E-2</v>
      </c>
      <c r="L144" s="1">
        <v>32.026840897409798</v>
      </c>
      <c r="M144" s="2">
        <f>Table13[[#This Row],[Cons h '[MWh']]]-Table13[[#This Row],[Ewec_prod '[MWh']]]-Table13[[#This Row],[Eeol_prod '[MWh']]]-Table13[[#This Row],[Efv_prod '[MWh']]]</f>
        <v>-6.9927479611782744</v>
      </c>
    </row>
    <row r="145" spans="5:13" x14ac:dyDescent="0.3">
      <c r="E145" s="4">
        <v>43471.958333333336</v>
      </c>
      <c r="F145" s="3">
        <v>0.56030999999999997</v>
      </c>
      <c r="G145" s="2">
        <f>Table13[[#This Row],[CF % FV]]*$A$2</f>
        <v>28.575809999999997</v>
      </c>
      <c r="H145" s="3">
        <v>0.29586994427454399</v>
      </c>
      <c r="I145" s="2">
        <f>Table13[[#This Row],[CF % EOL]]*$A$6</f>
        <v>11.83479777098176</v>
      </c>
      <c r="J145" s="3">
        <v>9.4585247205774658E-2</v>
      </c>
      <c r="K145" s="2">
        <f>$A$10*Table13[[#This Row],[CF % WEC]]</f>
        <v>2.9091092639794643E-2</v>
      </c>
      <c r="L145" s="1">
        <v>25.969529872849897</v>
      </c>
      <c r="M145" s="2">
        <f>Table13[[#This Row],[Cons h '[MWh']]]-Table13[[#This Row],[Ewec_prod '[MWh']]]-Table13[[#This Row],[Eeol_prod '[MWh']]]-Table13[[#This Row],[Efv_prod '[MWh']]]</f>
        <v>-14.470168990771656</v>
      </c>
    </row>
    <row r="146" spans="5:13" x14ac:dyDescent="0.3">
      <c r="E146" s="4">
        <v>43472</v>
      </c>
      <c r="F146" s="3">
        <v>0.42416000000000004</v>
      </c>
      <c r="G146" s="2">
        <f>Table13[[#This Row],[CF % FV]]*$A$2</f>
        <v>21.632160000000002</v>
      </c>
      <c r="H146" s="3">
        <v>0.28252844852942799</v>
      </c>
      <c r="I146" s="2">
        <f>Table13[[#This Row],[CF % EOL]]*$A$6</f>
        <v>11.301137941177119</v>
      </c>
      <c r="J146" s="3">
        <v>9.5398073406388062E-2</v>
      </c>
      <c r="K146" s="2">
        <f>$A$10*Table13[[#This Row],[CF % WEC]]</f>
        <v>2.9341089367621066E-2</v>
      </c>
      <c r="L146" s="1">
        <v>21.888165830343983</v>
      </c>
      <c r="M146" s="2">
        <f>Table13[[#This Row],[Cons h '[MWh']]]-Table13[[#This Row],[Ewec_prod '[MWh']]]-Table13[[#This Row],[Eeol_prod '[MWh']]]-Table13[[#This Row],[Efv_prod '[MWh']]]</f>
        <v>-11.074473200200758</v>
      </c>
    </row>
    <row r="147" spans="5:13" x14ac:dyDescent="0.3">
      <c r="E147" s="4">
        <v>43472.041666666664</v>
      </c>
      <c r="F147" s="3">
        <v>0.32135000000000002</v>
      </c>
      <c r="G147" s="2">
        <f>Table13[[#This Row],[CF % FV]]*$A$2</f>
        <v>16.388850000000001</v>
      </c>
      <c r="H147" s="3">
        <v>0.27718626942934499</v>
      </c>
      <c r="I147" s="2">
        <f>Table13[[#This Row],[CF % EOL]]*$A$6</f>
        <v>11.0874507771738</v>
      </c>
      <c r="J147" s="3">
        <v>9.5152768826139975E-2</v>
      </c>
      <c r="K147" s="2">
        <f>$A$10*Table13[[#This Row],[CF % WEC]]</f>
        <v>2.926564231345798E-2</v>
      </c>
      <c r="L147" s="1">
        <v>22.999991159508788</v>
      </c>
      <c r="M147" s="2">
        <f>Table13[[#This Row],[Cons h '[MWh']]]-Table13[[#This Row],[Ewec_prod '[MWh']]]-Table13[[#This Row],[Eeol_prod '[MWh']]]-Table13[[#This Row],[Efv_prod '[MWh']]]</f>
        <v>-4.5055752599784711</v>
      </c>
    </row>
    <row r="148" spans="5:13" x14ac:dyDescent="0.3">
      <c r="E148" s="4">
        <v>43472.083333333336</v>
      </c>
      <c r="F148" s="3">
        <v>0.13259000000000001</v>
      </c>
      <c r="G148" s="2">
        <f>Table13[[#This Row],[CF % FV]]*$A$2</f>
        <v>6.7620900000000006</v>
      </c>
      <c r="H148" s="3">
        <v>0.31868348220771597</v>
      </c>
      <c r="I148" s="2">
        <f>Table13[[#This Row],[CF % EOL]]*$A$6</f>
        <v>12.747339288308639</v>
      </c>
      <c r="J148" s="3">
        <v>9.5411774811191785E-2</v>
      </c>
      <c r="K148" s="2">
        <f>$A$10*Table13[[#This Row],[CF % WEC]]</f>
        <v>2.9345303437449243E-2</v>
      </c>
      <c r="L148" s="1">
        <v>26.92823778475276</v>
      </c>
      <c r="M148" s="2">
        <f>Table13[[#This Row],[Cons h '[MWh']]]-Table13[[#This Row],[Ewec_prod '[MWh']]]-Table13[[#This Row],[Eeol_prod '[MWh']]]-Table13[[#This Row],[Efv_prod '[MWh']]]</f>
        <v>7.3894631930066712</v>
      </c>
    </row>
    <row r="149" spans="5:13" x14ac:dyDescent="0.3">
      <c r="E149" s="4">
        <v>43472.125</v>
      </c>
      <c r="F149" s="3">
        <v>4.0420000000000005E-2</v>
      </c>
      <c r="G149" s="2">
        <f>Table13[[#This Row],[CF % FV]]*$A$2</f>
        <v>2.06142</v>
      </c>
      <c r="H149" s="3">
        <v>0.33474558339538502</v>
      </c>
      <c r="I149" s="2">
        <f>Table13[[#This Row],[CF % EOL]]*$A$6</f>
        <v>13.3898233358154</v>
      </c>
      <c r="J149" s="3">
        <v>9.5137049013835018E-2</v>
      </c>
      <c r="K149" s="2">
        <f>$A$10*Table13[[#This Row],[CF % WEC]]</f>
        <v>2.9260807452530367E-2</v>
      </c>
      <c r="L149" s="1">
        <v>21.732562237584311</v>
      </c>
      <c r="M149" s="2">
        <f>Table13[[#This Row],[Cons h '[MWh']]]-Table13[[#This Row],[Ewec_prod '[MWh']]]-Table13[[#This Row],[Eeol_prod '[MWh']]]-Table13[[#This Row],[Efv_prod '[MWh']]]</f>
        <v>6.2520580943163804</v>
      </c>
    </row>
    <row r="150" spans="5:13" x14ac:dyDescent="0.3">
      <c r="E150" s="4">
        <v>43472.166666666664</v>
      </c>
      <c r="F150" s="3">
        <v>1.6899999999999999E-3</v>
      </c>
      <c r="G150" s="2">
        <f>Table13[[#This Row],[CF % FV]]*$A$2</f>
        <v>8.6189999999999989E-2</v>
      </c>
      <c r="H150" s="3">
        <v>0.29429850514960099</v>
      </c>
      <c r="I150" s="2">
        <f>Table13[[#This Row],[CF % EOL]]*$A$6</f>
        <v>11.771940205984039</v>
      </c>
      <c r="J150" s="3">
        <v>9.4292108479706302E-2</v>
      </c>
      <c r="K150" s="2">
        <f>$A$10*Table13[[#This Row],[CF % WEC]]</f>
        <v>2.9000933486139177E-2</v>
      </c>
      <c r="L150" s="1">
        <v>27.980120469841403</v>
      </c>
      <c r="M150" s="2">
        <f>Table13[[#This Row],[Cons h '[MWh']]]-Table13[[#This Row],[Ewec_prod '[MWh']]]-Table13[[#This Row],[Eeol_prod '[MWh']]]-Table13[[#This Row],[Efv_prod '[MWh']]]</f>
        <v>16.092989330371228</v>
      </c>
    </row>
    <row r="151" spans="5:13" x14ac:dyDescent="0.3">
      <c r="E151" s="4">
        <v>43472.208333333336</v>
      </c>
      <c r="F151" s="3">
        <v>0</v>
      </c>
      <c r="G151" s="2">
        <f>Table13[[#This Row],[CF % FV]]*$A$2</f>
        <v>0</v>
      </c>
      <c r="H151" s="3">
        <v>0.27959574852753599</v>
      </c>
      <c r="I151" s="2">
        <f>Table13[[#This Row],[CF % EOL]]*$A$6</f>
        <v>11.18382994110144</v>
      </c>
      <c r="J151" s="3">
        <v>9.2225688575444956E-2</v>
      </c>
      <c r="K151" s="2">
        <f>$A$10*Table13[[#This Row],[CF % WEC]]</f>
        <v>2.8365375461569014E-2</v>
      </c>
      <c r="L151" s="1">
        <v>32.063177223374851</v>
      </c>
      <c r="M151" s="2">
        <f>Table13[[#This Row],[Cons h '[MWh']]]-Table13[[#This Row],[Ewec_prod '[MWh']]]-Table13[[#This Row],[Eeol_prod '[MWh']]]-Table13[[#This Row],[Efv_prod '[MWh']]]</f>
        <v>20.850981906811842</v>
      </c>
    </row>
    <row r="152" spans="5:13" x14ac:dyDescent="0.3">
      <c r="E152" s="4">
        <v>43472.25</v>
      </c>
      <c r="F152" s="3">
        <v>0</v>
      </c>
      <c r="G152" s="2">
        <f>Table13[[#This Row],[CF % FV]]*$A$2</f>
        <v>0</v>
      </c>
      <c r="H152" s="3">
        <v>0.271903112820857</v>
      </c>
      <c r="I152" s="2">
        <f>Table13[[#This Row],[CF % EOL]]*$A$6</f>
        <v>10.876124512834281</v>
      </c>
      <c r="J152" s="3">
        <v>8.8821848265664929E-2</v>
      </c>
      <c r="K152" s="2">
        <f>$A$10*Table13[[#This Row],[CF % WEC]]</f>
        <v>2.7318473997459583E-2</v>
      </c>
      <c r="L152" s="1">
        <v>26.256579359607006</v>
      </c>
      <c r="M152" s="2">
        <f>Table13[[#This Row],[Cons h '[MWh']]]-Table13[[#This Row],[Ewec_prod '[MWh']]]-Table13[[#This Row],[Eeol_prod '[MWh']]]-Table13[[#This Row],[Efv_prod '[MWh']]]</f>
        <v>15.353136372775264</v>
      </c>
    </row>
    <row r="153" spans="5:13" x14ac:dyDescent="0.3">
      <c r="E153" s="4">
        <v>43472.291666666664</v>
      </c>
      <c r="F153" s="3">
        <v>0</v>
      </c>
      <c r="G153" s="2">
        <f>Table13[[#This Row],[CF % FV]]*$A$2</f>
        <v>0</v>
      </c>
      <c r="H153" s="3">
        <v>0.23237471906500901</v>
      </c>
      <c r="I153" s="2">
        <f>Table13[[#This Row],[CF % EOL]]*$A$6</f>
        <v>9.2949887626003598</v>
      </c>
      <c r="J153" s="3">
        <v>8.4880850443147679E-2</v>
      </c>
      <c r="K153" s="2">
        <f>$A$10*Table13[[#This Row],[CF % WEC]]</f>
        <v>2.610636179037663E-2</v>
      </c>
      <c r="L153" s="1">
        <v>26.432034126233983</v>
      </c>
      <c r="M153" s="2">
        <f>Table13[[#This Row],[Cons h '[MWh']]]-Table13[[#This Row],[Ewec_prod '[MWh']]]-Table13[[#This Row],[Eeol_prod '[MWh']]]-Table13[[#This Row],[Efv_prod '[MWh']]]</f>
        <v>17.110939001843249</v>
      </c>
    </row>
    <row r="154" spans="5:13" x14ac:dyDescent="0.3">
      <c r="E154" s="4">
        <v>43472.333333333336</v>
      </c>
      <c r="F154" s="3">
        <v>0</v>
      </c>
      <c r="G154" s="2">
        <f>Table13[[#This Row],[CF % FV]]*$A$2</f>
        <v>0</v>
      </c>
      <c r="H154" s="3">
        <v>0.17835133669018499</v>
      </c>
      <c r="I154" s="2">
        <f>Table13[[#This Row],[CF % EOL]]*$A$6</f>
        <v>7.1340534676073997</v>
      </c>
      <c r="J154" s="3">
        <v>8.0344420862634533E-2</v>
      </c>
      <c r="K154" s="2">
        <f>$A$10*Table13[[#This Row],[CF % WEC]]</f>
        <v>2.4711115733732018E-2</v>
      </c>
      <c r="L154" s="1">
        <v>27.194555420034693</v>
      </c>
      <c r="M154" s="2">
        <f>Table13[[#This Row],[Cons h '[MWh']]]-Table13[[#This Row],[Ewec_prod '[MWh']]]-Table13[[#This Row],[Eeol_prod '[MWh']]]-Table13[[#This Row],[Efv_prod '[MWh']]]</f>
        <v>20.035790836693558</v>
      </c>
    </row>
    <row r="155" spans="5:13" x14ac:dyDescent="0.3">
      <c r="E155" s="4">
        <v>43472.375</v>
      </c>
      <c r="F155" s="3">
        <v>0</v>
      </c>
      <c r="G155" s="2">
        <f>Table13[[#This Row],[CF % FV]]*$A$2</f>
        <v>0</v>
      </c>
      <c r="H155" s="3">
        <v>0.16986521447750899</v>
      </c>
      <c r="I155" s="2">
        <f>Table13[[#This Row],[CF % EOL]]*$A$6</f>
        <v>6.7946085791003599</v>
      </c>
      <c r="J155" s="3">
        <v>7.225227041309884E-2</v>
      </c>
      <c r="K155" s="2">
        <f>$A$10*Table13[[#This Row],[CF % WEC]]</f>
        <v>2.2222255099150663E-2</v>
      </c>
      <c r="L155" s="1">
        <v>27.101626893450721</v>
      </c>
      <c r="M155" s="2">
        <f>Table13[[#This Row],[Cons h '[MWh']]]-Table13[[#This Row],[Ewec_prod '[MWh']]]-Table13[[#This Row],[Eeol_prod '[MWh']]]-Table13[[#This Row],[Efv_prod '[MWh']]]</f>
        <v>20.28479605925121</v>
      </c>
    </row>
    <row r="156" spans="5:13" x14ac:dyDescent="0.3">
      <c r="E156" s="4">
        <v>43472.416666666664</v>
      </c>
      <c r="F156" s="3">
        <v>0</v>
      </c>
      <c r="G156" s="2">
        <f>Table13[[#This Row],[CF % FV]]*$A$2</f>
        <v>0</v>
      </c>
      <c r="H156" s="3">
        <v>0.124463978765149</v>
      </c>
      <c r="I156" s="2">
        <f>Table13[[#This Row],[CF % EOL]]*$A$6</f>
        <v>4.9785591506059603</v>
      </c>
      <c r="J156" s="3">
        <v>6.7395998075393648E-2</v>
      </c>
      <c r="K156" s="2">
        <f>$A$10*Table13[[#This Row],[CF % WEC]]</f>
        <v>2.0728636668858835E-2</v>
      </c>
      <c r="L156" s="1">
        <v>36.252381109588654</v>
      </c>
      <c r="M156" s="2">
        <f>Table13[[#This Row],[Cons h '[MWh']]]-Table13[[#This Row],[Ewec_prod '[MWh']]]-Table13[[#This Row],[Eeol_prod '[MWh']]]-Table13[[#This Row],[Efv_prod '[MWh']]]</f>
        <v>31.253093322313838</v>
      </c>
    </row>
    <row r="157" spans="5:13" x14ac:dyDescent="0.3">
      <c r="E157" s="4">
        <v>43472.458333333336</v>
      </c>
      <c r="F157" s="3">
        <v>0</v>
      </c>
      <c r="G157" s="2">
        <f>Table13[[#This Row],[CF % FV]]*$A$2</f>
        <v>0</v>
      </c>
      <c r="H157" s="3">
        <v>0.11736838599368001</v>
      </c>
      <c r="I157" s="2">
        <f>Table13[[#This Row],[CF % EOL]]*$A$6</f>
        <v>4.6947354397472001</v>
      </c>
      <c r="J157" s="3">
        <v>6.5625724768565652E-2</v>
      </c>
      <c r="K157" s="2">
        <f>$A$10*Table13[[#This Row],[CF % WEC]]</f>
        <v>2.0184162913298942E-2</v>
      </c>
      <c r="L157" s="1">
        <v>27.535691942006665</v>
      </c>
      <c r="M157" s="2">
        <f>Table13[[#This Row],[Cons h '[MWh']]]-Table13[[#This Row],[Ewec_prod '[MWh']]]-Table13[[#This Row],[Eeol_prod '[MWh']]]-Table13[[#This Row],[Efv_prod '[MWh']]]</f>
        <v>22.820772339346163</v>
      </c>
    </row>
    <row r="158" spans="5:13" x14ac:dyDescent="0.3">
      <c r="E158" s="4">
        <v>43472.5</v>
      </c>
      <c r="F158" s="3">
        <v>0</v>
      </c>
      <c r="G158" s="2">
        <f>Table13[[#This Row],[CF % FV]]*$A$2</f>
        <v>0</v>
      </c>
      <c r="H158" s="3">
        <v>0.13308781921930299</v>
      </c>
      <c r="I158" s="2">
        <f>Table13[[#This Row],[CF % EOL]]*$A$6</f>
        <v>5.3235127687721198</v>
      </c>
      <c r="J158" s="3">
        <v>6.4644845417468441E-2</v>
      </c>
      <c r="K158" s="2">
        <f>$A$10*Table13[[#This Row],[CF % WEC]]</f>
        <v>1.9882478951854601E-2</v>
      </c>
      <c r="L158" s="1">
        <v>20.780004404782712</v>
      </c>
      <c r="M158" s="2">
        <f>Table13[[#This Row],[Cons h '[MWh']]]-Table13[[#This Row],[Ewec_prod '[MWh']]]-Table13[[#This Row],[Eeol_prod '[MWh']]]-Table13[[#This Row],[Efv_prod '[MWh']]]</f>
        <v>15.43660915705874</v>
      </c>
    </row>
    <row r="159" spans="5:13" x14ac:dyDescent="0.3">
      <c r="E159" s="4">
        <v>43472.541666666664</v>
      </c>
      <c r="F159" s="3">
        <v>0</v>
      </c>
      <c r="G159" s="2">
        <f>Table13[[#This Row],[CF % FV]]*$A$2</f>
        <v>0</v>
      </c>
      <c r="H159" s="3">
        <v>0.15743416392243001</v>
      </c>
      <c r="I159" s="2">
        <f>Table13[[#This Row],[CF % EOL]]*$A$6</f>
        <v>6.2973665568972006</v>
      </c>
      <c r="J159" s="3">
        <v>6.4582086779910605E-2</v>
      </c>
      <c r="K159" s="2">
        <f>$A$10*Table13[[#This Row],[CF % WEC]]</f>
        <v>1.9863176604045851E-2</v>
      </c>
      <c r="L159" s="1">
        <v>26.067614210243182</v>
      </c>
      <c r="M159" s="2">
        <f>Table13[[#This Row],[Cons h '[MWh']]]-Table13[[#This Row],[Ewec_prod '[MWh']]]-Table13[[#This Row],[Eeol_prod '[MWh']]]-Table13[[#This Row],[Efv_prod '[MWh']]]</f>
        <v>19.750384476741935</v>
      </c>
    </row>
    <row r="160" spans="5:13" x14ac:dyDescent="0.3">
      <c r="E160" s="4">
        <v>43472.583333333336</v>
      </c>
      <c r="F160" s="3">
        <v>0</v>
      </c>
      <c r="G160" s="2">
        <f>Table13[[#This Row],[CF % FV]]*$A$2</f>
        <v>0</v>
      </c>
      <c r="H160" s="3">
        <v>0.18675756200634799</v>
      </c>
      <c r="I160" s="2">
        <f>Table13[[#This Row],[CF % EOL]]*$A$6</f>
        <v>7.4703024802539195</v>
      </c>
      <c r="J160" s="3">
        <v>6.4810105147957986E-2</v>
      </c>
      <c r="K160" s="2">
        <f>$A$10*Table13[[#This Row],[CF % WEC]]</f>
        <v>1.9933307027810671E-2</v>
      </c>
      <c r="L160" s="1">
        <v>26.411708398359252</v>
      </c>
      <c r="M160" s="2">
        <f>Table13[[#This Row],[Cons h '[MWh']]]-Table13[[#This Row],[Ewec_prod '[MWh']]]-Table13[[#This Row],[Eeol_prod '[MWh']]]-Table13[[#This Row],[Efv_prod '[MWh']]]</f>
        <v>18.921472611077522</v>
      </c>
    </row>
    <row r="161" spans="5:13" x14ac:dyDescent="0.3">
      <c r="E161" s="4">
        <v>43472.625</v>
      </c>
      <c r="F161" s="3">
        <v>0</v>
      </c>
      <c r="G161" s="2">
        <f>Table13[[#This Row],[CF % FV]]*$A$2</f>
        <v>0</v>
      </c>
      <c r="H161" s="3">
        <v>0.23011676032873599</v>
      </c>
      <c r="I161" s="2">
        <f>Table13[[#This Row],[CF % EOL]]*$A$6</f>
        <v>9.2046704131494401</v>
      </c>
      <c r="J161" s="3">
        <v>6.5337932669061405E-2</v>
      </c>
      <c r="K161" s="2">
        <f>$A$10*Table13[[#This Row],[CF % WEC]]</f>
        <v>2.0095648193773338E-2</v>
      </c>
      <c r="L161" s="1">
        <v>24.850774408395758</v>
      </c>
      <c r="M161" s="2">
        <f>Table13[[#This Row],[Cons h '[MWh']]]-Table13[[#This Row],[Ewec_prod '[MWh']]]-Table13[[#This Row],[Eeol_prod '[MWh']]]-Table13[[#This Row],[Efv_prod '[MWh']]]</f>
        <v>15.626008347052544</v>
      </c>
    </row>
    <row r="162" spans="5:13" x14ac:dyDescent="0.3">
      <c r="E162" s="4">
        <v>43472.666666666664</v>
      </c>
      <c r="F162" s="3">
        <v>3.023E-2</v>
      </c>
      <c r="G162" s="2">
        <f>Table13[[#This Row],[CF % FV]]*$A$2</f>
        <v>1.54173</v>
      </c>
      <c r="H162" s="3">
        <v>0.26593941557415901</v>
      </c>
      <c r="I162" s="2">
        <f>Table13[[#This Row],[CF % EOL]]*$A$6</f>
        <v>10.63757662296636</v>
      </c>
      <c r="J162" s="3">
        <v>6.6521270820680045E-2</v>
      </c>
      <c r="K162" s="2">
        <f>$A$10*Table13[[#This Row],[CF % WEC]]</f>
        <v>2.0459601355708297E-2</v>
      </c>
      <c r="L162" s="1">
        <v>33.802581813449777</v>
      </c>
      <c r="M162" s="2">
        <f>Table13[[#This Row],[Cons h '[MWh']]]-Table13[[#This Row],[Ewec_prod '[MWh']]]-Table13[[#This Row],[Eeol_prod '[MWh']]]-Table13[[#This Row],[Efv_prod '[MWh']]]</f>
        <v>21.602815589127704</v>
      </c>
    </row>
    <row r="163" spans="5:13" x14ac:dyDescent="0.3">
      <c r="E163" s="4">
        <v>43472.708333333336</v>
      </c>
      <c r="F163" s="3">
        <v>0.10868999999999999</v>
      </c>
      <c r="G163" s="2">
        <f>Table13[[#This Row],[CF % FV]]*$A$2</f>
        <v>5.5431900000000001</v>
      </c>
      <c r="H163" s="3">
        <v>0.29247076165946301</v>
      </c>
      <c r="I163" s="2">
        <f>Table13[[#This Row],[CF % EOL]]*$A$6</f>
        <v>11.698830466378521</v>
      </c>
      <c r="J163" s="3">
        <v>6.9491072792219513E-2</v>
      </c>
      <c r="K163" s="2">
        <f>$A$10*Table13[[#This Row],[CF % WEC]]</f>
        <v>2.1373007905124437E-2</v>
      </c>
      <c r="L163" s="1">
        <v>30.92664279934154</v>
      </c>
      <c r="M163" s="2">
        <f>Table13[[#This Row],[Cons h '[MWh']]]-Table13[[#This Row],[Ewec_prod '[MWh']]]-Table13[[#This Row],[Eeol_prod '[MWh']]]-Table13[[#This Row],[Efv_prod '[MWh']]]</f>
        <v>13.663249325057894</v>
      </c>
    </row>
    <row r="164" spans="5:13" x14ac:dyDescent="0.3">
      <c r="E164" s="4">
        <v>43472.75</v>
      </c>
      <c r="F164" s="3">
        <v>0.16846</v>
      </c>
      <c r="G164" s="2">
        <f>Table13[[#This Row],[CF % FV]]*$A$2</f>
        <v>8.5914599999999997</v>
      </c>
      <c r="H164" s="3">
        <v>0.33177568434785198</v>
      </c>
      <c r="I164" s="2">
        <f>Table13[[#This Row],[CF % EOL]]*$A$6</f>
        <v>13.27102737391408</v>
      </c>
      <c r="J164" s="3">
        <v>7.4133392238235771E-2</v>
      </c>
      <c r="K164" s="2">
        <f>$A$10*Table13[[#This Row],[CF % WEC]]</f>
        <v>2.280082195707454E-2</v>
      </c>
      <c r="L164" s="1">
        <v>32.608120915937413</v>
      </c>
      <c r="M164" s="2">
        <f>Table13[[#This Row],[Cons h '[MWh']]]-Table13[[#This Row],[Ewec_prod '[MWh']]]-Table13[[#This Row],[Eeol_prod '[MWh']]]-Table13[[#This Row],[Efv_prod '[MWh']]]</f>
        <v>10.722832720066256</v>
      </c>
    </row>
    <row r="165" spans="5:13" x14ac:dyDescent="0.3">
      <c r="E165" s="4">
        <v>43472.791666666664</v>
      </c>
      <c r="F165" s="3">
        <v>0.27088999999999996</v>
      </c>
      <c r="G165" s="2">
        <f>Table13[[#This Row],[CF % FV]]*$A$2</f>
        <v>13.815389999999999</v>
      </c>
      <c r="H165" s="3">
        <v>0.35056223181789797</v>
      </c>
      <c r="I165" s="2">
        <f>Table13[[#This Row],[CF % EOL]]*$A$6</f>
        <v>14.022489272715919</v>
      </c>
      <c r="J165" s="3">
        <v>8.0948330110062472E-2</v>
      </c>
      <c r="K165" s="2">
        <f>$A$10*Table13[[#This Row],[CF % WEC]]</f>
        <v>2.4896856960635344E-2</v>
      </c>
      <c r="L165" s="1">
        <v>39.315311874050892</v>
      </c>
      <c r="M165" s="2">
        <f>Table13[[#This Row],[Cons h '[MWh']]]-Table13[[#This Row],[Ewec_prod '[MWh']]]-Table13[[#This Row],[Eeol_prod '[MWh']]]-Table13[[#This Row],[Efv_prod '[MWh']]]</f>
        <v>11.452535744374336</v>
      </c>
    </row>
    <row r="166" spans="5:13" x14ac:dyDescent="0.3">
      <c r="E166" s="4">
        <v>43472.833333333336</v>
      </c>
      <c r="F166" s="3">
        <v>0.27388000000000001</v>
      </c>
      <c r="G166" s="2">
        <f>Table13[[#This Row],[CF % FV]]*$A$2</f>
        <v>13.967880000000001</v>
      </c>
      <c r="H166" s="3">
        <v>0.33107095912078799</v>
      </c>
      <c r="I166" s="2">
        <f>Table13[[#This Row],[CF % EOL]]*$A$6</f>
        <v>13.24283836483152</v>
      </c>
      <c r="J166" s="3">
        <v>8.9725030528934158E-2</v>
      </c>
      <c r="K166" s="2">
        <f>$A$10*Table13[[#This Row],[CF % WEC]]</f>
        <v>2.7596261069625531E-2</v>
      </c>
      <c r="L166" s="1">
        <v>33.331820418893471</v>
      </c>
      <c r="M166" s="2">
        <f>Table13[[#This Row],[Cons h '[MWh']]]-Table13[[#This Row],[Ewec_prod '[MWh']]]-Table13[[#This Row],[Eeol_prod '[MWh']]]-Table13[[#This Row],[Efv_prod '[MWh']]]</f>
        <v>6.0935057929923246</v>
      </c>
    </row>
    <row r="167" spans="5:13" x14ac:dyDescent="0.3">
      <c r="E167" s="4">
        <v>43472.875</v>
      </c>
      <c r="F167" s="3">
        <v>0.29293999999999998</v>
      </c>
      <c r="G167" s="2">
        <f>Table13[[#This Row],[CF % FV]]*$A$2</f>
        <v>14.939939999999998</v>
      </c>
      <c r="H167" s="3">
        <v>0.32490948104978001</v>
      </c>
      <c r="I167" s="2">
        <f>Table13[[#This Row],[CF % EOL]]*$A$6</f>
        <v>12.9963792419912</v>
      </c>
      <c r="J167" s="3">
        <v>7.6901320500733339E-2</v>
      </c>
      <c r="K167" s="2">
        <f>$A$10*Table13[[#This Row],[CF % WEC]]</f>
        <v>2.3652139259543951E-2</v>
      </c>
      <c r="L167" s="1">
        <v>18.356784516940991</v>
      </c>
      <c r="M167" s="2">
        <f>Table13[[#This Row],[Cons h '[MWh']]]-Table13[[#This Row],[Ewec_prod '[MWh']]]-Table13[[#This Row],[Eeol_prod '[MWh']]]-Table13[[#This Row],[Efv_prod '[MWh']]]</f>
        <v>-9.60318686430975</v>
      </c>
    </row>
    <row r="168" spans="5:13" x14ac:dyDescent="0.3">
      <c r="E168" s="4">
        <v>43472.916666666664</v>
      </c>
      <c r="F168" s="3">
        <v>0.19184000000000001</v>
      </c>
      <c r="G168" s="2">
        <f>Table13[[#This Row],[CF % FV]]*$A$2</f>
        <v>9.7838400000000014</v>
      </c>
      <c r="H168" s="3">
        <v>5.39819036139004E-2</v>
      </c>
      <c r="I168" s="2">
        <f>Table13[[#This Row],[CF % EOL]]*$A$6</f>
        <v>2.1592761445560162</v>
      </c>
      <c r="J168" s="3">
        <v>7.1470824192475996E-2</v>
      </c>
      <c r="K168" s="2">
        <f>$A$10*Table13[[#This Row],[CF % WEC]]</f>
        <v>2.1981909748594042E-2</v>
      </c>
      <c r="L168" s="1">
        <v>26.218676493955495</v>
      </c>
      <c r="M168" s="2">
        <f>Table13[[#This Row],[Cons h '[MWh']]]-Table13[[#This Row],[Ewec_prod '[MWh']]]-Table13[[#This Row],[Eeol_prod '[MWh']]]-Table13[[#This Row],[Efv_prod '[MWh']]]</f>
        <v>14.253578439650884</v>
      </c>
    </row>
    <row r="169" spans="5:13" x14ac:dyDescent="0.3">
      <c r="E169" s="4">
        <v>43472.958333333336</v>
      </c>
      <c r="F169" s="3">
        <v>0.12819999999999998</v>
      </c>
      <c r="G169" s="2">
        <f>Table13[[#This Row],[CF % FV]]*$A$2</f>
        <v>6.5381999999999989</v>
      </c>
      <c r="H169" s="3">
        <v>6.7203727879049102E-2</v>
      </c>
      <c r="I169" s="2">
        <f>Table13[[#This Row],[CF % EOL]]*$A$6</f>
        <v>2.6881491151619641</v>
      </c>
      <c r="J169" s="3">
        <v>6.7435116451672758E-2</v>
      </c>
      <c r="K169" s="2">
        <f>$A$10*Table13[[#This Row],[CF % WEC]]</f>
        <v>2.0740668104435443E-2</v>
      </c>
      <c r="L169" s="1">
        <v>22.971375614357715</v>
      </c>
      <c r="M169" s="2">
        <f>Table13[[#This Row],[Cons h '[MWh']]]-Table13[[#This Row],[Ewec_prod '[MWh']]]-Table13[[#This Row],[Eeol_prod '[MWh']]]-Table13[[#This Row],[Efv_prod '[MWh']]]</f>
        <v>13.724285831091318</v>
      </c>
    </row>
    <row r="170" spans="5:13" x14ac:dyDescent="0.3">
      <c r="E170" s="4">
        <v>43473</v>
      </c>
      <c r="F170" s="3">
        <v>7.9650000000000012E-2</v>
      </c>
      <c r="G170" s="2">
        <f>Table13[[#This Row],[CF % FV]]*$A$2</f>
        <v>4.0621500000000008</v>
      </c>
      <c r="H170" s="3">
        <v>8.7857500249354001E-2</v>
      </c>
      <c r="I170" s="2">
        <f>Table13[[#This Row],[CF % EOL]]*$A$6</f>
        <v>3.5143000099741601</v>
      </c>
      <c r="J170" s="3">
        <v>6.4392181509130328E-2</v>
      </c>
      <c r="K170" s="2">
        <f>$A$10*Table13[[#This Row],[CF % WEC]]</f>
        <v>1.9804768427419368E-2</v>
      </c>
      <c r="L170" s="1">
        <v>24.76275862791735</v>
      </c>
      <c r="M170" s="2">
        <f>Table13[[#This Row],[Cons h '[MWh']]]-Table13[[#This Row],[Ewec_prod '[MWh']]]-Table13[[#This Row],[Eeol_prod '[MWh']]]-Table13[[#This Row],[Efv_prod '[MWh']]]</f>
        <v>17.16650384951577</v>
      </c>
    </row>
    <row r="171" spans="5:13" x14ac:dyDescent="0.3">
      <c r="E171" s="4">
        <v>43473.041666666664</v>
      </c>
      <c r="F171" s="3">
        <v>8.541E-2</v>
      </c>
      <c r="G171" s="2">
        <f>Table13[[#This Row],[CF % FV]]*$A$2</f>
        <v>4.3559099999999997</v>
      </c>
      <c r="H171" s="3">
        <v>7.2329842761658394E-2</v>
      </c>
      <c r="I171" s="2">
        <f>Table13[[#This Row],[CF % EOL]]*$A$6</f>
        <v>2.8931937104663357</v>
      </c>
      <c r="J171" s="3">
        <v>6.2379406243538264E-2</v>
      </c>
      <c r="K171" s="2">
        <f>$A$10*Table13[[#This Row],[CF % WEC]]</f>
        <v>1.9185709605412601E-2</v>
      </c>
      <c r="L171" s="1">
        <v>26.987484758458798</v>
      </c>
      <c r="M171" s="2">
        <f>Table13[[#This Row],[Cons h '[MWh']]]-Table13[[#This Row],[Ewec_prod '[MWh']]]-Table13[[#This Row],[Eeol_prod '[MWh']]]-Table13[[#This Row],[Efv_prod '[MWh']]]</f>
        <v>19.719195338387053</v>
      </c>
    </row>
    <row r="172" spans="5:13" x14ac:dyDescent="0.3">
      <c r="E172" s="4">
        <v>43473.083333333336</v>
      </c>
      <c r="F172" s="3">
        <v>4.9849999999999998E-2</v>
      </c>
      <c r="G172" s="2">
        <f>Table13[[#This Row],[CF % FV]]*$A$2</f>
        <v>2.5423499999999999</v>
      </c>
      <c r="H172" s="3">
        <v>6.9845599241044706E-2</v>
      </c>
      <c r="I172" s="2">
        <f>Table13[[#This Row],[CF % EOL]]*$A$6</f>
        <v>2.7938239696417884</v>
      </c>
      <c r="J172" s="3">
        <v>6.2542610451441494E-2</v>
      </c>
      <c r="K172" s="2">
        <f>$A$10*Table13[[#This Row],[CF % WEC]]</f>
        <v>1.9235905474975515E-2</v>
      </c>
      <c r="L172" s="1">
        <v>24.617189138889596</v>
      </c>
      <c r="M172" s="2">
        <f>Table13[[#This Row],[Cons h '[MWh']]]-Table13[[#This Row],[Ewec_prod '[MWh']]]-Table13[[#This Row],[Eeol_prod '[MWh']]]-Table13[[#This Row],[Efv_prod '[MWh']]]</f>
        <v>19.261779263772834</v>
      </c>
    </row>
    <row r="173" spans="5:13" x14ac:dyDescent="0.3">
      <c r="E173" s="4">
        <v>43473.125</v>
      </c>
      <c r="F173" s="3">
        <v>1.0869999999999999E-2</v>
      </c>
      <c r="G173" s="2">
        <f>Table13[[#This Row],[CF % FV]]*$A$2</f>
        <v>0.55436999999999992</v>
      </c>
      <c r="H173" s="3">
        <v>0.10669246416158799</v>
      </c>
      <c r="I173" s="2">
        <f>Table13[[#This Row],[CF % EOL]]*$A$6</f>
        <v>4.2676985664635199</v>
      </c>
      <c r="J173" s="3">
        <v>6.357539640753658E-2</v>
      </c>
      <c r="K173" s="2">
        <f>$A$10*Table13[[#This Row],[CF % WEC]]</f>
        <v>1.9553554081004707E-2</v>
      </c>
      <c r="L173" s="1">
        <v>24.162775516935497</v>
      </c>
      <c r="M173" s="2">
        <f>Table13[[#This Row],[Cons h '[MWh']]]-Table13[[#This Row],[Ewec_prod '[MWh']]]-Table13[[#This Row],[Eeol_prod '[MWh']]]-Table13[[#This Row],[Efv_prod '[MWh']]]</f>
        <v>19.321153396390976</v>
      </c>
    </row>
    <row r="174" spans="5:13" x14ac:dyDescent="0.3">
      <c r="E174" s="4">
        <v>43473.166666666664</v>
      </c>
      <c r="F174" s="3">
        <v>0</v>
      </c>
      <c r="G174" s="2">
        <f>Table13[[#This Row],[CF % FV]]*$A$2</f>
        <v>0</v>
      </c>
      <c r="H174" s="3">
        <v>0.17854456381749401</v>
      </c>
      <c r="I174" s="2">
        <f>Table13[[#This Row],[CF % EOL]]*$A$6</f>
        <v>7.1417825526997607</v>
      </c>
      <c r="J174" s="3">
        <v>6.4855160386513899E-2</v>
      </c>
      <c r="K174" s="2">
        <f>$A$10*Table13[[#This Row],[CF % WEC]]</f>
        <v>1.9947164433246071E-2</v>
      </c>
      <c r="L174" s="1">
        <v>32.854533198700572</v>
      </c>
      <c r="M174" s="2">
        <f>Table13[[#This Row],[Cons h '[MWh']]]-Table13[[#This Row],[Ewec_prod '[MWh']]]-Table13[[#This Row],[Eeol_prod '[MWh']]]-Table13[[#This Row],[Efv_prod '[MWh']]]</f>
        <v>25.692803481567566</v>
      </c>
    </row>
    <row r="175" spans="5:13" x14ac:dyDescent="0.3">
      <c r="E175" s="4">
        <v>43473.208333333336</v>
      </c>
      <c r="F175" s="3">
        <v>0</v>
      </c>
      <c r="G175" s="2">
        <f>Table13[[#This Row],[CF % FV]]*$A$2</f>
        <v>0</v>
      </c>
      <c r="H175" s="3">
        <v>0.24315247885588501</v>
      </c>
      <c r="I175" s="2">
        <f>Table13[[#This Row],[CF % EOL]]*$A$6</f>
        <v>9.7260991542354009</v>
      </c>
      <c r="J175" s="3">
        <v>6.5285334550875138E-2</v>
      </c>
      <c r="K175" s="2">
        <f>$A$10*Table13[[#This Row],[CF % WEC]]</f>
        <v>2.0079470864073003E-2</v>
      </c>
      <c r="L175" s="1">
        <v>29.7850957319759</v>
      </c>
      <c r="M175" s="2">
        <f>Table13[[#This Row],[Cons h '[MWh']]]-Table13[[#This Row],[Ewec_prod '[MWh']]]-Table13[[#This Row],[Eeol_prod '[MWh']]]-Table13[[#This Row],[Efv_prod '[MWh']]]</f>
        <v>20.038917106876426</v>
      </c>
    </row>
    <row r="176" spans="5:13" x14ac:dyDescent="0.3">
      <c r="E176" s="4">
        <v>43473.25</v>
      </c>
      <c r="F176" s="3">
        <v>0</v>
      </c>
      <c r="G176" s="2">
        <f>Table13[[#This Row],[CF % FV]]*$A$2</f>
        <v>0</v>
      </c>
      <c r="H176" s="3">
        <v>0.22363731058977099</v>
      </c>
      <c r="I176" s="2">
        <f>Table13[[#This Row],[CF % EOL]]*$A$6</f>
        <v>8.9454924235908386</v>
      </c>
      <c r="J176" s="3">
        <v>6.5254138899108333E-2</v>
      </c>
      <c r="K176" s="2">
        <f>$A$10*Table13[[#This Row],[CF % WEC]]</f>
        <v>2.0069876179676475E-2</v>
      </c>
      <c r="L176" s="1">
        <v>38.028398011743306</v>
      </c>
      <c r="M176" s="2">
        <f>Table13[[#This Row],[Cons h '[MWh']]]-Table13[[#This Row],[Ewec_prod '[MWh']]]-Table13[[#This Row],[Eeol_prod '[MWh']]]-Table13[[#This Row],[Efv_prod '[MWh']]]</f>
        <v>29.062835711972792</v>
      </c>
    </row>
    <row r="177" spans="5:13" x14ac:dyDescent="0.3">
      <c r="E177" s="4">
        <v>43473.291666666664</v>
      </c>
      <c r="F177" s="3">
        <v>0</v>
      </c>
      <c r="G177" s="2">
        <f>Table13[[#This Row],[CF % FV]]*$A$2</f>
        <v>0</v>
      </c>
      <c r="H177" s="3">
        <v>0.22010692581821401</v>
      </c>
      <c r="I177" s="2">
        <f>Table13[[#This Row],[CF % EOL]]*$A$6</f>
        <v>8.8042770327285602</v>
      </c>
      <c r="J177" s="3">
        <v>6.5328739477066883E-2</v>
      </c>
      <c r="K177" s="2">
        <f>$A$10*Table13[[#This Row],[CF % WEC]]</f>
        <v>2.0092820691516182E-2</v>
      </c>
      <c r="L177" s="1">
        <v>32.270119577025383</v>
      </c>
      <c r="M177" s="2">
        <f>Table13[[#This Row],[Cons h '[MWh']]]-Table13[[#This Row],[Ewec_prod '[MWh']]]-Table13[[#This Row],[Eeol_prod '[MWh']]]-Table13[[#This Row],[Efv_prod '[MWh']]]</f>
        <v>23.445749723605307</v>
      </c>
    </row>
    <row r="178" spans="5:13" x14ac:dyDescent="0.3">
      <c r="E178" s="4">
        <v>43473.333333333336</v>
      </c>
      <c r="F178" s="3">
        <v>0</v>
      </c>
      <c r="G178" s="2">
        <f>Table13[[#This Row],[CF % FV]]*$A$2</f>
        <v>0</v>
      </c>
      <c r="H178" s="3">
        <v>0.20494205191933401</v>
      </c>
      <c r="I178" s="2">
        <f>Table13[[#This Row],[CF % EOL]]*$A$6</f>
        <v>8.1976820767733614</v>
      </c>
      <c r="J178" s="3">
        <v>6.5346136531341664E-2</v>
      </c>
      <c r="K178" s="2">
        <f>$A$10*Table13[[#This Row],[CF % WEC]]</f>
        <v>2.0098171413034795E-2</v>
      </c>
      <c r="L178" s="1">
        <v>32.18468967422443</v>
      </c>
      <c r="M178" s="2">
        <f>Table13[[#This Row],[Cons h '[MWh']]]-Table13[[#This Row],[Ewec_prod '[MWh']]]-Table13[[#This Row],[Eeol_prod '[MWh']]]-Table13[[#This Row],[Efv_prod '[MWh']]]</f>
        <v>23.966909426038036</v>
      </c>
    </row>
    <row r="179" spans="5:13" x14ac:dyDescent="0.3">
      <c r="E179" s="4">
        <v>43473.375</v>
      </c>
      <c r="F179" s="3">
        <v>0</v>
      </c>
      <c r="G179" s="2">
        <f>Table13[[#This Row],[CF % FV]]*$A$2</f>
        <v>0</v>
      </c>
      <c r="H179" s="3">
        <v>0.135372628400314</v>
      </c>
      <c r="I179" s="2">
        <f>Table13[[#This Row],[CF % EOL]]*$A$6</f>
        <v>5.4149051360125604</v>
      </c>
      <c r="J179" s="3">
        <v>6.4050709653270935E-2</v>
      </c>
      <c r="K179" s="2">
        <f>$A$10*Table13[[#This Row],[CF % WEC]]</f>
        <v>1.9699743704366345E-2</v>
      </c>
      <c r="L179" s="1">
        <v>32.6469627302207</v>
      </c>
      <c r="M179" s="2">
        <f>Table13[[#This Row],[Cons h '[MWh']]]-Table13[[#This Row],[Ewec_prod '[MWh']]]-Table13[[#This Row],[Eeol_prod '[MWh']]]-Table13[[#This Row],[Efv_prod '[MWh']]]</f>
        <v>27.212357850503775</v>
      </c>
    </row>
    <row r="180" spans="5:13" x14ac:dyDescent="0.3">
      <c r="E180" s="4">
        <v>43473.416666666664</v>
      </c>
      <c r="F180" s="3">
        <v>0</v>
      </c>
      <c r="G180" s="2">
        <f>Table13[[#This Row],[CF % FV]]*$A$2</f>
        <v>0</v>
      </c>
      <c r="H180" s="3">
        <v>0</v>
      </c>
      <c r="I180" s="2">
        <f>Table13[[#This Row],[CF % EOL]]*$A$6</f>
        <v>0</v>
      </c>
      <c r="J180" s="3">
        <v>6.3256109509991609E-2</v>
      </c>
      <c r="K180" s="2">
        <f>$A$10*Table13[[#This Row],[CF % WEC]]</f>
        <v>1.9455352670218667E-2</v>
      </c>
      <c r="L180" s="1">
        <v>39.412802184355201</v>
      </c>
      <c r="M180" s="2">
        <f>Table13[[#This Row],[Cons h '[MWh']]]-Table13[[#This Row],[Ewec_prod '[MWh']]]-Table13[[#This Row],[Eeol_prod '[MWh']]]-Table13[[#This Row],[Efv_prod '[MWh']]]</f>
        <v>39.39334683168498</v>
      </c>
    </row>
    <row r="181" spans="5:13" x14ac:dyDescent="0.3">
      <c r="E181" s="4">
        <v>43473.458333333336</v>
      </c>
      <c r="F181" s="3">
        <v>0</v>
      </c>
      <c r="G181" s="2">
        <f>Table13[[#This Row],[CF % FV]]*$A$2</f>
        <v>0</v>
      </c>
      <c r="H181" s="3">
        <v>0</v>
      </c>
      <c r="I181" s="2">
        <f>Table13[[#This Row],[CF % EOL]]*$A$6</f>
        <v>0</v>
      </c>
      <c r="J181" s="3">
        <v>6.2932383133166125E-2</v>
      </c>
      <c r="K181" s="2">
        <f>$A$10*Table13[[#This Row],[CF % WEC]]</f>
        <v>1.9355785831875614E-2</v>
      </c>
      <c r="L181" s="1">
        <v>41.685870499550347</v>
      </c>
      <c r="M181" s="2">
        <f>Table13[[#This Row],[Cons h '[MWh']]]-Table13[[#This Row],[Ewec_prod '[MWh']]]-Table13[[#This Row],[Eeol_prod '[MWh']]]-Table13[[#This Row],[Efv_prod '[MWh']]]</f>
        <v>41.66651471371847</v>
      </c>
    </row>
    <row r="182" spans="5:13" x14ac:dyDescent="0.3">
      <c r="E182" s="4">
        <v>43473.5</v>
      </c>
      <c r="F182" s="3">
        <v>0</v>
      </c>
      <c r="G182" s="2">
        <f>Table13[[#This Row],[CF % FV]]*$A$2</f>
        <v>0</v>
      </c>
      <c r="H182" s="3">
        <v>0</v>
      </c>
      <c r="I182" s="2">
        <f>Table13[[#This Row],[CF % EOL]]*$A$6</f>
        <v>0</v>
      </c>
      <c r="J182" s="3">
        <v>6.3004149829673825E-2</v>
      </c>
      <c r="K182" s="2">
        <f>$A$10*Table13[[#This Row],[CF % WEC]]</f>
        <v>1.9377858741533666E-2</v>
      </c>
      <c r="L182" s="1">
        <v>33.221344637842684</v>
      </c>
      <c r="M182" s="2">
        <f>Table13[[#This Row],[Cons h '[MWh']]]-Table13[[#This Row],[Ewec_prod '[MWh']]]-Table13[[#This Row],[Eeol_prod '[MWh']]]-Table13[[#This Row],[Efv_prod '[MWh']]]</f>
        <v>33.201966779101149</v>
      </c>
    </row>
    <row r="183" spans="5:13" x14ac:dyDescent="0.3">
      <c r="E183" s="4">
        <v>43473.541666666664</v>
      </c>
      <c r="F183" s="3">
        <v>0</v>
      </c>
      <c r="G183" s="2">
        <f>Table13[[#This Row],[CF % FV]]*$A$2</f>
        <v>0</v>
      </c>
      <c r="H183" s="3">
        <v>0</v>
      </c>
      <c r="I183" s="2">
        <f>Table13[[#This Row],[CF % EOL]]*$A$6</f>
        <v>0</v>
      </c>
      <c r="J183" s="3">
        <v>6.333223360026588E-2</v>
      </c>
      <c r="K183" s="2">
        <f>$A$10*Table13[[#This Row],[CF % WEC]]</f>
        <v>1.9478765760819056E-2</v>
      </c>
      <c r="L183" s="1">
        <v>38.782661636620986</v>
      </c>
      <c r="M183" s="2">
        <f>Table13[[#This Row],[Cons h '[MWh']]]-Table13[[#This Row],[Ewec_prod '[MWh']]]-Table13[[#This Row],[Eeol_prod '[MWh']]]-Table13[[#This Row],[Efv_prod '[MWh']]]</f>
        <v>38.76318287086017</v>
      </c>
    </row>
    <row r="184" spans="5:13" x14ac:dyDescent="0.3">
      <c r="E184" s="4">
        <v>43473.583333333336</v>
      </c>
      <c r="F184" s="3">
        <v>0</v>
      </c>
      <c r="G184" s="2">
        <f>Table13[[#This Row],[CF % FV]]*$A$2</f>
        <v>0</v>
      </c>
      <c r="H184" s="3">
        <v>0</v>
      </c>
      <c r="I184" s="2">
        <f>Table13[[#This Row],[CF % EOL]]*$A$6</f>
        <v>0</v>
      </c>
      <c r="J184" s="3">
        <v>6.3846178864063866E-2</v>
      </c>
      <c r="K184" s="2">
        <f>$A$10*Table13[[#This Row],[CF % WEC]]</f>
        <v>1.9636837233090031E-2</v>
      </c>
      <c r="L184" s="1">
        <v>34.24971915779691</v>
      </c>
      <c r="M184" s="2">
        <f>Table13[[#This Row],[Cons h '[MWh']]]-Table13[[#This Row],[Ewec_prod '[MWh']]]-Table13[[#This Row],[Eeol_prod '[MWh']]]-Table13[[#This Row],[Efv_prod '[MWh']]]</f>
        <v>34.230082320563824</v>
      </c>
    </row>
    <row r="185" spans="5:13" x14ac:dyDescent="0.3">
      <c r="E185" s="4">
        <v>43473.625</v>
      </c>
      <c r="F185" s="3">
        <v>0</v>
      </c>
      <c r="G185" s="2">
        <f>Table13[[#This Row],[CF % FV]]*$A$2</f>
        <v>0</v>
      </c>
      <c r="H185" s="3">
        <v>0</v>
      </c>
      <c r="I185" s="2">
        <f>Table13[[#This Row],[CF % EOL]]*$A$6</f>
        <v>0</v>
      </c>
      <c r="J185" s="3">
        <v>6.4439438477208039E-2</v>
      </c>
      <c r="K185" s="2">
        <f>$A$10*Table13[[#This Row],[CF % WEC]]</f>
        <v>1.9819303007354797E-2</v>
      </c>
      <c r="L185" s="1">
        <v>31.634159927962298</v>
      </c>
      <c r="M185" s="2">
        <f>Table13[[#This Row],[Cons h '[MWh']]]-Table13[[#This Row],[Ewec_prod '[MWh']]]-Table13[[#This Row],[Eeol_prod '[MWh']]]-Table13[[#This Row],[Efv_prod '[MWh']]]</f>
        <v>31.614340624954941</v>
      </c>
    </row>
    <row r="186" spans="5:13" x14ac:dyDescent="0.3">
      <c r="E186" s="4">
        <v>43473.666666666664</v>
      </c>
      <c r="F186" s="3">
        <v>1.4289999999999999E-2</v>
      </c>
      <c r="G186" s="2">
        <f>Table13[[#This Row],[CF % FV]]*$A$2</f>
        <v>0.72878999999999994</v>
      </c>
      <c r="H186" s="3">
        <v>0</v>
      </c>
      <c r="I186" s="2">
        <f>Table13[[#This Row],[CF % EOL]]*$A$6</f>
        <v>0</v>
      </c>
      <c r="J186" s="3">
        <v>6.6315510859651969E-2</v>
      </c>
      <c r="K186" s="2">
        <f>$A$10*Table13[[#This Row],[CF % WEC]]</f>
        <v>2.0396316834446687E-2</v>
      </c>
      <c r="L186" s="1">
        <v>35.443826875083012</v>
      </c>
      <c r="M186" s="2">
        <f>Table13[[#This Row],[Cons h '[MWh']]]-Table13[[#This Row],[Ewec_prod '[MWh']]]-Table13[[#This Row],[Eeol_prod '[MWh']]]-Table13[[#This Row],[Efv_prod '[MWh']]]</f>
        <v>34.694640558248565</v>
      </c>
    </row>
    <row r="187" spans="5:13" x14ac:dyDescent="0.3">
      <c r="E187" s="4">
        <v>43473.708333333336</v>
      </c>
      <c r="F187" s="3">
        <v>6.3390000000000002E-2</v>
      </c>
      <c r="G187" s="2">
        <f>Table13[[#This Row],[CF % FV]]*$A$2</f>
        <v>3.2328900000000003</v>
      </c>
      <c r="H187" s="3">
        <v>0</v>
      </c>
      <c r="I187" s="2">
        <f>Table13[[#This Row],[CF % EOL]]*$A$6</f>
        <v>0</v>
      </c>
      <c r="J187" s="3">
        <v>6.7693588963230147E-2</v>
      </c>
      <c r="K187" s="2">
        <f>$A$10*Table13[[#This Row],[CF % WEC]]</f>
        <v>2.0820165150758088E-2</v>
      </c>
      <c r="L187" s="1">
        <v>40.539772068929729</v>
      </c>
      <c r="M187" s="2">
        <f>Table13[[#This Row],[Cons h '[MWh']]]-Table13[[#This Row],[Ewec_prod '[MWh']]]-Table13[[#This Row],[Eeol_prod '[MWh']]]-Table13[[#This Row],[Efv_prod '[MWh']]]</f>
        <v>37.286061903778972</v>
      </c>
    </row>
    <row r="188" spans="5:13" x14ac:dyDescent="0.3">
      <c r="E188" s="4">
        <v>43473.75</v>
      </c>
      <c r="F188" s="3">
        <v>0.14726</v>
      </c>
      <c r="G188" s="2">
        <f>Table13[[#This Row],[CF % FV]]*$A$2</f>
        <v>7.5102599999999997</v>
      </c>
      <c r="H188" s="3">
        <v>0</v>
      </c>
      <c r="I188" s="2">
        <f>Table13[[#This Row],[CF % EOL]]*$A$6</f>
        <v>0</v>
      </c>
      <c r="J188" s="3">
        <v>6.894455403757821E-2</v>
      </c>
      <c r="K188" s="2">
        <f>$A$10*Table13[[#This Row],[CF % WEC]]</f>
        <v>2.1204917973656937E-2</v>
      </c>
      <c r="L188" s="1">
        <v>53.863182497111588</v>
      </c>
      <c r="M188" s="2">
        <f>Table13[[#This Row],[Cons h '[MWh']]]-Table13[[#This Row],[Ewec_prod '[MWh']]]-Table13[[#This Row],[Eeol_prod '[MWh']]]-Table13[[#This Row],[Efv_prod '[MWh']]]</f>
        <v>46.33171757913793</v>
      </c>
    </row>
    <row r="189" spans="5:13" x14ac:dyDescent="0.3">
      <c r="E189" s="4">
        <v>43473.791666666664</v>
      </c>
      <c r="F189" s="3">
        <v>0.19958000000000001</v>
      </c>
      <c r="G189" s="2">
        <f>Table13[[#This Row],[CF % FV]]*$A$2</f>
        <v>10.17858</v>
      </c>
      <c r="H189" s="3">
        <v>0</v>
      </c>
      <c r="I189" s="2">
        <f>Table13[[#This Row],[CF % EOL]]*$A$6</f>
        <v>0</v>
      </c>
      <c r="J189" s="3">
        <v>6.990084416084083E-2</v>
      </c>
      <c r="K189" s="2">
        <f>$A$10*Table13[[#This Row],[CF % WEC]]</f>
        <v>2.1499039154160179E-2</v>
      </c>
      <c r="L189" s="1">
        <v>55.779596243740023</v>
      </c>
      <c r="M189" s="2">
        <f>Table13[[#This Row],[Cons h '[MWh']]]-Table13[[#This Row],[Ewec_prod '[MWh']]]-Table13[[#This Row],[Eeol_prod '[MWh']]]-Table13[[#This Row],[Efv_prod '[MWh']]]</f>
        <v>45.579517204585869</v>
      </c>
    </row>
    <row r="190" spans="5:13" x14ac:dyDescent="0.3">
      <c r="E190" s="4">
        <v>43473.833333333336</v>
      </c>
      <c r="F190" s="3">
        <v>0.17563000000000001</v>
      </c>
      <c r="G190" s="2">
        <f>Table13[[#This Row],[CF % FV]]*$A$2</f>
        <v>8.9571300000000011</v>
      </c>
      <c r="H190" s="3">
        <v>0</v>
      </c>
      <c r="I190" s="2">
        <f>Table13[[#This Row],[CF % EOL]]*$A$6</f>
        <v>0</v>
      </c>
      <c r="J190" s="3">
        <v>7.0882563722402342E-2</v>
      </c>
      <c r="K190" s="2">
        <f>$A$10*Table13[[#This Row],[CF % WEC]]</f>
        <v>2.1800981534767935E-2</v>
      </c>
      <c r="L190" s="1">
        <v>44.664081811227227</v>
      </c>
      <c r="M190" s="2">
        <f>Table13[[#This Row],[Cons h '[MWh']]]-Table13[[#This Row],[Ewec_prod '[MWh']]]-Table13[[#This Row],[Eeol_prod '[MWh']]]-Table13[[#This Row],[Efv_prod '[MWh']]]</f>
        <v>35.685150829692461</v>
      </c>
    </row>
    <row r="191" spans="5:13" x14ac:dyDescent="0.3">
      <c r="E191" s="4">
        <v>43473.875</v>
      </c>
      <c r="F191" s="3">
        <v>0.19611000000000001</v>
      </c>
      <c r="G191" s="2">
        <f>Table13[[#This Row],[CF % FV]]*$A$2</f>
        <v>10.001609999999999</v>
      </c>
      <c r="H191" s="3">
        <v>0</v>
      </c>
      <c r="I191" s="2">
        <f>Table13[[#This Row],[CF % EOL]]*$A$6</f>
        <v>0</v>
      </c>
      <c r="J191" s="3">
        <v>7.2322838274255757E-2</v>
      </c>
      <c r="K191" s="2">
        <f>$A$10*Table13[[#This Row],[CF % WEC]]</f>
        <v>2.2243959289253819E-2</v>
      </c>
      <c r="L191" s="1">
        <v>35.700692433056361</v>
      </c>
      <c r="M191" s="2">
        <f>Table13[[#This Row],[Cons h '[MWh']]]-Table13[[#This Row],[Ewec_prod '[MWh']]]-Table13[[#This Row],[Eeol_prod '[MWh']]]-Table13[[#This Row],[Efv_prod '[MWh']]]</f>
        <v>25.676838473767106</v>
      </c>
    </row>
    <row r="192" spans="5:13" x14ac:dyDescent="0.3">
      <c r="E192" s="4">
        <v>43473.916666666664</v>
      </c>
      <c r="F192" s="3">
        <v>0.25061</v>
      </c>
      <c r="G192" s="2">
        <f>Table13[[#This Row],[CF % FV]]*$A$2</f>
        <v>12.78111</v>
      </c>
      <c r="H192" s="3">
        <v>9.9944743053265207E-3</v>
      </c>
      <c r="I192" s="2">
        <f>Table13[[#This Row],[CF % EOL]]*$A$6</f>
        <v>0.3997789722130608</v>
      </c>
      <c r="J192" s="3">
        <v>7.338996124539407E-2</v>
      </c>
      <c r="K192" s="2">
        <f>$A$10*Table13[[#This Row],[CF % WEC]]</f>
        <v>2.2572168752447379E-2</v>
      </c>
      <c r="L192" s="1">
        <v>34.09747446085634</v>
      </c>
      <c r="M192" s="2">
        <f>Table13[[#This Row],[Cons h '[MWh']]]-Table13[[#This Row],[Ewec_prod '[MWh']]]-Table13[[#This Row],[Eeol_prod '[MWh']]]-Table13[[#This Row],[Efv_prod '[MWh']]]</f>
        <v>20.894013319890831</v>
      </c>
    </row>
    <row r="193" spans="5:13" x14ac:dyDescent="0.3">
      <c r="E193" s="4">
        <v>43473.958333333336</v>
      </c>
      <c r="F193" s="3">
        <v>0.18509999999999999</v>
      </c>
      <c r="G193" s="2">
        <f>Table13[[#This Row],[CF % FV]]*$A$2</f>
        <v>9.4400999999999993</v>
      </c>
      <c r="H193" s="3">
        <v>3.7754354282723002E-2</v>
      </c>
      <c r="I193" s="2">
        <f>Table13[[#This Row],[CF % EOL]]*$A$6</f>
        <v>1.5101741713089201</v>
      </c>
      <c r="J193" s="3">
        <v>7.4041682882795168E-2</v>
      </c>
      <c r="K193" s="2">
        <f>$A$10*Table13[[#This Row],[CF % WEC]]</f>
        <v>2.2772615387510322E-2</v>
      </c>
      <c r="L193" s="1">
        <v>21.591709238195413</v>
      </c>
      <c r="M193" s="2">
        <f>Table13[[#This Row],[Cons h '[MWh']]]-Table13[[#This Row],[Ewec_prod '[MWh']]]-Table13[[#This Row],[Eeol_prod '[MWh']]]-Table13[[#This Row],[Efv_prod '[MWh']]]</f>
        <v>10.618662451498986</v>
      </c>
    </row>
    <row r="194" spans="5:13" x14ac:dyDescent="0.3">
      <c r="E194" s="4">
        <v>43474</v>
      </c>
      <c r="F194" s="3">
        <v>0.11284000000000001</v>
      </c>
      <c r="G194" s="2">
        <f>Table13[[#This Row],[CF % FV]]*$A$2</f>
        <v>5.7548400000000006</v>
      </c>
      <c r="H194" s="3">
        <v>7.9568167825240094E-2</v>
      </c>
      <c r="I194" s="2">
        <f>Table13[[#This Row],[CF % EOL]]*$A$6</f>
        <v>3.182726713009604</v>
      </c>
      <c r="J194" s="3">
        <v>7.4832629546130888E-2</v>
      </c>
      <c r="K194" s="2">
        <f>$A$10*Table13[[#This Row],[CF % WEC]]</f>
        <v>2.3015882739829841E-2</v>
      </c>
      <c r="L194" s="1">
        <v>27.213099949182809</v>
      </c>
      <c r="M194" s="2">
        <f>Table13[[#This Row],[Cons h '[MWh']]]-Table13[[#This Row],[Ewec_prod '[MWh']]]-Table13[[#This Row],[Eeol_prod '[MWh']]]-Table13[[#This Row],[Efv_prod '[MWh']]]</f>
        <v>18.252517353433372</v>
      </c>
    </row>
    <row r="195" spans="5:13" x14ac:dyDescent="0.3">
      <c r="E195" s="4">
        <v>43474.041666666664</v>
      </c>
      <c r="F195" s="3">
        <v>8.7870000000000004E-2</v>
      </c>
      <c r="G195" s="2">
        <f>Table13[[#This Row],[CF % FV]]*$A$2</f>
        <v>4.4813700000000001</v>
      </c>
      <c r="H195" s="3">
        <v>0.122356886162514</v>
      </c>
      <c r="I195" s="2">
        <f>Table13[[#This Row],[CF % EOL]]*$A$6</f>
        <v>4.8942754465005596</v>
      </c>
      <c r="J195" s="3">
        <v>7.6151462605411557E-2</v>
      </c>
      <c r="K195" s="2">
        <f>$A$10*Table13[[#This Row],[CF % WEC]]</f>
        <v>2.3421509365940885E-2</v>
      </c>
      <c r="L195" s="1">
        <v>27.174315298668112</v>
      </c>
      <c r="M195" s="2">
        <f>Table13[[#This Row],[Cons h '[MWh']]]-Table13[[#This Row],[Ewec_prod '[MWh']]]-Table13[[#This Row],[Eeol_prod '[MWh']]]-Table13[[#This Row],[Efv_prod '[MWh']]]</f>
        <v>17.775248342801611</v>
      </c>
    </row>
    <row r="196" spans="5:13" x14ac:dyDescent="0.3">
      <c r="E196" s="4">
        <v>43474.083333333336</v>
      </c>
      <c r="F196" s="3">
        <v>3.7280000000000001E-2</v>
      </c>
      <c r="G196" s="2">
        <f>Table13[[#This Row],[CF % FV]]*$A$2</f>
        <v>1.9012800000000001</v>
      </c>
      <c r="H196" s="3">
        <v>0.176809454531551</v>
      </c>
      <c r="I196" s="2">
        <f>Table13[[#This Row],[CF % EOL]]*$A$6</f>
        <v>7.0723781812620405</v>
      </c>
      <c r="J196" s="3">
        <v>7.5094817435992098E-2</v>
      </c>
      <c r="K196" s="2">
        <f>$A$10*Table13[[#This Row],[CF % WEC]]</f>
        <v>2.3096522505737425E-2</v>
      </c>
      <c r="L196" s="1">
        <v>27.619018733343175</v>
      </c>
      <c r="M196" s="2">
        <f>Table13[[#This Row],[Cons h '[MWh']]]-Table13[[#This Row],[Ewec_prod '[MWh']]]-Table13[[#This Row],[Eeol_prod '[MWh']]]-Table13[[#This Row],[Efv_prod '[MWh']]]</f>
        <v>18.622264029575398</v>
      </c>
    </row>
    <row r="197" spans="5:13" x14ac:dyDescent="0.3">
      <c r="E197" s="4">
        <v>43474.125</v>
      </c>
      <c r="F197" s="3">
        <v>2.3539999999999998E-2</v>
      </c>
      <c r="G197" s="2">
        <f>Table13[[#This Row],[CF % FV]]*$A$2</f>
        <v>1.2005399999999999</v>
      </c>
      <c r="H197" s="3">
        <v>0.18755079420321299</v>
      </c>
      <c r="I197" s="2">
        <f>Table13[[#This Row],[CF % EOL]]*$A$6</f>
        <v>7.5020317681285196</v>
      </c>
      <c r="J197" s="3">
        <v>7.4610812333414323E-2</v>
      </c>
      <c r="K197" s="2">
        <f>$A$10*Table13[[#This Row],[CF % WEC]]</f>
        <v>2.2947659573164112E-2</v>
      </c>
      <c r="L197" s="1">
        <v>27.72294962146902</v>
      </c>
      <c r="M197" s="2">
        <f>Table13[[#This Row],[Cons h '[MWh']]]-Table13[[#This Row],[Ewec_prod '[MWh']]]-Table13[[#This Row],[Eeol_prod '[MWh']]]-Table13[[#This Row],[Efv_prod '[MWh']]]</f>
        <v>18.99743019376734</v>
      </c>
    </row>
    <row r="198" spans="5:13" x14ac:dyDescent="0.3">
      <c r="E198" s="4">
        <v>43474.166666666664</v>
      </c>
      <c r="F198" s="3">
        <v>0</v>
      </c>
      <c r="G198" s="2">
        <f>Table13[[#This Row],[CF % FV]]*$A$2</f>
        <v>0</v>
      </c>
      <c r="H198" s="3">
        <v>0.203891417962063</v>
      </c>
      <c r="I198" s="2">
        <f>Table13[[#This Row],[CF % EOL]]*$A$6</f>
        <v>8.1556567184825202</v>
      </c>
      <c r="J198" s="3">
        <v>7.3808352334024885E-2</v>
      </c>
      <c r="K198" s="2">
        <f>$A$10*Table13[[#This Row],[CF % WEC]]</f>
        <v>2.2700851123943898E-2</v>
      </c>
      <c r="L198" s="1">
        <v>35.784337050769125</v>
      </c>
      <c r="M198" s="2">
        <f>Table13[[#This Row],[Cons h '[MWh']]]-Table13[[#This Row],[Ewec_prod '[MWh']]]-Table13[[#This Row],[Eeol_prod '[MWh']]]-Table13[[#This Row],[Efv_prod '[MWh']]]</f>
        <v>27.605979481162663</v>
      </c>
    </row>
    <row r="199" spans="5:13" x14ac:dyDescent="0.3">
      <c r="E199" s="4">
        <v>43474.208333333336</v>
      </c>
      <c r="F199" s="3">
        <v>0</v>
      </c>
      <c r="G199" s="2">
        <f>Table13[[#This Row],[CF % FV]]*$A$2</f>
        <v>0</v>
      </c>
      <c r="H199" s="3">
        <v>0.20737124478410099</v>
      </c>
      <c r="I199" s="2">
        <f>Table13[[#This Row],[CF % EOL]]*$A$6</f>
        <v>8.2948497913640402</v>
      </c>
      <c r="J199" s="3">
        <v>7.3300981821228101E-2</v>
      </c>
      <c r="K199" s="2">
        <f>$A$10*Table13[[#This Row],[CF % WEC]]</f>
        <v>2.2544801813649658E-2</v>
      </c>
      <c r="L199" s="1">
        <v>31.362133938211823</v>
      </c>
      <c r="M199" s="2">
        <f>Table13[[#This Row],[Cons h '[MWh']]]-Table13[[#This Row],[Ewec_prod '[MWh']]]-Table13[[#This Row],[Eeol_prod '[MWh']]]-Table13[[#This Row],[Efv_prod '[MWh']]]</f>
        <v>23.044739345034134</v>
      </c>
    </row>
    <row r="200" spans="5:13" x14ac:dyDescent="0.3">
      <c r="E200" s="4">
        <v>43474.25</v>
      </c>
      <c r="F200" s="3">
        <v>0</v>
      </c>
      <c r="G200" s="2">
        <f>Table13[[#This Row],[CF % FV]]*$A$2</f>
        <v>0</v>
      </c>
      <c r="H200" s="3">
        <v>0.19215657423760699</v>
      </c>
      <c r="I200" s="2">
        <f>Table13[[#This Row],[CF % EOL]]*$A$6</f>
        <v>7.6862629695042797</v>
      </c>
      <c r="J200" s="3">
        <v>7.3033477674728911E-2</v>
      </c>
      <c r="K200" s="2">
        <f>$A$10*Table13[[#This Row],[CF % WEC]]</f>
        <v>2.2462526954332464E-2</v>
      </c>
      <c r="L200" s="1">
        <v>40.951436628718156</v>
      </c>
      <c r="M200" s="2">
        <f>Table13[[#This Row],[Cons h '[MWh']]]-Table13[[#This Row],[Ewec_prod '[MWh']]]-Table13[[#This Row],[Eeol_prod '[MWh']]]-Table13[[#This Row],[Efv_prod '[MWh']]]</f>
        <v>33.242711132259544</v>
      </c>
    </row>
    <row r="201" spans="5:13" x14ac:dyDescent="0.3">
      <c r="E201" s="4">
        <v>43474.291666666664</v>
      </c>
      <c r="F201" s="3">
        <v>0</v>
      </c>
      <c r="G201" s="2">
        <f>Table13[[#This Row],[CF % FV]]*$A$2</f>
        <v>0</v>
      </c>
      <c r="H201" s="3">
        <v>0.12329088528471301</v>
      </c>
      <c r="I201" s="2">
        <f>Table13[[#This Row],[CF % EOL]]*$A$6</f>
        <v>4.9316354113885206</v>
      </c>
      <c r="J201" s="3">
        <v>7.2888921276753907E-2</v>
      </c>
      <c r="K201" s="2">
        <f>$A$10*Table13[[#This Row],[CF % WEC]]</f>
        <v>2.2418066494700562E-2</v>
      </c>
      <c r="L201" s="1">
        <v>39.649360247007451</v>
      </c>
      <c r="M201" s="2">
        <f>Table13[[#This Row],[Cons h '[MWh']]]-Table13[[#This Row],[Ewec_prod '[MWh']]]-Table13[[#This Row],[Eeol_prod '[MWh']]]-Table13[[#This Row],[Efv_prod '[MWh']]]</f>
        <v>34.69530676912423</v>
      </c>
    </row>
    <row r="202" spans="5:13" x14ac:dyDescent="0.3">
      <c r="E202" s="4">
        <v>43474.333333333336</v>
      </c>
      <c r="F202" s="3">
        <v>0</v>
      </c>
      <c r="G202" s="2">
        <f>Table13[[#This Row],[CF % FV]]*$A$2</f>
        <v>0</v>
      </c>
      <c r="H202" s="3">
        <v>7.4578736910654905E-2</v>
      </c>
      <c r="I202" s="2">
        <f>Table13[[#This Row],[CF % EOL]]*$A$6</f>
        <v>2.9831494764261963</v>
      </c>
      <c r="J202" s="3">
        <v>7.2609286534591616E-2</v>
      </c>
      <c r="K202" s="2">
        <f>$A$10*Table13[[#This Row],[CF % WEC]]</f>
        <v>2.2332060691154367E-2</v>
      </c>
      <c r="L202" s="1">
        <v>35.338170461636707</v>
      </c>
      <c r="M202" s="2">
        <f>Table13[[#This Row],[Cons h '[MWh']]]-Table13[[#This Row],[Ewec_prod '[MWh']]]-Table13[[#This Row],[Eeol_prod '[MWh']]]-Table13[[#This Row],[Efv_prod '[MWh']]]</f>
        <v>32.332688924519353</v>
      </c>
    </row>
    <row r="203" spans="5:13" x14ac:dyDescent="0.3">
      <c r="E203" s="4">
        <v>43474.375</v>
      </c>
      <c r="F203" s="3">
        <v>0</v>
      </c>
      <c r="G203" s="2">
        <f>Table13[[#This Row],[CF % FV]]*$A$2</f>
        <v>0</v>
      </c>
      <c r="H203" s="3">
        <v>9.3193615350425502E-2</v>
      </c>
      <c r="I203" s="2">
        <f>Table13[[#This Row],[CF % EOL]]*$A$6</f>
        <v>3.7277446140170198</v>
      </c>
      <c r="J203" s="3">
        <v>7.2410455031786072E-2</v>
      </c>
      <c r="K203" s="2">
        <f>$A$10*Table13[[#This Row],[CF % WEC]]</f>
        <v>2.2270907119760278E-2</v>
      </c>
      <c r="L203" s="1">
        <v>36.412815224370569</v>
      </c>
      <c r="M203" s="2">
        <f>Table13[[#This Row],[Cons h '[MWh']]]-Table13[[#This Row],[Ewec_prod '[MWh']]]-Table13[[#This Row],[Eeol_prod '[MWh']]]-Table13[[#This Row],[Efv_prod '[MWh']]]</f>
        <v>32.662799703233787</v>
      </c>
    </row>
    <row r="204" spans="5:13" x14ac:dyDescent="0.3">
      <c r="E204" s="4">
        <v>43474.416666666664</v>
      </c>
      <c r="F204" s="3">
        <v>0</v>
      </c>
      <c r="G204" s="2">
        <f>Table13[[#This Row],[CF % FV]]*$A$2</f>
        <v>0</v>
      </c>
      <c r="H204" s="3">
        <v>0.10590930923926301</v>
      </c>
      <c r="I204" s="2">
        <f>Table13[[#This Row],[CF % EOL]]*$A$6</f>
        <v>4.2363723695705202</v>
      </c>
      <c r="J204" s="3">
        <v>7.2184702311717724E-2</v>
      </c>
      <c r="K204" s="2">
        <f>$A$10*Table13[[#This Row],[CF % WEC]]</f>
        <v>2.2201473529563E-2</v>
      </c>
      <c r="L204" s="1">
        <v>32.815359351509841</v>
      </c>
      <c r="M204" s="2">
        <f>Table13[[#This Row],[Cons h '[MWh']]]-Table13[[#This Row],[Ewec_prod '[MWh']]]-Table13[[#This Row],[Eeol_prod '[MWh']]]-Table13[[#This Row],[Efv_prod '[MWh']]]</f>
        <v>28.556785508409757</v>
      </c>
    </row>
    <row r="205" spans="5:13" x14ac:dyDescent="0.3">
      <c r="E205" s="4">
        <v>43474.458333333336</v>
      </c>
      <c r="F205" s="3">
        <v>0</v>
      </c>
      <c r="G205" s="2">
        <f>Table13[[#This Row],[CF % FV]]*$A$2</f>
        <v>0</v>
      </c>
      <c r="H205" s="3">
        <v>5.2421874873870698E-2</v>
      </c>
      <c r="I205" s="2">
        <f>Table13[[#This Row],[CF % EOL]]*$A$6</f>
        <v>2.096874994954828</v>
      </c>
      <c r="J205" s="3">
        <v>7.2099997082227238E-2</v>
      </c>
      <c r="K205" s="2">
        <f>$A$10*Table13[[#This Row],[CF % WEC]]</f>
        <v>2.2175421182595807E-2</v>
      </c>
      <c r="L205" s="1">
        <v>34.571654399011592</v>
      </c>
      <c r="M205" s="2">
        <f>Table13[[#This Row],[Cons h '[MWh']]]-Table13[[#This Row],[Ewec_prod '[MWh']]]-Table13[[#This Row],[Eeol_prod '[MWh']]]-Table13[[#This Row],[Efv_prod '[MWh']]]</f>
        <v>32.452603982874166</v>
      </c>
    </row>
    <row r="206" spans="5:13" x14ac:dyDescent="0.3">
      <c r="E206" s="4">
        <v>43474.5</v>
      </c>
      <c r="F206" s="3">
        <v>0</v>
      </c>
      <c r="G206" s="2">
        <f>Table13[[#This Row],[CF % FV]]*$A$2</f>
        <v>0</v>
      </c>
      <c r="H206" s="3">
        <v>4.5931583355046197E-3</v>
      </c>
      <c r="I206" s="2">
        <f>Table13[[#This Row],[CF % EOL]]*$A$6</f>
        <v>0.1837263334201848</v>
      </c>
      <c r="J206" s="3">
        <v>7.2178893875214603E-2</v>
      </c>
      <c r="K206" s="2">
        <f>$A$10*Table13[[#This Row],[CF % WEC]]</f>
        <v>2.2199687058951607E-2</v>
      </c>
      <c r="L206" s="1">
        <v>48.435302101748384</v>
      </c>
      <c r="M206" s="2">
        <f>Table13[[#This Row],[Cons h '[MWh']]]-Table13[[#This Row],[Ewec_prod '[MWh']]]-Table13[[#This Row],[Eeol_prod '[MWh']]]-Table13[[#This Row],[Efv_prod '[MWh']]]</f>
        <v>48.229376081269251</v>
      </c>
    </row>
    <row r="207" spans="5:13" x14ac:dyDescent="0.3">
      <c r="E207" s="4">
        <v>43474.541666666664</v>
      </c>
      <c r="F207" s="3">
        <v>0</v>
      </c>
      <c r="G207" s="2">
        <f>Table13[[#This Row],[CF % FV]]*$A$2</f>
        <v>0</v>
      </c>
      <c r="H207" s="3">
        <v>0</v>
      </c>
      <c r="I207" s="2">
        <f>Table13[[#This Row],[CF % EOL]]*$A$6</f>
        <v>0</v>
      </c>
      <c r="J207" s="3">
        <v>7.2590603313492569E-2</v>
      </c>
      <c r="K207" s="2">
        <f>$A$10*Table13[[#This Row],[CF % WEC]]</f>
        <v>2.232631438999368E-2</v>
      </c>
      <c r="L207" s="1">
        <v>35.282436090252077</v>
      </c>
      <c r="M207" s="2">
        <f>Table13[[#This Row],[Cons h '[MWh']]]-Table13[[#This Row],[Ewec_prod '[MWh']]]-Table13[[#This Row],[Eeol_prod '[MWh']]]-Table13[[#This Row],[Efv_prod '[MWh']]]</f>
        <v>35.260109775862084</v>
      </c>
    </row>
    <row r="208" spans="5:13" x14ac:dyDescent="0.3">
      <c r="E208" s="4">
        <v>43474.583333333336</v>
      </c>
      <c r="F208" s="3">
        <v>0</v>
      </c>
      <c r="G208" s="2">
        <f>Table13[[#This Row],[CF % FV]]*$A$2</f>
        <v>0</v>
      </c>
      <c r="H208" s="3">
        <v>4.1145367217592299E-3</v>
      </c>
      <c r="I208" s="2">
        <f>Table13[[#This Row],[CF % EOL]]*$A$6</f>
        <v>0.1645814688703692</v>
      </c>
      <c r="J208" s="3">
        <v>7.269135827154527E-2</v>
      </c>
      <c r="K208" s="2">
        <f>$A$10*Table13[[#This Row],[CF % WEC]]</f>
        <v>2.2357303068516167E-2</v>
      </c>
      <c r="L208" s="1">
        <v>32.349388542075992</v>
      </c>
      <c r="M208" s="2">
        <f>Table13[[#This Row],[Cons h '[MWh']]]-Table13[[#This Row],[Ewec_prod '[MWh']]]-Table13[[#This Row],[Eeol_prod '[MWh']]]-Table13[[#This Row],[Efv_prod '[MWh']]]</f>
        <v>32.162449770137108</v>
      </c>
    </row>
    <row r="209" spans="5:13" x14ac:dyDescent="0.3">
      <c r="E209" s="4">
        <v>43474.625</v>
      </c>
      <c r="F209" s="3">
        <v>0</v>
      </c>
      <c r="G209" s="2">
        <f>Table13[[#This Row],[CF % FV]]*$A$2</f>
        <v>0</v>
      </c>
      <c r="H209" s="3">
        <v>4.9426533560707801E-2</v>
      </c>
      <c r="I209" s="2">
        <f>Table13[[#This Row],[CF % EOL]]*$A$6</f>
        <v>1.9770613424283121</v>
      </c>
      <c r="J209" s="3">
        <v>7.3479669845539552E-2</v>
      </c>
      <c r="K209" s="2">
        <f>$A$10*Table13[[#This Row],[CF % WEC]]</f>
        <v>2.2599759960109406E-2</v>
      </c>
      <c r="L209" s="1">
        <v>38.46145017136103</v>
      </c>
      <c r="M209" s="2">
        <f>Table13[[#This Row],[Cons h '[MWh']]]-Table13[[#This Row],[Ewec_prod '[MWh']]]-Table13[[#This Row],[Eeol_prod '[MWh']]]-Table13[[#This Row],[Efv_prod '[MWh']]]</f>
        <v>36.461789068972607</v>
      </c>
    </row>
    <row r="210" spans="5:13" x14ac:dyDescent="0.3">
      <c r="E210" s="4">
        <v>43474.666666666664</v>
      </c>
      <c r="F210" s="3">
        <v>1.044E-2</v>
      </c>
      <c r="G210" s="2">
        <f>Table13[[#This Row],[CF % FV]]*$A$2</f>
        <v>0.53244000000000002</v>
      </c>
      <c r="H210" s="3">
        <v>0.11503233464255599</v>
      </c>
      <c r="I210" s="2">
        <f>Table13[[#This Row],[CF % EOL]]*$A$6</f>
        <v>4.60129338570224</v>
      </c>
      <c r="J210" s="3">
        <v>7.5997005843791252E-2</v>
      </c>
      <c r="K210" s="2">
        <f>$A$10*Table13[[#This Row],[CF % WEC]]</f>
        <v>2.3374003902944491E-2</v>
      </c>
      <c r="L210" s="1">
        <v>38.54564512384637</v>
      </c>
      <c r="M210" s="2">
        <f>Table13[[#This Row],[Cons h '[MWh']]]-Table13[[#This Row],[Ewec_prod '[MWh']]]-Table13[[#This Row],[Eeol_prod '[MWh']]]-Table13[[#This Row],[Efv_prod '[MWh']]]</f>
        <v>33.388537734241183</v>
      </c>
    </row>
    <row r="211" spans="5:13" x14ac:dyDescent="0.3">
      <c r="E211" s="4">
        <v>43474.708333333336</v>
      </c>
      <c r="F211" s="3">
        <v>7.1650000000000005E-2</v>
      </c>
      <c r="G211" s="2">
        <f>Table13[[#This Row],[CF % FV]]*$A$2</f>
        <v>3.6541500000000005</v>
      </c>
      <c r="H211" s="3">
        <v>0.19205564486810101</v>
      </c>
      <c r="I211" s="2">
        <f>Table13[[#This Row],[CF % EOL]]*$A$6</f>
        <v>7.6822257947240402</v>
      </c>
      <c r="J211" s="3">
        <v>8.0532901789418354E-2</v>
      </c>
      <c r="K211" s="2">
        <f>$A$10*Table13[[#This Row],[CF % WEC]]</f>
        <v>2.4769085832282101E-2</v>
      </c>
      <c r="L211" s="1">
        <v>39.058818001379841</v>
      </c>
      <c r="M211" s="2">
        <f>Table13[[#This Row],[Cons h '[MWh']]]-Table13[[#This Row],[Ewec_prod '[MWh']]]-Table13[[#This Row],[Eeol_prod '[MWh']]]-Table13[[#This Row],[Efv_prod '[MWh']]]</f>
        <v>27.697673120823517</v>
      </c>
    </row>
    <row r="212" spans="5:13" x14ac:dyDescent="0.3">
      <c r="E212" s="4">
        <v>43474.75</v>
      </c>
      <c r="F212" s="3">
        <v>8.8939999999999991E-2</v>
      </c>
      <c r="G212" s="2">
        <f>Table13[[#This Row],[CF % FV]]*$A$2</f>
        <v>4.5359399999999992</v>
      </c>
      <c r="H212" s="3">
        <v>0.25896328529498702</v>
      </c>
      <c r="I212" s="2">
        <f>Table13[[#This Row],[CF % EOL]]*$A$6</f>
        <v>10.358531411799481</v>
      </c>
      <c r="J212" s="3">
        <v>8.3951832861717479E-2</v>
      </c>
      <c r="K212" s="2">
        <f>$A$10*Table13[[#This Row],[CF % WEC]]</f>
        <v>2.5820628683747567E-2</v>
      </c>
      <c r="L212" s="1">
        <v>68.375439996954768</v>
      </c>
      <c r="M212" s="2">
        <f>Table13[[#This Row],[Cons h '[MWh']]]-Table13[[#This Row],[Ewec_prod '[MWh']]]-Table13[[#This Row],[Eeol_prod '[MWh']]]-Table13[[#This Row],[Efv_prod '[MWh']]]</f>
        <v>53.455147956471542</v>
      </c>
    </row>
    <row r="213" spans="5:13" x14ac:dyDescent="0.3">
      <c r="E213" s="4">
        <v>43474.791666666664</v>
      </c>
      <c r="F213" s="3">
        <v>0.14299000000000001</v>
      </c>
      <c r="G213" s="2">
        <f>Table13[[#This Row],[CF % FV]]*$A$2</f>
        <v>7.2924899999999999</v>
      </c>
      <c r="H213" s="3">
        <v>0.282656350318994</v>
      </c>
      <c r="I213" s="2">
        <f>Table13[[#This Row],[CF % EOL]]*$A$6</f>
        <v>11.30625401275976</v>
      </c>
      <c r="J213" s="3">
        <v>8.536593179670364E-2</v>
      </c>
      <c r="K213" s="2">
        <f>$A$10*Table13[[#This Row],[CF % WEC]]</f>
        <v>2.6255555739866796E-2</v>
      </c>
      <c r="L213" s="1">
        <v>63.440412129323853</v>
      </c>
      <c r="M213" s="2">
        <f>Table13[[#This Row],[Cons h '[MWh']]]-Table13[[#This Row],[Ewec_prod '[MWh']]]-Table13[[#This Row],[Eeol_prod '[MWh']]]-Table13[[#This Row],[Efv_prod '[MWh']]]</f>
        <v>44.815412560824228</v>
      </c>
    </row>
    <row r="214" spans="5:13" x14ac:dyDescent="0.3">
      <c r="E214" s="4">
        <v>43474.833333333336</v>
      </c>
      <c r="F214" s="3">
        <v>0.19677</v>
      </c>
      <c r="G214" s="2">
        <f>Table13[[#This Row],[CF % FV]]*$A$2</f>
        <v>10.035270000000001</v>
      </c>
      <c r="H214" s="3">
        <v>0.22608290691125199</v>
      </c>
      <c r="I214" s="2">
        <f>Table13[[#This Row],[CF % EOL]]*$A$6</f>
        <v>9.0433162764500796</v>
      </c>
      <c r="J214" s="3">
        <v>8.6079434928063567E-2</v>
      </c>
      <c r="K214" s="2">
        <f>$A$10*Table13[[#This Row],[CF % WEC]]</f>
        <v>2.6475004187762888E-2</v>
      </c>
      <c r="L214" s="1">
        <v>49.931143678144565</v>
      </c>
      <c r="M214" s="2">
        <f>Table13[[#This Row],[Cons h '[MWh']]]-Table13[[#This Row],[Ewec_prod '[MWh']]]-Table13[[#This Row],[Eeol_prod '[MWh']]]-Table13[[#This Row],[Efv_prod '[MWh']]]</f>
        <v>30.82608239750672</v>
      </c>
    </row>
    <row r="215" spans="5:13" x14ac:dyDescent="0.3">
      <c r="E215" s="4">
        <v>43474.875</v>
      </c>
      <c r="F215" s="3">
        <v>0.12640999999999999</v>
      </c>
      <c r="G215" s="2">
        <f>Table13[[#This Row],[CF % FV]]*$A$2</f>
        <v>6.4469099999999999</v>
      </c>
      <c r="H215" s="3">
        <v>0.164827047253955</v>
      </c>
      <c r="I215" s="2">
        <f>Table13[[#This Row],[CF % EOL]]*$A$6</f>
        <v>6.5930818901582002</v>
      </c>
      <c r="J215" s="3">
        <v>9.0799807301846697E-2</v>
      </c>
      <c r="K215" s="2">
        <f>$A$10*Table13[[#This Row],[CF % WEC]]</f>
        <v>2.7926824572831022E-2</v>
      </c>
      <c r="L215" s="1">
        <v>27.679967273113466</v>
      </c>
      <c r="M215" s="2">
        <f>Table13[[#This Row],[Cons h '[MWh']]]-Table13[[#This Row],[Ewec_prod '[MWh']]]-Table13[[#This Row],[Eeol_prod '[MWh']]]-Table13[[#This Row],[Efv_prod '[MWh']]]</f>
        <v>14.612048558382437</v>
      </c>
    </row>
    <row r="216" spans="5:13" x14ac:dyDescent="0.3">
      <c r="E216" s="4">
        <v>43474.916666666664</v>
      </c>
      <c r="F216" s="3">
        <v>0.14568</v>
      </c>
      <c r="G216" s="2">
        <f>Table13[[#This Row],[CF % FV]]*$A$2</f>
        <v>7.4296800000000003</v>
      </c>
      <c r="H216" s="3">
        <v>0.27529257437006799</v>
      </c>
      <c r="I216" s="2">
        <f>Table13[[#This Row],[CF % EOL]]*$A$6</f>
        <v>11.01170297480272</v>
      </c>
      <c r="J216" s="3">
        <v>9.7469359122779098E-2</v>
      </c>
      <c r="K216" s="2">
        <f>$A$10*Table13[[#This Row],[CF % WEC]]</f>
        <v>2.997814394472573E-2</v>
      </c>
      <c r="L216" s="1">
        <v>34.075935654321562</v>
      </c>
      <c r="M216" s="2">
        <f>Table13[[#This Row],[Cons h '[MWh']]]-Table13[[#This Row],[Ewec_prod '[MWh']]]-Table13[[#This Row],[Eeol_prod '[MWh']]]-Table13[[#This Row],[Efv_prod '[MWh']]]</f>
        <v>15.604574535574116</v>
      </c>
    </row>
    <row r="217" spans="5:13" x14ac:dyDescent="0.3">
      <c r="E217" s="4">
        <v>43474.958333333336</v>
      </c>
      <c r="F217" s="3">
        <v>0.14448</v>
      </c>
      <c r="G217" s="2">
        <f>Table13[[#This Row],[CF % FV]]*$A$2</f>
        <v>7.3684799999999999</v>
      </c>
      <c r="H217" s="3">
        <v>0.46623731524877299</v>
      </c>
      <c r="I217" s="2">
        <f>Table13[[#This Row],[CF % EOL]]*$A$6</f>
        <v>18.649492609950919</v>
      </c>
      <c r="J217" s="3">
        <v>0.10379608018693458</v>
      </c>
      <c r="K217" s="2">
        <f>$A$10*Table13[[#This Row],[CF % WEC]]</f>
        <v>3.1924020643478497E-2</v>
      </c>
      <c r="L217" s="1">
        <v>29.419425320549106</v>
      </c>
      <c r="M217" s="2">
        <f>Table13[[#This Row],[Cons h '[MWh']]]-Table13[[#This Row],[Ewec_prod '[MWh']]]-Table13[[#This Row],[Eeol_prod '[MWh']]]-Table13[[#This Row],[Efv_prod '[MWh']]]</f>
        <v>3.3695286899547074</v>
      </c>
    </row>
    <row r="218" spans="5:13" x14ac:dyDescent="0.3">
      <c r="E218" s="4">
        <v>43475</v>
      </c>
      <c r="F218" s="3">
        <v>8.2310000000000008E-2</v>
      </c>
      <c r="G218" s="2">
        <f>Table13[[#This Row],[CF % FV]]*$A$2</f>
        <v>4.1978100000000005</v>
      </c>
      <c r="H218" s="3">
        <v>0.51546086252244305</v>
      </c>
      <c r="I218" s="2">
        <f>Table13[[#This Row],[CF % EOL]]*$A$6</f>
        <v>20.61843450089772</v>
      </c>
      <c r="J218" s="3">
        <v>0.11084676001239945</v>
      </c>
      <c r="K218" s="2">
        <f>$A$10*Table13[[#This Row],[CF % WEC]]</f>
        <v>3.4092561573861639E-2</v>
      </c>
      <c r="L218" s="1">
        <v>23.13682393889221</v>
      </c>
      <c r="M218" s="2">
        <f>Table13[[#This Row],[Cons h '[MWh']]]-Table13[[#This Row],[Ewec_prod '[MWh']]]-Table13[[#This Row],[Eeol_prod '[MWh']]]-Table13[[#This Row],[Efv_prod '[MWh']]]</f>
        <v>-1.7135131235793715</v>
      </c>
    </row>
    <row r="219" spans="5:13" x14ac:dyDescent="0.3">
      <c r="E219" s="4">
        <v>43475.041666666664</v>
      </c>
      <c r="F219" s="3">
        <v>6.9889999999999994E-2</v>
      </c>
      <c r="G219" s="2">
        <f>Table13[[#This Row],[CF % FV]]*$A$2</f>
        <v>3.5643899999999995</v>
      </c>
      <c r="H219" s="3">
        <v>0.44574463694023397</v>
      </c>
      <c r="I219" s="2">
        <f>Table13[[#This Row],[CF % EOL]]*$A$6</f>
        <v>17.829785477609359</v>
      </c>
      <c r="J219" s="3">
        <v>0.11928132526662681</v>
      </c>
      <c r="K219" s="2">
        <f>$A$10*Table13[[#This Row],[CF % WEC]]</f>
        <v>3.6686736949365029E-2</v>
      </c>
      <c r="L219" s="1">
        <v>23.005017180071981</v>
      </c>
      <c r="M219" s="2">
        <f>Table13[[#This Row],[Cons h '[MWh']]]-Table13[[#This Row],[Ewec_prod '[MWh']]]-Table13[[#This Row],[Eeol_prod '[MWh']]]-Table13[[#This Row],[Efv_prod '[MWh']]]</f>
        <v>1.5741549655132587</v>
      </c>
    </row>
    <row r="220" spans="5:13" x14ac:dyDescent="0.3">
      <c r="E220" s="4">
        <v>43475.083333333336</v>
      </c>
      <c r="F220" s="3">
        <v>7.2680000000000008E-2</v>
      </c>
      <c r="G220" s="2">
        <f>Table13[[#This Row],[CF % FV]]*$A$2</f>
        <v>3.7066800000000004</v>
      </c>
      <c r="H220" s="3">
        <v>0.35656637482852599</v>
      </c>
      <c r="I220" s="2">
        <f>Table13[[#This Row],[CF % EOL]]*$A$6</f>
        <v>14.262654993141039</v>
      </c>
      <c r="J220" s="3">
        <v>0.12205730710894262</v>
      </c>
      <c r="K220" s="2">
        <f>$A$10*Table13[[#This Row],[CF % WEC]]</f>
        <v>3.7540531249500519E-2</v>
      </c>
      <c r="L220" s="1">
        <v>24.715387859178826</v>
      </c>
      <c r="M220" s="2">
        <f>Table13[[#This Row],[Cons h '[MWh']]]-Table13[[#This Row],[Ewec_prod '[MWh']]]-Table13[[#This Row],[Eeol_prod '[MWh']]]-Table13[[#This Row],[Efv_prod '[MWh']]]</f>
        <v>6.7085123347882849</v>
      </c>
    </row>
    <row r="221" spans="5:13" x14ac:dyDescent="0.3">
      <c r="E221" s="4">
        <v>43475.125</v>
      </c>
      <c r="F221" s="3">
        <v>4.351E-2</v>
      </c>
      <c r="G221" s="2">
        <f>Table13[[#This Row],[CF % FV]]*$A$2</f>
        <v>2.2190099999999999</v>
      </c>
      <c r="H221" s="3">
        <v>0.32088833076620898</v>
      </c>
      <c r="I221" s="2">
        <f>Table13[[#This Row],[CF % EOL]]*$A$6</f>
        <v>12.835533230648359</v>
      </c>
      <c r="J221" s="3">
        <v>0.12160270391019491</v>
      </c>
      <c r="K221" s="2">
        <f>$A$10*Table13[[#This Row],[CF % WEC]]</f>
        <v>3.7400711307598318E-2</v>
      </c>
      <c r="L221" s="1">
        <v>25.393464337598378</v>
      </c>
      <c r="M221" s="2">
        <f>Table13[[#This Row],[Cons h '[MWh']]]-Table13[[#This Row],[Ewec_prod '[MWh']]]-Table13[[#This Row],[Eeol_prod '[MWh']]]-Table13[[#This Row],[Efv_prod '[MWh']]]</f>
        <v>10.30152039564242</v>
      </c>
    </row>
    <row r="222" spans="5:13" x14ac:dyDescent="0.3">
      <c r="E222" s="4">
        <v>43475.166666666664</v>
      </c>
      <c r="F222" s="3">
        <v>9.2000000000000003E-4</v>
      </c>
      <c r="G222" s="2">
        <f>Table13[[#This Row],[CF % FV]]*$A$2</f>
        <v>4.6920000000000003E-2</v>
      </c>
      <c r="H222" s="3">
        <v>0.30499516164945301</v>
      </c>
      <c r="I222" s="2">
        <f>Table13[[#This Row],[CF % EOL]]*$A$6</f>
        <v>12.199806465978121</v>
      </c>
      <c r="J222" s="3">
        <v>0.12114652401054572</v>
      </c>
      <c r="K222" s="2">
        <f>$A$10*Table13[[#This Row],[CF % WEC]]</f>
        <v>3.7260406427998695E-2</v>
      </c>
      <c r="L222" s="1">
        <v>29.109409391013578</v>
      </c>
      <c r="M222" s="2">
        <f>Table13[[#This Row],[Cons h '[MWh']]]-Table13[[#This Row],[Ewec_prod '[MWh']]]-Table13[[#This Row],[Eeol_prod '[MWh']]]-Table13[[#This Row],[Efv_prod '[MWh']]]</f>
        <v>16.825422518607457</v>
      </c>
    </row>
    <row r="223" spans="5:13" x14ac:dyDescent="0.3">
      <c r="E223" s="4">
        <v>43475.208333333336</v>
      </c>
      <c r="F223" s="3">
        <v>0</v>
      </c>
      <c r="G223" s="2">
        <f>Table13[[#This Row],[CF % FV]]*$A$2</f>
        <v>0</v>
      </c>
      <c r="H223" s="3">
        <v>0.30713679224600599</v>
      </c>
      <c r="I223" s="2">
        <f>Table13[[#This Row],[CF % EOL]]*$A$6</f>
        <v>12.285471689840239</v>
      </c>
      <c r="J223" s="3">
        <v>0.11939341347143073</v>
      </c>
      <c r="K223" s="2">
        <f>$A$10*Table13[[#This Row],[CF % WEC]]</f>
        <v>3.6721211335657901E-2</v>
      </c>
      <c r="L223" s="1">
        <v>34.551503822278043</v>
      </c>
      <c r="M223" s="2">
        <f>Table13[[#This Row],[Cons h '[MWh']]]-Table13[[#This Row],[Ewec_prod '[MWh']]]-Table13[[#This Row],[Eeol_prod '[MWh']]]-Table13[[#This Row],[Efv_prod '[MWh']]]</f>
        <v>22.229310921102144</v>
      </c>
    </row>
    <row r="224" spans="5:13" x14ac:dyDescent="0.3">
      <c r="E224" s="4">
        <v>43475.25</v>
      </c>
      <c r="F224" s="3">
        <v>0</v>
      </c>
      <c r="G224" s="2">
        <f>Table13[[#This Row],[CF % FV]]*$A$2</f>
        <v>0</v>
      </c>
      <c r="H224" s="3">
        <v>0.28304025114166398</v>
      </c>
      <c r="I224" s="2">
        <f>Table13[[#This Row],[CF % EOL]]*$A$6</f>
        <v>11.32161004566656</v>
      </c>
      <c r="J224" s="3">
        <v>0.1145427791928134</v>
      </c>
      <c r="K224" s="2">
        <f>$A$10*Table13[[#This Row],[CF % WEC]]</f>
        <v>3.5229326973881821E-2</v>
      </c>
      <c r="L224" s="1">
        <v>35.959303394336168</v>
      </c>
      <c r="M224" s="2">
        <f>Table13[[#This Row],[Cons h '[MWh']]]-Table13[[#This Row],[Ewec_prod '[MWh']]]-Table13[[#This Row],[Eeol_prod '[MWh']]]-Table13[[#This Row],[Efv_prod '[MWh']]]</f>
        <v>24.602464021695724</v>
      </c>
    </row>
    <row r="225" spans="5:13" x14ac:dyDescent="0.3">
      <c r="E225" s="4">
        <v>43475.291666666664</v>
      </c>
      <c r="F225" s="3">
        <v>0</v>
      </c>
      <c r="G225" s="2">
        <f>Table13[[#This Row],[CF % FV]]*$A$2</f>
        <v>0</v>
      </c>
      <c r="H225" s="3">
        <v>0.24175926984194901</v>
      </c>
      <c r="I225" s="2">
        <f>Table13[[#This Row],[CF % EOL]]*$A$6</f>
        <v>9.6703707936779608</v>
      </c>
      <c r="J225" s="3">
        <v>0.1086816835273771</v>
      </c>
      <c r="K225" s="2">
        <f>$A$10*Table13[[#This Row],[CF % WEC]]</f>
        <v>3.3426660257761039E-2</v>
      </c>
      <c r="L225" s="1">
        <v>28.239911679931875</v>
      </c>
      <c r="M225" s="2">
        <f>Table13[[#This Row],[Cons h '[MWh']]]-Table13[[#This Row],[Ewec_prod '[MWh']]]-Table13[[#This Row],[Eeol_prod '[MWh']]]-Table13[[#This Row],[Efv_prod '[MWh']]]</f>
        <v>18.536114225996155</v>
      </c>
    </row>
    <row r="226" spans="5:13" x14ac:dyDescent="0.3">
      <c r="E226" s="4">
        <v>43475.333333333336</v>
      </c>
      <c r="F226" s="3">
        <v>0</v>
      </c>
      <c r="G226" s="2">
        <f>Table13[[#This Row],[CF % FV]]*$A$2</f>
        <v>0</v>
      </c>
      <c r="H226" s="3">
        <v>0.17902810733792801</v>
      </c>
      <c r="I226" s="2">
        <f>Table13[[#This Row],[CF % EOL]]*$A$6</f>
        <v>7.1611242935171209</v>
      </c>
      <c r="J226" s="3">
        <v>0.10458384774638269</v>
      </c>
      <c r="K226" s="2">
        <f>$A$10*Table13[[#This Row],[CF % WEC]]</f>
        <v>3.2166310215346647E-2</v>
      </c>
      <c r="L226" s="1">
        <v>32.797631914220247</v>
      </c>
      <c r="M226" s="2">
        <f>Table13[[#This Row],[Cons h '[MWh']]]-Table13[[#This Row],[Ewec_prod '[MWh']]]-Table13[[#This Row],[Eeol_prod '[MWh']]]-Table13[[#This Row],[Efv_prod '[MWh']]]</f>
        <v>25.604341310487783</v>
      </c>
    </row>
    <row r="227" spans="5:13" x14ac:dyDescent="0.3">
      <c r="E227" s="4">
        <v>43475.375</v>
      </c>
      <c r="F227" s="3">
        <v>0</v>
      </c>
      <c r="G227" s="2">
        <f>Table13[[#This Row],[CF % FV]]*$A$2</f>
        <v>0</v>
      </c>
      <c r="H227" s="3">
        <v>0.168269899916487</v>
      </c>
      <c r="I227" s="2">
        <f>Table13[[#This Row],[CF % EOL]]*$A$6</f>
        <v>6.7307959966594799</v>
      </c>
      <c r="J227" s="3">
        <v>9.9263362203321825E-2</v>
      </c>
      <c r="K227" s="2">
        <f>$A$10*Table13[[#This Row],[CF % WEC]]</f>
        <v>3.052991614339224E-2</v>
      </c>
      <c r="L227" s="1">
        <v>31.439597973028878</v>
      </c>
      <c r="M227" s="2">
        <f>Table13[[#This Row],[Cons h '[MWh']]]-Table13[[#This Row],[Ewec_prod '[MWh']]]-Table13[[#This Row],[Eeol_prod '[MWh']]]-Table13[[#This Row],[Efv_prod '[MWh']]]</f>
        <v>24.678272060226004</v>
      </c>
    </row>
    <row r="228" spans="5:13" x14ac:dyDescent="0.3">
      <c r="E228" s="4">
        <v>43475.416666666664</v>
      </c>
      <c r="F228" s="3">
        <v>0</v>
      </c>
      <c r="G228" s="2">
        <f>Table13[[#This Row],[CF % FV]]*$A$2</f>
        <v>0</v>
      </c>
      <c r="H228" s="3">
        <v>0.10877566836936101</v>
      </c>
      <c r="I228" s="2">
        <f>Table13[[#This Row],[CF % EOL]]*$A$6</f>
        <v>4.3510267347744405</v>
      </c>
      <c r="J228" s="3">
        <v>9.5275712525286896E-2</v>
      </c>
      <c r="K228" s="2">
        <f>$A$10*Table13[[#This Row],[CF % WEC]]</f>
        <v>2.9303455467697363E-2</v>
      </c>
      <c r="L228" s="1">
        <v>37.208641432057426</v>
      </c>
      <c r="M228" s="2">
        <f>Table13[[#This Row],[Cons h '[MWh']]]-Table13[[#This Row],[Ewec_prod '[MWh']]]-Table13[[#This Row],[Eeol_prod '[MWh']]]-Table13[[#This Row],[Efv_prod '[MWh']]]</f>
        <v>32.828311241815285</v>
      </c>
    </row>
    <row r="229" spans="5:13" x14ac:dyDescent="0.3">
      <c r="E229" s="4">
        <v>43475.458333333336</v>
      </c>
      <c r="F229" s="3">
        <v>0</v>
      </c>
      <c r="G229" s="2">
        <f>Table13[[#This Row],[CF % FV]]*$A$2</f>
        <v>0</v>
      </c>
      <c r="H229" s="3">
        <v>0.15341539430846199</v>
      </c>
      <c r="I229" s="2">
        <f>Table13[[#This Row],[CF % EOL]]*$A$6</f>
        <v>6.1366157723384793</v>
      </c>
      <c r="J229" s="3">
        <v>9.2562699612809454E-2</v>
      </c>
      <c r="K229" s="2">
        <f>$A$10*Table13[[#This Row],[CF % WEC]]</f>
        <v>2.846902819387382E-2</v>
      </c>
      <c r="L229" s="1">
        <v>43.841163393586115</v>
      </c>
      <c r="M229" s="2">
        <f>Table13[[#This Row],[Cons h '[MWh']]]-Table13[[#This Row],[Ewec_prod '[MWh']]]-Table13[[#This Row],[Eeol_prod '[MWh']]]-Table13[[#This Row],[Efv_prod '[MWh']]]</f>
        <v>37.676078593053759</v>
      </c>
    </row>
    <row r="230" spans="5:13" x14ac:dyDescent="0.3">
      <c r="E230" s="4">
        <v>43475.5</v>
      </c>
      <c r="F230" s="3">
        <v>0</v>
      </c>
      <c r="G230" s="2">
        <f>Table13[[#This Row],[CF % FV]]*$A$2</f>
        <v>0</v>
      </c>
      <c r="H230" s="3">
        <v>0.25799356636131099</v>
      </c>
      <c r="I230" s="2">
        <f>Table13[[#This Row],[CF % EOL]]*$A$6</f>
        <v>10.31974265445244</v>
      </c>
      <c r="J230" s="3">
        <v>9.2159820891553917E-2</v>
      </c>
      <c r="K230" s="2">
        <f>$A$10*Table13[[#This Row],[CF % WEC]]</f>
        <v>2.8345116880546604E-2</v>
      </c>
      <c r="L230" s="1">
        <v>32.659688477293514</v>
      </c>
      <c r="M230" s="2">
        <f>Table13[[#This Row],[Cons h '[MWh']]]-Table13[[#This Row],[Ewec_prod '[MWh']]]-Table13[[#This Row],[Eeol_prod '[MWh']]]-Table13[[#This Row],[Efv_prod '[MWh']]]</f>
        <v>22.311600705960529</v>
      </c>
    </row>
    <row r="231" spans="5:13" x14ac:dyDescent="0.3">
      <c r="E231" s="4">
        <v>43475.541666666664</v>
      </c>
      <c r="F231" s="3">
        <v>0</v>
      </c>
      <c r="G231" s="2">
        <f>Table13[[#This Row],[CF % FV]]*$A$2</f>
        <v>0</v>
      </c>
      <c r="H231" s="3">
        <v>0.348961268022844</v>
      </c>
      <c r="I231" s="2">
        <f>Table13[[#This Row],[CF % EOL]]*$A$6</f>
        <v>13.95845072091376</v>
      </c>
      <c r="J231" s="3">
        <v>9.5038715331751997E-2</v>
      </c>
      <c r="K231" s="2">
        <f>$A$10*Table13[[#This Row],[CF % WEC]]</f>
        <v>2.9230563473267239E-2</v>
      </c>
      <c r="L231" s="1">
        <v>37.359543031335363</v>
      </c>
      <c r="M231" s="2">
        <f>Table13[[#This Row],[Cons h '[MWh']]]-Table13[[#This Row],[Ewec_prod '[MWh']]]-Table13[[#This Row],[Eeol_prod '[MWh']]]-Table13[[#This Row],[Efv_prod '[MWh']]]</f>
        <v>23.371861746948333</v>
      </c>
    </row>
    <row r="232" spans="5:13" x14ac:dyDescent="0.3">
      <c r="E232" s="4">
        <v>43475.583333333336</v>
      </c>
      <c r="F232" s="3">
        <v>0</v>
      </c>
      <c r="G232" s="2">
        <f>Table13[[#This Row],[CF % FV]]*$A$2</f>
        <v>0</v>
      </c>
      <c r="H232" s="3">
        <v>0.57895991282836801</v>
      </c>
      <c r="I232" s="2">
        <f>Table13[[#This Row],[CF % EOL]]*$A$6</f>
        <v>23.158396513134718</v>
      </c>
      <c r="J232" s="3">
        <v>0.10324238082529109</v>
      </c>
      <c r="K232" s="2">
        <f>$A$10*Table13[[#This Row],[CF % WEC]]</f>
        <v>3.1753722210054493E-2</v>
      </c>
      <c r="L232" s="1">
        <v>32.119348255929005</v>
      </c>
      <c r="M232" s="2">
        <f>Table13[[#This Row],[Cons h '[MWh']]]-Table13[[#This Row],[Ewec_prod '[MWh']]]-Table13[[#This Row],[Eeol_prod '[MWh']]]-Table13[[#This Row],[Efv_prod '[MWh']]]</f>
        <v>8.9291980205842307</v>
      </c>
    </row>
    <row r="233" spans="5:13" x14ac:dyDescent="0.3">
      <c r="E233" s="4">
        <v>43475.625</v>
      </c>
      <c r="F233" s="3">
        <v>0</v>
      </c>
      <c r="G233" s="2">
        <f>Table13[[#This Row],[CF % FV]]*$A$2</f>
        <v>0</v>
      </c>
      <c r="H233" s="3">
        <v>0.69318658069307304</v>
      </c>
      <c r="I233" s="2">
        <f>Table13[[#This Row],[CF % EOL]]*$A$6</f>
        <v>27.727463227722922</v>
      </c>
      <c r="J233" s="3">
        <v>0.1187879187020148</v>
      </c>
      <c r="K233" s="2">
        <f>$A$10*Table13[[#This Row],[CF % WEC]]</f>
        <v>3.6534982458001443E-2</v>
      </c>
      <c r="L233" s="1">
        <v>34.134748548098926</v>
      </c>
      <c r="M233" s="2">
        <f>Table13[[#This Row],[Cons h '[MWh']]]-Table13[[#This Row],[Ewec_prod '[MWh']]]-Table13[[#This Row],[Eeol_prod '[MWh']]]-Table13[[#This Row],[Efv_prod '[MWh']]]</f>
        <v>6.3707503379180039</v>
      </c>
    </row>
    <row r="234" spans="5:13" x14ac:dyDescent="0.3">
      <c r="E234" s="4">
        <v>43475.666666666664</v>
      </c>
      <c r="F234" s="3">
        <v>3.8289999999999998E-2</v>
      </c>
      <c r="G234" s="2">
        <f>Table13[[#This Row],[CF % FV]]*$A$2</f>
        <v>1.9527899999999998</v>
      </c>
      <c r="H234" s="3">
        <v>0.61721469784696603</v>
      </c>
      <c r="I234" s="2">
        <f>Table13[[#This Row],[CF % EOL]]*$A$6</f>
        <v>24.688587913878642</v>
      </c>
      <c r="J234" s="3">
        <v>0.13643968518171129</v>
      </c>
      <c r="K234" s="2">
        <f>$A$10*Table13[[#This Row],[CF % WEC]]</f>
        <v>4.1964044484976003E-2</v>
      </c>
      <c r="L234" s="1">
        <v>24.442152843415556</v>
      </c>
      <c r="M234" s="2">
        <f>Table13[[#This Row],[Cons h '[MWh']]]-Table13[[#This Row],[Ewec_prod '[MWh']]]-Table13[[#This Row],[Eeol_prod '[MWh']]]-Table13[[#This Row],[Efv_prod '[MWh']]]</f>
        <v>-2.2411891149480634</v>
      </c>
    </row>
    <row r="235" spans="5:13" x14ac:dyDescent="0.3">
      <c r="E235" s="4">
        <v>43475.708333333336</v>
      </c>
      <c r="F235" s="3">
        <v>0.10790999999999999</v>
      </c>
      <c r="G235" s="2">
        <f>Table13[[#This Row],[CF % FV]]*$A$2</f>
        <v>5.5034099999999997</v>
      </c>
      <c r="H235" s="3">
        <v>0.48271965003327399</v>
      </c>
      <c r="I235" s="2">
        <f>Table13[[#This Row],[CF % EOL]]*$A$6</f>
        <v>19.308786001330958</v>
      </c>
      <c r="J235" s="3">
        <v>0.1433668798174951</v>
      </c>
      <c r="K235" s="2">
        <f>$A$10*Table13[[#This Row],[CF % WEC]]</f>
        <v>4.4094605717691922E-2</v>
      </c>
      <c r="L235" s="1">
        <v>40.948814220395164</v>
      </c>
      <c r="M235" s="2">
        <f>Table13[[#This Row],[Cons h '[MWh']]]-Table13[[#This Row],[Ewec_prod '[MWh']]]-Table13[[#This Row],[Eeol_prod '[MWh']]]-Table13[[#This Row],[Efv_prod '[MWh']]]</f>
        <v>16.092523613346518</v>
      </c>
    </row>
    <row r="236" spans="5:13" x14ac:dyDescent="0.3">
      <c r="E236" s="4">
        <v>43475.75</v>
      </c>
      <c r="F236" s="3">
        <v>0.24331999999999998</v>
      </c>
      <c r="G236" s="2">
        <f>Table13[[#This Row],[CF % FV]]*$A$2</f>
        <v>12.409319999999999</v>
      </c>
      <c r="H236" s="3">
        <v>0.35922052742868799</v>
      </c>
      <c r="I236" s="2">
        <f>Table13[[#This Row],[CF % EOL]]*$A$6</f>
        <v>14.368821097147519</v>
      </c>
      <c r="J236" s="3">
        <v>0.14331701409251382</v>
      </c>
      <c r="K236" s="2">
        <f>$A$10*Table13[[#This Row],[CF % WEC]]</f>
        <v>4.4079268775961196E-2</v>
      </c>
      <c r="L236" s="1">
        <v>56.321188173475363</v>
      </c>
      <c r="M236" s="2">
        <f>Table13[[#This Row],[Cons h '[MWh']]]-Table13[[#This Row],[Ewec_prod '[MWh']]]-Table13[[#This Row],[Eeol_prod '[MWh']]]-Table13[[#This Row],[Efv_prod '[MWh']]]</f>
        <v>29.498967807551885</v>
      </c>
    </row>
    <row r="237" spans="5:13" x14ac:dyDescent="0.3">
      <c r="E237" s="4">
        <v>43475.791666666664</v>
      </c>
      <c r="F237" s="3">
        <v>0.32695999999999997</v>
      </c>
      <c r="G237" s="2">
        <f>Table13[[#This Row],[CF % FV]]*$A$2</f>
        <v>16.674959999999999</v>
      </c>
      <c r="H237" s="3">
        <v>0.32966428507171602</v>
      </c>
      <c r="I237" s="2">
        <f>Table13[[#This Row],[CF % EOL]]*$A$6</f>
        <v>13.18657140286864</v>
      </c>
      <c r="J237" s="3">
        <v>0.14095478654736238</v>
      </c>
      <c r="K237" s="2">
        <f>$A$10*Table13[[#This Row],[CF % WEC]]</f>
        <v>4.3352730733482205E-2</v>
      </c>
      <c r="L237" s="1">
        <v>56.781029579567772</v>
      </c>
      <c r="M237" s="2">
        <f>Table13[[#This Row],[Cons h '[MWh']]]-Table13[[#This Row],[Ewec_prod '[MWh']]]-Table13[[#This Row],[Eeol_prod '[MWh']]]-Table13[[#This Row],[Efv_prod '[MWh']]]</f>
        <v>26.876145445965648</v>
      </c>
    </row>
    <row r="238" spans="5:13" x14ac:dyDescent="0.3">
      <c r="E238" s="4">
        <v>43475.833333333336</v>
      </c>
      <c r="F238" s="3">
        <v>0.29042000000000001</v>
      </c>
      <c r="G238" s="2">
        <f>Table13[[#This Row],[CF % FV]]*$A$2</f>
        <v>14.81142</v>
      </c>
      <c r="H238" s="3">
        <v>0.35041651537770402</v>
      </c>
      <c r="I238" s="2">
        <f>Table13[[#This Row],[CF % EOL]]*$A$6</f>
        <v>14.016660615108162</v>
      </c>
      <c r="J238" s="3">
        <v>0.13906205095270938</v>
      </c>
      <c r="K238" s="2">
        <f>$A$10*Table13[[#This Row],[CF % WEC]]</f>
        <v>4.2770591888859871E-2</v>
      </c>
      <c r="L238" s="1">
        <v>32.222973474958735</v>
      </c>
      <c r="M238" s="2">
        <f>Table13[[#This Row],[Cons h '[MWh']]]-Table13[[#This Row],[Ewec_prod '[MWh']]]-Table13[[#This Row],[Eeol_prod '[MWh']]]-Table13[[#This Row],[Efv_prod '[MWh']]]</f>
        <v>3.3521222679617129</v>
      </c>
    </row>
    <row r="239" spans="5:13" x14ac:dyDescent="0.3">
      <c r="E239" s="4">
        <v>43475.875</v>
      </c>
      <c r="F239" s="3">
        <v>0.46026</v>
      </c>
      <c r="G239" s="2">
        <f>Table13[[#This Row],[CF % FV]]*$A$2</f>
        <v>23.47326</v>
      </c>
      <c r="H239" s="3">
        <v>0.35981183121497501</v>
      </c>
      <c r="I239" s="2">
        <f>Table13[[#This Row],[CF % EOL]]*$A$6</f>
        <v>14.392473248599</v>
      </c>
      <c r="J239" s="3">
        <v>0.13897765621467814</v>
      </c>
      <c r="K239" s="2">
        <f>$A$10*Table13[[#This Row],[CF % WEC]]</f>
        <v>4.274463503813624E-2</v>
      </c>
      <c r="L239" s="1">
        <v>40.780014504008477</v>
      </c>
      <c r="M239" s="2">
        <f>Table13[[#This Row],[Cons h '[MWh']]]-Table13[[#This Row],[Ewec_prod '[MWh']]]-Table13[[#This Row],[Eeol_prod '[MWh']]]-Table13[[#This Row],[Efv_prod '[MWh']]]</f>
        <v>2.8715366203713444</v>
      </c>
    </row>
    <row r="240" spans="5:13" x14ac:dyDescent="0.3">
      <c r="E240" s="4">
        <v>43475.916666666664</v>
      </c>
      <c r="F240" s="3">
        <v>0.49104000000000003</v>
      </c>
      <c r="G240" s="2">
        <f>Table13[[#This Row],[CF % FV]]*$A$2</f>
        <v>25.043040000000001</v>
      </c>
      <c r="H240" s="3">
        <v>0.449120127946947</v>
      </c>
      <c r="I240" s="2">
        <f>Table13[[#This Row],[CF % EOL]]*$A$6</f>
        <v>17.96480511787788</v>
      </c>
      <c r="J240" s="3">
        <v>0.13091611572636985</v>
      </c>
      <c r="K240" s="2">
        <f>$A$10*Table13[[#This Row],[CF % WEC]]</f>
        <v>4.02651889501578E-2</v>
      </c>
      <c r="L240" s="1">
        <v>30.097524042545533</v>
      </c>
      <c r="M240" s="2">
        <f>Table13[[#This Row],[Cons h '[MWh']]]-Table13[[#This Row],[Ewec_prod '[MWh']]]-Table13[[#This Row],[Eeol_prod '[MWh']]]-Table13[[#This Row],[Efv_prod '[MWh']]]</f>
        <v>-12.950586264282506</v>
      </c>
    </row>
    <row r="241" spans="5:13" x14ac:dyDescent="0.3">
      <c r="E241" s="4">
        <v>43475.958333333336</v>
      </c>
      <c r="F241" s="3">
        <v>0.33972000000000002</v>
      </c>
      <c r="G241" s="2">
        <f>Table13[[#This Row],[CF % FV]]*$A$2</f>
        <v>17.32572</v>
      </c>
      <c r="H241" s="3">
        <v>0.37295571818267198</v>
      </c>
      <c r="I241" s="2">
        <f>Table13[[#This Row],[CF % EOL]]*$A$6</f>
        <v>14.918228727306879</v>
      </c>
      <c r="J241" s="3">
        <v>0.12022823649831638</v>
      </c>
      <c r="K241" s="2">
        <f>$A$10*Table13[[#This Row],[CF % WEC]]</f>
        <v>3.6977973512957382E-2</v>
      </c>
      <c r="L241" s="1">
        <v>22.500140591077173</v>
      </c>
      <c r="M241" s="2">
        <f>Table13[[#This Row],[Cons h '[MWh']]]-Table13[[#This Row],[Ewec_prod '[MWh']]]-Table13[[#This Row],[Eeol_prod '[MWh']]]-Table13[[#This Row],[Efv_prod '[MWh']]]</f>
        <v>-9.7807861097426638</v>
      </c>
    </row>
    <row r="242" spans="5:13" x14ac:dyDescent="0.3">
      <c r="E242" s="4">
        <v>43476</v>
      </c>
      <c r="F242" s="3">
        <v>0.15928999999999999</v>
      </c>
      <c r="G242" s="2">
        <f>Table13[[#This Row],[CF % FV]]*$A$2</f>
        <v>8.1237899999999996</v>
      </c>
      <c r="H242" s="3">
        <v>0.28599317644001099</v>
      </c>
      <c r="I242" s="2">
        <f>Table13[[#This Row],[CF % EOL]]*$A$6</f>
        <v>11.43972705760044</v>
      </c>
      <c r="J242" s="3">
        <v>0.10839187882244927</v>
      </c>
      <c r="K242" s="2">
        <f>$A$10*Table13[[#This Row],[CF % WEC]]</f>
        <v>3.3337526531650848E-2</v>
      </c>
      <c r="L242" s="1">
        <v>22.485949351373698</v>
      </c>
      <c r="M242" s="2">
        <f>Table13[[#This Row],[Cons h '[MWh']]]-Table13[[#This Row],[Ewec_prod '[MWh']]]-Table13[[#This Row],[Eeol_prod '[MWh']]]-Table13[[#This Row],[Efv_prod '[MWh']]]</f>
        <v>2.889094767241609</v>
      </c>
    </row>
    <row r="243" spans="5:13" x14ac:dyDescent="0.3">
      <c r="E243" s="4">
        <v>43476.041666666664</v>
      </c>
      <c r="F243" s="3">
        <v>0.10112</v>
      </c>
      <c r="G243" s="2">
        <f>Table13[[#This Row],[CF % FV]]*$A$2</f>
        <v>5.1571199999999999</v>
      </c>
      <c r="H243" s="3">
        <v>0.19145081468387101</v>
      </c>
      <c r="I243" s="2">
        <f>Table13[[#This Row],[CF % EOL]]*$A$6</f>
        <v>7.6580325873548407</v>
      </c>
      <c r="J243" s="3">
        <v>9.9549255853676646E-2</v>
      </c>
      <c r="K243" s="2">
        <f>$A$10*Table13[[#This Row],[CF % WEC]]</f>
        <v>3.0617846966784889E-2</v>
      </c>
      <c r="L243" s="1">
        <v>28.982993061606646</v>
      </c>
      <c r="M243" s="2">
        <f>Table13[[#This Row],[Cons h '[MWh']]]-Table13[[#This Row],[Ewec_prod '[MWh']]]-Table13[[#This Row],[Eeol_prod '[MWh']]]-Table13[[#This Row],[Efv_prod '[MWh']]]</f>
        <v>16.13722262728502</v>
      </c>
    </row>
    <row r="244" spans="5:13" x14ac:dyDescent="0.3">
      <c r="E244" s="4">
        <v>43476.083333333336</v>
      </c>
      <c r="F244" s="3">
        <v>7.9209999999999989E-2</v>
      </c>
      <c r="G244" s="2">
        <f>Table13[[#This Row],[CF % FV]]*$A$2</f>
        <v>4.0397099999999995</v>
      </c>
      <c r="H244" s="3">
        <v>0.13025964746169799</v>
      </c>
      <c r="I244" s="2">
        <f>Table13[[#This Row],[CF % EOL]]*$A$6</f>
        <v>5.2103858984679192</v>
      </c>
      <c r="J244" s="3">
        <v>9.3637279014837121E-2</v>
      </c>
      <c r="K244" s="2">
        <f>$A$10*Table13[[#This Row],[CF % WEC]]</f>
        <v>2.8799530992742579E-2</v>
      </c>
      <c r="L244" s="1">
        <v>27.047950328261148</v>
      </c>
      <c r="M244" s="2">
        <f>Table13[[#This Row],[Cons h '[MWh']]]-Table13[[#This Row],[Ewec_prod '[MWh']]]-Table13[[#This Row],[Eeol_prod '[MWh']]]-Table13[[#This Row],[Efv_prod '[MWh']]]</f>
        <v>17.769054898800487</v>
      </c>
    </row>
    <row r="245" spans="5:13" x14ac:dyDescent="0.3">
      <c r="E245" s="4">
        <v>43476.125</v>
      </c>
      <c r="F245" s="3">
        <v>3.363E-2</v>
      </c>
      <c r="G245" s="2">
        <f>Table13[[#This Row],[CF % FV]]*$A$2</f>
        <v>1.71513</v>
      </c>
      <c r="H245" s="3">
        <v>0.15033472876370099</v>
      </c>
      <c r="I245" s="2">
        <f>Table13[[#This Row],[CF % EOL]]*$A$6</f>
        <v>6.0133891505480399</v>
      </c>
      <c r="J245" s="3">
        <v>9.2679306387607352E-2</v>
      </c>
      <c r="K245" s="2">
        <f>$A$10*Table13[[#This Row],[CF % WEC]]</f>
        <v>2.850489233324318E-2</v>
      </c>
      <c r="L245" s="1">
        <v>24.265268521843883</v>
      </c>
      <c r="M245" s="2">
        <f>Table13[[#This Row],[Cons h '[MWh']]]-Table13[[#This Row],[Ewec_prod '[MWh']]]-Table13[[#This Row],[Eeol_prod '[MWh']]]-Table13[[#This Row],[Efv_prod '[MWh']]]</f>
        <v>16.508244478962602</v>
      </c>
    </row>
    <row r="246" spans="5:13" x14ac:dyDescent="0.3">
      <c r="E246" s="4">
        <v>43476.166666666664</v>
      </c>
      <c r="F246" s="3">
        <v>5.4000000000000001E-4</v>
      </c>
      <c r="G246" s="2">
        <f>Table13[[#This Row],[CF % FV]]*$A$2</f>
        <v>2.7540000000000002E-2</v>
      </c>
      <c r="H246" s="3">
        <v>0.18527651358414601</v>
      </c>
      <c r="I246" s="2">
        <f>Table13[[#This Row],[CF % EOL]]*$A$6</f>
        <v>7.4110605433658403</v>
      </c>
      <c r="J246" s="3">
        <v>8.980652715998276E-2</v>
      </c>
      <c r="K246" s="2">
        <f>$A$10*Table13[[#This Row],[CF % WEC]]</f>
        <v>2.7621326564654668E-2</v>
      </c>
      <c r="L246" s="1">
        <v>23.221491105906424</v>
      </c>
      <c r="M246" s="2">
        <f>Table13[[#This Row],[Cons h '[MWh']]]-Table13[[#This Row],[Ewec_prod '[MWh']]]-Table13[[#This Row],[Eeol_prod '[MWh']]]-Table13[[#This Row],[Efv_prod '[MWh']]]</f>
        <v>15.755269235975927</v>
      </c>
    </row>
    <row r="247" spans="5:13" x14ac:dyDescent="0.3">
      <c r="E247" s="4">
        <v>43476.208333333336</v>
      </c>
      <c r="F247" s="3">
        <v>0</v>
      </c>
      <c r="G247" s="2">
        <f>Table13[[#This Row],[CF % FV]]*$A$2</f>
        <v>0</v>
      </c>
      <c r="H247" s="3">
        <v>0.16197396565073499</v>
      </c>
      <c r="I247" s="2">
        <f>Table13[[#This Row],[CF % EOL]]*$A$6</f>
        <v>6.4789586260293994</v>
      </c>
      <c r="J247" s="3">
        <v>8.8204489682380774E-2</v>
      </c>
      <c r="K247" s="2">
        <f>$A$10*Table13[[#This Row],[CF % WEC]]</f>
        <v>2.712859622826351E-2</v>
      </c>
      <c r="L247" s="1">
        <v>39.576020209025891</v>
      </c>
      <c r="M247" s="2">
        <f>Table13[[#This Row],[Cons h '[MWh']]]-Table13[[#This Row],[Ewec_prod '[MWh']]]-Table13[[#This Row],[Eeol_prod '[MWh']]]-Table13[[#This Row],[Efv_prod '[MWh']]]</f>
        <v>33.069932986768222</v>
      </c>
    </row>
    <row r="248" spans="5:13" x14ac:dyDescent="0.3">
      <c r="E248" s="4">
        <v>43476.25</v>
      </c>
      <c r="F248" s="3">
        <v>0</v>
      </c>
      <c r="G248" s="2">
        <f>Table13[[#This Row],[CF % FV]]*$A$2</f>
        <v>0</v>
      </c>
      <c r="H248" s="3">
        <v>0.14729434926857901</v>
      </c>
      <c r="I248" s="2">
        <f>Table13[[#This Row],[CF % EOL]]*$A$6</f>
        <v>5.8917739707431602</v>
      </c>
      <c r="J248" s="3">
        <v>8.7220423275341102E-2</v>
      </c>
      <c r="K248" s="2">
        <f>$A$10*Table13[[#This Row],[CF % WEC]]</f>
        <v>2.6825932040595635E-2</v>
      </c>
      <c r="L248" s="1">
        <v>45.397654862885283</v>
      </c>
      <c r="M248" s="2">
        <f>Table13[[#This Row],[Cons h '[MWh']]]-Table13[[#This Row],[Ewec_prod '[MWh']]]-Table13[[#This Row],[Eeol_prod '[MWh']]]-Table13[[#This Row],[Efv_prod '[MWh']]]</f>
        <v>39.479054960101529</v>
      </c>
    </row>
    <row r="249" spans="5:13" x14ac:dyDescent="0.3">
      <c r="E249" s="4">
        <v>43476.291666666664</v>
      </c>
      <c r="F249" s="3">
        <v>0</v>
      </c>
      <c r="G249" s="2">
        <f>Table13[[#This Row],[CF % FV]]*$A$2</f>
        <v>0</v>
      </c>
      <c r="H249" s="3">
        <v>0.147639756902434</v>
      </c>
      <c r="I249" s="2">
        <f>Table13[[#This Row],[CF % EOL]]*$A$6</f>
        <v>5.9055902760973602</v>
      </c>
      <c r="J249" s="3">
        <v>8.7049810213954887E-2</v>
      </c>
      <c r="K249" s="2">
        <f>$A$10*Table13[[#This Row],[CF % WEC]]</f>
        <v>2.6773457468492995E-2</v>
      </c>
      <c r="L249" s="1">
        <v>28.367362841344054</v>
      </c>
      <c r="M249" s="2">
        <f>Table13[[#This Row],[Cons h '[MWh']]]-Table13[[#This Row],[Ewec_prod '[MWh']]]-Table13[[#This Row],[Eeol_prod '[MWh']]]-Table13[[#This Row],[Efv_prod '[MWh']]]</f>
        <v>22.4349991077782</v>
      </c>
    </row>
    <row r="250" spans="5:13" x14ac:dyDescent="0.3">
      <c r="E250" s="4">
        <v>43476.333333333336</v>
      </c>
      <c r="F250" s="3">
        <v>0</v>
      </c>
      <c r="G250" s="2">
        <f>Table13[[#This Row],[CF % FV]]*$A$2</f>
        <v>0</v>
      </c>
      <c r="H250" s="3">
        <v>0.127463203294858</v>
      </c>
      <c r="I250" s="2">
        <f>Table13[[#This Row],[CF % EOL]]*$A$6</f>
        <v>5.0985281317943194</v>
      </c>
      <c r="J250" s="3">
        <v>8.7955824340062438E-2</v>
      </c>
      <c r="K250" s="2">
        <f>$A$10*Table13[[#This Row],[CF % WEC]]</f>
        <v>2.7052115521986438E-2</v>
      </c>
      <c r="L250" s="1">
        <v>28.13833709134542</v>
      </c>
      <c r="M250" s="2">
        <f>Table13[[#This Row],[Cons h '[MWh']]]-Table13[[#This Row],[Ewec_prod '[MWh']]]-Table13[[#This Row],[Eeol_prod '[MWh']]]-Table13[[#This Row],[Efv_prod '[MWh']]]</f>
        <v>23.012756844029113</v>
      </c>
    </row>
    <row r="251" spans="5:13" x14ac:dyDescent="0.3">
      <c r="E251" s="4">
        <v>43476.375</v>
      </c>
      <c r="F251" s="3">
        <v>0</v>
      </c>
      <c r="G251" s="2">
        <f>Table13[[#This Row],[CF % FV]]*$A$2</f>
        <v>0</v>
      </c>
      <c r="H251" s="3">
        <v>0.16151651913069001</v>
      </c>
      <c r="I251" s="2">
        <f>Table13[[#This Row],[CF % EOL]]*$A$6</f>
        <v>6.4606607652276002</v>
      </c>
      <c r="J251" s="3">
        <v>8.8384323536427334E-2</v>
      </c>
      <c r="K251" s="2">
        <f>$A$10*Table13[[#This Row],[CF % WEC]]</f>
        <v>2.7183906791616568E-2</v>
      </c>
      <c r="L251" s="1">
        <v>35.54207759859036</v>
      </c>
      <c r="M251" s="2">
        <f>Table13[[#This Row],[Cons h '[MWh']]]-Table13[[#This Row],[Ewec_prod '[MWh']]]-Table13[[#This Row],[Eeol_prod '[MWh']]]-Table13[[#This Row],[Efv_prod '[MWh']]]</f>
        <v>29.054232926571146</v>
      </c>
    </row>
    <row r="252" spans="5:13" x14ac:dyDescent="0.3">
      <c r="E252" s="4">
        <v>43476.416666666664</v>
      </c>
      <c r="F252" s="3">
        <v>0</v>
      </c>
      <c r="G252" s="2">
        <f>Table13[[#This Row],[CF % FV]]*$A$2</f>
        <v>0</v>
      </c>
      <c r="H252" s="3">
        <v>0.28496413566442802</v>
      </c>
      <c r="I252" s="2">
        <f>Table13[[#This Row],[CF % EOL]]*$A$6</f>
        <v>11.398565426577122</v>
      </c>
      <c r="J252" s="3">
        <v>9.1293586278125755E-2</v>
      </c>
      <c r="K252" s="2">
        <f>$A$10*Table13[[#This Row],[CF % WEC]]</f>
        <v>2.8078693604914495E-2</v>
      </c>
      <c r="L252" s="1">
        <v>26.795784233099702</v>
      </c>
      <c r="M252" s="2">
        <f>Table13[[#This Row],[Cons h '[MWh']]]-Table13[[#This Row],[Ewec_prod '[MWh']]]-Table13[[#This Row],[Eeol_prod '[MWh']]]-Table13[[#This Row],[Efv_prod '[MWh']]]</f>
        <v>15.369140112917666</v>
      </c>
    </row>
    <row r="253" spans="5:13" x14ac:dyDescent="0.3">
      <c r="E253" s="4">
        <v>43476.458333333336</v>
      </c>
      <c r="F253" s="3">
        <v>0</v>
      </c>
      <c r="G253" s="2">
        <f>Table13[[#This Row],[CF % FV]]*$A$2</f>
        <v>0</v>
      </c>
      <c r="H253" s="3">
        <v>0.36040367533786599</v>
      </c>
      <c r="I253" s="2">
        <f>Table13[[#This Row],[CF % EOL]]*$A$6</f>
        <v>14.416147013514639</v>
      </c>
      <c r="J253" s="3">
        <v>9.7473155269395775E-2</v>
      </c>
      <c r="K253" s="2">
        <f>$A$10*Table13[[#This Row],[CF % WEC]]</f>
        <v>2.997931150580066E-2</v>
      </c>
      <c r="L253" s="1">
        <v>34.938677095503458</v>
      </c>
      <c r="M253" s="2">
        <f>Table13[[#This Row],[Cons h '[MWh']]]-Table13[[#This Row],[Ewec_prod '[MWh']]]-Table13[[#This Row],[Eeol_prod '[MWh']]]-Table13[[#This Row],[Efv_prod '[MWh']]]</f>
        <v>20.492550770483021</v>
      </c>
    </row>
    <row r="254" spans="5:13" x14ac:dyDescent="0.3">
      <c r="E254" s="4">
        <v>43476.5</v>
      </c>
      <c r="F254" s="3">
        <v>0</v>
      </c>
      <c r="G254" s="2">
        <f>Table13[[#This Row],[CF % FV]]*$A$2</f>
        <v>0</v>
      </c>
      <c r="H254" s="3">
        <v>0.381625079143669</v>
      </c>
      <c r="I254" s="2">
        <f>Table13[[#This Row],[CF % EOL]]*$A$6</f>
        <v>15.26500316574676</v>
      </c>
      <c r="J254" s="3">
        <v>0.1060049328168336</v>
      </c>
      <c r="K254" s="2">
        <f>$A$10*Table13[[#This Row],[CF % WEC]]</f>
        <v>3.2603385960822864E-2</v>
      </c>
      <c r="L254" s="1">
        <v>34.670540571465743</v>
      </c>
      <c r="M254" s="2">
        <f>Table13[[#This Row],[Cons h '[MWh']]]-Table13[[#This Row],[Ewec_prod '[MWh']]]-Table13[[#This Row],[Eeol_prod '[MWh']]]-Table13[[#This Row],[Efv_prod '[MWh']]]</f>
        <v>19.372934019758155</v>
      </c>
    </row>
    <row r="255" spans="5:13" x14ac:dyDescent="0.3">
      <c r="E255" s="4">
        <v>43476.541666666664</v>
      </c>
      <c r="F255" s="3">
        <v>0</v>
      </c>
      <c r="G255" s="2">
        <f>Table13[[#This Row],[CF % FV]]*$A$2</f>
        <v>0</v>
      </c>
      <c r="H255" s="3">
        <v>0.40253319445572</v>
      </c>
      <c r="I255" s="2">
        <f>Table13[[#This Row],[CF % EOL]]*$A$6</f>
        <v>16.1013277782288</v>
      </c>
      <c r="J255" s="3">
        <v>0.1210719805822191</v>
      </c>
      <c r="K255" s="2">
        <f>$A$10*Table13[[#This Row],[CF % WEC]]</f>
        <v>3.7237479493374102E-2</v>
      </c>
      <c r="L255" s="1">
        <v>35.99187929883216</v>
      </c>
      <c r="M255" s="2">
        <f>Table13[[#This Row],[Cons h '[MWh']]]-Table13[[#This Row],[Ewec_prod '[MWh']]]-Table13[[#This Row],[Eeol_prod '[MWh']]]-Table13[[#This Row],[Efv_prod '[MWh']]]</f>
        <v>19.853314041109982</v>
      </c>
    </row>
    <row r="256" spans="5:13" x14ac:dyDescent="0.3">
      <c r="E256" s="4">
        <v>43476.583333333336</v>
      </c>
      <c r="F256" s="3">
        <v>0</v>
      </c>
      <c r="G256" s="2">
        <f>Table13[[#This Row],[CF % FV]]*$A$2</f>
        <v>0</v>
      </c>
      <c r="H256" s="3">
        <v>0.53294984453996597</v>
      </c>
      <c r="I256" s="2">
        <f>Table13[[#This Row],[CF % EOL]]*$A$6</f>
        <v>21.317993781598638</v>
      </c>
      <c r="J256" s="3">
        <v>0.13747217726096969</v>
      </c>
      <c r="K256" s="2">
        <f>$A$10*Table13[[#This Row],[CF % WEC]]</f>
        <v>4.2281602704834692E-2</v>
      </c>
      <c r="L256" s="1">
        <v>33.929457991918078</v>
      </c>
      <c r="M256" s="2">
        <f>Table13[[#This Row],[Cons h '[MWh']]]-Table13[[#This Row],[Ewec_prod '[MWh']]]-Table13[[#This Row],[Eeol_prod '[MWh']]]-Table13[[#This Row],[Efv_prod '[MWh']]]</f>
        <v>12.569182607614607</v>
      </c>
    </row>
    <row r="257" spans="5:13" x14ac:dyDescent="0.3">
      <c r="E257" s="4">
        <v>43476.625</v>
      </c>
      <c r="F257" s="3">
        <v>0</v>
      </c>
      <c r="G257" s="2">
        <f>Table13[[#This Row],[CF % FV]]*$A$2</f>
        <v>0</v>
      </c>
      <c r="H257" s="3">
        <v>0.71089818669829596</v>
      </c>
      <c r="I257" s="2">
        <f>Table13[[#This Row],[CF % EOL]]*$A$6</f>
        <v>28.43592746793184</v>
      </c>
      <c r="J257" s="3">
        <v>0.14361500341175329</v>
      </c>
      <c r="K257" s="2">
        <f>$A$10*Table13[[#This Row],[CF % WEC]]</f>
        <v>4.4170919801335223E-2</v>
      </c>
      <c r="L257" s="1">
        <v>30.504365673174391</v>
      </c>
      <c r="M257" s="2">
        <f>Table13[[#This Row],[Cons h '[MWh']]]-Table13[[#This Row],[Ewec_prod '[MWh']]]-Table13[[#This Row],[Eeol_prod '[MWh']]]-Table13[[#This Row],[Efv_prod '[MWh']]]</f>
        <v>2.0242672854412156</v>
      </c>
    </row>
    <row r="258" spans="5:13" x14ac:dyDescent="0.3">
      <c r="E258" s="4">
        <v>43476.666666666664</v>
      </c>
      <c r="F258" s="3">
        <v>2.444E-2</v>
      </c>
      <c r="G258" s="2">
        <f>Table13[[#This Row],[CF % FV]]*$A$2</f>
        <v>1.24644</v>
      </c>
      <c r="H258" s="3">
        <v>0.69935650415682904</v>
      </c>
      <c r="I258" s="2">
        <f>Table13[[#This Row],[CF % EOL]]*$A$6</f>
        <v>27.974260166273162</v>
      </c>
      <c r="J258" s="3">
        <v>0.16743785629534214</v>
      </c>
      <c r="K258" s="2">
        <f>$A$10*Table13[[#This Row],[CF % WEC]]</f>
        <v>5.1497990783905649E-2</v>
      </c>
      <c r="L258" s="1">
        <v>29.672967484556402</v>
      </c>
      <c r="M258" s="2">
        <f>Table13[[#This Row],[Cons h '[MWh']]]-Table13[[#This Row],[Ewec_prod '[MWh']]]-Table13[[#This Row],[Eeol_prod '[MWh']]]-Table13[[#This Row],[Efv_prod '[MWh']]]</f>
        <v>0.40076932749933625</v>
      </c>
    </row>
    <row r="259" spans="5:13" x14ac:dyDescent="0.3">
      <c r="E259" s="4">
        <v>43476.708333333336</v>
      </c>
      <c r="F259" s="3">
        <v>0.13011</v>
      </c>
      <c r="G259" s="2">
        <f>Table13[[#This Row],[CF % FV]]*$A$2</f>
        <v>6.6356099999999998</v>
      </c>
      <c r="H259" s="3">
        <v>0.65749455722542205</v>
      </c>
      <c r="I259" s="2">
        <f>Table13[[#This Row],[CF % EOL]]*$A$6</f>
        <v>26.299782289016882</v>
      </c>
      <c r="J259" s="3">
        <v>0.17726329773685148</v>
      </c>
      <c r="K259" s="2">
        <f>$A$10*Table13[[#This Row],[CF % WEC]]</f>
        <v>5.4519950715775187E-2</v>
      </c>
      <c r="L259" s="1">
        <v>42.187660524039913</v>
      </c>
      <c r="M259" s="2">
        <f>Table13[[#This Row],[Cons h '[MWh']]]-Table13[[#This Row],[Ewec_prod '[MWh']]]-Table13[[#This Row],[Eeol_prod '[MWh']]]-Table13[[#This Row],[Efv_prod '[MWh']]]</f>
        <v>9.1977482843072593</v>
      </c>
    </row>
    <row r="260" spans="5:13" x14ac:dyDescent="0.3">
      <c r="E260" s="4">
        <v>43476.75</v>
      </c>
      <c r="F260" s="3">
        <v>0.24556</v>
      </c>
      <c r="G260" s="2">
        <f>Table13[[#This Row],[CF % FV]]*$A$2</f>
        <v>12.52356</v>
      </c>
      <c r="H260" s="3">
        <v>0.71022942080109297</v>
      </c>
      <c r="I260" s="2">
        <f>Table13[[#This Row],[CF % EOL]]*$A$6</f>
        <v>28.40917683204372</v>
      </c>
      <c r="J260" s="3">
        <v>0.18125073260125166</v>
      </c>
      <c r="K260" s="2">
        <f>$A$10*Table13[[#This Row],[CF % WEC]]</f>
        <v>5.5746345322357449E-2</v>
      </c>
      <c r="L260" s="1">
        <v>59.927493186640937</v>
      </c>
      <c r="M260" s="2">
        <f>Table13[[#This Row],[Cons h '[MWh']]]-Table13[[#This Row],[Ewec_prod '[MWh']]]-Table13[[#This Row],[Eeol_prod '[MWh']]]-Table13[[#This Row],[Efv_prod '[MWh']]]</f>
        <v>18.939010009274863</v>
      </c>
    </row>
    <row r="261" spans="5:13" x14ac:dyDescent="0.3">
      <c r="E261" s="4">
        <v>43476.791666666664</v>
      </c>
      <c r="F261" s="3">
        <v>0.37039</v>
      </c>
      <c r="G261" s="2">
        <f>Table13[[#This Row],[CF % FV]]*$A$2</f>
        <v>18.889890000000001</v>
      </c>
      <c r="H261" s="3">
        <v>0.86767921953938898</v>
      </c>
      <c r="I261" s="2">
        <f>Table13[[#This Row],[CF % EOL]]*$A$6</f>
        <v>34.707168781575561</v>
      </c>
      <c r="J261" s="3">
        <v>0.17714857994245675</v>
      </c>
      <c r="K261" s="2">
        <f>$A$10*Table13[[#This Row],[CF % WEC]]</f>
        <v>5.4484667560285728E-2</v>
      </c>
      <c r="L261" s="1">
        <v>51.370213787618894</v>
      </c>
      <c r="M261" s="2">
        <f>Table13[[#This Row],[Cons h '[MWh']]]-Table13[[#This Row],[Ewec_prod '[MWh']]]-Table13[[#This Row],[Eeol_prod '[MWh']]]-Table13[[#This Row],[Efv_prod '[MWh']]]</f>
        <v>-2.2813296615169563</v>
      </c>
    </row>
    <row r="262" spans="5:13" x14ac:dyDescent="0.3">
      <c r="E262" s="4">
        <v>43476.833333333336</v>
      </c>
      <c r="F262" s="3">
        <v>0.51651000000000002</v>
      </c>
      <c r="G262" s="2">
        <f>Table13[[#This Row],[CF % FV]]*$A$2</f>
        <v>26.342010000000002</v>
      </c>
      <c r="H262" s="3">
        <v>0.89175341896542404</v>
      </c>
      <c r="I262" s="2">
        <f>Table13[[#This Row],[CF % EOL]]*$A$6</f>
        <v>35.670136758616962</v>
      </c>
      <c r="J262" s="3">
        <v>0.16621303282547073</v>
      </c>
      <c r="K262" s="2">
        <f>$A$10*Table13[[#This Row],[CF % WEC]]</f>
        <v>5.1121278198359342E-2</v>
      </c>
      <c r="L262" s="1">
        <v>43.022244930020868</v>
      </c>
      <c r="M262" s="2">
        <f>Table13[[#This Row],[Cons h '[MWh']]]-Table13[[#This Row],[Ewec_prod '[MWh']]]-Table13[[#This Row],[Eeol_prod '[MWh']]]-Table13[[#This Row],[Efv_prod '[MWh']]]</f>
        <v>-19.041023106794455</v>
      </c>
    </row>
    <row r="263" spans="5:13" x14ac:dyDescent="0.3">
      <c r="E263" s="4">
        <v>43476.875</v>
      </c>
      <c r="F263" s="3">
        <v>0.58922000000000008</v>
      </c>
      <c r="G263" s="2">
        <f>Table13[[#This Row],[CF % FV]]*$A$2</f>
        <v>30.050220000000003</v>
      </c>
      <c r="H263" s="3">
        <v>0.81364272412265004</v>
      </c>
      <c r="I263" s="2">
        <f>Table13[[#This Row],[CF % EOL]]*$A$6</f>
        <v>32.545708964905998</v>
      </c>
      <c r="J263" s="3">
        <v>0.15038435328040026</v>
      </c>
      <c r="K263" s="2">
        <f>$A$10*Table13[[#This Row],[CF % WEC]]</f>
        <v>4.6252933539815654E-2</v>
      </c>
      <c r="L263" s="1">
        <v>30.685089010593554</v>
      </c>
      <c r="M263" s="2">
        <f>Table13[[#This Row],[Cons h '[MWh']]]-Table13[[#This Row],[Ewec_prod '[MWh']]]-Table13[[#This Row],[Eeol_prod '[MWh']]]-Table13[[#This Row],[Efv_prod '[MWh']]]</f>
        <v>-31.957092887852262</v>
      </c>
    </row>
    <row r="264" spans="5:13" x14ac:dyDescent="0.3">
      <c r="E264" s="4">
        <v>43476.916666666664</v>
      </c>
      <c r="F264" s="3">
        <v>0.61036999999999997</v>
      </c>
      <c r="G264" s="2">
        <f>Table13[[#This Row],[CF % FV]]*$A$2</f>
        <v>31.128869999999999</v>
      </c>
      <c r="H264" s="3">
        <v>0.780921416687551</v>
      </c>
      <c r="I264" s="2">
        <f>Table13[[#This Row],[CF % EOL]]*$A$6</f>
        <v>31.236856667502039</v>
      </c>
      <c r="J264" s="3">
        <v>0.15313219134621103</v>
      </c>
      <c r="K264" s="2">
        <f>$A$10*Table13[[#This Row],[CF % WEC]]</f>
        <v>4.7098071804959132E-2</v>
      </c>
      <c r="L264" s="1">
        <v>27.857904699745667</v>
      </c>
      <c r="M264" s="2">
        <f>Table13[[#This Row],[Cons h '[MWh']]]-Table13[[#This Row],[Ewec_prod '[MWh']]]-Table13[[#This Row],[Eeol_prod '[MWh']]]-Table13[[#This Row],[Efv_prod '[MWh']]]</f>
        <v>-34.554920039561331</v>
      </c>
    </row>
    <row r="265" spans="5:13" x14ac:dyDescent="0.3">
      <c r="E265" s="4">
        <v>43476.958333333336</v>
      </c>
      <c r="F265" s="3">
        <v>0.54435</v>
      </c>
      <c r="G265" s="2">
        <f>Table13[[#This Row],[CF % FV]]*$A$2</f>
        <v>27.761849999999999</v>
      </c>
      <c r="H265" s="3">
        <v>0.93700964244139295</v>
      </c>
      <c r="I265" s="2">
        <f>Table13[[#This Row],[CF % EOL]]*$A$6</f>
        <v>37.48038569765572</v>
      </c>
      <c r="J265" s="3">
        <v>0.15368308038372019</v>
      </c>
      <c r="K265" s="2">
        <f>$A$10*Table13[[#This Row],[CF % WEC]]</f>
        <v>4.7267505881602827E-2</v>
      </c>
      <c r="L265" s="1">
        <v>28.995065477031655</v>
      </c>
      <c r="M265" s="2">
        <f>Table13[[#This Row],[Cons h '[MWh']]]-Table13[[#This Row],[Ewec_prod '[MWh']]]-Table13[[#This Row],[Eeol_prod '[MWh']]]-Table13[[#This Row],[Efv_prod '[MWh']]]</f>
        <v>-36.294437726505663</v>
      </c>
    </row>
    <row r="266" spans="5:13" x14ac:dyDescent="0.3">
      <c r="E266" s="4">
        <v>43477</v>
      </c>
      <c r="F266" s="3">
        <v>0.39507999999999999</v>
      </c>
      <c r="G266" s="2">
        <f>Table13[[#This Row],[CF % FV]]*$A$2</f>
        <v>20.149079999999998</v>
      </c>
      <c r="H266" s="3">
        <v>0.92857461072503999</v>
      </c>
      <c r="I266" s="2">
        <f>Table13[[#This Row],[CF % EOL]]*$A$6</f>
        <v>37.142984429001601</v>
      </c>
      <c r="J266" s="3">
        <v>0.14513140220734336</v>
      </c>
      <c r="K266" s="2">
        <f>$A$10*Table13[[#This Row],[CF % WEC]]</f>
        <v>4.4637310693621125E-2</v>
      </c>
      <c r="L266" s="1">
        <v>25.412852678634341</v>
      </c>
      <c r="M266" s="2">
        <f>Table13[[#This Row],[Cons h '[MWh']]]-Table13[[#This Row],[Ewec_prod '[MWh']]]-Table13[[#This Row],[Eeol_prod '[MWh']]]-Table13[[#This Row],[Efv_prod '[MWh']]]</f>
        <v>-31.923849061060878</v>
      </c>
    </row>
    <row r="267" spans="5:13" x14ac:dyDescent="0.3">
      <c r="E267" s="4">
        <v>43477.041666666664</v>
      </c>
      <c r="F267" s="3">
        <v>0.29181999999999997</v>
      </c>
      <c r="G267" s="2">
        <f>Table13[[#This Row],[CF % FV]]*$A$2</f>
        <v>14.882819999999999</v>
      </c>
      <c r="H267" s="3">
        <v>0.754889935799677</v>
      </c>
      <c r="I267" s="2">
        <f>Table13[[#This Row],[CF % EOL]]*$A$6</f>
        <v>30.195597431987082</v>
      </c>
      <c r="J267" s="3">
        <v>0.13377113354786815</v>
      </c>
      <c r="K267" s="2">
        <f>$A$10*Table13[[#This Row],[CF % WEC]]</f>
        <v>4.1143291935423362E-2</v>
      </c>
      <c r="L267" s="1">
        <v>25.048838002391044</v>
      </c>
      <c r="M267" s="2">
        <f>Table13[[#This Row],[Cons h '[MWh']]]-Table13[[#This Row],[Ewec_prod '[MWh']]]-Table13[[#This Row],[Eeol_prod '[MWh']]]-Table13[[#This Row],[Efv_prod '[MWh']]]</f>
        <v>-20.07072272153146</v>
      </c>
    </row>
    <row r="268" spans="5:13" x14ac:dyDescent="0.3">
      <c r="E268" s="4">
        <v>43477.083333333336</v>
      </c>
      <c r="F268" s="3">
        <v>0.14610000000000001</v>
      </c>
      <c r="G268" s="2">
        <f>Table13[[#This Row],[CF % FV]]*$A$2</f>
        <v>7.4511000000000003</v>
      </c>
      <c r="H268" s="3">
        <v>0.71179042100771095</v>
      </c>
      <c r="I268" s="2">
        <f>Table13[[#This Row],[CF % EOL]]*$A$6</f>
        <v>28.471616840308439</v>
      </c>
      <c r="J268" s="3">
        <v>0.12574788382649874</v>
      </c>
      <c r="K268" s="2">
        <f>$A$10*Table13[[#This Row],[CF % WEC]]</f>
        <v>3.867562273952032E-2</v>
      </c>
      <c r="L268" s="1">
        <v>25.673106602202427</v>
      </c>
      <c r="M268" s="2">
        <f>Table13[[#This Row],[Cons h '[MWh']]]-Table13[[#This Row],[Ewec_prod '[MWh']]]-Table13[[#This Row],[Eeol_prod '[MWh']]]-Table13[[#This Row],[Efv_prod '[MWh']]]</f>
        <v>-10.288285860845534</v>
      </c>
    </row>
    <row r="269" spans="5:13" x14ac:dyDescent="0.3">
      <c r="E269" s="4">
        <v>43477.125</v>
      </c>
      <c r="F269" s="3">
        <v>6.1460000000000001E-2</v>
      </c>
      <c r="G269" s="2">
        <f>Table13[[#This Row],[CF % FV]]*$A$2</f>
        <v>3.1344600000000002</v>
      </c>
      <c r="H269" s="3">
        <v>0.73838556220045404</v>
      </c>
      <c r="I269" s="2">
        <f>Table13[[#This Row],[CF % EOL]]*$A$6</f>
        <v>29.535422488018163</v>
      </c>
      <c r="J269" s="3">
        <v>0.11680294322186595</v>
      </c>
      <c r="K269" s="2">
        <f>$A$10*Table13[[#This Row],[CF % WEC]]</f>
        <v>3.5924473871444561E-2</v>
      </c>
      <c r="L269" s="1">
        <v>24.777424577833948</v>
      </c>
      <c r="M269" s="2">
        <f>Table13[[#This Row],[Cons h '[MWh']]]-Table13[[#This Row],[Ewec_prod '[MWh']]]-Table13[[#This Row],[Eeol_prod '[MWh']]]-Table13[[#This Row],[Efv_prod '[MWh']]]</f>
        <v>-7.9283823840556593</v>
      </c>
    </row>
    <row r="270" spans="5:13" x14ac:dyDescent="0.3">
      <c r="E270" s="4">
        <v>43477.166666666664</v>
      </c>
      <c r="F270" s="3">
        <v>2.7000000000000001E-3</v>
      </c>
      <c r="G270" s="2">
        <f>Table13[[#This Row],[CF % FV]]*$A$2</f>
        <v>0.13770000000000002</v>
      </c>
      <c r="H270" s="3">
        <v>0.70800274647269901</v>
      </c>
      <c r="I270" s="2">
        <f>Table13[[#This Row],[CF % EOL]]*$A$6</f>
        <v>28.320109858907962</v>
      </c>
      <c r="J270" s="3">
        <v>0.11393263797714456</v>
      </c>
      <c r="K270" s="2">
        <f>$A$10*Table13[[#This Row],[CF % WEC]]</f>
        <v>3.5041669012912877E-2</v>
      </c>
      <c r="L270" s="1">
        <v>32.860380442688864</v>
      </c>
      <c r="M270" s="2">
        <f>Table13[[#This Row],[Cons h '[MWh']]]-Table13[[#This Row],[Ewec_prod '[MWh']]]-Table13[[#This Row],[Eeol_prod '[MWh']]]-Table13[[#This Row],[Efv_prod '[MWh']]]</f>
        <v>4.3675289147679903</v>
      </c>
    </row>
    <row r="271" spans="5:13" x14ac:dyDescent="0.3">
      <c r="E271" s="4">
        <v>43477.208333333336</v>
      </c>
      <c r="F271" s="3">
        <v>0</v>
      </c>
      <c r="G271" s="2">
        <f>Table13[[#This Row],[CF % FV]]*$A$2</f>
        <v>0</v>
      </c>
      <c r="H271" s="3">
        <v>0.63020560565345796</v>
      </c>
      <c r="I271" s="2">
        <f>Table13[[#This Row],[CF % EOL]]*$A$6</f>
        <v>25.20822422613832</v>
      </c>
      <c r="J271" s="3">
        <v>0.11416675649099399</v>
      </c>
      <c r="K271" s="2">
        <f>$A$10*Table13[[#This Row],[CF % WEC]]</f>
        <v>3.5113675626801275E-2</v>
      </c>
      <c r="L271" s="1">
        <v>29.590145803255929</v>
      </c>
      <c r="M271" s="2">
        <f>Table13[[#This Row],[Cons h '[MWh']]]-Table13[[#This Row],[Ewec_prod '[MWh']]]-Table13[[#This Row],[Eeol_prod '[MWh']]]-Table13[[#This Row],[Efv_prod '[MWh']]]</f>
        <v>4.3468079014908092</v>
      </c>
    </row>
    <row r="272" spans="5:13" x14ac:dyDescent="0.3">
      <c r="E272" s="4">
        <v>43477.25</v>
      </c>
      <c r="F272" s="3">
        <v>0</v>
      </c>
      <c r="G272" s="2">
        <f>Table13[[#This Row],[CF % FV]]*$A$2</f>
        <v>0</v>
      </c>
      <c r="H272" s="3">
        <v>0.70090392934566503</v>
      </c>
      <c r="I272" s="2">
        <f>Table13[[#This Row],[CF % EOL]]*$A$6</f>
        <v>28.036157173826602</v>
      </c>
      <c r="J272" s="3">
        <v>0.11629508400672775</v>
      </c>
      <c r="K272" s="2">
        <f>$A$10*Table13[[#This Row],[CF % WEC]]</f>
        <v>3.5768274253512422E-2</v>
      </c>
      <c r="L272" s="1">
        <v>41.149898841414775</v>
      </c>
      <c r="M272" s="2">
        <f>Table13[[#This Row],[Cons h '[MWh']]]-Table13[[#This Row],[Ewec_prod '[MWh']]]-Table13[[#This Row],[Eeol_prod '[MWh']]]-Table13[[#This Row],[Efv_prod '[MWh']]]</f>
        <v>13.077973393334659</v>
      </c>
    </row>
    <row r="273" spans="5:13" x14ac:dyDescent="0.3">
      <c r="E273" s="4">
        <v>43477.291666666664</v>
      </c>
      <c r="F273" s="3">
        <v>0</v>
      </c>
      <c r="G273" s="2">
        <f>Table13[[#This Row],[CF % FV]]*$A$2</f>
        <v>0</v>
      </c>
      <c r="H273" s="3">
        <v>0.72863363127133995</v>
      </c>
      <c r="I273" s="2">
        <f>Table13[[#This Row],[CF % EOL]]*$A$6</f>
        <v>29.145345250853598</v>
      </c>
      <c r="J273" s="3">
        <v>0.11617204441158434</v>
      </c>
      <c r="K273" s="2">
        <f>$A$10*Table13[[#This Row],[CF % WEC]]</f>
        <v>3.573043160504006E-2</v>
      </c>
      <c r="L273" s="1">
        <v>33.439362236230252</v>
      </c>
      <c r="M273" s="2">
        <f>Table13[[#This Row],[Cons h '[MWh']]]-Table13[[#This Row],[Ewec_prod '[MWh']]]-Table13[[#This Row],[Eeol_prod '[MWh']]]-Table13[[#This Row],[Efv_prod '[MWh']]]</f>
        <v>4.2582865537716152</v>
      </c>
    </row>
    <row r="274" spans="5:13" x14ac:dyDescent="0.3">
      <c r="E274" s="4">
        <v>43477.333333333336</v>
      </c>
      <c r="F274" s="3">
        <v>0</v>
      </c>
      <c r="G274" s="2">
        <f>Table13[[#This Row],[CF % FV]]*$A$2</f>
        <v>0</v>
      </c>
      <c r="H274" s="3">
        <v>0.573052186906025</v>
      </c>
      <c r="I274" s="2">
        <f>Table13[[#This Row],[CF % EOL]]*$A$6</f>
        <v>22.922087476241</v>
      </c>
      <c r="J274" s="3">
        <v>0.10739507509375058</v>
      </c>
      <c r="K274" s="2">
        <f>$A$10*Table13[[#This Row],[CF % WEC]]</f>
        <v>3.3030944792194379E-2</v>
      </c>
      <c r="L274" s="1">
        <v>29.413956679949024</v>
      </c>
      <c r="M274" s="2">
        <f>Table13[[#This Row],[Cons h '[MWh']]]-Table13[[#This Row],[Ewec_prod '[MWh']]]-Table13[[#This Row],[Eeol_prod '[MWh']]]-Table13[[#This Row],[Efv_prod '[MWh']]]</f>
        <v>6.4588382589158293</v>
      </c>
    </row>
    <row r="275" spans="5:13" x14ac:dyDescent="0.3">
      <c r="E275" s="4">
        <v>43477.375</v>
      </c>
      <c r="F275" s="3">
        <v>0</v>
      </c>
      <c r="G275" s="2">
        <f>Table13[[#This Row],[CF % FV]]*$A$2</f>
        <v>0</v>
      </c>
      <c r="H275" s="3">
        <v>0.46398741700156299</v>
      </c>
      <c r="I275" s="2">
        <f>Table13[[#This Row],[CF % EOL]]*$A$6</f>
        <v>18.559496680062519</v>
      </c>
      <c r="J275" s="3">
        <v>9.9961903023491464E-2</v>
      </c>
      <c r="K275" s="2">
        <f>$A$10*Table13[[#This Row],[CF % WEC]]</f>
        <v>3.0744762711039549E-2</v>
      </c>
      <c r="L275" s="1">
        <v>35.750166113007687</v>
      </c>
      <c r="M275" s="2">
        <f>Table13[[#This Row],[Cons h '[MWh']]]-Table13[[#This Row],[Ewec_prod '[MWh']]]-Table13[[#This Row],[Eeol_prod '[MWh']]]-Table13[[#This Row],[Efv_prod '[MWh']]]</f>
        <v>17.15992467023413</v>
      </c>
    </row>
    <row r="276" spans="5:13" x14ac:dyDescent="0.3">
      <c r="E276" s="4">
        <v>43477.416666666664</v>
      </c>
      <c r="F276" s="3">
        <v>0</v>
      </c>
      <c r="G276" s="2">
        <f>Table13[[#This Row],[CF % FV]]*$A$2</f>
        <v>0</v>
      </c>
      <c r="H276" s="3">
        <v>0.65176679591222297</v>
      </c>
      <c r="I276" s="2">
        <f>Table13[[#This Row],[CF % EOL]]*$A$6</f>
        <v>26.07067183648892</v>
      </c>
      <c r="J276" s="3">
        <v>0.10913178355308334</v>
      </c>
      <c r="K276" s="2">
        <f>$A$10*Table13[[#This Row],[CF % WEC]]</f>
        <v>3.356509518214737E-2</v>
      </c>
      <c r="L276" s="1">
        <v>23.503199870748595</v>
      </c>
      <c r="M276" s="2">
        <f>Table13[[#This Row],[Cons h '[MWh']]]-Table13[[#This Row],[Ewec_prod '[MWh']]]-Table13[[#This Row],[Eeol_prod '[MWh']]]-Table13[[#This Row],[Efv_prod '[MWh']]]</f>
        <v>-2.6010370609224722</v>
      </c>
    </row>
    <row r="277" spans="5:13" x14ac:dyDescent="0.3">
      <c r="E277" s="4">
        <v>43477.458333333336</v>
      </c>
      <c r="F277" s="3">
        <v>0</v>
      </c>
      <c r="G277" s="2">
        <f>Table13[[#This Row],[CF % FV]]*$A$2</f>
        <v>0</v>
      </c>
      <c r="H277" s="3">
        <v>0.86520886754485704</v>
      </c>
      <c r="I277" s="2">
        <f>Table13[[#This Row],[CF % EOL]]*$A$6</f>
        <v>34.608354701794283</v>
      </c>
      <c r="J277" s="3">
        <v>0.11925452532647166</v>
      </c>
      <c r="K277" s="2">
        <f>$A$10*Table13[[#This Row],[CF % WEC]]</f>
        <v>3.667849423113119E-2</v>
      </c>
      <c r="L277" s="1">
        <v>37.053979482104339</v>
      </c>
      <c r="M277" s="2">
        <f>Table13[[#This Row],[Cons h '[MWh']]]-Table13[[#This Row],[Ewec_prod '[MWh']]]-Table13[[#This Row],[Eeol_prod '[MWh']]]-Table13[[#This Row],[Efv_prod '[MWh']]]</f>
        <v>2.4089462860789226</v>
      </c>
    </row>
    <row r="278" spans="5:13" x14ac:dyDescent="0.3">
      <c r="E278" s="4">
        <v>43477.5</v>
      </c>
      <c r="F278" s="3">
        <v>0</v>
      </c>
      <c r="G278" s="2">
        <f>Table13[[#This Row],[CF % FV]]*$A$2</f>
        <v>0</v>
      </c>
      <c r="H278" s="3">
        <v>0.831518508901264</v>
      </c>
      <c r="I278" s="2">
        <f>Table13[[#This Row],[CF % EOL]]*$A$6</f>
        <v>33.260740356050562</v>
      </c>
      <c r="J278" s="3">
        <v>0.1213687063650154</v>
      </c>
      <c r="K278" s="2">
        <f>$A$10*Table13[[#This Row],[CF % WEC]]</f>
        <v>3.7328741899414694E-2</v>
      </c>
      <c r="L278" s="1">
        <v>45.509573580920858</v>
      </c>
      <c r="M278" s="2">
        <f>Table13[[#This Row],[Cons h '[MWh']]]-Table13[[#This Row],[Ewec_prod '[MWh']]]-Table13[[#This Row],[Eeol_prod '[MWh']]]-Table13[[#This Row],[Efv_prod '[MWh']]]</f>
        <v>12.211504482970881</v>
      </c>
    </row>
    <row r="279" spans="5:13" x14ac:dyDescent="0.3">
      <c r="E279" s="4">
        <v>43477.541666666664</v>
      </c>
      <c r="F279" s="3">
        <v>0</v>
      </c>
      <c r="G279" s="2">
        <f>Table13[[#This Row],[CF % FV]]*$A$2</f>
        <v>0</v>
      </c>
      <c r="H279" s="3">
        <v>0.73134824483885197</v>
      </c>
      <c r="I279" s="2">
        <f>Table13[[#This Row],[CF % EOL]]*$A$6</f>
        <v>29.253929793554079</v>
      </c>
      <c r="J279" s="3">
        <v>0.11616996579350973</v>
      </c>
      <c r="K279" s="2">
        <f>$A$10*Table13[[#This Row],[CF % WEC]]</f>
        <v>3.5729792295287666E-2</v>
      </c>
      <c r="L279" s="1">
        <v>46.548661529819775</v>
      </c>
      <c r="M279" s="2">
        <f>Table13[[#This Row],[Cons h '[MWh']]]-Table13[[#This Row],[Ewec_prod '[MWh']]]-Table13[[#This Row],[Eeol_prod '[MWh']]]-Table13[[#This Row],[Efv_prod '[MWh']]]</f>
        <v>17.259001943970411</v>
      </c>
    </row>
    <row r="280" spans="5:13" x14ac:dyDescent="0.3">
      <c r="E280" s="4">
        <v>43477.583333333336</v>
      </c>
      <c r="F280" s="3">
        <v>0</v>
      </c>
      <c r="G280" s="2">
        <f>Table13[[#This Row],[CF % FV]]*$A$2</f>
        <v>0</v>
      </c>
      <c r="H280" s="3">
        <v>0.72254543167678298</v>
      </c>
      <c r="I280" s="2">
        <f>Table13[[#This Row],[CF % EOL]]*$A$6</f>
        <v>28.901817267071319</v>
      </c>
      <c r="J280" s="3">
        <v>0.10996240465168834</v>
      </c>
      <c r="K280" s="2">
        <f>$A$10*Table13[[#This Row],[CF % WEC]]</f>
        <v>3.3820564994215596E-2</v>
      </c>
      <c r="L280" s="1">
        <v>32.666800935622348</v>
      </c>
      <c r="M280" s="2">
        <f>Table13[[#This Row],[Cons h '[MWh']]]-Table13[[#This Row],[Ewec_prod '[MWh']]]-Table13[[#This Row],[Eeol_prod '[MWh']]]-Table13[[#This Row],[Efv_prod '[MWh']]]</f>
        <v>3.7311631035568134</v>
      </c>
    </row>
    <row r="281" spans="5:13" x14ac:dyDescent="0.3">
      <c r="E281" s="4">
        <v>43477.625</v>
      </c>
      <c r="F281" s="3">
        <v>0</v>
      </c>
      <c r="G281" s="2">
        <f>Table13[[#This Row],[CF % FV]]*$A$2</f>
        <v>0</v>
      </c>
      <c r="H281" s="3">
        <v>0.74203141874077705</v>
      </c>
      <c r="I281" s="2">
        <f>Table13[[#This Row],[CF % EOL]]*$A$6</f>
        <v>29.681256749631082</v>
      </c>
      <c r="J281" s="3">
        <v>0.10545734819843211</v>
      </c>
      <c r="K281" s="2">
        <f>$A$10*Table13[[#This Row],[CF % WEC]]</f>
        <v>3.2434968207181135E-2</v>
      </c>
      <c r="L281" s="1">
        <v>36.60662305841165</v>
      </c>
      <c r="M281" s="2">
        <f>Table13[[#This Row],[Cons h '[MWh']]]-Table13[[#This Row],[Ewec_prod '[MWh']]]-Table13[[#This Row],[Eeol_prod '[MWh']]]-Table13[[#This Row],[Efv_prod '[MWh']]]</f>
        <v>6.8929313405733836</v>
      </c>
    </row>
    <row r="282" spans="5:13" x14ac:dyDescent="0.3">
      <c r="E282" s="4">
        <v>43477.666666666664</v>
      </c>
      <c r="F282" s="3">
        <v>5.2690000000000001E-2</v>
      </c>
      <c r="G282" s="2">
        <f>Table13[[#This Row],[CF % FV]]*$A$2</f>
        <v>2.6871900000000002</v>
      </c>
      <c r="H282" s="3">
        <v>0.66026397346370502</v>
      </c>
      <c r="I282" s="2">
        <f>Table13[[#This Row],[CF % EOL]]*$A$6</f>
        <v>26.410558938548199</v>
      </c>
      <c r="J282" s="3">
        <v>0.10313261429272787</v>
      </c>
      <c r="K282" s="2">
        <f>$A$10*Table13[[#This Row],[CF % WEC]]</f>
        <v>3.1719961888419988E-2</v>
      </c>
      <c r="L282" s="1">
        <v>31.443400556897092</v>
      </c>
      <c r="M282" s="2">
        <f>Table13[[#This Row],[Cons h '[MWh']]]-Table13[[#This Row],[Ewec_prod '[MWh']]]-Table13[[#This Row],[Eeol_prod '[MWh']]]-Table13[[#This Row],[Efv_prod '[MWh']]]</f>
        <v>2.3139316564604728</v>
      </c>
    </row>
    <row r="283" spans="5:13" x14ac:dyDescent="0.3">
      <c r="E283" s="4">
        <v>43477.708333333336</v>
      </c>
      <c r="F283" s="3">
        <v>0.13028999999999999</v>
      </c>
      <c r="G283" s="2">
        <f>Table13[[#This Row],[CF % FV]]*$A$2</f>
        <v>6.6447899999999995</v>
      </c>
      <c r="H283" s="3">
        <v>0.58609798581542505</v>
      </c>
      <c r="I283" s="2">
        <f>Table13[[#This Row],[CF % EOL]]*$A$6</f>
        <v>23.443919432617001</v>
      </c>
      <c r="J283" s="3">
        <v>0.10221587842445017</v>
      </c>
      <c r="K283" s="2">
        <f>$A$10*Table13[[#This Row],[CF % WEC]]</f>
        <v>3.143800620444033E-2</v>
      </c>
      <c r="L283" s="1">
        <v>32.741788356260741</v>
      </c>
      <c r="M283" s="2">
        <f>Table13[[#This Row],[Cons h '[MWh']]]-Table13[[#This Row],[Ewec_prod '[MWh']]]-Table13[[#This Row],[Eeol_prod '[MWh']]]-Table13[[#This Row],[Efv_prod '[MWh']]]</f>
        <v>2.6216409174393016</v>
      </c>
    </row>
    <row r="284" spans="5:13" x14ac:dyDescent="0.3">
      <c r="E284" s="4">
        <v>43477.75</v>
      </c>
      <c r="F284" s="3">
        <v>0.19369999999999998</v>
      </c>
      <c r="G284" s="2">
        <f>Table13[[#This Row],[CF % FV]]*$A$2</f>
        <v>9.8786999999999985</v>
      </c>
      <c r="H284" s="3">
        <v>0.60356319707565098</v>
      </c>
      <c r="I284" s="2">
        <f>Table13[[#This Row],[CF % EOL]]*$A$6</f>
        <v>24.142527883026041</v>
      </c>
      <c r="J284" s="3">
        <v>0.10429527037639533</v>
      </c>
      <c r="K284" s="2">
        <f>$A$10*Table13[[#This Row],[CF % WEC]]</f>
        <v>3.2077553974261958E-2</v>
      </c>
      <c r="L284" s="1">
        <v>53.153102710101891</v>
      </c>
      <c r="M284" s="2">
        <f>Table13[[#This Row],[Cons h '[MWh']]]-Table13[[#This Row],[Ewec_prod '[MWh']]]-Table13[[#This Row],[Eeol_prod '[MWh']]]-Table13[[#This Row],[Efv_prod '[MWh']]]</f>
        <v>19.09979727310159</v>
      </c>
    </row>
    <row r="285" spans="5:13" x14ac:dyDescent="0.3">
      <c r="E285" s="4">
        <v>43477.791666666664</v>
      </c>
      <c r="F285" s="3">
        <v>0.26861000000000002</v>
      </c>
      <c r="G285" s="2">
        <f>Table13[[#This Row],[CF % FV]]*$A$2</f>
        <v>13.699110000000001</v>
      </c>
      <c r="H285" s="3">
        <v>0.67487085467144903</v>
      </c>
      <c r="I285" s="2">
        <f>Table13[[#This Row],[CF % EOL]]*$A$6</f>
        <v>26.994834186857961</v>
      </c>
      <c r="J285" s="3">
        <v>0.10715122521556081</v>
      </c>
      <c r="K285" s="2">
        <f>$A$10*Table13[[#This Row],[CF % WEC]]</f>
        <v>3.2955945153178921E-2</v>
      </c>
      <c r="L285" s="1">
        <v>58.789844301876187</v>
      </c>
      <c r="M285" s="2">
        <f>Table13[[#This Row],[Cons h '[MWh']]]-Table13[[#This Row],[Ewec_prod '[MWh']]]-Table13[[#This Row],[Eeol_prod '[MWh']]]-Table13[[#This Row],[Efv_prod '[MWh']]]</f>
        <v>18.062944169865048</v>
      </c>
    </row>
    <row r="286" spans="5:13" x14ac:dyDescent="0.3">
      <c r="E286" s="4">
        <v>43477.833333333336</v>
      </c>
      <c r="F286" s="3">
        <v>0.23007</v>
      </c>
      <c r="G286" s="2">
        <f>Table13[[#This Row],[CF % FV]]*$A$2</f>
        <v>11.73357</v>
      </c>
      <c r="H286" s="3">
        <v>0.76278297625873503</v>
      </c>
      <c r="I286" s="2">
        <f>Table13[[#This Row],[CF % EOL]]*$A$6</f>
        <v>30.5113190503494</v>
      </c>
      <c r="J286" s="3">
        <v>0.10819092532799172</v>
      </c>
      <c r="K286" s="2">
        <f>$A$10*Table13[[#This Row],[CF % WEC]]</f>
        <v>3.327572031031871E-2</v>
      </c>
      <c r="L286" s="1">
        <v>44.714735966738012</v>
      </c>
      <c r="M286" s="2">
        <f>Table13[[#This Row],[Cons h '[MWh']]]-Table13[[#This Row],[Ewec_prod '[MWh']]]-Table13[[#This Row],[Eeol_prod '[MWh']]]-Table13[[#This Row],[Efv_prod '[MWh']]]</f>
        <v>2.4365711960782903</v>
      </c>
    </row>
    <row r="287" spans="5:13" x14ac:dyDescent="0.3">
      <c r="E287" s="4">
        <v>43477.875</v>
      </c>
      <c r="F287" s="3">
        <v>0.22571000000000002</v>
      </c>
      <c r="G287" s="2">
        <f>Table13[[#This Row],[CF % FV]]*$A$2</f>
        <v>11.511210000000002</v>
      </c>
      <c r="H287" s="3">
        <v>0.63936492545915302</v>
      </c>
      <c r="I287" s="2">
        <f>Table13[[#This Row],[CF % EOL]]*$A$6</f>
        <v>25.57459701836612</v>
      </c>
      <c r="J287" s="3">
        <v>9.7266176317390762E-2</v>
      </c>
      <c r="K287" s="2">
        <f>$A$10*Table13[[#This Row],[CF % WEC]]</f>
        <v>2.9915652065823028E-2</v>
      </c>
      <c r="L287" s="1">
        <v>37.665469754749516</v>
      </c>
      <c r="M287" s="2">
        <f>Table13[[#This Row],[Cons h '[MWh']]]-Table13[[#This Row],[Ewec_prod '[MWh']]]-Table13[[#This Row],[Eeol_prod '[MWh']]]-Table13[[#This Row],[Efv_prod '[MWh']]]</f>
        <v>0.5497470843175698</v>
      </c>
    </row>
    <row r="288" spans="5:13" x14ac:dyDescent="0.3">
      <c r="E288" s="4">
        <v>43477.916666666664</v>
      </c>
      <c r="F288" s="3">
        <v>0.18042</v>
      </c>
      <c r="G288" s="2">
        <f>Table13[[#This Row],[CF % FV]]*$A$2</f>
        <v>9.2014200000000006</v>
      </c>
      <c r="H288" s="3">
        <v>0.35085376905409099</v>
      </c>
      <c r="I288" s="2">
        <f>Table13[[#This Row],[CF % EOL]]*$A$6</f>
        <v>14.034150762163639</v>
      </c>
      <c r="J288" s="3">
        <v>8.9660838788731906E-2</v>
      </c>
      <c r="K288" s="2">
        <f>$A$10*Table13[[#This Row],[CF % WEC]]</f>
        <v>2.7576517949888572E-2</v>
      </c>
      <c r="L288" s="1">
        <v>33.085055492601519</v>
      </c>
      <c r="M288" s="2">
        <f>Table13[[#This Row],[Cons h '[MWh']]]-Table13[[#This Row],[Ewec_prod '[MWh']]]-Table13[[#This Row],[Eeol_prod '[MWh']]]-Table13[[#This Row],[Efv_prod '[MWh']]]</f>
        <v>9.8219082124879886</v>
      </c>
    </row>
    <row r="289" spans="5:13" x14ac:dyDescent="0.3">
      <c r="E289" s="4">
        <v>43477.958333333336</v>
      </c>
      <c r="F289" s="3">
        <v>0.18833000000000003</v>
      </c>
      <c r="G289" s="2">
        <f>Table13[[#This Row],[CF % FV]]*$A$2</f>
        <v>9.6048300000000015</v>
      </c>
      <c r="H289" s="3">
        <v>0.48201076069701698</v>
      </c>
      <c r="I289" s="2">
        <f>Table13[[#This Row],[CF % EOL]]*$A$6</f>
        <v>19.280430427880681</v>
      </c>
      <c r="J289" s="3">
        <v>8.4638394661980212E-2</v>
      </c>
      <c r="K289" s="2">
        <f>$A$10*Table13[[#This Row],[CF % WEC]]</f>
        <v>2.6031790926533013E-2</v>
      </c>
      <c r="L289" s="1">
        <v>27.014794785727105</v>
      </c>
      <c r="M289" s="2">
        <f>Table13[[#This Row],[Cons h '[MWh']]]-Table13[[#This Row],[Ewec_prod '[MWh']]]-Table13[[#This Row],[Eeol_prod '[MWh']]]-Table13[[#This Row],[Efv_prod '[MWh']]]</f>
        <v>-1.8964974330801123</v>
      </c>
    </row>
    <row r="290" spans="5:13" x14ac:dyDescent="0.3">
      <c r="E290" s="4">
        <v>43478</v>
      </c>
      <c r="F290" s="3">
        <v>0.18217</v>
      </c>
      <c r="G290" s="2">
        <f>Table13[[#This Row],[CF % FV]]*$A$2</f>
        <v>9.2906700000000004</v>
      </c>
      <c r="H290" s="3">
        <v>0.52845463266845505</v>
      </c>
      <c r="I290" s="2">
        <f>Table13[[#This Row],[CF % EOL]]*$A$6</f>
        <v>21.138185306738201</v>
      </c>
      <c r="J290" s="3">
        <v>8.2617365264852763E-2</v>
      </c>
      <c r="K290" s="2">
        <f>$A$10*Table13[[#This Row],[CF % WEC]]</f>
        <v>2.5410193424211389E-2</v>
      </c>
      <c r="L290" s="1">
        <v>21.580890738290904</v>
      </c>
      <c r="M290" s="2">
        <f>Table13[[#This Row],[Cons h '[MWh']]]-Table13[[#This Row],[Ewec_prod '[MWh']]]-Table13[[#This Row],[Eeol_prod '[MWh']]]-Table13[[#This Row],[Efv_prod '[MWh']]]</f>
        <v>-8.8733747618715082</v>
      </c>
    </row>
    <row r="291" spans="5:13" x14ac:dyDescent="0.3">
      <c r="E291" s="4">
        <v>43478.041666666664</v>
      </c>
      <c r="F291" s="3">
        <v>0.13258</v>
      </c>
      <c r="G291" s="2">
        <f>Table13[[#This Row],[CF % FV]]*$A$2</f>
        <v>6.7615800000000004</v>
      </c>
      <c r="H291" s="3">
        <v>0.53013797163490295</v>
      </c>
      <c r="I291" s="2">
        <f>Table13[[#This Row],[CF % EOL]]*$A$6</f>
        <v>21.205518865396119</v>
      </c>
      <c r="J291" s="3">
        <v>8.422100659742271E-2</v>
      </c>
      <c r="K291" s="2">
        <f>$A$10*Table13[[#This Row],[CF % WEC]]</f>
        <v>2.5903417049934999E-2</v>
      </c>
      <c r="L291" s="1">
        <v>23.224902052213341</v>
      </c>
      <c r="M291" s="2">
        <f>Table13[[#This Row],[Cons h '[MWh']]]-Table13[[#This Row],[Ewec_prod '[MWh']]]-Table13[[#This Row],[Eeol_prod '[MWh']]]-Table13[[#This Row],[Efv_prod '[MWh']]]</f>
        <v>-4.7681002302327133</v>
      </c>
    </row>
    <row r="292" spans="5:13" x14ac:dyDescent="0.3">
      <c r="E292" s="4">
        <v>43478.083333333336</v>
      </c>
      <c r="F292" s="3">
        <v>7.5139999999999998E-2</v>
      </c>
      <c r="G292" s="2">
        <f>Table13[[#This Row],[CF % FV]]*$A$2</f>
        <v>3.8321399999999999</v>
      </c>
      <c r="H292" s="3">
        <v>0.51288354748008103</v>
      </c>
      <c r="I292" s="2">
        <f>Table13[[#This Row],[CF % EOL]]*$A$6</f>
        <v>20.515341899203243</v>
      </c>
      <c r="J292" s="3">
        <v>8.8420202451448271E-2</v>
      </c>
      <c r="K292" s="2">
        <f>$A$10*Table13[[#This Row],[CF % WEC]]</f>
        <v>2.7194941882939201E-2</v>
      </c>
      <c r="L292" s="1">
        <v>27.941007346562341</v>
      </c>
      <c r="M292" s="2">
        <f>Table13[[#This Row],[Cons h '[MWh']]]-Table13[[#This Row],[Ewec_prod '[MWh']]]-Table13[[#This Row],[Eeol_prod '[MWh']]]-Table13[[#This Row],[Efv_prod '[MWh']]]</f>
        <v>3.5663305054761585</v>
      </c>
    </row>
    <row r="293" spans="5:13" x14ac:dyDescent="0.3">
      <c r="E293" s="4">
        <v>43478.125</v>
      </c>
      <c r="F293" s="3">
        <v>2.878E-2</v>
      </c>
      <c r="G293" s="2">
        <f>Table13[[#This Row],[CF % FV]]*$A$2</f>
        <v>1.4677800000000001</v>
      </c>
      <c r="H293" s="3">
        <v>0.57285590568141698</v>
      </c>
      <c r="I293" s="2">
        <f>Table13[[#This Row],[CF % EOL]]*$A$6</f>
        <v>22.91423622725668</v>
      </c>
      <c r="J293" s="3">
        <v>9.3153093306028778E-2</v>
      </c>
      <c r="K293" s="2">
        <f>$A$10*Table13[[#This Row],[CF % WEC]]</f>
        <v>2.8650612512050082E-2</v>
      </c>
      <c r="L293" s="1">
        <v>24.392544725361653</v>
      </c>
      <c r="M293" s="2">
        <f>Table13[[#This Row],[Cons h '[MWh']]]-Table13[[#This Row],[Ewec_prod '[MWh']]]-Table13[[#This Row],[Eeol_prod '[MWh']]]-Table13[[#This Row],[Efv_prod '[MWh']]]</f>
        <v>-1.8122114407076451E-2</v>
      </c>
    </row>
    <row r="294" spans="5:13" x14ac:dyDescent="0.3">
      <c r="E294" s="4">
        <v>43478.166666666664</v>
      </c>
      <c r="F294" s="3">
        <v>4.7999999999999996E-4</v>
      </c>
      <c r="G294" s="2">
        <f>Table13[[#This Row],[CF % FV]]*$A$2</f>
        <v>2.4479999999999998E-2</v>
      </c>
      <c r="H294" s="3">
        <v>0.58351425470403195</v>
      </c>
      <c r="I294" s="2">
        <f>Table13[[#This Row],[CF % EOL]]*$A$6</f>
        <v>23.34057018816128</v>
      </c>
      <c r="J294" s="3">
        <v>9.6886621880750229E-2</v>
      </c>
      <c r="K294" s="2">
        <f>$A$10*Table13[[#This Row],[CF % WEC]]</f>
        <v>2.979891448142857E-2</v>
      </c>
      <c r="L294" s="1">
        <v>27.484458685926093</v>
      </c>
      <c r="M294" s="2">
        <f>Table13[[#This Row],[Cons h '[MWh']]]-Table13[[#This Row],[Ewec_prod '[MWh']]]-Table13[[#This Row],[Eeol_prod '[MWh']]]-Table13[[#This Row],[Efv_prod '[MWh']]]</f>
        <v>4.0896095832833845</v>
      </c>
    </row>
    <row r="295" spans="5:13" x14ac:dyDescent="0.3">
      <c r="E295" s="4">
        <v>43478.208333333336</v>
      </c>
      <c r="F295" s="3">
        <v>0</v>
      </c>
      <c r="G295" s="2">
        <f>Table13[[#This Row],[CF % FV]]*$A$2</f>
        <v>0</v>
      </c>
      <c r="H295" s="3">
        <v>0.59008629642730304</v>
      </c>
      <c r="I295" s="2">
        <f>Table13[[#This Row],[CF % EOL]]*$A$6</f>
        <v>23.603451857092121</v>
      </c>
      <c r="J295" s="3">
        <v>9.9879046013778242E-2</v>
      </c>
      <c r="K295" s="2">
        <f>$A$10*Table13[[#This Row],[CF % WEC]]</f>
        <v>3.0719278811418504E-2</v>
      </c>
      <c r="L295" s="1">
        <v>23.52502417472779</v>
      </c>
      <c r="M295" s="2">
        <f>Table13[[#This Row],[Cons h '[MWh']]]-Table13[[#This Row],[Ewec_prod '[MWh']]]-Table13[[#This Row],[Eeol_prod '[MWh']]]-Table13[[#This Row],[Efv_prod '[MWh']]]</f>
        <v>-0.10914696117574962</v>
      </c>
    </row>
    <row r="296" spans="5:13" x14ac:dyDescent="0.3">
      <c r="E296" s="4">
        <v>43478.25</v>
      </c>
      <c r="F296" s="3">
        <v>0</v>
      </c>
      <c r="G296" s="2">
        <f>Table13[[#This Row],[CF % FV]]*$A$2</f>
        <v>0</v>
      </c>
      <c r="H296" s="3">
        <v>0.55825485539387398</v>
      </c>
      <c r="I296" s="2">
        <f>Table13[[#This Row],[CF % EOL]]*$A$6</f>
        <v>22.330194215754958</v>
      </c>
      <c r="J296" s="3">
        <v>0.10288715513766768</v>
      </c>
      <c r="K296" s="2">
        <f>$A$10*Table13[[#This Row],[CF % WEC]]</f>
        <v>3.1644467292485733E-2</v>
      </c>
      <c r="L296" s="1">
        <v>44.208640080351856</v>
      </c>
      <c r="M296" s="2">
        <f>Table13[[#This Row],[Cons h '[MWh']]]-Table13[[#This Row],[Ewec_prod '[MWh']]]-Table13[[#This Row],[Eeol_prod '[MWh']]]-Table13[[#This Row],[Efv_prod '[MWh']]]</f>
        <v>21.846801397304411</v>
      </c>
    </row>
    <row r="297" spans="5:13" x14ac:dyDescent="0.3">
      <c r="E297" s="4">
        <v>43478.291666666664</v>
      </c>
      <c r="F297" s="3">
        <v>0</v>
      </c>
      <c r="G297" s="2">
        <f>Table13[[#This Row],[CF % FV]]*$A$2</f>
        <v>0</v>
      </c>
      <c r="H297" s="3">
        <v>0.55037478278768603</v>
      </c>
      <c r="I297" s="2">
        <f>Table13[[#This Row],[CF % EOL]]*$A$6</f>
        <v>22.01499131150744</v>
      </c>
      <c r="J297" s="3">
        <v>0.10631629646411103</v>
      </c>
      <c r="K297" s="2">
        <f>$A$10*Table13[[#This Row],[CF % WEC]]</f>
        <v>3.269915045872502E-2</v>
      </c>
      <c r="L297" s="1">
        <v>30.550546909830295</v>
      </c>
      <c r="M297" s="2">
        <f>Table13[[#This Row],[Cons h '[MWh']]]-Table13[[#This Row],[Ewec_prod '[MWh']]]-Table13[[#This Row],[Eeol_prod '[MWh']]]-Table13[[#This Row],[Efv_prod '[MWh']]]</f>
        <v>8.5028564478641293</v>
      </c>
    </row>
    <row r="298" spans="5:13" x14ac:dyDescent="0.3">
      <c r="E298" s="4">
        <v>43478.333333333336</v>
      </c>
      <c r="F298" s="3">
        <v>0</v>
      </c>
      <c r="G298" s="2">
        <f>Table13[[#This Row],[CF % FV]]*$A$2</f>
        <v>0</v>
      </c>
      <c r="H298" s="3">
        <v>0.60782349505738698</v>
      </c>
      <c r="I298" s="2">
        <f>Table13[[#This Row],[CF % EOL]]*$A$6</f>
        <v>24.312939802295478</v>
      </c>
      <c r="J298" s="3">
        <v>0.11059399687956875</v>
      </c>
      <c r="K298" s="2">
        <f>$A$10*Table13[[#This Row],[CF % WEC]]</f>
        <v>3.4014820531465192E-2</v>
      </c>
      <c r="L298" s="1">
        <v>34.211829527731211</v>
      </c>
      <c r="M298" s="2">
        <f>Table13[[#This Row],[Cons h '[MWh']]]-Table13[[#This Row],[Ewec_prod '[MWh']]]-Table13[[#This Row],[Eeol_prod '[MWh']]]-Table13[[#This Row],[Efv_prod '[MWh']]]</f>
        <v>9.8648749049042657</v>
      </c>
    </row>
    <row r="299" spans="5:13" x14ac:dyDescent="0.3">
      <c r="E299" s="4">
        <v>43478.375</v>
      </c>
      <c r="F299" s="3">
        <v>0</v>
      </c>
      <c r="G299" s="2">
        <f>Table13[[#This Row],[CF % FV]]*$A$2</f>
        <v>0</v>
      </c>
      <c r="H299" s="3">
        <v>0.66218564430103399</v>
      </c>
      <c r="I299" s="2">
        <f>Table13[[#This Row],[CF % EOL]]*$A$6</f>
        <v>26.487425772041359</v>
      </c>
      <c r="J299" s="3">
        <v>0.10577286088204123</v>
      </c>
      <c r="K299" s="2">
        <f>$A$10*Table13[[#This Row],[CF % WEC]]</f>
        <v>3.2532008802612838E-2</v>
      </c>
      <c r="L299" s="1">
        <v>25.432979719471824</v>
      </c>
      <c r="M299" s="2">
        <f>Table13[[#This Row],[Cons h '[MWh']]]-Table13[[#This Row],[Ewec_prod '[MWh']]]-Table13[[#This Row],[Eeol_prod '[MWh']]]-Table13[[#This Row],[Efv_prod '[MWh']]]</f>
        <v>-1.0869780613721467</v>
      </c>
    </row>
    <row r="300" spans="5:13" x14ac:dyDescent="0.3">
      <c r="E300" s="4">
        <v>43478.416666666664</v>
      </c>
      <c r="F300" s="3">
        <v>0</v>
      </c>
      <c r="G300" s="2">
        <f>Table13[[#This Row],[CF % FV]]*$A$2</f>
        <v>0</v>
      </c>
      <c r="H300" s="3">
        <v>0.55825485539387398</v>
      </c>
      <c r="I300" s="2">
        <f>Table13[[#This Row],[CF % EOL]]*$A$6</f>
        <v>22.330194215754958</v>
      </c>
      <c r="J300" s="3">
        <v>0.10410407592806938</v>
      </c>
      <c r="K300" s="2">
        <f>$A$10*Table13[[#This Row],[CF % WEC]]</f>
        <v>3.2018749292001478E-2</v>
      </c>
      <c r="L300" s="1">
        <v>33.637771518622472</v>
      </c>
      <c r="M300" s="2">
        <f>Table13[[#This Row],[Cons h '[MWh']]]-Table13[[#This Row],[Ewec_prod '[MWh']]]-Table13[[#This Row],[Eeol_prod '[MWh']]]-Table13[[#This Row],[Efv_prod '[MWh']]]</f>
        <v>11.275558553575515</v>
      </c>
    </row>
    <row r="301" spans="5:13" x14ac:dyDescent="0.3">
      <c r="E301" s="4">
        <v>43478.458333333336</v>
      </c>
      <c r="F301" s="3">
        <v>0</v>
      </c>
      <c r="G301" s="2">
        <f>Table13[[#This Row],[CF % FV]]*$A$2</f>
        <v>0</v>
      </c>
      <c r="H301" s="3">
        <v>0.77834523364393804</v>
      </c>
      <c r="I301" s="2">
        <f>Table13[[#This Row],[CF % EOL]]*$A$6</f>
        <v>31.13380934575752</v>
      </c>
      <c r="J301" s="3">
        <v>0.10645531601611588</v>
      </c>
      <c r="K301" s="2">
        <f>$A$10*Table13[[#This Row],[CF % WEC]]</f>
        <v>3.2741907979433479E-2</v>
      </c>
      <c r="L301" s="1">
        <v>30.328850413351827</v>
      </c>
      <c r="M301" s="2">
        <f>Table13[[#This Row],[Cons h '[MWh']]]-Table13[[#This Row],[Ewec_prod '[MWh']]]-Table13[[#This Row],[Eeol_prod '[MWh']]]-Table13[[#This Row],[Efv_prod '[MWh']]]</f>
        <v>-0.83770084038512493</v>
      </c>
    </row>
    <row r="302" spans="5:13" x14ac:dyDescent="0.3">
      <c r="E302" s="4">
        <v>43478.5</v>
      </c>
      <c r="F302" s="3">
        <v>0</v>
      </c>
      <c r="G302" s="2">
        <f>Table13[[#This Row],[CF % FV]]*$A$2</f>
        <v>0</v>
      </c>
      <c r="H302" s="3">
        <v>0.83959368592955996</v>
      </c>
      <c r="I302" s="2">
        <f>Table13[[#This Row],[CF % EOL]]*$A$6</f>
        <v>33.583747437182396</v>
      </c>
      <c r="J302" s="3">
        <v>0.11646537011709047</v>
      </c>
      <c r="K302" s="2">
        <f>$A$10*Table13[[#This Row],[CF % WEC]]</f>
        <v>3.5820648266988914E-2</v>
      </c>
      <c r="L302" s="1">
        <v>28.614295655903543</v>
      </c>
      <c r="M302" s="2">
        <f>Table13[[#This Row],[Cons h '[MWh']]]-Table13[[#This Row],[Ewec_prod '[MWh']]]-Table13[[#This Row],[Eeol_prod '[MWh']]]-Table13[[#This Row],[Efv_prod '[MWh']]]</f>
        <v>-5.0052724295458404</v>
      </c>
    </row>
    <row r="303" spans="5:13" x14ac:dyDescent="0.3">
      <c r="E303" s="4">
        <v>43478.541666666664</v>
      </c>
      <c r="F303" s="3">
        <v>0</v>
      </c>
      <c r="G303" s="2">
        <f>Table13[[#This Row],[CF % FV]]*$A$2</f>
        <v>0</v>
      </c>
      <c r="H303" s="3">
        <v>0.74545776846638501</v>
      </c>
      <c r="I303" s="2">
        <f>Table13[[#This Row],[CF % EOL]]*$A$6</f>
        <v>29.818310738655398</v>
      </c>
      <c r="J303" s="3">
        <v>0.13034988985571053</v>
      </c>
      <c r="K303" s="2">
        <f>$A$10*Table13[[#This Row],[CF % WEC]]</f>
        <v>4.0091037803493643E-2</v>
      </c>
      <c r="L303" s="1">
        <v>28.087677584384789</v>
      </c>
      <c r="M303" s="2">
        <f>Table13[[#This Row],[Cons h '[MWh']]]-Table13[[#This Row],[Ewec_prod '[MWh']]]-Table13[[#This Row],[Eeol_prod '[MWh']]]-Table13[[#This Row],[Efv_prod '[MWh']]]</f>
        <v>-1.7707241920741019</v>
      </c>
    </row>
    <row r="304" spans="5:13" x14ac:dyDescent="0.3">
      <c r="E304" s="4">
        <v>43478.583333333336</v>
      </c>
      <c r="F304" s="3">
        <v>0</v>
      </c>
      <c r="G304" s="2">
        <f>Table13[[#This Row],[CF % FV]]*$A$2</f>
        <v>0</v>
      </c>
      <c r="H304" s="3">
        <v>0.788460812041065</v>
      </c>
      <c r="I304" s="2">
        <f>Table13[[#This Row],[CF % EOL]]*$A$6</f>
        <v>31.538432481642602</v>
      </c>
      <c r="J304" s="3">
        <v>0.13409714594278735</v>
      </c>
      <c r="K304" s="2">
        <f>$A$10*Table13[[#This Row],[CF % WEC]]</f>
        <v>4.1243561872464203E-2</v>
      </c>
      <c r="L304" s="1">
        <v>31.069496420695927</v>
      </c>
      <c r="M304" s="2">
        <f>Table13[[#This Row],[Cons h '[MWh']]]-Table13[[#This Row],[Ewec_prod '[MWh']]]-Table13[[#This Row],[Eeol_prod '[MWh']]]-Table13[[#This Row],[Efv_prod '[MWh']]]</f>
        <v>-0.51017962281913753</v>
      </c>
    </row>
    <row r="305" spans="5:13" x14ac:dyDescent="0.3">
      <c r="E305" s="4">
        <v>43478.625</v>
      </c>
      <c r="F305" s="3">
        <v>0</v>
      </c>
      <c r="G305" s="2">
        <f>Table13[[#This Row],[CF % FV]]*$A$2</f>
        <v>0</v>
      </c>
      <c r="H305" s="3">
        <v>0.86933690009089304</v>
      </c>
      <c r="I305" s="2">
        <f>Table13[[#This Row],[CF % EOL]]*$A$6</f>
        <v>34.773476003635722</v>
      </c>
      <c r="J305" s="3">
        <v>0.12410710401434662</v>
      </c>
      <c r="K305" s="2">
        <f>$A$10*Table13[[#This Row],[CF % WEC]]</f>
        <v>3.8170976624751718E-2</v>
      </c>
      <c r="L305" s="1">
        <v>26.164086378265814</v>
      </c>
      <c r="M305" s="2">
        <f>Table13[[#This Row],[Cons h '[MWh']]]-Table13[[#This Row],[Ewec_prod '[MWh']]]-Table13[[#This Row],[Eeol_prod '[MWh']]]-Table13[[#This Row],[Efv_prod '[MWh']]]</f>
        <v>-8.6475606019946589</v>
      </c>
    </row>
    <row r="306" spans="5:13" x14ac:dyDescent="0.3">
      <c r="E306" s="4">
        <v>43478.666666666664</v>
      </c>
      <c r="F306" s="3">
        <v>1.7049999999999999E-2</v>
      </c>
      <c r="G306" s="2">
        <f>Table13[[#This Row],[CF % FV]]*$A$2</f>
        <v>0.86954999999999993</v>
      </c>
      <c r="H306" s="3">
        <v>0.674222216974115</v>
      </c>
      <c r="I306" s="2">
        <f>Table13[[#This Row],[CF % EOL]]*$A$6</f>
        <v>26.9688886789646</v>
      </c>
      <c r="J306" s="3">
        <v>0.11133672870774103</v>
      </c>
      <c r="K306" s="2">
        <f>$A$10*Table13[[#This Row],[CF % WEC]]</f>
        <v>3.424325869765063E-2</v>
      </c>
      <c r="L306" s="1">
        <v>26.625176944636177</v>
      </c>
      <c r="M306" s="2">
        <f>Table13[[#This Row],[Cons h '[MWh']]]-Table13[[#This Row],[Ewec_prod '[MWh']]]-Table13[[#This Row],[Eeol_prod '[MWh']]]-Table13[[#This Row],[Efv_prod '[MWh']]]</f>
        <v>-1.2475049930260727</v>
      </c>
    </row>
    <row r="307" spans="5:13" x14ac:dyDescent="0.3">
      <c r="E307" s="4">
        <v>43478.708333333336</v>
      </c>
      <c r="F307" s="3">
        <v>6.8349999999999994E-2</v>
      </c>
      <c r="G307" s="2">
        <f>Table13[[#This Row],[CF % FV]]*$A$2</f>
        <v>3.4858499999999997</v>
      </c>
      <c r="H307" s="3">
        <v>0.39417689739054002</v>
      </c>
      <c r="I307" s="2">
        <f>Table13[[#This Row],[CF % EOL]]*$A$6</f>
        <v>15.7670758956216</v>
      </c>
      <c r="J307" s="3">
        <v>0.10228811956387222</v>
      </c>
      <c r="K307" s="2">
        <f>$A$10*Table13[[#This Row],[CF % WEC]]</f>
        <v>3.1460225036038451E-2</v>
      </c>
      <c r="L307" s="1">
        <v>45.630405671465887</v>
      </c>
      <c r="M307" s="2">
        <f>Table13[[#This Row],[Cons h '[MWh']]]-Table13[[#This Row],[Ewec_prod '[MWh']]]-Table13[[#This Row],[Eeol_prod '[MWh']]]-Table13[[#This Row],[Efv_prod '[MWh']]]</f>
        <v>26.346019550808251</v>
      </c>
    </row>
    <row r="308" spans="5:13" x14ac:dyDescent="0.3">
      <c r="E308" s="4">
        <v>43478.75</v>
      </c>
      <c r="F308" s="3">
        <v>2.478E-2</v>
      </c>
      <c r="G308" s="2">
        <f>Table13[[#This Row],[CF % FV]]*$A$2</f>
        <v>1.2637799999999999</v>
      </c>
      <c r="H308" s="3">
        <v>0.21857249736237899</v>
      </c>
      <c r="I308" s="2">
        <f>Table13[[#This Row],[CF % EOL]]*$A$6</f>
        <v>8.7428998944951601</v>
      </c>
      <c r="J308" s="3">
        <v>9.7607184307476169E-2</v>
      </c>
      <c r="K308" s="2">
        <f>$A$10*Table13[[#This Row],[CF % WEC]]</f>
        <v>3.0020534120092049E-2</v>
      </c>
      <c r="L308" s="1">
        <v>49.808716783772311</v>
      </c>
      <c r="M308" s="2">
        <f>Table13[[#This Row],[Cons h '[MWh']]]-Table13[[#This Row],[Ewec_prod '[MWh']]]-Table13[[#This Row],[Eeol_prod '[MWh']]]-Table13[[#This Row],[Efv_prod '[MWh']]]</f>
        <v>39.772016355157064</v>
      </c>
    </row>
    <row r="309" spans="5:13" x14ac:dyDescent="0.3">
      <c r="E309" s="4">
        <v>43478.791666666664</v>
      </c>
      <c r="F309" s="3">
        <v>5.1049999999999998E-2</v>
      </c>
      <c r="G309" s="2">
        <f>Table13[[#This Row],[CF % FV]]*$A$2</f>
        <v>2.6035499999999998</v>
      </c>
      <c r="H309" s="3">
        <v>0.15394749555958401</v>
      </c>
      <c r="I309" s="2">
        <f>Table13[[#This Row],[CF % EOL]]*$A$6</f>
        <v>6.1578998223833601</v>
      </c>
      <c r="J309" s="3">
        <v>9.4927308227539087E-2</v>
      </c>
      <c r="K309" s="2">
        <f>$A$10*Table13[[#This Row],[CF % WEC]]</f>
        <v>2.9196298569541417E-2</v>
      </c>
      <c r="L309" s="1">
        <v>51.101107293796332</v>
      </c>
      <c r="M309" s="2">
        <f>Table13[[#This Row],[Cons h '[MWh']]]-Table13[[#This Row],[Ewec_prod '[MWh']]]-Table13[[#This Row],[Eeol_prod '[MWh']]]-Table13[[#This Row],[Efv_prod '[MWh']]]</f>
        <v>42.310461172843432</v>
      </c>
    </row>
    <row r="310" spans="5:13" x14ac:dyDescent="0.3">
      <c r="E310" s="4">
        <v>43478.833333333336</v>
      </c>
      <c r="F310" s="3">
        <v>8.7559999999999999E-2</v>
      </c>
      <c r="G310" s="2">
        <f>Table13[[#This Row],[CF % FV]]*$A$2</f>
        <v>4.46556</v>
      </c>
      <c r="H310" s="3">
        <v>0.20368169595479901</v>
      </c>
      <c r="I310" s="2">
        <f>Table13[[#This Row],[CF % EOL]]*$A$6</f>
        <v>8.1472678381919614</v>
      </c>
      <c r="J310" s="3">
        <v>9.2653332421768167E-2</v>
      </c>
      <c r="K310" s="2">
        <f>$A$10*Table13[[#This Row],[CF % WEC]]</f>
        <v>2.8496903655634644E-2</v>
      </c>
      <c r="L310" s="1">
        <v>38.957951942566865</v>
      </c>
      <c r="M310" s="2">
        <f>Table13[[#This Row],[Cons h '[MWh']]]-Table13[[#This Row],[Ewec_prod '[MWh']]]-Table13[[#This Row],[Eeol_prod '[MWh']]]-Table13[[#This Row],[Efv_prod '[MWh']]]</f>
        <v>26.316627200719267</v>
      </c>
    </row>
    <row r="311" spans="5:13" x14ac:dyDescent="0.3">
      <c r="E311" s="4">
        <v>43478.875</v>
      </c>
      <c r="F311" s="3">
        <v>0.16858999999999999</v>
      </c>
      <c r="G311" s="2">
        <f>Table13[[#This Row],[CF % FV]]*$A$2</f>
        <v>8.5980899999999991</v>
      </c>
      <c r="H311" s="3">
        <v>0.25032100396539497</v>
      </c>
      <c r="I311" s="2">
        <f>Table13[[#This Row],[CF % EOL]]*$A$6</f>
        <v>10.012840158615798</v>
      </c>
      <c r="J311" s="3">
        <v>8.8679725316943958E-2</v>
      </c>
      <c r="K311" s="2">
        <f>$A$10*Table13[[#This Row],[CF % WEC]]</f>
        <v>2.7274761981160807E-2</v>
      </c>
      <c r="L311" s="1">
        <v>35.093687328453306</v>
      </c>
      <c r="M311" s="2">
        <f>Table13[[#This Row],[Cons h '[MWh']]]-Table13[[#This Row],[Ewec_prod '[MWh']]]-Table13[[#This Row],[Eeol_prod '[MWh']]]-Table13[[#This Row],[Efv_prod '[MWh']]]</f>
        <v>16.455482407856348</v>
      </c>
    </row>
    <row r="312" spans="5:13" x14ac:dyDescent="0.3">
      <c r="E312" s="4">
        <v>43478.916666666664</v>
      </c>
      <c r="F312" s="3">
        <v>0.15399000000000002</v>
      </c>
      <c r="G312" s="2">
        <f>Table13[[#This Row],[CF % FV]]*$A$2</f>
        <v>7.8534900000000007</v>
      </c>
      <c r="H312" s="3">
        <v>0.15156220526255601</v>
      </c>
      <c r="I312" s="2">
        <f>Table13[[#This Row],[CF % EOL]]*$A$6</f>
        <v>6.0624882105022406</v>
      </c>
      <c r="J312" s="3">
        <v>8.6577992953102798E-2</v>
      </c>
      <c r="K312" s="2">
        <f>$A$10*Table13[[#This Row],[CF % WEC]]</f>
        <v>2.6628343087022475E-2</v>
      </c>
      <c r="L312" s="1">
        <v>26.927137649194492</v>
      </c>
      <c r="M312" s="2">
        <f>Table13[[#This Row],[Cons h '[MWh']]]-Table13[[#This Row],[Ewec_prod '[MWh']]]-Table13[[#This Row],[Eeol_prod '[MWh']]]-Table13[[#This Row],[Efv_prod '[MWh']]]</f>
        <v>12.984531095605227</v>
      </c>
    </row>
    <row r="313" spans="5:13" x14ac:dyDescent="0.3">
      <c r="E313" s="4">
        <v>43478.958333333336</v>
      </c>
      <c r="F313" s="3">
        <v>0.13716999999999999</v>
      </c>
      <c r="G313" s="2">
        <f>Table13[[#This Row],[CF % FV]]*$A$2</f>
        <v>6.9956699999999996</v>
      </c>
      <c r="H313" s="3">
        <v>0.248426906964648</v>
      </c>
      <c r="I313" s="2">
        <f>Table13[[#This Row],[CF % EOL]]*$A$6</f>
        <v>9.9370762785859199</v>
      </c>
      <c r="J313" s="3">
        <v>8.6442839483824599E-2</v>
      </c>
      <c r="K313" s="2">
        <f>$A$10*Table13[[#This Row],[CF % WEC]]</f>
        <v>2.6586774637274619E-2</v>
      </c>
      <c r="L313" s="1">
        <v>29.342674831338737</v>
      </c>
      <c r="M313" s="2">
        <f>Table13[[#This Row],[Cons h '[MWh']]]-Table13[[#This Row],[Ewec_prod '[MWh']]]-Table13[[#This Row],[Eeol_prod '[MWh']]]-Table13[[#This Row],[Efv_prod '[MWh']]]</f>
        <v>12.383341778115543</v>
      </c>
    </row>
    <row r="314" spans="5:13" x14ac:dyDescent="0.3">
      <c r="E314" s="4">
        <v>43479</v>
      </c>
      <c r="F314" s="3">
        <v>0.11928</v>
      </c>
      <c r="G314" s="2">
        <f>Table13[[#This Row],[CF % FV]]*$A$2</f>
        <v>6.0832800000000002</v>
      </c>
      <c r="H314" s="3">
        <v>0.33205783292782898</v>
      </c>
      <c r="I314" s="2">
        <f>Table13[[#This Row],[CF % EOL]]*$A$6</f>
        <v>13.282313317113159</v>
      </c>
      <c r="J314" s="3">
        <v>8.6970089095156938E-2</v>
      </c>
      <c r="K314" s="2">
        <f>$A$10*Table13[[#This Row],[CF % WEC]]</f>
        <v>2.6748938058534125E-2</v>
      </c>
      <c r="L314" s="1">
        <v>29.503221098154068</v>
      </c>
      <c r="M314" s="2">
        <f>Table13[[#This Row],[Cons h '[MWh']]]-Table13[[#This Row],[Ewec_prod '[MWh']]]-Table13[[#This Row],[Eeol_prod '[MWh']]]-Table13[[#This Row],[Efv_prod '[MWh']]]</f>
        <v>10.110878842982375</v>
      </c>
    </row>
    <row r="315" spans="5:13" x14ac:dyDescent="0.3">
      <c r="E315" s="4">
        <v>43479.041666666664</v>
      </c>
      <c r="F315" s="3">
        <v>9.8760000000000001E-2</v>
      </c>
      <c r="G315" s="2">
        <f>Table13[[#This Row],[CF % FV]]*$A$2</f>
        <v>5.0367600000000001</v>
      </c>
      <c r="H315" s="3">
        <v>0.32490948104978001</v>
      </c>
      <c r="I315" s="2">
        <f>Table13[[#This Row],[CF % EOL]]*$A$6</f>
        <v>12.9963792419912</v>
      </c>
      <c r="J315" s="3">
        <v>8.6740487015889045E-2</v>
      </c>
      <c r="K315" s="2">
        <f>$A$10*Table13[[#This Row],[CF % WEC]]</f>
        <v>2.6678320540944513E-2</v>
      </c>
      <c r="L315" s="1">
        <v>25.143036511965473</v>
      </c>
      <c r="M315" s="2">
        <f>Table13[[#This Row],[Cons h '[MWh']]]-Table13[[#This Row],[Ewec_prod '[MWh']]]-Table13[[#This Row],[Eeol_prod '[MWh']]]-Table13[[#This Row],[Efv_prod '[MWh']]]</f>
        <v>7.083218949433328</v>
      </c>
    </row>
    <row r="316" spans="5:13" x14ac:dyDescent="0.3">
      <c r="E316" s="4">
        <v>43479.083333333336</v>
      </c>
      <c r="F316" s="3">
        <v>5.271E-2</v>
      </c>
      <c r="G316" s="2">
        <f>Table13[[#This Row],[CF % FV]]*$A$2</f>
        <v>2.6882100000000002</v>
      </c>
      <c r="H316" s="3">
        <v>0.183606225380296</v>
      </c>
      <c r="I316" s="2">
        <f>Table13[[#This Row],[CF % EOL]]*$A$6</f>
        <v>7.3442490152118403</v>
      </c>
      <c r="J316" s="3">
        <v>8.5844870227474668E-2</v>
      </c>
      <c r="K316" s="2">
        <f>$A$10*Table13[[#This Row],[CF % WEC]]</f>
        <v>2.6402860342539202E-2</v>
      </c>
      <c r="L316" s="1">
        <v>24.893949259744115</v>
      </c>
      <c r="M316" s="2">
        <f>Table13[[#This Row],[Cons h '[MWh']]]-Table13[[#This Row],[Ewec_prod '[MWh']]]-Table13[[#This Row],[Eeol_prod '[MWh']]]-Table13[[#This Row],[Efv_prod '[MWh']]]</f>
        <v>14.835087384189736</v>
      </c>
    </row>
    <row r="317" spans="5:13" x14ac:dyDescent="0.3">
      <c r="E317" s="4">
        <v>43479.125</v>
      </c>
      <c r="F317" s="3">
        <v>1.8290000000000001E-2</v>
      </c>
      <c r="G317" s="2">
        <f>Table13[[#This Row],[CF % FV]]*$A$2</f>
        <v>0.93279000000000001</v>
      </c>
      <c r="H317" s="3">
        <v>0.141925729616215</v>
      </c>
      <c r="I317" s="2">
        <f>Table13[[#This Row],[CF % EOL]]*$A$6</f>
        <v>5.6770291846485996</v>
      </c>
      <c r="J317" s="3">
        <v>8.4980598535982152E-2</v>
      </c>
      <c r="K317" s="2">
        <f>$A$10*Table13[[#This Row],[CF % WEC]]</f>
        <v>2.6137040792599646E-2</v>
      </c>
      <c r="L317" s="1">
        <v>23.901303905318642</v>
      </c>
      <c r="M317" s="2">
        <f>Table13[[#This Row],[Cons h '[MWh']]]-Table13[[#This Row],[Ewec_prod '[MWh']]]-Table13[[#This Row],[Eeol_prod '[MWh']]]-Table13[[#This Row],[Efv_prod '[MWh']]]</f>
        <v>17.265347679877443</v>
      </c>
    </row>
    <row r="318" spans="5:13" x14ac:dyDescent="0.3">
      <c r="E318" s="4">
        <v>43479.166666666664</v>
      </c>
      <c r="F318" s="3">
        <v>0</v>
      </c>
      <c r="G318" s="2">
        <f>Table13[[#This Row],[CF % FV]]*$A$2</f>
        <v>0</v>
      </c>
      <c r="H318" s="3">
        <v>6.9455809885060504E-2</v>
      </c>
      <c r="I318" s="2">
        <f>Table13[[#This Row],[CF % EOL]]*$A$6</f>
        <v>2.7782323954024202</v>
      </c>
      <c r="J318" s="3">
        <v>8.3726051941368826E-2</v>
      </c>
      <c r="K318" s="2">
        <f>$A$10*Table13[[#This Row],[CF % WEC]]</f>
        <v>2.5751186420136716E-2</v>
      </c>
      <c r="L318" s="1">
        <v>32.969305998714511</v>
      </c>
      <c r="M318" s="2">
        <f>Table13[[#This Row],[Cons h '[MWh']]]-Table13[[#This Row],[Ewec_prod '[MWh']]]-Table13[[#This Row],[Eeol_prod '[MWh']]]-Table13[[#This Row],[Efv_prod '[MWh']]]</f>
        <v>30.165322416891954</v>
      </c>
    </row>
    <row r="319" spans="5:13" x14ac:dyDescent="0.3">
      <c r="E319" s="4">
        <v>43479.208333333336</v>
      </c>
      <c r="F319" s="3">
        <v>0</v>
      </c>
      <c r="G319" s="2">
        <f>Table13[[#This Row],[CF % FV]]*$A$2</f>
        <v>0</v>
      </c>
      <c r="H319" s="3">
        <v>8.8346620217678203E-3</v>
      </c>
      <c r="I319" s="2">
        <f>Table13[[#This Row],[CF % EOL]]*$A$6</f>
        <v>0.35338648087071278</v>
      </c>
      <c r="J319" s="3">
        <v>8.2694158564469794E-2</v>
      </c>
      <c r="K319" s="2">
        <f>$A$10*Table13[[#This Row],[CF % WEC]]</f>
        <v>2.543381234004944E-2</v>
      </c>
      <c r="L319" s="1">
        <v>30.556499973285543</v>
      </c>
      <c r="M319" s="2">
        <f>Table13[[#This Row],[Cons h '[MWh']]]-Table13[[#This Row],[Ewec_prod '[MWh']]]-Table13[[#This Row],[Eeol_prod '[MWh']]]-Table13[[#This Row],[Efv_prod '[MWh']]]</f>
        <v>30.177679680074778</v>
      </c>
    </row>
    <row r="320" spans="5:13" x14ac:dyDescent="0.3">
      <c r="E320" s="4">
        <v>43479.25</v>
      </c>
      <c r="F320" s="3">
        <v>0</v>
      </c>
      <c r="G320" s="2">
        <f>Table13[[#This Row],[CF % FV]]*$A$2</f>
        <v>0</v>
      </c>
      <c r="H320" s="3">
        <v>1.13026023082164E-2</v>
      </c>
      <c r="I320" s="2">
        <f>Table13[[#This Row],[CF % EOL]]*$A$6</f>
        <v>0.452104092328656</v>
      </c>
      <c r="J320" s="3">
        <v>8.2326217244595934E-2</v>
      </c>
      <c r="K320" s="2">
        <f>$A$10*Table13[[#This Row],[CF % WEC]]</f>
        <v>2.5320646541590702E-2</v>
      </c>
      <c r="L320" s="1">
        <v>42.520869685930748</v>
      </c>
      <c r="M320" s="2">
        <f>Table13[[#This Row],[Cons h '[MWh']]]-Table13[[#This Row],[Ewec_prod '[MWh']]]-Table13[[#This Row],[Eeol_prod '[MWh']]]-Table13[[#This Row],[Efv_prod '[MWh']]]</f>
        <v>42.043444947060507</v>
      </c>
    </row>
    <row r="321" spans="5:13" x14ac:dyDescent="0.3">
      <c r="E321" s="4">
        <v>43479.291666666664</v>
      </c>
      <c r="F321" s="3">
        <v>0</v>
      </c>
      <c r="G321" s="2">
        <f>Table13[[#This Row],[CF % FV]]*$A$2</f>
        <v>0</v>
      </c>
      <c r="H321" s="3">
        <v>6.0931243573739101E-2</v>
      </c>
      <c r="I321" s="2">
        <f>Table13[[#This Row],[CF % EOL]]*$A$6</f>
        <v>2.4372497429495641</v>
      </c>
      <c r="J321" s="3">
        <v>8.2939026458098988E-2</v>
      </c>
      <c r="K321" s="2">
        <f>$A$10*Table13[[#This Row],[CF % WEC]]</f>
        <v>2.5509125084779927E-2</v>
      </c>
      <c r="L321" s="1">
        <v>38.926246455178848</v>
      </c>
      <c r="M321" s="2">
        <f>Table13[[#This Row],[Cons h '[MWh']]]-Table13[[#This Row],[Ewec_prod '[MWh']]]-Table13[[#This Row],[Eeol_prod '[MWh']]]-Table13[[#This Row],[Efv_prod '[MWh']]]</f>
        <v>36.463487587144506</v>
      </c>
    </row>
    <row r="322" spans="5:13" x14ac:dyDescent="0.3">
      <c r="E322" s="4">
        <v>43479.333333333336</v>
      </c>
      <c r="F322" s="3">
        <v>0</v>
      </c>
      <c r="G322" s="2">
        <f>Table13[[#This Row],[CF % FV]]*$A$2</f>
        <v>0</v>
      </c>
      <c r="H322" s="3">
        <v>0.13009898786833701</v>
      </c>
      <c r="I322" s="2">
        <f>Table13[[#This Row],[CF % EOL]]*$A$6</f>
        <v>5.2039595147334801</v>
      </c>
      <c r="J322" s="3">
        <v>8.5303132388615033E-2</v>
      </c>
      <c r="K322" s="2">
        <f>$A$10*Table13[[#This Row],[CF % WEC]]</f>
        <v>2.6236240852477909E-2</v>
      </c>
      <c r="L322" s="1">
        <v>37.472778769747222</v>
      </c>
      <c r="M322" s="2">
        <f>Table13[[#This Row],[Cons h '[MWh']]]-Table13[[#This Row],[Ewec_prod '[MWh']]]-Table13[[#This Row],[Eeol_prod '[MWh']]]-Table13[[#This Row],[Efv_prod '[MWh']]]</f>
        <v>32.242583014161269</v>
      </c>
    </row>
    <row r="323" spans="5:13" x14ac:dyDescent="0.3">
      <c r="E323" s="4">
        <v>43479.375</v>
      </c>
      <c r="F323" s="3">
        <v>0</v>
      </c>
      <c r="G323" s="2">
        <f>Table13[[#This Row],[CF % FV]]*$A$2</f>
        <v>0</v>
      </c>
      <c r="H323" s="3">
        <v>0.24350166282358601</v>
      </c>
      <c r="I323" s="2">
        <f>Table13[[#This Row],[CF % EOL]]*$A$6</f>
        <v>9.7400665129434412</v>
      </c>
      <c r="J323" s="3">
        <v>8.2234275176812435E-2</v>
      </c>
      <c r="K323" s="2">
        <f>$A$10*Table13[[#This Row],[CF % WEC]]</f>
        <v>2.5292368397901284E-2</v>
      </c>
      <c r="L323" s="1">
        <v>32.018626634794217</v>
      </c>
      <c r="M323" s="2">
        <f>Table13[[#This Row],[Cons h '[MWh']]]-Table13[[#This Row],[Ewec_prod '[MWh']]]-Table13[[#This Row],[Eeol_prod '[MWh']]]-Table13[[#This Row],[Efv_prod '[MWh']]]</f>
        <v>22.253267753452874</v>
      </c>
    </row>
    <row r="324" spans="5:13" x14ac:dyDescent="0.3">
      <c r="E324" s="4">
        <v>43479.416666666664</v>
      </c>
      <c r="F324" s="3">
        <v>0</v>
      </c>
      <c r="G324" s="2">
        <f>Table13[[#This Row],[CF % FV]]*$A$2</f>
        <v>0</v>
      </c>
      <c r="H324" s="3">
        <v>0</v>
      </c>
      <c r="I324" s="2">
        <f>Table13[[#This Row],[CF % EOL]]*$A$6</f>
        <v>0</v>
      </c>
      <c r="J324" s="3">
        <v>7.9604284353189891E-2</v>
      </c>
      <c r="K324" s="2">
        <f>$A$10*Table13[[#This Row],[CF % WEC]]</f>
        <v>2.4483475796231981E-2</v>
      </c>
      <c r="L324" s="1">
        <v>30.829968372143334</v>
      </c>
      <c r="M324" s="2">
        <f>Table13[[#This Row],[Cons h '[MWh']]]-Table13[[#This Row],[Ewec_prod '[MWh']]]-Table13[[#This Row],[Eeol_prod '[MWh']]]-Table13[[#This Row],[Efv_prod '[MWh']]]</f>
        <v>30.805484896347103</v>
      </c>
    </row>
    <row r="325" spans="5:13" x14ac:dyDescent="0.3">
      <c r="E325" s="4">
        <v>43479.458333333336</v>
      </c>
      <c r="F325" s="3">
        <v>0</v>
      </c>
      <c r="G325" s="2">
        <f>Table13[[#This Row],[CF % FV]]*$A$2</f>
        <v>0</v>
      </c>
      <c r="H325" s="3">
        <v>0</v>
      </c>
      <c r="I325" s="2">
        <f>Table13[[#This Row],[CF % EOL]]*$A$6</f>
        <v>0</v>
      </c>
      <c r="J325" s="3">
        <v>7.7443724853819368E-2</v>
      </c>
      <c r="K325" s="2">
        <f>$A$10*Table13[[#This Row],[CF % WEC]]</f>
        <v>2.3818963745919984E-2</v>
      </c>
      <c r="L325" s="1">
        <v>30.801148388732965</v>
      </c>
      <c r="M325" s="2">
        <f>Table13[[#This Row],[Cons h '[MWh']]]-Table13[[#This Row],[Ewec_prod '[MWh']]]-Table13[[#This Row],[Eeol_prod '[MWh']]]-Table13[[#This Row],[Efv_prod '[MWh']]]</f>
        <v>30.777329424987045</v>
      </c>
    </row>
    <row r="326" spans="5:13" x14ac:dyDescent="0.3">
      <c r="E326" s="4">
        <v>43479.5</v>
      </c>
      <c r="F326" s="3">
        <v>0</v>
      </c>
      <c r="G326" s="2">
        <f>Table13[[#This Row],[CF % FV]]*$A$2</f>
        <v>0</v>
      </c>
      <c r="H326" s="3">
        <v>0</v>
      </c>
      <c r="I326" s="2">
        <f>Table13[[#This Row],[CF % EOL]]*$A$6</f>
        <v>0</v>
      </c>
      <c r="J326" s="3">
        <v>7.5820640061613279E-2</v>
      </c>
      <c r="K326" s="2">
        <f>$A$10*Table13[[#This Row],[CF % WEC]]</f>
        <v>2.3319759996422079E-2</v>
      </c>
      <c r="L326" s="1">
        <v>30.954449116586254</v>
      </c>
      <c r="M326" s="2">
        <f>Table13[[#This Row],[Cons h '[MWh']]]-Table13[[#This Row],[Ewec_prod '[MWh']]]-Table13[[#This Row],[Eeol_prod '[MWh']]]-Table13[[#This Row],[Efv_prod '[MWh']]]</f>
        <v>30.931129356589832</v>
      </c>
    </row>
    <row r="327" spans="5:13" x14ac:dyDescent="0.3">
      <c r="E327" s="4">
        <v>43479.541666666664</v>
      </c>
      <c r="F327" s="3">
        <v>0</v>
      </c>
      <c r="G327" s="2">
        <f>Table13[[#This Row],[CF % FV]]*$A$2</f>
        <v>0</v>
      </c>
      <c r="H327" s="3">
        <v>0</v>
      </c>
      <c r="I327" s="2">
        <f>Table13[[#This Row],[CF % EOL]]*$A$6</f>
        <v>0</v>
      </c>
      <c r="J327" s="3">
        <v>7.4566503471006337E-2</v>
      </c>
      <c r="K327" s="2">
        <f>$A$10*Table13[[#This Row],[CF % WEC]]</f>
        <v>2.2934031726759372E-2</v>
      </c>
      <c r="L327" s="1">
        <v>35.519648798156375</v>
      </c>
      <c r="M327" s="2">
        <f>Table13[[#This Row],[Cons h '[MWh']]]-Table13[[#This Row],[Ewec_prod '[MWh']]]-Table13[[#This Row],[Eeol_prod '[MWh']]]-Table13[[#This Row],[Efv_prod '[MWh']]]</f>
        <v>35.496714766429612</v>
      </c>
    </row>
    <row r="328" spans="5:13" x14ac:dyDescent="0.3">
      <c r="E328" s="4">
        <v>43479.583333333336</v>
      </c>
      <c r="F328" s="3">
        <v>0</v>
      </c>
      <c r="G328" s="2">
        <f>Table13[[#This Row],[CF % FV]]*$A$2</f>
        <v>0</v>
      </c>
      <c r="H328" s="3">
        <v>1.15839859839248E-3</v>
      </c>
      <c r="I328" s="2">
        <f>Table13[[#This Row],[CF % EOL]]*$A$6</f>
        <v>4.6335943935699203E-2</v>
      </c>
      <c r="J328" s="3">
        <v>7.3100060137020945E-2</v>
      </c>
      <c r="K328" s="2">
        <f>$A$10*Table13[[#This Row],[CF % WEC]]</f>
        <v>2.2483005376030821E-2</v>
      </c>
      <c r="L328" s="1">
        <v>32.471329272469319</v>
      </c>
      <c r="M328" s="2">
        <f>Table13[[#This Row],[Cons h '[MWh']]]-Table13[[#This Row],[Ewec_prod '[MWh']]]-Table13[[#This Row],[Eeol_prod '[MWh']]]-Table13[[#This Row],[Efv_prod '[MWh']]]</f>
        <v>32.402510323157586</v>
      </c>
    </row>
    <row r="329" spans="5:13" x14ac:dyDescent="0.3">
      <c r="E329" s="4">
        <v>43479.625</v>
      </c>
      <c r="F329" s="3">
        <v>0</v>
      </c>
      <c r="G329" s="2">
        <f>Table13[[#This Row],[CF % FV]]*$A$2</f>
        <v>0</v>
      </c>
      <c r="H329" s="3">
        <v>3.3968278832152997E-2</v>
      </c>
      <c r="I329" s="2">
        <f>Table13[[#This Row],[CF % EOL]]*$A$6</f>
        <v>1.3587311532861199</v>
      </c>
      <c r="J329" s="3">
        <v>7.2004847291222321E-2</v>
      </c>
      <c r="K329" s="2">
        <f>$A$10*Table13[[#This Row],[CF % WEC]]</f>
        <v>2.2146156456155336E-2</v>
      </c>
      <c r="L329" s="1">
        <v>31.947060336706141</v>
      </c>
      <c r="M329" s="2">
        <f>Table13[[#This Row],[Cons h '[MWh']]]-Table13[[#This Row],[Ewec_prod '[MWh']]]-Table13[[#This Row],[Eeol_prod '[MWh']]]-Table13[[#This Row],[Efv_prod '[MWh']]]</f>
        <v>30.566183026963866</v>
      </c>
    </row>
    <row r="330" spans="5:13" x14ac:dyDescent="0.3">
      <c r="E330" s="4">
        <v>43479.666666666664</v>
      </c>
      <c r="F330" s="3">
        <v>5.7499999999999999E-3</v>
      </c>
      <c r="G330" s="2">
        <f>Table13[[#This Row],[CF % FV]]*$A$2</f>
        <v>0.29325000000000001</v>
      </c>
      <c r="H330" s="3">
        <v>5.31517278795684E-2</v>
      </c>
      <c r="I330" s="2">
        <f>Table13[[#This Row],[CF % EOL]]*$A$6</f>
        <v>2.126069115182736</v>
      </c>
      <c r="J330" s="3">
        <v>7.2068455466152384E-2</v>
      </c>
      <c r="K330" s="2">
        <f>$A$10*Table13[[#This Row],[CF % WEC]]</f>
        <v>2.2165720091756068E-2</v>
      </c>
      <c r="L330" s="1">
        <v>27.781193977469101</v>
      </c>
      <c r="M330" s="2">
        <f>Table13[[#This Row],[Cons h '[MWh']]]-Table13[[#This Row],[Ewec_prod '[MWh']]]-Table13[[#This Row],[Eeol_prod '[MWh']]]-Table13[[#This Row],[Efv_prod '[MWh']]]</f>
        <v>25.339709142194607</v>
      </c>
    </row>
    <row r="331" spans="5:13" x14ac:dyDescent="0.3">
      <c r="E331" s="4">
        <v>43479.708333333336</v>
      </c>
      <c r="F331" s="3">
        <v>4.2509999999999999E-2</v>
      </c>
      <c r="G331" s="2">
        <f>Table13[[#This Row],[CF % FV]]*$A$2</f>
        <v>2.1680099999999998</v>
      </c>
      <c r="H331" s="3">
        <v>8.9725601429176793E-2</v>
      </c>
      <c r="I331" s="2">
        <f>Table13[[#This Row],[CF % EOL]]*$A$6</f>
        <v>3.5890240571670717</v>
      </c>
      <c r="J331" s="3">
        <v>7.2963446089773037E-2</v>
      </c>
      <c r="K331" s="2">
        <f>$A$10*Table13[[#This Row],[CF % WEC]]</f>
        <v>2.2440987703911827E-2</v>
      </c>
      <c r="L331" s="1">
        <v>41.354150739667588</v>
      </c>
      <c r="M331" s="2">
        <f>Table13[[#This Row],[Cons h '[MWh']]]-Table13[[#This Row],[Ewec_prod '[MWh']]]-Table13[[#This Row],[Eeol_prod '[MWh']]]-Table13[[#This Row],[Efv_prod '[MWh']]]</f>
        <v>35.574675694796603</v>
      </c>
    </row>
    <row r="332" spans="5:13" x14ac:dyDescent="0.3">
      <c r="E332" s="4">
        <v>43479.75</v>
      </c>
      <c r="F332" s="3">
        <v>0.29313</v>
      </c>
      <c r="G332" s="2">
        <f>Table13[[#This Row],[CF % FV]]*$A$2</f>
        <v>14.949630000000001</v>
      </c>
      <c r="H332" s="3">
        <v>0.17508326690039699</v>
      </c>
      <c r="I332" s="2">
        <f>Table13[[#This Row],[CF % EOL]]*$A$6</f>
        <v>7.0033306760158798</v>
      </c>
      <c r="J332" s="3">
        <v>7.381134574141987E-2</v>
      </c>
      <c r="K332" s="2">
        <f>$A$10*Table13[[#This Row],[CF % WEC]]</f>
        <v>2.2701771790690658E-2</v>
      </c>
      <c r="L332" s="1">
        <v>53.559186026094046</v>
      </c>
      <c r="M332" s="2">
        <f>Table13[[#This Row],[Cons h '[MWh']]]-Table13[[#This Row],[Ewec_prod '[MWh']]]-Table13[[#This Row],[Eeol_prod '[MWh']]]-Table13[[#This Row],[Efv_prod '[MWh']]]</f>
        <v>31.583523578287476</v>
      </c>
    </row>
    <row r="333" spans="5:13" x14ac:dyDescent="0.3">
      <c r="E333" s="4">
        <v>43479.791666666664</v>
      </c>
      <c r="F333" s="3">
        <v>0.34262999999999999</v>
      </c>
      <c r="G333" s="2">
        <f>Table13[[#This Row],[CF % FV]]*$A$2</f>
        <v>17.474129999999999</v>
      </c>
      <c r="H333" s="3">
        <v>0.22809490544711</v>
      </c>
      <c r="I333" s="2">
        <f>Table13[[#This Row],[CF % EOL]]*$A$6</f>
        <v>9.1237962178844008</v>
      </c>
      <c r="J333" s="3">
        <v>7.4475231251035542E-2</v>
      </c>
      <c r="K333" s="2">
        <f>$A$10*Table13[[#This Row],[CF % WEC]]</f>
        <v>2.2905959604678498E-2</v>
      </c>
      <c r="L333" s="1">
        <v>38.002265404038695</v>
      </c>
      <c r="M333" s="2">
        <f>Table13[[#This Row],[Cons h '[MWh']]]-Table13[[#This Row],[Ewec_prod '[MWh']]]-Table13[[#This Row],[Eeol_prod '[MWh']]]-Table13[[#This Row],[Efv_prod '[MWh']]]</f>
        <v>11.381433226549618</v>
      </c>
    </row>
    <row r="334" spans="5:13" x14ac:dyDescent="0.3">
      <c r="E334" s="4">
        <v>43479.833333333336</v>
      </c>
      <c r="F334" s="3">
        <v>0.50653999999999999</v>
      </c>
      <c r="G334" s="2">
        <f>Table13[[#This Row],[CF % FV]]*$A$2</f>
        <v>25.833539999999999</v>
      </c>
      <c r="H334" s="3">
        <v>0.18794827902070599</v>
      </c>
      <c r="I334" s="2">
        <f>Table13[[#This Row],[CF % EOL]]*$A$6</f>
        <v>7.5179311608282395</v>
      </c>
      <c r="J334" s="3">
        <v>7.8473128726904762E-2</v>
      </c>
      <c r="K334" s="2">
        <f>$A$10*Table13[[#This Row],[CF % WEC]]</f>
        <v>2.4135572142264718E-2</v>
      </c>
      <c r="L334" s="1">
        <v>48.447227684834189</v>
      </c>
      <c r="M334" s="2">
        <f>Table13[[#This Row],[Cons h '[MWh']]]-Table13[[#This Row],[Ewec_prod '[MWh']]]-Table13[[#This Row],[Eeol_prod '[MWh']]]-Table13[[#This Row],[Efv_prod '[MWh']]]</f>
        <v>15.071620951863686</v>
      </c>
    </row>
    <row r="335" spans="5:13" x14ac:dyDescent="0.3">
      <c r="E335" s="4">
        <v>43479.875</v>
      </c>
      <c r="F335" s="3">
        <v>0.50329999999999997</v>
      </c>
      <c r="G335" s="2">
        <f>Table13[[#This Row],[CF % FV]]*$A$2</f>
        <v>25.668299999999999</v>
      </c>
      <c r="H335" s="3">
        <v>0.14386998151817201</v>
      </c>
      <c r="I335" s="2">
        <f>Table13[[#This Row],[CF % EOL]]*$A$6</f>
        <v>5.7547992607268803</v>
      </c>
      <c r="J335" s="3">
        <v>8.471263927246446E-2</v>
      </c>
      <c r="K335" s="2">
        <f>$A$10*Table13[[#This Row],[CF % WEC]]</f>
        <v>2.6054625955307678E-2</v>
      </c>
      <c r="L335" s="1">
        <v>43.825836941887871</v>
      </c>
      <c r="M335" s="2">
        <f>Table13[[#This Row],[Cons h '[MWh']]]-Table13[[#This Row],[Ewec_prod '[MWh']]]-Table13[[#This Row],[Eeol_prod '[MWh']]]-Table13[[#This Row],[Efv_prod '[MWh']]]</f>
        <v>12.376683055205678</v>
      </c>
    </row>
    <row r="336" spans="5:13" x14ac:dyDescent="0.3">
      <c r="E336" s="4">
        <v>43479.916666666664</v>
      </c>
      <c r="F336" s="3">
        <v>0.40685000000000004</v>
      </c>
      <c r="G336" s="2">
        <f>Table13[[#This Row],[CF % FV]]*$A$2</f>
        <v>20.749350000000003</v>
      </c>
      <c r="H336" s="3">
        <v>0.29508367308148897</v>
      </c>
      <c r="I336" s="2">
        <f>Table13[[#This Row],[CF % EOL]]*$A$6</f>
        <v>11.803346923259559</v>
      </c>
      <c r="J336" s="3">
        <v>9.0347191452861617E-2</v>
      </c>
      <c r="K336" s="2">
        <f>$A$10*Table13[[#This Row],[CF % WEC]]</f>
        <v>2.7787615869761095E-2</v>
      </c>
      <c r="L336" s="1">
        <v>34.973800530091843</v>
      </c>
      <c r="M336" s="2">
        <f>Table13[[#This Row],[Cons h '[MWh']]]-Table13[[#This Row],[Ewec_prod '[MWh']]]-Table13[[#This Row],[Eeol_prod '[MWh']]]-Table13[[#This Row],[Efv_prod '[MWh']]]</f>
        <v>2.3933159909625168</v>
      </c>
    </row>
    <row r="337" spans="5:13" x14ac:dyDescent="0.3">
      <c r="E337" s="4">
        <v>43479.958333333336</v>
      </c>
      <c r="F337" s="3">
        <v>0.48812</v>
      </c>
      <c r="G337" s="2">
        <f>Table13[[#This Row],[CF % FV]]*$A$2</f>
        <v>24.894120000000001</v>
      </c>
      <c r="H337" s="3">
        <v>0.35848215912217102</v>
      </c>
      <c r="I337" s="2">
        <f>Table13[[#This Row],[CF % EOL]]*$A$6</f>
        <v>14.33928636488684</v>
      </c>
      <c r="J337" s="3">
        <v>9.424200216685942E-2</v>
      </c>
      <c r="K337" s="2">
        <f>$A$10*Table13[[#This Row],[CF % WEC]]</f>
        <v>2.8985522548049685E-2</v>
      </c>
      <c r="L337" s="1">
        <v>21.96149515401321</v>
      </c>
      <c r="M337" s="2">
        <f>Table13[[#This Row],[Cons h '[MWh']]]-Table13[[#This Row],[Ewec_prod '[MWh']]]-Table13[[#This Row],[Eeol_prod '[MWh']]]-Table13[[#This Row],[Efv_prod '[MWh']]]</f>
        <v>-17.300896733421681</v>
      </c>
    </row>
    <row r="338" spans="5:13" x14ac:dyDescent="0.3">
      <c r="E338" s="4">
        <v>43480</v>
      </c>
      <c r="F338" s="3">
        <v>0.46094000000000002</v>
      </c>
      <c r="G338" s="2">
        <f>Table13[[#This Row],[CF % FV]]*$A$2</f>
        <v>23.507940000000001</v>
      </c>
      <c r="H338" s="3">
        <v>0.44456645704782199</v>
      </c>
      <c r="I338" s="2">
        <f>Table13[[#This Row],[CF % EOL]]*$A$6</f>
        <v>17.78265828191288</v>
      </c>
      <c r="J338" s="3">
        <v>9.4879962608001397E-2</v>
      </c>
      <c r="K338" s="2">
        <f>$A$10*Table13[[#This Row],[CF % WEC]]</f>
        <v>2.9181736723537431E-2</v>
      </c>
      <c r="L338" s="1">
        <v>23.937505892772215</v>
      </c>
      <c r="M338" s="2">
        <f>Table13[[#This Row],[Cons h '[MWh']]]-Table13[[#This Row],[Ewec_prod '[MWh']]]-Table13[[#This Row],[Eeol_prod '[MWh']]]-Table13[[#This Row],[Efv_prod '[MWh']]]</f>
        <v>-17.382274125864203</v>
      </c>
    </row>
    <row r="339" spans="5:13" x14ac:dyDescent="0.3">
      <c r="E339" s="4">
        <v>43480.041666666664</v>
      </c>
      <c r="F339" s="3">
        <v>0.25130000000000002</v>
      </c>
      <c r="G339" s="2">
        <f>Table13[[#This Row],[CF % FV]]*$A$2</f>
        <v>12.816300000000002</v>
      </c>
      <c r="H339" s="3">
        <v>0.35848215912217102</v>
      </c>
      <c r="I339" s="2">
        <f>Table13[[#This Row],[CF % EOL]]*$A$6</f>
        <v>14.33928636488684</v>
      </c>
      <c r="J339" s="3">
        <v>9.3068094850721997E-2</v>
      </c>
      <c r="K339" s="2">
        <f>$A$10*Table13[[#This Row],[CF % WEC]]</f>
        <v>2.8624469979143342E-2</v>
      </c>
      <c r="L339" s="1">
        <v>28.377449341977304</v>
      </c>
      <c r="M339" s="2">
        <f>Table13[[#This Row],[Cons h '[MWh']]]-Table13[[#This Row],[Ewec_prod '[MWh']]]-Table13[[#This Row],[Eeol_prod '[MWh']]]-Table13[[#This Row],[Efv_prod '[MWh']]]</f>
        <v>1.1932385071113192</v>
      </c>
    </row>
    <row r="340" spans="5:13" x14ac:dyDescent="0.3">
      <c r="E340" s="4">
        <v>43480.083333333336</v>
      </c>
      <c r="F340" s="3">
        <v>0.12733</v>
      </c>
      <c r="G340" s="2">
        <f>Table13[[#This Row],[CF % FV]]*$A$2</f>
        <v>6.49383</v>
      </c>
      <c r="H340" s="3">
        <v>0.257267813652233</v>
      </c>
      <c r="I340" s="2">
        <f>Table13[[#This Row],[CF % EOL]]*$A$6</f>
        <v>10.290712546089321</v>
      </c>
      <c r="J340" s="3">
        <v>9.1351794502435579E-2</v>
      </c>
      <c r="K340" s="2">
        <f>$A$10*Table13[[#This Row],[CF % WEC]]</f>
        <v>2.8096596405782701E-2</v>
      </c>
      <c r="L340" s="1">
        <v>24.645288658577048</v>
      </c>
      <c r="M340" s="2">
        <f>Table13[[#This Row],[Cons h '[MWh']]]-Table13[[#This Row],[Ewec_prod '[MWh']]]-Table13[[#This Row],[Eeol_prod '[MWh']]]-Table13[[#This Row],[Efv_prod '[MWh']]]</f>
        <v>7.832649516081946</v>
      </c>
    </row>
    <row r="341" spans="5:13" x14ac:dyDescent="0.3">
      <c r="E341" s="4">
        <v>43480.125</v>
      </c>
      <c r="F341" s="3">
        <v>3.2539999999999999E-2</v>
      </c>
      <c r="G341" s="2">
        <f>Table13[[#This Row],[CF % FV]]*$A$2</f>
        <v>1.65954</v>
      </c>
      <c r="H341" s="3">
        <v>0.23464461770197501</v>
      </c>
      <c r="I341" s="2">
        <f>Table13[[#This Row],[CF % EOL]]*$A$6</f>
        <v>9.3857847080790009</v>
      </c>
      <c r="J341" s="3">
        <v>9.0698408241591866E-2</v>
      </c>
      <c r="K341" s="2">
        <f>$A$10*Table13[[#This Row],[CF % WEC]]</f>
        <v>2.7895637791143558E-2</v>
      </c>
      <c r="L341" s="1">
        <v>27.027215458703548</v>
      </c>
      <c r="M341" s="2">
        <f>Table13[[#This Row],[Cons h '[MWh']]]-Table13[[#This Row],[Ewec_prod '[MWh']]]-Table13[[#This Row],[Eeol_prod '[MWh']]]-Table13[[#This Row],[Efv_prod '[MWh']]]</f>
        <v>15.953995112833404</v>
      </c>
    </row>
    <row r="342" spans="5:13" x14ac:dyDescent="0.3">
      <c r="E342" s="4">
        <v>43480.166666666664</v>
      </c>
      <c r="F342" s="3">
        <v>0</v>
      </c>
      <c r="G342" s="2">
        <f>Table13[[#This Row],[CF % FV]]*$A$2</f>
        <v>0</v>
      </c>
      <c r="H342" s="3">
        <v>0.21045920769979901</v>
      </c>
      <c r="I342" s="2">
        <f>Table13[[#This Row],[CF % EOL]]*$A$6</f>
        <v>8.41836830799196</v>
      </c>
      <c r="J342" s="3">
        <v>9.1140558518243264E-2</v>
      </c>
      <c r="K342" s="2">
        <f>$A$10*Table13[[#This Row],[CF % WEC]]</f>
        <v>2.8031627652551787E-2</v>
      </c>
      <c r="L342" s="1">
        <v>35.148657689428241</v>
      </c>
      <c r="M342" s="2">
        <f>Table13[[#This Row],[Cons h '[MWh']]]-Table13[[#This Row],[Ewec_prod '[MWh']]]-Table13[[#This Row],[Eeol_prod '[MWh']]]-Table13[[#This Row],[Efv_prod '[MWh']]]</f>
        <v>26.702257753783726</v>
      </c>
    </row>
    <row r="343" spans="5:13" x14ac:dyDescent="0.3">
      <c r="E343" s="4">
        <v>43480.208333333336</v>
      </c>
      <c r="F343" s="3">
        <v>0</v>
      </c>
      <c r="G343" s="2">
        <f>Table13[[#This Row],[CF % FV]]*$A$2</f>
        <v>0</v>
      </c>
      <c r="H343" s="3">
        <v>0.22363731058977099</v>
      </c>
      <c r="I343" s="2">
        <f>Table13[[#This Row],[CF % EOL]]*$A$6</f>
        <v>8.9454924235908386</v>
      </c>
      <c r="J343" s="3">
        <v>9.1858842460887019E-2</v>
      </c>
      <c r="K343" s="2">
        <f>$A$10*Table13[[#This Row],[CF % WEC]]</f>
        <v>2.8252546509714226E-2</v>
      </c>
      <c r="L343" s="1">
        <v>35.758584032003256</v>
      </c>
      <c r="M343" s="2">
        <f>Table13[[#This Row],[Cons h '[MWh']]]-Table13[[#This Row],[Ewec_prod '[MWh']]]-Table13[[#This Row],[Eeol_prod '[MWh']]]-Table13[[#This Row],[Efv_prod '[MWh']]]</f>
        <v>26.784839061902705</v>
      </c>
    </row>
    <row r="344" spans="5:13" x14ac:dyDescent="0.3">
      <c r="E344" s="4">
        <v>43480.25</v>
      </c>
      <c r="F344" s="3">
        <v>0</v>
      </c>
      <c r="G344" s="2">
        <f>Table13[[#This Row],[CF % FV]]*$A$2</f>
        <v>0</v>
      </c>
      <c r="H344" s="3">
        <v>0.228767766252888</v>
      </c>
      <c r="I344" s="2">
        <f>Table13[[#This Row],[CF % EOL]]*$A$6</f>
        <v>9.1507106501155207</v>
      </c>
      <c r="J344" s="3">
        <v>9.2030326291325348E-2</v>
      </c>
      <c r="K344" s="2">
        <f>$A$10*Table13[[#This Row],[CF % WEC]]</f>
        <v>2.8305288899726225E-2</v>
      </c>
      <c r="L344" s="1">
        <v>38.613501512031966</v>
      </c>
      <c r="M344" s="2">
        <f>Table13[[#This Row],[Cons h '[MWh']]]-Table13[[#This Row],[Ewec_prod '[MWh']]]-Table13[[#This Row],[Eeol_prod '[MWh']]]-Table13[[#This Row],[Efv_prod '[MWh']]]</f>
        <v>29.434485573016723</v>
      </c>
    </row>
    <row r="345" spans="5:13" x14ac:dyDescent="0.3">
      <c r="E345" s="4">
        <v>43480.291666666664</v>
      </c>
      <c r="F345" s="3">
        <v>0</v>
      </c>
      <c r="G345" s="2">
        <f>Table13[[#This Row],[CF % FV]]*$A$2</f>
        <v>0</v>
      </c>
      <c r="H345" s="3">
        <v>0.23635480491670499</v>
      </c>
      <c r="I345" s="2">
        <f>Table13[[#This Row],[CF % EOL]]*$A$6</f>
        <v>9.454192196668199</v>
      </c>
      <c r="J345" s="3">
        <v>9.0121055495124863E-2</v>
      </c>
      <c r="K345" s="2">
        <f>$A$10*Table13[[#This Row],[CF % WEC]]</f>
        <v>2.7718064409146981E-2</v>
      </c>
      <c r="L345" s="1">
        <v>29.138971989002329</v>
      </c>
      <c r="M345" s="2">
        <f>Table13[[#This Row],[Cons h '[MWh']]]-Table13[[#This Row],[Ewec_prod '[MWh']]]-Table13[[#This Row],[Eeol_prod '[MWh']]]-Table13[[#This Row],[Efv_prod '[MWh']]]</f>
        <v>19.657061727924983</v>
      </c>
    </row>
    <row r="346" spans="5:13" x14ac:dyDescent="0.3">
      <c r="E346" s="4">
        <v>43480.333333333336</v>
      </c>
      <c r="F346" s="3">
        <v>0</v>
      </c>
      <c r="G346" s="2">
        <f>Table13[[#This Row],[CF % FV]]*$A$2</f>
        <v>0</v>
      </c>
      <c r="H346" s="3">
        <v>0.21922935084451101</v>
      </c>
      <c r="I346" s="2">
        <f>Table13[[#This Row],[CF % EOL]]*$A$6</f>
        <v>8.7691740337804411</v>
      </c>
      <c r="J346" s="3">
        <v>8.6615336264702608E-2</v>
      </c>
      <c r="K346" s="2">
        <f>$A$10*Table13[[#This Row],[CF % WEC]]</f>
        <v>2.6639828575186007E-2</v>
      </c>
      <c r="L346" s="1">
        <v>36.525055635882005</v>
      </c>
      <c r="M346" s="2">
        <f>Table13[[#This Row],[Cons h '[MWh']]]-Table13[[#This Row],[Ewec_prod '[MWh']]]-Table13[[#This Row],[Eeol_prod '[MWh']]]-Table13[[#This Row],[Efv_prod '[MWh']]]</f>
        <v>27.729241773526379</v>
      </c>
    </row>
    <row r="347" spans="5:13" x14ac:dyDescent="0.3">
      <c r="E347" s="4">
        <v>43480.375</v>
      </c>
      <c r="F347" s="3">
        <v>0</v>
      </c>
      <c r="G347" s="2">
        <f>Table13[[#This Row],[CF % FV]]*$A$2</f>
        <v>0</v>
      </c>
      <c r="H347" s="3">
        <v>0.19961928981457699</v>
      </c>
      <c r="I347" s="2">
        <f>Table13[[#This Row],[CF % EOL]]*$A$6</f>
        <v>7.9847715925830798</v>
      </c>
      <c r="J347" s="3">
        <v>7.9698672168299511E-2</v>
      </c>
      <c r="K347" s="2">
        <f>$A$10*Table13[[#This Row],[CF % WEC]]</f>
        <v>2.4512506165708606E-2</v>
      </c>
      <c r="L347" s="1">
        <v>29.633946341716985</v>
      </c>
      <c r="M347" s="2">
        <f>Table13[[#This Row],[Cons h '[MWh']]]-Table13[[#This Row],[Ewec_prod '[MWh']]]-Table13[[#This Row],[Eeol_prod '[MWh']]]-Table13[[#This Row],[Efv_prod '[MWh']]]</f>
        <v>21.624662242968196</v>
      </c>
    </row>
    <row r="348" spans="5:13" x14ac:dyDescent="0.3">
      <c r="E348" s="4">
        <v>43480.416666666664</v>
      </c>
      <c r="F348" s="3">
        <v>0</v>
      </c>
      <c r="G348" s="2">
        <f>Table13[[#This Row],[CF % FV]]*$A$2</f>
        <v>0</v>
      </c>
      <c r="H348" s="3">
        <v>0.120886280193753</v>
      </c>
      <c r="I348" s="2">
        <f>Table13[[#This Row],[CF % EOL]]*$A$6</f>
        <v>4.8354512077501202</v>
      </c>
      <c r="J348" s="3">
        <v>7.6384524664753942E-2</v>
      </c>
      <c r="K348" s="2">
        <f>$A$10*Table13[[#This Row],[CF % WEC]]</f>
        <v>2.3493191051610116E-2</v>
      </c>
      <c r="L348" s="1">
        <v>38.319244965521051</v>
      </c>
      <c r="M348" s="2">
        <f>Table13[[#This Row],[Cons h '[MWh']]]-Table13[[#This Row],[Ewec_prod '[MWh']]]-Table13[[#This Row],[Eeol_prod '[MWh']]]-Table13[[#This Row],[Efv_prod '[MWh']]]</f>
        <v>33.460300566719326</v>
      </c>
    </row>
    <row r="349" spans="5:13" x14ac:dyDescent="0.3">
      <c r="E349" s="4">
        <v>43480.458333333336</v>
      </c>
      <c r="F349" s="3">
        <v>0</v>
      </c>
      <c r="G349" s="2">
        <f>Table13[[#This Row],[CF % FV]]*$A$2</f>
        <v>0</v>
      </c>
      <c r="H349" s="3">
        <v>0.24257128837783401</v>
      </c>
      <c r="I349" s="2">
        <f>Table13[[#This Row],[CF % EOL]]*$A$6</f>
        <v>9.7028515351133606</v>
      </c>
      <c r="J349" s="3">
        <v>7.5791658329720138E-2</v>
      </c>
      <c r="K349" s="2">
        <f>$A$10*Table13[[#This Row],[CF % WEC]]</f>
        <v>2.3310846235848712E-2</v>
      </c>
      <c r="L349" s="1">
        <v>31.366367705515291</v>
      </c>
      <c r="M349" s="2">
        <f>Table13[[#This Row],[Cons h '[MWh']]]-Table13[[#This Row],[Ewec_prod '[MWh']]]-Table13[[#This Row],[Eeol_prod '[MWh']]]-Table13[[#This Row],[Efv_prod '[MWh']]]</f>
        <v>21.640205324166082</v>
      </c>
    </row>
    <row r="350" spans="5:13" x14ac:dyDescent="0.3">
      <c r="E350" s="4">
        <v>43480.5</v>
      </c>
      <c r="F350" s="3">
        <v>0</v>
      </c>
      <c r="G350" s="2">
        <f>Table13[[#This Row],[CF % FV]]*$A$2</f>
        <v>0</v>
      </c>
      <c r="H350" s="3">
        <v>0.31512161672809402</v>
      </c>
      <c r="I350" s="2">
        <f>Table13[[#This Row],[CF % EOL]]*$A$6</f>
        <v>12.60486466912376</v>
      </c>
      <c r="J350" s="3">
        <v>7.587644349353044E-2</v>
      </c>
      <c r="K350" s="2">
        <f>$A$10*Table13[[#This Row],[CF % WEC]]</f>
        <v>2.3336923167798992E-2</v>
      </c>
      <c r="L350" s="1">
        <v>40.074850712744542</v>
      </c>
      <c r="M350" s="2">
        <f>Table13[[#This Row],[Cons h '[MWh']]]-Table13[[#This Row],[Ewec_prod '[MWh']]]-Table13[[#This Row],[Eeol_prod '[MWh']]]-Table13[[#This Row],[Efv_prod '[MWh']]]</f>
        <v>27.446649120452985</v>
      </c>
    </row>
    <row r="351" spans="5:13" x14ac:dyDescent="0.3">
      <c r="E351" s="4">
        <v>43480.541666666664</v>
      </c>
      <c r="F351" s="3">
        <v>0</v>
      </c>
      <c r="G351" s="2">
        <f>Table13[[#This Row],[CF % FV]]*$A$2</f>
        <v>0</v>
      </c>
      <c r="H351" s="3">
        <v>0.30074273266104001</v>
      </c>
      <c r="I351" s="2">
        <f>Table13[[#This Row],[CF % EOL]]*$A$6</f>
        <v>12.0297093064416</v>
      </c>
      <c r="J351" s="3">
        <v>7.5720974826572265E-2</v>
      </c>
      <c r="K351" s="2">
        <f>$A$10*Table13[[#This Row],[CF % WEC]]</f>
        <v>2.3289106478339736E-2</v>
      </c>
      <c r="L351" s="1">
        <v>29.703336263890147</v>
      </c>
      <c r="M351" s="2">
        <f>Table13[[#This Row],[Cons h '[MWh']]]-Table13[[#This Row],[Ewec_prod '[MWh']]]-Table13[[#This Row],[Eeol_prod '[MWh']]]-Table13[[#This Row],[Efv_prod '[MWh']]]</f>
        <v>17.650337850970207</v>
      </c>
    </row>
    <row r="352" spans="5:13" x14ac:dyDescent="0.3">
      <c r="E352" s="4">
        <v>43480.583333333336</v>
      </c>
      <c r="F352" s="3">
        <v>0</v>
      </c>
      <c r="G352" s="2">
        <f>Table13[[#This Row],[CF % FV]]*$A$2</f>
        <v>0</v>
      </c>
      <c r="H352" s="3">
        <v>0.26816639638587197</v>
      </c>
      <c r="I352" s="2">
        <f>Table13[[#This Row],[CF % EOL]]*$A$6</f>
        <v>10.726655855434879</v>
      </c>
      <c r="J352" s="3">
        <v>7.4758641512425589E-2</v>
      </c>
      <c r="K352" s="2">
        <f>$A$10*Table13[[#This Row],[CF % WEC]]</f>
        <v>2.2993126625040876E-2</v>
      </c>
      <c r="L352" s="1">
        <v>31.39646593976023</v>
      </c>
      <c r="M352" s="2">
        <f>Table13[[#This Row],[Cons h '[MWh']]]-Table13[[#This Row],[Ewec_prod '[MWh']]]-Table13[[#This Row],[Eeol_prod '[MWh']]]-Table13[[#This Row],[Efv_prod '[MWh']]]</f>
        <v>20.64681695770031</v>
      </c>
    </row>
    <row r="353" spans="5:13" x14ac:dyDescent="0.3">
      <c r="E353" s="4">
        <v>43480.625</v>
      </c>
      <c r="F353" s="3">
        <v>0</v>
      </c>
      <c r="G353" s="2">
        <f>Table13[[#This Row],[CF % FV]]*$A$2</f>
        <v>0</v>
      </c>
      <c r="H353" s="3">
        <v>0.266927780598812</v>
      </c>
      <c r="I353" s="2">
        <f>Table13[[#This Row],[CF % EOL]]*$A$6</f>
        <v>10.67711122395248</v>
      </c>
      <c r="J353" s="3">
        <v>7.2862115781029829E-2</v>
      </c>
      <c r="K353" s="2">
        <f>$A$10*Table13[[#This Row],[CF % WEC]]</f>
        <v>2.2409822067769286E-2</v>
      </c>
      <c r="L353" s="1">
        <v>35.292400754848707</v>
      </c>
      <c r="M353" s="2">
        <f>Table13[[#This Row],[Cons h '[MWh']]]-Table13[[#This Row],[Ewec_prod '[MWh']]]-Table13[[#This Row],[Eeol_prod '[MWh']]]-Table13[[#This Row],[Efv_prod '[MWh']]]</f>
        <v>24.592879708828455</v>
      </c>
    </row>
    <row r="354" spans="5:13" x14ac:dyDescent="0.3">
      <c r="E354" s="4">
        <v>43480.666666666664</v>
      </c>
      <c r="F354" s="3">
        <v>4.6509999999999996E-2</v>
      </c>
      <c r="G354" s="2">
        <f>Table13[[#This Row],[CF % FV]]*$A$2</f>
        <v>2.37201</v>
      </c>
      <c r="H354" s="3">
        <v>0.25630220034014101</v>
      </c>
      <c r="I354" s="2">
        <f>Table13[[#This Row],[CF % EOL]]*$A$6</f>
        <v>10.25208801360564</v>
      </c>
      <c r="J354" s="3">
        <v>6.9828341406662248E-2</v>
      </c>
      <c r="K354" s="2">
        <f>$A$10*Table13[[#This Row],[CF % WEC]]</f>
        <v>2.1476739859071795E-2</v>
      </c>
      <c r="L354" s="1">
        <v>29.728441604547559</v>
      </c>
      <c r="M354" s="2">
        <f>Table13[[#This Row],[Cons h '[MWh']]]-Table13[[#This Row],[Ewec_prod '[MWh']]]-Table13[[#This Row],[Eeol_prod '[MWh']]]-Table13[[#This Row],[Efv_prod '[MWh']]]</f>
        <v>17.082866851082848</v>
      </c>
    </row>
    <row r="355" spans="5:13" x14ac:dyDescent="0.3">
      <c r="E355" s="4">
        <v>43480.708333333336</v>
      </c>
      <c r="F355" s="3">
        <v>0.23003000000000001</v>
      </c>
      <c r="G355" s="2">
        <f>Table13[[#This Row],[CF % FV]]*$A$2</f>
        <v>11.731530000000001</v>
      </c>
      <c r="H355" s="3">
        <v>0.212820243363291</v>
      </c>
      <c r="I355" s="2">
        <f>Table13[[#This Row],[CF % EOL]]*$A$6</f>
        <v>8.5128097345316398</v>
      </c>
      <c r="J355" s="3">
        <v>6.6243095637267962E-2</v>
      </c>
      <c r="K355" s="2">
        <f>$A$10*Table13[[#This Row],[CF % WEC]]</f>
        <v>2.0374044461057197E-2</v>
      </c>
      <c r="L355" s="1">
        <v>46.148482554983147</v>
      </c>
      <c r="M355" s="2">
        <f>Table13[[#This Row],[Cons h '[MWh']]]-Table13[[#This Row],[Ewec_prod '[MWh']]]-Table13[[#This Row],[Eeol_prod '[MWh']]]-Table13[[#This Row],[Efv_prod '[MWh']]]</f>
        <v>25.883768775990454</v>
      </c>
    </row>
    <row r="356" spans="5:13" x14ac:dyDescent="0.3">
      <c r="E356" s="4">
        <v>43480.75</v>
      </c>
      <c r="F356" s="3">
        <v>0.37624999999999997</v>
      </c>
      <c r="G356" s="2">
        <f>Table13[[#This Row],[CF % FV]]*$A$2</f>
        <v>19.188749999999999</v>
      </c>
      <c r="H356" s="3">
        <v>0.19632505870481601</v>
      </c>
      <c r="I356" s="2">
        <f>Table13[[#This Row],[CF % EOL]]*$A$6</f>
        <v>7.8530023481926401</v>
      </c>
      <c r="J356" s="3">
        <v>6.2681951082937518E-2</v>
      </c>
      <c r="K356" s="2">
        <f>$A$10*Table13[[#This Row],[CF % WEC]]</f>
        <v>1.9278761748433463E-2</v>
      </c>
      <c r="L356" s="1">
        <v>55.275510938759417</v>
      </c>
      <c r="M356" s="2">
        <f>Table13[[#This Row],[Cons h '[MWh']]]-Table13[[#This Row],[Ewec_prod '[MWh']]]-Table13[[#This Row],[Eeol_prod '[MWh']]]-Table13[[#This Row],[Efv_prod '[MWh']]]</f>
        <v>28.214479828818348</v>
      </c>
    </row>
    <row r="357" spans="5:13" x14ac:dyDescent="0.3">
      <c r="E357" s="4">
        <v>43480.791666666664</v>
      </c>
      <c r="F357" s="3">
        <v>0.54913999999999996</v>
      </c>
      <c r="G357" s="2">
        <f>Table13[[#This Row],[CF % FV]]*$A$2</f>
        <v>28.006139999999998</v>
      </c>
      <c r="H357" s="3">
        <v>0.19296528540196201</v>
      </c>
      <c r="I357" s="2">
        <f>Table13[[#This Row],[CF % EOL]]*$A$6</f>
        <v>7.7186114160784802</v>
      </c>
      <c r="J357" s="3">
        <v>6.0279874580405436E-2</v>
      </c>
      <c r="K357" s="2">
        <f>$A$10*Table13[[#This Row],[CF % WEC]]</f>
        <v>1.8539967569347483E-2</v>
      </c>
      <c r="L357" s="1">
        <v>58.438117797234931</v>
      </c>
      <c r="M357" s="2">
        <f>Table13[[#This Row],[Cons h '[MWh']]]-Table13[[#This Row],[Ewec_prod '[MWh']]]-Table13[[#This Row],[Eeol_prod '[MWh']]]-Table13[[#This Row],[Efv_prod '[MWh']]]</f>
        <v>22.694826413587105</v>
      </c>
    </row>
    <row r="358" spans="5:13" x14ac:dyDescent="0.3">
      <c r="E358" s="4">
        <v>43480.833333333336</v>
      </c>
      <c r="F358" s="3">
        <v>0.62697000000000003</v>
      </c>
      <c r="G358" s="2">
        <f>Table13[[#This Row],[CF % FV]]*$A$2</f>
        <v>31.975470000000001</v>
      </c>
      <c r="H358" s="3">
        <v>0.22164752883164299</v>
      </c>
      <c r="I358" s="2">
        <f>Table13[[#This Row],[CF % EOL]]*$A$6</f>
        <v>8.8659011532657193</v>
      </c>
      <c r="J358" s="3">
        <v>5.9559337742620524E-2</v>
      </c>
      <c r="K358" s="2">
        <f>$A$10*Table13[[#This Row],[CF % WEC]]</f>
        <v>1.8318355800941533E-2</v>
      </c>
      <c r="L358" s="1">
        <v>44.547874691066859</v>
      </c>
      <c r="M358" s="2">
        <f>Table13[[#This Row],[Cons h '[MWh']]]-Table13[[#This Row],[Ewec_prod '[MWh']]]-Table13[[#This Row],[Eeol_prod '[MWh']]]-Table13[[#This Row],[Efv_prod '[MWh']]]</f>
        <v>3.688185182000197</v>
      </c>
    </row>
    <row r="359" spans="5:13" x14ac:dyDescent="0.3">
      <c r="E359" s="4">
        <v>43480.875</v>
      </c>
      <c r="F359" s="3">
        <v>0.71216000000000002</v>
      </c>
      <c r="G359" s="2">
        <f>Table13[[#This Row],[CF % FV]]*$A$2</f>
        <v>36.320160000000001</v>
      </c>
      <c r="H359" s="3">
        <v>0.234417093969158</v>
      </c>
      <c r="I359" s="2">
        <f>Table13[[#This Row],[CF % EOL]]*$A$6</f>
        <v>9.376683758766319</v>
      </c>
      <c r="J359" s="3">
        <v>5.9464943849735857E-2</v>
      </c>
      <c r="K359" s="2">
        <f>$A$10*Table13[[#This Row],[CF % WEC]]</f>
        <v>1.8289323562155242E-2</v>
      </c>
      <c r="L359" s="1">
        <v>34.441443555370782</v>
      </c>
      <c r="M359" s="2">
        <f>Table13[[#This Row],[Cons h '[MWh']]]-Table13[[#This Row],[Ewec_prod '[MWh']]]-Table13[[#This Row],[Eeol_prod '[MWh']]]-Table13[[#This Row],[Efv_prod '[MWh']]]</f>
        <v>-11.273689526957696</v>
      </c>
    </row>
    <row r="360" spans="5:13" x14ac:dyDescent="0.3">
      <c r="E360" s="4">
        <v>43480.916666666664</v>
      </c>
      <c r="F360" s="3">
        <v>0.73253999999999997</v>
      </c>
      <c r="G360" s="2">
        <f>Table13[[#This Row],[CF % FV]]*$A$2</f>
        <v>37.359539999999996</v>
      </c>
      <c r="H360" s="3">
        <v>0.24866313576877799</v>
      </c>
      <c r="I360" s="2">
        <f>Table13[[#This Row],[CF % EOL]]*$A$6</f>
        <v>9.9465254307511195</v>
      </c>
      <c r="J360" s="3">
        <v>5.9432275456984748E-2</v>
      </c>
      <c r="K360" s="2">
        <f>$A$10*Table13[[#This Row],[CF % WEC]]</f>
        <v>1.8279275914472426E-2</v>
      </c>
      <c r="L360" s="1">
        <v>29.688105749532678</v>
      </c>
      <c r="M360" s="2">
        <f>Table13[[#This Row],[Cons h '[MWh']]]-Table13[[#This Row],[Ewec_prod '[MWh']]]-Table13[[#This Row],[Eeol_prod '[MWh']]]-Table13[[#This Row],[Efv_prod '[MWh']]]</f>
        <v>-17.63623895713291</v>
      </c>
    </row>
    <row r="361" spans="5:13" x14ac:dyDescent="0.3">
      <c r="E361" s="4">
        <v>43480.958333333336</v>
      </c>
      <c r="F361" s="3">
        <v>0.67234000000000005</v>
      </c>
      <c r="G361" s="2">
        <f>Table13[[#This Row],[CF % FV]]*$A$2</f>
        <v>34.289340000000003</v>
      </c>
      <c r="H361" s="3">
        <v>0.221096607248045</v>
      </c>
      <c r="I361" s="2">
        <f>Table13[[#This Row],[CF % EOL]]*$A$6</f>
        <v>8.8438642899218003</v>
      </c>
      <c r="J361" s="3">
        <v>5.8027963914419382E-2</v>
      </c>
      <c r="K361" s="2">
        <f>$A$10*Table13[[#This Row],[CF % WEC]]</f>
        <v>1.7847359115745615E-2</v>
      </c>
      <c r="L361" s="1">
        <v>29.359689449951702</v>
      </c>
      <c r="M361" s="2">
        <f>Table13[[#This Row],[Cons h '[MWh']]]-Table13[[#This Row],[Ewec_prod '[MWh']]]-Table13[[#This Row],[Eeol_prod '[MWh']]]-Table13[[#This Row],[Efv_prod '[MWh']]]</f>
        <v>-13.791362199085846</v>
      </c>
    </row>
    <row r="362" spans="5:13" x14ac:dyDescent="0.3">
      <c r="E362" s="4">
        <v>43481</v>
      </c>
      <c r="F362" s="3">
        <v>0.59565999999999997</v>
      </c>
      <c r="G362" s="2">
        <f>Table13[[#This Row],[CF % FV]]*$A$2</f>
        <v>30.37866</v>
      </c>
      <c r="H362" s="3">
        <v>0.17951232857503199</v>
      </c>
      <c r="I362" s="2">
        <f>Table13[[#This Row],[CF % EOL]]*$A$6</f>
        <v>7.1804931430012795</v>
      </c>
      <c r="J362" s="3">
        <v>5.5166419496301675E-2</v>
      </c>
      <c r="K362" s="2">
        <f>$A$10*Table13[[#This Row],[CF % WEC]]</f>
        <v>1.6967248779096125E-2</v>
      </c>
      <c r="L362" s="1">
        <v>24.190150628921952</v>
      </c>
      <c r="M362" s="2">
        <f>Table13[[#This Row],[Cons h '[MWh']]]-Table13[[#This Row],[Ewec_prod '[MWh']]]-Table13[[#This Row],[Eeol_prod '[MWh']]]-Table13[[#This Row],[Efv_prod '[MWh']]]</f>
        <v>-13.385969762858423</v>
      </c>
    </row>
    <row r="363" spans="5:13" x14ac:dyDescent="0.3">
      <c r="E363" s="4">
        <v>43481.041666666664</v>
      </c>
      <c r="F363" s="3">
        <v>0.41085000000000005</v>
      </c>
      <c r="G363" s="2">
        <f>Table13[[#This Row],[CF % FV]]*$A$2</f>
        <v>20.953350000000004</v>
      </c>
      <c r="H363" s="3">
        <v>0.147380650918262</v>
      </c>
      <c r="I363" s="2">
        <f>Table13[[#This Row],[CF % EOL]]*$A$6</f>
        <v>5.8952260367304801</v>
      </c>
      <c r="J363" s="3">
        <v>4.9650983289748582E-2</v>
      </c>
      <c r="K363" s="2">
        <f>$A$10*Table13[[#This Row],[CF % WEC]]</f>
        <v>1.5270894745314866E-2</v>
      </c>
      <c r="L363" s="1">
        <v>24.353981482231713</v>
      </c>
      <c r="M363" s="2">
        <f>Table13[[#This Row],[Cons h '[MWh']]]-Table13[[#This Row],[Ewec_prod '[MWh']]]-Table13[[#This Row],[Eeol_prod '[MWh']]]-Table13[[#This Row],[Efv_prod '[MWh']]]</f>
        <v>-2.5098654492440851</v>
      </c>
    </row>
    <row r="364" spans="5:13" x14ac:dyDescent="0.3">
      <c r="E364" s="4">
        <v>43481.083333333336</v>
      </c>
      <c r="F364" s="3">
        <v>0.20907000000000001</v>
      </c>
      <c r="G364" s="2">
        <f>Table13[[#This Row],[CF % FV]]*$A$2</f>
        <v>10.662570000000001</v>
      </c>
      <c r="H364" s="3">
        <v>0.124856380712646</v>
      </c>
      <c r="I364" s="2">
        <f>Table13[[#This Row],[CF % EOL]]*$A$6</f>
        <v>4.9942552285058399</v>
      </c>
      <c r="J364" s="3">
        <v>4.4269816107216309E-2</v>
      </c>
      <c r="K364" s="2">
        <f>$A$10*Table13[[#This Row],[CF % WEC]]</f>
        <v>1.3615837137052764E-2</v>
      </c>
      <c r="L364" s="1">
        <v>20.985870523050725</v>
      </c>
      <c r="M364" s="2">
        <f>Table13[[#This Row],[Cons h '[MWh']]]-Table13[[#This Row],[Ewec_prod '[MWh']]]-Table13[[#This Row],[Eeol_prod '[MWh']]]-Table13[[#This Row],[Efv_prod '[MWh']]]</f>
        <v>5.3154294574078325</v>
      </c>
    </row>
    <row r="365" spans="5:13" x14ac:dyDescent="0.3">
      <c r="E365" s="4">
        <v>43481.125</v>
      </c>
      <c r="F365" s="3">
        <v>3.7929999999999998E-2</v>
      </c>
      <c r="G365" s="2">
        <f>Table13[[#This Row],[CF % FV]]*$A$2</f>
        <v>1.9344299999999999</v>
      </c>
      <c r="H365" s="3">
        <v>0.122590010826772</v>
      </c>
      <c r="I365" s="2">
        <f>Table13[[#This Row],[CF % EOL]]*$A$6</f>
        <v>4.9036004330708796</v>
      </c>
      <c r="J365" s="3">
        <v>4.2135466146801304E-2</v>
      </c>
      <c r="K365" s="2">
        <f>$A$10*Table13[[#This Row],[CF % WEC]]</f>
        <v>1.2959386218347715E-2</v>
      </c>
      <c r="L365" s="1">
        <v>19.956455893869204</v>
      </c>
      <c r="M365" s="2">
        <f>Table13[[#This Row],[Cons h '[MWh']]]-Table13[[#This Row],[Ewec_prod '[MWh']]]-Table13[[#This Row],[Eeol_prod '[MWh']]]-Table13[[#This Row],[Efv_prod '[MWh']]]</f>
        <v>13.105466074579976</v>
      </c>
    </row>
    <row r="366" spans="5:13" x14ac:dyDescent="0.3">
      <c r="E366" s="4">
        <v>43481.166666666664</v>
      </c>
      <c r="F366" s="3">
        <v>1.3500000000000001E-3</v>
      </c>
      <c r="G366" s="2">
        <f>Table13[[#This Row],[CF % FV]]*$A$2</f>
        <v>6.8850000000000008E-2</v>
      </c>
      <c r="H366" s="3">
        <v>0.134881384736947</v>
      </c>
      <c r="I366" s="2">
        <f>Table13[[#This Row],[CF % EOL]]*$A$6</f>
        <v>5.3952553894778799</v>
      </c>
      <c r="J366" s="3">
        <v>4.1029829638262773E-2</v>
      </c>
      <c r="K366" s="2">
        <f>$A$10*Table13[[#This Row],[CF % WEC]]</f>
        <v>1.2619331346726364E-2</v>
      </c>
      <c r="L366" s="1">
        <v>32.665873788880539</v>
      </c>
      <c r="M366" s="2">
        <f>Table13[[#This Row],[Cons h '[MWh']]]-Table13[[#This Row],[Ewec_prod '[MWh']]]-Table13[[#This Row],[Eeol_prod '[MWh']]]-Table13[[#This Row],[Efv_prod '[MWh']]]</f>
        <v>27.189149068055929</v>
      </c>
    </row>
    <row r="367" spans="5:13" x14ac:dyDescent="0.3">
      <c r="E367" s="4">
        <v>43481.208333333336</v>
      </c>
      <c r="F367" s="3">
        <v>0</v>
      </c>
      <c r="G367" s="2">
        <f>Table13[[#This Row],[CF % FV]]*$A$2</f>
        <v>0</v>
      </c>
      <c r="H367" s="3">
        <v>0.16188241532967201</v>
      </c>
      <c r="I367" s="2">
        <f>Table13[[#This Row],[CF % EOL]]*$A$6</f>
        <v>6.475296613186881</v>
      </c>
      <c r="J367" s="3">
        <v>3.9594205566403064E-2</v>
      </c>
      <c r="K367" s="2">
        <f>$A$10*Table13[[#This Row],[CF % WEC]]</f>
        <v>1.2177783916189646E-2</v>
      </c>
      <c r="L367" s="1">
        <v>30.821074658088246</v>
      </c>
      <c r="M367" s="2">
        <f>Table13[[#This Row],[Cons h '[MWh']]]-Table13[[#This Row],[Ewec_prod '[MWh']]]-Table13[[#This Row],[Eeol_prod '[MWh']]]-Table13[[#This Row],[Efv_prod '[MWh']]]</f>
        <v>24.333600260985175</v>
      </c>
    </row>
    <row r="368" spans="5:13" x14ac:dyDescent="0.3">
      <c r="E368" s="4">
        <v>43481.25</v>
      </c>
      <c r="F368" s="3">
        <v>0</v>
      </c>
      <c r="G368" s="2">
        <f>Table13[[#This Row],[CF % FV]]*$A$2</f>
        <v>0</v>
      </c>
      <c r="H368" s="3">
        <v>0.15235467734222999</v>
      </c>
      <c r="I368" s="2">
        <f>Table13[[#This Row],[CF % EOL]]*$A$6</f>
        <v>6.0941870936891993</v>
      </c>
      <c r="J368" s="3">
        <v>3.7085316127158777E-2</v>
      </c>
      <c r="K368" s="2">
        <f>$A$10*Table13[[#This Row],[CF % WEC]]</f>
        <v>1.1406137837586365E-2</v>
      </c>
      <c r="L368" s="1">
        <v>22.592007038493467</v>
      </c>
      <c r="M368" s="2">
        <f>Table13[[#This Row],[Cons h '[MWh']]]-Table13[[#This Row],[Ewec_prod '[MWh']]]-Table13[[#This Row],[Eeol_prod '[MWh']]]-Table13[[#This Row],[Efv_prod '[MWh']]]</f>
        <v>16.486413806966681</v>
      </c>
    </row>
    <row r="369" spans="5:13" x14ac:dyDescent="0.3">
      <c r="E369" s="4">
        <v>43481.291666666664</v>
      </c>
      <c r="F369" s="3">
        <v>0</v>
      </c>
      <c r="G369" s="2">
        <f>Table13[[#This Row],[CF % FV]]*$A$2</f>
        <v>0</v>
      </c>
      <c r="H369" s="3">
        <v>0.13373862449499699</v>
      </c>
      <c r="I369" s="2">
        <f>Table13[[#This Row],[CF % EOL]]*$A$6</f>
        <v>5.3495449797998793</v>
      </c>
      <c r="J369" s="3">
        <v>3.5476416679617671E-2</v>
      </c>
      <c r="K369" s="2">
        <f>$A$10*Table13[[#This Row],[CF % WEC]]</f>
        <v>1.0911297000783275E-2</v>
      </c>
      <c r="L369" s="1">
        <v>32.989280602168634</v>
      </c>
      <c r="M369" s="2">
        <f>Table13[[#This Row],[Cons h '[MWh']]]-Table13[[#This Row],[Ewec_prod '[MWh']]]-Table13[[#This Row],[Eeol_prod '[MWh']]]-Table13[[#This Row],[Efv_prod '[MWh']]]</f>
        <v>27.628824325367972</v>
      </c>
    </row>
    <row r="370" spans="5:13" x14ac:dyDescent="0.3">
      <c r="E370" s="4">
        <v>43481.333333333336</v>
      </c>
      <c r="F370" s="3">
        <v>0</v>
      </c>
      <c r="G370" s="2">
        <f>Table13[[#This Row],[CF % FV]]*$A$2</f>
        <v>0</v>
      </c>
      <c r="H370" s="3">
        <v>0.14574667237262301</v>
      </c>
      <c r="I370" s="2">
        <f>Table13[[#This Row],[CF % EOL]]*$A$6</f>
        <v>5.8298668949049208</v>
      </c>
      <c r="J370" s="3">
        <v>3.4810147104286794E-2</v>
      </c>
      <c r="K370" s="2">
        <f>$A$10*Table13[[#This Row],[CF % WEC]]</f>
        <v>1.0706375932100548E-2</v>
      </c>
      <c r="L370" s="1">
        <v>24.796864122221784</v>
      </c>
      <c r="M370" s="2">
        <f>Table13[[#This Row],[Cons h '[MWh']]]-Table13[[#This Row],[Ewec_prod '[MWh']]]-Table13[[#This Row],[Eeol_prod '[MWh']]]-Table13[[#This Row],[Efv_prod '[MWh']]]</f>
        <v>18.956290851384761</v>
      </c>
    </row>
    <row r="371" spans="5:13" x14ac:dyDescent="0.3">
      <c r="E371" s="4">
        <v>43481.375</v>
      </c>
      <c r="F371" s="3">
        <v>0</v>
      </c>
      <c r="G371" s="2">
        <f>Table13[[#This Row],[CF % FV]]*$A$2</f>
        <v>0</v>
      </c>
      <c r="H371" s="3">
        <v>0.168457147626936</v>
      </c>
      <c r="I371" s="2">
        <f>Table13[[#This Row],[CF % EOL]]*$A$6</f>
        <v>6.73828590507744</v>
      </c>
      <c r="J371" s="3">
        <v>3.5948103280328589E-2</v>
      </c>
      <c r="K371" s="2">
        <f>$A$10*Table13[[#This Row],[CF % WEC]]</f>
        <v>1.1056371195793608E-2</v>
      </c>
      <c r="L371" s="1">
        <v>28.835482143404473</v>
      </c>
      <c r="M371" s="2">
        <f>Table13[[#This Row],[Cons h '[MWh']]]-Table13[[#This Row],[Ewec_prod '[MWh']]]-Table13[[#This Row],[Eeol_prod '[MWh']]]-Table13[[#This Row],[Efv_prod '[MWh']]]</f>
        <v>22.086139867131241</v>
      </c>
    </row>
    <row r="372" spans="5:13" x14ac:dyDescent="0.3">
      <c r="E372" s="4">
        <v>43481.416666666664</v>
      </c>
      <c r="F372" s="3">
        <v>0</v>
      </c>
      <c r="G372" s="2">
        <f>Table13[[#This Row],[CF % FV]]*$A$2</f>
        <v>0</v>
      </c>
      <c r="H372" s="3">
        <v>0.24713038531253301</v>
      </c>
      <c r="I372" s="2">
        <f>Table13[[#This Row],[CF % EOL]]*$A$6</f>
        <v>9.8852154125013207</v>
      </c>
      <c r="J372" s="3">
        <v>3.7461556170251084E-2</v>
      </c>
      <c r="K372" s="2">
        <f>$A$10*Table13[[#This Row],[CF % WEC]]</f>
        <v>1.1521856031192042E-2</v>
      </c>
      <c r="L372" s="1">
        <v>29.586016385086644</v>
      </c>
      <c r="M372" s="2">
        <f>Table13[[#This Row],[Cons h '[MWh']]]-Table13[[#This Row],[Ewec_prod '[MWh']]]-Table13[[#This Row],[Eeol_prod '[MWh']]]-Table13[[#This Row],[Efv_prod '[MWh']]]</f>
        <v>19.689279116554133</v>
      </c>
    </row>
    <row r="373" spans="5:13" x14ac:dyDescent="0.3">
      <c r="E373" s="4">
        <v>43481.458333333336</v>
      </c>
      <c r="F373" s="3">
        <v>0</v>
      </c>
      <c r="G373" s="2">
        <f>Table13[[#This Row],[CF % FV]]*$A$2</f>
        <v>0</v>
      </c>
      <c r="H373" s="3">
        <v>0.23113135651046501</v>
      </c>
      <c r="I373" s="2">
        <f>Table13[[#This Row],[CF % EOL]]*$A$6</f>
        <v>9.2452542604186014</v>
      </c>
      <c r="J373" s="3">
        <v>3.8896205595735291E-2</v>
      </c>
      <c r="K373" s="2">
        <f>$A$10*Table13[[#This Row],[CF % WEC]]</f>
        <v>1.1963103694811206E-2</v>
      </c>
      <c r="L373" s="1">
        <v>25.7053732995427</v>
      </c>
      <c r="M373" s="2">
        <f>Table13[[#This Row],[Cons h '[MWh']]]-Table13[[#This Row],[Ewec_prod '[MWh']]]-Table13[[#This Row],[Eeol_prod '[MWh']]]-Table13[[#This Row],[Efv_prod '[MWh']]]</f>
        <v>16.448155935429288</v>
      </c>
    </row>
    <row r="374" spans="5:13" x14ac:dyDescent="0.3">
      <c r="E374" s="4">
        <v>43481.5</v>
      </c>
      <c r="F374" s="3">
        <v>0</v>
      </c>
      <c r="G374" s="2">
        <f>Table13[[#This Row],[CF % FV]]*$A$2</f>
        <v>0</v>
      </c>
      <c r="H374" s="3">
        <v>0.212820243363291</v>
      </c>
      <c r="I374" s="2">
        <f>Table13[[#This Row],[CF % EOL]]*$A$6</f>
        <v>8.5128097345316398</v>
      </c>
      <c r="J374" s="3">
        <v>3.8485213271658637E-2</v>
      </c>
      <c r="K374" s="2">
        <f>$A$10*Table13[[#This Row],[CF % WEC]]</f>
        <v>1.1836696922855036E-2</v>
      </c>
      <c r="L374" s="1">
        <v>33.819276072482843</v>
      </c>
      <c r="M374" s="2">
        <f>Table13[[#This Row],[Cons h '[MWh']]]-Table13[[#This Row],[Ewec_prod '[MWh']]]-Table13[[#This Row],[Eeol_prod '[MWh']]]-Table13[[#This Row],[Efv_prod '[MWh']]]</f>
        <v>25.294629641028347</v>
      </c>
    </row>
    <row r="375" spans="5:13" x14ac:dyDescent="0.3">
      <c r="E375" s="4">
        <v>43481.541666666664</v>
      </c>
      <c r="F375" s="3">
        <v>0</v>
      </c>
      <c r="G375" s="2">
        <f>Table13[[#This Row],[CF % FV]]*$A$2</f>
        <v>0</v>
      </c>
      <c r="H375" s="3">
        <v>0.17336610927367199</v>
      </c>
      <c r="I375" s="2">
        <f>Table13[[#This Row],[CF % EOL]]*$A$6</f>
        <v>6.9346443709468799</v>
      </c>
      <c r="J375" s="3">
        <v>3.9450182784713121E-2</v>
      </c>
      <c r="K375" s="2">
        <f>$A$10*Table13[[#This Row],[CF % WEC]]</f>
        <v>1.2133487578143736E-2</v>
      </c>
      <c r="L375" s="1">
        <v>19.518924856661883</v>
      </c>
      <c r="M375" s="2">
        <f>Table13[[#This Row],[Cons h '[MWh']]]-Table13[[#This Row],[Ewec_prod '[MWh']]]-Table13[[#This Row],[Eeol_prod '[MWh']]]-Table13[[#This Row],[Efv_prod '[MWh']]]</f>
        <v>12.572146998136859</v>
      </c>
    </row>
    <row r="376" spans="5:13" x14ac:dyDescent="0.3">
      <c r="E376" s="4">
        <v>43481.583333333336</v>
      </c>
      <c r="F376" s="3">
        <v>0</v>
      </c>
      <c r="G376" s="2">
        <f>Table13[[#This Row],[CF % FV]]*$A$2</f>
        <v>0</v>
      </c>
      <c r="H376" s="3">
        <v>0.15555072222958</v>
      </c>
      <c r="I376" s="2">
        <f>Table13[[#This Row],[CF % EOL]]*$A$6</f>
        <v>6.2220288891831999</v>
      </c>
      <c r="J376" s="3">
        <v>3.9449354126714582E-2</v>
      </c>
      <c r="K376" s="2">
        <f>$A$10*Table13[[#This Row],[CF % WEC]]</f>
        <v>1.2133232712112146E-2</v>
      </c>
      <c r="L376" s="1">
        <v>27.388773189731605</v>
      </c>
      <c r="M376" s="2">
        <f>Table13[[#This Row],[Cons h '[MWh']]]-Table13[[#This Row],[Ewec_prod '[MWh']]]-Table13[[#This Row],[Eeol_prod '[MWh']]]-Table13[[#This Row],[Efv_prod '[MWh']]]</f>
        <v>21.154611067836292</v>
      </c>
    </row>
    <row r="377" spans="5:13" x14ac:dyDescent="0.3">
      <c r="E377" s="4">
        <v>43481.625</v>
      </c>
      <c r="F377" s="3">
        <v>0</v>
      </c>
      <c r="G377" s="2">
        <f>Table13[[#This Row],[CF % FV]]*$A$2</f>
        <v>0</v>
      </c>
      <c r="H377" s="3">
        <v>0.14928773442333099</v>
      </c>
      <c r="I377" s="2">
        <f>Table13[[#This Row],[CF % EOL]]*$A$6</f>
        <v>5.9715093769332395</v>
      </c>
      <c r="J377" s="3">
        <v>4.0604148788521234E-2</v>
      </c>
      <c r="K377" s="2">
        <f>$A$10*Table13[[#This Row],[CF % WEC]]</f>
        <v>1.2488406901311777E-2</v>
      </c>
      <c r="L377" s="1">
        <v>22.951245305654474</v>
      </c>
      <c r="M377" s="2">
        <f>Table13[[#This Row],[Cons h '[MWh']]]-Table13[[#This Row],[Ewec_prod '[MWh']]]-Table13[[#This Row],[Eeol_prod '[MWh']]]-Table13[[#This Row],[Efv_prod '[MWh']]]</f>
        <v>16.967247521819921</v>
      </c>
    </row>
    <row r="378" spans="5:13" x14ac:dyDescent="0.3">
      <c r="E378" s="4">
        <v>43481.666666666664</v>
      </c>
      <c r="F378" s="3">
        <v>4.6340000000000006E-2</v>
      </c>
      <c r="G378" s="2">
        <f>Table13[[#This Row],[CF % FV]]*$A$2</f>
        <v>2.3633400000000004</v>
      </c>
      <c r="H378" s="3">
        <v>0.17137431618121601</v>
      </c>
      <c r="I378" s="2">
        <f>Table13[[#This Row],[CF % EOL]]*$A$6</f>
        <v>6.8549726472486405</v>
      </c>
      <c r="J378" s="3">
        <v>4.1978523013476043E-2</v>
      </c>
      <c r="K378" s="2">
        <f>$A$10*Table13[[#This Row],[CF % WEC]]</f>
        <v>1.2911116034935157E-2</v>
      </c>
      <c r="L378" s="1">
        <v>22.356969003452324</v>
      </c>
      <c r="M378" s="2">
        <f>Table13[[#This Row],[Cons h '[MWh']]]-Table13[[#This Row],[Ewec_prod '[MWh']]]-Table13[[#This Row],[Eeol_prod '[MWh']]]-Table13[[#This Row],[Efv_prod '[MWh']]]</f>
        <v>13.125745240168747</v>
      </c>
    </row>
    <row r="379" spans="5:13" x14ac:dyDescent="0.3">
      <c r="E379" s="4">
        <v>43481.708333333336</v>
      </c>
      <c r="F379" s="3">
        <v>0.23671</v>
      </c>
      <c r="G379" s="2">
        <f>Table13[[#This Row],[CF % FV]]*$A$2</f>
        <v>12.07221</v>
      </c>
      <c r="H379" s="3">
        <v>0.18994435182678401</v>
      </c>
      <c r="I379" s="2">
        <f>Table13[[#This Row],[CF % EOL]]*$A$6</f>
        <v>7.5977740730713608</v>
      </c>
      <c r="J379" s="3">
        <v>4.3468763909507581E-2</v>
      </c>
      <c r="K379" s="2">
        <f>$A$10*Table13[[#This Row],[CF % WEC]]</f>
        <v>1.3369461678074918E-2</v>
      </c>
      <c r="L379" s="1">
        <v>36.576342649471933</v>
      </c>
      <c r="M379" s="2">
        <f>Table13[[#This Row],[Cons h '[MWh']]]-Table13[[#This Row],[Ewec_prod '[MWh']]]-Table13[[#This Row],[Eeol_prod '[MWh']]]-Table13[[#This Row],[Efv_prod '[MWh']]]</f>
        <v>16.892989114722496</v>
      </c>
    </row>
    <row r="380" spans="5:13" x14ac:dyDescent="0.3">
      <c r="E380" s="4">
        <v>43481.75</v>
      </c>
      <c r="F380" s="3">
        <v>0.43298999999999999</v>
      </c>
      <c r="G380" s="2">
        <f>Table13[[#This Row],[CF % FV]]*$A$2</f>
        <v>22.08249</v>
      </c>
      <c r="H380" s="3">
        <v>0.19235853941747899</v>
      </c>
      <c r="I380" s="2">
        <f>Table13[[#This Row],[CF % EOL]]*$A$6</f>
        <v>7.6943415766991592</v>
      </c>
      <c r="J380" s="3">
        <v>4.4860218543670012E-2</v>
      </c>
      <c r="K380" s="2">
        <f>$A$10*Table13[[#This Row],[CF % WEC]]</f>
        <v>1.379742414434016E-2</v>
      </c>
      <c r="L380" s="1">
        <v>47.472805792921058</v>
      </c>
      <c r="M380" s="2">
        <f>Table13[[#This Row],[Cons h '[MWh']]]-Table13[[#This Row],[Ewec_prod '[MWh']]]-Table13[[#This Row],[Eeol_prod '[MWh']]]-Table13[[#This Row],[Efv_prod '[MWh']]]</f>
        <v>17.682176792077556</v>
      </c>
    </row>
    <row r="381" spans="5:13" x14ac:dyDescent="0.3">
      <c r="E381" s="4">
        <v>43481.791666666664</v>
      </c>
      <c r="F381" s="3">
        <v>0.59360000000000002</v>
      </c>
      <c r="G381" s="2">
        <f>Table13[[#This Row],[CF % FV]]*$A$2</f>
        <v>30.273600000000002</v>
      </c>
      <c r="H381" s="3">
        <v>0.203367366497578</v>
      </c>
      <c r="I381" s="2">
        <f>Table13[[#This Row],[CF % EOL]]*$A$6</f>
        <v>8.1346946599031202</v>
      </c>
      <c r="J381" s="3">
        <v>4.5932392474179122E-2</v>
      </c>
      <c r="K381" s="2">
        <f>$A$10*Table13[[#This Row],[CF % WEC]]</f>
        <v>1.4127187104842408E-2</v>
      </c>
      <c r="L381" s="1">
        <v>46.429796842062274</v>
      </c>
      <c r="M381" s="2">
        <f>Table13[[#This Row],[Cons h '[MWh']]]-Table13[[#This Row],[Ewec_prod '[MWh']]]-Table13[[#This Row],[Eeol_prod '[MWh']]]-Table13[[#This Row],[Efv_prod '[MWh']]]</f>
        <v>8.0073749950543132</v>
      </c>
    </row>
    <row r="382" spans="5:13" x14ac:dyDescent="0.3">
      <c r="E382" s="4">
        <v>43481.833333333336</v>
      </c>
      <c r="F382" s="3">
        <v>0.66578999999999999</v>
      </c>
      <c r="G382" s="2">
        <f>Table13[[#This Row],[CF % FV]]*$A$2</f>
        <v>33.955289999999998</v>
      </c>
      <c r="H382" s="3">
        <v>0.212604951158442</v>
      </c>
      <c r="I382" s="2">
        <f>Table13[[#This Row],[CF % EOL]]*$A$6</f>
        <v>8.5041980463376792</v>
      </c>
      <c r="J382" s="3">
        <v>4.6653267041780321E-2</v>
      </c>
      <c r="K382" s="2">
        <f>$A$10*Table13[[#This Row],[CF % WEC]]</f>
        <v>1.4348902747051757E-2</v>
      </c>
      <c r="L382" s="1">
        <v>35.921883798149899</v>
      </c>
      <c r="M382" s="2">
        <f>Table13[[#This Row],[Cons h '[MWh']]]-Table13[[#This Row],[Ewec_prod '[MWh']]]-Table13[[#This Row],[Eeol_prod '[MWh']]]-Table13[[#This Row],[Efv_prod '[MWh']]]</f>
        <v>-6.5519531509348283</v>
      </c>
    </row>
    <row r="383" spans="5:13" x14ac:dyDescent="0.3">
      <c r="E383" s="4">
        <v>43481.875</v>
      </c>
      <c r="F383" s="3">
        <v>0.73785000000000001</v>
      </c>
      <c r="G383" s="2">
        <f>Table13[[#This Row],[CF % FV]]*$A$2</f>
        <v>37.63035</v>
      </c>
      <c r="H383" s="3">
        <v>0.203367366497578</v>
      </c>
      <c r="I383" s="2">
        <f>Table13[[#This Row],[CF % EOL]]*$A$6</f>
        <v>8.1346946599031202</v>
      </c>
      <c r="J383" s="3">
        <v>4.8454319933827074E-2</v>
      </c>
      <c r="K383" s="2">
        <f>$A$10*Table13[[#This Row],[CF % WEC]]</f>
        <v>1.4902843219583538E-2</v>
      </c>
      <c r="L383" s="1">
        <v>25.907195095813293</v>
      </c>
      <c r="M383" s="2">
        <f>Table13[[#This Row],[Cons h '[MWh']]]-Table13[[#This Row],[Ewec_prod '[MWh']]]-Table13[[#This Row],[Eeol_prod '[MWh']]]-Table13[[#This Row],[Efv_prod '[MWh']]]</f>
        <v>-19.872752407309413</v>
      </c>
    </row>
    <row r="384" spans="5:13" x14ac:dyDescent="0.3">
      <c r="E384" s="4">
        <v>43481.916666666664</v>
      </c>
      <c r="F384" s="3">
        <v>0.70304</v>
      </c>
      <c r="G384" s="2">
        <f>Table13[[#This Row],[CF % FV]]*$A$2</f>
        <v>35.855040000000002</v>
      </c>
      <c r="H384" s="3">
        <v>0.24361813563819301</v>
      </c>
      <c r="I384" s="2">
        <f>Table13[[#This Row],[CF % EOL]]*$A$6</f>
        <v>9.7447254255277205</v>
      </c>
      <c r="J384" s="3">
        <v>5.0595049078166483E-2</v>
      </c>
      <c r="K384" s="2">
        <f>$A$10*Table13[[#This Row],[CF % WEC]]</f>
        <v>1.5561256150716461E-2</v>
      </c>
      <c r="L384" s="1">
        <v>26.534493669115285</v>
      </c>
      <c r="M384" s="2">
        <f>Table13[[#This Row],[Cons h '[MWh']]]-Table13[[#This Row],[Ewec_prod '[MWh']]]-Table13[[#This Row],[Eeol_prod '[MWh']]]-Table13[[#This Row],[Efv_prod '[MWh']]]</f>
        <v>-19.080833012563154</v>
      </c>
    </row>
    <row r="385" spans="5:13" x14ac:dyDescent="0.3">
      <c r="E385" s="4">
        <v>43481.958333333336</v>
      </c>
      <c r="F385" s="3">
        <v>0.65760000000000007</v>
      </c>
      <c r="G385" s="2">
        <f>Table13[[#This Row],[CF % FV]]*$A$2</f>
        <v>33.537600000000005</v>
      </c>
      <c r="H385" s="3">
        <v>0.22508063116173399</v>
      </c>
      <c r="I385" s="2">
        <f>Table13[[#This Row],[CF % EOL]]*$A$6</f>
        <v>9.0032252464693592</v>
      </c>
      <c r="J385" s="3">
        <v>5.1822529401371026E-2</v>
      </c>
      <c r="K385" s="2">
        <f>$A$10*Table13[[#This Row],[CF % WEC]]</f>
        <v>1.5938785890826802E-2</v>
      </c>
      <c r="L385" s="1">
        <v>22.829264777572561</v>
      </c>
      <c r="M385" s="2">
        <f>Table13[[#This Row],[Cons h '[MWh']]]-Table13[[#This Row],[Ewec_prod '[MWh']]]-Table13[[#This Row],[Eeol_prod '[MWh']]]-Table13[[#This Row],[Efv_prod '[MWh']]]</f>
        <v>-19.727499254787631</v>
      </c>
    </row>
    <row r="386" spans="5:13" x14ac:dyDescent="0.3">
      <c r="E386" s="4">
        <v>43482</v>
      </c>
      <c r="F386" s="3">
        <v>0.57596000000000003</v>
      </c>
      <c r="G386" s="2">
        <f>Table13[[#This Row],[CF % FV]]*$A$2</f>
        <v>29.37396</v>
      </c>
      <c r="H386" s="3">
        <v>0.22043653664356599</v>
      </c>
      <c r="I386" s="2">
        <f>Table13[[#This Row],[CF % EOL]]*$A$6</f>
        <v>8.8174614657426389</v>
      </c>
      <c r="J386" s="3">
        <v>5.2550723756280837E-2</v>
      </c>
      <c r="K386" s="2">
        <f>$A$10*Table13[[#This Row],[CF % WEC]]</f>
        <v>1.6162752841955765E-2</v>
      </c>
      <c r="L386" s="1">
        <v>23.666984655321951</v>
      </c>
      <c r="M386" s="2">
        <f>Table13[[#This Row],[Cons h '[MWh']]]-Table13[[#This Row],[Ewec_prod '[MWh']]]-Table13[[#This Row],[Eeol_prod '[MWh']]]-Table13[[#This Row],[Efv_prod '[MWh']]]</f>
        <v>-14.540599563262646</v>
      </c>
    </row>
    <row r="387" spans="5:13" x14ac:dyDescent="0.3">
      <c r="E387" s="4">
        <v>43482.041666666664</v>
      </c>
      <c r="F387" s="3">
        <v>0.42749000000000004</v>
      </c>
      <c r="G387" s="2">
        <f>Table13[[#This Row],[CF % FV]]*$A$2</f>
        <v>21.801990000000004</v>
      </c>
      <c r="H387" s="3">
        <v>0.200863731426591</v>
      </c>
      <c r="I387" s="2">
        <f>Table13[[#This Row],[CF % EOL]]*$A$6</f>
        <v>8.0345492570636399</v>
      </c>
      <c r="J387" s="3">
        <v>5.2991613344643411E-2</v>
      </c>
      <c r="K387" s="2">
        <f>$A$10*Table13[[#This Row],[CF % WEC]]</f>
        <v>1.6298354960022583E-2</v>
      </c>
      <c r="L387" s="1">
        <v>24.11216601118868</v>
      </c>
      <c r="M387" s="2">
        <f>Table13[[#This Row],[Cons h '[MWh']]]-Table13[[#This Row],[Ewec_prod '[MWh']]]-Table13[[#This Row],[Eeol_prod '[MWh']]]-Table13[[#This Row],[Efv_prod '[MWh']]]</f>
        <v>-5.7406716008349861</v>
      </c>
    </row>
    <row r="388" spans="5:13" x14ac:dyDescent="0.3">
      <c r="E388" s="4">
        <v>43482.083333333336</v>
      </c>
      <c r="F388" s="3">
        <v>0.22806999999999999</v>
      </c>
      <c r="G388" s="2">
        <f>Table13[[#This Row],[CF % FV]]*$A$2</f>
        <v>11.63157</v>
      </c>
      <c r="H388" s="3">
        <v>0.17024179946319301</v>
      </c>
      <c r="I388" s="2">
        <f>Table13[[#This Row],[CF % EOL]]*$A$6</f>
        <v>6.8096719785277209</v>
      </c>
      <c r="J388" s="3">
        <v>5.3047733812810124E-2</v>
      </c>
      <c r="K388" s="2">
        <f>$A$10*Table13[[#This Row],[CF % WEC]]</f>
        <v>1.6315615640590184E-2</v>
      </c>
      <c r="L388" s="1">
        <v>21.448458880980201</v>
      </c>
      <c r="M388" s="2">
        <f>Table13[[#This Row],[Cons h '[MWh']]]-Table13[[#This Row],[Ewec_prod '[MWh']]]-Table13[[#This Row],[Eeol_prod '[MWh']]]-Table13[[#This Row],[Efv_prod '[MWh']]]</f>
        <v>2.9909012868118907</v>
      </c>
    </row>
    <row r="389" spans="5:13" x14ac:dyDescent="0.3">
      <c r="E389" s="4">
        <v>43482.125</v>
      </c>
      <c r="F389" s="3">
        <v>4.0960000000000003E-2</v>
      </c>
      <c r="G389" s="2">
        <f>Table13[[#This Row],[CF % FV]]*$A$2</f>
        <v>2.0889600000000002</v>
      </c>
      <c r="H389" s="3">
        <v>0.162523906825633</v>
      </c>
      <c r="I389" s="2">
        <f>Table13[[#This Row],[CF % EOL]]*$A$6</f>
        <v>6.5009562730253201</v>
      </c>
      <c r="J389" s="3">
        <v>5.2932530351095235E-2</v>
      </c>
      <c r="K389" s="2">
        <f>$A$10*Table13[[#This Row],[CF % WEC]]</f>
        <v>1.6280183110928537E-2</v>
      </c>
      <c r="L389" s="1">
        <v>22.649618194937432</v>
      </c>
      <c r="M389" s="2">
        <f>Table13[[#This Row],[Cons h '[MWh']]]-Table13[[#This Row],[Ewec_prod '[MWh']]]-Table13[[#This Row],[Eeol_prod '[MWh']]]-Table13[[#This Row],[Efv_prod '[MWh']]]</f>
        <v>14.043421738801182</v>
      </c>
    </row>
    <row r="390" spans="5:13" x14ac:dyDescent="0.3">
      <c r="E390" s="4">
        <v>43482.166666666664</v>
      </c>
      <c r="F390" s="3">
        <v>2.0899999999999998E-3</v>
      </c>
      <c r="G390" s="2">
        <f>Table13[[#This Row],[CF % FV]]*$A$2</f>
        <v>0.10658999999999999</v>
      </c>
      <c r="H390" s="3">
        <v>0.14643318036215899</v>
      </c>
      <c r="I390" s="2">
        <f>Table13[[#This Row],[CF % EOL]]*$A$6</f>
        <v>5.85732721448636</v>
      </c>
      <c r="J390" s="3">
        <v>5.3125639362295161E-2</v>
      </c>
      <c r="K390" s="2">
        <f>$A$10*Table13[[#This Row],[CF % WEC]]</f>
        <v>1.6339576645336442E-2</v>
      </c>
      <c r="L390" s="1">
        <v>28.252753340466921</v>
      </c>
      <c r="M390" s="2">
        <f>Table13[[#This Row],[Cons h '[MWh']]]-Table13[[#This Row],[Ewec_prod '[MWh']]]-Table13[[#This Row],[Eeol_prod '[MWh']]]-Table13[[#This Row],[Efv_prod '[MWh']]]</f>
        <v>22.272496549335223</v>
      </c>
    </row>
    <row r="391" spans="5:13" x14ac:dyDescent="0.3">
      <c r="E391" s="4">
        <v>43482.208333333336</v>
      </c>
      <c r="F391" s="3">
        <v>0</v>
      </c>
      <c r="G391" s="2">
        <f>Table13[[#This Row],[CF % FV]]*$A$2</f>
        <v>0</v>
      </c>
      <c r="H391" s="3">
        <v>0.13941728287576</v>
      </c>
      <c r="I391" s="2">
        <f>Table13[[#This Row],[CF % EOL]]*$A$6</f>
        <v>5.5766913150304003</v>
      </c>
      <c r="J391" s="3">
        <v>5.3122479329896118E-2</v>
      </c>
      <c r="K391" s="2">
        <f>$A$10*Table13[[#This Row],[CF % WEC]]</f>
        <v>1.6338604730603636E-2</v>
      </c>
      <c r="L391" s="1">
        <v>25.675490168907004</v>
      </c>
      <c r="M391" s="2">
        <f>Table13[[#This Row],[Cons h '[MWh']]]-Table13[[#This Row],[Ewec_prod '[MWh']]]-Table13[[#This Row],[Eeol_prod '[MWh']]]-Table13[[#This Row],[Efv_prod '[MWh']]]</f>
        <v>20.082460249146003</v>
      </c>
    </row>
    <row r="392" spans="5:13" x14ac:dyDescent="0.3">
      <c r="E392" s="4">
        <v>43482.25</v>
      </c>
      <c r="F392" s="3">
        <v>0</v>
      </c>
      <c r="G392" s="2">
        <f>Table13[[#This Row],[CF % FV]]*$A$2</f>
        <v>0</v>
      </c>
      <c r="H392" s="3">
        <v>0.13611115637254301</v>
      </c>
      <c r="I392" s="2">
        <f>Table13[[#This Row],[CF % EOL]]*$A$6</f>
        <v>5.4444462549017203</v>
      </c>
      <c r="J392" s="3">
        <v>5.34025258663565E-2</v>
      </c>
      <c r="K392" s="2">
        <f>$A$10*Table13[[#This Row],[CF % WEC]]</f>
        <v>1.6424737187580765E-2</v>
      </c>
      <c r="L392" s="1">
        <v>32.424949472121391</v>
      </c>
      <c r="M392" s="2">
        <f>Table13[[#This Row],[Cons h '[MWh']]]-Table13[[#This Row],[Ewec_prod '[MWh']]]-Table13[[#This Row],[Eeol_prod '[MWh']]]-Table13[[#This Row],[Efv_prod '[MWh']]]</f>
        <v>26.964078480032093</v>
      </c>
    </row>
    <row r="393" spans="5:13" x14ac:dyDescent="0.3">
      <c r="E393" s="4">
        <v>43482.291666666664</v>
      </c>
      <c r="F393" s="3">
        <v>0</v>
      </c>
      <c r="G393" s="2">
        <f>Table13[[#This Row],[CF % FV]]*$A$2</f>
        <v>0</v>
      </c>
      <c r="H393" s="3">
        <v>0.154658762192632</v>
      </c>
      <c r="I393" s="2">
        <f>Table13[[#This Row],[CF % EOL]]*$A$6</f>
        <v>6.1863504877052797</v>
      </c>
      <c r="J393" s="3">
        <v>5.4499622311624189E-2</v>
      </c>
      <c r="K393" s="2">
        <f>$A$10*Table13[[#This Row],[CF % WEC]]</f>
        <v>1.6762165436350233E-2</v>
      </c>
      <c r="L393" s="1">
        <v>29.220384009593559</v>
      </c>
      <c r="M393" s="2">
        <f>Table13[[#This Row],[Cons h '[MWh']]]-Table13[[#This Row],[Ewec_prod '[MWh']]]-Table13[[#This Row],[Eeol_prod '[MWh']]]-Table13[[#This Row],[Efv_prod '[MWh']]]</f>
        <v>23.017271356451928</v>
      </c>
    </row>
    <row r="394" spans="5:13" x14ac:dyDescent="0.3">
      <c r="E394" s="4">
        <v>43482.333333333336</v>
      </c>
      <c r="F394" s="3">
        <v>0</v>
      </c>
      <c r="G394" s="2">
        <f>Table13[[#This Row],[CF % FV]]*$A$2</f>
        <v>0</v>
      </c>
      <c r="H394" s="3">
        <v>0.184686140051809</v>
      </c>
      <c r="I394" s="2">
        <f>Table13[[#This Row],[CF % EOL]]*$A$6</f>
        <v>7.3874456020723596</v>
      </c>
      <c r="J394" s="3">
        <v>5.6714952034545262E-2</v>
      </c>
      <c r="K394" s="2">
        <f>$A$10*Table13[[#This Row],[CF % WEC]]</f>
        <v>1.7443522879514509E-2</v>
      </c>
      <c r="L394" s="1">
        <v>34.473384758585425</v>
      </c>
      <c r="M394" s="2">
        <f>Table13[[#This Row],[Cons h '[MWh']]]-Table13[[#This Row],[Ewec_prod '[MWh']]]-Table13[[#This Row],[Eeol_prod '[MWh']]]-Table13[[#This Row],[Efv_prod '[MWh']]]</f>
        <v>27.068495633633546</v>
      </c>
    </row>
    <row r="395" spans="5:13" x14ac:dyDescent="0.3">
      <c r="E395" s="4">
        <v>43482.375</v>
      </c>
      <c r="F395" s="3">
        <v>0</v>
      </c>
      <c r="G395" s="2">
        <f>Table13[[#This Row],[CF % FV]]*$A$2</f>
        <v>0</v>
      </c>
      <c r="H395" s="3">
        <v>0.21174508513270199</v>
      </c>
      <c r="I395" s="2">
        <f>Table13[[#This Row],[CF % EOL]]*$A$6</f>
        <v>8.4698034053080793</v>
      </c>
      <c r="J395" s="3">
        <v>5.6725825434365822E-2</v>
      </c>
      <c r="K395" s="2">
        <f>$A$10*Table13[[#This Row],[CF % WEC]]</f>
        <v>1.7446867154555637E-2</v>
      </c>
      <c r="L395" s="1">
        <v>34.281564857828734</v>
      </c>
      <c r="M395" s="2">
        <f>Table13[[#This Row],[Cons h '[MWh']]]-Table13[[#This Row],[Ewec_prod '[MWh']]]-Table13[[#This Row],[Eeol_prod '[MWh']]]-Table13[[#This Row],[Efv_prod '[MWh']]]</f>
        <v>25.794314585366102</v>
      </c>
    </row>
    <row r="396" spans="5:13" x14ac:dyDescent="0.3">
      <c r="E396" s="4">
        <v>43482.416666666664</v>
      </c>
      <c r="F396" s="3">
        <v>0</v>
      </c>
      <c r="G396" s="2">
        <f>Table13[[#This Row],[CF % FV]]*$A$2</f>
        <v>0</v>
      </c>
      <c r="H396" s="3">
        <v>0.12786072054717201</v>
      </c>
      <c r="I396" s="2">
        <f>Table13[[#This Row],[CF % EOL]]*$A$6</f>
        <v>5.1144288218868805</v>
      </c>
      <c r="J396" s="3">
        <v>5.7420366978330931E-2</v>
      </c>
      <c r="K396" s="2">
        <f>$A$10*Table13[[#This Row],[CF % WEC]]</f>
        <v>1.766048368561696E-2</v>
      </c>
      <c r="L396" s="1">
        <v>24.829660749664882</v>
      </c>
      <c r="M396" s="2">
        <f>Table13[[#This Row],[Cons h '[MWh']]]-Table13[[#This Row],[Ewec_prod '[MWh']]]-Table13[[#This Row],[Eeol_prod '[MWh']]]-Table13[[#This Row],[Efv_prod '[MWh']]]</f>
        <v>19.697571444092382</v>
      </c>
    </row>
    <row r="397" spans="5:13" x14ac:dyDescent="0.3">
      <c r="E397" s="4">
        <v>43482.458333333336</v>
      </c>
      <c r="F397" s="3">
        <v>0</v>
      </c>
      <c r="G397" s="2">
        <f>Table13[[#This Row],[CF % FV]]*$A$2</f>
        <v>0</v>
      </c>
      <c r="H397" s="3">
        <v>0.15824560229136</v>
      </c>
      <c r="I397" s="2">
        <f>Table13[[#This Row],[CF % EOL]]*$A$6</f>
        <v>6.3298240916544</v>
      </c>
      <c r="J397" s="3">
        <v>5.8233919177485272E-2</v>
      </c>
      <c r="K397" s="2">
        <f>$A$10*Table13[[#This Row],[CF % WEC]]</f>
        <v>1.7910703705039423E-2</v>
      </c>
      <c r="L397" s="1">
        <v>35.201941922785551</v>
      </c>
      <c r="M397" s="2">
        <f>Table13[[#This Row],[Cons h '[MWh']]]-Table13[[#This Row],[Ewec_prod '[MWh']]]-Table13[[#This Row],[Eeol_prod '[MWh']]]-Table13[[#This Row],[Efv_prod '[MWh']]]</f>
        <v>28.854207127426108</v>
      </c>
    </row>
    <row r="398" spans="5:13" x14ac:dyDescent="0.3">
      <c r="E398" s="4">
        <v>43482.5</v>
      </c>
      <c r="F398" s="3">
        <v>0</v>
      </c>
      <c r="G398" s="2">
        <f>Table13[[#This Row],[CF % FV]]*$A$2</f>
        <v>0</v>
      </c>
      <c r="H398" s="3">
        <v>0.17336610927367199</v>
      </c>
      <c r="I398" s="2">
        <f>Table13[[#This Row],[CF % EOL]]*$A$6</f>
        <v>6.9346443709468799</v>
      </c>
      <c r="J398" s="3">
        <v>5.9269210756067676E-2</v>
      </c>
      <c r="K398" s="2">
        <f>$A$10*Table13[[#This Row],[CF % WEC]]</f>
        <v>1.8229122952347805E-2</v>
      </c>
      <c r="L398" s="1">
        <v>29.341733075407472</v>
      </c>
      <c r="M398" s="2">
        <f>Table13[[#This Row],[Cons h '[MWh']]]-Table13[[#This Row],[Ewec_prod '[MWh']]]-Table13[[#This Row],[Eeol_prod '[MWh']]]-Table13[[#This Row],[Efv_prod '[MWh']]]</f>
        <v>22.388859581508243</v>
      </c>
    </row>
    <row r="399" spans="5:13" x14ac:dyDescent="0.3">
      <c r="E399" s="4">
        <v>43482.541666666664</v>
      </c>
      <c r="F399" s="3">
        <v>0</v>
      </c>
      <c r="G399" s="2">
        <f>Table13[[#This Row],[CF % FV]]*$A$2</f>
        <v>0</v>
      </c>
      <c r="H399" s="3">
        <v>0.20034461395960201</v>
      </c>
      <c r="I399" s="2">
        <f>Table13[[#This Row],[CF % EOL]]*$A$6</f>
        <v>8.0137845583840814</v>
      </c>
      <c r="J399" s="3">
        <v>6.0807936341117801E-2</v>
      </c>
      <c r="K399" s="2">
        <f>$A$10*Table13[[#This Row],[CF % WEC]]</f>
        <v>1.870238077916863E-2</v>
      </c>
      <c r="L399" s="1">
        <v>31.268426119485202</v>
      </c>
      <c r="M399" s="2">
        <f>Table13[[#This Row],[Cons h '[MWh']]]-Table13[[#This Row],[Ewec_prod '[MWh']]]-Table13[[#This Row],[Eeol_prod '[MWh']]]-Table13[[#This Row],[Efv_prod '[MWh']]]</f>
        <v>23.235939180321953</v>
      </c>
    </row>
    <row r="400" spans="5:13" x14ac:dyDescent="0.3">
      <c r="E400" s="4">
        <v>43482.583333333336</v>
      </c>
      <c r="F400" s="3">
        <v>0</v>
      </c>
      <c r="G400" s="2">
        <f>Table13[[#This Row],[CF % FV]]*$A$2</f>
        <v>0</v>
      </c>
      <c r="H400" s="3">
        <v>0.22809490544711</v>
      </c>
      <c r="I400" s="2">
        <f>Table13[[#This Row],[CF % EOL]]*$A$6</f>
        <v>9.1237962178844008</v>
      </c>
      <c r="J400" s="3">
        <v>6.2936666953070666E-2</v>
      </c>
      <c r="K400" s="2">
        <f>$A$10*Table13[[#This Row],[CF % WEC]]</f>
        <v>1.935710338408779E-2</v>
      </c>
      <c r="L400" s="1">
        <v>26.759859259375634</v>
      </c>
      <c r="M400" s="2">
        <f>Table13[[#This Row],[Cons h '[MWh']]]-Table13[[#This Row],[Ewec_prod '[MWh']]]-Table13[[#This Row],[Eeol_prod '[MWh']]]-Table13[[#This Row],[Efv_prod '[MWh']]]</f>
        <v>17.616705938107145</v>
      </c>
    </row>
    <row r="401" spans="5:13" x14ac:dyDescent="0.3">
      <c r="E401" s="4">
        <v>43482.625</v>
      </c>
      <c r="F401" s="3">
        <v>0</v>
      </c>
      <c r="G401" s="2">
        <f>Table13[[#This Row],[CF % FV]]*$A$2</f>
        <v>0</v>
      </c>
      <c r="H401" s="3">
        <v>0.26005700583371999</v>
      </c>
      <c r="I401" s="2">
        <f>Table13[[#This Row],[CF % EOL]]*$A$6</f>
        <v>10.402280233348799</v>
      </c>
      <c r="J401" s="3">
        <v>6.4969645508983334E-2</v>
      </c>
      <c r="K401" s="2">
        <f>$A$10*Table13[[#This Row],[CF % WEC]]</f>
        <v>1.9982376027041358E-2</v>
      </c>
      <c r="L401" s="1">
        <v>32.29012126699223</v>
      </c>
      <c r="M401" s="2">
        <f>Table13[[#This Row],[Cons h '[MWh']]]-Table13[[#This Row],[Ewec_prod '[MWh']]]-Table13[[#This Row],[Eeol_prod '[MWh']]]-Table13[[#This Row],[Efv_prod '[MWh']]]</f>
        <v>21.867858657616388</v>
      </c>
    </row>
    <row r="402" spans="5:13" x14ac:dyDescent="0.3">
      <c r="E402" s="4">
        <v>43482.666666666664</v>
      </c>
      <c r="F402" s="3">
        <v>4.2630000000000001E-2</v>
      </c>
      <c r="G402" s="2">
        <f>Table13[[#This Row],[CF % FV]]*$A$2</f>
        <v>2.1741299999999999</v>
      </c>
      <c r="H402" s="3">
        <v>0.29116895346923799</v>
      </c>
      <c r="I402" s="2">
        <f>Table13[[#This Row],[CF % EOL]]*$A$6</f>
        <v>11.64675813876952</v>
      </c>
      <c r="J402" s="3">
        <v>6.774047629647266E-2</v>
      </c>
      <c r="K402" s="2">
        <f>$A$10*Table13[[#This Row],[CF % WEC]]</f>
        <v>2.0834586044029355E-2</v>
      </c>
      <c r="L402" s="1">
        <v>27.772247884324994</v>
      </c>
      <c r="M402" s="2">
        <f>Table13[[#This Row],[Cons h '[MWh']]]-Table13[[#This Row],[Ewec_prod '[MWh']]]-Table13[[#This Row],[Eeol_prod '[MWh']]]-Table13[[#This Row],[Efv_prod '[MWh']]]</f>
        <v>13.930525159511445</v>
      </c>
    </row>
    <row r="403" spans="5:13" x14ac:dyDescent="0.3">
      <c r="E403" s="4">
        <v>43482.708333333336</v>
      </c>
      <c r="F403" s="3">
        <v>0.22694999999999999</v>
      </c>
      <c r="G403" s="2">
        <f>Table13[[#This Row],[CF % FV]]*$A$2</f>
        <v>11.574449999999999</v>
      </c>
      <c r="H403" s="3">
        <v>0.31662537091244403</v>
      </c>
      <c r="I403" s="2">
        <f>Table13[[#This Row],[CF % EOL]]*$A$6</f>
        <v>12.665014836497761</v>
      </c>
      <c r="J403" s="3">
        <v>6.9978502081883151E-2</v>
      </c>
      <c r="K403" s="2">
        <f>$A$10*Table13[[#This Row],[CF % WEC]]</f>
        <v>2.1522923997113978E-2</v>
      </c>
      <c r="L403" s="1">
        <v>44.21454841809777</v>
      </c>
      <c r="M403" s="2">
        <f>Table13[[#This Row],[Cons h '[MWh']]]-Table13[[#This Row],[Ewec_prod '[MWh']]]-Table13[[#This Row],[Eeol_prod '[MWh']]]-Table13[[#This Row],[Efv_prod '[MWh']]]</f>
        <v>19.9535606576029</v>
      </c>
    </row>
    <row r="404" spans="5:13" x14ac:dyDescent="0.3">
      <c r="E404" s="4">
        <v>43482.75</v>
      </c>
      <c r="F404" s="3">
        <v>0.40985000000000005</v>
      </c>
      <c r="G404" s="2">
        <f>Table13[[#This Row],[CF % FV]]*$A$2</f>
        <v>20.902350000000002</v>
      </c>
      <c r="H404" s="3">
        <v>0.30034610938013601</v>
      </c>
      <c r="I404" s="2">
        <f>Table13[[#This Row],[CF % EOL]]*$A$6</f>
        <v>12.013844375205441</v>
      </c>
      <c r="J404" s="3">
        <v>7.1912083050150219E-2</v>
      </c>
      <c r="K404" s="2">
        <f>$A$10*Table13[[#This Row],[CF % WEC]]</f>
        <v>2.2117625440902844E-2</v>
      </c>
      <c r="L404" s="1">
        <v>49.934838289191831</v>
      </c>
      <c r="M404" s="2">
        <f>Table13[[#This Row],[Cons h '[MWh']]]-Table13[[#This Row],[Ewec_prod '[MWh']]]-Table13[[#This Row],[Eeol_prod '[MWh']]]-Table13[[#This Row],[Efv_prod '[MWh']]]</f>
        <v>16.996526288545478</v>
      </c>
    </row>
    <row r="405" spans="5:13" x14ac:dyDescent="0.3">
      <c r="E405" s="4">
        <v>43482.791666666664</v>
      </c>
      <c r="F405" s="3">
        <v>0.54195000000000004</v>
      </c>
      <c r="G405" s="2">
        <f>Table13[[#This Row],[CF % FV]]*$A$2</f>
        <v>27.639450000000004</v>
      </c>
      <c r="H405" s="3">
        <v>0.30326263633475598</v>
      </c>
      <c r="I405" s="2">
        <f>Table13[[#This Row],[CF % EOL]]*$A$6</f>
        <v>12.130505453390239</v>
      </c>
      <c r="J405" s="3">
        <v>7.3806873907049389E-2</v>
      </c>
      <c r="K405" s="2">
        <f>$A$10*Table13[[#This Row],[CF % WEC]]</f>
        <v>2.2700396411846867E-2</v>
      </c>
      <c r="L405" s="1">
        <v>46.284230068974615</v>
      </c>
      <c r="M405" s="2">
        <f>Table13[[#This Row],[Cons h '[MWh']]]-Table13[[#This Row],[Ewec_prod '[MWh']]]-Table13[[#This Row],[Eeol_prod '[MWh']]]-Table13[[#This Row],[Efv_prod '[MWh']]]</f>
        <v>6.4915742191725272</v>
      </c>
    </row>
    <row r="406" spans="5:13" x14ac:dyDescent="0.3">
      <c r="E406" s="4">
        <v>43482.833333333336</v>
      </c>
      <c r="F406" s="3">
        <v>0.66982000000000008</v>
      </c>
      <c r="G406" s="2">
        <f>Table13[[#This Row],[CF % FV]]*$A$2</f>
        <v>34.160820000000001</v>
      </c>
      <c r="H406" s="3">
        <v>0.32602436082794001</v>
      </c>
      <c r="I406" s="2">
        <f>Table13[[#This Row],[CF % EOL]]*$A$6</f>
        <v>13.040974433117601</v>
      </c>
      <c r="J406" s="3">
        <v>7.6105568430858681E-2</v>
      </c>
      <c r="K406" s="2">
        <f>$A$10*Table13[[#This Row],[CF % WEC]]</f>
        <v>2.3407393933323365E-2</v>
      </c>
      <c r="L406" s="1">
        <v>38.280413185568833</v>
      </c>
      <c r="M406" s="2">
        <f>Table13[[#This Row],[Cons h '[MWh']]]-Table13[[#This Row],[Ewec_prod '[MWh']]]-Table13[[#This Row],[Eeol_prod '[MWh']]]-Table13[[#This Row],[Efv_prod '[MWh']]]</f>
        <v>-8.944788641482095</v>
      </c>
    </row>
    <row r="407" spans="5:13" x14ac:dyDescent="0.3">
      <c r="E407" s="4">
        <v>43482.875</v>
      </c>
      <c r="F407" s="3">
        <v>0.73815999999999993</v>
      </c>
      <c r="G407" s="2">
        <f>Table13[[#This Row],[CF % FV]]*$A$2</f>
        <v>37.646159999999995</v>
      </c>
      <c r="H407" s="3">
        <v>0.36650098751933902</v>
      </c>
      <c r="I407" s="2">
        <f>Table13[[#This Row],[CF % EOL]]*$A$6</f>
        <v>14.660039500773561</v>
      </c>
      <c r="J407" s="3">
        <v>7.5240531738079486E-2</v>
      </c>
      <c r="K407" s="2">
        <f>$A$10*Table13[[#This Row],[CF % WEC]]</f>
        <v>2.3141339095916071E-2</v>
      </c>
      <c r="L407" s="1">
        <v>28.960867157877306</v>
      </c>
      <c r="M407" s="2">
        <f>Table13[[#This Row],[Cons h '[MWh']]]-Table13[[#This Row],[Ewec_prod '[MWh']]]-Table13[[#This Row],[Eeol_prod '[MWh']]]-Table13[[#This Row],[Efv_prod '[MWh']]]</f>
        <v>-23.368473681992164</v>
      </c>
    </row>
    <row r="408" spans="5:13" x14ac:dyDescent="0.3">
      <c r="E408" s="4">
        <v>43482.916666666664</v>
      </c>
      <c r="F408" s="3">
        <v>0.72898000000000007</v>
      </c>
      <c r="G408" s="2">
        <f>Table13[[#This Row],[CF % FV]]*$A$2</f>
        <v>37.177980000000005</v>
      </c>
      <c r="H408" s="3">
        <v>0.25461806279354199</v>
      </c>
      <c r="I408" s="2">
        <f>Table13[[#This Row],[CF % EOL]]*$A$6</f>
        <v>10.184722511741679</v>
      </c>
      <c r="J408" s="3">
        <v>7.484799645542714E-2</v>
      </c>
      <c r="K408" s="2">
        <f>$A$10*Table13[[#This Row],[CF % WEC]]</f>
        <v>2.3020609060214161E-2</v>
      </c>
      <c r="L408" s="1">
        <v>28.406682451256334</v>
      </c>
      <c r="M408" s="2">
        <f>Table13[[#This Row],[Cons h '[MWh']]]-Table13[[#This Row],[Ewec_prod '[MWh']]]-Table13[[#This Row],[Eeol_prod '[MWh']]]-Table13[[#This Row],[Efv_prod '[MWh']]]</f>
        <v>-18.979040669545565</v>
      </c>
    </row>
    <row r="409" spans="5:13" x14ac:dyDescent="0.3">
      <c r="E409" s="4">
        <v>43482.958333333336</v>
      </c>
      <c r="F409" s="3">
        <v>0.67510999999999999</v>
      </c>
      <c r="G409" s="2">
        <f>Table13[[#This Row],[CF % FV]]*$A$2</f>
        <v>34.430610000000001</v>
      </c>
      <c r="H409" s="3">
        <v>0.29744577895704899</v>
      </c>
      <c r="I409" s="2">
        <f>Table13[[#This Row],[CF % EOL]]*$A$6</f>
        <v>11.89783115828196</v>
      </c>
      <c r="J409" s="3">
        <v>7.6123556994448463E-2</v>
      </c>
      <c r="K409" s="2">
        <f>$A$10*Table13[[#This Row],[CF % WEC]]</f>
        <v>2.3412926582286143E-2</v>
      </c>
      <c r="L409" s="1">
        <v>23.098819842014386</v>
      </c>
      <c r="M409" s="2">
        <f>Table13[[#This Row],[Cons h '[MWh']]]-Table13[[#This Row],[Ewec_prod '[MWh']]]-Table13[[#This Row],[Eeol_prod '[MWh']]]-Table13[[#This Row],[Efv_prod '[MWh']]]</f>
        <v>-23.253034242849861</v>
      </c>
    </row>
    <row r="410" spans="5:13" x14ac:dyDescent="0.3">
      <c r="E410" s="4">
        <v>43483</v>
      </c>
      <c r="F410" s="3">
        <v>0.56655999999999995</v>
      </c>
      <c r="G410" s="2">
        <f>Table13[[#This Row],[CF % FV]]*$A$2</f>
        <v>28.894559999999998</v>
      </c>
      <c r="H410" s="3">
        <v>0.32130282980679298</v>
      </c>
      <c r="I410" s="2">
        <f>Table13[[#This Row],[CF % EOL]]*$A$6</f>
        <v>12.85211319227172</v>
      </c>
      <c r="J410" s="3">
        <v>8.2760432920457497E-2</v>
      </c>
      <c r="K410" s="2">
        <f>$A$10*Table13[[#This Row],[CF % WEC]]</f>
        <v>2.5454195999093928E-2</v>
      </c>
      <c r="L410" s="1">
        <v>27.286790174000991</v>
      </c>
      <c r="M410" s="2">
        <f>Table13[[#This Row],[Cons h '[MWh']]]-Table13[[#This Row],[Ewec_prod '[MWh']]]-Table13[[#This Row],[Eeol_prod '[MWh']]]-Table13[[#This Row],[Efv_prod '[MWh']]]</f>
        <v>-14.485337214269819</v>
      </c>
    </row>
    <row r="411" spans="5:13" x14ac:dyDescent="0.3">
      <c r="E411" s="4">
        <v>43483.041666666664</v>
      </c>
      <c r="F411" s="3">
        <v>0.40726000000000001</v>
      </c>
      <c r="G411" s="2">
        <f>Table13[[#This Row],[CF % FV]]*$A$2</f>
        <v>20.77026</v>
      </c>
      <c r="H411" s="3">
        <v>0.34331936541366798</v>
      </c>
      <c r="I411" s="2">
        <f>Table13[[#This Row],[CF % EOL]]*$A$6</f>
        <v>13.732774616546719</v>
      </c>
      <c r="J411" s="3">
        <v>8.9919055032709055E-2</v>
      </c>
      <c r="K411" s="2">
        <f>$A$10*Table13[[#This Row],[CF % WEC]]</f>
        <v>2.7655936177324158E-2</v>
      </c>
      <c r="L411" s="1">
        <v>26.722895168912768</v>
      </c>
      <c r="M411" s="2">
        <f>Table13[[#This Row],[Cons h '[MWh']]]-Table13[[#This Row],[Ewec_prod '[MWh']]]-Table13[[#This Row],[Eeol_prod '[MWh']]]-Table13[[#This Row],[Efv_prod '[MWh']]]</f>
        <v>-7.8077953838112766</v>
      </c>
    </row>
    <row r="412" spans="5:13" x14ac:dyDescent="0.3">
      <c r="E412" s="4">
        <v>43483.083333333336</v>
      </c>
      <c r="F412" s="3">
        <v>0.23547999999999999</v>
      </c>
      <c r="G412" s="2">
        <f>Table13[[#This Row],[CF % FV]]*$A$2</f>
        <v>12.00948</v>
      </c>
      <c r="H412" s="3">
        <v>0.34606128010561199</v>
      </c>
      <c r="I412" s="2">
        <f>Table13[[#This Row],[CF % EOL]]*$A$6</f>
        <v>13.84245120422448</v>
      </c>
      <c r="J412" s="3">
        <v>9.6484747314900809E-2</v>
      </c>
      <c r="K412" s="2">
        <f>$A$10*Table13[[#This Row],[CF % WEC]]</f>
        <v>2.9675312010958008E-2</v>
      </c>
      <c r="L412" s="1">
        <v>27.554687078125223</v>
      </c>
      <c r="M412" s="2">
        <f>Table13[[#This Row],[Cons h '[MWh']]]-Table13[[#This Row],[Ewec_prod '[MWh']]]-Table13[[#This Row],[Eeol_prod '[MWh']]]-Table13[[#This Row],[Efv_prod '[MWh']]]</f>
        <v>1.673080561889785</v>
      </c>
    </row>
    <row r="413" spans="5:13" x14ac:dyDescent="0.3">
      <c r="E413" s="4">
        <v>43483.125</v>
      </c>
      <c r="F413" s="3">
        <v>4.4819999999999999E-2</v>
      </c>
      <c r="G413" s="2">
        <f>Table13[[#This Row],[CF % FV]]*$A$2</f>
        <v>2.2858199999999997</v>
      </c>
      <c r="H413" s="3">
        <v>0.339302105701413</v>
      </c>
      <c r="I413" s="2">
        <f>Table13[[#This Row],[CF % EOL]]*$A$6</f>
        <v>13.57208422805652</v>
      </c>
      <c r="J413" s="3">
        <v>9.9601205823731248E-2</v>
      </c>
      <c r="K413" s="2">
        <f>$A$10*Table13[[#This Row],[CF % WEC]]</f>
        <v>3.063382494893474E-2</v>
      </c>
      <c r="L413" s="1">
        <v>23.709660812159001</v>
      </c>
      <c r="M413" s="2">
        <f>Table13[[#This Row],[Cons h '[MWh']]]-Table13[[#This Row],[Ewec_prod '[MWh']]]-Table13[[#This Row],[Eeol_prod '[MWh']]]-Table13[[#This Row],[Efv_prod '[MWh']]]</f>
        <v>7.8211227591535462</v>
      </c>
    </row>
    <row r="414" spans="5:13" x14ac:dyDescent="0.3">
      <c r="E414" s="4">
        <v>43483.166666666664</v>
      </c>
      <c r="F414" s="3">
        <v>1.6299999999999999E-3</v>
      </c>
      <c r="G414" s="2">
        <f>Table13[[#This Row],[CF % FV]]*$A$2</f>
        <v>8.3129999999999996E-2</v>
      </c>
      <c r="H414" s="3">
        <v>0.35627214979966298</v>
      </c>
      <c r="I414" s="2">
        <f>Table13[[#This Row],[CF % EOL]]*$A$6</f>
        <v>14.25088599198652</v>
      </c>
      <c r="J414" s="3">
        <v>0.10166176557543539</v>
      </c>
      <c r="K414" s="2">
        <f>$A$10*Table13[[#This Row],[CF % WEC]]</f>
        <v>3.1267580596855672E-2</v>
      </c>
      <c r="L414" s="1">
        <v>33.4657374133239</v>
      </c>
      <c r="M414" s="2">
        <f>Table13[[#This Row],[Cons h '[MWh']]]-Table13[[#This Row],[Ewec_prod '[MWh']]]-Table13[[#This Row],[Eeol_prod '[MWh']]]-Table13[[#This Row],[Efv_prod '[MWh']]]</f>
        <v>19.100453840740524</v>
      </c>
    </row>
    <row r="415" spans="5:13" x14ac:dyDescent="0.3">
      <c r="E415" s="4">
        <v>43483.208333333336</v>
      </c>
      <c r="F415" s="3">
        <v>0</v>
      </c>
      <c r="G415" s="2">
        <f>Table13[[#This Row],[CF % FV]]*$A$2</f>
        <v>0</v>
      </c>
      <c r="H415" s="3">
        <v>0.39968271160709001</v>
      </c>
      <c r="I415" s="2">
        <f>Table13[[#This Row],[CF % EOL]]*$A$6</f>
        <v>15.987308464283601</v>
      </c>
      <c r="J415" s="3">
        <v>0.10340359954873114</v>
      </c>
      <c r="K415" s="2">
        <f>$A$10*Table13[[#This Row],[CF % WEC]]</f>
        <v>3.1803307414485588E-2</v>
      </c>
      <c r="L415" s="1">
        <v>31.184004238007546</v>
      </c>
      <c r="M415" s="2">
        <f>Table13[[#This Row],[Cons h '[MWh']]]-Table13[[#This Row],[Ewec_prod '[MWh']]]-Table13[[#This Row],[Eeol_prod '[MWh']]]-Table13[[#This Row],[Efv_prod '[MWh']]]</f>
        <v>15.16489246630946</v>
      </c>
    </row>
    <row r="416" spans="5:13" x14ac:dyDescent="0.3">
      <c r="E416" s="4">
        <v>43483.25</v>
      </c>
      <c r="F416" s="3">
        <v>0</v>
      </c>
      <c r="G416" s="2">
        <f>Table13[[#This Row],[CF % FV]]*$A$2</f>
        <v>0</v>
      </c>
      <c r="H416" s="3">
        <v>0.40907324266363498</v>
      </c>
      <c r="I416" s="2">
        <f>Table13[[#This Row],[CF % EOL]]*$A$6</f>
        <v>16.362929706545401</v>
      </c>
      <c r="J416" s="3">
        <v>0.10494292971690962</v>
      </c>
      <c r="K416" s="2">
        <f>$A$10*Table13[[#This Row],[CF % WEC]]</f>
        <v>3.2276751189795366E-2</v>
      </c>
      <c r="L416" s="1">
        <v>41.426884206734933</v>
      </c>
      <c r="M416" s="2">
        <f>Table13[[#This Row],[Cons h '[MWh']]]-Table13[[#This Row],[Ewec_prod '[MWh']]]-Table13[[#This Row],[Eeol_prod '[MWh']]]-Table13[[#This Row],[Efv_prod '[MWh']]]</f>
        <v>25.031677748999734</v>
      </c>
    </row>
    <row r="417" spans="5:13" x14ac:dyDescent="0.3">
      <c r="E417" s="4">
        <v>43483.291666666664</v>
      </c>
      <c r="F417" s="3">
        <v>0</v>
      </c>
      <c r="G417" s="2">
        <f>Table13[[#This Row],[CF % FV]]*$A$2</f>
        <v>0</v>
      </c>
      <c r="H417" s="3">
        <v>0.41973645781382202</v>
      </c>
      <c r="I417" s="2">
        <f>Table13[[#This Row],[CF % EOL]]*$A$6</f>
        <v>16.789458312552881</v>
      </c>
      <c r="J417" s="3">
        <v>0.10772339434174069</v>
      </c>
      <c r="K417" s="2">
        <f>$A$10*Table13[[#This Row],[CF % WEC]]</f>
        <v>3.3131924236038612E-2</v>
      </c>
      <c r="L417" s="1">
        <v>38.484789439828219</v>
      </c>
      <c r="M417" s="2">
        <f>Table13[[#This Row],[Cons h '[MWh']]]-Table13[[#This Row],[Ewec_prod '[MWh']]]-Table13[[#This Row],[Eeol_prod '[MWh']]]-Table13[[#This Row],[Efv_prod '[MWh']]]</f>
        <v>21.6621992030393</v>
      </c>
    </row>
    <row r="418" spans="5:13" x14ac:dyDescent="0.3">
      <c r="E418" s="4">
        <v>43483.333333333336</v>
      </c>
      <c r="F418" s="3">
        <v>0</v>
      </c>
      <c r="G418" s="2">
        <f>Table13[[#This Row],[CF % FV]]*$A$2</f>
        <v>0</v>
      </c>
      <c r="H418" s="3">
        <v>0.43155402278218802</v>
      </c>
      <c r="I418" s="2">
        <f>Table13[[#This Row],[CF % EOL]]*$A$6</f>
        <v>17.26216091128752</v>
      </c>
      <c r="J418" s="3">
        <v>0.11265389902076665</v>
      </c>
      <c r="K418" s="2">
        <f>$A$10*Table13[[#This Row],[CF % WEC]]</f>
        <v>3.4648373921542297E-2</v>
      </c>
      <c r="L418" s="1">
        <v>32.619469749766616</v>
      </c>
      <c r="M418" s="2">
        <f>Table13[[#This Row],[Cons h '[MWh']]]-Table13[[#This Row],[Ewec_prod '[MWh']]]-Table13[[#This Row],[Eeol_prod '[MWh']]]-Table13[[#This Row],[Efv_prod '[MWh']]]</f>
        <v>15.322660464557554</v>
      </c>
    </row>
    <row r="419" spans="5:13" x14ac:dyDescent="0.3">
      <c r="E419" s="4">
        <v>43483.375</v>
      </c>
      <c r="F419" s="3">
        <v>0</v>
      </c>
      <c r="G419" s="2">
        <f>Table13[[#This Row],[CF % FV]]*$A$2</f>
        <v>0</v>
      </c>
      <c r="H419" s="3">
        <v>0.493071525429784</v>
      </c>
      <c r="I419" s="2">
        <f>Table13[[#This Row],[CF % EOL]]*$A$6</f>
        <v>19.722861017191359</v>
      </c>
      <c r="J419" s="3">
        <v>0.10745432611882727</v>
      </c>
      <c r="K419" s="2">
        <f>$A$10*Table13[[#This Row],[CF % WEC]]</f>
        <v>3.3049168321871887E-2</v>
      </c>
      <c r="L419" s="1">
        <v>30.350058318373542</v>
      </c>
      <c r="M419" s="2">
        <f>Table13[[#This Row],[Cons h '[MWh']]]-Table13[[#This Row],[Ewec_prod '[MWh']]]-Table13[[#This Row],[Eeol_prod '[MWh']]]-Table13[[#This Row],[Efv_prod '[MWh']]]</f>
        <v>10.594148132860312</v>
      </c>
    </row>
    <row r="420" spans="5:13" x14ac:dyDescent="0.3">
      <c r="E420" s="4">
        <v>43483.416666666664</v>
      </c>
      <c r="F420" s="3">
        <v>0</v>
      </c>
      <c r="G420" s="2">
        <f>Table13[[#This Row],[CF % FV]]*$A$2</f>
        <v>0</v>
      </c>
      <c r="H420" s="3">
        <v>0.19215657423760699</v>
      </c>
      <c r="I420" s="2">
        <f>Table13[[#This Row],[CF % EOL]]*$A$6</f>
        <v>7.6862629695042797</v>
      </c>
      <c r="J420" s="3">
        <v>0.10214538638671361</v>
      </c>
      <c r="K420" s="2">
        <f>$A$10*Table13[[#This Row],[CF % WEC]]</f>
        <v>3.1416325334952297E-2</v>
      </c>
      <c r="L420" s="1">
        <v>36.497070486709511</v>
      </c>
      <c r="M420" s="2">
        <f>Table13[[#This Row],[Cons h '[MWh']]]-Table13[[#This Row],[Ewec_prod '[MWh']]]-Table13[[#This Row],[Eeol_prod '[MWh']]]-Table13[[#This Row],[Efv_prod '[MWh']]]</f>
        <v>28.779391191870278</v>
      </c>
    </row>
    <row r="421" spans="5:13" x14ac:dyDescent="0.3">
      <c r="E421" s="4">
        <v>43483.458333333336</v>
      </c>
      <c r="F421" s="3">
        <v>0</v>
      </c>
      <c r="G421" s="2">
        <f>Table13[[#This Row],[CF % FV]]*$A$2</f>
        <v>0</v>
      </c>
      <c r="H421" s="3">
        <v>0.16640387310305199</v>
      </c>
      <c r="I421" s="2">
        <f>Table13[[#This Row],[CF % EOL]]*$A$6</f>
        <v>6.6561549241220792</v>
      </c>
      <c r="J421" s="3">
        <v>9.8485751148327083E-2</v>
      </c>
      <c r="K421" s="2">
        <f>$A$10*Table13[[#This Row],[CF % WEC]]</f>
        <v>3.0290750354784991E-2</v>
      </c>
      <c r="L421" s="1">
        <v>38.245709186121715</v>
      </c>
      <c r="M421" s="2">
        <f>Table13[[#This Row],[Cons h '[MWh']]]-Table13[[#This Row],[Ewec_prod '[MWh']]]-Table13[[#This Row],[Eeol_prod '[MWh']]]-Table13[[#This Row],[Efv_prod '[MWh']]]</f>
        <v>31.559263511644851</v>
      </c>
    </row>
    <row r="422" spans="5:13" x14ac:dyDescent="0.3">
      <c r="E422" s="4">
        <v>43483.5</v>
      </c>
      <c r="F422" s="3">
        <v>0</v>
      </c>
      <c r="G422" s="2">
        <f>Table13[[#This Row],[CF % FV]]*$A$2</f>
        <v>0</v>
      </c>
      <c r="H422" s="3">
        <v>0.19632505870481601</v>
      </c>
      <c r="I422" s="2">
        <f>Table13[[#This Row],[CF % EOL]]*$A$6</f>
        <v>7.8530023481926401</v>
      </c>
      <c r="J422" s="3">
        <v>9.2780561243206564E-2</v>
      </c>
      <c r="K422" s="2">
        <f>$A$10*Table13[[#This Row],[CF % WEC]]</f>
        <v>2.853603476265458E-2</v>
      </c>
      <c r="L422" s="1">
        <v>46.291637626659565</v>
      </c>
      <c r="M422" s="2">
        <f>Table13[[#This Row],[Cons h '[MWh']]]-Table13[[#This Row],[Ewec_prod '[MWh']]]-Table13[[#This Row],[Eeol_prod '[MWh']]]-Table13[[#This Row],[Efv_prod '[MWh']]]</f>
        <v>38.410099243704273</v>
      </c>
    </row>
    <row r="423" spans="5:13" x14ac:dyDescent="0.3">
      <c r="E423" s="4">
        <v>43483.541666666664</v>
      </c>
      <c r="F423" s="3">
        <v>0</v>
      </c>
      <c r="G423" s="2">
        <f>Table13[[#This Row],[CF % FV]]*$A$2</f>
        <v>0</v>
      </c>
      <c r="H423" s="3">
        <v>0.243036162426157</v>
      </c>
      <c r="I423" s="2">
        <f>Table13[[#This Row],[CF % EOL]]*$A$6</f>
        <v>9.7214464970462799</v>
      </c>
      <c r="J423" s="3">
        <v>9.2745248951748419E-2</v>
      </c>
      <c r="K423" s="2">
        <f>$A$10*Table13[[#This Row],[CF % WEC]]</f>
        <v>2.8525173944794716E-2</v>
      </c>
      <c r="L423" s="1">
        <v>32.255750537704458</v>
      </c>
      <c r="M423" s="2">
        <f>Table13[[#This Row],[Cons h '[MWh']]]-Table13[[#This Row],[Ewec_prod '[MWh']]]-Table13[[#This Row],[Eeol_prod '[MWh']]]-Table13[[#This Row],[Efv_prod '[MWh']]]</f>
        <v>22.505778866713385</v>
      </c>
    </row>
    <row r="424" spans="5:13" x14ac:dyDescent="0.3">
      <c r="E424" s="4">
        <v>43483.583333333336</v>
      </c>
      <c r="F424" s="3">
        <v>0</v>
      </c>
      <c r="G424" s="2">
        <f>Table13[[#This Row],[CF % FV]]*$A$2</f>
        <v>0</v>
      </c>
      <c r="H424" s="3">
        <v>0.29994975462822998</v>
      </c>
      <c r="I424" s="2">
        <f>Table13[[#This Row],[CF % EOL]]*$A$6</f>
        <v>11.997990185129199</v>
      </c>
      <c r="J424" s="3">
        <v>9.3873963004821051E-2</v>
      </c>
      <c r="K424" s="2">
        <f>$A$10*Table13[[#This Row],[CF % WEC]]</f>
        <v>2.8872326656785189E-2</v>
      </c>
      <c r="L424" s="1">
        <v>36.715868921284944</v>
      </c>
      <c r="M424" s="2">
        <f>Table13[[#This Row],[Cons h '[MWh']]]-Table13[[#This Row],[Ewec_prod '[MWh']]]-Table13[[#This Row],[Eeol_prod '[MWh']]]-Table13[[#This Row],[Efv_prod '[MWh']]]</f>
        <v>24.689006409498958</v>
      </c>
    </row>
    <row r="425" spans="5:13" x14ac:dyDescent="0.3">
      <c r="E425" s="4">
        <v>43483.625</v>
      </c>
      <c r="F425" s="3">
        <v>0</v>
      </c>
      <c r="G425" s="2">
        <f>Table13[[#This Row],[CF % FV]]*$A$2</f>
        <v>0</v>
      </c>
      <c r="H425" s="3">
        <v>0.30299669724680001</v>
      </c>
      <c r="I425" s="2">
        <f>Table13[[#This Row],[CF % EOL]]*$A$6</f>
        <v>12.119867889872001</v>
      </c>
      <c r="J425" s="3">
        <v>9.4486289320159941E-2</v>
      </c>
      <c r="K425" s="2">
        <f>$A$10*Table13[[#This Row],[CF % WEC]]</f>
        <v>2.9060656677497132E-2</v>
      </c>
      <c r="L425" s="1">
        <v>32.797958046745478</v>
      </c>
      <c r="M425" s="2">
        <f>Table13[[#This Row],[Cons h '[MWh']]]-Table13[[#This Row],[Ewec_prod '[MWh']]]-Table13[[#This Row],[Eeol_prod '[MWh']]]-Table13[[#This Row],[Efv_prod '[MWh']]]</f>
        <v>20.649029500195983</v>
      </c>
    </row>
    <row r="426" spans="5:13" x14ac:dyDescent="0.3">
      <c r="E426" s="4">
        <v>43483.666666666664</v>
      </c>
      <c r="F426" s="3">
        <v>4.0989999999999999E-2</v>
      </c>
      <c r="G426" s="2">
        <f>Table13[[#This Row],[CF % FV]]*$A$2</f>
        <v>2.09049</v>
      </c>
      <c r="H426" s="3">
        <v>0.26965734255642698</v>
      </c>
      <c r="I426" s="2">
        <f>Table13[[#This Row],[CF % EOL]]*$A$6</f>
        <v>10.78629370225708</v>
      </c>
      <c r="J426" s="3">
        <v>9.5002012747152614E-2</v>
      </c>
      <c r="K426" s="2">
        <f>$A$10*Table13[[#This Row],[CF % WEC]]</f>
        <v>2.9219275050175447E-2</v>
      </c>
      <c r="L426" s="1">
        <v>29.115252985701332</v>
      </c>
      <c r="M426" s="2">
        <f>Table13[[#This Row],[Cons h '[MWh']]]-Table13[[#This Row],[Ewec_prod '[MWh']]]-Table13[[#This Row],[Eeol_prod '[MWh']]]-Table13[[#This Row],[Efv_prod '[MWh']]]</f>
        <v>16.209250008394079</v>
      </c>
    </row>
    <row r="427" spans="5:13" x14ac:dyDescent="0.3">
      <c r="E427" s="4">
        <v>43483.708333333336</v>
      </c>
      <c r="F427" s="3">
        <v>0.23163</v>
      </c>
      <c r="G427" s="2">
        <f>Table13[[#This Row],[CF % FV]]*$A$2</f>
        <v>11.813130000000001</v>
      </c>
      <c r="H427" s="3">
        <v>0.31512161672809402</v>
      </c>
      <c r="I427" s="2">
        <f>Table13[[#This Row],[CF % EOL]]*$A$6</f>
        <v>12.60486466912376</v>
      </c>
      <c r="J427" s="3">
        <v>9.6441000879293207E-2</v>
      </c>
      <c r="K427" s="2">
        <f>$A$10*Table13[[#This Row],[CF % WEC]]</f>
        <v>2.966185714723964E-2</v>
      </c>
      <c r="L427" s="1">
        <v>51.576281969818609</v>
      </c>
      <c r="M427" s="2">
        <f>Table13[[#This Row],[Cons h '[MWh']]]-Table13[[#This Row],[Ewec_prod '[MWh']]]-Table13[[#This Row],[Eeol_prod '[MWh']]]-Table13[[#This Row],[Efv_prod '[MWh']]]</f>
        <v>27.128625443547605</v>
      </c>
    </row>
    <row r="428" spans="5:13" x14ac:dyDescent="0.3">
      <c r="E428" s="4">
        <v>43483.75</v>
      </c>
      <c r="F428" s="3">
        <v>0.39539999999999997</v>
      </c>
      <c r="G428" s="2">
        <f>Table13[[#This Row],[CF % FV]]*$A$2</f>
        <v>20.165399999999998</v>
      </c>
      <c r="H428" s="3">
        <v>0.381471807755979</v>
      </c>
      <c r="I428" s="2">
        <f>Table13[[#This Row],[CF % EOL]]*$A$6</f>
        <v>15.258872310239159</v>
      </c>
      <c r="J428" s="3">
        <v>9.8959193450028335E-2</v>
      </c>
      <c r="K428" s="2">
        <f>$A$10*Table13[[#This Row],[CF % WEC]]</f>
        <v>3.0436364541619278E-2</v>
      </c>
      <c r="L428" s="1">
        <v>38.926820478052839</v>
      </c>
      <c r="M428" s="2">
        <f>Table13[[#This Row],[Cons h '[MWh']]]-Table13[[#This Row],[Ewec_prod '[MWh']]]-Table13[[#This Row],[Eeol_prod '[MWh']]]-Table13[[#This Row],[Efv_prod '[MWh']]]</f>
        <v>3.4721118032720604</v>
      </c>
    </row>
    <row r="429" spans="5:13" x14ac:dyDescent="0.3">
      <c r="E429" s="4">
        <v>43483.791666666664</v>
      </c>
      <c r="F429" s="3">
        <v>0.57914999999999994</v>
      </c>
      <c r="G429" s="2">
        <f>Table13[[#This Row],[CF % FV]]*$A$2</f>
        <v>29.536649999999998</v>
      </c>
      <c r="H429" s="3">
        <v>0.47408139932182303</v>
      </c>
      <c r="I429" s="2">
        <f>Table13[[#This Row],[CF % EOL]]*$A$6</f>
        <v>18.963255972872922</v>
      </c>
      <c r="J429" s="3">
        <v>0.10110575121557443</v>
      </c>
      <c r="K429" s="2">
        <f>$A$10*Table13[[#This Row],[CF % WEC]]</f>
        <v>3.1096570151467908E-2</v>
      </c>
      <c r="L429" s="1">
        <v>44.253558321485336</v>
      </c>
      <c r="M429" s="2">
        <f>Table13[[#This Row],[Cons h '[MWh']]]-Table13[[#This Row],[Ewec_prod '[MWh']]]-Table13[[#This Row],[Eeol_prod '[MWh']]]-Table13[[#This Row],[Efv_prod '[MWh']]]</f>
        <v>-4.2774442215390529</v>
      </c>
    </row>
    <row r="430" spans="5:13" x14ac:dyDescent="0.3">
      <c r="E430" s="4">
        <v>43483.833333333336</v>
      </c>
      <c r="F430" s="3">
        <v>0.65991999999999995</v>
      </c>
      <c r="G430" s="2">
        <f>Table13[[#This Row],[CF % FV]]*$A$2</f>
        <v>33.655919999999995</v>
      </c>
      <c r="H430" s="3">
        <v>0.55690432241031895</v>
      </c>
      <c r="I430" s="2">
        <f>Table13[[#This Row],[CF % EOL]]*$A$6</f>
        <v>22.27617289641276</v>
      </c>
      <c r="J430" s="3">
        <v>0.10260161753815614</v>
      </c>
      <c r="K430" s="2">
        <f>$A$10*Table13[[#This Row],[CF % WEC]]</f>
        <v>3.1556645977799488E-2</v>
      </c>
      <c r="L430" s="1">
        <v>40.670803141533881</v>
      </c>
      <c r="M430" s="2">
        <f>Table13[[#This Row],[Cons h '[MWh']]]-Table13[[#This Row],[Ewec_prod '[MWh']]]-Table13[[#This Row],[Eeol_prod '[MWh']]]-Table13[[#This Row],[Efv_prod '[MWh']]]</f>
        <v>-15.292846400856675</v>
      </c>
    </row>
    <row r="431" spans="5:13" x14ac:dyDescent="0.3">
      <c r="E431" s="4">
        <v>43483.875</v>
      </c>
      <c r="F431" s="3">
        <v>0.72355999999999998</v>
      </c>
      <c r="G431" s="2">
        <f>Table13[[#This Row],[CF % FV]]*$A$2</f>
        <v>36.901559999999996</v>
      </c>
      <c r="H431" s="3">
        <v>0.57501728728644097</v>
      </c>
      <c r="I431" s="2">
        <f>Table13[[#This Row],[CF % EOL]]*$A$6</f>
        <v>23.000691491457637</v>
      </c>
      <c r="J431" s="3">
        <v>9.6836643074964465E-2</v>
      </c>
      <c r="K431" s="2">
        <f>$A$10*Table13[[#This Row],[CF % WEC]]</f>
        <v>2.9783542760022833E-2</v>
      </c>
      <c r="L431" s="1">
        <v>40.925035810087486</v>
      </c>
      <c r="M431" s="2">
        <f>Table13[[#This Row],[Cons h '[MWh']]]-Table13[[#This Row],[Ewec_prod '[MWh']]]-Table13[[#This Row],[Eeol_prod '[MWh']]]-Table13[[#This Row],[Efv_prod '[MWh']]]</f>
        <v>-19.006999224130169</v>
      </c>
    </row>
    <row r="432" spans="5:13" x14ac:dyDescent="0.3">
      <c r="E432" s="4">
        <v>43483.916666666664</v>
      </c>
      <c r="F432" s="3">
        <v>0.75430999999999993</v>
      </c>
      <c r="G432" s="2">
        <f>Table13[[#This Row],[CF % FV]]*$A$2</f>
        <v>38.469809999999995</v>
      </c>
      <c r="H432" s="3">
        <v>0.14259992023030599</v>
      </c>
      <c r="I432" s="2">
        <f>Table13[[#This Row],[CF % EOL]]*$A$6</f>
        <v>5.7039968092122395</v>
      </c>
      <c r="J432" s="3">
        <v>9.0936046458176323E-2</v>
      </c>
      <c r="K432" s="2">
        <f>$A$10*Table13[[#This Row],[CF % WEC]]</f>
        <v>2.7968726941699711E-2</v>
      </c>
      <c r="L432" s="1">
        <v>27.924240508952888</v>
      </c>
      <c r="M432" s="2">
        <f>Table13[[#This Row],[Cons h '[MWh']]]-Table13[[#This Row],[Ewec_prod '[MWh']]]-Table13[[#This Row],[Eeol_prod '[MWh']]]-Table13[[#This Row],[Efv_prod '[MWh']]]</f>
        <v>-16.277535027201047</v>
      </c>
    </row>
    <row r="433" spans="5:13" x14ac:dyDescent="0.3">
      <c r="E433" s="4">
        <v>43483.958333333336</v>
      </c>
      <c r="F433" s="3">
        <v>0.71282000000000001</v>
      </c>
      <c r="G433" s="2">
        <f>Table13[[#This Row],[CF % FV]]*$A$2</f>
        <v>36.353819999999999</v>
      </c>
      <c r="H433" s="3">
        <v>8.7729446913034803E-2</v>
      </c>
      <c r="I433" s="2">
        <f>Table13[[#This Row],[CF % EOL]]*$A$6</f>
        <v>3.5091778765213921</v>
      </c>
      <c r="J433" s="3">
        <v>8.5911512809467572E-2</v>
      </c>
      <c r="K433" s="2">
        <f>$A$10*Table13[[#This Row],[CF % WEC]]</f>
        <v>2.6423357254941333E-2</v>
      </c>
      <c r="L433" s="1">
        <v>26.801334946061086</v>
      </c>
      <c r="M433" s="2">
        <f>Table13[[#This Row],[Cons h '[MWh']]]-Table13[[#This Row],[Ewec_prod '[MWh']]]-Table13[[#This Row],[Eeol_prod '[MWh']]]-Table13[[#This Row],[Efv_prod '[MWh']]]</f>
        <v>-13.088086287715246</v>
      </c>
    </row>
    <row r="434" spans="5:13" x14ac:dyDescent="0.3">
      <c r="E434" s="4">
        <v>43484</v>
      </c>
      <c r="F434" s="3">
        <v>0.59359000000000006</v>
      </c>
      <c r="G434" s="2">
        <f>Table13[[#This Row],[CF % FV]]*$A$2</f>
        <v>30.273090000000003</v>
      </c>
      <c r="H434" s="3">
        <v>8.8499284378223603E-2</v>
      </c>
      <c r="I434" s="2">
        <f>Table13[[#This Row],[CF % EOL]]*$A$6</f>
        <v>3.5399713751289443</v>
      </c>
      <c r="J434" s="3">
        <v>8.0168406229543826E-2</v>
      </c>
      <c r="K434" s="2">
        <f>$A$10*Table13[[#This Row],[CF % WEC]]</f>
        <v>2.4656979828308404E-2</v>
      </c>
      <c r="L434" s="1">
        <v>25.617993775210362</v>
      </c>
      <c r="M434" s="2">
        <f>Table13[[#This Row],[Cons h '[MWh']]]-Table13[[#This Row],[Ewec_prod '[MWh']]]-Table13[[#This Row],[Eeol_prod '[MWh']]]-Table13[[#This Row],[Efv_prod '[MWh']]]</f>
        <v>-8.2197245797468952</v>
      </c>
    </row>
    <row r="435" spans="5:13" x14ac:dyDescent="0.3">
      <c r="E435" s="4">
        <v>43484.041666666664</v>
      </c>
      <c r="F435" s="3">
        <v>0.41233999999999998</v>
      </c>
      <c r="G435" s="2">
        <f>Table13[[#This Row],[CF % FV]]*$A$2</f>
        <v>21.029339999999998</v>
      </c>
      <c r="H435" s="3">
        <v>0.13652230708259</v>
      </c>
      <c r="I435" s="2">
        <f>Table13[[#This Row],[CF % EOL]]*$A$6</f>
        <v>5.4608922833036004</v>
      </c>
      <c r="J435" s="3">
        <v>7.898196772661159E-2</v>
      </c>
      <c r="K435" s="2">
        <f>$A$10*Table13[[#This Row],[CF % WEC]]</f>
        <v>2.4292073107441751E-2</v>
      </c>
      <c r="L435" s="1">
        <v>30.400299873532539</v>
      </c>
      <c r="M435" s="2">
        <f>Table13[[#This Row],[Cons h '[MWh']]]-Table13[[#This Row],[Ewec_prod '[MWh']]]-Table13[[#This Row],[Eeol_prod '[MWh']]]-Table13[[#This Row],[Efv_prod '[MWh']]]</f>
        <v>3.8857755171214983</v>
      </c>
    </row>
    <row r="436" spans="5:13" x14ac:dyDescent="0.3">
      <c r="E436" s="4">
        <v>43484.083333333336</v>
      </c>
      <c r="F436" s="3">
        <v>0.23494999999999999</v>
      </c>
      <c r="G436" s="2">
        <f>Table13[[#This Row],[CF % FV]]*$A$2</f>
        <v>11.98245</v>
      </c>
      <c r="H436" s="3">
        <v>0.25859936687802598</v>
      </c>
      <c r="I436" s="2">
        <f>Table13[[#This Row],[CF % EOL]]*$A$6</f>
        <v>10.343974675121039</v>
      </c>
      <c r="J436" s="3">
        <v>8.193104638072303E-2</v>
      </c>
      <c r="K436" s="2">
        <f>$A$10*Table13[[#This Row],[CF % WEC]]</f>
        <v>2.5199105893877805E-2</v>
      </c>
      <c r="L436" s="1">
        <v>21.471087771601947</v>
      </c>
      <c r="M436" s="2">
        <f>Table13[[#This Row],[Cons h '[MWh']]]-Table13[[#This Row],[Ewec_prod '[MWh']]]-Table13[[#This Row],[Eeol_prod '[MWh']]]-Table13[[#This Row],[Efv_prod '[MWh']]]</f>
        <v>-0.88053600941297105</v>
      </c>
    </row>
    <row r="437" spans="5:13" x14ac:dyDescent="0.3">
      <c r="E437" s="4">
        <v>43484.125</v>
      </c>
      <c r="F437" s="3">
        <v>4.7880000000000006E-2</v>
      </c>
      <c r="G437" s="2">
        <f>Table13[[#This Row],[CF % FV]]*$A$2</f>
        <v>2.4418800000000003</v>
      </c>
      <c r="H437" s="3">
        <v>0.31717335199730001</v>
      </c>
      <c r="I437" s="2">
        <f>Table13[[#This Row],[CF % EOL]]*$A$6</f>
        <v>12.686934079892001</v>
      </c>
      <c r="J437" s="3">
        <v>8.7960818985504008E-2</v>
      </c>
      <c r="K437" s="2">
        <f>$A$10*Table13[[#This Row],[CF % WEC]]</f>
        <v>2.7053651699112745E-2</v>
      </c>
      <c r="L437" s="1">
        <v>27.855051476618467</v>
      </c>
      <c r="M437" s="2">
        <f>Table13[[#This Row],[Cons h '[MWh']]]-Table13[[#This Row],[Ewec_prod '[MWh']]]-Table13[[#This Row],[Eeol_prod '[MWh']]]-Table13[[#This Row],[Efv_prod '[MWh']]]</f>
        <v>12.699183745027351</v>
      </c>
    </row>
    <row r="438" spans="5:13" x14ac:dyDescent="0.3">
      <c r="E438" s="4">
        <v>43484.166666666664</v>
      </c>
      <c r="F438" s="3">
        <v>1.1799999999999998E-3</v>
      </c>
      <c r="G438" s="2">
        <f>Table13[[#This Row],[CF % FV]]*$A$2</f>
        <v>6.017999999999999E-2</v>
      </c>
      <c r="H438" s="3">
        <v>0.29377567494344797</v>
      </c>
      <c r="I438" s="2">
        <f>Table13[[#This Row],[CF % EOL]]*$A$6</f>
        <v>11.751026997737918</v>
      </c>
      <c r="J438" s="3">
        <v>9.3034847278352747E-2</v>
      </c>
      <c r="K438" s="2">
        <f>$A$10*Table13[[#This Row],[CF % WEC]]</f>
        <v>2.8614244196197111E-2</v>
      </c>
      <c r="L438" s="1">
        <v>36.049184131573888</v>
      </c>
      <c r="M438" s="2">
        <f>Table13[[#This Row],[Cons h '[MWh']]]-Table13[[#This Row],[Ewec_prod '[MWh']]]-Table13[[#This Row],[Eeol_prod '[MWh']]]-Table13[[#This Row],[Efv_prod '[MWh']]]</f>
        <v>24.209362889639774</v>
      </c>
    </row>
    <row r="439" spans="5:13" x14ac:dyDescent="0.3">
      <c r="E439" s="4">
        <v>43484.208333333336</v>
      </c>
      <c r="F439" s="3">
        <v>0</v>
      </c>
      <c r="G439" s="2">
        <f>Table13[[#This Row],[CF % FV]]*$A$2</f>
        <v>0</v>
      </c>
      <c r="H439" s="3">
        <v>0.32365812605882299</v>
      </c>
      <c r="I439" s="2">
        <f>Table13[[#This Row],[CF % EOL]]*$A$6</f>
        <v>12.946325042352919</v>
      </c>
      <c r="J439" s="3">
        <v>9.6965459194229622E-2</v>
      </c>
      <c r="K439" s="2">
        <f>$A$10*Table13[[#This Row],[CF % WEC]]</f>
        <v>2.9823162063981397E-2</v>
      </c>
      <c r="L439" s="1">
        <v>33.483383987033243</v>
      </c>
      <c r="M439" s="2">
        <f>Table13[[#This Row],[Cons h '[MWh']]]-Table13[[#This Row],[Ewec_prod '[MWh']]]-Table13[[#This Row],[Eeol_prod '[MWh']]]-Table13[[#This Row],[Efv_prod '[MWh']]]</f>
        <v>20.507235782616341</v>
      </c>
    </row>
    <row r="440" spans="5:13" x14ac:dyDescent="0.3">
      <c r="E440" s="4">
        <v>43484.25</v>
      </c>
      <c r="F440" s="3">
        <v>0</v>
      </c>
      <c r="G440" s="2">
        <f>Table13[[#This Row],[CF % FV]]*$A$2</f>
        <v>0</v>
      </c>
      <c r="H440" s="3">
        <v>0.38577910633539803</v>
      </c>
      <c r="I440" s="2">
        <f>Table13[[#This Row],[CF % EOL]]*$A$6</f>
        <v>15.431164253415922</v>
      </c>
      <c r="J440" s="3">
        <v>0.10056005523054719</v>
      </c>
      <c r="K440" s="2">
        <f>$A$10*Table13[[#This Row],[CF % WEC]]</f>
        <v>3.0928733274972201E-2</v>
      </c>
      <c r="L440" s="1">
        <v>38.477247072894151</v>
      </c>
      <c r="M440" s="2">
        <f>Table13[[#This Row],[Cons h '[MWh']]]-Table13[[#This Row],[Ewec_prod '[MWh']]]-Table13[[#This Row],[Eeol_prod '[MWh']]]-Table13[[#This Row],[Efv_prod '[MWh']]]</f>
        <v>23.01515408620326</v>
      </c>
    </row>
    <row r="441" spans="5:13" x14ac:dyDescent="0.3">
      <c r="E441" s="4">
        <v>43484.291666666664</v>
      </c>
      <c r="F441" s="3">
        <v>0</v>
      </c>
      <c r="G441" s="2">
        <f>Table13[[#This Row],[CF % FV]]*$A$2</f>
        <v>0</v>
      </c>
      <c r="H441" s="3">
        <v>0.43487004325603901</v>
      </c>
      <c r="I441" s="2">
        <f>Table13[[#This Row],[CF % EOL]]*$A$6</f>
        <v>17.394801730241561</v>
      </c>
      <c r="J441" s="3">
        <v>0.10196178268795633</v>
      </c>
      <c r="K441" s="2">
        <f>$A$10*Table13[[#This Row],[CF % WEC]]</f>
        <v>3.1359855300064757E-2</v>
      </c>
      <c r="L441" s="1">
        <v>38.914025539634146</v>
      </c>
      <c r="M441" s="2">
        <f>Table13[[#This Row],[Cons h '[MWh']]]-Table13[[#This Row],[Ewec_prod '[MWh']]]-Table13[[#This Row],[Eeol_prod '[MWh']]]-Table13[[#This Row],[Efv_prod '[MWh']]]</f>
        <v>21.487863954092518</v>
      </c>
    </row>
    <row r="442" spans="5:13" x14ac:dyDescent="0.3">
      <c r="E442" s="4">
        <v>43484.333333333336</v>
      </c>
      <c r="F442" s="3">
        <v>0</v>
      </c>
      <c r="G442" s="2">
        <f>Table13[[#This Row],[CF % FV]]*$A$2</f>
        <v>0</v>
      </c>
      <c r="H442" s="3">
        <v>0.45848057945326398</v>
      </c>
      <c r="I442" s="2">
        <f>Table13[[#This Row],[CF % EOL]]*$A$6</f>
        <v>18.33922317813056</v>
      </c>
      <c r="J442" s="3">
        <v>0.10094563290595703</v>
      </c>
      <c r="K442" s="2">
        <f>$A$10*Table13[[#This Row],[CF % WEC]]</f>
        <v>3.1047323395594094E-2</v>
      </c>
      <c r="L442" s="1">
        <v>26.244291244133173</v>
      </c>
      <c r="M442" s="2">
        <f>Table13[[#This Row],[Cons h '[MWh']]]-Table13[[#This Row],[Ewec_prod '[MWh']]]-Table13[[#This Row],[Eeol_prod '[MWh']]]-Table13[[#This Row],[Efv_prod '[MWh']]]</f>
        <v>7.8740207426070192</v>
      </c>
    </row>
    <row r="443" spans="5:13" x14ac:dyDescent="0.3">
      <c r="E443" s="4">
        <v>43484.375</v>
      </c>
      <c r="F443" s="3">
        <v>0</v>
      </c>
      <c r="G443" s="2">
        <f>Table13[[#This Row],[CF % FV]]*$A$2</f>
        <v>0</v>
      </c>
      <c r="H443" s="3">
        <v>0.37144897812549399</v>
      </c>
      <c r="I443" s="2">
        <f>Table13[[#This Row],[CF % EOL]]*$A$6</f>
        <v>14.857959125019759</v>
      </c>
      <c r="J443" s="3">
        <v>9.5221900116707128E-2</v>
      </c>
      <c r="K443" s="2">
        <f>$A$10*Table13[[#This Row],[CF % WEC]]</f>
        <v>2.9286904665015007E-2</v>
      </c>
      <c r="L443" s="1">
        <v>34.63245893753362</v>
      </c>
      <c r="M443" s="2">
        <f>Table13[[#This Row],[Cons h '[MWh']]]-Table13[[#This Row],[Ewec_prod '[MWh']]]-Table13[[#This Row],[Eeol_prod '[MWh']]]-Table13[[#This Row],[Efv_prod '[MWh']]]</f>
        <v>19.745212907848845</v>
      </c>
    </row>
    <row r="444" spans="5:13" x14ac:dyDescent="0.3">
      <c r="E444" s="4">
        <v>43484.416666666664</v>
      </c>
      <c r="F444" s="3">
        <v>0</v>
      </c>
      <c r="G444" s="2">
        <f>Table13[[#This Row],[CF % FV]]*$A$2</f>
        <v>0</v>
      </c>
      <c r="H444" s="3">
        <v>5.9706733125391001E-2</v>
      </c>
      <c r="I444" s="2">
        <f>Table13[[#This Row],[CF % EOL]]*$A$6</f>
        <v>2.3882693250156399</v>
      </c>
      <c r="J444" s="3">
        <v>8.8928408027031322E-2</v>
      </c>
      <c r="K444" s="2">
        <f>$A$10*Table13[[#This Row],[CF % WEC]]</f>
        <v>2.7351248029152286E-2</v>
      </c>
      <c r="L444" s="1">
        <v>28.987655625117672</v>
      </c>
      <c r="M444" s="2">
        <f>Table13[[#This Row],[Cons h '[MWh']]]-Table13[[#This Row],[Ewec_prod '[MWh']]]-Table13[[#This Row],[Eeol_prod '[MWh']]]-Table13[[#This Row],[Efv_prod '[MWh']]]</f>
        <v>26.572035052072881</v>
      </c>
    </row>
    <row r="445" spans="5:13" x14ac:dyDescent="0.3">
      <c r="E445" s="4">
        <v>43484.458333333336</v>
      </c>
      <c r="F445" s="3">
        <v>0</v>
      </c>
      <c r="G445" s="2">
        <f>Table13[[#This Row],[CF % FV]]*$A$2</f>
        <v>0</v>
      </c>
      <c r="H445" s="3">
        <v>3.0362397913734199E-2</v>
      </c>
      <c r="I445" s="2">
        <f>Table13[[#This Row],[CF % EOL]]*$A$6</f>
        <v>1.2144959165493678</v>
      </c>
      <c r="J445" s="3">
        <v>8.1234295007690055E-2</v>
      </c>
      <c r="K445" s="2">
        <f>$A$10*Table13[[#This Row],[CF % WEC]]</f>
        <v>2.4984809697181191E-2</v>
      </c>
      <c r="L445" s="1">
        <v>44.196919521189294</v>
      </c>
      <c r="M445" s="2">
        <f>Table13[[#This Row],[Cons h '[MWh']]]-Table13[[#This Row],[Ewec_prod '[MWh']]]-Table13[[#This Row],[Eeol_prod '[MWh']]]-Table13[[#This Row],[Efv_prod '[MWh']]]</f>
        <v>42.957438794942746</v>
      </c>
    </row>
    <row r="446" spans="5:13" x14ac:dyDescent="0.3">
      <c r="E446" s="4">
        <v>43484.5</v>
      </c>
      <c r="F446" s="3">
        <v>0</v>
      </c>
      <c r="G446" s="2">
        <f>Table13[[#This Row],[CF % FV]]*$A$2</f>
        <v>0</v>
      </c>
      <c r="H446" s="3">
        <v>5.6743237488043698E-2</v>
      </c>
      <c r="I446" s="2">
        <f>Table13[[#This Row],[CF % EOL]]*$A$6</f>
        <v>2.2697294995217479</v>
      </c>
      <c r="J446" s="3">
        <v>7.6090311662679114E-2</v>
      </c>
      <c r="K446" s="2">
        <f>$A$10*Table13[[#This Row],[CF % WEC]]</f>
        <v>2.3402701488469572E-2</v>
      </c>
      <c r="L446" s="1">
        <v>39.211911203340719</v>
      </c>
      <c r="M446" s="2">
        <f>Table13[[#This Row],[Cons h '[MWh']]]-Table13[[#This Row],[Ewec_prod '[MWh']]]-Table13[[#This Row],[Eeol_prod '[MWh']]]-Table13[[#This Row],[Efv_prod '[MWh']]]</f>
        <v>36.918779002330503</v>
      </c>
    </row>
    <row r="447" spans="5:13" x14ac:dyDescent="0.3">
      <c r="E447" s="4">
        <v>43484.541666666664</v>
      </c>
      <c r="F447" s="3">
        <v>0</v>
      </c>
      <c r="G447" s="2">
        <f>Table13[[#This Row],[CF % FV]]*$A$2</f>
        <v>0</v>
      </c>
      <c r="H447" s="3">
        <v>0.116309887637061</v>
      </c>
      <c r="I447" s="2">
        <f>Table13[[#This Row],[CF % EOL]]*$A$6</f>
        <v>4.6523955054824402</v>
      </c>
      <c r="J447" s="3">
        <v>7.4508341343256249E-2</v>
      </c>
      <c r="K447" s="2">
        <f>$A$10*Table13[[#This Row],[CF % WEC]]</f>
        <v>2.291614310357034E-2</v>
      </c>
      <c r="L447" s="1">
        <v>32.319847958585065</v>
      </c>
      <c r="M447" s="2">
        <f>Table13[[#This Row],[Cons h '[MWh']]]-Table13[[#This Row],[Ewec_prod '[MWh']]]-Table13[[#This Row],[Eeol_prod '[MWh']]]-Table13[[#This Row],[Efv_prod '[MWh']]]</f>
        <v>27.644536309999054</v>
      </c>
    </row>
    <row r="448" spans="5:13" x14ac:dyDescent="0.3">
      <c r="E448" s="4">
        <v>43484.583333333336</v>
      </c>
      <c r="F448" s="3">
        <v>0</v>
      </c>
      <c r="G448" s="2">
        <f>Table13[[#This Row],[CF % FV]]*$A$2</f>
        <v>0</v>
      </c>
      <c r="H448" s="3">
        <v>0.187749464318892</v>
      </c>
      <c r="I448" s="2">
        <f>Table13[[#This Row],[CF % EOL]]*$A$6</f>
        <v>7.5099785727556796</v>
      </c>
      <c r="J448" s="3">
        <v>7.4788015372694389E-2</v>
      </c>
      <c r="K448" s="2">
        <f>$A$10*Table13[[#This Row],[CF % WEC]]</f>
        <v>2.3002160990499676E-2</v>
      </c>
      <c r="L448" s="1">
        <v>28.173503473154899</v>
      </c>
      <c r="M448" s="2">
        <f>Table13[[#This Row],[Cons h '[MWh']]]-Table13[[#This Row],[Ewec_prod '[MWh']]]-Table13[[#This Row],[Eeol_prod '[MWh']]]-Table13[[#This Row],[Efv_prod '[MWh']]]</f>
        <v>20.640522739408716</v>
      </c>
    </row>
    <row r="449" spans="5:13" x14ac:dyDescent="0.3">
      <c r="E449" s="4">
        <v>43484.625</v>
      </c>
      <c r="F449" s="3">
        <v>0</v>
      </c>
      <c r="G449" s="2">
        <f>Table13[[#This Row],[CF % FV]]*$A$2</f>
        <v>0</v>
      </c>
      <c r="H449" s="3">
        <v>0.16770885837246799</v>
      </c>
      <c r="I449" s="2">
        <f>Table13[[#This Row],[CF % EOL]]*$A$6</f>
        <v>6.7083543348987194</v>
      </c>
      <c r="J449" s="3">
        <v>7.7497657156985103E-2</v>
      </c>
      <c r="K449" s="2">
        <f>$A$10*Table13[[#This Row],[CF % WEC]]</f>
        <v>2.3835551423956693E-2</v>
      </c>
      <c r="L449" s="1">
        <v>37.183496374271634</v>
      </c>
      <c r="M449" s="2">
        <f>Table13[[#This Row],[Cons h '[MWh']]]-Table13[[#This Row],[Ewec_prod '[MWh']]]-Table13[[#This Row],[Eeol_prod '[MWh']]]-Table13[[#This Row],[Efv_prod '[MWh']]]</f>
        <v>30.451306487948958</v>
      </c>
    </row>
    <row r="450" spans="5:13" x14ac:dyDescent="0.3">
      <c r="E450" s="4">
        <v>43484.666666666664</v>
      </c>
      <c r="F450" s="3">
        <v>3.9570000000000001E-2</v>
      </c>
      <c r="G450" s="2">
        <f>Table13[[#This Row],[CF % FV]]*$A$2</f>
        <v>2.0180700000000003</v>
      </c>
      <c r="H450" s="3">
        <v>0.17422355256462799</v>
      </c>
      <c r="I450" s="2">
        <f>Table13[[#This Row],[CF % EOL]]*$A$6</f>
        <v>6.9689421025851193</v>
      </c>
      <c r="J450" s="3">
        <v>8.3268556061979956E-2</v>
      </c>
      <c r="K450" s="2">
        <f>$A$10*Table13[[#This Row],[CF % WEC]]</f>
        <v>2.5610476791491654E-2</v>
      </c>
      <c r="L450" s="1">
        <v>31.161881911517085</v>
      </c>
      <c r="M450" s="2">
        <f>Table13[[#This Row],[Cons h '[MWh']]]-Table13[[#This Row],[Ewec_prod '[MWh']]]-Table13[[#This Row],[Eeol_prod '[MWh']]]-Table13[[#This Row],[Efv_prod '[MWh']]]</f>
        <v>22.149259332140474</v>
      </c>
    </row>
    <row r="451" spans="5:13" x14ac:dyDescent="0.3">
      <c r="E451" s="4">
        <v>43484.708333333336</v>
      </c>
      <c r="F451" s="3">
        <v>0.21261000000000002</v>
      </c>
      <c r="G451" s="2">
        <f>Table13[[#This Row],[CF % FV]]*$A$2</f>
        <v>10.843110000000001</v>
      </c>
      <c r="H451" s="3">
        <v>0.23384880253690701</v>
      </c>
      <c r="I451" s="2">
        <f>Table13[[#This Row],[CF % EOL]]*$A$6</f>
        <v>9.3539521014762812</v>
      </c>
      <c r="J451" s="3">
        <v>8.8727261746749234E-2</v>
      </c>
      <c r="K451" s="2">
        <f>$A$10*Table13[[#This Row],[CF % WEC]]</f>
        <v>2.728938251368658E-2</v>
      </c>
      <c r="L451" s="1">
        <v>42.789995113237936</v>
      </c>
      <c r="M451" s="2">
        <f>Table13[[#This Row],[Cons h '[MWh']]]-Table13[[#This Row],[Ewec_prod '[MWh']]]-Table13[[#This Row],[Eeol_prod '[MWh']]]-Table13[[#This Row],[Efv_prod '[MWh']]]</f>
        <v>22.565643629247965</v>
      </c>
    </row>
    <row r="452" spans="5:13" x14ac:dyDescent="0.3">
      <c r="E452" s="4">
        <v>43484.75</v>
      </c>
      <c r="F452" s="3">
        <v>0.40749000000000002</v>
      </c>
      <c r="G452" s="2">
        <f>Table13[[#This Row],[CF % FV]]*$A$2</f>
        <v>20.78199</v>
      </c>
      <c r="H452" s="3">
        <v>0.278452919451595</v>
      </c>
      <c r="I452" s="2">
        <f>Table13[[#This Row],[CF % EOL]]*$A$6</f>
        <v>11.1381167780638</v>
      </c>
      <c r="J452" s="3">
        <v>8.9708912295751717E-2</v>
      </c>
      <c r="K452" s="2">
        <f>$A$10*Table13[[#This Row],[CF % WEC]]</f>
        <v>2.759130366846042E-2</v>
      </c>
      <c r="L452" s="1">
        <v>56.555328324109936</v>
      </c>
      <c r="M452" s="2">
        <f>Table13[[#This Row],[Cons h '[MWh']]]-Table13[[#This Row],[Ewec_prod '[MWh']]]-Table13[[#This Row],[Eeol_prod '[MWh']]]-Table13[[#This Row],[Efv_prod '[MWh']]]</f>
        <v>24.607630242377674</v>
      </c>
    </row>
    <row r="453" spans="5:13" x14ac:dyDescent="0.3">
      <c r="E453" s="4">
        <v>43484.791666666664</v>
      </c>
      <c r="F453" s="3">
        <v>0.49523</v>
      </c>
      <c r="G453" s="2">
        <f>Table13[[#This Row],[CF % FV]]*$A$2</f>
        <v>25.256730000000001</v>
      </c>
      <c r="H453" s="3">
        <v>0.31868348220771597</v>
      </c>
      <c r="I453" s="2">
        <f>Table13[[#This Row],[CF % EOL]]*$A$6</f>
        <v>12.747339288308639</v>
      </c>
      <c r="J453" s="3">
        <v>9.0739096377205702E-2</v>
      </c>
      <c r="K453" s="2">
        <f>$A$10*Table13[[#This Row],[CF % WEC]]</f>
        <v>2.7908152029435997E-2</v>
      </c>
      <c r="L453" s="1">
        <v>53.592022557711523</v>
      </c>
      <c r="M453" s="2">
        <f>Table13[[#This Row],[Cons h '[MWh']]]-Table13[[#This Row],[Ewec_prod '[MWh']]]-Table13[[#This Row],[Eeol_prod '[MWh']]]-Table13[[#This Row],[Efv_prod '[MWh']]]</f>
        <v>15.560045117373452</v>
      </c>
    </row>
    <row r="454" spans="5:13" x14ac:dyDescent="0.3">
      <c r="E454" s="4">
        <v>43484.833333333336</v>
      </c>
      <c r="F454" s="3">
        <v>0.6542</v>
      </c>
      <c r="G454" s="2">
        <f>Table13[[#This Row],[CF % FV]]*$A$2</f>
        <v>33.364199999999997</v>
      </c>
      <c r="H454" s="3">
        <v>0.25932753162423799</v>
      </c>
      <c r="I454" s="2">
        <f>Table13[[#This Row],[CF % EOL]]*$A$6</f>
        <v>10.37310126496952</v>
      </c>
      <c r="J454" s="3">
        <v>9.1867918638198806E-2</v>
      </c>
      <c r="K454" s="2">
        <f>$A$10*Table13[[#This Row],[CF % WEC]]</f>
        <v>2.8255338022373892E-2</v>
      </c>
      <c r="L454" s="1">
        <v>34.941654794804123</v>
      </c>
      <c r="M454" s="2">
        <f>Table13[[#This Row],[Cons h '[MWh']]]-Table13[[#This Row],[Ewec_prod '[MWh']]]-Table13[[#This Row],[Eeol_prod '[MWh']]]-Table13[[#This Row],[Efv_prod '[MWh']]]</f>
        <v>-8.8239018081877703</v>
      </c>
    </row>
    <row r="455" spans="5:13" x14ac:dyDescent="0.3">
      <c r="E455" s="4">
        <v>43484.875</v>
      </c>
      <c r="F455" s="3">
        <v>0.66451000000000005</v>
      </c>
      <c r="G455" s="2">
        <f>Table13[[#This Row],[CF % FV]]*$A$2</f>
        <v>33.890010000000004</v>
      </c>
      <c r="H455" s="3">
        <v>0.175945238737273</v>
      </c>
      <c r="I455" s="2">
        <f>Table13[[#This Row],[CF % EOL]]*$A$6</f>
        <v>7.0378095494909196</v>
      </c>
      <c r="J455" s="3">
        <v>8.9969466226547667E-2</v>
      </c>
      <c r="K455" s="2">
        <f>$A$10*Table13[[#This Row],[CF % WEC]]</f>
        <v>2.7671440886074889E-2</v>
      </c>
      <c r="L455" s="1">
        <v>34.997319659102004</v>
      </c>
      <c r="M455" s="2">
        <f>Table13[[#This Row],[Cons h '[MWh']]]-Table13[[#This Row],[Ewec_prod '[MWh']]]-Table13[[#This Row],[Eeol_prod '[MWh']]]-Table13[[#This Row],[Efv_prod '[MWh']]]</f>
        <v>-5.9581713312749933</v>
      </c>
    </row>
    <row r="456" spans="5:13" x14ac:dyDescent="0.3">
      <c r="E456" s="4">
        <v>43484.916666666664</v>
      </c>
      <c r="F456" s="3">
        <v>0.73235000000000006</v>
      </c>
      <c r="G456" s="2">
        <f>Table13[[#This Row],[CF % FV]]*$A$2</f>
        <v>37.349850000000004</v>
      </c>
      <c r="H456" s="3">
        <v>0.31717335199730001</v>
      </c>
      <c r="I456" s="2">
        <f>Table13[[#This Row],[CF % EOL]]*$A$6</f>
        <v>12.686934079892001</v>
      </c>
      <c r="J456" s="3">
        <v>8.9124732910290994E-2</v>
      </c>
      <c r="K456" s="2">
        <f>$A$10*Table13[[#This Row],[CF % WEC]]</f>
        <v>2.7411630652607068E-2</v>
      </c>
      <c r="L456" s="1">
        <v>29.843043726066551</v>
      </c>
      <c r="M456" s="2">
        <f>Table13[[#This Row],[Cons h '[MWh']]]-Table13[[#This Row],[Ewec_prod '[MWh']]]-Table13[[#This Row],[Eeol_prod '[MWh']]]-Table13[[#This Row],[Efv_prod '[MWh']]]</f>
        <v>-20.221151984478063</v>
      </c>
    </row>
    <row r="457" spans="5:13" x14ac:dyDescent="0.3">
      <c r="E457" s="4">
        <v>43484.958333333336</v>
      </c>
      <c r="F457" s="3">
        <v>0.65803999999999996</v>
      </c>
      <c r="G457" s="2">
        <f>Table13[[#This Row],[CF % FV]]*$A$2</f>
        <v>33.560040000000001</v>
      </c>
      <c r="H457" s="3">
        <v>0.26754665076834699</v>
      </c>
      <c r="I457" s="2">
        <f>Table13[[#This Row],[CF % EOL]]*$A$6</f>
        <v>10.70186603073388</v>
      </c>
      <c r="J457" s="3">
        <v>8.8872205460368336E-2</v>
      </c>
      <c r="K457" s="2">
        <f>$A$10*Table13[[#This Row],[CF % WEC]]</f>
        <v>2.7333962097977098E-2</v>
      </c>
      <c r="L457" s="1">
        <v>34.437499908282028</v>
      </c>
      <c r="M457" s="2">
        <f>Table13[[#This Row],[Cons h '[MWh']]]-Table13[[#This Row],[Ewec_prod '[MWh']]]-Table13[[#This Row],[Eeol_prod '[MWh']]]-Table13[[#This Row],[Efv_prod '[MWh']]]</f>
        <v>-9.8517400845498315</v>
      </c>
    </row>
    <row r="458" spans="5:13" x14ac:dyDescent="0.3">
      <c r="E458" s="4">
        <v>43485</v>
      </c>
      <c r="F458" s="3">
        <v>0.48633999999999999</v>
      </c>
      <c r="G458" s="2">
        <f>Table13[[#This Row],[CF % FV]]*$A$2</f>
        <v>24.803339999999999</v>
      </c>
      <c r="H458" s="3">
        <v>0.31635161235498499</v>
      </c>
      <c r="I458" s="2">
        <f>Table13[[#This Row],[CF % EOL]]*$A$6</f>
        <v>12.6540644941994</v>
      </c>
      <c r="J458" s="3">
        <v>8.9132000368234765E-2</v>
      </c>
      <c r="K458" s="2">
        <f>$A$10*Table13[[#This Row],[CF % WEC]]</f>
        <v>2.7413865866856055E-2</v>
      </c>
      <c r="L458" s="1">
        <v>23.637764447386171</v>
      </c>
      <c r="M458" s="2">
        <f>Table13[[#This Row],[Cons h '[MWh']]]-Table13[[#This Row],[Ewec_prod '[MWh']]]-Table13[[#This Row],[Eeol_prod '[MWh']]]-Table13[[#This Row],[Efv_prod '[MWh']]]</f>
        <v>-13.847053912680082</v>
      </c>
    </row>
    <row r="459" spans="5:13" x14ac:dyDescent="0.3">
      <c r="E459" s="4">
        <v>43485.041666666664</v>
      </c>
      <c r="F459" s="3">
        <v>0.35894999999999999</v>
      </c>
      <c r="G459" s="2">
        <f>Table13[[#This Row],[CF % FV]]*$A$2</f>
        <v>18.306449999999998</v>
      </c>
      <c r="H459" s="3">
        <v>0.31443964492332699</v>
      </c>
      <c r="I459" s="2">
        <f>Table13[[#This Row],[CF % EOL]]*$A$6</f>
        <v>12.577585796933079</v>
      </c>
      <c r="J459" s="3">
        <v>8.819867465268022E-2</v>
      </c>
      <c r="K459" s="2">
        <f>$A$10*Table13[[#This Row],[CF % WEC]]</f>
        <v>2.7126807729816665E-2</v>
      </c>
      <c r="L459" s="1">
        <v>23.704156003020227</v>
      </c>
      <c r="M459" s="2">
        <f>Table13[[#This Row],[Cons h '[MWh']]]-Table13[[#This Row],[Ewec_prod '[MWh']]]-Table13[[#This Row],[Eeol_prod '[MWh']]]-Table13[[#This Row],[Efv_prod '[MWh']]]</f>
        <v>-7.2070066016426679</v>
      </c>
    </row>
    <row r="460" spans="5:13" x14ac:dyDescent="0.3">
      <c r="E460" s="4">
        <v>43485.083333333336</v>
      </c>
      <c r="F460" s="3">
        <v>0.19475000000000001</v>
      </c>
      <c r="G460" s="2">
        <f>Table13[[#This Row],[CF % FV]]*$A$2</f>
        <v>9.9322499999999998</v>
      </c>
      <c r="H460" s="3">
        <v>0.253180311699294</v>
      </c>
      <c r="I460" s="2">
        <f>Table13[[#This Row],[CF % EOL]]*$A$6</f>
        <v>10.127212467971759</v>
      </c>
      <c r="J460" s="3">
        <v>8.6558703542085252E-2</v>
      </c>
      <c r="K460" s="2">
        <f>$A$10*Table13[[#This Row],[CF % WEC]]</f>
        <v>2.6622410343180743E-2</v>
      </c>
      <c r="L460" s="1">
        <v>27.460144646420257</v>
      </c>
      <c r="M460" s="2">
        <f>Table13[[#This Row],[Cons h '[MWh']]]-Table13[[#This Row],[Ewec_prod '[MWh']]]-Table13[[#This Row],[Eeol_prod '[MWh']]]-Table13[[#This Row],[Efv_prod '[MWh']]]</f>
        <v>7.3740597681053188</v>
      </c>
    </row>
    <row r="461" spans="5:13" x14ac:dyDescent="0.3">
      <c r="E461" s="4">
        <v>43485.125</v>
      </c>
      <c r="F461" s="3">
        <v>5.1619999999999999E-2</v>
      </c>
      <c r="G461" s="2">
        <f>Table13[[#This Row],[CF % FV]]*$A$2</f>
        <v>2.6326200000000002</v>
      </c>
      <c r="H461" s="3">
        <v>0.22686417399176301</v>
      </c>
      <c r="I461" s="2">
        <f>Table13[[#This Row],[CF % EOL]]*$A$6</f>
        <v>9.0745669596705199</v>
      </c>
      <c r="J461" s="3">
        <v>8.636367998395271E-2</v>
      </c>
      <c r="K461" s="2">
        <f>$A$10*Table13[[#This Row],[CF % WEC]]</f>
        <v>2.6562427961528422E-2</v>
      </c>
      <c r="L461" s="1">
        <v>28.52787318862503</v>
      </c>
      <c r="M461" s="2">
        <f>Table13[[#This Row],[Cons h '[MWh']]]-Table13[[#This Row],[Ewec_prod '[MWh']]]-Table13[[#This Row],[Eeol_prod '[MWh']]]-Table13[[#This Row],[Efv_prod '[MWh']]]</f>
        <v>16.794123800992981</v>
      </c>
    </row>
    <row r="462" spans="5:13" x14ac:dyDescent="0.3">
      <c r="E462" s="4">
        <v>43485.166666666664</v>
      </c>
      <c r="F462" s="3">
        <v>1.7099999999999999E-3</v>
      </c>
      <c r="G462" s="2">
        <f>Table13[[#This Row],[CF % FV]]*$A$2</f>
        <v>8.7209999999999996E-2</v>
      </c>
      <c r="H462" s="3">
        <v>0.24222304466242101</v>
      </c>
      <c r="I462" s="2">
        <f>Table13[[#This Row],[CF % EOL]]*$A$6</f>
        <v>9.6889217864968398</v>
      </c>
      <c r="J462" s="3">
        <v>8.6813016749268099E-2</v>
      </c>
      <c r="K462" s="2">
        <f>$A$10*Table13[[#This Row],[CF % WEC]]</f>
        <v>2.6700628133885296E-2</v>
      </c>
      <c r="L462" s="1">
        <v>30.415575308749158</v>
      </c>
      <c r="M462" s="2">
        <f>Table13[[#This Row],[Cons h '[MWh']]]-Table13[[#This Row],[Ewec_prod '[MWh']]]-Table13[[#This Row],[Eeol_prod '[MWh']]]-Table13[[#This Row],[Efv_prod '[MWh']]]</f>
        <v>20.612742894118433</v>
      </c>
    </row>
    <row r="463" spans="5:13" x14ac:dyDescent="0.3">
      <c r="E463" s="4">
        <v>43485.208333333336</v>
      </c>
      <c r="F463" s="3">
        <v>0</v>
      </c>
      <c r="G463" s="2">
        <f>Table13[[#This Row],[CF % FV]]*$A$2</f>
        <v>0</v>
      </c>
      <c r="H463" s="3">
        <v>0.332622572499925</v>
      </c>
      <c r="I463" s="2">
        <f>Table13[[#This Row],[CF % EOL]]*$A$6</f>
        <v>13.304902899997</v>
      </c>
      <c r="J463" s="3">
        <v>8.709348190450554E-2</v>
      </c>
      <c r="K463" s="2">
        <f>$A$10*Table13[[#This Row],[CF % WEC]]</f>
        <v>2.6786889343262867E-2</v>
      </c>
      <c r="L463" s="1">
        <v>35.963851712901835</v>
      </c>
      <c r="M463" s="2">
        <f>Table13[[#This Row],[Cons h '[MWh']]]-Table13[[#This Row],[Ewec_prod '[MWh']]]-Table13[[#This Row],[Eeol_prod '[MWh']]]-Table13[[#This Row],[Efv_prod '[MWh']]]</f>
        <v>22.632161923561572</v>
      </c>
    </row>
    <row r="464" spans="5:13" x14ac:dyDescent="0.3">
      <c r="E464" s="4">
        <v>43485.25</v>
      </c>
      <c r="F464" s="3">
        <v>0</v>
      </c>
      <c r="G464" s="2">
        <f>Table13[[#This Row],[CF % FV]]*$A$2</f>
        <v>0</v>
      </c>
      <c r="H464" s="3">
        <v>0.25981370253783698</v>
      </c>
      <c r="I464" s="2">
        <f>Table13[[#This Row],[CF % EOL]]*$A$6</f>
        <v>10.39254810151348</v>
      </c>
      <c r="J464" s="3">
        <v>8.6331397657737743E-2</v>
      </c>
      <c r="K464" s="2">
        <f>$A$10*Table13[[#This Row],[CF % WEC]]</f>
        <v>2.6552499054322581E-2</v>
      </c>
      <c r="L464" s="1">
        <v>42.616078752431775</v>
      </c>
      <c r="M464" s="2">
        <f>Table13[[#This Row],[Cons h '[MWh']]]-Table13[[#This Row],[Ewec_prod '[MWh']]]-Table13[[#This Row],[Eeol_prod '[MWh']]]-Table13[[#This Row],[Efv_prod '[MWh']]]</f>
        <v>32.196978151863973</v>
      </c>
    </row>
    <row r="465" spans="5:13" x14ac:dyDescent="0.3">
      <c r="E465" s="4">
        <v>43485.291666666664</v>
      </c>
      <c r="F465" s="3">
        <v>0</v>
      </c>
      <c r="G465" s="2">
        <f>Table13[[#This Row],[CF % FV]]*$A$2</f>
        <v>0</v>
      </c>
      <c r="H465" s="3">
        <v>0.20589049757391001</v>
      </c>
      <c r="I465" s="2">
        <f>Table13[[#This Row],[CF % EOL]]*$A$6</f>
        <v>8.235619902956401</v>
      </c>
      <c r="J465" s="3">
        <v>8.3599710303366673E-2</v>
      </c>
      <c r="K465" s="2">
        <f>$A$10*Table13[[#This Row],[CF % WEC]]</f>
        <v>2.5712328179512911E-2</v>
      </c>
      <c r="L465" s="1">
        <v>31.423246109172176</v>
      </c>
      <c r="M465" s="2">
        <f>Table13[[#This Row],[Cons h '[MWh']]]-Table13[[#This Row],[Ewec_prod '[MWh']]]-Table13[[#This Row],[Eeol_prod '[MWh']]]-Table13[[#This Row],[Efv_prod '[MWh']]]</f>
        <v>23.161913878036263</v>
      </c>
    </row>
    <row r="466" spans="5:13" x14ac:dyDescent="0.3">
      <c r="E466" s="4">
        <v>43485.333333333336</v>
      </c>
      <c r="F466" s="3">
        <v>0</v>
      </c>
      <c r="G466" s="2">
        <f>Table13[[#This Row],[CF % FV]]*$A$2</f>
        <v>0</v>
      </c>
      <c r="H466" s="3">
        <v>0.21977759851846501</v>
      </c>
      <c r="I466" s="2">
        <f>Table13[[#This Row],[CF % EOL]]*$A$6</f>
        <v>8.7911039407386014</v>
      </c>
      <c r="J466" s="3">
        <v>8.0602808464201536E-2</v>
      </c>
      <c r="K466" s="2">
        <f>$A$10*Table13[[#This Row],[CF % WEC]]</f>
        <v>2.4790586664730455E-2</v>
      </c>
      <c r="L466" s="1">
        <v>28.890732906692033</v>
      </c>
      <c r="M466" s="2">
        <f>Table13[[#This Row],[Cons h '[MWh']]]-Table13[[#This Row],[Ewec_prod '[MWh']]]-Table13[[#This Row],[Eeol_prod '[MWh']]]-Table13[[#This Row],[Efv_prod '[MWh']]]</f>
        <v>20.0748383792887</v>
      </c>
    </row>
    <row r="467" spans="5:13" x14ac:dyDescent="0.3">
      <c r="E467" s="4">
        <v>43485.375</v>
      </c>
      <c r="F467" s="3">
        <v>0</v>
      </c>
      <c r="G467" s="2">
        <f>Table13[[#This Row],[CF % FV]]*$A$2</f>
        <v>0</v>
      </c>
      <c r="H467" s="3">
        <v>0.26816639638587197</v>
      </c>
      <c r="I467" s="2">
        <f>Table13[[#This Row],[CF % EOL]]*$A$6</f>
        <v>10.726655855434879</v>
      </c>
      <c r="J467" s="3">
        <v>8.4636630271177973E-2</v>
      </c>
      <c r="K467" s="2">
        <f>$A$10*Table13[[#This Row],[CF % WEC]]</f>
        <v>2.6031248262028801E-2</v>
      </c>
      <c r="L467" s="1">
        <v>30.751066096861948</v>
      </c>
      <c r="M467" s="2">
        <f>Table13[[#This Row],[Cons h '[MWh']]]-Table13[[#This Row],[Ewec_prod '[MWh']]]-Table13[[#This Row],[Eeol_prod '[MWh']]]-Table13[[#This Row],[Efv_prod '[MWh']]]</f>
        <v>19.998378993165041</v>
      </c>
    </row>
    <row r="468" spans="5:13" x14ac:dyDescent="0.3">
      <c r="E468" s="4">
        <v>43485.416666666664</v>
      </c>
      <c r="F468" s="3">
        <v>0</v>
      </c>
      <c r="G468" s="2">
        <f>Table13[[#This Row],[CF % FV]]*$A$2</f>
        <v>0</v>
      </c>
      <c r="H468" s="3">
        <v>0.42152958601414697</v>
      </c>
      <c r="I468" s="2">
        <f>Table13[[#This Row],[CF % EOL]]*$A$6</f>
        <v>16.861183440565878</v>
      </c>
      <c r="J468" s="3">
        <v>8.8292147850632913E-2</v>
      </c>
      <c r="K468" s="2">
        <f>$A$10*Table13[[#This Row],[CF % WEC]]</f>
        <v>2.7155556795250346E-2</v>
      </c>
      <c r="L468" s="1">
        <v>41.966623619623526</v>
      </c>
      <c r="M468" s="2">
        <f>Table13[[#This Row],[Cons h '[MWh']]]-Table13[[#This Row],[Ewec_prod '[MWh']]]-Table13[[#This Row],[Eeol_prod '[MWh']]]-Table13[[#This Row],[Efv_prod '[MWh']]]</f>
        <v>25.078284622262398</v>
      </c>
    </row>
    <row r="469" spans="5:13" x14ac:dyDescent="0.3">
      <c r="E469" s="4">
        <v>43485.458333333336</v>
      </c>
      <c r="F469" s="3">
        <v>0</v>
      </c>
      <c r="G469" s="2">
        <f>Table13[[#This Row],[CF % FV]]*$A$2</f>
        <v>0</v>
      </c>
      <c r="H469" s="3">
        <v>0.31226388601358901</v>
      </c>
      <c r="I469" s="2">
        <f>Table13[[#This Row],[CF % EOL]]*$A$6</f>
        <v>12.490555440543559</v>
      </c>
      <c r="J469" s="3">
        <v>8.7068650922554156E-2</v>
      </c>
      <c r="K469" s="2">
        <f>$A$10*Table13[[#This Row],[CF % WEC]]</f>
        <v>2.6779252207265188E-2</v>
      </c>
      <c r="L469" s="1">
        <v>38.450837348359975</v>
      </c>
      <c r="M469" s="2">
        <f>Table13[[#This Row],[Cons h '[MWh']]]-Table13[[#This Row],[Ewec_prod '[MWh']]]-Table13[[#This Row],[Eeol_prod '[MWh']]]-Table13[[#This Row],[Efv_prod '[MWh']]]</f>
        <v>25.933502655609153</v>
      </c>
    </row>
    <row r="470" spans="5:13" x14ac:dyDescent="0.3">
      <c r="E470" s="4">
        <v>43485.5</v>
      </c>
      <c r="F470" s="3">
        <v>0</v>
      </c>
      <c r="G470" s="2">
        <f>Table13[[#This Row],[CF % FV]]*$A$2</f>
        <v>0</v>
      </c>
      <c r="H470" s="3">
        <v>0.228206972950353</v>
      </c>
      <c r="I470" s="2">
        <f>Table13[[#This Row],[CF % EOL]]*$A$6</f>
        <v>9.1282789180141197</v>
      </c>
      <c r="J470" s="3">
        <v>7.9760591026437344E-2</v>
      </c>
      <c r="K470" s="2">
        <f>$A$10*Table13[[#This Row],[CF % WEC]]</f>
        <v>2.4531550226928E-2</v>
      </c>
      <c r="L470" s="1">
        <v>24.11488760781743</v>
      </c>
      <c r="M470" s="2">
        <f>Table13[[#This Row],[Cons h '[MWh']]]-Table13[[#This Row],[Ewec_prod '[MWh']]]-Table13[[#This Row],[Eeol_prod '[MWh']]]-Table13[[#This Row],[Efv_prod '[MWh']]]</f>
        <v>14.962077139576381</v>
      </c>
    </row>
    <row r="471" spans="5:13" x14ac:dyDescent="0.3">
      <c r="E471" s="4">
        <v>43485.541666666664</v>
      </c>
      <c r="F471" s="3">
        <v>0</v>
      </c>
      <c r="G471" s="2">
        <f>Table13[[#This Row],[CF % FV]]*$A$2</f>
        <v>0</v>
      </c>
      <c r="H471" s="3">
        <v>0.18341021759486401</v>
      </c>
      <c r="I471" s="2">
        <f>Table13[[#This Row],[CF % EOL]]*$A$6</f>
        <v>7.33640870379456</v>
      </c>
      <c r="J471" s="3">
        <v>7.5446794918325413E-2</v>
      </c>
      <c r="K471" s="2">
        <f>$A$10*Table13[[#This Row],[CF % WEC]]</f>
        <v>2.3204778389695774E-2</v>
      </c>
      <c r="L471" s="1">
        <v>33.557930192216133</v>
      </c>
      <c r="M471" s="2">
        <f>Table13[[#This Row],[Cons h '[MWh']]]-Table13[[#This Row],[Ewec_prod '[MWh']]]-Table13[[#This Row],[Eeol_prod '[MWh']]]-Table13[[#This Row],[Efv_prod '[MWh']]]</f>
        <v>26.198316710031875</v>
      </c>
    </row>
    <row r="472" spans="5:13" x14ac:dyDescent="0.3">
      <c r="E472" s="4">
        <v>43485.583333333336</v>
      </c>
      <c r="F472" s="3">
        <v>0</v>
      </c>
      <c r="G472" s="2">
        <f>Table13[[#This Row],[CF % FV]]*$A$2</f>
        <v>0</v>
      </c>
      <c r="H472" s="3">
        <v>0.137842071478983</v>
      </c>
      <c r="I472" s="2">
        <f>Table13[[#This Row],[CF % EOL]]*$A$6</f>
        <v>5.5136828591593199</v>
      </c>
      <c r="J472" s="3">
        <v>7.3582790348892424E-2</v>
      </c>
      <c r="K472" s="2">
        <f>$A$10*Table13[[#This Row],[CF % WEC]]</f>
        <v>2.2631476197099029E-2</v>
      </c>
      <c r="L472" s="1">
        <v>30.380668494014547</v>
      </c>
      <c r="M472" s="2">
        <f>Table13[[#This Row],[Cons h '[MWh']]]-Table13[[#This Row],[Ewec_prod '[MWh']]]-Table13[[#This Row],[Eeol_prod '[MWh']]]-Table13[[#This Row],[Efv_prod '[MWh']]]</f>
        <v>24.844354158658128</v>
      </c>
    </row>
    <row r="473" spans="5:13" x14ac:dyDescent="0.3">
      <c r="E473" s="4">
        <v>43485.625</v>
      </c>
      <c r="F473" s="3">
        <v>0</v>
      </c>
      <c r="G473" s="2">
        <f>Table13[[#This Row],[CF % FV]]*$A$2</f>
        <v>0</v>
      </c>
      <c r="H473" s="3">
        <v>0.17137431618121601</v>
      </c>
      <c r="I473" s="2">
        <f>Table13[[#This Row],[CF % EOL]]*$A$6</f>
        <v>6.8549726472486405</v>
      </c>
      <c r="J473" s="3">
        <v>7.2085256348678309E-2</v>
      </c>
      <c r="K473" s="2">
        <f>$A$10*Table13[[#This Row],[CF % WEC]]</f>
        <v>2.2170887451829976E-2</v>
      </c>
      <c r="L473" s="1">
        <v>30.741011929756539</v>
      </c>
      <c r="M473" s="2">
        <f>Table13[[#This Row],[Cons h '[MWh']]]-Table13[[#This Row],[Ewec_prod '[MWh']]]-Table13[[#This Row],[Eeol_prod '[MWh']]]-Table13[[#This Row],[Efv_prod '[MWh']]]</f>
        <v>23.86386839505607</v>
      </c>
    </row>
    <row r="474" spans="5:13" x14ac:dyDescent="0.3">
      <c r="E474" s="4">
        <v>43485.666666666664</v>
      </c>
      <c r="F474" s="3">
        <v>4.598E-2</v>
      </c>
      <c r="G474" s="2">
        <f>Table13[[#This Row],[CF % FV]]*$A$2</f>
        <v>2.3449800000000001</v>
      </c>
      <c r="H474" s="3">
        <v>0.2057849805768</v>
      </c>
      <c r="I474" s="2">
        <f>Table13[[#This Row],[CF % EOL]]*$A$6</f>
        <v>8.2313992230719997</v>
      </c>
      <c r="J474" s="3">
        <v>7.093808840437725E-2</v>
      </c>
      <c r="K474" s="2">
        <f>$A$10*Table13[[#This Row],[CF % WEC]]</f>
        <v>2.1818058972474609E-2</v>
      </c>
      <c r="L474" s="1">
        <v>28.603189439875091</v>
      </c>
      <c r="M474" s="2">
        <f>Table13[[#This Row],[Cons h '[MWh']]]-Table13[[#This Row],[Ewec_prod '[MWh']]]-Table13[[#This Row],[Eeol_prod '[MWh']]]-Table13[[#This Row],[Efv_prod '[MWh']]]</f>
        <v>18.004992157830618</v>
      </c>
    </row>
    <row r="475" spans="5:13" x14ac:dyDescent="0.3">
      <c r="E475" s="4">
        <v>43485.708333333336</v>
      </c>
      <c r="F475" s="3">
        <v>0.20346</v>
      </c>
      <c r="G475" s="2">
        <f>Table13[[#This Row],[CF % FV]]*$A$2</f>
        <v>10.37646</v>
      </c>
      <c r="H475" s="3">
        <v>0.17613709324616</v>
      </c>
      <c r="I475" s="2">
        <f>Table13[[#This Row],[CF % EOL]]*$A$6</f>
        <v>7.0454837298464001</v>
      </c>
      <c r="J475" s="3">
        <v>6.8363731955631446E-2</v>
      </c>
      <c r="K475" s="2">
        <f>$A$10*Table13[[#This Row],[CF % WEC]]</f>
        <v>2.1026277546187397E-2</v>
      </c>
      <c r="L475" s="1">
        <v>39.794190558340098</v>
      </c>
      <c r="M475" s="2">
        <f>Table13[[#This Row],[Cons h '[MWh']]]-Table13[[#This Row],[Ewec_prod '[MWh']]]-Table13[[#This Row],[Eeol_prod '[MWh']]]-Table13[[#This Row],[Efv_prod '[MWh']]]</f>
        <v>22.351220550947509</v>
      </c>
    </row>
    <row r="476" spans="5:13" x14ac:dyDescent="0.3">
      <c r="E476" s="4">
        <v>43485.75</v>
      </c>
      <c r="F476" s="3">
        <v>0.37381999999999999</v>
      </c>
      <c r="G476" s="2">
        <f>Table13[[#This Row],[CF % FV]]*$A$2</f>
        <v>19.064820000000001</v>
      </c>
      <c r="H476" s="3">
        <v>0.13925106629144299</v>
      </c>
      <c r="I476" s="2">
        <f>Table13[[#This Row],[CF % EOL]]*$A$6</f>
        <v>5.5700426516577197</v>
      </c>
      <c r="J476" s="3">
        <v>6.5739814304566019E-2</v>
      </c>
      <c r="K476" s="2">
        <f>$A$10*Table13[[#This Row],[CF % WEC]]</f>
        <v>2.0219252838620989E-2</v>
      </c>
      <c r="L476" s="1">
        <v>52.153261223987428</v>
      </c>
      <c r="M476" s="2">
        <f>Table13[[#This Row],[Cons h '[MWh']]]-Table13[[#This Row],[Ewec_prod '[MWh']]]-Table13[[#This Row],[Eeol_prod '[MWh']]]-Table13[[#This Row],[Efv_prod '[MWh']]]</f>
        <v>27.498179319491083</v>
      </c>
    </row>
    <row r="477" spans="5:13" x14ac:dyDescent="0.3">
      <c r="E477" s="4">
        <v>43485.791666666664</v>
      </c>
      <c r="F477" s="3">
        <v>0.51219000000000003</v>
      </c>
      <c r="G477" s="2">
        <f>Table13[[#This Row],[CF % FV]]*$A$2</f>
        <v>26.121690000000001</v>
      </c>
      <c r="H477" s="3">
        <v>0.172226407697645</v>
      </c>
      <c r="I477" s="2">
        <f>Table13[[#This Row],[CF % EOL]]*$A$6</f>
        <v>6.8890563079057996</v>
      </c>
      <c r="J477" s="3">
        <v>6.4436539254908706E-2</v>
      </c>
      <c r="K477" s="2">
        <f>$A$10*Table13[[#This Row],[CF % WEC]]</f>
        <v>1.9818411308628148E-2</v>
      </c>
      <c r="L477" s="1">
        <v>51.774011681196093</v>
      </c>
      <c r="M477" s="2">
        <f>Table13[[#This Row],[Cons h '[MWh']]]-Table13[[#This Row],[Ewec_prod '[MWh']]]-Table13[[#This Row],[Eeol_prod '[MWh']]]-Table13[[#This Row],[Efv_prod '[MWh']]]</f>
        <v>18.743446961981668</v>
      </c>
    </row>
    <row r="478" spans="5:13" x14ac:dyDescent="0.3">
      <c r="E478" s="4">
        <v>43485.833333333336</v>
      </c>
      <c r="F478" s="3">
        <v>0.62014999999999998</v>
      </c>
      <c r="G478" s="2">
        <f>Table13[[#This Row],[CF % FV]]*$A$2</f>
        <v>31.627649999999999</v>
      </c>
      <c r="H478" s="3">
        <v>0.24642515032363699</v>
      </c>
      <c r="I478" s="2">
        <f>Table13[[#This Row],[CF % EOL]]*$A$6</f>
        <v>9.8570060129454795</v>
      </c>
      <c r="J478" s="3">
        <v>6.3690113551786165E-2</v>
      </c>
      <c r="K478" s="2">
        <f>$A$10*Table13[[#This Row],[CF % WEC]]</f>
        <v>1.9588837036532403E-2</v>
      </c>
      <c r="L478" s="1">
        <v>43.384978255574737</v>
      </c>
      <c r="M478" s="2">
        <f>Table13[[#This Row],[Cons h '[MWh']]]-Table13[[#This Row],[Ewec_prod '[MWh']]]-Table13[[#This Row],[Eeol_prod '[MWh']]]-Table13[[#This Row],[Efv_prod '[MWh']]]</f>
        <v>1.8807334055927249</v>
      </c>
    </row>
    <row r="479" spans="5:13" x14ac:dyDescent="0.3">
      <c r="E479" s="4">
        <v>43485.875</v>
      </c>
      <c r="F479" s="3">
        <v>0.63348000000000004</v>
      </c>
      <c r="G479" s="2">
        <f>Table13[[#This Row],[CF % FV]]*$A$2</f>
        <v>32.307480000000005</v>
      </c>
      <c r="H479" s="3">
        <v>0.24118043728091301</v>
      </c>
      <c r="I479" s="2">
        <f>Table13[[#This Row],[CF % EOL]]*$A$6</f>
        <v>9.6472174912365212</v>
      </c>
      <c r="J479" s="3">
        <v>6.3640493406519533E-2</v>
      </c>
      <c r="K479" s="2">
        <f>$A$10*Table13[[#This Row],[CF % WEC]]</f>
        <v>1.9573575626477501E-2</v>
      </c>
      <c r="L479" s="1">
        <v>33.374474747358306</v>
      </c>
      <c r="M479" s="2">
        <f>Table13[[#This Row],[Cons h '[MWh']]]-Table13[[#This Row],[Ewec_prod '[MWh']]]-Table13[[#This Row],[Eeol_prod '[MWh']]]-Table13[[#This Row],[Efv_prod '[MWh']]]</f>
        <v>-8.5997963195047014</v>
      </c>
    </row>
    <row r="480" spans="5:13" x14ac:dyDescent="0.3">
      <c r="E480" s="4">
        <v>43485.916666666664</v>
      </c>
      <c r="F480" s="3">
        <v>0.56762000000000001</v>
      </c>
      <c r="G480" s="2">
        <f>Table13[[#This Row],[CF % FV]]*$A$2</f>
        <v>28.948620000000002</v>
      </c>
      <c r="H480" s="3">
        <v>0.18390043377808701</v>
      </c>
      <c r="I480" s="2">
        <f>Table13[[#This Row],[CF % EOL]]*$A$6</f>
        <v>7.3560173511234801</v>
      </c>
      <c r="J480" s="3">
        <v>6.4584021524749832E-2</v>
      </c>
      <c r="K480" s="2">
        <f>$A$10*Table13[[#This Row],[CF % WEC]]</f>
        <v>1.986377166345538E-2</v>
      </c>
      <c r="L480" s="1">
        <v>31.872615101748156</v>
      </c>
      <c r="M480" s="2">
        <f>Table13[[#This Row],[Cons h '[MWh']]]-Table13[[#This Row],[Ewec_prod '[MWh']]]-Table13[[#This Row],[Eeol_prod '[MWh']]]-Table13[[#This Row],[Efv_prod '[MWh']]]</f>
        <v>-4.4518860210387814</v>
      </c>
    </row>
    <row r="481" spans="5:13" x14ac:dyDescent="0.3">
      <c r="E481" s="4">
        <v>43485.958333333336</v>
      </c>
      <c r="F481" s="3">
        <v>0.46682000000000001</v>
      </c>
      <c r="G481" s="2">
        <f>Table13[[#This Row],[CF % FV]]*$A$2</f>
        <v>23.80782</v>
      </c>
      <c r="H481" s="3">
        <v>0.222088829452812</v>
      </c>
      <c r="I481" s="2">
        <f>Table13[[#This Row],[CF % EOL]]*$A$6</f>
        <v>8.8835531781124804</v>
      </c>
      <c r="J481" s="3">
        <v>6.6956124152857691E-2</v>
      </c>
      <c r="K481" s="2">
        <f>$A$10*Table13[[#This Row],[CF % WEC]]</f>
        <v>2.0593346933848847E-2</v>
      </c>
      <c r="L481" s="1">
        <v>25.808011676262897</v>
      </c>
      <c r="M481" s="2">
        <f>Table13[[#This Row],[Cons h '[MWh']]]-Table13[[#This Row],[Ewec_prod '[MWh']]]-Table13[[#This Row],[Eeol_prod '[MWh']]]-Table13[[#This Row],[Efv_prod '[MWh']]]</f>
        <v>-6.9039548487834352</v>
      </c>
    </row>
    <row r="482" spans="5:13" x14ac:dyDescent="0.3">
      <c r="E482" s="4">
        <v>43486</v>
      </c>
      <c r="F482" s="3">
        <v>0.37116000000000005</v>
      </c>
      <c r="G482" s="2">
        <f>Table13[[#This Row],[CF % FV]]*$A$2</f>
        <v>18.929160000000003</v>
      </c>
      <c r="H482" s="3">
        <v>0.26262041447263901</v>
      </c>
      <c r="I482" s="2">
        <f>Table13[[#This Row],[CF % EOL]]*$A$6</f>
        <v>10.50481657890556</v>
      </c>
      <c r="J482" s="3">
        <v>6.5107441742901798E-2</v>
      </c>
      <c r="K482" s="2">
        <f>$A$10*Table13[[#This Row],[CF % WEC]]</f>
        <v>2.0024757298167245E-2</v>
      </c>
      <c r="L482" s="1">
        <v>25.421723363489598</v>
      </c>
      <c r="M482" s="2">
        <f>Table13[[#This Row],[Cons h '[MWh']]]-Table13[[#This Row],[Ewec_prod '[MWh']]]-Table13[[#This Row],[Eeol_prod '[MWh']]]-Table13[[#This Row],[Efv_prod '[MWh']]]</f>
        <v>-4.032277972714132</v>
      </c>
    </row>
    <row r="483" spans="5:13" x14ac:dyDescent="0.3">
      <c r="E483" s="4">
        <v>43486.041666666664</v>
      </c>
      <c r="F483" s="3">
        <v>0.23427000000000001</v>
      </c>
      <c r="G483" s="2">
        <f>Table13[[#This Row],[CF % FV]]*$A$2</f>
        <v>11.94777</v>
      </c>
      <c r="H483" s="3">
        <v>0.15341539430846199</v>
      </c>
      <c r="I483" s="2">
        <f>Table13[[#This Row],[CF % EOL]]*$A$6</f>
        <v>6.1366157723384793</v>
      </c>
      <c r="J483" s="3">
        <v>6.4306199756498567E-2</v>
      </c>
      <c r="K483" s="2">
        <f>$A$10*Table13[[#This Row],[CF % WEC]]</f>
        <v>1.9778323466867531E-2</v>
      </c>
      <c r="L483" s="1">
        <v>25.852331391015213</v>
      </c>
      <c r="M483" s="2">
        <f>Table13[[#This Row],[Cons h '[MWh']]]-Table13[[#This Row],[Ewec_prod '[MWh']]]-Table13[[#This Row],[Eeol_prod '[MWh']]]-Table13[[#This Row],[Efv_prod '[MWh']]]</f>
        <v>7.7481672952098659</v>
      </c>
    </row>
    <row r="484" spans="5:13" x14ac:dyDescent="0.3">
      <c r="E484" s="4">
        <v>43486.083333333336</v>
      </c>
      <c r="F484" s="3">
        <v>0.12739</v>
      </c>
      <c r="G484" s="2">
        <f>Table13[[#This Row],[CF % FV]]*$A$2</f>
        <v>6.4968900000000005</v>
      </c>
      <c r="H484" s="3">
        <v>0.10640723038757199</v>
      </c>
      <c r="I484" s="2">
        <f>Table13[[#This Row],[CF % EOL]]*$A$6</f>
        <v>4.2562892155028802</v>
      </c>
      <c r="J484" s="3">
        <v>6.2913590201850653E-2</v>
      </c>
      <c r="K484" s="2">
        <f>$A$10*Table13[[#This Row],[CF % WEC]]</f>
        <v>1.9350005787714158E-2</v>
      </c>
      <c r="L484" s="1">
        <v>23.597372225414539</v>
      </c>
      <c r="M484" s="2">
        <f>Table13[[#This Row],[Cons h '[MWh']]]-Table13[[#This Row],[Ewec_prod '[MWh']]]-Table13[[#This Row],[Eeol_prod '[MWh']]]-Table13[[#This Row],[Efv_prod '[MWh']]]</f>
        <v>12.824843004123942</v>
      </c>
    </row>
    <row r="485" spans="5:13" x14ac:dyDescent="0.3">
      <c r="E485" s="4">
        <v>43486.125</v>
      </c>
      <c r="F485" s="3">
        <v>4.3639999999999998E-2</v>
      </c>
      <c r="G485" s="2">
        <f>Table13[[#This Row],[CF % FV]]*$A$2</f>
        <v>2.2256399999999998</v>
      </c>
      <c r="H485" s="3">
        <v>0.104073787258532</v>
      </c>
      <c r="I485" s="2">
        <f>Table13[[#This Row],[CF % EOL]]*$A$6</f>
        <v>4.1629514903412801</v>
      </c>
      <c r="J485" s="3">
        <v>6.2266424750135531E-2</v>
      </c>
      <c r="K485" s="2">
        <f>$A$10*Table13[[#This Row],[CF % WEC]]</f>
        <v>1.9150960474990486E-2</v>
      </c>
      <c r="L485" s="1">
        <v>24.469886229939611</v>
      </c>
      <c r="M485" s="2">
        <f>Table13[[#This Row],[Cons h '[MWh']]]-Table13[[#This Row],[Ewec_prod '[MWh']]]-Table13[[#This Row],[Eeol_prod '[MWh']]]-Table13[[#This Row],[Efv_prod '[MWh']]]</f>
        <v>18.062143779123339</v>
      </c>
    </row>
    <row r="486" spans="5:13" x14ac:dyDescent="0.3">
      <c r="E486" s="4">
        <v>43486.166666666664</v>
      </c>
      <c r="F486" s="3">
        <v>1.64E-3</v>
      </c>
      <c r="G486" s="2">
        <f>Table13[[#This Row],[CF % FV]]*$A$2</f>
        <v>8.3639999999999992E-2</v>
      </c>
      <c r="H486" s="3">
        <v>0.13875298635588301</v>
      </c>
      <c r="I486" s="2">
        <f>Table13[[#This Row],[CF % EOL]]*$A$6</f>
        <v>5.55011945423532</v>
      </c>
      <c r="J486" s="3">
        <v>6.1382112146256086E-2</v>
      </c>
      <c r="K486" s="2">
        <f>$A$10*Table13[[#This Row],[CF % WEC]]</f>
        <v>1.8878977045840826E-2</v>
      </c>
      <c r="L486" s="1">
        <v>35.668080070423891</v>
      </c>
      <c r="M486" s="2">
        <f>Table13[[#This Row],[Cons h '[MWh']]]-Table13[[#This Row],[Ewec_prod '[MWh']]]-Table13[[#This Row],[Eeol_prod '[MWh']]]-Table13[[#This Row],[Efv_prod '[MWh']]]</f>
        <v>30.015441639142725</v>
      </c>
    </row>
    <row r="487" spans="5:13" x14ac:dyDescent="0.3">
      <c r="E487" s="4">
        <v>43486.208333333336</v>
      </c>
      <c r="F487" s="3">
        <v>0</v>
      </c>
      <c r="G487" s="2">
        <f>Table13[[#This Row],[CF % FV]]*$A$2</f>
        <v>0</v>
      </c>
      <c r="H487" s="3">
        <v>0.14217829130294701</v>
      </c>
      <c r="I487" s="2">
        <f>Table13[[#This Row],[CF % EOL]]*$A$6</f>
        <v>5.6871316521178805</v>
      </c>
      <c r="J487" s="3">
        <v>6.1003608397948147E-2</v>
      </c>
      <c r="K487" s="2">
        <f>$A$10*Table13[[#This Row],[CF % WEC]]</f>
        <v>1.8762562616193246E-2</v>
      </c>
      <c r="L487" s="1">
        <v>32.057912385553003</v>
      </c>
      <c r="M487" s="2">
        <f>Table13[[#This Row],[Cons h '[MWh']]]-Table13[[#This Row],[Ewec_prod '[MWh']]]-Table13[[#This Row],[Eeol_prod '[MWh']]]-Table13[[#This Row],[Efv_prod '[MWh']]]</f>
        <v>26.352018170818926</v>
      </c>
    </row>
    <row r="488" spans="5:13" x14ac:dyDescent="0.3">
      <c r="E488" s="4">
        <v>43486.25</v>
      </c>
      <c r="F488" s="3">
        <v>0</v>
      </c>
      <c r="G488" s="2">
        <f>Table13[[#This Row],[CF % FV]]*$A$2</f>
        <v>0</v>
      </c>
      <c r="H488" s="3">
        <v>7.8602736968015299E-2</v>
      </c>
      <c r="I488" s="2">
        <f>Table13[[#This Row],[CF % EOL]]*$A$6</f>
        <v>3.1441094787206119</v>
      </c>
      <c r="J488" s="3">
        <v>6.0991171924693409E-2</v>
      </c>
      <c r="K488" s="2">
        <f>$A$10*Table13[[#This Row],[CF % WEC]]</f>
        <v>1.8758737594783945E-2</v>
      </c>
      <c r="L488" s="1">
        <v>35.966536225393007</v>
      </c>
      <c r="M488" s="2">
        <f>Table13[[#This Row],[Cons h '[MWh']]]-Table13[[#This Row],[Ewec_prod '[MWh']]]-Table13[[#This Row],[Eeol_prod '[MWh']]]-Table13[[#This Row],[Efv_prod '[MWh']]]</f>
        <v>32.803668009077612</v>
      </c>
    </row>
    <row r="489" spans="5:13" x14ac:dyDescent="0.3">
      <c r="E489" s="4">
        <v>43486.291666666664</v>
      </c>
      <c r="F489" s="3">
        <v>0</v>
      </c>
      <c r="G489" s="2">
        <f>Table13[[#This Row],[CF % FV]]*$A$2</f>
        <v>0</v>
      </c>
      <c r="H489" s="3">
        <v>0.10414397661536</v>
      </c>
      <c r="I489" s="2">
        <f>Table13[[#This Row],[CF % EOL]]*$A$6</f>
        <v>4.1657590646143996</v>
      </c>
      <c r="J489" s="3">
        <v>6.1398408565069416E-2</v>
      </c>
      <c r="K489" s="2">
        <f>$A$10*Table13[[#This Row],[CF % WEC]]</f>
        <v>1.8883989250633865E-2</v>
      </c>
      <c r="L489" s="1">
        <v>38.381605336107896</v>
      </c>
      <c r="M489" s="2">
        <f>Table13[[#This Row],[Cons h '[MWh']]]-Table13[[#This Row],[Ewec_prod '[MWh']]]-Table13[[#This Row],[Eeol_prod '[MWh']]]-Table13[[#This Row],[Efv_prod '[MWh']]]</f>
        <v>34.196962282242865</v>
      </c>
    </row>
    <row r="490" spans="5:13" x14ac:dyDescent="0.3">
      <c r="E490" s="4">
        <v>43486.333333333336</v>
      </c>
      <c r="F490" s="3">
        <v>0</v>
      </c>
      <c r="G490" s="2">
        <f>Table13[[#This Row],[CF % FV]]*$A$2</f>
        <v>0</v>
      </c>
      <c r="H490" s="3">
        <v>8.4624101614798802E-2</v>
      </c>
      <c r="I490" s="2">
        <f>Table13[[#This Row],[CF % EOL]]*$A$6</f>
        <v>3.3849640645919523</v>
      </c>
      <c r="J490" s="3">
        <v>6.1498722326312066E-2</v>
      </c>
      <c r="K490" s="2">
        <f>$A$10*Table13[[#This Row],[CF % WEC]]</f>
        <v>1.8914842232547708E-2</v>
      </c>
      <c r="L490" s="1">
        <v>27.952671056726224</v>
      </c>
      <c r="M490" s="2">
        <f>Table13[[#This Row],[Cons h '[MWh']]]-Table13[[#This Row],[Ewec_prod '[MWh']]]-Table13[[#This Row],[Eeol_prod '[MWh']]]-Table13[[#This Row],[Efv_prod '[MWh']]]</f>
        <v>24.548792149901725</v>
      </c>
    </row>
    <row r="491" spans="5:13" x14ac:dyDescent="0.3">
      <c r="E491" s="4">
        <v>43486.375</v>
      </c>
      <c r="F491" s="3">
        <v>0</v>
      </c>
      <c r="G491" s="2">
        <f>Table13[[#This Row],[CF % FV]]*$A$2</f>
        <v>0</v>
      </c>
      <c r="H491" s="3">
        <v>0.10026261515484799</v>
      </c>
      <c r="I491" s="2">
        <f>Table13[[#This Row],[CF % EOL]]*$A$6</f>
        <v>4.01050460619392</v>
      </c>
      <c r="J491" s="3">
        <v>6.7347477689443561E-2</v>
      </c>
      <c r="K491" s="2">
        <f>$A$10*Table13[[#This Row],[CF % WEC]]</f>
        <v>2.0713713506058173E-2</v>
      </c>
      <c r="L491" s="1">
        <v>30.252543766238066</v>
      </c>
      <c r="M491" s="2">
        <f>Table13[[#This Row],[Cons h '[MWh']]]-Table13[[#This Row],[Ewec_prod '[MWh']]]-Table13[[#This Row],[Eeol_prod '[MWh']]]-Table13[[#This Row],[Efv_prod '[MWh']]]</f>
        <v>26.221325446538088</v>
      </c>
    </row>
    <row r="492" spans="5:13" x14ac:dyDescent="0.3">
      <c r="E492" s="4">
        <v>43486.416666666664</v>
      </c>
      <c r="F492" s="3">
        <v>0</v>
      </c>
      <c r="G492" s="2">
        <f>Table13[[#This Row],[CF % FV]]*$A$2</f>
        <v>0</v>
      </c>
      <c r="H492" s="3">
        <v>0.28948127822130898</v>
      </c>
      <c r="I492" s="2">
        <f>Table13[[#This Row],[CF % EOL]]*$A$6</f>
        <v>11.579251128852359</v>
      </c>
      <c r="J492" s="3">
        <v>7.697893455849239E-2</v>
      </c>
      <c r="K492" s="2">
        <f>$A$10*Table13[[#This Row],[CF % WEC]]</f>
        <v>2.3676010611695802E-2</v>
      </c>
      <c r="L492" s="1">
        <v>35.623478257349333</v>
      </c>
      <c r="M492" s="2">
        <f>Table13[[#This Row],[Cons h '[MWh']]]-Table13[[#This Row],[Ewec_prod '[MWh']]]-Table13[[#This Row],[Eeol_prod '[MWh']]]-Table13[[#This Row],[Efv_prod '[MWh']]]</f>
        <v>24.02055111788528</v>
      </c>
    </row>
    <row r="493" spans="5:13" x14ac:dyDescent="0.3">
      <c r="E493" s="4">
        <v>43486.458333333336</v>
      </c>
      <c r="F493" s="3">
        <v>0</v>
      </c>
      <c r="G493" s="2">
        <f>Table13[[#This Row],[CF % FV]]*$A$2</f>
        <v>0</v>
      </c>
      <c r="H493" s="3">
        <v>0.34245616234798598</v>
      </c>
      <c r="I493" s="2">
        <f>Table13[[#This Row],[CF % EOL]]*$A$6</f>
        <v>13.69824649391944</v>
      </c>
      <c r="J493" s="3">
        <v>8.6796641230648008E-2</v>
      </c>
      <c r="K493" s="2">
        <f>$A$10*Table13[[#This Row],[CF % WEC]]</f>
        <v>2.669559160077601E-2</v>
      </c>
      <c r="L493" s="1">
        <v>32.467212924027777</v>
      </c>
      <c r="M493" s="2">
        <f>Table13[[#This Row],[Cons h '[MWh']]]-Table13[[#This Row],[Ewec_prod '[MWh']]]-Table13[[#This Row],[Eeol_prod '[MWh']]]-Table13[[#This Row],[Efv_prod '[MWh']]]</f>
        <v>18.742270838507558</v>
      </c>
    </row>
    <row r="494" spans="5:13" x14ac:dyDescent="0.3">
      <c r="E494" s="4">
        <v>43486.5</v>
      </c>
      <c r="F494" s="3">
        <v>0</v>
      </c>
      <c r="G494" s="2">
        <f>Table13[[#This Row],[CF % FV]]*$A$2</f>
        <v>0</v>
      </c>
      <c r="H494" s="3">
        <v>0.37917775255696901</v>
      </c>
      <c r="I494" s="2">
        <f>Table13[[#This Row],[CF % EOL]]*$A$6</f>
        <v>15.167110102278761</v>
      </c>
      <c r="J494" s="3">
        <v>9.6520194440248674E-2</v>
      </c>
      <c r="K494" s="2">
        <f>$A$10*Table13[[#This Row],[CF % WEC]]</f>
        <v>2.9686214298976197E-2</v>
      </c>
      <c r="L494" s="1">
        <v>40.598179386438687</v>
      </c>
      <c r="M494" s="2">
        <f>Table13[[#This Row],[Cons h '[MWh']]]-Table13[[#This Row],[Ewec_prod '[MWh']]]-Table13[[#This Row],[Eeol_prod '[MWh']]]-Table13[[#This Row],[Efv_prod '[MWh']]]</f>
        <v>25.401383069860948</v>
      </c>
    </row>
    <row r="495" spans="5:13" x14ac:dyDescent="0.3">
      <c r="E495" s="4">
        <v>43486.541666666664</v>
      </c>
      <c r="F495" s="3">
        <v>0</v>
      </c>
      <c r="G495" s="2">
        <f>Table13[[#This Row],[CF % FV]]*$A$2</f>
        <v>0</v>
      </c>
      <c r="H495" s="3">
        <v>0.34954294824680399</v>
      </c>
      <c r="I495" s="2">
        <f>Table13[[#This Row],[CF % EOL]]*$A$6</f>
        <v>13.981717929872159</v>
      </c>
      <c r="J495" s="3">
        <v>0.10145052638208252</v>
      </c>
      <c r="K495" s="2">
        <f>$A$10*Table13[[#This Row],[CF % WEC]]</f>
        <v>3.1202610856599935E-2</v>
      </c>
      <c r="L495" s="1">
        <v>31.398912353598494</v>
      </c>
      <c r="M495" s="2">
        <f>Table13[[#This Row],[Cons h '[MWh']]]-Table13[[#This Row],[Ewec_prod '[MWh']]]-Table13[[#This Row],[Eeol_prod '[MWh']]]-Table13[[#This Row],[Efv_prod '[MWh']]]</f>
        <v>17.385991812869733</v>
      </c>
    </row>
    <row r="496" spans="5:13" x14ac:dyDescent="0.3">
      <c r="E496" s="4">
        <v>43486.583333333336</v>
      </c>
      <c r="F496" s="3">
        <v>0</v>
      </c>
      <c r="G496" s="2">
        <f>Table13[[#This Row],[CF % FV]]*$A$2</f>
        <v>0</v>
      </c>
      <c r="H496" s="3">
        <v>0.26593941557415901</v>
      </c>
      <c r="I496" s="2">
        <f>Table13[[#This Row],[CF % EOL]]*$A$6</f>
        <v>10.63757662296636</v>
      </c>
      <c r="J496" s="3">
        <v>0.10054123081029004</v>
      </c>
      <c r="K496" s="2">
        <f>$A$10*Table13[[#This Row],[CF % WEC]]</f>
        <v>3.0922943545920695E-2</v>
      </c>
      <c r="L496" s="1">
        <v>36.883478502870275</v>
      </c>
      <c r="M496" s="2">
        <f>Table13[[#This Row],[Cons h '[MWh']]]-Table13[[#This Row],[Ewec_prod '[MWh']]]-Table13[[#This Row],[Eeol_prod '[MWh']]]-Table13[[#This Row],[Efv_prod '[MWh']]]</f>
        <v>26.214978936357998</v>
      </c>
    </row>
    <row r="497" spans="5:13" x14ac:dyDescent="0.3">
      <c r="E497" s="4">
        <v>43486.625</v>
      </c>
      <c r="F497" s="3">
        <v>0</v>
      </c>
      <c r="G497" s="2">
        <f>Table13[[#This Row],[CF % FV]]*$A$2</f>
        <v>0</v>
      </c>
      <c r="H497" s="3">
        <v>0.31090912755834899</v>
      </c>
      <c r="I497" s="2">
        <f>Table13[[#This Row],[CF % EOL]]*$A$6</f>
        <v>12.436365102333959</v>
      </c>
      <c r="J497" s="3">
        <v>9.6582873104178846E-2</v>
      </c>
      <c r="K497" s="2">
        <f>$A$10*Table13[[#This Row],[CF % WEC]]</f>
        <v>2.9705492049712148E-2</v>
      </c>
      <c r="L497" s="1">
        <v>39.66199417896209</v>
      </c>
      <c r="M497" s="2">
        <f>Table13[[#This Row],[Cons h '[MWh']]]-Table13[[#This Row],[Ewec_prod '[MWh']]]-Table13[[#This Row],[Eeol_prod '[MWh']]]-Table13[[#This Row],[Efv_prod '[MWh']]]</f>
        <v>27.195923584578416</v>
      </c>
    </row>
    <row r="498" spans="5:13" x14ac:dyDescent="0.3">
      <c r="E498" s="4">
        <v>43486.666666666664</v>
      </c>
      <c r="F498" s="3">
        <v>3.569E-2</v>
      </c>
      <c r="G498" s="2">
        <f>Table13[[#This Row],[CF % FV]]*$A$2</f>
        <v>1.82019</v>
      </c>
      <c r="H498" s="3">
        <v>0.30700264108686398</v>
      </c>
      <c r="I498" s="2">
        <f>Table13[[#This Row],[CF % EOL]]*$A$6</f>
        <v>12.28010564347456</v>
      </c>
      <c r="J498" s="3">
        <v>9.2527411650487029E-2</v>
      </c>
      <c r="K498" s="2">
        <f>$A$10*Table13[[#This Row],[CF % WEC]]</f>
        <v>2.8458174858799715E-2</v>
      </c>
      <c r="L498" s="1">
        <v>35.666668843952415</v>
      </c>
      <c r="M498" s="2">
        <f>Table13[[#This Row],[Cons h '[MWh']]]-Table13[[#This Row],[Ewec_prod '[MWh']]]-Table13[[#This Row],[Eeol_prod '[MWh']]]-Table13[[#This Row],[Efv_prod '[MWh']]]</f>
        <v>21.537915025619057</v>
      </c>
    </row>
    <row r="499" spans="5:13" x14ac:dyDescent="0.3">
      <c r="E499" s="4">
        <v>43486.708333333336</v>
      </c>
      <c r="F499" s="3">
        <v>0.11103</v>
      </c>
      <c r="G499" s="2">
        <f>Table13[[#This Row],[CF % FV]]*$A$2</f>
        <v>5.6625300000000003</v>
      </c>
      <c r="H499" s="3">
        <v>0.31978468080033801</v>
      </c>
      <c r="I499" s="2">
        <f>Table13[[#This Row],[CF % EOL]]*$A$6</f>
        <v>12.79138723201352</v>
      </c>
      <c r="J499" s="3">
        <v>9.0593201847925159E-2</v>
      </c>
      <c r="K499" s="2">
        <f>$A$10*Table13[[#This Row],[CF % WEC]]</f>
        <v>2.7863280007716734E-2</v>
      </c>
      <c r="L499" s="1">
        <v>36.461101261559406</v>
      </c>
      <c r="M499" s="2">
        <f>Table13[[#This Row],[Cons h '[MWh']]]-Table13[[#This Row],[Ewec_prod '[MWh']]]-Table13[[#This Row],[Eeol_prod '[MWh']]]-Table13[[#This Row],[Efv_prod '[MWh']]]</f>
        <v>17.979320749538171</v>
      </c>
    </row>
    <row r="500" spans="5:13" x14ac:dyDescent="0.3">
      <c r="E500" s="4">
        <v>43486.75</v>
      </c>
      <c r="F500" s="3">
        <v>0.29643999999999998</v>
      </c>
      <c r="G500" s="2">
        <f>Table13[[#This Row],[CF % FV]]*$A$2</f>
        <v>15.11844</v>
      </c>
      <c r="H500" s="3">
        <v>0.32006036379925401</v>
      </c>
      <c r="I500" s="2">
        <f>Table13[[#This Row],[CF % EOL]]*$A$6</f>
        <v>12.802414551970161</v>
      </c>
      <c r="J500" s="3">
        <v>9.4109240428453145E-2</v>
      </c>
      <c r="K500" s="2">
        <f>$A$10*Table13[[#This Row],[CF % WEC]]</f>
        <v>2.8944689710529107E-2</v>
      </c>
      <c r="L500" s="1">
        <v>54.184890067115049</v>
      </c>
      <c r="M500" s="2">
        <f>Table13[[#This Row],[Cons h '[MWh']]]-Table13[[#This Row],[Ewec_prod '[MWh']]]-Table13[[#This Row],[Eeol_prod '[MWh']]]-Table13[[#This Row],[Efv_prod '[MWh']]]</f>
        <v>26.235090825434362</v>
      </c>
    </row>
    <row r="501" spans="5:13" x14ac:dyDescent="0.3">
      <c r="E501" s="4">
        <v>43486.791666666664</v>
      </c>
      <c r="F501" s="3">
        <v>0.40888999999999998</v>
      </c>
      <c r="G501" s="2">
        <f>Table13[[#This Row],[CF % FV]]*$A$2</f>
        <v>20.853389999999997</v>
      </c>
      <c r="H501" s="3">
        <v>0.35892507848546201</v>
      </c>
      <c r="I501" s="2">
        <f>Table13[[#This Row],[CF % EOL]]*$A$6</f>
        <v>14.357003139418481</v>
      </c>
      <c r="J501" s="3">
        <v>9.9992604790271666E-2</v>
      </c>
      <c r="K501" s="2">
        <f>$A$10*Table13[[#This Row],[CF % WEC]]</f>
        <v>3.0754205493798949E-2</v>
      </c>
      <c r="L501" s="1">
        <v>52.492646658645732</v>
      </c>
      <c r="M501" s="2">
        <f>Table13[[#This Row],[Cons h '[MWh']]]-Table13[[#This Row],[Ewec_prod '[MWh']]]-Table13[[#This Row],[Eeol_prod '[MWh']]]-Table13[[#This Row],[Efv_prod '[MWh']]]</f>
        <v>17.251499313733454</v>
      </c>
    </row>
    <row r="502" spans="5:13" x14ac:dyDescent="0.3">
      <c r="E502" s="4">
        <v>43486.833333333336</v>
      </c>
      <c r="F502" s="3">
        <v>0.53220000000000001</v>
      </c>
      <c r="G502" s="2">
        <f>Table13[[#This Row],[CF % FV]]*$A$2</f>
        <v>27.142199999999999</v>
      </c>
      <c r="H502" s="3">
        <v>0.435036219083487</v>
      </c>
      <c r="I502" s="2">
        <f>Table13[[#This Row],[CF % EOL]]*$A$6</f>
        <v>17.401448763339481</v>
      </c>
      <c r="J502" s="3">
        <v>0.10393132465602646</v>
      </c>
      <c r="K502" s="2">
        <f>$A$10*Table13[[#This Row],[CF % WEC]]</f>
        <v>3.1965617081565853E-2</v>
      </c>
      <c r="L502" s="1">
        <v>40.621776538124116</v>
      </c>
      <c r="M502" s="2">
        <f>Table13[[#This Row],[Cons h '[MWh']]]-Table13[[#This Row],[Ewec_prod '[MWh']]]-Table13[[#This Row],[Eeol_prod '[MWh']]]-Table13[[#This Row],[Efv_prod '[MWh']]]</f>
        <v>-3.9538378422969309</v>
      </c>
    </row>
    <row r="503" spans="5:13" x14ac:dyDescent="0.3">
      <c r="E503" s="4">
        <v>43486.875</v>
      </c>
      <c r="F503" s="3">
        <v>0.55108000000000001</v>
      </c>
      <c r="G503" s="2">
        <f>Table13[[#This Row],[CF % FV]]*$A$2</f>
        <v>28.105080000000001</v>
      </c>
      <c r="H503" s="3">
        <v>0.44070723583345001</v>
      </c>
      <c r="I503" s="2">
        <f>Table13[[#This Row],[CF % EOL]]*$A$6</f>
        <v>17.628289433338001</v>
      </c>
      <c r="J503" s="3">
        <v>0.13038165875749835</v>
      </c>
      <c r="K503" s="2">
        <f>$A$10*Table13[[#This Row],[CF % WEC]]</f>
        <v>4.0100808799418235E-2</v>
      </c>
      <c r="L503" s="1">
        <v>33.930725076436993</v>
      </c>
      <c r="M503" s="2">
        <f>Table13[[#This Row],[Cons h '[MWh']]]-Table13[[#This Row],[Ewec_prod '[MWh']]]-Table13[[#This Row],[Eeol_prod '[MWh']]]-Table13[[#This Row],[Efv_prod '[MWh']]]</f>
        <v>-11.842745165700425</v>
      </c>
    </row>
    <row r="504" spans="5:13" x14ac:dyDescent="0.3">
      <c r="E504" s="4">
        <v>43486.916666666664</v>
      </c>
      <c r="F504" s="3">
        <v>0.42931999999999998</v>
      </c>
      <c r="G504" s="2">
        <f>Table13[[#This Row],[CF % FV]]*$A$2</f>
        <v>21.895319999999998</v>
      </c>
      <c r="H504" s="3">
        <v>0.76746357153142697</v>
      </c>
      <c r="I504" s="2">
        <f>Table13[[#This Row],[CF % EOL]]*$A$6</f>
        <v>30.698542861257078</v>
      </c>
      <c r="J504" s="3">
        <v>0.13766865682095678</v>
      </c>
      <c r="K504" s="2">
        <f>$A$10*Table13[[#This Row],[CF % WEC]]</f>
        <v>4.2342032901406208E-2</v>
      </c>
      <c r="L504" s="1">
        <v>29.631084220376085</v>
      </c>
      <c r="M504" s="2">
        <f>Table13[[#This Row],[Cons h '[MWh']]]-Table13[[#This Row],[Ewec_prod '[MWh']]]-Table13[[#This Row],[Eeol_prod '[MWh']]]-Table13[[#This Row],[Efv_prod '[MWh']]]</f>
        <v>-23.005120673782397</v>
      </c>
    </row>
    <row r="505" spans="5:13" x14ac:dyDescent="0.3">
      <c r="E505" s="4">
        <v>43486.958333333336</v>
      </c>
      <c r="F505" s="3">
        <v>0.47988999999999998</v>
      </c>
      <c r="G505" s="2">
        <f>Table13[[#This Row],[CF % FV]]*$A$2</f>
        <v>24.47439</v>
      </c>
      <c r="H505" s="3">
        <v>0.56815770019480605</v>
      </c>
      <c r="I505" s="2">
        <f>Table13[[#This Row],[CF % EOL]]*$A$6</f>
        <v>22.726308007792241</v>
      </c>
      <c r="J505" s="3">
        <v>0.13540699924772204</v>
      </c>
      <c r="K505" s="2">
        <f>$A$10*Table13[[#This Row],[CF % WEC]]</f>
        <v>4.164642664222578E-2</v>
      </c>
      <c r="L505" s="1">
        <v>29.463767597196814</v>
      </c>
      <c r="M505" s="2">
        <f>Table13[[#This Row],[Cons h '[MWh']]]-Table13[[#This Row],[Ewec_prod '[MWh']]]-Table13[[#This Row],[Eeol_prod '[MWh']]]-Table13[[#This Row],[Efv_prod '[MWh']]]</f>
        <v>-17.778576837237654</v>
      </c>
    </row>
    <row r="506" spans="5:13" x14ac:dyDescent="0.3">
      <c r="E506" s="4">
        <v>43487</v>
      </c>
      <c r="F506" s="3">
        <v>0.39951999999999999</v>
      </c>
      <c r="G506" s="2">
        <f>Table13[[#This Row],[CF % FV]]*$A$2</f>
        <v>20.375519999999998</v>
      </c>
      <c r="H506" s="3">
        <v>0.49884032848769899</v>
      </c>
      <c r="I506" s="2">
        <f>Table13[[#This Row],[CF % EOL]]*$A$6</f>
        <v>19.953613139507958</v>
      </c>
      <c r="J506" s="3">
        <v>0.14083205987961703</v>
      </c>
      <c r="K506" s="2">
        <f>$A$10*Table13[[#This Row],[CF % WEC]]</f>
        <v>4.3314984330462436E-2</v>
      </c>
      <c r="L506" s="1">
        <v>28.500679702605787</v>
      </c>
      <c r="M506" s="2">
        <f>Table13[[#This Row],[Cons h '[MWh']]]-Table13[[#This Row],[Ewec_prod '[MWh']]]-Table13[[#This Row],[Eeol_prod '[MWh']]]-Table13[[#This Row],[Efv_prod '[MWh']]]</f>
        <v>-11.87176842123263</v>
      </c>
    </row>
    <row r="507" spans="5:13" x14ac:dyDescent="0.3">
      <c r="E507" s="4">
        <v>43487.041666666664</v>
      </c>
      <c r="F507" s="3">
        <v>0.35699000000000003</v>
      </c>
      <c r="G507" s="2">
        <f>Table13[[#This Row],[CF % FV]]*$A$2</f>
        <v>18.206490000000002</v>
      </c>
      <c r="H507" s="3">
        <v>0.44171221646930697</v>
      </c>
      <c r="I507" s="2">
        <f>Table13[[#This Row],[CF % EOL]]*$A$6</f>
        <v>17.668488658772279</v>
      </c>
      <c r="J507" s="3">
        <v>0.13827341737190099</v>
      </c>
      <c r="K507" s="2">
        <f>$A$10*Table13[[#This Row],[CF % WEC]]</f>
        <v>4.2528035959305259E-2</v>
      </c>
      <c r="L507" s="1">
        <v>26.917589629134604</v>
      </c>
      <c r="M507" s="2">
        <f>Table13[[#This Row],[Cons h '[MWh']]]-Table13[[#This Row],[Ewec_prod '[MWh']]]-Table13[[#This Row],[Eeol_prod '[MWh']]]-Table13[[#This Row],[Efv_prod '[MWh']]]</f>
        <v>-8.999917065596982</v>
      </c>
    </row>
    <row r="508" spans="5:13" x14ac:dyDescent="0.3">
      <c r="E508" s="4">
        <v>43487.083333333336</v>
      </c>
      <c r="F508" s="3">
        <v>0.20777999999999999</v>
      </c>
      <c r="G508" s="2">
        <f>Table13[[#This Row],[CF % FV]]*$A$2</f>
        <v>10.596779999999999</v>
      </c>
      <c r="H508" s="3">
        <v>0.39920887448040798</v>
      </c>
      <c r="I508" s="2">
        <f>Table13[[#This Row],[CF % EOL]]*$A$6</f>
        <v>15.968354979216318</v>
      </c>
      <c r="J508" s="3">
        <v>0.12854809120081698</v>
      </c>
      <c r="K508" s="2">
        <f>$A$10*Table13[[#This Row],[CF % WEC]]</f>
        <v>3.9536867960561037E-2</v>
      </c>
      <c r="L508" s="1">
        <v>33.747229945597439</v>
      </c>
      <c r="M508" s="2">
        <f>Table13[[#This Row],[Cons h '[MWh']]]-Table13[[#This Row],[Ewec_prod '[MWh']]]-Table13[[#This Row],[Eeol_prod '[MWh']]]-Table13[[#This Row],[Efv_prod '[MWh']]]</f>
        <v>7.1425580984205581</v>
      </c>
    </row>
    <row r="509" spans="5:13" x14ac:dyDescent="0.3">
      <c r="E509" s="4">
        <v>43487.125</v>
      </c>
      <c r="F509" s="3">
        <v>4.9460000000000004E-2</v>
      </c>
      <c r="G509" s="2">
        <f>Table13[[#This Row],[CF % FV]]*$A$2</f>
        <v>2.5224600000000001</v>
      </c>
      <c r="H509" s="3">
        <v>0.25401834747225899</v>
      </c>
      <c r="I509" s="2">
        <f>Table13[[#This Row],[CF % EOL]]*$A$6</f>
        <v>10.16073389889036</v>
      </c>
      <c r="J509" s="3">
        <v>0.11641919174449797</v>
      </c>
      <c r="K509" s="2">
        <f>$A$10*Table13[[#This Row],[CF % WEC]]</f>
        <v>3.5806445425058168E-2</v>
      </c>
      <c r="L509" s="1">
        <v>22.827669100624885</v>
      </c>
      <c r="M509" s="2">
        <f>Table13[[#This Row],[Cons h '[MWh']]]-Table13[[#This Row],[Ewec_prod '[MWh']]]-Table13[[#This Row],[Eeol_prod '[MWh']]]-Table13[[#This Row],[Efv_prod '[MWh']]]</f>
        <v>10.108668756309465</v>
      </c>
    </row>
    <row r="510" spans="5:13" x14ac:dyDescent="0.3">
      <c r="E510" s="4">
        <v>43487.166666666664</v>
      </c>
      <c r="F510" s="3">
        <v>1.5900000000000001E-3</v>
      </c>
      <c r="G510" s="2">
        <f>Table13[[#This Row],[CF % FV]]*$A$2</f>
        <v>8.1090000000000009E-2</v>
      </c>
      <c r="H510" s="3">
        <v>0.174414404408514</v>
      </c>
      <c r="I510" s="2">
        <f>Table13[[#This Row],[CF % EOL]]*$A$6</f>
        <v>6.9765761763405596</v>
      </c>
      <c r="J510" s="3">
        <v>0.10502781708056279</v>
      </c>
      <c r="K510" s="2">
        <f>$A$10*Table13[[#This Row],[CF % WEC]]</f>
        <v>3.2302859554819881E-2</v>
      </c>
      <c r="L510" s="1">
        <v>23.803478451093145</v>
      </c>
      <c r="M510" s="2">
        <f>Table13[[#This Row],[Cons h '[MWh']]]-Table13[[#This Row],[Ewec_prod '[MWh']]]-Table13[[#This Row],[Eeol_prod '[MWh']]]-Table13[[#This Row],[Efv_prod '[MWh']]]</f>
        <v>16.713509415197766</v>
      </c>
    </row>
    <row r="511" spans="5:13" x14ac:dyDescent="0.3">
      <c r="E511" s="4">
        <v>43487.208333333336</v>
      </c>
      <c r="F511" s="3">
        <v>0</v>
      </c>
      <c r="G511" s="2">
        <f>Table13[[#This Row],[CF % FV]]*$A$2</f>
        <v>0</v>
      </c>
      <c r="H511" s="3">
        <v>0.18135850910509099</v>
      </c>
      <c r="I511" s="2">
        <f>Table13[[#This Row],[CF % EOL]]*$A$6</f>
        <v>7.2543403642036397</v>
      </c>
      <c r="J511" s="3">
        <v>9.6942769097905154E-2</v>
      </c>
      <c r="K511" s="2">
        <f>$A$10*Table13[[#This Row],[CF % WEC]]</f>
        <v>2.981618338904338E-2</v>
      </c>
      <c r="L511" s="1">
        <v>40.137886838268592</v>
      </c>
      <c r="M511" s="2">
        <f>Table13[[#This Row],[Cons h '[MWh']]]-Table13[[#This Row],[Ewec_prod '[MWh']]]-Table13[[#This Row],[Eeol_prod '[MWh']]]-Table13[[#This Row],[Efv_prod '[MWh']]]</f>
        <v>32.853730290675905</v>
      </c>
    </row>
    <row r="512" spans="5:13" x14ac:dyDescent="0.3">
      <c r="E512" s="4">
        <v>43487.25</v>
      </c>
      <c r="F512" s="3">
        <v>0</v>
      </c>
      <c r="G512" s="2">
        <f>Table13[[#This Row],[CF % FV]]*$A$2</f>
        <v>0</v>
      </c>
      <c r="H512" s="3">
        <v>0.22087645808255099</v>
      </c>
      <c r="I512" s="2">
        <f>Table13[[#This Row],[CF % EOL]]*$A$6</f>
        <v>8.8350583233020394</v>
      </c>
      <c r="J512" s="3">
        <v>9.3718220557072254E-2</v>
      </c>
      <c r="K512" s="2">
        <f>$A$10*Table13[[#This Row],[CF % WEC]]</f>
        <v>2.8824425761991818E-2</v>
      </c>
      <c r="L512" s="1">
        <v>35.940564215741631</v>
      </c>
      <c r="M512" s="2">
        <f>Table13[[#This Row],[Cons h '[MWh']]]-Table13[[#This Row],[Ewec_prod '[MWh']]]-Table13[[#This Row],[Eeol_prod '[MWh']]]-Table13[[#This Row],[Efv_prod '[MWh']]]</f>
        <v>27.076681466677602</v>
      </c>
    </row>
    <row r="513" spans="5:13" x14ac:dyDescent="0.3">
      <c r="E513" s="4">
        <v>43487.291666666664</v>
      </c>
      <c r="F513" s="3">
        <v>0</v>
      </c>
      <c r="G513" s="2">
        <f>Table13[[#This Row],[CF % FV]]*$A$2</f>
        <v>0</v>
      </c>
      <c r="H513" s="3">
        <v>0.31335051544029502</v>
      </c>
      <c r="I513" s="2">
        <f>Table13[[#This Row],[CF % EOL]]*$A$6</f>
        <v>12.534020617611802</v>
      </c>
      <c r="J513" s="3">
        <v>9.6468152775987553E-2</v>
      </c>
      <c r="K513" s="2">
        <f>$A$10*Table13[[#This Row],[CF % WEC]]</f>
        <v>2.9670208114916059E-2</v>
      </c>
      <c r="L513" s="1">
        <v>41.698896228486177</v>
      </c>
      <c r="M513" s="2">
        <f>Table13[[#This Row],[Cons h '[MWh']]]-Table13[[#This Row],[Ewec_prod '[MWh']]]-Table13[[#This Row],[Eeol_prod '[MWh']]]-Table13[[#This Row],[Efv_prod '[MWh']]]</f>
        <v>29.13520540275946</v>
      </c>
    </row>
    <row r="514" spans="5:13" x14ac:dyDescent="0.3">
      <c r="E514" s="4">
        <v>43487.333333333336</v>
      </c>
      <c r="F514" s="3">
        <v>0</v>
      </c>
      <c r="G514" s="2">
        <f>Table13[[#This Row],[CF % FV]]*$A$2</f>
        <v>0</v>
      </c>
      <c r="H514" s="3">
        <v>0.42627835860811297</v>
      </c>
      <c r="I514" s="2">
        <f>Table13[[#This Row],[CF % EOL]]*$A$6</f>
        <v>17.05113434432452</v>
      </c>
      <c r="J514" s="3">
        <v>0.10293165015528871</v>
      </c>
      <c r="K514" s="2">
        <f>$A$10*Table13[[#This Row],[CF % WEC]]</f>
        <v>3.1658152393681346E-2</v>
      </c>
      <c r="L514" s="1">
        <v>35.384392187490739</v>
      </c>
      <c r="M514" s="2">
        <f>Table13[[#This Row],[Cons h '[MWh']]]-Table13[[#This Row],[Ewec_prod '[MWh']]]-Table13[[#This Row],[Eeol_prod '[MWh']]]-Table13[[#This Row],[Efv_prod '[MWh']]]</f>
        <v>18.301599690772537</v>
      </c>
    </row>
    <row r="515" spans="5:13" x14ac:dyDescent="0.3">
      <c r="E515" s="4">
        <v>43487.375</v>
      </c>
      <c r="F515" s="3">
        <v>0</v>
      </c>
      <c r="G515" s="2">
        <f>Table13[[#This Row],[CF % FV]]*$A$2</f>
        <v>0</v>
      </c>
      <c r="H515" s="3">
        <v>0.45813789573969499</v>
      </c>
      <c r="I515" s="2">
        <f>Table13[[#This Row],[CF % EOL]]*$A$6</f>
        <v>18.3255158295878</v>
      </c>
      <c r="J515" s="3">
        <v>0.11497334375131441</v>
      </c>
      <c r="K515" s="2">
        <f>$A$10*Table13[[#This Row],[CF % WEC]]</f>
        <v>3.5361753476204266E-2</v>
      </c>
      <c r="L515" s="1">
        <v>33.072205256823857</v>
      </c>
      <c r="M515" s="2">
        <f>Table13[[#This Row],[Cons h '[MWh']]]-Table13[[#This Row],[Ewec_prod '[MWh']]]-Table13[[#This Row],[Eeol_prod '[MWh']]]-Table13[[#This Row],[Efv_prod '[MWh']]]</f>
        <v>14.711327673759854</v>
      </c>
    </row>
    <row r="516" spans="5:13" x14ac:dyDescent="0.3">
      <c r="E516" s="4">
        <v>43487.416666666664</v>
      </c>
      <c r="F516" s="3">
        <v>0</v>
      </c>
      <c r="G516" s="2">
        <f>Table13[[#This Row],[CF % FV]]*$A$2</f>
        <v>0</v>
      </c>
      <c r="H516" s="3">
        <v>0.461744858491897</v>
      </c>
      <c r="I516" s="2">
        <f>Table13[[#This Row],[CF % EOL]]*$A$6</f>
        <v>18.469794339675879</v>
      </c>
      <c r="J516" s="3">
        <v>0.12599477836303738</v>
      </c>
      <c r="K516" s="2">
        <f>$A$10*Table13[[#This Row],[CF % WEC]]</f>
        <v>3.875155880827192E-2</v>
      </c>
      <c r="L516" s="1">
        <v>25.842769109630474</v>
      </c>
      <c r="M516" s="2">
        <f>Table13[[#This Row],[Cons h '[MWh']]]-Table13[[#This Row],[Ewec_prod '[MWh']]]-Table13[[#This Row],[Eeol_prod '[MWh']]]-Table13[[#This Row],[Efv_prod '[MWh']]]</f>
        <v>7.3342232111463233</v>
      </c>
    </row>
    <row r="517" spans="5:13" x14ac:dyDescent="0.3">
      <c r="E517" s="4">
        <v>43487.458333333336</v>
      </c>
      <c r="F517" s="3">
        <v>0</v>
      </c>
      <c r="G517" s="2">
        <f>Table13[[#This Row],[CF % FV]]*$A$2</f>
        <v>0</v>
      </c>
      <c r="H517" s="3">
        <v>0.38778992701922799</v>
      </c>
      <c r="I517" s="2">
        <f>Table13[[#This Row],[CF % EOL]]*$A$6</f>
        <v>15.511597080769119</v>
      </c>
      <c r="J517" s="3">
        <v>0.12892561724816592</v>
      </c>
      <c r="K517" s="2">
        <f>$A$10*Table13[[#This Row],[CF % WEC]]</f>
        <v>3.9652981683808708E-2</v>
      </c>
      <c r="L517" s="1">
        <v>40.722586800721992</v>
      </c>
      <c r="M517" s="2">
        <f>Table13[[#This Row],[Cons h '[MWh']]]-Table13[[#This Row],[Ewec_prod '[MWh']]]-Table13[[#This Row],[Eeol_prod '[MWh']]]-Table13[[#This Row],[Efv_prod '[MWh']]]</f>
        <v>25.171336738269062</v>
      </c>
    </row>
    <row r="518" spans="5:13" x14ac:dyDescent="0.3">
      <c r="E518" s="4">
        <v>43487.5</v>
      </c>
      <c r="F518" s="3">
        <v>0</v>
      </c>
      <c r="G518" s="2">
        <f>Table13[[#This Row],[CF % FV]]*$A$2</f>
        <v>0</v>
      </c>
      <c r="H518" s="3">
        <v>0.40094801671104002</v>
      </c>
      <c r="I518" s="2">
        <f>Table13[[#This Row],[CF % EOL]]*$A$6</f>
        <v>16.0379206684416</v>
      </c>
      <c r="J518" s="3">
        <v>0.12331526109005249</v>
      </c>
      <c r="K518" s="2">
        <f>$A$10*Table13[[#This Row],[CF % WEC]]</f>
        <v>3.792743361410978E-2</v>
      </c>
      <c r="L518" s="1">
        <v>41.91821726527602</v>
      </c>
      <c r="M518" s="2">
        <f>Table13[[#This Row],[Cons h '[MWh']]]-Table13[[#This Row],[Ewec_prod '[MWh']]]-Table13[[#This Row],[Eeol_prod '[MWh']]]-Table13[[#This Row],[Efv_prod '[MWh']]]</f>
        <v>25.842369163220312</v>
      </c>
    </row>
    <row r="519" spans="5:13" x14ac:dyDescent="0.3">
      <c r="E519" s="4">
        <v>43487.541666666664</v>
      </c>
      <c r="F519" s="3">
        <v>0</v>
      </c>
      <c r="G519" s="2">
        <f>Table13[[#This Row],[CF % FV]]*$A$2</f>
        <v>0</v>
      </c>
      <c r="H519" s="3">
        <v>0.43836717901811501</v>
      </c>
      <c r="I519" s="2">
        <f>Table13[[#This Row],[CF % EOL]]*$A$6</f>
        <v>17.534687160724602</v>
      </c>
      <c r="J519" s="3">
        <v>0.12593126461066098</v>
      </c>
      <c r="K519" s="2">
        <f>$A$10*Table13[[#This Row],[CF % WEC]]</f>
        <v>3.8732024213725028E-2</v>
      </c>
      <c r="L519" s="1">
        <v>32.685464955879581</v>
      </c>
      <c r="M519" s="2">
        <f>Table13[[#This Row],[Cons h '[MWh']]]-Table13[[#This Row],[Ewec_prod '[MWh']]]-Table13[[#This Row],[Eeol_prod '[MWh']]]-Table13[[#This Row],[Efv_prod '[MWh']]]</f>
        <v>15.112045770941258</v>
      </c>
    </row>
    <row r="520" spans="5:13" x14ac:dyDescent="0.3">
      <c r="E520" s="4">
        <v>43487.583333333336</v>
      </c>
      <c r="F520" s="3">
        <v>0</v>
      </c>
      <c r="G520" s="2">
        <f>Table13[[#This Row],[CF % FV]]*$A$2</f>
        <v>0</v>
      </c>
      <c r="H520" s="3">
        <v>0.39778950446792399</v>
      </c>
      <c r="I520" s="2">
        <f>Table13[[#This Row],[CF % EOL]]*$A$6</f>
        <v>15.91158017871696</v>
      </c>
      <c r="J520" s="3">
        <v>0.12919622947649759</v>
      </c>
      <c r="K520" s="2">
        <f>$A$10*Table13[[#This Row],[CF % WEC]]</f>
        <v>3.9736212479693091E-2</v>
      </c>
      <c r="L520" s="1">
        <v>38.849720285710575</v>
      </c>
      <c r="M520" s="2">
        <f>Table13[[#This Row],[Cons h '[MWh']]]-Table13[[#This Row],[Ewec_prod '[MWh']]]-Table13[[#This Row],[Eeol_prod '[MWh']]]-Table13[[#This Row],[Efv_prod '[MWh']]]</f>
        <v>22.898403894513919</v>
      </c>
    </row>
    <row r="521" spans="5:13" x14ac:dyDescent="0.3">
      <c r="E521" s="4">
        <v>43487.625</v>
      </c>
      <c r="F521" s="3">
        <v>0</v>
      </c>
      <c r="G521" s="2">
        <f>Table13[[#This Row],[CF % FV]]*$A$2</f>
        <v>0</v>
      </c>
      <c r="H521" s="3">
        <v>0.374769421225216</v>
      </c>
      <c r="I521" s="2">
        <f>Table13[[#This Row],[CF % EOL]]*$A$6</f>
        <v>14.99077684900864</v>
      </c>
      <c r="J521" s="3">
        <v>0.13715852564733164</v>
      </c>
      <c r="K521" s="2">
        <f>$A$10*Table13[[#This Row],[CF % WEC]]</f>
        <v>4.2185134509016432E-2</v>
      </c>
      <c r="L521" s="1">
        <v>33.893576621856589</v>
      </c>
      <c r="M521" s="2">
        <f>Table13[[#This Row],[Cons h '[MWh']]]-Table13[[#This Row],[Ewec_prod '[MWh']]]-Table13[[#This Row],[Eeol_prod '[MWh']]]-Table13[[#This Row],[Efv_prod '[MWh']]]</f>
        <v>18.86061463833893</v>
      </c>
    </row>
    <row r="522" spans="5:13" x14ac:dyDescent="0.3">
      <c r="E522" s="4">
        <v>43487.666666666664</v>
      </c>
      <c r="F522" s="3">
        <v>3.9949999999999999E-2</v>
      </c>
      <c r="G522" s="2">
        <f>Table13[[#This Row],[CF % FV]]*$A$2</f>
        <v>2.0374499999999998</v>
      </c>
      <c r="H522" s="3">
        <v>0.42398198400332698</v>
      </c>
      <c r="I522" s="2">
        <f>Table13[[#This Row],[CF % EOL]]*$A$6</f>
        <v>16.959279360133081</v>
      </c>
      <c r="J522" s="3">
        <v>0.1429943002652044</v>
      </c>
      <c r="K522" s="2">
        <f>$A$10*Table13[[#This Row],[CF % WEC]]</f>
        <v>4.3980013362207547E-2</v>
      </c>
      <c r="L522" s="1">
        <v>25.900376928889607</v>
      </c>
      <c r="M522" s="2">
        <f>Table13[[#This Row],[Cons h '[MWh']]]-Table13[[#This Row],[Ewec_prod '[MWh']]]-Table13[[#This Row],[Eeol_prod '[MWh']]]-Table13[[#This Row],[Efv_prod '[MWh']]]</f>
        <v>6.8596675553943172</v>
      </c>
    </row>
    <row r="523" spans="5:13" x14ac:dyDescent="0.3">
      <c r="E523" s="4">
        <v>43487.708333333336</v>
      </c>
      <c r="F523" s="3">
        <v>0.19341999999999998</v>
      </c>
      <c r="G523" s="2">
        <f>Table13[[#This Row],[CF % FV]]*$A$2</f>
        <v>9.8644199999999991</v>
      </c>
      <c r="H523" s="3">
        <v>0.37963580982234002</v>
      </c>
      <c r="I523" s="2">
        <f>Table13[[#This Row],[CF % EOL]]*$A$6</f>
        <v>15.185432392893601</v>
      </c>
      <c r="J523" s="3">
        <v>0.1409478449853597</v>
      </c>
      <c r="K523" s="2">
        <f>$A$10*Table13[[#This Row],[CF % WEC]]</f>
        <v>4.3350595753353163E-2</v>
      </c>
      <c r="L523" s="1">
        <v>45.274846830258362</v>
      </c>
      <c r="M523" s="2">
        <f>Table13[[#This Row],[Cons h '[MWh']]]-Table13[[#This Row],[Ewec_prod '[MWh']]]-Table13[[#This Row],[Eeol_prod '[MWh']]]-Table13[[#This Row],[Efv_prod '[MWh']]]</f>
        <v>20.181643841611407</v>
      </c>
    </row>
    <row r="524" spans="5:13" x14ac:dyDescent="0.3">
      <c r="E524" s="4">
        <v>43487.75</v>
      </c>
      <c r="F524" s="3">
        <v>0.32602999999999999</v>
      </c>
      <c r="G524" s="2">
        <f>Table13[[#This Row],[CF % FV]]*$A$2</f>
        <v>16.62753</v>
      </c>
      <c r="H524" s="3">
        <v>0.38208514338992799</v>
      </c>
      <c r="I524" s="2">
        <f>Table13[[#This Row],[CF % EOL]]*$A$6</f>
        <v>15.283405735597119</v>
      </c>
      <c r="J524" s="3">
        <v>0.13898865620920933</v>
      </c>
      <c r="K524" s="2">
        <f>$A$10*Table13[[#This Row],[CF % WEC]]</f>
        <v>4.2748018249254227E-2</v>
      </c>
      <c r="L524" s="1">
        <v>74.518078041899741</v>
      </c>
      <c r="M524" s="2">
        <f>Table13[[#This Row],[Cons h '[MWh']]]-Table13[[#This Row],[Ewec_prod '[MWh']]]-Table13[[#This Row],[Eeol_prod '[MWh']]]-Table13[[#This Row],[Efv_prod '[MWh']]]</f>
        <v>42.564394288053364</v>
      </c>
    </row>
    <row r="525" spans="5:13" x14ac:dyDescent="0.3">
      <c r="E525" s="4">
        <v>43487.791666666664</v>
      </c>
      <c r="F525" s="3">
        <v>0.46870999999999996</v>
      </c>
      <c r="G525" s="2">
        <f>Table13[[#This Row],[CF % FV]]*$A$2</f>
        <v>23.904209999999999</v>
      </c>
      <c r="H525" s="3">
        <v>0.40428142064546702</v>
      </c>
      <c r="I525" s="2">
        <f>Table13[[#This Row],[CF % EOL]]*$A$6</f>
        <v>16.171256825818681</v>
      </c>
      <c r="J525" s="3">
        <v>0.15076847364907303</v>
      </c>
      <c r="K525" s="2">
        <f>$A$10*Table13[[#This Row],[CF % WEC]]</f>
        <v>4.6371075444182425E-2</v>
      </c>
      <c r="L525" s="1">
        <v>38.964080995965709</v>
      </c>
      <c r="M525" s="2">
        <f>Table13[[#This Row],[Cons h '[MWh']]]-Table13[[#This Row],[Ewec_prod '[MWh']]]-Table13[[#This Row],[Eeol_prod '[MWh']]]-Table13[[#This Row],[Efv_prod '[MWh']]]</f>
        <v>-1.1577569052971555</v>
      </c>
    </row>
    <row r="526" spans="5:13" x14ac:dyDescent="0.3">
      <c r="E526" s="4">
        <v>43487.833333333336</v>
      </c>
      <c r="F526" s="3">
        <v>0.52203999999999995</v>
      </c>
      <c r="G526" s="2">
        <f>Table13[[#This Row],[CF % FV]]*$A$2</f>
        <v>26.624039999999997</v>
      </c>
      <c r="H526" s="3">
        <v>0.36307363278368299</v>
      </c>
      <c r="I526" s="2">
        <f>Table13[[#This Row],[CF % EOL]]*$A$6</f>
        <v>14.522945311347319</v>
      </c>
      <c r="J526" s="3">
        <v>0.17451149659316539</v>
      </c>
      <c r="K526" s="2">
        <f>$A$10*Table13[[#This Row],[CF % WEC]]</f>
        <v>5.36735935473776E-2</v>
      </c>
      <c r="L526" s="1">
        <v>46.138917341034293</v>
      </c>
      <c r="M526" s="2">
        <f>Table13[[#This Row],[Cons h '[MWh']]]-Table13[[#This Row],[Ewec_prod '[MWh']]]-Table13[[#This Row],[Eeol_prod '[MWh']]]-Table13[[#This Row],[Efv_prod '[MWh']]]</f>
        <v>4.9382584361395949</v>
      </c>
    </row>
    <row r="527" spans="5:13" x14ac:dyDescent="0.3">
      <c r="E527" s="4">
        <v>43487.875</v>
      </c>
      <c r="F527" s="3">
        <v>0.65161999999999998</v>
      </c>
      <c r="G527" s="2">
        <f>Table13[[#This Row],[CF % FV]]*$A$2</f>
        <v>33.232619999999997</v>
      </c>
      <c r="H527" s="3">
        <v>0.305663322488817</v>
      </c>
      <c r="I527" s="2">
        <f>Table13[[#This Row],[CF % EOL]]*$A$6</f>
        <v>12.22653289955268</v>
      </c>
      <c r="J527" s="3">
        <v>0.15897552878885779</v>
      </c>
      <c r="K527" s="2">
        <f>$A$10*Table13[[#This Row],[CF % WEC]]</f>
        <v>4.8895276716839291E-2</v>
      </c>
      <c r="L527" s="1">
        <v>39.920172396577719</v>
      </c>
      <c r="M527" s="2">
        <f>Table13[[#This Row],[Cons h '[MWh']]]-Table13[[#This Row],[Ewec_prod '[MWh']]]-Table13[[#This Row],[Eeol_prod '[MWh']]]-Table13[[#This Row],[Efv_prod '[MWh']]]</f>
        <v>-5.5878757796917995</v>
      </c>
    </row>
    <row r="528" spans="5:13" x14ac:dyDescent="0.3">
      <c r="E528" s="4">
        <v>43487.916666666664</v>
      </c>
      <c r="F528" s="3">
        <v>0.59126000000000001</v>
      </c>
      <c r="G528" s="2">
        <f>Table13[[#This Row],[CF % FV]]*$A$2</f>
        <v>30.154260000000001</v>
      </c>
      <c r="H528" s="3">
        <v>0.36485962493669899</v>
      </c>
      <c r="I528" s="2">
        <f>Table13[[#This Row],[CF % EOL]]*$A$6</f>
        <v>14.594384997467959</v>
      </c>
      <c r="J528" s="3">
        <v>0.15075284677714373</v>
      </c>
      <c r="K528" s="2">
        <f>$A$10*Table13[[#This Row],[CF % WEC]]</f>
        <v>4.6366269168442859E-2</v>
      </c>
      <c r="L528" s="1">
        <v>32.67911707489926</v>
      </c>
      <c r="M528" s="2">
        <f>Table13[[#This Row],[Cons h '[MWh']]]-Table13[[#This Row],[Ewec_prod '[MWh']]]-Table13[[#This Row],[Eeol_prod '[MWh']]]-Table13[[#This Row],[Efv_prod '[MWh']]]</f>
        <v>-12.115894191737144</v>
      </c>
    </row>
    <row r="529" spans="5:13" x14ac:dyDescent="0.3">
      <c r="E529" s="4">
        <v>43487.958333333336</v>
      </c>
      <c r="F529" s="3">
        <v>0.51922999999999997</v>
      </c>
      <c r="G529" s="2">
        <f>Table13[[#This Row],[CF % FV]]*$A$2</f>
        <v>26.480729999999998</v>
      </c>
      <c r="H529" s="3">
        <v>0.44776829041549598</v>
      </c>
      <c r="I529" s="2">
        <f>Table13[[#This Row],[CF % EOL]]*$A$6</f>
        <v>17.910731616619838</v>
      </c>
      <c r="J529" s="3">
        <v>0.15089895887104718</v>
      </c>
      <c r="K529" s="2">
        <f>$A$10*Table13[[#This Row],[CF % WEC]]</f>
        <v>4.6411208105381858E-2</v>
      </c>
      <c r="L529" s="1">
        <v>28.556149615453034</v>
      </c>
      <c r="M529" s="2">
        <f>Table13[[#This Row],[Cons h '[MWh']]]-Table13[[#This Row],[Ewec_prod '[MWh']]]-Table13[[#This Row],[Eeol_prod '[MWh']]]-Table13[[#This Row],[Efv_prod '[MWh']]]</f>
        <v>-15.881723209272185</v>
      </c>
    </row>
    <row r="530" spans="5:13" x14ac:dyDescent="0.3">
      <c r="E530" s="4">
        <v>43488</v>
      </c>
      <c r="F530" s="3">
        <v>0.48269000000000001</v>
      </c>
      <c r="G530" s="2">
        <f>Table13[[#This Row],[CF % FV]]*$A$2</f>
        <v>24.617190000000001</v>
      </c>
      <c r="H530" s="3">
        <v>0.50010759712409303</v>
      </c>
      <c r="I530" s="2">
        <f>Table13[[#This Row],[CF % EOL]]*$A$6</f>
        <v>20.004303884963722</v>
      </c>
      <c r="J530" s="3">
        <v>0.15462249962972974</v>
      </c>
      <c r="K530" s="2">
        <f>$A$10*Table13[[#This Row],[CF % WEC]]</f>
        <v>4.7556438174117907E-2</v>
      </c>
      <c r="L530" s="1">
        <v>26.225240791149727</v>
      </c>
      <c r="M530" s="2">
        <f>Table13[[#This Row],[Cons h '[MWh']]]-Table13[[#This Row],[Ewec_prod '[MWh']]]-Table13[[#This Row],[Eeol_prod '[MWh']]]-Table13[[#This Row],[Efv_prod '[MWh']]]</f>
        <v>-18.443809531988116</v>
      </c>
    </row>
    <row r="531" spans="5:13" x14ac:dyDescent="0.3">
      <c r="E531" s="4">
        <v>43488.041666666664</v>
      </c>
      <c r="F531" s="3">
        <v>0.30784</v>
      </c>
      <c r="G531" s="2">
        <f>Table13[[#This Row],[CF % FV]]*$A$2</f>
        <v>15.69984</v>
      </c>
      <c r="H531" s="3">
        <v>0.47847620459655499</v>
      </c>
      <c r="I531" s="2">
        <f>Table13[[#This Row],[CF % EOL]]*$A$6</f>
        <v>19.139048183862201</v>
      </c>
      <c r="J531" s="3">
        <v>0.15953702461762925</v>
      </c>
      <c r="K531" s="2">
        <f>$A$10*Table13[[#This Row],[CF % WEC]]</f>
        <v>4.9067973069116221E-2</v>
      </c>
      <c r="L531" s="1">
        <v>25.628698532322677</v>
      </c>
      <c r="M531" s="2">
        <f>Table13[[#This Row],[Cons h '[MWh']]]-Table13[[#This Row],[Ewec_prod '[MWh']]]-Table13[[#This Row],[Eeol_prod '[MWh']]]-Table13[[#This Row],[Efv_prod '[MWh']]]</f>
        <v>-9.259257624608642</v>
      </c>
    </row>
    <row r="532" spans="5:13" x14ac:dyDescent="0.3">
      <c r="E532" s="4">
        <v>43488.083333333336</v>
      </c>
      <c r="F532" s="3">
        <v>0.13447000000000001</v>
      </c>
      <c r="G532" s="2">
        <f>Table13[[#This Row],[CF % FV]]*$A$2</f>
        <v>6.8579699999999999</v>
      </c>
      <c r="H532" s="3">
        <v>0.58729278602365698</v>
      </c>
      <c r="I532" s="2">
        <f>Table13[[#This Row],[CF % EOL]]*$A$6</f>
        <v>23.491711440946279</v>
      </c>
      <c r="J532" s="3">
        <v>0.17241080600584882</v>
      </c>
      <c r="K532" s="2">
        <f>$A$10*Table13[[#This Row],[CF % WEC]]</f>
        <v>5.3027495067027697E-2</v>
      </c>
      <c r="L532" s="1">
        <v>24.812357848944544</v>
      </c>
      <c r="M532" s="2">
        <f>Table13[[#This Row],[Cons h '[MWh']]]-Table13[[#This Row],[Ewec_prod '[MWh']]]-Table13[[#This Row],[Eeol_prod '[MWh']]]-Table13[[#This Row],[Efv_prod '[MWh']]]</f>
        <v>-5.5903510870687629</v>
      </c>
    </row>
    <row r="533" spans="5:13" x14ac:dyDescent="0.3">
      <c r="E533" s="4">
        <v>43488.125</v>
      </c>
      <c r="F533" s="3">
        <v>4.82E-2</v>
      </c>
      <c r="G533" s="2">
        <f>Table13[[#This Row],[CF % FV]]*$A$2</f>
        <v>2.4582000000000002</v>
      </c>
      <c r="H533" s="3">
        <v>0.72795581491033301</v>
      </c>
      <c r="I533" s="2">
        <f>Table13[[#This Row],[CF % EOL]]*$A$6</f>
        <v>29.118232596413321</v>
      </c>
      <c r="J533" s="3">
        <v>0.1858581932783237</v>
      </c>
      <c r="K533" s="2">
        <f>$A$10*Table13[[#This Row],[CF % WEC]]</f>
        <v>5.7163438044008981E-2</v>
      </c>
      <c r="L533" s="1">
        <v>27.06719849806332</v>
      </c>
      <c r="M533" s="2">
        <f>Table13[[#This Row],[Cons h '[MWh']]]-Table13[[#This Row],[Ewec_prod '[MWh']]]-Table13[[#This Row],[Eeol_prod '[MWh']]]-Table13[[#This Row],[Efv_prod '[MWh']]]</f>
        <v>-4.5663975363940086</v>
      </c>
    </row>
    <row r="534" spans="5:13" x14ac:dyDescent="0.3">
      <c r="E534" s="4">
        <v>43488.166666666664</v>
      </c>
      <c r="F534" s="3">
        <v>1.09E-3</v>
      </c>
      <c r="G534" s="2">
        <f>Table13[[#This Row],[CF % FV]]*$A$2</f>
        <v>5.5590000000000001E-2</v>
      </c>
      <c r="H534" s="3">
        <v>0.76059869439222805</v>
      </c>
      <c r="I534" s="2">
        <f>Table13[[#This Row],[CF % EOL]]*$A$6</f>
        <v>30.423947775689122</v>
      </c>
      <c r="J534" s="3">
        <v>0.19595326215360517</v>
      </c>
      <c r="K534" s="2">
        <f>$A$10*Table13[[#This Row],[CF % WEC]]</f>
        <v>6.0268325883621153E-2</v>
      </c>
      <c r="L534" s="1">
        <v>28.940921534123152</v>
      </c>
      <c r="M534" s="2">
        <f>Table13[[#This Row],[Cons h '[MWh']]]-Table13[[#This Row],[Ewec_prod '[MWh']]]-Table13[[#This Row],[Eeol_prod '[MWh']]]-Table13[[#This Row],[Efv_prod '[MWh']]]</f>
        <v>-1.5988845674495891</v>
      </c>
    </row>
    <row r="535" spans="5:13" x14ac:dyDescent="0.3">
      <c r="E535" s="4">
        <v>43488.208333333336</v>
      </c>
      <c r="F535" s="3">
        <v>0</v>
      </c>
      <c r="G535" s="2">
        <f>Table13[[#This Row],[CF % FV]]*$A$2</f>
        <v>0</v>
      </c>
      <c r="H535" s="3">
        <v>0.85960115404040605</v>
      </c>
      <c r="I535" s="2">
        <f>Table13[[#This Row],[CF % EOL]]*$A$6</f>
        <v>34.38404616161624</v>
      </c>
      <c r="J535" s="3">
        <v>0.20332966194701149</v>
      </c>
      <c r="K535" s="2">
        <f>$A$10*Table13[[#This Row],[CF % WEC]]</f>
        <v>6.2537046810800204E-2</v>
      </c>
      <c r="L535" s="1">
        <v>33.178960247403637</v>
      </c>
      <c r="M535" s="2">
        <f>Table13[[#This Row],[Cons h '[MWh']]]-Table13[[#This Row],[Ewec_prod '[MWh']]]-Table13[[#This Row],[Eeol_prod '[MWh']]]-Table13[[#This Row],[Efv_prod '[MWh']]]</f>
        <v>-1.267622961023406</v>
      </c>
    </row>
    <row r="536" spans="5:13" x14ac:dyDescent="0.3">
      <c r="E536" s="4">
        <v>43488.25</v>
      </c>
      <c r="F536" s="3">
        <v>0</v>
      </c>
      <c r="G536" s="2">
        <f>Table13[[#This Row],[CF % FV]]*$A$2</f>
        <v>0</v>
      </c>
      <c r="H536" s="3">
        <v>0.78611177848014102</v>
      </c>
      <c r="I536" s="2">
        <f>Table13[[#This Row],[CF % EOL]]*$A$6</f>
        <v>31.444471139205639</v>
      </c>
      <c r="J536" s="3">
        <v>0.20675092454940544</v>
      </c>
      <c r="K536" s="2">
        <f>$A$10*Table13[[#This Row],[CF % WEC]]</f>
        <v>6.3589306758852979E-2</v>
      </c>
      <c r="L536" s="1">
        <v>37.311031981833629</v>
      </c>
      <c r="M536" s="2">
        <f>Table13[[#This Row],[Cons h '[MWh']]]-Table13[[#This Row],[Ewec_prod '[MWh']]]-Table13[[#This Row],[Eeol_prod '[MWh']]]-Table13[[#This Row],[Efv_prod '[MWh']]]</f>
        <v>5.8029715358691405</v>
      </c>
    </row>
    <row r="537" spans="5:13" x14ac:dyDescent="0.3">
      <c r="E537" s="4">
        <v>43488.291666666664</v>
      </c>
      <c r="F537" s="3">
        <v>0</v>
      </c>
      <c r="G537" s="2">
        <f>Table13[[#This Row],[CF % FV]]*$A$2</f>
        <v>0</v>
      </c>
      <c r="H537" s="3">
        <v>0.59308806468288999</v>
      </c>
      <c r="I537" s="2">
        <f>Table13[[#This Row],[CF % EOL]]*$A$6</f>
        <v>23.7235225873156</v>
      </c>
      <c r="J537" s="3">
        <v>0.20045411188816037</v>
      </c>
      <c r="K537" s="2">
        <f>$A$10*Table13[[#This Row],[CF % WEC]]</f>
        <v>6.1652628832059672E-2</v>
      </c>
      <c r="L537" s="1">
        <v>34.572443892345341</v>
      </c>
      <c r="M537" s="2">
        <f>Table13[[#This Row],[Cons h '[MWh']]]-Table13[[#This Row],[Ewec_prod '[MWh']]]-Table13[[#This Row],[Eeol_prod '[MWh']]]-Table13[[#This Row],[Efv_prod '[MWh']]]</f>
        <v>10.787268676197684</v>
      </c>
    </row>
    <row r="538" spans="5:13" x14ac:dyDescent="0.3">
      <c r="E538" s="4">
        <v>43488.333333333336</v>
      </c>
      <c r="F538" s="3">
        <v>0</v>
      </c>
      <c r="G538" s="2">
        <f>Table13[[#This Row],[CF % FV]]*$A$2</f>
        <v>0</v>
      </c>
      <c r="H538" s="3">
        <v>0.39920887448040798</v>
      </c>
      <c r="I538" s="2">
        <f>Table13[[#This Row],[CF % EOL]]*$A$6</f>
        <v>15.968354979216318</v>
      </c>
      <c r="J538" s="3">
        <v>0.18636289778481341</v>
      </c>
      <c r="K538" s="2">
        <f>$A$10*Table13[[#This Row],[CF % WEC]]</f>
        <v>5.7318667384606586E-2</v>
      </c>
      <c r="L538" s="1">
        <v>28.755835572383877</v>
      </c>
      <c r="M538" s="2">
        <f>Table13[[#This Row],[Cons h '[MWh']]]-Table13[[#This Row],[Ewec_prod '[MWh']]]-Table13[[#This Row],[Eeol_prod '[MWh']]]-Table13[[#This Row],[Efv_prod '[MWh']]]</f>
        <v>12.730161925782951</v>
      </c>
    </row>
    <row r="539" spans="5:13" x14ac:dyDescent="0.3">
      <c r="E539" s="4">
        <v>43488.375</v>
      </c>
      <c r="F539" s="3">
        <v>0</v>
      </c>
      <c r="G539" s="2">
        <f>Table13[[#This Row],[CF % FV]]*$A$2</f>
        <v>0</v>
      </c>
      <c r="H539" s="3">
        <v>0.27807257432482702</v>
      </c>
      <c r="I539" s="2">
        <f>Table13[[#This Row],[CF % EOL]]*$A$6</f>
        <v>11.122902972993082</v>
      </c>
      <c r="J539" s="3">
        <v>0.16493543514866124</v>
      </c>
      <c r="K539" s="2">
        <f>$A$10*Table13[[#This Row],[CF % WEC]]</f>
        <v>5.0728334124410968E-2</v>
      </c>
      <c r="L539" s="1">
        <v>26.792639575025404</v>
      </c>
      <c r="M539" s="2">
        <f>Table13[[#This Row],[Cons h '[MWh']]]-Table13[[#This Row],[Ewec_prod '[MWh']]]-Table13[[#This Row],[Eeol_prod '[MWh']]]-Table13[[#This Row],[Efv_prod '[MWh']]]</f>
        <v>15.619008267907912</v>
      </c>
    </row>
    <row r="540" spans="5:13" x14ac:dyDescent="0.3">
      <c r="E540" s="4">
        <v>43488.416666666664</v>
      </c>
      <c r="F540" s="3">
        <v>0</v>
      </c>
      <c r="G540" s="2">
        <f>Table13[[#This Row],[CF % FV]]*$A$2</f>
        <v>0</v>
      </c>
      <c r="H540" s="3">
        <v>0.199826353568787</v>
      </c>
      <c r="I540" s="2">
        <f>Table13[[#This Row],[CF % EOL]]*$A$6</f>
        <v>7.9930541427514799</v>
      </c>
      <c r="J540" s="3">
        <v>0.1497650115005803</v>
      </c>
      <c r="K540" s="2">
        <f>$A$10*Table13[[#This Row],[CF % WEC]]</f>
        <v>4.6062445809173687E-2</v>
      </c>
      <c r="L540" s="1">
        <v>27.666627978705755</v>
      </c>
      <c r="M540" s="2">
        <f>Table13[[#This Row],[Cons h '[MWh']]]-Table13[[#This Row],[Ewec_prod '[MWh']]]-Table13[[#This Row],[Eeol_prod '[MWh']]]-Table13[[#This Row],[Efv_prod '[MWh']]]</f>
        <v>19.627511390145102</v>
      </c>
    </row>
    <row r="541" spans="5:13" x14ac:dyDescent="0.3">
      <c r="E541" s="4">
        <v>43488.458333333336</v>
      </c>
      <c r="F541" s="3">
        <v>0</v>
      </c>
      <c r="G541" s="2">
        <f>Table13[[#This Row],[CF % FV]]*$A$2</f>
        <v>0</v>
      </c>
      <c r="H541" s="3">
        <v>0.355537185301397</v>
      </c>
      <c r="I541" s="2">
        <f>Table13[[#This Row],[CF % EOL]]*$A$6</f>
        <v>14.221487412055879</v>
      </c>
      <c r="J541" s="3">
        <v>0.1479742854144859</v>
      </c>
      <c r="K541" s="2">
        <f>$A$10*Table13[[#This Row],[CF % WEC]]</f>
        <v>4.551168149864928E-2</v>
      </c>
      <c r="L541" s="1">
        <v>45.072670706234426</v>
      </c>
      <c r="M541" s="2">
        <f>Table13[[#This Row],[Cons h '[MWh']]]-Table13[[#This Row],[Ewec_prod '[MWh']]]-Table13[[#This Row],[Eeol_prod '[MWh']]]-Table13[[#This Row],[Efv_prod '[MWh']]]</f>
        <v>30.805671612679895</v>
      </c>
    </row>
    <row r="542" spans="5:13" x14ac:dyDescent="0.3">
      <c r="E542" s="4">
        <v>43488.5</v>
      </c>
      <c r="F542" s="3">
        <v>0</v>
      </c>
      <c r="G542" s="2">
        <f>Table13[[#This Row],[CF % FV]]*$A$2</f>
        <v>0</v>
      </c>
      <c r="H542" s="3">
        <v>0.71134422586393597</v>
      </c>
      <c r="I542" s="2">
        <f>Table13[[#This Row],[CF % EOL]]*$A$6</f>
        <v>28.453769034557439</v>
      </c>
      <c r="J542" s="3">
        <v>0.16217892617554869</v>
      </c>
      <c r="K542" s="2">
        <f>$A$10*Table13[[#This Row],[CF % WEC]]</f>
        <v>4.9880528993397399E-2</v>
      </c>
      <c r="L542" s="1">
        <v>35.139606896286175</v>
      </c>
      <c r="M542" s="2">
        <f>Table13[[#This Row],[Cons h '[MWh']]]-Table13[[#This Row],[Ewec_prod '[MWh']]]-Table13[[#This Row],[Eeol_prod '[MWh']]]-Table13[[#This Row],[Efv_prod '[MWh']]]</f>
        <v>6.6359573327353374</v>
      </c>
    </row>
    <row r="543" spans="5:13" x14ac:dyDescent="0.3">
      <c r="E543" s="4">
        <v>43488.541666666664</v>
      </c>
      <c r="F543" s="3">
        <v>0</v>
      </c>
      <c r="G543" s="2">
        <f>Table13[[#This Row],[CF % FV]]*$A$2</f>
        <v>0</v>
      </c>
      <c r="H543" s="3">
        <v>0.90756477628369703</v>
      </c>
      <c r="I543" s="2">
        <f>Table13[[#This Row],[CF % EOL]]*$A$6</f>
        <v>36.302591051347882</v>
      </c>
      <c r="J543" s="3">
        <v>0.19656229241218323</v>
      </c>
      <c r="K543" s="2">
        <f>$A$10*Table13[[#This Row],[CF % WEC]]</f>
        <v>6.0455642153294659E-2</v>
      </c>
      <c r="L543" s="1">
        <v>31.247095471805657</v>
      </c>
      <c r="M543" s="2">
        <f>Table13[[#This Row],[Cons h '[MWh']]]-Table13[[#This Row],[Ewec_prod '[MWh']]]-Table13[[#This Row],[Eeol_prod '[MWh']]]-Table13[[#This Row],[Efv_prod '[MWh']]]</f>
        <v>-5.1159512216955179</v>
      </c>
    </row>
    <row r="544" spans="5:13" x14ac:dyDescent="0.3">
      <c r="E544" s="4">
        <v>43488.583333333336</v>
      </c>
      <c r="F544" s="3">
        <v>0</v>
      </c>
      <c r="G544" s="2">
        <f>Table13[[#This Row],[CF % FV]]*$A$2</f>
        <v>0</v>
      </c>
      <c r="H544" s="3">
        <v>0.96479971139587495</v>
      </c>
      <c r="I544" s="2">
        <f>Table13[[#This Row],[CF % EOL]]*$A$6</f>
        <v>38.591988455835001</v>
      </c>
      <c r="J544" s="3">
        <v>0.24826822726212733</v>
      </c>
      <c r="K544" s="2">
        <f>$A$10*Table13[[#This Row],[CF % WEC]]</f>
        <v>7.6358567664230742E-2</v>
      </c>
      <c r="L544" s="1">
        <v>33.470439374375552</v>
      </c>
      <c r="M544" s="2">
        <f>Table13[[#This Row],[Cons h '[MWh']]]-Table13[[#This Row],[Ewec_prod '[MWh']]]-Table13[[#This Row],[Eeol_prod '[MWh']]]-Table13[[#This Row],[Efv_prod '[MWh']]]</f>
        <v>-5.1979076491236782</v>
      </c>
    </row>
    <row r="545" spans="5:13" x14ac:dyDescent="0.3">
      <c r="E545" s="4">
        <v>43488.625</v>
      </c>
      <c r="F545" s="3">
        <v>0</v>
      </c>
      <c r="G545" s="2">
        <f>Table13[[#This Row],[CF % FV]]*$A$2</f>
        <v>0</v>
      </c>
      <c r="H545" s="3">
        <v>0.968448016128717</v>
      </c>
      <c r="I545" s="2">
        <f>Table13[[#This Row],[CF % EOL]]*$A$6</f>
        <v>38.737920645148677</v>
      </c>
      <c r="J545" s="3">
        <v>0.2764678272299978</v>
      </c>
      <c r="K545" s="2">
        <f>$A$10*Table13[[#This Row],[CF % WEC]]</f>
        <v>8.5031771988428831E-2</v>
      </c>
      <c r="L545" s="1">
        <v>27.555298731326246</v>
      </c>
      <c r="M545" s="2">
        <f>Table13[[#This Row],[Cons h '[MWh']]]-Table13[[#This Row],[Ewec_prod '[MWh']]]-Table13[[#This Row],[Eeol_prod '[MWh']]]-Table13[[#This Row],[Efv_prod '[MWh']]]</f>
        <v>-11.26765368581086</v>
      </c>
    </row>
    <row r="546" spans="5:13" x14ac:dyDescent="0.3">
      <c r="E546" s="4">
        <v>43488.666666666664</v>
      </c>
      <c r="F546" s="3">
        <v>3.9750000000000001E-2</v>
      </c>
      <c r="G546" s="2">
        <f>Table13[[#This Row],[CF % FV]]*$A$2</f>
        <v>2.02725</v>
      </c>
      <c r="H546" s="3">
        <v>0.93538475700200496</v>
      </c>
      <c r="I546" s="2">
        <f>Table13[[#This Row],[CF % EOL]]*$A$6</f>
        <v>37.415390280080196</v>
      </c>
      <c r="J546" s="3">
        <v>0.28326736485826437</v>
      </c>
      <c r="K546" s="2">
        <f>$A$10*Table13[[#This Row],[CF % WEC]]</f>
        <v>8.7123070419159121E-2</v>
      </c>
      <c r="L546" s="1">
        <v>35.199298465746388</v>
      </c>
      <c r="M546" s="2">
        <f>Table13[[#This Row],[Cons h '[MWh']]]-Table13[[#This Row],[Ewec_prod '[MWh']]]-Table13[[#This Row],[Eeol_prod '[MWh']]]-Table13[[#This Row],[Efv_prod '[MWh']]]</f>
        <v>-4.3304648847529688</v>
      </c>
    </row>
    <row r="547" spans="5:13" x14ac:dyDescent="0.3">
      <c r="E547" s="4">
        <v>43488.708333333336</v>
      </c>
      <c r="F547" s="3">
        <v>0.21056</v>
      </c>
      <c r="G547" s="2">
        <f>Table13[[#This Row],[CF % FV]]*$A$2</f>
        <v>10.73856</v>
      </c>
      <c r="H547" s="3">
        <v>0.85494163205187401</v>
      </c>
      <c r="I547" s="2">
        <f>Table13[[#This Row],[CF % EOL]]*$A$6</f>
        <v>34.197665282074958</v>
      </c>
      <c r="J547" s="3">
        <v>0.27498434350950141</v>
      </c>
      <c r="K547" s="2">
        <f>$A$10*Table13[[#This Row],[CF % WEC]]</f>
        <v>8.4575504614631106E-2</v>
      </c>
      <c r="L547" s="1">
        <v>37.081188201108269</v>
      </c>
      <c r="M547" s="2">
        <f>Table13[[#This Row],[Cons h '[MWh']]]-Table13[[#This Row],[Ewec_prod '[MWh']]]-Table13[[#This Row],[Eeol_prod '[MWh']]]-Table13[[#This Row],[Efv_prod '[MWh']]]</f>
        <v>-7.9396125855813224</v>
      </c>
    </row>
    <row r="548" spans="5:13" x14ac:dyDescent="0.3">
      <c r="E548" s="4">
        <v>43488.75</v>
      </c>
      <c r="F548" s="3">
        <v>0.40888999999999998</v>
      </c>
      <c r="G548" s="2">
        <f>Table13[[#This Row],[CF % FV]]*$A$2</f>
        <v>20.853389999999997</v>
      </c>
      <c r="H548" s="3">
        <v>0.795278002552257</v>
      </c>
      <c r="I548" s="2">
        <f>Table13[[#This Row],[CF % EOL]]*$A$6</f>
        <v>31.811120102090278</v>
      </c>
      <c r="J548" s="3">
        <v>0.26180692714830406</v>
      </c>
      <c r="K548" s="2">
        <f>$A$10*Table13[[#This Row],[CF % WEC]]</f>
        <v>8.0522595186982709E-2</v>
      </c>
      <c r="L548" s="1">
        <v>39.418934806563549</v>
      </c>
      <c r="M548" s="2">
        <f>Table13[[#This Row],[Cons h '[MWh']]]-Table13[[#This Row],[Ewec_prod '[MWh']]]-Table13[[#This Row],[Eeol_prod '[MWh']]]-Table13[[#This Row],[Efv_prod '[MWh']]]</f>
        <v>-13.326097890713712</v>
      </c>
    </row>
    <row r="549" spans="5:13" x14ac:dyDescent="0.3">
      <c r="E549" s="4">
        <v>43488.791666666664</v>
      </c>
      <c r="F549" s="3">
        <v>0.53498999999999997</v>
      </c>
      <c r="G549" s="2">
        <f>Table13[[#This Row],[CF % FV]]*$A$2</f>
        <v>27.284489999999998</v>
      </c>
      <c r="H549" s="3">
        <v>0.72119623240724595</v>
      </c>
      <c r="I549" s="2">
        <f>Table13[[#This Row],[CF % EOL]]*$A$6</f>
        <v>28.847849296289837</v>
      </c>
      <c r="J549" s="3">
        <v>0.25024569909634464</v>
      </c>
      <c r="K549" s="2">
        <f>$A$10*Table13[[#This Row],[CF % WEC]]</f>
        <v>7.6966768393427434E-2</v>
      </c>
      <c r="L549" s="1">
        <v>47.558654514893121</v>
      </c>
      <c r="M549" s="2">
        <f>Table13[[#This Row],[Cons h '[MWh']]]-Table13[[#This Row],[Ewec_prod '[MWh']]]-Table13[[#This Row],[Eeol_prod '[MWh']]]-Table13[[#This Row],[Efv_prod '[MWh']]]</f>
        <v>-8.6506515497901404</v>
      </c>
    </row>
    <row r="550" spans="5:13" x14ac:dyDescent="0.3">
      <c r="E550" s="4">
        <v>43488.833333333336</v>
      </c>
      <c r="F550" s="3">
        <v>0.60994999999999999</v>
      </c>
      <c r="G550" s="2">
        <f>Table13[[#This Row],[CF % FV]]*$A$2</f>
        <v>31.10745</v>
      </c>
      <c r="H550" s="3">
        <v>0.72097149876060296</v>
      </c>
      <c r="I550" s="2">
        <f>Table13[[#This Row],[CF % EOL]]*$A$6</f>
        <v>28.838859950424119</v>
      </c>
      <c r="J550" s="3">
        <v>0.24210456775389416</v>
      </c>
      <c r="K550" s="2">
        <f>$A$10*Table13[[#This Row],[CF % WEC]]</f>
        <v>7.4462842960312914E-2</v>
      </c>
      <c r="L550" s="1">
        <v>45.681343423215566</v>
      </c>
      <c r="M550" s="2">
        <f>Table13[[#This Row],[Cons h '[MWh']]]-Table13[[#This Row],[Ewec_prod '[MWh']]]-Table13[[#This Row],[Eeol_prod '[MWh']]]-Table13[[#This Row],[Efv_prod '[MWh']]]</f>
        <v>-14.339429370168869</v>
      </c>
    </row>
    <row r="551" spans="5:13" x14ac:dyDescent="0.3">
      <c r="E551" s="4">
        <v>43488.875</v>
      </c>
      <c r="F551" s="3">
        <v>0.67904999999999993</v>
      </c>
      <c r="G551" s="2">
        <f>Table13[[#This Row],[CF % FV]]*$A$2</f>
        <v>34.631549999999997</v>
      </c>
      <c r="H551" s="3">
        <v>0.76572874145788905</v>
      </c>
      <c r="I551" s="2">
        <f>Table13[[#This Row],[CF % EOL]]*$A$6</f>
        <v>30.629149658315562</v>
      </c>
      <c r="J551" s="3">
        <v>0.19247900598694265</v>
      </c>
      <c r="K551" s="2">
        <f>$A$10*Table13[[#This Row],[CF % WEC]]</f>
        <v>5.9199766980572825E-2</v>
      </c>
      <c r="L551" s="1">
        <v>29.945838518541887</v>
      </c>
      <c r="M551" s="2">
        <f>Table13[[#This Row],[Cons h '[MWh']]]-Table13[[#This Row],[Ewec_prod '[MWh']]]-Table13[[#This Row],[Eeol_prod '[MWh']]]-Table13[[#This Row],[Efv_prod '[MWh']]]</f>
        <v>-35.374060906754245</v>
      </c>
    </row>
    <row r="552" spans="5:13" x14ac:dyDescent="0.3">
      <c r="E552" s="4">
        <v>43488.916666666664</v>
      </c>
      <c r="F552" s="3">
        <v>0.68713000000000002</v>
      </c>
      <c r="G552" s="2">
        <f>Table13[[#This Row],[CF % FV]]*$A$2</f>
        <v>35.04363</v>
      </c>
      <c r="H552" s="3">
        <v>0.17537034068139101</v>
      </c>
      <c r="I552" s="2">
        <f>Table13[[#This Row],[CF % EOL]]*$A$6</f>
        <v>7.0148136272556405</v>
      </c>
      <c r="J552" s="3">
        <v>0.15904056592433158</v>
      </c>
      <c r="K552" s="2">
        <f>$A$10*Table13[[#This Row],[CF % WEC]]</f>
        <v>4.8915279850403864E-2</v>
      </c>
      <c r="L552" s="1">
        <v>34.522574323814609</v>
      </c>
      <c r="M552" s="2">
        <f>Table13[[#This Row],[Cons h '[MWh']]]-Table13[[#This Row],[Ewec_prod '[MWh']]]-Table13[[#This Row],[Eeol_prod '[MWh']]]-Table13[[#This Row],[Efv_prod '[MWh']]]</f>
        <v>-7.5847845832914373</v>
      </c>
    </row>
    <row r="553" spans="5:13" x14ac:dyDescent="0.3">
      <c r="E553" s="4">
        <v>43488.958333333336</v>
      </c>
      <c r="F553" s="3">
        <v>0.67986000000000002</v>
      </c>
      <c r="G553" s="2">
        <f>Table13[[#This Row],[CF % FV]]*$A$2</f>
        <v>34.67286</v>
      </c>
      <c r="H553" s="3">
        <v>0.212927938237822</v>
      </c>
      <c r="I553" s="2">
        <f>Table13[[#This Row],[CF % EOL]]*$A$6</f>
        <v>8.5171175295128805</v>
      </c>
      <c r="J553" s="3">
        <v>0.14186794634201677</v>
      </c>
      <c r="K553" s="2">
        <f>$A$10*Table13[[#This Row],[CF % WEC]]</f>
        <v>4.3633586543093121E-2</v>
      </c>
      <c r="L553" s="1">
        <v>30.901633072385902</v>
      </c>
      <c r="M553" s="2">
        <f>Table13[[#This Row],[Cons h '[MWh']]]-Table13[[#This Row],[Ewec_prod '[MWh']]]-Table13[[#This Row],[Eeol_prod '[MWh']]]-Table13[[#This Row],[Efv_prod '[MWh']]]</f>
        <v>-12.331978043670073</v>
      </c>
    </row>
    <row r="554" spans="5:13" x14ac:dyDescent="0.3">
      <c r="E554" s="4">
        <v>43489</v>
      </c>
      <c r="F554" s="3">
        <v>0.57123999999999997</v>
      </c>
      <c r="G554" s="2">
        <f>Table13[[#This Row],[CF % FV]]*$A$2</f>
        <v>29.133239999999997</v>
      </c>
      <c r="H554" s="3">
        <v>0.35275214423706702</v>
      </c>
      <c r="I554" s="2">
        <f>Table13[[#This Row],[CF % EOL]]*$A$6</f>
        <v>14.11008576948268</v>
      </c>
      <c r="J554" s="3">
        <v>0.14123789964645106</v>
      </c>
      <c r="K554" s="2">
        <f>$A$10*Table13[[#This Row],[CF % WEC]]</f>
        <v>4.3439806357180796E-2</v>
      </c>
      <c r="L554" s="1">
        <v>25.300485740610558</v>
      </c>
      <c r="M554" s="2">
        <f>Table13[[#This Row],[Cons h '[MWh']]]-Table13[[#This Row],[Ewec_prod '[MWh']]]-Table13[[#This Row],[Eeol_prod '[MWh']]]-Table13[[#This Row],[Efv_prod '[MWh']]]</f>
        <v>-17.986279835229301</v>
      </c>
    </row>
    <row r="555" spans="5:13" x14ac:dyDescent="0.3">
      <c r="E555" s="4">
        <v>43489.041666666664</v>
      </c>
      <c r="F555" s="3">
        <v>0.43129000000000001</v>
      </c>
      <c r="G555" s="2">
        <f>Table13[[#This Row],[CF % FV]]*$A$2</f>
        <v>21.99579</v>
      </c>
      <c r="H555" s="3">
        <v>0.47023573096253002</v>
      </c>
      <c r="I555" s="2">
        <f>Table13[[#This Row],[CF % EOL]]*$A$6</f>
        <v>18.809429238501203</v>
      </c>
      <c r="J555" s="3">
        <v>0.1469548131959722</v>
      </c>
      <c r="K555" s="2">
        <f>$A$10*Table13[[#This Row],[CF % WEC]]</f>
        <v>4.5198127729656555E-2</v>
      </c>
      <c r="L555" s="1">
        <v>22.503748737018192</v>
      </c>
      <c r="M555" s="2">
        <f>Table13[[#This Row],[Cons h '[MWh']]]-Table13[[#This Row],[Ewec_prod '[MWh']]]-Table13[[#This Row],[Eeol_prod '[MWh']]]-Table13[[#This Row],[Efv_prod '[MWh']]]</f>
        <v>-18.346668629212665</v>
      </c>
    </row>
    <row r="556" spans="5:13" x14ac:dyDescent="0.3">
      <c r="E556" s="4">
        <v>43489.083333333336</v>
      </c>
      <c r="F556" s="3">
        <v>0.23321</v>
      </c>
      <c r="G556" s="2">
        <f>Table13[[#This Row],[CF % FV]]*$A$2</f>
        <v>11.89371</v>
      </c>
      <c r="H556" s="3">
        <v>0.71514183828935396</v>
      </c>
      <c r="I556" s="2">
        <f>Table13[[#This Row],[CF % EOL]]*$A$6</f>
        <v>28.605673531574158</v>
      </c>
      <c r="J556" s="3">
        <v>0.14919346128080613</v>
      </c>
      <c r="K556" s="2">
        <f>$A$10*Table13[[#This Row],[CF % WEC]]</f>
        <v>4.5886657080138886E-2</v>
      </c>
      <c r="L556" s="1">
        <v>26.464142127135577</v>
      </c>
      <c r="M556" s="2">
        <f>Table13[[#This Row],[Cons h '[MWh']]]-Table13[[#This Row],[Ewec_prod '[MWh']]]-Table13[[#This Row],[Eeol_prod '[MWh']]]-Table13[[#This Row],[Efv_prod '[MWh']]]</f>
        <v>-14.08112806151872</v>
      </c>
    </row>
    <row r="557" spans="5:13" x14ac:dyDescent="0.3">
      <c r="E557" s="4">
        <v>43489.125</v>
      </c>
      <c r="F557" s="3">
        <v>4.7869999999999996E-2</v>
      </c>
      <c r="G557" s="2">
        <f>Table13[[#This Row],[CF % FV]]*$A$2</f>
        <v>2.4413699999999996</v>
      </c>
      <c r="H557" s="3">
        <v>0.70156771273798602</v>
      </c>
      <c r="I557" s="2">
        <f>Table13[[#This Row],[CF % EOL]]*$A$6</f>
        <v>28.062708509519439</v>
      </c>
      <c r="J557" s="3">
        <v>0.15257336416891459</v>
      </c>
      <c r="K557" s="2">
        <f>$A$10*Table13[[#This Row],[CF % WEC]]</f>
        <v>4.6926196235939389E-2</v>
      </c>
      <c r="L557" s="1">
        <v>23.684985406513331</v>
      </c>
      <c r="M557" s="2">
        <f>Table13[[#This Row],[Cons h '[MWh']]]-Table13[[#This Row],[Ewec_prod '[MWh']]]-Table13[[#This Row],[Eeol_prod '[MWh']]]-Table13[[#This Row],[Efv_prod '[MWh']]]</f>
        <v>-6.8660192992420477</v>
      </c>
    </row>
    <row r="558" spans="5:13" x14ac:dyDescent="0.3">
      <c r="E558" s="4">
        <v>43489.166666666664</v>
      </c>
      <c r="F558" s="3">
        <v>1.97E-3</v>
      </c>
      <c r="G558" s="2">
        <f>Table13[[#This Row],[CF % FV]]*$A$2</f>
        <v>0.10047</v>
      </c>
      <c r="H558" s="3">
        <v>0.47759515497427502</v>
      </c>
      <c r="I558" s="2">
        <f>Table13[[#This Row],[CF % EOL]]*$A$6</f>
        <v>19.103806198971</v>
      </c>
      <c r="J558" s="3">
        <v>0.14008720893872778</v>
      </c>
      <c r="K558" s="2">
        <f>$A$10*Table13[[#This Row],[CF % WEC]]</f>
        <v>4.3085894399798028E-2</v>
      </c>
      <c r="L558" s="1">
        <v>31.775515640722514</v>
      </c>
      <c r="M558" s="2">
        <f>Table13[[#This Row],[Cons h '[MWh']]]-Table13[[#This Row],[Ewec_prod '[MWh']]]-Table13[[#This Row],[Eeol_prod '[MWh']]]-Table13[[#This Row],[Efv_prod '[MWh']]]</f>
        <v>12.528153547351716</v>
      </c>
    </row>
    <row r="559" spans="5:13" x14ac:dyDescent="0.3">
      <c r="E559" s="4">
        <v>43489.208333333336</v>
      </c>
      <c r="F559" s="3">
        <v>0</v>
      </c>
      <c r="G559" s="2">
        <f>Table13[[#This Row],[CF % FV]]*$A$2</f>
        <v>0</v>
      </c>
      <c r="H559" s="3">
        <v>0.40300951365218901</v>
      </c>
      <c r="I559" s="2">
        <f>Table13[[#This Row],[CF % EOL]]*$A$6</f>
        <v>16.12038054608756</v>
      </c>
      <c r="J559" s="3">
        <v>0.13267612535791609</v>
      </c>
      <c r="K559" s="2">
        <f>$A$10*Table13[[#This Row],[CF % WEC]]</f>
        <v>4.0806505960482395E-2</v>
      </c>
      <c r="L559" s="1">
        <v>28.990917245837938</v>
      </c>
      <c r="M559" s="2">
        <f>Table13[[#This Row],[Cons h '[MWh']]]-Table13[[#This Row],[Ewec_prod '[MWh']]]-Table13[[#This Row],[Eeol_prod '[MWh']]]-Table13[[#This Row],[Efv_prod '[MWh']]]</f>
        <v>12.829730193789896</v>
      </c>
    </row>
    <row r="560" spans="5:13" x14ac:dyDescent="0.3">
      <c r="E560" s="4">
        <v>43489.25</v>
      </c>
      <c r="F560" s="3">
        <v>0</v>
      </c>
      <c r="G560" s="2">
        <f>Table13[[#This Row],[CF % FV]]*$A$2</f>
        <v>0</v>
      </c>
      <c r="H560" s="3">
        <v>0.370095990737417</v>
      </c>
      <c r="I560" s="2">
        <f>Table13[[#This Row],[CF % EOL]]*$A$6</f>
        <v>14.803839629496681</v>
      </c>
      <c r="J560" s="3">
        <v>0.13335711235487854</v>
      </c>
      <c r="K560" s="2">
        <f>$A$10*Table13[[#This Row],[CF % WEC]]</f>
        <v>4.1015953590005753E-2</v>
      </c>
      <c r="L560" s="1">
        <v>34.492100758700929</v>
      </c>
      <c r="M560" s="2">
        <f>Table13[[#This Row],[Cons h '[MWh']]]-Table13[[#This Row],[Ewec_prod '[MWh']]]-Table13[[#This Row],[Eeol_prod '[MWh']]]-Table13[[#This Row],[Efv_prod '[MWh']]]</f>
        <v>19.647245175614245</v>
      </c>
    </row>
    <row r="561" spans="5:13" x14ac:dyDescent="0.3">
      <c r="E561" s="4">
        <v>43489.291666666664</v>
      </c>
      <c r="F561" s="3">
        <v>0</v>
      </c>
      <c r="G561" s="2">
        <f>Table13[[#This Row],[CF % FV]]*$A$2</f>
        <v>0</v>
      </c>
      <c r="H561" s="3">
        <v>0.367098839055229</v>
      </c>
      <c r="I561" s="2">
        <f>Table13[[#This Row],[CF % EOL]]*$A$6</f>
        <v>14.68395356220916</v>
      </c>
      <c r="J561" s="3">
        <v>0.14164607368822779</v>
      </c>
      <c r="K561" s="2">
        <f>$A$10*Table13[[#This Row],[CF % WEC]]</f>
        <v>4.3565346324705045E-2</v>
      </c>
      <c r="L561" s="1">
        <v>33.79955643168163</v>
      </c>
      <c r="M561" s="2">
        <f>Table13[[#This Row],[Cons h '[MWh']]]-Table13[[#This Row],[Ewec_prod '[MWh']]]-Table13[[#This Row],[Eeol_prod '[MWh']]]-Table13[[#This Row],[Efv_prod '[MWh']]]</f>
        <v>19.072037523147763</v>
      </c>
    </row>
    <row r="562" spans="5:13" x14ac:dyDescent="0.3">
      <c r="E562" s="4">
        <v>43489.333333333336</v>
      </c>
      <c r="F562" s="3">
        <v>0</v>
      </c>
      <c r="G562" s="2">
        <f>Table13[[#This Row],[CF % FV]]*$A$2</f>
        <v>0</v>
      </c>
      <c r="H562" s="3">
        <v>0.441544632523028</v>
      </c>
      <c r="I562" s="2">
        <f>Table13[[#This Row],[CF % EOL]]*$A$6</f>
        <v>17.661785300921121</v>
      </c>
      <c r="J562" s="3">
        <v>0.15518850785868812</v>
      </c>
      <c r="K562" s="2">
        <f>$A$10*Table13[[#This Row],[CF % WEC]]</f>
        <v>4.7730522381855843E-2</v>
      </c>
      <c r="L562" s="1">
        <v>34.721787716616916</v>
      </c>
      <c r="M562" s="2">
        <f>Table13[[#This Row],[Cons h '[MWh']]]-Table13[[#This Row],[Ewec_prod '[MWh']]]-Table13[[#This Row],[Eeol_prod '[MWh']]]-Table13[[#This Row],[Efv_prod '[MWh']]]</f>
        <v>17.01227189331394</v>
      </c>
    </row>
    <row r="563" spans="5:13" x14ac:dyDescent="0.3">
      <c r="E563" s="4">
        <v>43489.375</v>
      </c>
      <c r="F563" s="3">
        <v>0</v>
      </c>
      <c r="G563" s="2">
        <f>Table13[[#This Row],[CF % FV]]*$A$2</f>
        <v>0</v>
      </c>
      <c r="H563" s="3">
        <v>0.45882343979745499</v>
      </c>
      <c r="I563" s="2">
        <f>Table13[[#This Row],[CF % EOL]]*$A$6</f>
        <v>18.352937591898201</v>
      </c>
      <c r="J563" s="3">
        <v>0.13451871849354247</v>
      </c>
      <c r="K563" s="2">
        <f>$A$10*Table13[[#This Row],[CF % WEC]]</f>
        <v>4.1373222749722695E-2</v>
      </c>
      <c r="L563" s="1">
        <v>32.798400863095218</v>
      </c>
      <c r="M563" s="2">
        <f>Table13[[#This Row],[Cons h '[MWh']]]-Table13[[#This Row],[Ewec_prod '[MWh']]]-Table13[[#This Row],[Eeol_prod '[MWh']]]-Table13[[#This Row],[Efv_prod '[MWh']]]</f>
        <v>14.404090048447298</v>
      </c>
    </row>
    <row r="564" spans="5:13" x14ac:dyDescent="0.3">
      <c r="E564" s="4">
        <v>43489.416666666664</v>
      </c>
      <c r="F564" s="3">
        <v>0</v>
      </c>
      <c r="G564" s="2">
        <f>Table13[[#This Row],[CF % FV]]*$A$2</f>
        <v>0</v>
      </c>
      <c r="H564" s="3">
        <v>3.68512510183008E-2</v>
      </c>
      <c r="I564" s="2">
        <f>Table13[[#This Row],[CF % EOL]]*$A$6</f>
        <v>1.4740500407320321</v>
      </c>
      <c r="J564" s="3">
        <v>0.11841108443797486</v>
      </c>
      <c r="K564" s="2">
        <f>$A$10*Table13[[#This Row],[CF % WEC]]</f>
        <v>3.6419081502948855E-2</v>
      </c>
      <c r="L564" s="1">
        <v>37.830349682623243</v>
      </c>
      <c r="M564" s="2">
        <f>Table13[[#This Row],[Cons h '[MWh']]]-Table13[[#This Row],[Ewec_prod '[MWh']]]-Table13[[#This Row],[Eeol_prod '[MWh']]]-Table13[[#This Row],[Efv_prod '[MWh']]]</f>
        <v>36.319880560388263</v>
      </c>
    </row>
    <row r="565" spans="5:13" x14ac:dyDescent="0.3">
      <c r="E565" s="4">
        <v>43489.458333333336</v>
      </c>
      <c r="F565" s="3">
        <v>0</v>
      </c>
      <c r="G565" s="2">
        <f>Table13[[#This Row],[CF % FV]]*$A$2</f>
        <v>0</v>
      </c>
      <c r="H565" s="3">
        <v>2.92874375684452E-2</v>
      </c>
      <c r="I565" s="2">
        <f>Table13[[#This Row],[CF % EOL]]*$A$6</f>
        <v>1.1714975027378081</v>
      </c>
      <c r="J565" s="3">
        <v>0.10752669473778068</v>
      </c>
      <c r="K565" s="2">
        <f>$A$10*Table13[[#This Row],[CF % WEC]]</f>
        <v>3.3071426361686571E-2</v>
      </c>
      <c r="L565" s="1">
        <v>25.201508857396927</v>
      </c>
      <c r="M565" s="2">
        <f>Table13[[#This Row],[Cons h '[MWh']]]-Table13[[#This Row],[Ewec_prod '[MWh']]]-Table13[[#This Row],[Eeol_prod '[MWh']]]-Table13[[#This Row],[Efv_prod '[MWh']]]</f>
        <v>23.996939928297433</v>
      </c>
    </row>
    <row r="566" spans="5:13" x14ac:dyDescent="0.3">
      <c r="E566" s="4">
        <v>43489.5</v>
      </c>
      <c r="F566" s="3">
        <v>0</v>
      </c>
      <c r="G566" s="2">
        <f>Table13[[#This Row],[CF % FV]]*$A$2</f>
        <v>0</v>
      </c>
      <c r="H566" s="3">
        <v>7.9024251927417397E-2</v>
      </c>
      <c r="I566" s="2">
        <f>Table13[[#This Row],[CF % EOL]]*$A$6</f>
        <v>3.160970077096696</v>
      </c>
      <c r="J566" s="3">
        <v>0.10313859328779935</v>
      </c>
      <c r="K566" s="2">
        <f>$A$10*Table13[[#This Row],[CF % WEC]]</f>
        <v>3.1721800816843351E-2</v>
      </c>
      <c r="L566" s="1">
        <v>29.668764632116503</v>
      </c>
      <c r="M566" s="2">
        <f>Table13[[#This Row],[Cons h '[MWh']]]-Table13[[#This Row],[Ewec_prod '[MWh']]]-Table13[[#This Row],[Eeol_prod '[MWh']]]-Table13[[#This Row],[Efv_prod '[MWh']]]</f>
        <v>26.476072754202963</v>
      </c>
    </row>
    <row r="567" spans="5:13" x14ac:dyDescent="0.3">
      <c r="E567" s="4">
        <v>43489.541666666664</v>
      </c>
      <c r="F567" s="3">
        <v>0</v>
      </c>
      <c r="G567" s="2">
        <f>Table13[[#This Row],[CF % FV]]*$A$2</f>
        <v>0</v>
      </c>
      <c r="H567" s="3">
        <v>0.19571135060632699</v>
      </c>
      <c r="I567" s="2">
        <f>Table13[[#This Row],[CF % EOL]]*$A$6</f>
        <v>7.8284540242530802</v>
      </c>
      <c r="J567" s="3">
        <v>0.10681421152192162</v>
      </c>
      <c r="K567" s="2">
        <f>$A$10*Table13[[#This Row],[CF % WEC]]</f>
        <v>3.2852291603897521E-2</v>
      </c>
      <c r="L567" s="1">
        <v>30.883832462936621</v>
      </c>
      <c r="M567" s="2">
        <f>Table13[[#This Row],[Cons h '[MWh']]]-Table13[[#This Row],[Ewec_prod '[MWh']]]-Table13[[#This Row],[Eeol_prod '[MWh']]]-Table13[[#This Row],[Efv_prod '[MWh']]]</f>
        <v>23.022526147079642</v>
      </c>
    </row>
    <row r="568" spans="5:13" x14ac:dyDescent="0.3">
      <c r="E568" s="4">
        <v>43489.583333333336</v>
      </c>
      <c r="F568" s="3">
        <v>0</v>
      </c>
      <c r="G568" s="2">
        <f>Table13[[#This Row],[CF % FV]]*$A$2</f>
        <v>0</v>
      </c>
      <c r="H568" s="3">
        <v>0.231470096049819</v>
      </c>
      <c r="I568" s="2">
        <f>Table13[[#This Row],[CF % EOL]]*$A$6</f>
        <v>9.2588038419927603</v>
      </c>
      <c r="J568" s="3">
        <v>0.11265067490900284</v>
      </c>
      <c r="K568" s="2">
        <f>$A$10*Table13[[#This Row],[CF % WEC]]</f>
        <v>3.4647382298252476E-2</v>
      </c>
      <c r="L568" s="1">
        <v>34.961066924860432</v>
      </c>
      <c r="M568" s="2">
        <f>Table13[[#This Row],[Cons h '[MWh']]]-Table13[[#This Row],[Ewec_prod '[MWh']]]-Table13[[#This Row],[Eeol_prod '[MWh']]]-Table13[[#This Row],[Efv_prod '[MWh']]]</f>
        <v>25.667615700569421</v>
      </c>
    </row>
    <row r="569" spans="5:13" x14ac:dyDescent="0.3">
      <c r="E569" s="4">
        <v>43489.625</v>
      </c>
      <c r="F569" s="3">
        <v>0</v>
      </c>
      <c r="G569" s="2">
        <f>Table13[[#This Row],[CF % FV]]*$A$2</f>
        <v>0</v>
      </c>
      <c r="H569" s="3">
        <v>0.26878701492142199</v>
      </c>
      <c r="I569" s="2">
        <f>Table13[[#This Row],[CF % EOL]]*$A$6</f>
        <v>10.751480596856879</v>
      </c>
      <c r="J569" s="3">
        <v>0.11671172338196999</v>
      </c>
      <c r="K569" s="2">
        <f>$A$10*Table13[[#This Row],[CF % WEC]]</f>
        <v>3.5896417859630929E-2</v>
      </c>
      <c r="L569" s="1">
        <v>34.852992822541992</v>
      </c>
      <c r="M569" s="2">
        <f>Table13[[#This Row],[Cons h '[MWh']]]-Table13[[#This Row],[Ewec_prod '[MWh']]]-Table13[[#This Row],[Eeol_prod '[MWh']]]-Table13[[#This Row],[Efv_prod '[MWh']]]</f>
        <v>24.06561580782548</v>
      </c>
    </row>
    <row r="570" spans="5:13" x14ac:dyDescent="0.3">
      <c r="E570" s="4">
        <v>43489.666666666664</v>
      </c>
      <c r="F570" s="3">
        <v>4.0989999999999999E-2</v>
      </c>
      <c r="G570" s="2">
        <f>Table13[[#This Row],[CF % FV]]*$A$2</f>
        <v>2.09049</v>
      </c>
      <c r="H570" s="3">
        <v>0.30942343934873501</v>
      </c>
      <c r="I570" s="2">
        <f>Table13[[#This Row],[CF % EOL]]*$A$6</f>
        <v>12.3769375739494</v>
      </c>
      <c r="J570" s="3">
        <v>0.12491885005033448</v>
      </c>
      <c r="K570" s="2">
        <f>$A$10*Table13[[#This Row],[CF % WEC]]</f>
        <v>3.8420641131961121E-2</v>
      </c>
      <c r="L570" s="1">
        <v>26.569279592066593</v>
      </c>
      <c r="M570" s="2">
        <f>Table13[[#This Row],[Cons h '[MWh']]]-Table13[[#This Row],[Ewec_prod '[MWh']]]-Table13[[#This Row],[Eeol_prod '[MWh']]]-Table13[[#This Row],[Efv_prod '[MWh']]]</f>
        <v>12.063431376985232</v>
      </c>
    </row>
    <row r="571" spans="5:13" x14ac:dyDescent="0.3">
      <c r="E571" s="4">
        <v>43489.708333333336</v>
      </c>
      <c r="F571" s="3">
        <v>0.20651</v>
      </c>
      <c r="G571" s="2">
        <f>Table13[[#This Row],[CF % FV]]*$A$2</f>
        <v>10.53201</v>
      </c>
      <c r="H571" s="3">
        <v>0.38331381209219301</v>
      </c>
      <c r="I571" s="2">
        <f>Table13[[#This Row],[CF % EOL]]*$A$6</f>
        <v>15.332552483687721</v>
      </c>
      <c r="J571" s="3">
        <v>0.130020791053235</v>
      </c>
      <c r="K571" s="2">
        <f>$A$10*Table13[[#This Row],[CF % WEC]]</f>
        <v>3.9989818596130017E-2</v>
      </c>
      <c r="L571" s="1">
        <v>43.876110574017005</v>
      </c>
      <c r="M571" s="2">
        <f>Table13[[#This Row],[Cons h '[MWh']]]-Table13[[#This Row],[Ewec_prod '[MWh']]]-Table13[[#This Row],[Eeol_prod '[MWh']]]-Table13[[#This Row],[Efv_prod '[MWh']]]</f>
        <v>17.971558271733151</v>
      </c>
    </row>
    <row r="572" spans="5:13" x14ac:dyDescent="0.3">
      <c r="E572" s="4">
        <v>43489.75</v>
      </c>
      <c r="F572" s="3">
        <v>0.39011000000000001</v>
      </c>
      <c r="G572" s="2">
        <f>Table13[[#This Row],[CF % FV]]*$A$2</f>
        <v>19.895610000000001</v>
      </c>
      <c r="H572" s="3">
        <v>0.43287871376452097</v>
      </c>
      <c r="I572" s="2">
        <f>Table13[[#This Row],[CF % EOL]]*$A$6</f>
        <v>17.31514855058084</v>
      </c>
      <c r="J572" s="3">
        <v>0.13394473927676595</v>
      </c>
      <c r="K572" s="2">
        <f>$A$10*Table13[[#This Row],[CF % WEC]]</f>
        <v>4.1196686946710664E-2</v>
      </c>
      <c r="L572" s="1">
        <v>56.710743490548985</v>
      </c>
      <c r="M572" s="2">
        <f>Table13[[#This Row],[Cons h '[MWh']]]-Table13[[#This Row],[Ewec_prod '[MWh']]]-Table13[[#This Row],[Eeol_prod '[MWh']]]-Table13[[#This Row],[Efv_prod '[MWh']]]</f>
        <v>19.458788253021428</v>
      </c>
    </row>
    <row r="573" spans="5:13" x14ac:dyDescent="0.3">
      <c r="E573" s="4">
        <v>43489.791666666664</v>
      </c>
      <c r="F573" s="3">
        <v>0.55213000000000001</v>
      </c>
      <c r="G573" s="2">
        <f>Table13[[#This Row],[CF % FV]]*$A$2</f>
        <v>28.158630000000002</v>
      </c>
      <c r="H573" s="3">
        <v>0.48716501272167601</v>
      </c>
      <c r="I573" s="2">
        <f>Table13[[#This Row],[CF % EOL]]*$A$6</f>
        <v>19.486600508867042</v>
      </c>
      <c r="J573" s="3">
        <v>0.13636860293370986</v>
      </c>
      <c r="K573" s="2">
        <f>$A$10*Table13[[#This Row],[CF % WEC]]</f>
        <v>4.1942182087585891E-2</v>
      </c>
      <c r="L573" s="1">
        <v>45.510360358446718</v>
      </c>
      <c r="M573" s="2">
        <f>Table13[[#This Row],[Cons h '[MWh']]]-Table13[[#This Row],[Ewec_prod '[MWh']]]-Table13[[#This Row],[Eeol_prod '[MWh']]]-Table13[[#This Row],[Efv_prod '[MWh']]]</f>
        <v>-2.1768123325079145</v>
      </c>
    </row>
    <row r="574" spans="5:13" x14ac:dyDescent="0.3">
      <c r="E574" s="4">
        <v>43489.833333333336</v>
      </c>
      <c r="F574" s="3">
        <v>0.71617999999999993</v>
      </c>
      <c r="G574" s="2">
        <f>Table13[[#This Row],[CF % FV]]*$A$2</f>
        <v>36.525179999999999</v>
      </c>
      <c r="H574" s="3">
        <v>0.47250569405182902</v>
      </c>
      <c r="I574" s="2">
        <f>Table13[[#This Row],[CF % EOL]]*$A$6</f>
        <v>18.900227762073161</v>
      </c>
      <c r="J574" s="3">
        <v>0.13672160040665735</v>
      </c>
      <c r="K574" s="2">
        <f>$A$10*Table13[[#This Row],[CF % WEC]]</f>
        <v>4.2050751684753487E-2</v>
      </c>
      <c r="L574" s="1">
        <v>37.51272347332953</v>
      </c>
      <c r="M574" s="2">
        <f>Table13[[#This Row],[Cons h '[MWh']]]-Table13[[#This Row],[Ewec_prod '[MWh']]]-Table13[[#This Row],[Eeol_prod '[MWh']]]-Table13[[#This Row],[Efv_prod '[MWh']]]</f>
        <v>-17.954735040428385</v>
      </c>
    </row>
    <row r="575" spans="5:13" x14ac:dyDescent="0.3">
      <c r="E575" s="4">
        <v>43489.875</v>
      </c>
      <c r="F575" s="3">
        <v>0.76409000000000005</v>
      </c>
      <c r="G575" s="2">
        <f>Table13[[#This Row],[CF % FV]]*$A$2</f>
        <v>38.968589999999999</v>
      </c>
      <c r="H575" s="3">
        <v>0.42775838385890003</v>
      </c>
      <c r="I575" s="2">
        <f>Table13[[#This Row],[CF % EOL]]*$A$6</f>
        <v>17.110335354356</v>
      </c>
      <c r="J575" s="3">
        <v>0.11985797828566754</v>
      </c>
      <c r="K575" s="2">
        <f>$A$10*Table13[[#This Row],[CF % WEC]]</f>
        <v>3.6864095119835683E-2</v>
      </c>
      <c r="L575" s="1">
        <v>33.479750942880109</v>
      </c>
      <c r="M575" s="2">
        <f>Table13[[#This Row],[Cons h '[MWh']]]-Table13[[#This Row],[Ewec_prod '[MWh']]]-Table13[[#This Row],[Eeol_prod '[MWh']]]-Table13[[#This Row],[Efv_prod '[MWh']]]</f>
        <v>-22.636038506595728</v>
      </c>
    </row>
    <row r="576" spans="5:13" x14ac:dyDescent="0.3">
      <c r="E576" s="4">
        <v>43489.916666666664</v>
      </c>
      <c r="F576" s="3">
        <v>0.74199999999999999</v>
      </c>
      <c r="G576" s="2">
        <f>Table13[[#This Row],[CF % FV]]*$A$2</f>
        <v>37.841999999999999</v>
      </c>
      <c r="H576" s="3">
        <v>0.146347248639285</v>
      </c>
      <c r="I576" s="2">
        <f>Table13[[#This Row],[CF % EOL]]*$A$6</f>
        <v>5.8538899455713995</v>
      </c>
      <c r="J576" s="3">
        <v>0.10662626441472907</v>
      </c>
      <c r="K576" s="2">
        <f>$A$10*Table13[[#This Row],[CF % WEC]]</f>
        <v>3.2794485689463269E-2</v>
      </c>
      <c r="L576" s="1">
        <v>31.186502189066662</v>
      </c>
      <c r="M576" s="2">
        <f>Table13[[#This Row],[Cons h '[MWh']]]-Table13[[#This Row],[Ewec_prod '[MWh']]]-Table13[[#This Row],[Eeol_prod '[MWh']]]-Table13[[#This Row],[Efv_prod '[MWh']]]</f>
        <v>-12.542182242194201</v>
      </c>
    </row>
    <row r="577" spans="5:13" x14ac:dyDescent="0.3">
      <c r="E577" s="4">
        <v>43489.958333333336</v>
      </c>
      <c r="F577" s="3">
        <v>0.68779999999999997</v>
      </c>
      <c r="G577" s="2">
        <f>Table13[[#This Row],[CF % FV]]*$A$2</f>
        <v>35.077799999999996</v>
      </c>
      <c r="H577" s="3">
        <v>0.123212899490595</v>
      </c>
      <c r="I577" s="2">
        <f>Table13[[#This Row],[CF % EOL]]*$A$6</f>
        <v>4.9285159796237998</v>
      </c>
      <c r="J577" s="3">
        <v>9.8489416532669447E-2</v>
      </c>
      <c r="K577" s="2">
        <f>$A$10*Table13[[#This Row],[CF % WEC]]</f>
        <v>3.0291877697987173E-2</v>
      </c>
      <c r="L577" s="1">
        <v>20.368483824183148</v>
      </c>
      <c r="M577" s="2">
        <f>Table13[[#This Row],[Cons h '[MWh']]]-Table13[[#This Row],[Ewec_prod '[MWh']]]-Table13[[#This Row],[Eeol_prod '[MWh']]]-Table13[[#This Row],[Efv_prod '[MWh']]]</f>
        <v>-19.668124033138636</v>
      </c>
    </row>
    <row r="578" spans="5:13" x14ac:dyDescent="0.3">
      <c r="E578" s="4">
        <v>43490</v>
      </c>
      <c r="F578" s="3">
        <v>0.59050000000000002</v>
      </c>
      <c r="G578" s="2">
        <f>Table13[[#This Row],[CF % FV]]*$A$2</f>
        <v>30.115500000000001</v>
      </c>
      <c r="H578" s="3">
        <v>0.12881745979385101</v>
      </c>
      <c r="I578" s="2">
        <f>Table13[[#This Row],[CF % EOL]]*$A$6</f>
        <v>5.1526983917540399</v>
      </c>
      <c r="J578" s="3">
        <v>9.2910195254721634E-2</v>
      </c>
      <c r="K578" s="2">
        <f>$A$10*Table13[[#This Row],[CF % WEC]]</f>
        <v>2.8575905621479412E-2</v>
      </c>
      <c r="L578" s="1">
        <v>22.775017699494516</v>
      </c>
      <c r="M578" s="2">
        <f>Table13[[#This Row],[Cons h '[MWh']]]-Table13[[#This Row],[Ewec_prod '[MWh']]]-Table13[[#This Row],[Eeol_prod '[MWh']]]-Table13[[#This Row],[Efv_prod '[MWh']]]</f>
        <v>-12.521756597881005</v>
      </c>
    </row>
    <row r="579" spans="5:13" x14ac:dyDescent="0.3">
      <c r="E579" s="4">
        <v>43490.041666666664</v>
      </c>
      <c r="F579" s="3">
        <v>0.43917</v>
      </c>
      <c r="G579" s="2">
        <f>Table13[[#This Row],[CF % FV]]*$A$2</f>
        <v>22.397670000000002</v>
      </c>
      <c r="H579" s="3">
        <v>0.15138645877031301</v>
      </c>
      <c r="I579" s="2">
        <f>Table13[[#This Row],[CF % EOL]]*$A$6</f>
        <v>6.0554583508125202</v>
      </c>
      <c r="J579" s="3">
        <v>9.1022194212274324E-2</v>
      </c>
      <c r="K579" s="2">
        <f>$A$10*Table13[[#This Row],[CF % WEC]]</f>
        <v>2.7995222958459312E-2</v>
      </c>
      <c r="L579" s="1">
        <v>21.730077674746511</v>
      </c>
      <c r="M579" s="2">
        <f>Table13[[#This Row],[Cons h '[MWh']]]-Table13[[#This Row],[Ewec_prod '[MWh']]]-Table13[[#This Row],[Eeol_prod '[MWh']]]-Table13[[#This Row],[Efv_prod '[MWh']]]</f>
        <v>-6.7510458990244704</v>
      </c>
    </row>
    <row r="580" spans="5:13" x14ac:dyDescent="0.3">
      <c r="E580" s="4">
        <v>43490.083333333336</v>
      </c>
      <c r="F580" s="3">
        <v>0.23738000000000001</v>
      </c>
      <c r="G580" s="2">
        <f>Table13[[#This Row],[CF % FV]]*$A$2</f>
        <v>12.10638</v>
      </c>
      <c r="H580" s="3">
        <v>0.18735226879389499</v>
      </c>
      <c r="I580" s="2">
        <f>Table13[[#This Row],[CF % EOL]]*$A$6</f>
        <v>7.4940907517557998</v>
      </c>
      <c r="J580" s="3">
        <v>9.2696100156150443E-2</v>
      </c>
      <c r="K580" s="2">
        <f>$A$10*Table13[[#This Row],[CF % WEC]]</f>
        <v>2.8510057505306382E-2</v>
      </c>
      <c r="L580" s="1">
        <v>21.601319814504386</v>
      </c>
      <c r="M580" s="2">
        <f>Table13[[#This Row],[Cons h '[MWh']]]-Table13[[#This Row],[Ewec_prod '[MWh']]]-Table13[[#This Row],[Eeol_prod '[MWh']]]-Table13[[#This Row],[Efv_prod '[MWh']]]</f>
        <v>1.9723390052432794</v>
      </c>
    </row>
    <row r="581" spans="5:13" x14ac:dyDescent="0.3">
      <c r="E581" s="4">
        <v>43490.125</v>
      </c>
      <c r="F581" s="3">
        <v>5.0439999999999999E-2</v>
      </c>
      <c r="G581" s="2">
        <f>Table13[[#This Row],[CF % FV]]*$A$2</f>
        <v>2.5724399999999998</v>
      </c>
      <c r="H581" s="3">
        <v>0.250439707969768</v>
      </c>
      <c r="I581" s="2">
        <f>Table13[[#This Row],[CF % EOL]]*$A$6</f>
        <v>10.01758831879072</v>
      </c>
      <c r="J581" s="3">
        <v>9.5481116870025542E-2</v>
      </c>
      <c r="K581" s="2">
        <f>$A$10*Table13[[#This Row],[CF % WEC]]</f>
        <v>2.9366630613906035E-2</v>
      </c>
      <c r="L581" s="1">
        <v>27.414025681206571</v>
      </c>
      <c r="M581" s="2">
        <f>Table13[[#This Row],[Cons h '[MWh']]]-Table13[[#This Row],[Ewec_prod '[MWh']]]-Table13[[#This Row],[Eeol_prod '[MWh']]]-Table13[[#This Row],[Efv_prod '[MWh']]]</f>
        <v>14.794630731801945</v>
      </c>
    </row>
    <row r="582" spans="5:13" x14ac:dyDescent="0.3">
      <c r="E582" s="4">
        <v>43490.166666666664</v>
      </c>
      <c r="F582" s="3">
        <v>2.3E-3</v>
      </c>
      <c r="G582" s="2">
        <f>Table13[[#This Row],[CF % FV]]*$A$2</f>
        <v>0.1173</v>
      </c>
      <c r="H582" s="3">
        <v>0.281378802274865</v>
      </c>
      <c r="I582" s="2">
        <f>Table13[[#This Row],[CF % EOL]]*$A$6</f>
        <v>11.255152090994599</v>
      </c>
      <c r="J582" s="3">
        <v>9.8824488310623668E-2</v>
      </c>
      <c r="K582" s="2">
        <f>$A$10*Table13[[#This Row],[CF % WEC]]</f>
        <v>3.0394933982359307E-2</v>
      </c>
      <c r="L582" s="1">
        <v>25.373945216884017</v>
      </c>
      <c r="M582" s="2">
        <f>Table13[[#This Row],[Cons h '[MWh']]]-Table13[[#This Row],[Ewec_prod '[MWh']]]-Table13[[#This Row],[Eeol_prod '[MWh']]]-Table13[[#This Row],[Efv_prod '[MWh']]]</f>
        <v>13.971098191907057</v>
      </c>
    </row>
    <row r="583" spans="5:13" x14ac:dyDescent="0.3">
      <c r="E583" s="4">
        <v>43490.208333333336</v>
      </c>
      <c r="F583" s="3">
        <v>0</v>
      </c>
      <c r="G583" s="2">
        <f>Table13[[#This Row],[CF % FV]]*$A$2</f>
        <v>0</v>
      </c>
      <c r="H583" s="3">
        <v>0.31036832520156699</v>
      </c>
      <c r="I583" s="2">
        <f>Table13[[#This Row],[CF % EOL]]*$A$6</f>
        <v>12.414733008062679</v>
      </c>
      <c r="J583" s="3">
        <v>0.10229037657687741</v>
      </c>
      <c r="K583" s="2">
        <f>$A$10*Table13[[#This Row],[CF % WEC]]</f>
        <v>3.1460919213791988E-2</v>
      </c>
      <c r="L583" s="1">
        <v>34.264866586619505</v>
      </c>
      <c r="M583" s="2">
        <f>Table13[[#This Row],[Cons h '[MWh']]]-Table13[[#This Row],[Ewec_prod '[MWh']]]-Table13[[#This Row],[Eeol_prod '[MWh']]]-Table13[[#This Row],[Efv_prod '[MWh']]]</f>
        <v>21.818672659343033</v>
      </c>
    </row>
    <row r="584" spans="5:13" x14ac:dyDescent="0.3">
      <c r="E584" s="4">
        <v>43490.25</v>
      </c>
      <c r="F584" s="3">
        <v>0</v>
      </c>
      <c r="G584" s="2">
        <f>Table13[[#This Row],[CF % FV]]*$A$2</f>
        <v>0</v>
      </c>
      <c r="H584" s="3">
        <v>0.34116376838923002</v>
      </c>
      <c r="I584" s="2">
        <f>Table13[[#This Row],[CF % EOL]]*$A$6</f>
        <v>13.6465507355692</v>
      </c>
      <c r="J584" s="3">
        <v>0.10455115635207061</v>
      </c>
      <c r="K584" s="2">
        <f>$A$10*Table13[[#This Row],[CF % WEC]]</f>
        <v>3.2156255493193328E-2</v>
      </c>
      <c r="L584" s="1">
        <v>32.372116276411013</v>
      </c>
      <c r="M584" s="2">
        <f>Table13[[#This Row],[Cons h '[MWh']]]-Table13[[#This Row],[Ewec_prod '[MWh']]]-Table13[[#This Row],[Eeol_prod '[MWh']]]-Table13[[#This Row],[Efv_prod '[MWh']]]</f>
        <v>18.693409285348622</v>
      </c>
    </row>
    <row r="585" spans="5:13" x14ac:dyDescent="0.3">
      <c r="E585" s="4">
        <v>43490.291666666664</v>
      </c>
      <c r="F585" s="3">
        <v>0</v>
      </c>
      <c r="G585" s="2">
        <f>Table13[[#This Row],[CF % FV]]*$A$2</f>
        <v>0</v>
      </c>
      <c r="H585" s="3">
        <v>0.33517117473837998</v>
      </c>
      <c r="I585" s="2">
        <f>Table13[[#This Row],[CF % EOL]]*$A$6</f>
        <v>13.4068469895352</v>
      </c>
      <c r="J585" s="3">
        <v>0.10708356294564192</v>
      </c>
      <c r="K585" s="2">
        <f>$A$10*Table13[[#This Row],[CF % WEC]]</f>
        <v>3.2935134620663768E-2</v>
      </c>
      <c r="L585" s="1">
        <v>33.177497428244756</v>
      </c>
      <c r="M585" s="2">
        <f>Table13[[#This Row],[Cons h '[MWh']]]-Table13[[#This Row],[Ewec_prod '[MWh']]]-Table13[[#This Row],[Eeol_prod '[MWh']]]-Table13[[#This Row],[Efv_prod '[MWh']]]</f>
        <v>19.737715304088891</v>
      </c>
    </row>
    <row r="586" spans="5:13" x14ac:dyDescent="0.3">
      <c r="E586" s="4">
        <v>43490.333333333336</v>
      </c>
      <c r="F586" s="3">
        <v>0</v>
      </c>
      <c r="G586" s="2">
        <f>Table13[[#This Row],[CF % FV]]*$A$2</f>
        <v>0</v>
      </c>
      <c r="H586" s="3">
        <v>0.363668430242787</v>
      </c>
      <c r="I586" s="2">
        <f>Table13[[#This Row],[CF % EOL]]*$A$6</f>
        <v>14.54673720971148</v>
      </c>
      <c r="J586" s="3">
        <v>0.11238713427831212</v>
      </c>
      <c r="K586" s="2">
        <f>$A$10*Table13[[#This Row],[CF % WEC]]</f>
        <v>3.4566326476882216E-2</v>
      </c>
      <c r="L586" s="1">
        <v>38.801243606105487</v>
      </c>
      <c r="M586" s="2">
        <f>Table13[[#This Row],[Cons h '[MWh']]]-Table13[[#This Row],[Ewec_prod '[MWh']]]-Table13[[#This Row],[Eeol_prod '[MWh']]]-Table13[[#This Row],[Efv_prod '[MWh']]]</f>
        <v>24.219940069917122</v>
      </c>
    </row>
    <row r="587" spans="5:13" x14ac:dyDescent="0.3">
      <c r="E587" s="4">
        <v>43490.375</v>
      </c>
      <c r="F587" s="3">
        <v>0</v>
      </c>
      <c r="G587" s="2">
        <f>Table13[[#This Row],[CF % FV]]*$A$2</f>
        <v>0</v>
      </c>
      <c r="H587" s="3">
        <v>0.44709319103919698</v>
      </c>
      <c r="I587" s="2">
        <f>Table13[[#This Row],[CF % EOL]]*$A$6</f>
        <v>17.88372764156788</v>
      </c>
      <c r="J587" s="3">
        <v>9.871712058438642E-2</v>
      </c>
      <c r="K587" s="2">
        <f>$A$10*Table13[[#This Row],[CF % WEC]]</f>
        <v>3.0361911449112693E-2</v>
      </c>
      <c r="L587" s="1">
        <v>29.143076430062454</v>
      </c>
      <c r="M587" s="2">
        <f>Table13[[#This Row],[Cons h '[MWh']]]-Table13[[#This Row],[Ewec_prod '[MWh']]]-Table13[[#This Row],[Eeol_prod '[MWh']]]-Table13[[#This Row],[Efv_prod '[MWh']]]</f>
        <v>11.228986877045461</v>
      </c>
    </row>
    <row r="588" spans="5:13" x14ac:dyDescent="0.3">
      <c r="E588" s="4">
        <v>43490.416666666664</v>
      </c>
      <c r="F588" s="3">
        <v>0</v>
      </c>
      <c r="G588" s="2">
        <f>Table13[[#This Row],[CF % FV]]*$A$2</f>
        <v>0</v>
      </c>
      <c r="H588" s="3">
        <v>6.3313616451172894E-2</v>
      </c>
      <c r="I588" s="2">
        <f>Table13[[#This Row],[CF % EOL]]*$A$6</f>
        <v>2.5325446580469158</v>
      </c>
      <c r="J588" s="3">
        <v>8.8539750002775683E-2</v>
      </c>
      <c r="K588" s="2">
        <f>$A$10*Table13[[#This Row],[CF % WEC]]</f>
        <v>2.7231710501653704E-2</v>
      </c>
      <c r="L588" s="1">
        <v>29.302655019876781</v>
      </c>
      <c r="M588" s="2">
        <f>Table13[[#This Row],[Cons h '[MWh']]]-Table13[[#This Row],[Ewec_prod '[MWh']]]-Table13[[#This Row],[Eeol_prod '[MWh']]]-Table13[[#This Row],[Efv_prod '[MWh']]]</f>
        <v>26.742878651328212</v>
      </c>
    </row>
    <row r="589" spans="5:13" x14ac:dyDescent="0.3">
      <c r="E589" s="4">
        <v>43490.458333333336</v>
      </c>
      <c r="F589" s="3">
        <v>0</v>
      </c>
      <c r="G589" s="2">
        <f>Table13[[#This Row],[CF % FV]]*$A$2</f>
        <v>0</v>
      </c>
      <c r="H589" s="3">
        <v>4.9907713731049803E-2</v>
      </c>
      <c r="I589" s="2">
        <f>Table13[[#This Row],[CF % EOL]]*$A$6</f>
        <v>1.9963085492419921</v>
      </c>
      <c r="J589" s="3">
        <v>8.2770985718974704E-2</v>
      </c>
      <c r="K589" s="2">
        <f>$A$10*Table13[[#This Row],[CF % WEC]]</f>
        <v>2.5457441668459313E-2</v>
      </c>
      <c r="L589" s="1">
        <v>37.962276872637212</v>
      </c>
      <c r="M589" s="2">
        <f>Table13[[#This Row],[Cons h '[MWh']]]-Table13[[#This Row],[Ewec_prod '[MWh']]]-Table13[[#This Row],[Eeol_prod '[MWh']]]-Table13[[#This Row],[Efv_prod '[MWh']]]</f>
        <v>35.940510881726759</v>
      </c>
    </row>
    <row r="590" spans="5:13" x14ac:dyDescent="0.3">
      <c r="E590" s="4">
        <v>43490.5</v>
      </c>
      <c r="F590" s="3">
        <v>0</v>
      </c>
      <c r="G590" s="2">
        <f>Table13[[#This Row],[CF % FV]]*$A$2</f>
        <v>0</v>
      </c>
      <c r="H590" s="3">
        <v>8.9255312170554001E-3</v>
      </c>
      <c r="I590" s="2">
        <f>Table13[[#This Row],[CF % EOL]]*$A$6</f>
        <v>0.35702124868221602</v>
      </c>
      <c r="J590" s="3">
        <v>7.9663828834428851E-2</v>
      </c>
      <c r="K590" s="2">
        <f>$A$10*Table13[[#This Row],[CF % WEC]]</f>
        <v>2.4501789582695346E-2</v>
      </c>
      <c r="L590" s="1">
        <v>45.737106422643414</v>
      </c>
      <c r="M590" s="2">
        <f>Table13[[#This Row],[Cons h '[MWh']]]-Table13[[#This Row],[Ewec_prod '[MWh']]]-Table13[[#This Row],[Eeol_prod '[MWh']]]-Table13[[#This Row],[Efv_prod '[MWh']]]</f>
        <v>45.355583384378505</v>
      </c>
    </row>
    <row r="591" spans="5:13" x14ac:dyDescent="0.3">
      <c r="E591" s="4">
        <v>43490.541666666664</v>
      </c>
      <c r="F591" s="3">
        <v>0</v>
      </c>
      <c r="G591" s="2">
        <f>Table13[[#This Row],[CF % FV]]*$A$2</f>
        <v>0</v>
      </c>
      <c r="H591" s="3">
        <v>2.5675452664907701E-3</v>
      </c>
      <c r="I591" s="2">
        <f>Table13[[#This Row],[CF % EOL]]*$A$6</f>
        <v>0.1027018106596308</v>
      </c>
      <c r="J591" s="3">
        <v>7.7102957556018314E-2</v>
      </c>
      <c r="K591" s="2">
        <f>$A$10*Table13[[#This Row],[CF % WEC]]</f>
        <v>2.3714155720125262E-2</v>
      </c>
      <c r="L591" s="1">
        <v>31.037086702646214</v>
      </c>
      <c r="M591" s="2">
        <f>Table13[[#This Row],[Cons h '[MWh']]]-Table13[[#This Row],[Ewec_prod '[MWh']]]-Table13[[#This Row],[Eeol_prod '[MWh']]]-Table13[[#This Row],[Efv_prod '[MWh']]]</f>
        <v>30.910670736266457</v>
      </c>
    </row>
    <row r="592" spans="5:13" x14ac:dyDescent="0.3">
      <c r="E592" s="4">
        <v>43490.583333333336</v>
      </c>
      <c r="F592" s="3">
        <v>0</v>
      </c>
      <c r="G592" s="2">
        <f>Table13[[#This Row],[CF % FV]]*$A$2</f>
        <v>0</v>
      </c>
      <c r="H592" s="3">
        <v>2.8030454921598901E-2</v>
      </c>
      <c r="I592" s="2">
        <f>Table13[[#This Row],[CF % EOL]]*$A$6</f>
        <v>1.1212181968639561</v>
      </c>
      <c r="J592" s="3">
        <v>7.366678814647161E-2</v>
      </c>
      <c r="K592" s="2">
        <f>$A$10*Table13[[#This Row],[CF % WEC]]</f>
        <v>2.2657310962911913E-2</v>
      </c>
      <c r="L592" s="1">
        <v>30.716223830415508</v>
      </c>
      <c r="M592" s="2">
        <f>Table13[[#This Row],[Cons h '[MWh']]]-Table13[[#This Row],[Ewec_prod '[MWh']]]-Table13[[#This Row],[Eeol_prod '[MWh']]]-Table13[[#This Row],[Efv_prod '[MWh']]]</f>
        <v>29.572348322588638</v>
      </c>
    </row>
    <row r="593" spans="5:13" x14ac:dyDescent="0.3">
      <c r="E593" s="4">
        <v>43490.625</v>
      </c>
      <c r="F593" s="3">
        <v>0</v>
      </c>
      <c r="G593" s="2">
        <f>Table13[[#This Row],[CF % FV]]*$A$2</f>
        <v>0</v>
      </c>
      <c r="H593" s="3">
        <v>5.6594148298801501E-2</v>
      </c>
      <c r="I593" s="2">
        <f>Table13[[#This Row],[CF % EOL]]*$A$6</f>
        <v>2.2637659319520602</v>
      </c>
      <c r="J593" s="3">
        <v>6.9786395404861146E-2</v>
      </c>
      <c r="K593" s="2">
        <f>$A$10*Table13[[#This Row],[CF % WEC]]</f>
        <v>2.146383874541704E-2</v>
      </c>
      <c r="L593" s="1">
        <v>23.600104674525674</v>
      </c>
      <c r="M593" s="2">
        <f>Table13[[#This Row],[Cons h '[MWh']]]-Table13[[#This Row],[Ewec_prod '[MWh']]]-Table13[[#This Row],[Eeol_prod '[MWh']]]-Table13[[#This Row],[Efv_prod '[MWh']]]</f>
        <v>21.314874903828194</v>
      </c>
    </row>
    <row r="594" spans="5:13" x14ac:dyDescent="0.3">
      <c r="E594" s="4">
        <v>43490.666666666664</v>
      </c>
      <c r="F594" s="3">
        <v>3.8829999999999996E-2</v>
      </c>
      <c r="G594" s="2">
        <f>Table13[[#This Row],[CF % FV]]*$A$2</f>
        <v>1.9803299999999999</v>
      </c>
      <c r="H594" s="3">
        <v>6.4841864508620894E-2</v>
      </c>
      <c r="I594" s="2">
        <f>Table13[[#This Row],[CF % EOL]]*$A$6</f>
        <v>2.5936745803448358</v>
      </c>
      <c r="J594" s="3">
        <v>6.7289518723373645E-2</v>
      </c>
      <c r="K594" s="2">
        <f>$A$10*Table13[[#This Row],[CF % WEC]]</f>
        <v>2.0695887368250673E-2</v>
      </c>
      <c r="L594" s="1">
        <v>26.123805647127007</v>
      </c>
      <c r="M594" s="2">
        <f>Table13[[#This Row],[Cons h '[MWh']]]-Table13[[#This Row],[Ewec_prod '[MWh']]]-Table13[[#This Row],[Eeol_prod '[MWh']]]-Table13[[#This Row],[Efv_prod '[MWh']]]</f>
        <v>21.529105179413921</v>
      </c>
    </row>
    <row r="595" spans="5:13" x14ac:dyDescent="0.3">
      <c r="E595" s="4">
        <v>43490.708333333336</v>
      </c>
      <c r="F595" s="3">
        <v>0.22741</v>
      </c>
      <c r="G595" s="2">
        <f>Table13[[#This Row],[CF % FV]]*$A$2</f>
        <v>11.597910000000001</v>
      </c>
      <c r="H595" s="3">
        <v>9.8896363006264296E-2</v>
      </c>
      <c r="I595" s="2">
        <f>Table13[[#This Row],[CF % EOL]]*$A$6</f>
        <v>3.9558545202505719</v>
      </c>
      <c r="J595" s="3">
        <v>6.6413398156946607E-2</v>
      </c>
      <c r="K595" s="2">
        <f>$A$10*Table13[[#This Row],[CF % WEC]]</f>
        <v>2.0426423521461654E-2</v>
      </c>
      <c r="L595" s="1">
        <v>25.826871743970287</v>
      </c>
      <c r="M595" s="2">
        <f>Table13[[#This Row],[Cons h '[MWh']]]-Table13[[#This Row],[Ewec_prod '[MWh']]]-Table13[[#This Row],[Eeol_prod '[MWh']]]-Table13[[#This Row],[Efv_prod '[MWh']]]</f>
        <v>10.252680800198254</v>
      </c>
    </row>
    <row r="596" spans="5:13" x14ac:dyDescent="0.3">
      <c r="E596" s="4">
        <v>43490.75</v>
      </c>
      <c r="F596" s="3">
        <v>0.42712</v>
      </c>
      <c r="G596" s="2">
        <f>Table13[[#This Row],[CF % FV]]*$A$2</f>
        <v>21.78312</v>
      </c>
      <c r="H596" s="3">
        <v>0.124385580344907</v>
      </c>
      <c r="I596" s="2">
        <f>Table13[[#This Row],[CF % EOL]]*$A$6</f>
        <v>4.9754232137962804</v>
      </c>
      <c r="J596" s="3">
        <v>6.5025013192078429E-2</v>
      </c>
      <c r="K596" s="2">
        <f>$A$10*Table13[[#This Row],[CF % WEC]]</f>
        <v>1.9999405177418966E-2</v>
      </c>
      <c r="L596" s="1">
        <v>42.965581542616128</v>
      </c>
      <c r="M596" s="2">
        <f>Table13[[#This Row],[Cons h '[MWh']]]-Table13[[#This Row],[Ewec_prod '[MWh']]]-Table13[[#This Row],[Eeol_prod '[MWh']]]-Table13[[#This Row],[Efv_prod '[MWh']]]</f>
        <v>16.187038923642429</v>
      </c>
    </row>
    <row r="597" spans="5:13" x14ac:dyDescent="0.3">
      <c r="E597" s="4">
        <v>43490.791666666664</v>
      </c>
      <c r="F597" s="3">
        <v>0.57826999999999995</v>
      </c>
      <c r="G597" s="2">
        <f>Table13[[#This Row],[CF % FV]]*$A$2</f>
        <v>29.491769999999999</v>
      </c>
      <c r="H597" s="3">
        <v>9.9578348259438801E-2</v>
      </c>
      <c r="I597" s="2">
        <f>Table13[[#This Row],[CF % EOL]]*$A$6</f>
        <v>3.9831339303775519</v>
      </c>
      <c r="J597" s="3">
        <v>6.3047288184550576E-2</v>
      </c>
      <c r="K597" s="2">
        <f>$A$10*Table13[[#This Row],[CF % WEC]]</f>
        <v>1.9391126581023661E-2</v>
      </c>
      <c r="L597" s="1">
        <v>48.30073313540538</v>
      </c>
      <c r="M597" s="2">
        <f>Table13[[#This Row],[Cons h '[MWh']]]-Table13[[#This Row],[Ewec_prod '[MWh']]]-Table13[[#This Row],[Eeol_prod '[MWh']]]-Table13[[#This Row],[Efv_prod '[MWh']]]</f>
        <v>14.806438078446799</v>
      </c>
    </row>
    <row r="598" spans="5:13" x14ac:dyDescent="0.3">
      <c r="E598" s="4">
        <v>43490.833333333336</v>
      </c>
      <c r="F598" s="3">
        <v>0.66334000000000004</v>
      </c>
      <c r="G598" s="2">
        <f>Table13[[#This Row],[CF % FV]]*$A$2</f>
        <v>33.83034</v>
      </c>
      <c r="H598" s="3">
        <v>5.8242308426999401E-2</v>
      </c>
      <c r="I598" s="2">
        <f>Table13[[#This Row],[CF % EOL]]*$A$6</f>
        <v>2.329692337079976</v>
      </c>
      <c r="J598" s="3">
        <v>6.1166830554075631E-2</v>
      </c>
      <c r="K598" s="2">
        <f>$A$10*Table13[[#This Row],[CF % WEC]]</f>
        <v>1.8812764005998163E-2</v>
      </c>
      <c r="L598" s="1">
        <v>35.664293908090592</v>
      </c>
      <c r="M598" s="2">
        <f>Table13[[#This Row],[Cons h '[MWh']]]-Table13[[#This Row],[Ewec_prod '[MWh']]]-Table13[[#This Row],[Eeol_prod '[MWh']]]-Table13[[#This Row],[Efv_prod '[MWh']]]</f>
        <v>-0.5145511929953841</v>
      </c>
    </row>
    <row r="599" spans="5:13" x14ac:dyDescent="0.3">
      <c r="E599" s="4">
        <v>43490.875</v>
      </c>
      <c r="F599" s="3">
        <v>0.75023000000000006</v>
      </c>
      <c r="G599" s="2">
        <f>Table13[[#This Row],[CF % FV]]*$A$2</f>
        <v>38.26173</v>
      </c>
      <c r="H599" s="3">
        <v>3.9252433794358201E-2</v>
      </c>
      <c r="I599" s="2">
        <f>Table13[[#This Row],[CF % EOL]]*$A$6</f>
        <v>1.570097351774328</v>
      </c>
      <c r="J599" s="3">
        <v>5.9683732367755274E-2</v>
      </c>
      <c r="K599" s="2">
        <f>$A$10*Table13[[#This Row],[CF % WEC]]</f>
        <v>1.8356615208942179E-2</v>
      </c>
      <c r="L599" s="1">
        <v>28.359478223681574</v>
      </c>
      <c r="M599" s="2">
        <f>Table13[[#This Row],[Cons h '[MWh']]]-Table13[[#This Row],[Ewec_prod '[MWh']]]-Table13[[#This Row],[Eeol_prod '[MWh']]]-Table13[[#This Row],[Efv_prod '[MWh']]]</f>
        <v>-11.490705743301696</v>
      </c>
    </row>
    <row r="600" spans="5:13" x14ac:dyDescent="0.3">
      <c r="E600" s="4">
        <v>43490.916666666664</v>
      </c>
      <c r="F600" s="3">
        <v>0.71144000000000007</v>
      </c>
      <c r="G600" s="2">
        <f>Table13[[#This Row],[CF % FV]]*$A$2</f>
        <v>36.283440000000006</v>
      </c>
      <c r="H600" s="3">
        <v>8.58208818254209E-2</v>
      </c>
      <c r="I600" s="2">
        <f>Table13[[#This Row],[CF % EOL]]*$A$6</f>
        <v>3.4328352730168361</v>
      </c>
      <c r="J600" s="3">
        <v>5.6575536897365934E-2</v>
      </c>
      <c r="K600" s="2">
        <f>$A$10*Table13[[#This Row],[CF % WEC]]</f>
        <v>1.7400643690730976E-2</v>
      </c>
      <c r="L600" s="1">
        <v>28.446913093017415</v>
      </c>
      <c r="M600" s="2">
        <f>Table13[[#This Row],[Cons h '[MWh']]]-Table13[[#This Row],[Ewec_prod '[MWh']]]-Table13[[#This Row],[Eeol_prod '[MWh']]]-Table13[[#This Row],[Efv_prod '[MWh']]]</f>
        <v>-11.286762823690157</v>
      </c>
    </row>
    <row r="601" spans="5:13" x14ac:dyDescent="0.3">
      <c r="E601" s="4">
        <v>43490.958333333336</v>
      </c>
      <c r="F601" s="3">
        <v>0.68528999999999995</v>
      </c>
      <c r="G601" s="2">
        <f>Table13[[#This Row],[CF % FV]]*$A$2</f>
        <v>34.94979</v>
      </c>
      <c r="H601" s="3">
        <v>0.10776664833776201</v>
      </c>
      <c r="I601" s="2">
        <f>Table13[[#This Row],[CF % EOL]]*$A$6</f>
        <v>4.3106659335104798</v>
      </c>
      <c r="J601" s="3">
        <v>5.5657888377667504E-2</v>
      </c>
      <c r="K601" s="2">
        <f>$A$10*Table13[[#This Row],[CF % WEC]]</f>
        <v>1.7118407307299632E-2</v>
      </c>
      <c r="L601" s="1">
        <v>27.143636327970381</v>
      </c>
      <c r="M601" s="2">
        <f>Table13[[#This Row],[Cons h '[MWh']]]-Table13[[#This Row],[Ewec_prod '[MWh']]]-Table13[[#This Row],[Eeol_prod '[MWh']]]-Table13[[#This Row],[Efv_prod '[MWh']]]</f>
        <v>-12.133938012847402</v>
      </c>
    </row>
    <row r="602" spans="5:13" x14ac:dyDescent="0.3">
      <c r="E602" s="4">
        <v>43491</v>
      </c>
      <c r="F602" s="3">
        <v>0.52652999999999994</v>
      </c>
      <c r="G602" s="2">
        <f>Table13[[#This Row],[CF % FV]]*$A$2</f>
        <v>26.853029999999997</v>
      </c>
      <c r="H602" s="3">
        <v>0.14472097790848401</v>
      </c>
      <c r="I602" s="2">
        <f>Table13[[#This Row],[CF % EOL]]*$A$6</f>
        <v>5.7888391163393607</v>
      </c>
      <c r="J602" s="3">
        <v>5.5198695273441366E-2</v>
      </c>
      <c r="K602" s="2">
        <f>$A$10*Table13[[#This Row],[CF % WEC]]</f>
        <v>1.6977175672036941E-2</v>
      </c>
      <c r="L602" s="1">
        <v>27.326901733571514</v>
      </c>
      <c r="M602" s="2">
        <f>Table13[[#This Row],[Cons h '[MWh']]]-Table13[[#This Row],[Ewec_prod '[MWh']]]-Table13[[#This Row],[Eeol_prod '[MWh']]]-Table13[[#This Row],[Efv_prod '[MWh']]]</f>
        <v>-5.3319445584398792</v>
      </c>
    </row>
    <row r="603" spans="5:13" x14ac:dyDescent="0.3">
      <c r="E603" s="4">
        <v>43491.041666666664</v>
      </c>
      <c r="F603" s="3">
        <v>0.39018000000000003</v>
      </c>
      <c r="G603" s="2">
        <f>Table13[[#This Row],[CF % FV]]*$A$2</f>
        <v>19.899180000000001</v>
      </c>
      <c r="H603" s="3">
        <v>8.9402010345560196E-2</v>
      </c>
      <c r="I603" s="2">
        <f>Table13[[#This Row],[CF % EOL]]*$A$6</f>
        <v>3.5760804138224076</v>
      </c>
      <c r="J603" s="3">
        <v>5.4720566308594537E-2</v>
      </c>
      <c r="K603" s="2">
        <f>$A$10*Table13[[#This Row],[CF % WEC]]</f>
        <v>1.6830120032589619E-2</v>
      </c>
      <c r="L603" s="1">
        <v>22.614797400444402</v>
      </c>
      <c r="M603" s="2">
        <f>Table13[[#This Row],[Cons h '[MWh']]]-Table13[[#This Row],[Ewec_prod '[MWh']]]-Table13[[#This Row],[Eeol_prod '[MWh']]]-Table13[[#This Row],[Efv_prod '[MWh']]]</f>
        <v>-0.87729313341059623</v>
      </c>
    </row>
    <row r="604" spans="5:13" x14ac:dyDescent="0.3">
      <c r="E604" s="4">
        <v>43491.083333333336</v>
      </c>
      <c r="F604" s="3">
        <v>0.22194</v>
      </c>
      <c r="G604" s="2">
        <f>Table13[[#This Row],[CF % FV]]*$A$2</f>
        <v>11.31894</v>
      </c>
      <c r="H604" s="3">
        <v>6.2843612346140096E-2</v>
      </c>
      <c r="I604" s="2">
        <f>Table13[[#This Row],[CF % EOL]]*$A$6</f>
        <v>2.5137444938456039</v>
      </c>
      <c r="J604" s="3">
        <v>5.3814191202717375E-2</v>
      </c>
      <c r="K604" s="2">
        <f>$A$10*Table13[[#This Row],[CF % WEC]]</f>
        <v>1.6551350954425531E-2</v>
      </c>
      <c r="L604" s="1">
        <v>23.160035191853332</v>
      </c>
      <c r="M604" s="2">
        <f>Table13[[#This Row],[Cons h '[MWh']]]-Table13[[#This Row],[Ewec_prod '[MWh']]]-Table13[[#This Row],[Eeol_prod '[MWh']]]-Table13[[#This Row],[Efv_prod '[MWh']]]</f>
        <v>9.3107993470533028</v>
      </c>
    </row>
    <row r="605" spans="5:13" x14ac:dyDescent="0.3">
      <c r="E605" s="4">
        <v>43491.125</v>
      </c>
      <c r="F605" s="3">
        <v>5.3310000000000003E-2</v>
      </c>
      <c r="G605" s="2">
        <f>Table13[[#This Row],[CF % FV]]*$A$2</f>
        <v>2.7188099999999999</v>
      </c>
      <c r="H605" s="3">
        <v>0.10088039443406401</v>
      </c>
      <c r="I605" s="2">
        <f>Table13[[#This Row],[CF % EOL]]*$A$6</f>
        <v>4.0352157773625601</v>
      </c>
      <c r="J605" s="3">
        <v>5.2678333617064463E-2</v>
      </c>
      <c r="K605" s="2">
        <f>$A$10*Table13[[#This Row],[CF % WEC]]</f>
        <v>1.6202001143265709E-2</v>
      </c>
      <c r="L605" s="1">
        <v>25.179420833939346</v>
      </c>
      <c r="M605" s="2">
        <f>Table13[[#This Row],[Cons h '[MWh']]]-Table13[[#This Row],[Ewec_prod '[MWh']]]-Table13[[#This Row],[Eeol_prod '[MWh']]]-Table13[[#This Row],[Efv_prod '[MWh']]]</f>
        <v>18.409193055433519</v>
      </c>
    </row>
    <row r="606" spans="5:13" x14ac:dyDescent="0.3">
      <c r="E606" s="4">
        <v>43491.166666666664</v>
      </c>
      <c r="F606" s="3">
        <v>2.2299999999999998E-3</v>
      </c>
      <c r="G606" s="2">
        <f>Table13[[#This Row],[CF % FV]]*$A$2</f>
        <v>0.11372999999999998</v>
      </c>
      <c r="H606" s="3">
        <v>0.16243217395502799</v>
      </c>
      <c r="I606" s="2">
        <f>Table13[[#This Row],[CF % EOL]]*$A$6</f>
        <v>6.4972869582011192</v>
      </c>
      <c r="J606" s="3">
        <v>5.2693796152248298E-2</v>
      </c>
      <c r="K606" s="2">
        <f>$A$10*Table13[[#This Row],[CF % WEC]]</f>
        <v>1.6206756874807018E-2</v>
      </c>
      <c r="L606" s="1">
        <v>25.00222063792927</v>
      </c>
      <c r="M606" s="2">
        <f>Table13[[#This Row],[Cons h '[MWh']]]-Table13[[#This Row],[Ewec_prod '[MWh']]]-Table13[[#This Row],[Eeol_prod '[MWh']]]-Table13[[#This Row],[Efv_prod '[MWh']]]</f>
        <v>18.374996922853342</v>
      </c>
    </row>
    <row r="607" spans="5:13" x14ac:dyDescent="0.3">
      <c r="E607" s="4">
        <v>43491.208333333336</v>
      </c>
      <c r="F607" s="3">
        <v>0</v>
      </c>
      <c r="G607" s="2">
        <f>Table13[[#This Row],[CF % FV]]*$A$2</f>
        <v>0</v>
      </c>
      <c r="H607" s="3">
        <v>0.29247076165946301</v>
      </c>
      <c r="I607" s="2">
        <f>Table13[[#This Row],[CF % EOL]]*$A$6</f>
        <v>11.698830466378521</v>
      </c>
      <c r="J607" s="3">
        <v>5.4425494085331927E-2</v>
      </c>
      <c r="K607" s="2">
        <f>$A$10*Table13[[#This Row],[CF % WEC]]</f>
        <v>1.6739366203256299E-2</v>
      </c>
      <c r="L607" s="1">
        <v>26.801494118779473</v>
      </c>
      <c r="M607" s="2">
        <f>Table13[[#This Row],[Cons h '[MWh']]]-Table13[[#This Row],[Ewec_prod '[MWh']]]-Table13[[#This Row],[Eeol_prod '[MWh']]]-Table13[[#This Row],[Efv_prod '[MWh']]]</f>
        <v>15.085924286197695</v>
      </c>
    </row>
    <row r="608" spans="5:13" x14ac:dyDescent="0.3">
      <c r="E608" s="4">
        <v>43491.25</v>
      </c>
      <c r="F608" s="3">
        <v>0</v>
      </c>
      <c r="G608" s="2">
        <f>Table13[[#This Row],[CF % FV]]*$A$2</f>
        <v>0</v>
      </c>
      <c r="H608" s="3">
        <v>0.19827673363853601</v>
      </c>
      <c r="I608" s="2">
        <f>Table13[[#This Row],[CF % EOL]]*$A$6</f>
        <v>7.9310693455414407</v>
      </c>
      <c r="J608" s="3">
        <v>5.5333675391558264E-2</v>
      </c>
      <c r="K608" s="2">
        <f>$A$10*Table13[[#This Row],[CF % WEC]]</f>
        <v>1.7018690805069542E-2</v>
      </c>
      <c r="L608" s="1">
        <v>33.556019234101768</v>
      </c>
      <c r="M608" s="2">
        <f>Table13[[#This Row],[Cons h '[MWh']]]-Table13[[#This Row],[Ewec_prod '[MWh']]]-Table13[[#This Row],[Eeol_prod '[MWh']]]-Table13[[#This Row],[Efv_prod '[MWh']]]</f>
        <v>25.60793119775526</v>
      </c>
    </row>
    <row r="609" spans="5:13" x14ac:dyDescent="0.3">
      <c r="E609" s="4">
        <v>43491.291666666664</v>
      </c>
      <c r="F609" s="3">
        <v>0</v>
      </c>
      <c r="G609" s="2">
        <f>Table13[[#This Row],[CF % FV]]*$A$2</f>
        <v>0</v>
      </c>
      <c r="H609" s="3">
        <v>0.103303872848224</v>
      </c>
      <c r="I609" s="2">
        <f>Table13[[#This Row],[CF % EOL]]*$A$6</f>
        <v>4.1321549139289599</v>
      </c>
      <c r="J609" s="3">
        <v>5.2778152272955375E-2</v>
      </c>
      <c r="K609" s="2">
        <f>$A$10*Table13[[#This Row],[CF % WEC]]</f>
        <v>1.6232701848201067E-2</v>
      </c>
      <c r="L609" s="1">
        <v>25.757408553153546</v>
      </c>
      <c r="M609" s="2">
        <f>Table13[[#This Row],[Cons h '[MWh']]]-Table13[[#This Row],[Ewec_prod '[MWh']]]-Table13[[#This Row],[Eeol_prod '[MWh']]]-Table13[[#This Row],[Efv_prod '[MWh']]]</f>
        <v>21.609020937376386</v>
      </c>
    </row>
    <row r="610" spans="5:13" x14ac:dyDescent="0.3">
      <c r="E610" s="4">
        <v>43491.333333333336</v>
      </c>
      <c r="F610" s="3">
        <v>0</v>
      </c>
      <c r="G610" s="2">
        <f>Table13[[#This Row],[CF % FV]]*$A$2</f>
        <v>0</v>
      </c>
      <c r="H610" s="3">
        <v>9.6729508155500299E-2</v>
      </c>
      <c r="I610" s="2">
        <f>Table13[[#This Row],[CF % EOL]]*$A$6</f>
        <v>3.869180326220012</v>
      </c>
      <c r="J610" s="3">
        <v>4.8552641079965903E-2</v>
      </c>
      <c r="K610" s="2">
        <f>$A$10*Table13[[#This Row],[CF % WEC]]</f>
        <v>1.4933083343231499E-2</v>
      </c>
      <c r="L610" s="1">
        <v>32.75126830903838</v>
      </c>
      <c r="M610" s="2">
        <f>Table13[[#This Row],[Cons h '[MWh']]]-Table13[[#This Row],[Ewec_prod '[MWh']]]-Table13[[#This Row],[Eeol_prod '[MWh']]]-Table13[[#This Row],[Efv_prod '[MWh']]]</f>
        <v>28.867154899475139</v>
      </c>
    </row>
    <row r="611" spans="5:13" x14ac:dyDescent="0.3">
      <c r="E611" s="4">
        <v>43491.375</v>
      </c>
      <c r="F611" s="3">
        <v>0</v>
      </c>
      <c r="G611" s="2">
        <f>Table13[[#This Row],[CF % FV]]*$A$2</f>
        <v>0</v>
      </c>
      <c r="H611" s="3">
        <v>0.101431065071835</v>
      </c>
      <c r="I611" s="2">
        <f>Table13[[#This Row],[CF % EOL]]*$A$6</f>
        <v>4.0572426028733997</v>
      </c>
      <c r="J611" s="3">
        <v>4.6004951918894407E-2</v>
      </c>
      <c r="K611" s="2">
        <f>$A$10*Table13[[#This Row],[CF % WEC]]</f>
        <v>1.4149503835944375E-2</v>
      </c>
      <c r="L611" s="1">
        <v>26.946663684092904</v>
      </c>
      <c r="M611" s="2">
        <f>Table13[[#This Row],[Cons h '[MWh']]]-Table13[[#This Row],[Ewec_prod '[MWh']]]-Table13[[#This Row],[Eeol_prod '[MWh']]]-Table13[[#This Row],[Efv_prod '[MWh']]]</f>
        <v>22.875271577383558</v>
      </c>
    </row>
    <row r="612" spans="5:13" x14ac:dyDescent="0.3">
      <c r="E612" s="4">
        <v>43491.416666666664</v>
      </c>
      <c r="F612" s="3">
        <v>0</v>
      </c>
      <c r="G612" s="2">
        <f>Table13[[#This Row],[CF % FV]]*$A$2</f>
        <v>0</v>
      </c>
      <c r="H612" s="3">
        <v>0.16603208280523701</v>
      </c>
      <c r="I612" s="2">
        <f>Table13[[#This Row],[CF % EOL]]*$A$6</f>
        <v>6.641283312209481</v>
      </c>
      <c r="J612" s="3">
        <v>4.4345165096391838E-2</v>
      </c>
      <c r="K612" s="2">
        <f>$A$10*Table13[[#This Row],[CF % WEC]]</f>
        <v>1.3639011833838737E-2</v>
      </c>
      <c r="L612" s="1">
        <v>30.371025793350128</v>
      </c>
      <c r="M612" s="2">
        <f>Table13[[#This Row],[Cons h '[MWh']]]-Table13[[#This Row],[Ewec_prod '[MWh']]]-Table13[[#This Row],[Eeol_prod '[MWh']]]-Table13[[#This Row],[Efv_prod '[MWh']]]</f>
        <v>23.716103469306809</v>
      </c>
    </row>
    <row r="613" spans="5:13" x14ac:dyDescent="0.3">
      <c r="E613" s="4">
        <v>43491.458333333336</v>
      </c>
      <c r="F613" s="3">
        <v>0</v>
      </c>
      <c r="G613" s="2">
        <f>Table13[[#This Row],[CF % FV]]*$A$2</f>
        <v>0</v>
      </c>
      <c r="H613" s="3">
        <v>0.238645309088586</v>
      </c>
      <c r="I613" s="2">
        <f>Table13[[#This Row],[CF % EOL]]*$A$6</f>
        <v>9.5458123635434404</v>
      </c>
      <c r="J613" s="3">
        <v>4.3912245479976207E-2</v>
      </c>
      <c r="K613" s="2">
        <f>$A$10*Table13[[#This Row],[CF % WEC]]</f>
        <v>1.3505860998599788E-2</v>
      </c>
      <c r="L613" s="1">
        <v>25.46666391373812</v>
      </c>
      <c r="M613" s="2">
        <f>Table13[[#This Row],[Cons h '[MWh']]]-Table13[[#This Row],[Ewec_prod '[MWh']]]-Table13[[#This Row],[Eeol_prod '[MWh']]]-Table13[[#This Row],[Efv_prod '[MWh']]]</f>
        <v>15.907345689196081</v>
      </c>
    </row>
    <row r="614" spans="5:13" x14ac:dyDescent="0.3">
      <c r="E614" s="4">
        <v>43491.5</v>
      </c>
      <c r="F614" s="3">
        <v>0</v>
      </c>
      <c r="G614" s="2">
        <f>Table13[[#This Row],[CF % FV]]*$A$2</f>
        <v>0</v>
      </c>
      <c r="H614" s="3">
        <v>0.18944398583215899</v>
      </c>
      <c r="I614" s="2">
        <f>Table13[[#This Row],[CF % EOL]]*$A$6</f>
        <v>7.57775943328636</v>
      </c>
      <c r="J614" s="3">
        <v>4.4416189373061798E-2</v>
      </c>
      <c r="K614" s="2">
        <f>$A$10*Table13[[#This Row],[CF % WEC]]</f>
        <v>1.3660856401287879E-2</v>
      </c>
      <c r="L614" s="1">
        <v>29.177312030935905</v>
      </c>
      <c r="M614" s="2">
        <f>Table13[[#This Row],[Cons h '[MWh']]]-Table13[[#This Row],[Ewec_prod '[MWh']]]-Table13[[#This Row],[Eeol_prod '[MWh']]]-Table13[[#This Row],[Efv_prod '[MWh']]]</f>
        <v>21.585891741248258</v>
      </c>
    </row>
    <row r="615" spans="5:13" x14ac:dyDescent="0.3">
      <c r="E615" s="4">
        <v>43491.541666666664</v>
      </c>
      <c r="F615" s="3">
        <v>0</v>
      </c>
      <c r="G615" s="2">
        <f>Table13[[#This Row],[CF % FV]]*$A$2</f>
        <v>0</v>
      </c>
      <c r="H615" s="3">
        <v>0.10798234477230299</v>
      </c>
      <c r="I615" s="2">
        <f>Table13[[#This Row],[CF % EOL]]*$A$6</f>
        <v>4.3192937908921198</v>
      </c>
      <c r="J615" s="3">
        <v>4.2454755022688362E-2</v>
      </c>
      <c r="K615" s="2">
        <f>$A$10*Table13[[#This Row],[CF % WEC]]</f>
        <v>1.3057588237602143E-2</v>
      </c>
      <c r="L615" s="1">
        <v>32.451530642474104</v>
      </c>
      <c r="M615" s="2">
        <f>Table13[[#This Row],[Cons h '[MWh']]]-Table13[[#This Row],[Ewec_prod '[MWh']]]-Table13[[#This Row],[Eeol_prod '[MWh']]]-Table13[[#This Row],[Efv_prod '[MWh']]]</f>
        <v>28.119179263344385</v>
      </c>
    </row>
    <row r="616" spans="5:13" x14ac:dyDescent="0.3">
      <c r="E616" s="4">
        <v>43491.583333333336</v>
      </c>
      <c r="F616" s="3">
        <v>0</v>
      </c>
      <c r="G616" s="2">
        <f>Table13[[#This Row],[CF % FV]]*$A$2</f>
        <v>0</v>
      </c>
      <c r="H616" s="3">
        <v>9.7877694253540204E-2</v>
      </c>
      <c r="I616" s="2">
        <f>Table13[[#This Row],[CF % EOL]]*$A$6</f>
        <v>3.9151077701416082</v>
      </c>
      <c r="J616" s="3">
        <v>3.9855747076262125E-2</v>
      </c>
      <c r="K616" s="2">
        <f>$A$10*Table13[[#This Row],[CF % WEC]]</f>
        <v>1.2258224878361146E-2</v>
      </c>
      <c r="L616" s="1">
        <v>21.220876805798472</v>
      </c>
      <c r="M616" s="2">
        <f>Table13[[#This Row],[Cons h '[MWh']]]-Table13[[#This Row],[Ewec_prod '[MWh']]]-Table13[[#This Row],[Eeol_prod '[MWh']]]-Table13[[#This Row],[Efv_prod '[MWh']]]</f>
        <v>17.2935108107785</v>
      </c>
    </row>
    <row r="617" spans="5:13" x14ac:dyDescent="0.3">
      <c r="E617" s="4">
        <v>43491.625</v>
      </c>
      <c r="F617" s="3">
        <v>0</v>
      </c>
      <c r="G617" s="2">
        <f>Table13[[#This Row],[CF % FV]]*$A$2</f>
        <v>0</v>
      </c>
      <c r="H617" s="3">
        <v>0.11302101555774199</v>
      </c>
      <c r="I617" s="2">
        <f>Table13[[#This Row],[CF % EOL]]*$A$6</f>
        <v>4.52084062230968</v>
      </c>
      <c r="J617" s="3">
        <v>3.8833354892829103E-2</v>
      </c>
      <c r="K617" s="2">
        <f>$A$10*Table13[[#This Row],[CF % WEC]]</f>
        <v>1.1943773030942005E-2</v>
      </c>
      <c r="L617" s="1">
        <v>29.444732366363802</v>
      </c>
      <c r="M617" s="2">
        <f>Table13[[#This Row],[Cons h '[MWh']]]-Table13[[#This Row],[Ewec_prod '[MWh']]]-Table13[[#This Row],[Eeol_prod '[MWh']]]-Table13[[#This Row],[Efv_prod '[MWh']]]</f>
        <v>24.911947971023178</v>
      </c>
    </row>
    <row r="618" spans="5:13" x14ac:dyDescent="0.3">
      <c r="E618" s="4">
        <v>43491.666666666664</v>
      </c>
      <c r="F618" s="3">
        <v>3.3270000000000001E-2</v>
      </c>
      <c r="G618" s="2">
        <f>Table13[[#This Row],[CF % FV]]*$A$2</f>
        <v>1.6967700000000001</v>
      </c>
      <c r="H618" s="3">
        <v>0.13875298635588301</v>
      </c>
      <c r="I618" s="2">
        <f>Table13[[#This Row],[CF % EOL]]*$A$6</f>
        <v>5.55011945423532</v>
      </c>
      <c r="J618" s="3">
        <v>3.8326757382134577E-2</v>
      </c>
      <c r="K618" s="2">
        <f>$A$10*Table13[[#This Row],[CF % WEC]]</f>
        <v>1.1787961468884747E-2</v>
      </c>
      <c r="L618" s="1">
        <v>34.087898937098331</v>
      </c>
      <c r="M618" s="2">
        <f>Table13[[#This Row],[Cons h '[MWh']]]-Table13[[#This Row],[Ewec_prod '[MWh']]]-Table13[[#This Row],[Eeol_prod '[MWh']]]-Table13[[#This Row],[Efv_prod '[MWh']]]</f>
        <v>26.829221521394125</v>
      </c>
    </row>
    <row r="619" spans="5:13" x14ac:dyDescent="0.3">
      <c r="E619" s="4">
        <v>43491.708333333336</v>
      </c>
      <c r="F619" s="3">
        <v>0.19525000000000001</v>
      </c>
      <c r="G619" s="2">
        <f>Table13[[#This Row],[CF % FV]]*$A$2</f>
        <v>9.9577500000000008</v>
      </c>
      <c r="H619" s="3">
        <v>8.4060482378748705E-2</v>
      </c>
      <c r="I619" s="2">
        <f>Table13[[#This Row],[CF % EOL]]*$A$6</f>
        <v>3.3624192951499481</v>
      </c>
      <c r="J619" s="3">
        <v>3.7734362699971109E-2</v>
      </c>
      <c r="K619" s="2">
        <f>$A$10*Table13[[#This Row],[CF % WEC]]</f>
        <v>1.1605761716944074E-2</v>
      </c>
      <c r="L619" s="1">
        <v>40.336313728460631</v>
      </c>
      <c r="M619" s="2">
        <f>Table13[[#This Row],[Cons h '[MWh']]]-Table13[[#This Row],[Ewec_prod '[MWh']]]-Table13[[#This Row],[Eeol_prod '[MWh']]]-Table13[[#This Row],[Efv_prod '[MWh']]]</f>
        <v>27.004538671593739</v>
      </c>
    </row>
    <row r="620" spans="5:13" x14ac:dyDescent="0.3">
      <c r="E620" s="4">
        <v>43491.75</v>
      </c>
      <c r="F620" s="3">
        <v>0.30044999999999999</v>
      </c>
      <c r="G620" s="2">
        <f>Table13[[#This Row],[CF % FV]]*$A$2</f>
        <v>15.322950000000001</v>
      </c>
      <c r="H620" s="3">
        <v>7.9205311640881002E-2</v>
      </c>
      <c r="I620" s="2">
        <f>Table13[[#This Row],[CF % EOL]]*$A$6</f>
        <v>3.1682124656352402</v>
      </c>
      <c r="J620" s="3">
        <v>3.7237160113982058E-2</v>
      </c>
      <c r="K620" s="2">
        <f>$A$10*Table13[[#This Row],[CF % WEC]]</f>
        <v>1.145283970302487E-2</v>
      </c>
      <c r="L620" s="1">
        <v>36.719856305824443</v>
      </c>
      <c r="M620" s="2">
        <f>Table13[[#This Row],[Cons h '[MWh']]]-Table13[[#This Row],[Ewec_prod '[MWh']]]-Table13[[#This Row],[Eeol_prod '[MWh']]]-Table13[[#This Row],[Efv_prod '[MWh']]]</f>
        <v>18.217241000486176</v>
      </c>
    </row>
    <row r="621" spans="5:13" x14ac:dyDescent="0.3">
      <c r="E621" s="4">
        <v>43491.791666666664</v>
      </c>
      <c r="F621" s="3">
        <v>0.46143000000000001</v>
      </c>
      <c r="G621" s="2">
        <f>Table13[[#This Row],[CF % FV]]*$A$2</f>
        <v>23.53293</v>
      </c>
      <c r="H621" s="3">
        <v>8.0968166360293997E-2</v>
      </c>
      <c r="I621" s="2">
        <f>Table13[[#This Row],[CF % EOL]]*$A$6</f>
        <v>3.2387266544117601</v>
      </c>
      <c r="J621" s="3">
        <v>3.6311985740445828E-2</v>
      </c>
      <c r="K621" s="2">
        <f>$A$10*Table13[[#This Row],[CF % WEC]]</f>
        <v>1.1168288631863074E-2</v>
      </c>
      <c r="L621" s="1">
        <v>43.898723216240299</v>
      </c>
      <c r="M621" s="2">
        <f>Table13[[#This Row],[Cons h '[MWh']]]-Table13[[#This Row],[Ewec_prod '[MWh']]]-Table13[[#This Row],[Eeol_prod '[MWh']]]-Table13[[#This Row],[Efv_prod '[MWh']]]</f>
        <v>17.11589827319667</v>
      </c>
    </row>
    <row r="622" spans="5:13" x14ac:dyDescent="0.3">
      <c r="E622" s="4">
        <v>43491.833333333336</v>
      </c>
      <c r="F622" s="3">
        <v>0.54619000000000006</v>
      </c>
      <c r="G622" s="2">
        <f>Table13[[#This Row],[CF % FV]]*$A$2</f>
        <v>27.855690000000003</v>
      </c>
      <c r="H622" s="3">
        <v>6.6716162924456604E-2</v>
      </c>
      <c r="I622" s="2">
        <f>Table13[[#This Row],[CF % EOL]]*$A$6</f>
        <v>2.668646516978264</v>
      </c>
      <c r="J622" s="3">
        <v>3.4974447264522222E-2</v>
      </c>
      <c r="K622" s="2">
        <f>$A$10*Table13[[#This Row],[CF % WEC]]</f>
        <v>1.0756908878023325E-2</v>
      </c>
      <c r="L622" s="1">
        <v>27.62251165070181</v>
      </c>
      <c r="M622" s="2">
        <f>Table13[[#This Row],[Cons h '[MWh']]]-Table13[[#This Row],[Ewec_prod '[MWh']]]-Table13[[#This Row],[Eeol_prod '[MWh']]]-Table13[[#This Row],[Efv_prod '[MWh']]]</f>
        <v>-2.9125817751544787</v>
      </c>
    </row>
    <row r="623" spans="5:13" x14ac:dyDescent="0.3">
      <c r="E623" s="4">
        <v>43491.875</v>
      </c>
      <c r="F623" s="3">
        <v>0.61027999999999993</v>
      </c>
      <c r="G623" s="2">
        <f>Table13[[#This Row],[CF % FV]]*$A$2</f>
        <v>31.124279999999995</v>
      </c>
      <c r="H623" s="3">
        <v>4.75069892830281E-2</v>
      </c>
      <c r="I623" s="2">
        <f>Table13[[#This Row],[CF % EOL]]*$A$6</f>
        <v>1.900279571321124</v>
      </c>
      <c r="J623" s="3">
        <v>3.2902557838554274E-2</v>
      </c>
      <c r="K623" s="2">
        <f>$A$10*Table13[[#This Row],[CF % WEC]]</f>
        <v>1.0119668621103379E-2</v>
      </c>
      <c r="L623" s="1">
        <v>31.069073987963854</v>
      </c>
      <c r="M623" s="2">
        <f>Table13[[#This Row],[Cons h '[MWh']]]-Table13[[#This Row],[Ewec_prod '[MWh']]]-Table13[[#This Row],[Eeol_prod '[MWh']]]-Table13[[#This Row],[Efv_prod '[MWh']]]</f>
        <v>-1.9656052519783707</v>
      </c>
    </row>
    <row r="624" spans="5:13" x14ac:dyDescent="0.3">
      <c r="E624" s="4">
        <v>43491.916666666664</v>
      </c>
      <c r="F624" s="3">
        <v>0.52969000000000011</v>
      </c>
      <c r="G624" s="2">
        <f>Table13[[#This Row],[CF % FV]]*$A$2</f>
        <v>27.014190000000006</v>
      </c>
      <c r="H624" s="3">
        <v>0</v>
      </c>
      <c r="I624" s="2">
        <f>Table13[[#This Row],[CF % EOL]]*$A$6</f>
        <v>0</v>
      </c>
      <c r="J624" s="3">
        <v>3.0718359312682623E-2</v>
      </c>
      <c r="K624" s="2">
        <f>$A$10*Table13[[#This Row],[CF % WEC]]</f>
        <v>9.4478860383333686E-3</v>
      </c>
      <c r="L624" s="1">
        <v>32.767845241181575</v>
      </c>
      <c r="M624" s="2">
        <f>Table13[[#This Row],[Cons h '[MWh']]]-Table13[[#This Row],[Ewec_prod '[MWh']]]-Table13[[#This Row],[Eeol_prod '[MWh']]]-Table13[[#This Row],[Efv_prod '[MWh']]]</f>
        <v>5.7442073551432387</v>
      </c>
    </row>
    <row r="625" spans="5:13" x14ac:dyDescent="0.3">
      <c r="E625" s="4">
        <v>43491.958333333336</v>
      </c>
      <c r="F625" s="3">
        <v>0.55649000000000004</v>
      </c>
      <c r="G625" s="2">
        <f>Table13[[#This Row],[CF % FV]]*$A$2</f>
        <v>28.380990000000001</v>
      </c>
      <c r="H625" s="3">
        <v>5.68924699487569E-2</v>
      </c>
      <c r="I625" s="2">
        <f>Table13[[#This Row],[CF % EOL]]*$A$6</f>
        <v>2.2756987979502759</v>
      </c>
      <c r="J625" s="3">
        <v>2.9944732078366544E-2</v>
      </c>
      <c r="K625" s="2">
        <f>$A$10*Table13[[#This Row],[CF % WEC]]</f>
        <v>9.2099455327363921E-3</v>
      </c>
      <c r="L625" s="1">
        <v>26.900591352515093</v>
      </c>
      <c r="M625" s="2">
        <f>Table13[[#This Row],[Cons h '[MWh']]]-Table13[[#This Row],[Ewec_prod '[MWh']]]-Table13[[#This Row],[Eeol_prod '[MWh']]]-Table13[[#This Row],[Efv_prod '[MWh']]]</f>
        <v>-3.7653073909679193</v>
      </c>
    </row>
    <row r="626" spans="5:13" x14ac:dyDescent="0.3">
      <c r="E626" s="4">
        <v>43492</v>
      </c>
      <c r="F626" s="3">
        <v>0.52224999999999999</v>
      </c>
      <c r="G626" s="2">
        <f>Table13[[#This Row],[CF % FV]]*$A$2</f>
        <v>26.63475</v>
      </c>
      <c r="H626" s="3">
        <v>6.8791261530920106E-2</v>
      </c>
      <c r="I626" s="2">
        <f>Table13[[#This Row],[CF % EOL]]*$A$6</f>
        <v>2.751650461236804</v>
      </c>
      <c r="J626" s="3">
        <v>3.0081596174884859E-2</v>
      </c>
      <c r="K626" s="2">
        <f>$A$10*Table13[[#This Row],[CF % WEC]]</f>
        <v>9.2520401112092272E-3</v>
      </c>
      <c r="L626" s="1">
        <v>28.206174340137945</v>
      </c>
      <c r="M626" s="2">
        <f>Table13[[#This Row],[Cons h '[MWh']]]-Table13[[#This Row],[Ewec_prod '[MWh']]]-Table13[[#This Row],[Eeol_prod '[MWh']]]-Table13[[#This Row],[Efv_prod '[MWh']]]</f>
        <v>-1.1894781612100687</v>
      </c>
    </row>
    <row r="627" spans="5:13" x14ac:dyDescent="0.3">
      <c r="E627" s="4">
        <v>43492.041666666664</v>
      </c>
      <c r="F627" s="3">
        <v>0.35949000000000003</v>
      </c>
      <c r="G627" s="2">
        <f>Table13[[#This Row],[CF % FV]]*$A$2</f>
        <v>18.33399</v>
      </c>
      <c r="H627" s="3">
        <v>1.5852172272251299E-2</v>
      </c>
      <c r="I627" s="2">
        <f>Table13[[#This Row],[CF % EOL]]*$A$6</f>
        <v>0.63408689089005199</v>
      </c>
      <c r="J627" s="3">
        <v>2.8895395208817572E-2</v>
      </c>
      <c r="K627" s="2">
        <f>$A$10*Table13[[#This Row],[CF % WEC]]</f>
        <v>8.8872064483209359E-3</v>
      </c>
      <c r="L627" s="1">
        <v>22.779377215081048</v>
      </c>
      <c r="M627" s="2">
        <f>Table13[[#This Row],[Cons h '[MWh']]]-Table13[[#This Row],[Ewec_prod '[MWh']]]-Table13[[#This Row],[Eeol_prod '[MWh']]]-Table13[[#This Row],[Efv_prod '[MWh']]]</f>
        <v>3.8024131177426739</v>
      </c>
    </row>
    <row r="628" spans="5:13" x14ac:dyDescent="0.3">
      <c r="E628" s="4">
        <v>43492.083333333336</v>
      </c>
      <c r="F628" s="3">
        <v>0.23688000000000001</v>
      </c>
      <c r="G628" s="2">
        <f>Table13[[#This Row],[CF % FV]]*$A$2</f>
        <v>12.080880000000001</v>
      </c>
      <c r="H628" s="3">
        <v>0</v>
      </c>
      <c r="I628" s="2">
        <f>Table13[[#This Row],[CF % EOL]]*$A$6</f>
        <v>0</v>
      </c>
      <c r="J628" s="3">
        <v>2.7859393087174458E-2</v>
      </c>
      <c r="K628" s="2">
        <f>$A$10*Table13[[#This Row],[CF % WEC]]</f>
        <v>8.5685686629781953E-3</v>
      </c>
      <c r="L628" s="1">
        <v>28.280337173287254</v>
      </c>
      <c r="M628" s="2">
        <f>Table13[[#This Row],[Cons h '[MWh']]]-Table13[[#This Row],[Ewec_prod '[MWh']]]-Table13[[#This Row],[Eeol_prod '[MWh']]]-Table13[[#This Row],[Efv_prod '[MWh']]]</f>
        <v>16.190888604624277</v>
      </c>
    </row>
    <row r="629" spans="5:13" x14ac:dyDescent="0.3">
      <c r="E629" s="4">
        <v>43492.125</v>
      </c>
      <c r="F629" s="3">
        <v>4.9710000000000004E-2</v>
      </c>
      <c r="G629" s="2">
        <f>Table13[[#This Row],[CF % FV]]*$A$2</f>
        <v>2.5352100000000002</v>
      </c>
      <c r="H629" s="3">
        <v>0</v>
      </c>
      <c r="I629" s="2">
        <f>Table13[[#This Row],[CF % EOL]]*$A$6</f>
        <v>0</v>
      </c>
      <c r="J629" s="3">
        <v>2.842890039902592E-2</v>
      </c>
      <c r="K629" s="2">
        <f>$A$10*Table13[[#This Row],[CF % WEC]]</f>
        <v>8.7437290654463276E-3</v>
      </c>
      <c r="L629" s="1">
        <v>24.057625748927986</v>
      </c>
      <c r="M629" s="2">
        <f>Table13[[#This Row],[Cons h '[MWh']]]-Table13[[#This Row],[Ewec_prod '[MWh']]]-Table13[[#This Row],[Eeol_prod '[MWh']]]-Table13[[#This Row],[Efv_prod '[MWh']]]</f>
        <v>21.51367201986254</v>
      </c>
    </row>
    <row r="630" spans="5:13" x14ac:dyDescent="0.3">
      <c r="E630" s="4">
        <v>43492.166666666664</v>
      </c>
      <c r="F630" s="3">
        <v>2.15E-3</v>
      </c>
      <c r="G630" s="2">
        <f>Table13[[#This Row],[CF % FV]]*$A$2</f>
        <v>0.10965</v>
      </c>
      <c r="H630" s="3">
        <v>0</v>
      </c>
      <c r="I630" s="2">
        <f>Table13[[#This Row],[CF % EOL]]*$A$6</f>
        <v>0</v>
      </c>
      <c r="J630" s="3">
        <v>2.8409687162902202E-2</v>
      </c>
      <c r="K630" s="2">
        <f>$A$10*Table13[[#This Row],[CF % WEC]]</f>
        <v>8.7378197503205843E-3</v>
      </c>
      <c r="L630" s="1">
        <v>29.707212350982164</v>
      </c>
      <c r="M630" s="2">
        <f>Table13[[#This Row],[Cons h '[MWh']]]-Table13[[#This Row],[Ewec_prod '[MWh']]]-Table13[[#This Row],[Eeol_prod '[MWh']]]-Table13[[#This Row],[Efv_prod '[MWh']]]</f>
        <v>29.588824531231847</v>
      </c>
    </row>
    <row r="631" spans="5:13" x14ac:dyDescent="0.3">
      <c r="E631" s="4">
        <v>43492.208333333336</v>
      </c>
      <c r="F631" s="3">
        <v>0</v>
      </c>
      <c r="G631" s="2">
        <f>Table13[[#This Row],[CF % FV]]*$A$2</f>
        <v>0</v>
      </c>
      <c r="H631" s="3">
        <v>6.1523792849076304E-4</v>
      </c>
      <c r="I631" s="2">
        <f>Table13[[#This Row],[CF % EOL]]*$A$6</f>
        <v>2.460951713963052E-2</v>
      </c>
      <c r="J631" s="3">
        <v>2.847817942874302E-2</v>
      </c>
      <c r="K631" s="2">
        <f>$A$10*Table13[[#This Row],[CF % WEC]]</f>
        <v>8.7588855603654616E-3</v>
      </c>
      <c r="L631" s="1">
        <v>39.947393022040515</v>
      </c>
      <c r="M631" s="2">
        <f>Table13[[#This Row],[Cons h '[MWh']]]-Table13[[#This Row],[Ewec_prod '[MWh']]]-Table13[[#This Row],[Eeol_prod '[MWh']]]-Table13[[#This Row],[Efv_prod '[MWh']]]</f>
        <v>39.914024619340516</v>
      </c>
    </row>
    <row r="632" spans="5:13" x14ac:dyDescent="0.3">
      <c r="E632" s="4">
        <v>43492.25</v>
      </c>
      <c r="F632" s="3">
        <v>0</v>
      </c>
      <c r="G632" s="2">
        <f>Table13[[#This Row],[CF % FV]]*$A$2</f>
        <v>0</v>
      </c>
      <c r="H632" s="3">
        <v>6.8843952025890599E-3</v>
      </c>
      <c r="I632" s="2">
        <f>Table13[[#This Row],[CF % EOL]]*$A$6</f>
        <v>0.27537580810356238</v>
      </c>
      <c r="J632" s="3">
        <v>2.8558953545524166E-2</v>
      </c>
      <c r="K632" s="2">
        <f>$A$10*Table13[[#This Row],[CF % WEC]]</f>
        <v>8.7837288354384313E-3</v>
      </c>
      <c r="L632" s="1">
        <v>36.218148075859659</v>
      </c>
      <c r="M632" s="2">
        <f>Table13[[#This Row],[Cons h '[MWh']]]-Table13[[#This Row],[Ewec_prod '[MWh']]]-Table13[[#This Row],[Eeol_prod '[MWh']]]-Table13[[#This Row],[Efv_prod '[MWh']]]</f>
        <v>35.933988538920659</v>
      </c>
    </row>
    <row r="633" spans="5:13" x14ac:dyDescent="0.3">
      <c r="E633" s="4">
        <v>43492.291666666664</v>
      </c>
      <c r="F633" s="3">
        <v>0</v>
      </c>
      <c r="G633" s="2">
        <f>Table13[[#This Row],[CF % FV]]*$A$2</f>
        <v>0</v>
      </c>
      <c r="H633" s="3">
        <v>5.55543832982529E-2</v>
      </c>
      <c r="I633" s="2">
        <f>Table13[[#This Row],[CF % EOL]]*$A$6</f>
        <v>2.2221753319301158</v>
      </c>
      <c r="J633" s="3">
        <v>2.8891912531982967E-2</v>
      </c>
      <c r="K633" s="2">
        <f>$A$10*Table13[[#This Row],[CF % WEC]]</f>
        <v>8.8861352995168348E-3</v>
      </c>
      <c r="L633" s="1">
        <v>35.023644756505973</v>
      </c>
      <c r="M633" s="2">
        <f>Table13[[#This Row],[Cons h '[MWh']]]-Table13[[#This Row],[Ewec_prod '[MWh']]]-Table13[[#This Row],[Eeol_prod '[MWh']]]-Table13[[#This Row],[Efv_prod '[MWh']]]</f>
        <v>32.792583289276337</v>
      </c>
    </row>
    <row r="634" spans="5:13" x14ac:dyDescent="0.3">
      <c r="E634" s="4">
        <v>43492.333333333336</v>
      </c>
      <c r="F634" s="3">
        <v>0</v>
      </c>
      <c r="G634" s="2">
        <f>Table13[[#This Row],[CF % FV]]*$A$2</f>
        <v>0</v>
      </c>
      <c r="H634" s="3">
        <v>0.141925729616215</v>
      </c>
      <c r="I634" s="2">
        <f>Table13[[#This Row],[CF % EOL]]*$A$6</f>
        <v>5.6770291846485996</v>
      </c>
      <c r="J634" s="3">
        <v>3.0045691003851901E-2</v>
      </c>
      <c r="K634" s="2">
        <f>$A$10*Table13[[#This Row],[CF % WEC]]</f>
        <v>9.2409969444615103E-3</v>
      </c>
      <c r="L634" s="1">
        <v>35.203043966267508</v>
      </c>
      <c r="M634" s="2">
        <f>Table13[[#This Row],[Cons h '[MWh']]]-Table13[[#This Row],[Ewec_prod '[MWh']]]-Table13[[#This Row],[Eeol_prod '[MWh']]]-Table13[[#This Row],[Efv_prod '[MWh']]]</f>
        <v>29.516773784674445</v>
      </c>
    </row>
    <row r="635" spans="5:13" x14ac:dyDescent="0.3">
      <c r="E635" s="4">
        <v>43492.375</v>
      </c>
      <c r="F635" s="3">
        <v>0</v>
      </c>
      <c r="G635" s="2">
        <f>Table13[[#This Row],[CF % FV]]*$A$2</f>
        <v>0</v>
      </c>
      <c r="H635" s="3">
        <v>0.15007253495585099</v>
      </c>
      <c r="I635" s="2">
        <f>Table13[[#This Row],[CF % EOL]]*$A$6</f>
        <v>6.0029013982340391</v>
      </c>
      <c r="J635" s="3">
        <v>3.1252976222315848E-2</v>
      </c>
      <c r="K635" s="2">
        <f>$A$10*Table13[[#This Row],[CF % WEC]]</f>
        <v>9.6123153812213303E-3</v>
      </c>
      <c r="L635" s="1">
        <v>39.331942181074183</v>
      </c>
      <c r="M635" s="2">
        <f>Table13[[#This Row],[Cons h '[MWh']]]-Table13[[#This Row],[Ewec_prod '[MWh']]]-Table13[[#This Row],[Eeol_prod '[MWh']]]-Table13[[#This Row],[Efv_prod '[MWh']]]</f>
        <v>33.319428467458927</v>
      </c>
    </row>
    <row r="636" spans="5:13" x14ac:dyDescent="0.3">
      <c r="E636" s="4">
        <v>43492.416666666664</v>
      </c>
      <c r="F636" s="3">
        <v>0</v>
      </c>
      <c r="G636" s="2">
        <f>Table13[[#This Row],[CF % FV]]*$A$2</f>
        <v>0</v>
      </c>
      <c r="H636" s="3">
        <v>8.6963260859201197E-2</v>
      </c>
      <c r="I636" s="2">
        <f>Table13[[#This Row],[CF % EOL]]*$A$6</f>
        <v>3.4785304343680479</v>
      </c>
      <c r="J636" s="3">
        <v>3.195943962815085E-2</v>
      </c>
      <c r="K636" s="2">
        <f>$A$10*Table13[[#This Row],[CF % WEC]]</f>
        <v>9.829598657344292E-3</v>
      </c>
      <c r="L636" s="1">
        <v>35.830436332271205</v>
      </c>
      <c r="M636" s="2">
        <f>Table13[[#This Row],[Cons h '[MWh']]]-Table13[[#This Row],[Ewec_prod '[MWh']]]-Table13[[#This Row],[Eeol_prod '[MWh']]]-Table13[[#This Row],[Efv_prod '[MWh']]]</f>
        <v>32.342076299245811</v>
      </c>
    </row>
    <row r="637" spans="5:13" x14ac:dyDescent="0.3">
      <c r="E637" s="4">
        <v>43492.458333333336</v>
      </c>
      <c r="F637" s="3">
        <v>0</v>
      </c>
      <c r="G637" s="2">
        <f>Table13[[#This Row],[CF % FV]]*$A$2</f>
        <v>0</v>
      </c>
      <c r="H637" s="3">
        <v>8.2524441145257407E-3</v>
      </c>
      <c r="I637" s="2">
        <f>Table13[[#This Row],[CF % EOL]]*$A$6</f>
        <v>0.33009776458102963</v>
      </c>
      <c r="J637" s="3">
        <v>3.1537243572207115E-2</v>
      </c>
      <c r="K637" s="2">
        <f>$A$10*Table13[[#This Row],[CF % WEC]]</f>
        <v>9.6997460118371671E-3</v>
      </c>
      <c r="L637" s="1">
        <v>38.77638246626622</v>
      </c>
      <c r="M637" s="2">
        <f>Table13[[#This Row],[Cons h '[MWh']]]-Table13[[#This Row],[Ewec_prod '[MWh']]]-Table13[[#This Row],[Eeol_prod '[MWh']]]-Table13[[#This Row],[Efv_prod '[MWh']]]</f>
        <v>38.436584955673354</v>
      </c>
    </row>
    <row r="638" spans="5:13" x14ac:dyDescent="0.3">
      <c r="E638" s="4">
        <v>43492.5</v>
      </c>
      <c r="F638" s="3">
        <v>0</v>
      </c>
      <c r="G638" s="2">
        <f>Table13[[#This Row],[CF % FV]]*$A$2</f>
        <v>0</v>
      </c>
      <c r="H638" s="3">
        <v>8.4746277001424893E-3</v>
      </c>
      <c r="I638" s="2">
        <f>Table13[[#This Row],[CF % EOL]]*$A$6</f>
        <v>0.33898510800569959</v>
      </c>
      <c r="J638" s="3">
        <v>3.1634536417548313E-2</v>
      </c>
      <c r="K638" s="2">
        <f>$A$10*Table13[[#This Row],[CF % WEC]]</f>
        <v>9.7296698663559642E-3</v>
      </c>
      <c r="L638" s="1">
        <v>41.921694910597466</v>
      </c>
      <c r="M638" s="2">
        <f>Table13[[#This Row],[Cons h '[MWh']]]-Table13[[#This Row],[Ewec_prod '[MWh']]]-Table13[[#This Row],[Eeol_prod '[MWh']]]-Table13[[#This Row],[Efv_prod '[MWh']]]</f>
        <v>41.572980132725412</v>
      </c>
    </row>
    <row r="639" spans="5:13" x14ac:dyDescent="0.3">
      <c r="E639" s="4">
        <v>43492.541666666664</v>
      </c>
      <c r="F639" s="3">
        <v>0</v>
      </c>
      <c r="G639" s="2">
        <f>Table13[[#This Row],[CF % FV]]*$A$2</f>
        <v>0</v>
      </c>
      <c r="H639" s="3">
        <v>0.121891390283247</v>
      </c>
      <c r="I639" s="2">
        <f>Table13[[#This Row],[CF % EOL]]*$A$6</f>
        <v>4.8756556113298801</v>
      </c>
      <c r="J639" s="3">
        <v>3.2850472514343788E-2</v>
      </c>
      <c r="K639" s="2">
        <f>$A$10*Table13[[#This Row],[CF % WEC]]</f>
        <v>1.0103649008779645E-2</v>
      </c>
      <c r="L639" s="1">
        <v>40.808037704531749</v>
      </c>
      <c r="M639" s="2">
        <f>Table13[[#This Row],[Cons h '[MWh']]]-Table13[[#This Row],[Ewec_prod '[MWh']]]-Table13[[#This Row],[Eeol_prod '[MWh']]]-Table13[[#This Row],[Efv_prod '[MWh']]]</f>
        <v>35.92227844419309</v>
      </c>
    </row>
    <row r="640" spans="5:13" x14ac:dyDescent="0.3">
      <c r="E640" s="4">
        <v>43492.583333333336</v>
      </c>
      <c r="F640" s="3">
        <v>0</v>
      </c>
      <c r="G640" s="2">
        <f>Table13[[#This Row],[CF % FV]]*$A$2</f>
        <v>0</v>
      </c>
      <c r="H640" s="3">
        <v>0.228206972950353</v>
      </c>
      <c r="I640" s="2">
        <f>Table13[[#This Row],[CF % EOL]]*$A$6</f>
        <v>9.1282789180141197</v>
      </c>
      <c r="J640" s="3">
        <v>3.6745364460070547E-2</v>
      </c>
      <c r="K640" s="2">
        <f>$A$10*Table13[[#This Row],[CF % WEC]]</f>
        <v>1.1301580671088707E-2</v>
      </c>
      <c r="L640" s="1">
        <v>24.997137091546051</v>
      </c>
      <c r="M640" s="2">
        <f>Table13[[#This Row],[Cons h '[MWh']]]-Table13[[#This Row],[Ewec_prod '[MWh']]]-Table13[[#This Row],[Eeol_prod '[MWh']]]-Table13[[#This Row],[Efv_prod '[MWh']]]</f>
        <v>15.857556592860844</v>
      </c>
    </row>
    <row r="641" spans="5:13" x14ac:dyDescent="0.3">
      <c r="E641" s="4">
        <v>43492.625</v>
      </c>
      <c r="F641" s="3">
        <v>0</v>
      </c>
      <c r="G641" s="2">
        <f>Table13[[#This Row],[CF % FV]]*$A$2</f>
        <v>0</v>
      </c>
      <c r="H641" s="3">
        <v>0.22175780708582901</v>
      </c>
      <c r="I641" s="2">
        <f>Table13[[#This Row],[CF % EOL]]*$A$6</f>
        <v>8.8703122834331598</v>
      </c>
      <c r="J641" s="3">
        <v>4.419910419408446E-2</v>
      </c>
      <c r="K641" s="2">
        <f>$A$10*Table13[[#This Row],[CF % WEC]]</f>
        <v>1.3594088641632749E-2</v>
      </c>
      <c r="L641" s="1">
        <v>36.449734789799884</v>
      </c>
      <c r="M641" s="2">
        <f>Table13[[#This Row],[Cons h '[MWh']]]-Table13[[#This Row],[Ewec_prod '[MWh']]]-Table13[[#This Row],[Eeol_prod '[MWh']]]-Table13[[#This Row],[Efv_prod '[MWh']]]</f>
        <v>27.565828417725093</v>
      </c>
    </row>
    <row r="642" spans="5:13" x14ac:dyDescent="0.3">
      <c r="E642" s="4">
        <v>43492.666666666664</v>
      </c>
      <c r="F642" s="3">
        <v>3.406E-2</v>
      </c>
      <c r="G642" s="2">
        <f>Table13[[#This Row],[CF % FV]]*$A$2</f>
        <v>1.73706</v>
      </c>
      <c r="H642" s="3">
        <v>0.24630774600029301</v>
      </c>
      <c r="I642" s="2">
        <f>Table13[[#This Row],[CF % EOL]]*$A$6</f>
        <v>9.8523098400117206</v>
      </c>
      <c r="J642" s="3">
        <v>4.8527487173560195E-2</v>
      </c>
      <c r="K642" s="2">
        <f>$A$10*Table13[[#This Row],[CF % WEC]]</f>
        <v>1.4925346887038608E-2</v>
      </c>
      <c r="L642" s="1">
        <v>28.870977073342786</v>
      </c>
      <c r="M642" s="2">
        <f>Table13[[#This Row],[Cons h '[MWh']]]-Table13[[#This Row],[Ewec_prod '[MWh']]]-Table13[[#This Row],[Eeol_prod '[MWh']]]-Table13[[#This Row],[Efv_prod '[MWh']]]</f>
        <v>17.266681886444026</v>
      </c>
    </row>
    <row r="643" spans="5:13" x14ac:dyDescent="0.3">
      <c r="E643" s="4">
        <v>43492.708333333336</v>
      </c>
      <c r="F643" s="3">
        <v>0.21409999999999998</v>
      </c>
      <c r="G643" s="2">
        <f>Table13[[#This Row],[CF % FV]]*$A$2</f>
        <v>10.919099999999998</v>
      </c>
      <c r="H643" s="3">
        <v>0.25246345390133001</v>
      </c>
      <c r="I643" s="2">
        <f>Table13[[#This Row],[CF % EOL]]*$A$6</f>
        <v>10.0985381560532</v>
      </c>
      <c r="J643" s="3">
        <v>5.3069718463497881E-2</v>
      </c>
      <c r="K643" s="2">
        <f>$A$10*Table13[[#This Row],[CF % WEC]]</f>
        <v>1.6322377345282035E-2</v>
      </c>
      <c r="L643" s="1">
        <v>32.623117666812519</v>
      </c>
      <c r="M643" s="2">
        <f>Table13[[#This Row],[Cons h '[MWh']]]-Table13[[#This Row],[Ewec_prod '[MWh']]]-Table13[[#This Row],[Eeol_prod '[MWh']]]-Table13[[#This Row],[Efv_prod '[MWh']]]</f>
        <v>11.589157133414036</v>
      </c>
    </row>
    <row r="644" spans="5:13" x14ac:dyDescent="0.3">
      <c r="E644" s="4">
        <v>43492.75</v>
      </c>
      <c r="F644" s="3">
        <v>0.34441000000000005</v>
      </c>
      <c r="G644" s="2">
        <f>Table13[[#This Row],[CF % FV]]*$A$2</f>
        <v>17.564910000000001</v>
      </c>
      <c r="H644" s="3">
        <v>0.323102951671776</v>
      </c>
      <c r="I644" s="2">
        <f>Table13[[#This Row],[CF % EOL]]*$A$6</f>
        <v>12.92411806687104</v>
      </c>
      <c r="J644" s="3">
        <v>6.1673323305297886E-2</v>
      </c>
      <c r="K644" s="2">
        <f>$A$10*Table13[[#This Row],[CF % WEC]]</f>
        <v>1.8968543347729284E-2</v>
      </c>
      <c r="L644" s="1">
        <v>44.039975504584312</v>
      </c>
      <c r="M644" s="2">
        <f>Table13[[#This Row],[Cons h '[MWh']]]-Table13[[#This Row],[Ewec_prod '[MWh']]]-Table13[[#This Row],[Eeol_prod '[MWh']]]-Table13[[#This Row],[Efv_prod '[MWh']]]</f>
        <v>13.53197889436554</v>
      </c>
    </row>
    <row r="645" spans="5:13" x14ac:dyDescent="0.3">
      <c r="E645" s="4">
        <v>43492.791666666664</v>
      </c>
      <c r="F645" s="3">
        <v>0.49954000000000004</v>
      </c>
      <c r="G645" s="2">
        <f>Table13[[#This Row],[CF % FV]]*$A$2</f>
        <v>25.476540000000004</v>
      </c>
      <c r="H645" s="3">
        <v>0.40412229547088402</v>
      </c>
      <c r="I645" s="2">
        <f>Table13[[#This Row],[CF % EOL]]*$A$6</f>
        <v>16.164891818835361</v>
      </c>
      <c r="J645" s="3">
        <v>7.3065525114844806E-2</v>
      </c>
      <c r="K645" s="2">
        <f>$A$10*Table13[[#This Row],[CF % WEC]]</f>
        <v>2.2472383618842223E-2</v>
      </c>
      <c r="L645" s="1">
        <v>51.227230872575305</v>
      </c>
      <c r="M645" s="2">
        <f>Table13[[#This Row],[Cons h '[MWh']]]-Table13[[#This Row],[Ewec_prod '[MWh']]]-Table13[[#This Row],[Eeol_prod '[MWh']]]-Table13[[#This Row],[Efv_prod '[MWh']]]</f>
        <v>9.5633266701210964</v>
      </c>
    </row>
    <row r="646" spans="5:13" x14ac:dyDescent="0.3">
      <c r="E646" s="4">
        <v>43492.833333333336</v>
      </c>
      <c r="F646" s="3">
        <v>0.65015000000000001</v>
      </c>
      <c r="G646" s="2">
        <f>Table13[[#This Row],[CF % FV]]*$A$2</f>
        <v>33.157650000000004</v>
      </c>
      <c r="H646" s="3">
        <v>0.40907324266363498</v>
      </c>
      <c r="I646" s="2">
        <f>Table13[[#This Row],[CF % EOL]]*$A$6</f>
        <v>16.362929706545401</v>
      </c>
      <c r="J646" s="3">
        <v>7.9605645674248757E-2</v>
      </c>
      <c r="K646" s="2">
        <f>$A$10*Table13[[#This Row],[CF % WEC]]</f>
        <v>2.4483894490671187E-2</v>
      </c>
      <c r="L646" s="1">
        <v>36.191420361678468</v>
      </c>
      <c r="M646" s="2">
        <f>Table13[[#This Row],[Cons h '[MWh']]]-Table13[[#This Row],[Ewec_prod '[MWh']]]-Table13[[#This Row],[Eeol_prod '[MWh']]]-Table13[[#This Row],[Efv_prod '[MWh']]]</f>
        <v>-13.353643239357609</v>
      </c>
    </row>
    <row r="647" spans="5:13" x14ac:dyDescent="0.3">
      <c r="E647" s="4">
        <v>43492.875</v>
      </c>
      <c r="F647" s="3">
        <v>0.73650000000000004</v>
      </c>
      <c r="G647" s="2">
        <f>Table13[[#This Row],[CF % FV]]*$A$2</f>
        <v>37.561500000000002</v>
      </c>
      <c r="H647" s="3">
        <v>0.42759379088903698</v>
      </c>
      <c r="I647" s="2">
        <f>Table13[[#This Row],[CF % EOL]]*$A$6</f>
        <v>17.10375163556148</v>
      </c>
      <c r="J647" s="3">
        <v>7.9492718308061525E-2</v>
      </c>
      <c r="K647" s="2">
        <f>$A$10*Table13[[#This Row],[CF % WEC]]</f>
        <v>2.4449162007875284E-2</v>
      </c>
      <c r="L647" s="1">
        <v>37.332373717889332</v>
      </c>
      <c r="M647" s="2">
        <f>Table13[[#This Row],[Cons h '[MWh']]]-Table13[[#This Row],[Ewec_prod '[MWh']]]-Table13[[#This Row],[Eeol_prod '[MWh']]]-Table13[[#This Row],[Efv_prod '[MWh']]]</f>
        <v>-17.357327079680026</v>
      </c>
    </row>
    <row r="648" spans="5:13" x14ac:dyDescent="0.3">
      <c r="E648" s="4">
        <v>43492.916666666664</v>
      </c>
      <c r="F648" s="3">
        <v>0.75866</v>
      </c>
      <c r="G648" s="2">
        <f>Table13[[#This Row],[CF % FV]]*$A$2</f>
        <v>38.691659999999999</v>
      </c>
      <c r="H648" s="3">
        <v>0.46312402316264201</v>
      </c>
      <c r="I648" s="2">
        <f>Table13[[#This Row],[CF % EOL]]*$A$6</f>
        <v>18.524960926505681</v>
      </c>
      <c r="J648" s="3">
        <v>7.862523235082941E-2</v>
      </c>
      <c r="K648" s="2">
        <f>$A$10*Table13[[#This Row],[CF % WEC]]</f>
        <v>2.4182353862936379E-2</v>
      </c>
      <c r="L648" s="1">
        <v>34.729030146396482</v>
      </c>
      <c r="M648" s="2">
        <f>Table13[[#This Row],[Cons h '[MWh']]]-Table13[[#This Row],[Ewec_prod '[MWh']]]-Table13[[#This Row],[Eeol_prod '[MWh']]]-Table13[[#This Row],[Efv_prod '[MWh']]]</f>
        <v>-22.511773133972131</v>
      </c>
    </row>
    <row r="649" spans="5:13" x14ac:dyDescent="0.3">
      <c r="E649" s="4">
        <v>43492.958333333336</v>
      </c>
      <c r="F649" s="3">
        <v>0.70720000000000005</v>
      </c>
      <c r="G649" s="2">
        <f>Table13[[#This Row],[CF % FV]]*$A$2</f>
        <v>36.0672</v>
      </c>
      <c r="H649" s="3">
        <v>0.51233221224370395</v>
      </c>
      <c r="I649" s="2">
        <f>Table13[[#This Row],[CF % EOL]]*$A$6</f>
        <v>20.49328848974816</v>
      </c>
      <c r="J649" s="3">
        <v>8.1222874834344636E-2</v>
      </c>
      <c r="K649" s="2">
        <f>$A$10*Table13[[#This Row],[CF % WEC]]</f>
        <v>2.4981297253850242E-2</v>
      </c>
      <c r="L649" s="1">
        <v>26.954658391622896</v>
      </c>
      <c r="M649" s="2">
        <f>Table13[[#This Row],[Cons h '[MWh']]]-Table13[[#This Row],[Ewec_prod '[MWh']]]-Table13[[#This Row],[Eeol_prod '[MWh']]]-Table13[[#This Row],[Efv_prod '[MWh']]]</f>
        <v>-29.630811395379112</v>
      </c>
    </row>
    <row r="650" spans="5:13" x14ac:dyDescent="0.3">
      <c r="E650" s="4">
        <v>43493</v>
      </c>
      <c r="F650" s="3">
        <v>0.53815000000000002</v>
      </c>
      <c r="G650" s="2">
        <f>Table13[[#This Row],[CF % FV]]*$A$2</f>
        <v>27.445650000000001</v>
      </c>
      <c r="H650" s="3">
        <v>0.67985647089267598</v>
      </c>
      <c r="I650" s="2">
        <f>Table13[[#This Row],[CF % EOL]]*$A$6</f>
        <v>27.194258835707039</v>
      </c>
      <c r="J650" s="3">
        <v>8.8409404043164538E-2</v>
      </c>
      <c r="K650" s="2">
        <f>$A$10*Table13[[#This Row],[CF % WEC]]</f>
        <v>2.7191620672655094E-2</v>
      </c>
      <c r="L650" s="1">
        <v>25.079922526217253</v>
      </c>
      <c r="M650" s="2">
        <f>Table13[[#This Row],[Cons h '[MWh']]]-Table13[[#This Row],[Ewec_prod '[MWh']]]-Table13[[#This Row],[Eeol_prod '[MWh']]]-Table13[[#This Row],[Efv_prod '[MWh']]]</f>
        <v>-29.587177930162444</v>
      </c>
    </row>
    <row r="651" spans="5:13" x14ac:dyDescent="0.3">
      <c r="E651" s="4">
        <v>43493.041666666664</v>
      </c>
      <c r="F651" s="3">
        <v>0.37458999999999998</v>
      </c>
      <c r="G651" s="2">
        <f>Table13[[#This Row],[CF % FV]]*$A$2</f>
        <v>19.104089999999999</v>
      </c>
      <c r="H651" s="3">
        <v>0.67638583662293295</v>
      </c>
      <c r="I651" s="2">
        <f>Table13[[#This Row],[CF % EOL]]*$A$6</f>
        <v>27.055433464917318</v>
      </c>
      <c r="J651" s="3">
        <v>9.7563045978188129E-2</v>
      </c>
      <c r="K651" s="2">
        <f>$A$10*Table13[[#This Row],[CF % WEC]]</f>
        <v>3.000695872367224E-2</v>
      </c>
      <c r="L651" s="1">
        <v>25.946148496614555</v>
      </c>
      <c r="M651" s="2">
        <f>Table13[[#This Row],[Cons h '[MWh']]]-Table13[[#This Row],[Ewec_prod '[MWh']]]-Table13[[#This Row],[Eeol_prod '[MWh']]]-Table13[[#This Row],[Efv_prod '[MWh']]]</f>
        <v>-20.243381927026434</v>
      </c>
    </row>
    <row r="652" spans="5:13" x14ac:dyDescent="0.3">
      <c r="E652" s="4">
        <v>43493.083333333336</v>
      </c>
      <c r="F652" s="3">
        <v>0.21396000000000001</v>
      </c>
      <c r="G652" s="2">
        <f>Table13[[#This Row],[CF % FV]]*$A$2</f>
        <v>10.911960000000001</v>
      </c>
      <c r="H652" s="3">
        <v>0.446755846712447</v>
      </c>
      <c r="I652" s="2">
        <f>Table13[[#This Row],[CF % EOL]]*$A$6</f>
        <v>17.870233868497881</v>
      </c>
      <c r="J652" s="3">
        <v>0.10351381708063474</v>
      </c>
      <c r="K652" s="2">
        <f>$A$10*Table13[[#This Row],[CF % WEC]]</f>
        <v>3.1837206447642014E-2</v>
      </c>
      <c r="L652" s="1">
        <v>26.19618149944225</v>
      </c>
      <c r="M652" s="2">
        <f>Table13[[#This Row],[Cons h '[MWh']]]-Table13[[#This Row],[Ewec_prod '[MWh']]]-Table13[[#This Row],[Eeol_prod '[MWh']]]-Table13[[#This Row],[Efv_prod '[MWh']]]</f>
        <v>-2.6178495755032714</v>
      </c>
    </row>
    <row r="653" spans="5:13" x14ac:dyDescent="0.3">
      <c r="E653" s="4">
        <v>43493.125</v>
      </c>
      <c r="F653" s="3">
        <v>4.8350000000000004E-2</v>
      </c>
      <c r="G653" s="2">
        <f>Table13[[#This Row],[CF % FV]]*$A$2</f>
        <v>2.4658500000000001</v>
      </c>
      <c r="H653" s="3">
        <v>0.31212823353316599</v>
      </c>
      <c r="I653" s="2">
        <f>Table13[[#This Row],[CF % EOL]]*$A$6</f>
        <v>12.48512934132664</v>
      </c>
      <c r="J653" s="3">
        <v>0.10301648028399066</v>
      </c>
      <c r="K653" s="2">
        <f>$A$10*Table13[[#This Row],[CF % WEC]]</f>
        <v>3.1684243155249529E-2</v>
      </c>
      <c r="L653" s="1">
        <v>24.288441022980198</v>
      </c>
      <c r="M653" s="2">
        <f>Table13[[#This Row],[Cons h '[MWh']]]-Table13[[#This Row],[Ewec_prod '[MWh']]]-Table13[[#This Row],[Eeol_prod '[MWh']]]-Table13[[#This Row],[Efv_prod '[MWh']]]</f>
        <v>9.305777438498307</v>
      </c>
    </row>
    <row r="654" spans="5:13" x14ac:dyDescent="0.3">
      <c r="E654" s="4">
        <v>43493.166666666664</v>
      </c>
      <c r="F654" s="3">
        <v>1.1200000000000001E-3</v>
      </c>
      <c r="G654" s="2">
        <f>Table13[[#This Row],[CF % FV]]*$A$2</f>
        <v>5.7120000000000004E-2</v>
      </c>
      <c r="H654" s="3">
        <v>0.31280688770199599</v>
      </c>
      <c r="I654" s="2">
        <f>Table13[[#This Row],[CF % EOL]]*$A$6</f>
        <v>12.51227550807984</v>
      </c>
      <c r="J654" s="3">
        <v>0.10026577943483043</v>
      </c>
      <c r="K654" s="2">
        <f>$A$10*Table13[[#This Row],[CF % WEC]]</f>
        <v>3.0838224398717737E-2</v>
      </c>
      <c r="L654" s="1">
        <v>29.33532687243331</v>
      </c>
      <c r="M654" s="2">
        <f>Table13[[#This Row],[Cons h '[MWh']]]-Table13[[#This Row],[Ewec_prod '[MWh']]]-Table13[[#This Row],[Eeol_prod '[MWh']]]-Table13[[#This Row],[Efv_prod '[MWh']]]</f>
        <v>16.735093139954753</v>
      </c>
    </row>
    <row r="655" spans="5:13" x14ac:dyDescent="0.3">
      <c r="E655" s="4">
        <v>43493.208333333336</v>
      </c>
      <c r="F655" s="3">
        <v>0</v>
      </c>
      <c r="G655" s="2">
        <f>Table13[[#This Row],[CF % FV]]*$A$2</f>
        <v>0</v>
      </c>
      <c r="H655" s="3">
        <v>0.39621620668688301</v>
      </c>
      <c r="I655" s="2">
        <f>Table13[[#This Row],[CF % EOL]]*$A$6</f>
        <v>15.848648267475321</v>
      </c>
      <c r="J655" s="3">
        <v>0.10003044895835901</v>
      </c>
      <c r="K655" s="2">
        <f>$A$10*Table13[[#This Row],[CF % WEC]]</f>
        <v>3.07658450277879E-2</v>
      </c>
      <c r="L655" s="1">
        <v>32.471397913046331</v>
      </c>
      <c r="M655" s="2">
        <f>Table13[[#This Row],[Cons h '[MWh']]]-Table13[[#This Row],[Ewec_prod '[MWh']]]-Table13[[#This Row],[Eeol_prod '[MWh']]]-Table13[[#This Row],[Efv_prod '[MWh']]]</f>
        <v>16.591983800543225</v>
      </c>
    </row>
    <row r="656" spans="5:13" x14ac:dyDescent="0.3">
      <c r="E656" s="4">
        <v>43493.25</v>
      </c>
      <c r="F656" s="3">
        <v>0</v>
      </c>
      <c r="G656" s="2">
        <f>Table13[[#This Row],[CF % FV]]*$A$2</f>
        <v>0</v>
      </c>
      <c r="H656" s="3">
        <v>0.67768605265200099</v>
      </c>
      <c r="I656" s="2">
        <f>Table13[[#This Row],[CF % EOL]]*$A$6</f>
        <v>27.10744210608004</v>
      </c>
      <c r="J656" s="3">
        <v>0.10643286143070339</v>
      </c>
      <c r="K656" s="2">
        <f>$A$10*Table13[[#This Row],[CF % WEC]]</f>
        <v>3.2735001739362009E-2</v>
      </c>
      <c r="L656" s="1">
        <v>34.085872474916464</v>
      </c>
      <c r="M656" s="2">
        <f>Table13[[#This Row],[Cons h '[MWh']]]-Table13[[#This Row],[Ewec_prod '[MWh']]]-Table13[[#This Row],[Eeol_prod '[MWh']]]-Table13[[#This Row],[Efv_prod '[MWh']]]</f>
        <v>6.9456953670970627</v>
      </c>
    </row>
    <row r="657" spans="5:13" x14ac:dyDescent="0.3">
      <c r="E657" s="4">
        <v>43493.291666666664</v>
      </c>
      <c r="F657" s="3">
        <v>0</v>
      </c>
      <c r="G657" s="2">
        <f>Table13[[#This Row],[CF % FV]]*$A$2</f>
        <v>0</v>
      </c>
      <c r="H657" s="3">
        <v>0.89994973334237405</v>
      </c>
      <c r="I657" s="2">
        <f>Table13[[#This Row],[CF % EOL]]*$A$6</f>
        <v>35.99798933369496</v>
      </c>
      <c r="J657" s="3">
        <v>0.12887012655135793</v>
      </c>
      <c r="K657" s="2">
        <f>$A$10*Table13[[#This Row],[CF % WEC]]</f>
        <v>3.9635914698743099E-2</v>
      </c>
      <c r="L657" s="1">
        <v>34.075284145309475</v>
      </c>
      <c r="M657" s="2">
        <f>Table13[[#This Row],[Cons h '[MWh']]]-Table13[[#This Row],[Ewec_prod '[MWh']]]-Table13[[#This Row],[Eeol_prod '[MWh']]]-Table13[[#This Row],[Efv_prod '[MWh']]]</f>
        <v>-1.9623411030842277</v>
      </c>
    </row>
    <row r="658" spans="5:13" x14ac:dyDescent="0.3">
      <c r="E658" s="4">
        <v>43493.333333333336</v>
      </c>
      <c r="F658" s="3">
        <v>0</v>
      </c>
      <c r="G658" s="2">
        <f>Table13[[#This Row],[CF % FV]]*$A$2</f>
        <v>0</v>
      </c>
      <c r="H658" s="3">
        <v>0.62173443966233699</v>
      </c>
      <c r="I658" s="2">
        <f>Table13[[#This Row],[CF % EOL]]*$A$6</f>
        <v>24.869377586493478</v>
      </c>
      <c r="J658" s="3">
        <v>0.14797543661305135</v>
      </c>
      <c r="K658" s="2">
        <f>$A$10*Table13[[#This Row],[CF % WEC]]</f>
        <v>4.5512035566805817E-2</v>
      </c>
      <c r="L658" s="1">
        <v>32.235304596628048</v>
      </c>
      <c r="M658" s="2">
        <f>Table13[[#This Row],[Cons h '[MWh']]]-Table13[[#This Row],[Ewec_prod '[MWh']]]-Table13[[#This Row],[Eeol_prod '[MWh']]]-Table13[[#This Row],[Efv_prod '[MWh']]]</f>
        <v>7.3204149745677611</v>
      </c>
    </row>
    <row r="659" spans="5:13" x14ac:dyDescent="0.3">
      <c r="E659" s="4">
        <v>43493.375</v>
      </c>
      <c r="F659" s="3">
        <v>0</v>
      </c>
      <c r="G659" s="2">
        <f>Table13[[#This Row],[CF % FV]]*$A$2</f>
        <v>0</v>
      </c>
      <c r="H659" s="3">
        <v>0.66603967082116899</v>
      </c>
      <c r="I659" s="2">
        <f>Table13[[#This Row],[CF % EOL]]*$A$6</f>
        <v>26.641586832846759</v>
      </c>
      <c r="J659" s="3">
        <v>0.15400889216710106</v>
      </c>
      <c r="K659" s="2">
        <f>$A$10*Table13[[#This Row],[CF % WEC]]</f>
        <v>4.7367714117596008E-2</v>
      </c>
      <c r="L659" s="1">
        <v>35.903439856258139</v>
      </c>
      <c r="M659" s="2">
        <f>Table13[[#This Row],[Cons h '[MWh']]]-Table13[[#This Row],[Ewec_prod '[MWh']]]-Table13[[#This Row],[Eeol_prod '[MWh']]]-Table13[[#This Row],[Efv_prod '[MWh']]]</f>
        <v>9.2144853092937815</v>
      </c>
    </row>
    <row r="660" spans="5:13" x14ac:dyDescent="0.3">
      <c r="E660" s="4">
        <v>43493.416666666664</v>
      </c>
      <c r="F660" s="3">
        <v>0</v>
      </c>
      <c r="G660" s="2">
        <f>Table13[[#This Row],[CF % FV]]*$A$2</f>
        <v>0</v>
      </c>
      <c r="H660" s="3">
        <v>0.77298677305940899</v>
      </c>
      <c r="I660" s="2">
        <f>Table13[[#This Row],[CF % EOL]]*$A$6</f>
        <v>30.919470922376359</v>
      </c>
      <c r="J660" s="3">
        <v>0.165338218736056</v>
      </c>
      <c r="K660" s="2">
        <f>$A$10*Table13[[#This Row],[CF % WEC]]</f>
        <v>5.0852216177911323E-2</v>
      </c>
      <c r="L660" s="1">
        <v>27.481242535072887</v>
      </c>
      <c r="M660" s="2">
        <f>Table13[[#This Row],[Cons h '[MWh']]]-Table13[[#This Row],[Ewec_prod '[MWh']]]-Table13[[#This Row],[Eeol_prod '[MWh']]]-Table13[[#This Row],[Efv_prod '[MWh']]]</f>
        <v>-3.4890806034813835</v>
      </c>
    </row>
    <row r="661" spans="5:13" x14ac:dyDescent="0.3">
      <c r="E661" s="4">
        <v>43493.458333333336</v>
      </c>
      <c r="F661" s="3">
        <v>0</v>
      </c>
      <c r="G661" s="2">
        <f>Table13[[#This Row],[CF % FV]]*$A$2</f>
        <v>0</v>
      </c>
      <c r="H661" s="3">
        <v>0.97643413942726198</v>
      </c>
      <c r="I661" s="2">
        <f>Table13[[#This Row],[CF % EOL]]*$A$6</f>
        <v>39.057365577090479</v>
      </c>
      <c r="J661" s="3">
        <v>0.1841128582567601</v>
      </c>
      <c r="K661" s="2">
        <f>$A$10*Table13[[#This Row],[CF % WEC]]</f>
        <v>5.6626634427168775E-2</v>
      </c>
      <c r="L661" s="1">
        <v>38.705157556664552</v>
      </c>
      <c r="M661" s="2">
        <f>Table13[[#This Row],[Cons h '[MWh']]]-Table13[[#This Row],[Ewec_prod '[MWh']]]-Table13[[#This Row],[Eeol_prod '[MWh']]]-Table13[[#This Row],[Efv_prod '[MWh']]]</f>
        <v>-0.408834654853095</v>
      </c>
    </row>
    <row r="662" spans="5:13" x14ac:dyDescent="0.3">
      <c r="E662" s="4">
        <v>43493.5</v>
      </c>
      <c r="F662" s="3">
        <v>0</v>
      </c>
      <c r="G662" s="2">
        <f>Table13[[#This Row],[CF % FV]]*$A$2</f>
        <v>0</v>
      </c>
      <c r="H662" s="3">
        <v>0.99597613829504095</v>
      </c>
      <c r="I662" s="2">
        <f>Table13[[#This Row],[CF % EOL]]*$A$6</f>
        <v>39.839045531801638</v>
      </c>
      <c r="J662" s="3">
        <v>0.20478696346932071</v>
      </c>
      <c r="K662" s="2">
        <f>$A$10*Table13[[#This Row],[CF % WEC]]</f>
        <v>6.2985261462048941E-2</v>
      </c>
      <c r="L662" s="1">
        <v>39.526505440528652</v>
      </c>
      <c r="M662" s="2">
        <f>Table13[[#This Row],[Cons h '[MWh']]]-Table13[[#This Row],[Ewec_prod '[MWh']]]-Table13[[#This Row],[Eeol_prod '[MWh']]]-Table13[[#This Row],[Efv_prod '[MWh']]]</f>
        <v>-0.37552535273503196</v>
      </c>
    </row>
    <row r="663" spans="5:13" x14ac:dyDescent="0.3">
      <c r="E663" s="4">
        <v>43493.541666666664</v>
      </c>
      <c r="F663" s="3">
        <v>0</v>
      </c>
      <c r="G663" s="2">
        <f>Table13[[#This Row],[CF % FV]]*$A$2</f>
        <v>0</v>
      </c>
      <c r="H663" s="3">
        <v>0.99503710554668301</v>
      </c>
      <c r="I663" s="2">
        <f>Table13[[#This Row],[CF % EOL]]*$A$6</f>
        <v>39.801484221867319</v>
      </c>
      <c r="J663" s="3">
        <v>0.21394669500944458</v>
      </c>
      <c r="K663" s="2">
        <f>$A$10*Table13[[#This Row],[CF % WEC]]</f>
        <v>6.5802472461240824E-2</v>
      </c>
      <c r="L663" s="1">
        <v>29.879370852606637</v>
      </c>
      <c r="M663" s="2">
        <f>Table13[[#This Row],[Cons h '[MWh']]]-Table13[[#This Row],[Ewec_prod '[MWh']]]-Table13[[#This Row],[Eeol_prod '[MWh']]]-Table13[[#This Row],[Efv_prod '[MWh']]]</f>
        <v>-9.9879158417219216</v>
      </c>
    </row>
    <row r="664" spans="5:13" x14ac:dyDescent="0.3">
      <c r="E664" s="4">
        <v>43493.583333333336</v>
      </c>
      <c r="F664" s="3">
        <v>0</v>
      </c>
      <c r="G664" s="2">
        <f>Table13[[#This Row],[CF % FV]]*$A$2</f>
        <v>0</v>
      </c>
      <c r="H664" s="3">
        <v>0.90644291546313505</v>
      </c>
      <c r="I664" s="2">
        <f>Table13[[#This Row],[CF % EOL]]*$A$6</f>
        <v>36.2577166185254</v>
      </c>
      <c r="J664" s="3">
        <v>0.21797374356203547</v>
      </c>
      <c r="K664" s="2">
        <f>$A$10*Table13[[#This Row],[CF % WEC]]</f>
        <v>6.7041050843908739E-2</v>
      </c>
      <c r="L664" s="1">
        <v>28.87359817738281</v>
      </c>
      <c r="M664" s="2">
        <f>Table13[[#This Row],[Cons h '[MWh']]]-Table13[[#This Row],[Ewec_prod '[MWh']]]-Table13[[#This Row],[Eeol_prod '[MWh']]]-Table13[[#This Row],[Efv_prod '[MWh']]]</f>
        <v>-7.4511594919864983</v>
      </c>
    </row>
    <row r="665" spans="5:13" x14ac:dyDescent="0.3">
      <c r="E665" s="4">
        <v>43493.625</v>
      </c>
      <c r="F665" s="3">
        <v>0</v>
      </c>
      <c r="G665" s="2">
        <f>Table13[[#This Row],[CF % FV]]*$A$2</f>
        <v>0</v>
      </c>
      <c r="H665" s="3">
        <v>0.82165733836454202</v>
      </c>
      <c r="I665" s="2">
        <f>Table13[[#This Row],[CF % EOL]]*$A$6</f>
        <v>32.866293534581679</v>
      </c>
      <c r="J665" s="3">
        <v>0.2259899664513346</v>
      </c>
      <c r="K665" s="2">
        <f>$A$10*Table13[[#This Row],[CF % WEC]]</f>
        <v>6.950655883361144E-2</v>
      </c>
      <c r="L665" s="1">
        <v>29.118864333149595</v>
      </c>
      <c r="M665" s="2">
        <f>Table13[[#This Row],[Cons h '[MWh']]]-Table13[[#This Row],[Ewec_prod '[MWh']]]-Table13[[#This Row],[Eeol_prod '[MWh']]]-Table13[[#This Row],[Efv_prod '[MWh']]]</f>
        <v>-3.8169357602656966</v>
      </c>
    </row>
    <row r="666" spans="5:13" x14ac:dyDescent="0.3">
      <c r="E666" s="4">
        <v>43493.666666666664</v>
      </c>
      <c r="F666" s="3">
        <v>3.1210000000000002E-2</v>
      </c>
      <c r="G666" s="2">
        <f>Table13[[#This Row],[CF % FV]]*$A$2</f>
        <v>1.5917100000000002</v>
      </c>
      <c r="H666" s="3">
        <v>0.85750942538670005</v>
      </c>
      <c r="I666" s="2">
        <f>Table13[[#This Row],[CF % EOL]]*$A$6</f>
        <v>34.300377015468001</v>
      </c>
      <c r="J666" s="3">
        <v>0.2397122393813442</v>
      </c>
      <c r="K666" s="2">
        <f>$A$10*Table13[[#This Row],[CF % WEC]]</f>
        <v>7.3727046962875256E-2</v>
      </c>
      <c r="L666" s="1">
        <v>32.629661298860938</v>
      </c>
      <c r="M666" s="2">
        <f>Table13[[#This Row],[Cons h '[MWh']]]-Table13[[#This Row],[Ewec_prod '[MWh']]]-Table13[[#This Row],[Eeol_prod '[MWh']]]-Table13[[#This Row],[Efv_prod '[MWh']]]</f>
        <v>-3.3361527635699355</v>
      </c>
    </row>
    <row r="667" spans="5:13" x14ac:dyDescent="0.3">
      <c r="E667" s="4">
        <v>43493.708333333336</v>
      </c>
      <c r="F667" s="3">
        <v>0.18358000000000002</v>
      </c>
      <c r="G667" s="2">
        <f>Table13[[#This Row],[CF % FV]]*$A$2</f>
        <v>9.3625800000000012</v>
      </c>
      <c r="H667" s="3">
        <v>0.84150604579406796</v>
      </c>
      <c r="I667" s="2">
        <f>Table13[[#This Row],[CF % EOL]]*$A$6</f>
        <v>33.660241831762718</v>
      </c>
      <c r="J667" s="3">
        <v>0.2540168866606522</v>
      </c>
      <c r="K667" s="2">
        <f>$A$10*Table13[[#This Row],[CF % WEC]]</f>
        <v>7.8126652942406172E-2</v>
      </c>
      <c r="L667" s="1">
        <v>40.675365837842563</v>
      </c>
      <c r="M667" s="2">
        <f>Table13[[#This Row],[Cons h '[MWh']]]-Table13[[#This Row],[Ewec_prod '[MWh']]]-Table13[[#This Row],[Eeol_prod '[MWh']]]-Table13[[#This Row],[Efv_prod '[MWh']]]</f>
        <v>-2.4255826468625656</v>
      </c>
    </row>
    <row r="668" spans="5:13" x14ac:dyDescent="0.3">
      <c r="E668" s="4">
        <v>43493.75</v>
      </c>
      <c r="F668" s="3">
        <v>0.33995999999999998</v>
      </c>
      <c r="G668" s="2">
        <f>Table13[[#This Row],[CF % FV]]*$A$2</f>
        <v>17.337959999999999</v>
      </c>
      <c r="H668" s="3">
        <v>0.94466838862527802</v>
      </c>
      <c r="I668" s="2">
        <f>Table13[[#This Row],[CF % EOL]]*$A$6</f>
        <v>37.786735545011119</v>
      </c>
      <c r="J668" s="3">
        <v>0.27372059926923498</v>
      </c>
      <c r="K668" s="2">
        <f>$A$10*Table13[[#This Row],[CF % WEC]]</f>
        <v>8.4186821370122414E-2</v>
      </c>
      <c r="L668" s="1">
        <v>43.696272225013423</v>
      </c>
      <c r="M668" s="2">
        <f>Table13[[#This Row],[Cons h '[MWh']]]-Table13[[#This Row],[Ewec_prod '[MWh']]]-Table13[[#This Row],[Eeol_prod '[MWh']]]-Table13[[#This Row],[Efv_prod '[MWh']]]</f>
        <v>-11.512610141367819</v>
      </c>
    </row>
    <row r="669" spans="5:13" x14ac:dyDescent="0.3">
      <c r="E669" s="4">
        <v>43493.791666666664</v>
      </c>
      <c r="F669" s="3">
        <v>0.53066000000000002</v>
      </c>
      <c r="G669" s="2">
        <f>Table13[[#This Row],[CF % FV]]*$A$2</f>
        <v>27.063660000000002</v>
      </c>
      <c r="H669" s="3">
        <v>0.97366589692869399</v>
      </c>
      <c r="I669" s="2">
        <f>Table13[[#This Row],[CF % EOL]]*$A$6</f>
        <v>38.946635877147756</v>
      </c>
      <c r="J669" s="3">
        <v>0.29266586078689094</v>
      </c>
      <c r="K669" s="2">
        <f>$A$10*Table13[[#This Row],[CF % WEC]]</f>
        <v>9.0013716939747968E-2</v>
      </c>
      <c r="L669" s="1">
        <v>40.027020226936301</v>
      </c>
      <c r="M669" s="2">
        <f>Table13[[#This Row],[Cons h '[MWh']]]-Table13[[#This Row],[Ewec_prod '[MWh']]]-Table13[[#This Row],[Eeol_prod '[MWh']]]-Table13[[#This Row],[Efv_prod '[MWh']]]</f>
        <v>-26.073289367151208</v>
      </c>
    </row>
    <row r="670" spans="5:13" x14ac:dyDescent="0.3">
      <c r="E670" s="4">
        <v>43493.833333333336</v>
      </c>
      <c r="F670" s="3">
        <v>0.61108000000000007</v>
      </c>
      <c r="G670" s="2">
        <f>Table13[[#This Row],[CF % FV]]*$A$2</f>
        <v>31.165080000000003</v>
      </c>
      <c r="H670" s="3">
        <v>0.950808715972152</v>
      </c>
      <c r="I670" s="2">
        <f>Table13[[#This Row],[CF % EOL]]*$A$6</f>
        <v>38.032348638886077</v>
      </c>
      <c r="J670" s="3">
        <v>0.30582421375077745</v>
      </c>
      <c r="K670" s="2">
        <f>$A$10*Table13[[#This Row],[CF % WEC]]</f>
        <v>9.4060763137415127E-2</v>
      </c>
      <c r="L670" s="1">
        <v>48.071369196536011</v>
      </c>
      <c r="M670" s="2">
        <f>Table13[[#This Row],[Cons h '[MWh']]]-Table13[[#This Row],[Ewec_prod '[MWh']]]-Table13[[#This Row],[Eeol_prod '[MWh']]]-Table13[[#This Row],[Efv_prod '[MWh']]]</f>
        <v>-21.220120205487483</v>
      </c>
    </row>
    <row r="671" spans="5:13" x14ac:dyDescent="0.3">
      <c r="E671" s="4">
        <v>43493.875</v>
      </c>
      <c r="F671" s="3">
        <v>0.63437999999999994</v>
      </c>
      <c r="G671" s="2">
        <f>Table13[[#This Row],[CF % FV]]*$A$2</f>
        <v>32.353379999999994</v>
      </c>
      <c r="H671" s="3">
        <v>0.87797708792049201</v>
      </c>
      <c r="I671" s="2">
        <f>Table13[[#This Row],[CF % EOL]]*$A$6</f>
        <v>35.119083516819678</v>
      </c>
      <c r="J671" s="3">
        <v>0.33539963051863331</v>
      </c>
      <c r="K671" s="2">
        <f>$A$10*Table13[[#This Row],[CF % WEC]]</f>
        <v>0.10315712028053736</v>
      </c>
      <c r="L671" s="1">
        <v>29.927734034598451</v>
      </c>
      <c r="M671" s="2">
        <f>Table13[[#This Row],[Cons h '[MWh']]]-Table13[[#This Row],[Ewec_prod '[MWh']]]-Table13[[#This Row],[Eeol_prod '[MWh']]]-Table13[[#This Row],[Efv_prod '[MWh']]]</f>
        <v>-37.647886602501757</v>
      </c>
    </row>
    <row r="672" spans="5:13" x14ac:dyDescent="0.3">
      <c r="E672" s="4">
        <v>43493.916666666664</v>
      </c>
      <c r="F672" s="3">
        <v>0.68835000000000002</v>
      </c>
      <c r="G672" s="2">
        <f>Table13[[#This Row],[CF % FV]]*$A$2</f>
        <v>35.105850000000004</v>
      </c>
      <c r="H672" s="3">
        <v>1</v>
      </c>
      <c r="I672" s="2">
        <f>Table13[[#This Row],[CF % EOL]]*$A$6</f>
        <v>40</v>
      </c>
      <c r="J672" s="3">
        <v>0.36784625189234121</v>
      </c>
      <c r="K672" s="2">
        <f>$A$10*Table13[[#This Row],[CF % WEC]]</f>
        <v>0.11313655889401755</v>
      </c>
      <c r="L672" s="1">
        <v>30.711118443703555</v>
      </c>
      <c r="M672" s="2">
        <f>Table13[[#This Row],[Cons h '[MWh']]]-Table13[[#This Row],[Ewec_prod '[MWh']]]-Table13[[#This Row],[Eeol_prod '[MWh']]]-Table13[[#This Row],[Efv_prod '[MWh']]]</f>
        <v>-44.507868115190462</v>
      </c>
    </row>
    <row r="673" spans="5:13" x14ac:dyDescent="0.3">
      <c r="E673" s="4">
        <v>43493.958333333336</v>
      </c>
      <c r="F673" s="3">
        <v>0.63302999999999998</v>
      </c>
      <c r="G673" s="2">
        <f>Table13[[#This Row],[CF % FV]]*$A$2</f>
        <v>32.284529999999997</v>
      </c>
      <c r="H673" s="3">
        <v>1</v>
      </c>
      <c r="I673" s="2">
        <f>Table13[[#This Row],[CF % EOL]]*$A$6</f>
        <v>40</v>
      </c>
      <c r="J673" s="3">
        <v>0.39782186376986939</v>
      </c>
      <c r="K673" s="2">
        <f>$A$10*Table13[[#This Row],[CF % WEC]]</f>
        <v>0.12235600196600714</v>
      </c>
      <c r="L673" s="1">
        <v>25.384215343394548</v>
      </c>
      <c r="M673" s="2">
        <f>Table13[[#This Row],[Cons h '[MWh']]]-Table13[[#This Row],[Ewec_prod '[MWh']]]-Table13[[#This Row],[Eeol_prod '[MWh']]]-Table13[[#This Row],[Efv_prod '[MWh']]]</f>
        <v>-47.022670658571457</v>
      </c>
    </row>
    <row r="674" spans="5:13" x14ac:dyDescent="0.3">
      <c r="E674" s="4">
        <v>43494</v>
      </c>
      <c r="F674" s="3">
        <v>0.51827000000000001</v>
      </c>
      <c r="G674" s="2">
        <f>Table13[[#This Row],[CF % FV]]*$A$2</f>
        <v>26.43177</v>
      </c>
      <c r="H674" s="3">
        <v>1</v>
      </c>
      <c r="I674" s="2">
        <f>Table13[[#This Row],[CF % EOL]]*$A$6</f>
        <v>40</v>
      </c>
      <c r="J674" s="3">
        <v>0.4067399736657436</v>
      </c>
      <c r="K674" s="2">
        <f>$A$10*Table13[[#This Row],[CF % WEC]]</f>
        <v>0.1250988986525097</v>
      </c>
      <c r="L674" s="1">
        <v>21.165847994816229</v>
      </c>
      <c r="M674" s="2">
        <f>Table13[[#This Row],[Cons h '[MWh']]]-Table13[[#This Row],[Ewec_prod '[MWh']]]-Table13[[#This Row],[Eeol_prod '[MWh']]]-Table13[[#This Row],[Efv_prod '[MWh']]]</f>
        <v>-45.391020903836278</v>
      </c>
    </row>
    <row r="675" spans="5:13" x14ac:dyDescent="0.3">
      <c r="E675" s="4">
        <v>43494.041666666664</v>
      </c>
      <c r="F675" s="3">
        <v>0.35167000000000004</v>
      </c>
      <c r="G675" s="2">
        <f>Table13[[#This Row],[CF % FV]]*$A$2</f>
        <v>17.935170000000003</v>
      </c>
      <c r="H675" s="3">
        <v>0.99613772169544201</v>
      </c>
      <c r="I675" s="2">
        <f>Table13[[#This Row],[CF % EOL]]*$A$6</f>
        <v>39.845508867817678</v>
      </c>
      <c r="J675" s="3">
        <v>0.38592904901726494</v>
      </c>
      <c r="K675" s="2">
        <f>$A$10*Table13[[#This Row],[CF % WEC]]</f>
        <v>0.1186981907751853</v>
      </c>
      <c r="L675" s="1">
        <v>27.030797005714479</v>
      </c>
      <c r="M675" s="2">
        <f>Table13[[#This Row],[Cons h '[MWh']]]-Table13[[#This Row],[Ewec_prod '[MWh']]]-Table13[[#This Row],[Eeol_prod '[MWh']]]-Table13[[#This Row],[Efv_prod '[MWh']]]</f>
        <v>-30.868580052878386</v>
      </c>
    </row>
    <row r="676" spans="5:13" x14ac:dyDescent="0.3">
      <c r="E676" s="4">
        <v>43494.083333333336</v>
      </c>
      <c r="F676" s="3">
        <v>0.16569999999999999</v>
      </c>
      <c r="G676" s="2">
        <f>Table13[[#This Row],[CF % FV]]*$A$2</f>
        <v>8.4506999999999994</v>
      </c>
      <c r="H676" s="3">
        <v>0.91421968106483698</v>
      </c>
      <c r="I676" s="2">
        <f>Table13[[#This Row],[CF % EOL]]*$A$6</f>
        <v>36.56878724259348</v>
      </c>
      <c r="J676" s="3">
        <v>0.35444368338949434</v>
      </c>
      <c r="K676" s="2">
        <f>$A$10*Table13[[#This Row],[CF % WEC]]</f>
        <v>0.10901440059295316</v>
      </c>
      <c r="L676" s="1">
        <v>25.707307844055869</v>
      </c>
      <c r="M676" s="2">
        <f>Table13[[#This Row],[Cons h '[MWh']]]-Table13[[#This Row],[Ewec_prod '[MWh']]]-Table13[[#This Row],[Eeol_prod '[MWh']]]-Table13[[#This Row],[Efv_prod '[MWh']]]</f>
        <v>-19.421193799130563</v>
      </c>
    </row>
    <row r="677" spans="5:13" x14ac:dyDescent="0.3">
      <c r="E677" s="4">
        <v>43494.125</v>
      </c>
      <c r="F677" s="3">
        <v>6.1619999999999994E-2</v>
      </c>
      <c r="G677" s="2">
        <f>Table13[[#This Row],[CF % FV]]*$A$2</f>
        <v>3.1426199999999995</v>
      </c>
      <c r="H677" s="3">
        <v>0.90127306528241002</v>
      </c>
      <c r="I677" s="2">
        <f>Table13[[#This Row],[CF % EOL]]*$A$6</f>
        <v>36.0509226112964</v>
      </c>
      <c r="J677" s="3">
        <v>0.33055914576964424</v>
      </c>
      <c r="K677" s="2">
        <f>$A$10*Table13[[#This Row],[CF % WEC]]</f>
        <v>0.10166835755681149</v>
      </c>
      <c r="L677" s="1">
        <v>23.836681298140455</v>
      </c>
      <c r="M677" s="2">
        <f>Table13[[#This Row],[Cons h '[MWh']]]-Table13[[#This Row],[Ewec_prod '[MWh']]]-Table13[[#This Row],[Eeol_prod '[MWh']]]-Table13[[#This Row],[Efv_prod '[MWh']]]</f>
        <v>-15.458529670712755</v>
      </c>
    </row>
    <row r="678" spans="5:13" x14ac:dyDescent="0.3">
      <c r="E678" s="4">
        <v>43494.166666666664</v>
      </c>
      <c r="F678" s="3">
        <v>3.3E-3</v>
      </c>
      <c r="G678" s="2">
        <f>Table13[[#This Row],[CF % FV]]*$A$2</f>
        <v>0.16830000000000001</v>
      </c>
      <c r="H678" s="3">
        <v>0.97856844206332005</v>
      </c>
      <c r="I678" s="2">
        <f>Table13[[#This Row],[CF % EOL]]*$A$6</f>
        <v>39.142737682532804</v>
      </c>
      <c r="J678" s="3">
        <v>0.3229040576759844</v>
      </c>
      <c r="K678" s="2">
        <f>$A$10*Table13[[#This Row],[CF % WEC]]</f>
        <v>9.9313921918302614E-2</v>
      </c>
      <c r="L678" s="1">
        <v>25.517397948250384</v>
      </c>
      <c r="M678" s="2">
        <f>Table13[[#This Row],[Cons h '[MWh']]]-Table13[[#This Row],[Ewec_prod '[MWh']]]-Table13[[#This Row],[Eeol_prod '[MWh']]]-Table13[[#This Row],[Efv_prod '[MWh']]]</f>
        <v>-13.892953656200723</v>
      </c>
    </row>
    <row r="679" spans="5:13" x14ac:dyDescent="0.3">
      <c r="E679" s="4">
        <v>43494.208333333336</v>
      </c>
      <c r="F679" s="3">
        <v>0</v>
      </c>
      <c r="G679" s="2">
        <f>Table13[[#This Row],[CF % FV]]*$A$2</f>
        <v>0</v>
      </c>
      <c r="H679" s="3">
        <v>0.99018985511266</v>
      </c>
      <c r="I679" s="2">
        <f>Table13[[#This Row],[CF % EOL]]*$A$6</f>
        <v>39.607594204506398</v>
      </c>
      <c r="J679" s="3">
        <v>0.33164228264086515</v>
      </c>
      <c r="K679" s="2">
        <f>$A$10*Table13[[#This Row],[CF % WEC]]</f>
        <v>0.10200149233198116</v>
      </c>
      <c r="L679" s="1">
        <v>28.381107939353033</v>
      </c>
      <c r="M679" s="2">
        <f>Table13[[#This Row],[Cons h '[MWh']]]-Table13[[#This Row],[Ewec_prod '[MWh']]]-Table13[[#This Row],[Eeol_prod '[MWh']]]-Table13[[#This Row],[Efv_prod '[MWh']]]</f>
        <v>-11.328487757485348</v>
      </c>
    </row>
    <row r="680" spans="5:13" x14ac:dyDescent="0.3">
      <c r="E680" s="4">
        <v>43494.25</v>
      </c>
      <c r="F680" s="3">
        <v>0</v>
      </c>
      <c r="G680" s="2">
        <f>Table13[[#This Row],[CF % FV]]*$A$2</f>
        <v>0</v>
      </c>
      <c r="H680" s="3">
        <v>0.99613772169544201</v>
      </c>
      <c r="I680" s="2">
        <f>Table13[[#This Row],[CF % EOL]]*$A$6</f>
        <v>39.845508867817678</v>
      </c>
      <c r="J680" s="3">
        <v>0.35111990799629145</v>
      </c>
      <c r="K680" s="2">
        <f>$A$10*Table13[[#This Row],[CF % WEC]]</f>
        <v>0.10799212427889779</v>
      </c>
      <c r="L680" s="1">
        <v>41.263212444192803</v>
      </c>
      <c r="M680" s="2">
        <f>Table13[[#This Row],[Cons h '[MWh']]]-Table13[[#This Row],[Ewec_prod '[MWh']]]-Table13[[#This Row],[Eeol_prod '[MWh']]]-Table13[[#This Row],[Efv_prod '[MWh']]]</f>
        <v>1.3097114520962236</v>
      </c>
    </row>
    <row r="681" spans="5:13" x14ac:dyDescent="0.3">
      <c r="E681" s="4">
        <v>43494.291666666664</v>
      </c>
      <c r="F681" s="3">
        <v>0</v>
      </c>
      <c r="G681" s="2">
        <f>Table13[[#This Row],[CF % FV]]*$A$2</f>
        <v>0</v>
      </c>
      <c r="H681" s="3">
        <v>0.99656711600681602</v>
      </c>
      <c r="I681" s="2">
        <f>Table13[[#This Row],[CF % EOL]]*$A$6</f>
        <v>39.86268464027264</v>
      </c>
      <c r="J681" s="3">
        <v>0.36160691529813627</v>
      </c>
      <c r="K681" s="2">
        <f>$A$10*Table13[[#This Row],[CF % WEC]]</f>
        <v>0.11121755858228823</v>
      </c>
      <c r="L681" s="1">
        <v>40.369356712388637</v>
      </c>
      <c r="M681" s="2">
        <f>Table13[[#This Row],[Cons h '[MWh']]]-Table13[[#This Row],[Ewec_prod '[MWh']]]-Table13[[#This Row],[Eeol_prod '[MWh']]]-Table13[[#This Row],[Efv_prod '[MWh']]]</f>
        <v>0.39545451353370709</v>
      </c>
    </row>
    <row r="682" spans="5:13" x14ac:dyDescent="0.3">
      <c r="E682" s="4">
        <v>43494.333333333336</v>
      </c>
      <c r="F682" s="3">
        <v>0</v>
      </c>
      <c r="G682" s="2">
        <f>Table13[[#This Row],[CF % FV]]*$A$2</f>
        <v>0</v>
      </c>
      <c r="H682" s="3">
        <v>0.99420776241497999</v>
      </c>
      <c r="I682" s="2">
        <f>Table13[[#This Row],[CF % EOL]]*$A$6</f>
        <v>39.768310496599199</v>
      </c>
      <c r="J682" s="3">
        <v>0.35988763441302052</v>
      </c>
      <c r="K682" s="2">
        <f>$A$10*Table13[[#This Row],[CF % WEC]]</f>
        <v>0.11068876830071378</v>
      </c>
      <c r="L682" s="1">
        <v>29.742051748461115</v>
      </c>
      <c r="M682" s="2">
        <f>Table13[[#This Row],[Cons h '[MWh']]]-Table13[[#This Row],[Ewec_prod '[MWh']]]-Table13[[#This Row],[Eeol_prod '[MWh']]]-Table13[[#This Row],[Efv_prod '[MWh']]]</f>
        <v>-10.136947516438799</v>
      </c>
    </row>
    <row r="683" spans="5:13" x14ac:dyDescent="0.3">
      <c r="E683" s="4">
        <v>43494.375</v>
      </c>
      <c r="F683" s="3">
        <v>0</v>
      </c>
      <c r="G683" s="2">
        <f>Table13[[#This Row],[CF % FV]]*$A$2</f>
        <v>0</v>
      </c>
      <c r="H683" s="3">
        <v>0.98594011982727003</v>
      </c>
      <c r="I683" s="2">
        <f>Table13[[#This Row],[CF % EOL]]*$A$6</f>
        <v>39.437604793090799</v>
      </c>
      <c r="J683" s="3">
        <v>0.34093551694849755</v>
      </c>
      <c r="K683" s="2">
        <f>$A$10*Table13[[#This Row],[CF % WEC]]</f>
        <v>0.10485976408316126</v>
      </c>
      <c r="L683" s="1">
        <v>22.422769733621646</v>
      </c>
      <c r="M683" s="2">
        <f>Table13[[#This Row],[Cons h '[MWh']]]-Table13[[#This Row],[Ewec_prod '[MWh']]]-Table13[[#This Row],[Eeol_prod '[MWh']]]-Table13[[#This Row],[Efv_prod '[MWh']]]</f>
        <v>-17.119694823552315</v>
      </c>
    </row>
    <row r="684" spans="5:13" x14ac:dyDescent="0.3">
      <c r="E684" s="4">
        <v>43494.416666666664</v>
      </c>
      <c r="F684" s="3">
        <v>0</v>
      </c>
      <c r="G684" s="2">
        <f>Table13[[#This Row],[CF % FV]]*$A$2</f>
        <v>0</v>
      </c>
      <c r="H684" s="3">
        <v>1</v>
      </c>
      <c r="I684" s="2">
        <f>Table13[[#This Row],[CF % EOL]]*$A$6</f>
        <v>40</v>
      </c>
      <c r="J684" s="3">
        <v>0.35419323973543199</v>
      </c>
      <c r="K684" s="2">
        <f>$A$10*Table13[[#This Row],[CF % WEC]]</f>
        <v>0.1089373729405802</v>
      </c>
      <c r="L684" s="1">
        <v>24.56719971921882</v>
      </c>
      <c r="M684" s="2">
        <f>Table13[[#This Row],[Cons h '[MWh']]]-Table13[[#This Row],[Ewec_prod '[MWh']]]-Table13[[#This Row],[Eeol_prod '[MWh']]]-Table13[[#This Row],[Efv_prod '[MWh']]]</f>
        <v>-15.541737653721761</v>
      </c>
    </row>
    <row r="685" spans="5:13" x14ac:dyDescent="0.3">
      <c r="E685" s="4">
        <v>43494.458333333336</v>
      </c>
      <c r="F685" s="3">
        <v>0</v>
      </c>
      <c r="G685" s="2">
        <f>Table13[[#This Row],[CF % FV]]*$A$2</f>
        <v>0</v>
      </c>
      <c r="H685" s="3">
        <v>1</v>
      </c>
      <c r="I685" s="2">
        <f>Table13[[#This Row],[CF % EOL]]*$A$6</f>
        <v>40</v>
      </c>
      <c r="J685" s="3">
        <v>0.37892313429962121</v>
      </c>
      <c r="K685" s="2">
        <f>$A$10*Table13[[#This Row],[CF % WEC]]</f>
        <v>0.11654341801623615</v>
      </c>
      <c r="L685" s="1">
        <v>31.584875256275286</v>
      </c>
      <c r="M685" s="2">
        <f>Table13[[#This Row],[Cons h '[MWh']]]-Table13[[#This Row],[Ewec_prod '[MWh']]]-Table13[[#This Row],[Eeol_prod '[MWh']]]-Table13[[#This Row],[Efv_prod '[MWh']]]</f>
        <v>-8.5316681617409493</v>
      </c>
    </row>
    <row r="686" spans="5:13" x14ac:dyDescent="0.3">
      <c r="E686" s="4">
        <v>43494.5</v>
      </c>
      <c r="F686" s="3">
        <v>0</v>
      </c>
      <c r="G686" s="2">
        <f>Table13[[#This Row],[CF % FV]]*$A$2</f>
        <v>0</v>
      </c>
      <c r="H686" s="3">
        <v>1</v>
      </c>
      <c r="I686" s="2">
        <f>Table13[[#This Row],[CF % EOL]]*$A$6</f>
        <v>40</v>
      </c>
      <c r="J686" s="3">
        <v>0.39337334350475311</v>
      </c>
      <c r="K686" s="2">
        <f>$A$10*Table13[[#This Row],[CF % WEC]]</f>
        <v>0.1209877937203707</v>
      </c>
      <c r="L686" s="1">
        <v>28.659903092875535</v>
      </c>
      <c r="M686" s="2">
        <f>Table13[[#This Row],[Cons h '[MWh']]]-Table13[[#This Row],[Ewec_prod '[MWh']]]-Table13[[#This Row],[Eeol_prod '[MWh']]]-Table13[[#This Row],[Efv_prod '[MWh']]]</f>
        <v>-11.461084700844836</v>
      </c>
    </row>
    <row r="687" spans="5:13" x14ac:dyDescent="0.3">
      <c r="E687" s="4">
        <v>43494.541666666664</v>
      </c>
      <c r="F687" s="3">
        <v>0</v>
      </c>
      <c r="G687" s="2">
        <f>Table13[[#This Row],[CF % FV]]*$A$2</f>
        <v>0</v>
      </c>
      <c r="H687" s="3">
        <v>1</v>
      </c>
      <c r="I687" s="2">
        <f>Table13[[#This Row],[CF % EOL]]*$A$6</f>
        <v>40</v>
      </c>
      <c r="J687" s="3">
        <v>0.38801913532122045</v>
      </c>
      <c r="K687" s="2">
        <f>$A$10*Table13[[#This Row],[CF % WEC]]</f>
        <v>0.11934102775124411</v>
      </c>
      <c r="L687" s="1">
        <v>29.25510949701501</v>
      </c>
      <c r="M687" s="2">
        <f>Table13[[#This Row],[Cons h '[MWh']]]-Table13[[#This Row],[Ewec_prod '[MWh']]]-Table13[[#This Row],[Eeol_prod '[MWh']]]-Table13[[#This Row],[Efv_prod '[MWh']]]</f>
        <v>-10.864231530736234</v>
      </c>
    </row>
    <row r="688" spans="5:13" x14ac:dyDescent="0.3">
      <c r="E688" s="4">
        <v>43494.583333333336</v>
      </c>
      <c r="F688" s="3">
        <v>0</v>
      </c>
      <c r="G688" s="2">
        <f>Table13[[#This Row],[CF % FV]]*$A$2</f>
        <v>0</v>
      </c>
      <c r="H688" s="3">
        <v>1</v>
      </c>
      <c r="I688" s="2">
        <f>Table13[[#This Row],[CF % EOL]]*$A$6</f>
        <v>40</v>
      </c>
      <c r="J688" s="3">
        <v>0.37756672192604906</v>
      </c>
      <c r="K688" s="2">
        <f>$A$10*Table13[[#This Row],[CF % WEC]]</f>
        <v>0.1161262333158409</v>
      </c>
      <c r="L688" s="1">
        <v>29.593889524767224</v>
      </c>
      <c r="M688" s="2">
        <f>Table13[[#This Row],[Cons h '[MWh']]]-Table13[[#This Row],[Ewec_prod '[MWh']]]-Table13[[#This Row],[Eeol_prod '[MWh']]]-Table13[[#This Row],[Efv_prod '[MWh']]]</f>
        <v>-10.522236708548618</v>
      </c>
    </row>
    <row r="689" spans="5:13" x14ac:dyDescent="0.3">
      <c r="E689" s="4">
        <v>43494.625</v>
      </c>
      <c r="F689" s="3">
        <v>0</v>
      </c>
      <c r="G689" s="2">
        <f>Table13[[#This Row],[CF % FV]]*$A$2</f>
        <v>0</v>
      </c>
      <c r="H689" s="3">
        <v>0.99228856677506505</v>
      </c>
      <c r="I689" s="2">
        <f>Table13[[#This Row],[CF % EOL]]*$A$6</f>
        <v>39.691542671002601</v>
      </c>
      <c r="J689" s="3">
        <v>0.37224402922248956</v>
      </c>
      <c r="K689" s="2">
        <f>$A$10*Table13[[#This Row],[CF % WEC]]</f>
        <v>0.11448916039900917</v>
      </c>
      <c r="L689" s="1">
        <v>35.945773981718034</v>
      </c>
      <c r="M689" s="2">
        <f>Table13[[#This Row],[Cons h '[MWh']]]-Table13[[#This Row],[Ewec_prod '[MWh']]]-Table13[[#This Row],[Eeol_prod '[MWh']]]-Table13[[#This Row],[Efv_prod '[MWh']]]</f>
        <v>-3.8602578496835775</v>
      </c>
    </row>
    <row r="690" spans="5:13" x14ac:dyDescent="0.3">
      <c r="E690" s="4">
        <v>43494.666666666664</v>
      </c>
      <c r="F690" s="3">
        <v>3.8090000000000006E-2</v>
      </c>
      <c r="G690" s="2">
        <f>Table13[[#This Row],[CF % FV]]*$A$2</f>
        <v>1.9425900000000003</v>
      </c>
      <c r="H690" s="3">
        <v>0.97168159119550102</v>
      </c>
      <c r="I690" s="2">
        <f>Table13[[#This Row],[CF % EOL]]*$A$6</f>
        <v>38.867263647820039</v>
      </c>
      <c r="J690" s="3">
        <v>0.35720701095180746</v>
      </c>
      <c r="K690" s="2">
        <f>$A$10*Table13[[#This Row],[CF % WEC]]</f>
        <v>0.10986430288199048</v>
      </c>
      <c r="L690" s="1">
        <v>30.856965438588126</v>
      </c>
      <c r="M690" s="2">
        <f>Table13[[#This Row],[Cons h '[MWh']]]-Table13[[#This Row],[Ewec_prod '[MWh']]]-Table13[[#This Row],[Eeol_prod '[MWh']]]-Table13[[#This Row],[Efv_prod '[MWh']]]</f>
        <v>-10.062752512113905</v>
      </c>
    </row>
    <row r="691" spans="5:13" x14ac:dyDescent="0.3">
      <c r="E691" s="4">
        <v>43494.708333333336</v>
      </c>
      <c r="F691" s="3">
        <v>0.19027000000000002</v>
      </c>
      <c r="G691" s="2">
        <f>Table13[[#This Row],[CF % FV]]*$A$2</f>
        <v>9.7037700000000005</v>
      </c>
      <c r="H691" s="3">
        <v>0.98483498634845501</v>
      </c>
      <c r="I691" s="2">
        <f>Table13[[#This Row],[CF % EOL]]*$A$6</f>
        <v>39.393399453938201</v>
      </c>
      <c r="J691" s="3">
        <v>0.3389524247538851</v>
      </c>
      <c r="K691" s="2">
        <f>$A$10*Table13[[#This Row],[CF % WEC]]</f>
        <v>0.10424983472894372</v>
      </c>
      <c r="L691" s="1">
        <v>41.438091343161737</v>
      </c>
      <c r="M691" s="2">
        <f>Table13[[#This Row],[Cons h '[MWh']]]-Table13[[#This Row],[Ewec_prod '[MWh']]]-Table13[[#This Row],[Eeol_prod '[MWh']]]-Table13[[#This Row],[Efv_prod '[MWh']]]</f>
        <v>-7.7633279455054112</v>
      </c>
    </row>
    <row r="692" spans="5:13" x14ac:dyDescent="0.3">
      <c r="E692" s="4">
        <v>43494.75</v>
      </c>
      <c r="F692" s="3">
        <v>0.22762000000000002</v>
      </c>
      <c r="G692" s="2">
        <f>Table13[[#This Row],[CF % FV]]*$A$2</f>
        <v>11.60862</v>
      </c>
      <c r="H692" s="3">
        <v>0.98144982068638997</v>
      </c>
      <c r="I692" s="2">
        <f>Table13[[#This Row],[CF % EOL]]*$A$6</f>
        <v>39.257992827455595</v>
      </c>
      <c r="J692" s="3">
        <v>0.33073217985536912</v>
      </c>
      <c r="K692" s="2">
        <f>$A$10*Table13[[#This Row],[CF % WEC]]</f>
        <v>0.10172157675078064</v>
      </c>
      <c r="L692" s="1">
        <v>56.055401235148558</v>
      </c>
      <c r="M692" s="2">
        <f>Table13[[#This Row],[Cons h '[MWh']]]-Table13[[#This Row],[Ewec_prod '[MWh']]]-Table13[[#This Row],[Eeol_prod '[MWh']]]-Table13[[#This Row],[Efv_prod '[MWh']]]</f>
        <v>5.0870668309421792</v>
      </c>
    </row>
    <row r="693" spans="5:13" x14ac:dyDescent="0.3">
      <c r="E693" s="4">
        <v>43494.791666666664</v>
      </c>
      <c r="F693" s="3">
        <v>0.39697000000000005</v>
      </c>
      <c r="G693" s="2">
        <f>Table13[[#This Row],[CF % FV]]*$A$2</f>
        <v>20.245470000000001</v>
      </c>
      <c r="H693" s="3">
        <v>0.90402629664384204</v>
      </c>
      <c r="I693" s="2">
        <f>Table13[[#This Row],[CF % EOL]]*$A$6</f>
        <v>36.161051865753684</v>
      </c>
      <c r="J693" s="3">
        <v>0.31955328863912258</v>
      </c>
      <c r="K693" s="2">
        <f>$A$10*Table13[[#This Row],[CF % WEC]]</f>
        <v>9.8283343309634022E-2</v>
      </c>
      <c r="L693" s="1">
        <v>46.585528663877518</v>
      </c>
      <c r="M693" s="2">
        <f>Table13[[#This Row],[Cons h '[MWh']]]-Table13[[#This Row],[Ewec_prod '[MWh']]]-Table13[[#This Row],[Eeol_prod '[MWh']]]-Table13[[#This Row],[Efv_prod '[MWh']]]</f>
        <v>-9.9192765451857987</v>
      </c>
    </row>
    <row r="694" spans="5:13" x14ac:dyDescent="0.3">
      <c r="E694" s="4">
        <v>43494.833333333336</v>
      </c>
      <c r="F694" s="3">
        <v>0.53833000000000009</v>
      </c>
      <c r="G694" s="2">
        <f>Table13[[#This Row],[CF % FV]]*$A$2</f>
        <v>27.454830000000005</v>
      </c>
      <c r="H694" s="3">
        <v>0.88588671942255104</v>
      </c>
      <c r="I694" s="2">
        <f>Table13[[#This Row],[CF % EOL]]*$A$6</f>
        <v>35.435468776902042</v>
      </c>
      <c r="J694" s="3">
        <v>0.30881435246628364</v>
      </c>
      <c r="K694" s="2">
        <f>$A$10*Table13[[#This Row],[CF % WEC]]</f>
        <v>9.4980424553422038E-2</v>
      </c>
      <c r="L694" s="1">
        <v>35.03053365855417</v>
      </c>
      <c r="M694" s="2">
        <f>Table13[[#This Row],[Cons h '[MWh']]]-Table13[[#This Row],[Ewec_prod '[MWh']]]-Table13[[#This Row],[Eeol_prod '[MWh']]]-Table13[[#This Row],[Efv_prod '[MWh']]]</f>
        <v>-27.954745542901296</v>
      </c>
    </row>
    <row r="695" spans="5:13" x14ac:dyDescent="0.3">
      <c r="E695" s="4">
        <v>43494.875</v>
      </c>
      <c r="F695" s="3">
        <v>0.50956999999999997</v>
      </c>
      <c r="G695" s="2">
        <f>Table13[[#This Row],[CF % FV]]*$A$2</f>
        <v>25.988069999999997</v>
      </c>
      <c r="H695" s="3">
        <v>0.94634333814471605</v>
      </c>
      <c r="I695" s="2">
        <f>Table13[[#This Row],[CF % EOL]]*$A$6</f>
        <v>37.853733525788641</v>
      </c>
      <c r="J695" s="3">
        <v>0.30399976770366549</v>
      </c>
      <c r="K695" s="2">
        <f>$A$10*Table13[[#This Row],[CF % WEC]]</f>
        <v>9.3499627753824338E-2</v>
      </c>
      <c r="L695" s="1">
        <v>34.858392093726046</v>
      </c>
      <c r="M695" s="2">
        <f>Table13[[#This Row],[Cons h '[MWh']]]-Table13[[#This Row],[Ewec_prod '[MWh']]]-Table13[[#This Row],[Eeol_prod '[MWh']]]-Table13[[#This Row],[Efv_prod '[MWh']]]</f>
        <v>-29.076911059816414</v>
      </c>
    </row>
    <row r="696" spans="5:13" x14ac:dyDescent="0.3">
      <c r="E696" s="4">
        <v>43494.916666666664</v>
      </c>
      <c r="F696" s="3">
        <v>0.59220000000000006</v>
      </c>
      <c r="G696" s="2">
        <f>Table13[[#This Row],[CF % FV]]*$A$2</f>
        <v>30.202200000000005</v>
      </c>
      <c r="H696" s="3">
        <v>0.98626979919279401</v>
      </c>
      <c r="I696" s="2">
        <f>Table13[[#This Row],[CF % EOL]]*$A$6</f>
        <v>39.450791967711758</v>
      </c>
      <c r="J696" s="3">
        <v>0.31583301322478996</v>
      </c>
      <c r="K696" s="2">
        <f>$A$10*Table13[[#This Row],[CF % WEC]]</f>
        <v>9.7139117545879894E-2</v>
      </c>
      <c r="L696" s="1">
        <v>33.396165485978834</v>
      </c>
      <c r="M696" s="2">
        <f>Table13[[#This Row],[Cons h '[MWh']]]-Table13[[#This Row],[Ewec_prod '[MWh']]]-Table13[[#This Row],[Eeol_prod '[MWh']]]-Table13[[#This Row],[Efv_prod '[MWh']]]</f>
        <v>-36.353965599278808</v>
      </c>
    </row>
    <row r="697" spans="5:13" x14ac:dyDescent="0.3">
      <c r="E697" s="4">
        <v>43494.958333333336</v>
      </c>
      <c r="F697" s="3">
        <v>0.46861999999999998</v>
      </c>
      <c r="G697" s="2">
        <f>Table13[[#This Row],[CF % FV]]*$A$2</f>
        <v>23.899619999999999</v>
      </c>
      <c r="H697" s="3">
        <v>0.99847357534630699</v>
      </c>
      <c r="I697" s="2">
        <f>Table13[[#This Row],[CF % EOL]]*$A$6</f>
        <v>39.938943013852281</v>
      </c>
      <c r="J697" s="3">
        <v>0.31705729641638081</v>
      </c>
      <c r="K697" s="2">
        <f>$A$10*Table13[[#This Row],[CF % WEC]]</f>
        <v>9.7515663960844892E-2</v>
      </c>
      <c r="L697" s="1">
        <v>25.863132664291953</v>
      </c>
      <c r="M697" s="2">
        <f>Table13[[#This Row],[Cons h '[MWh']]]-Table13[[#This Row],[Ewec_prod '[MWh']]]-Table13[[#This Row],[Eeol_prod '[MWh']]]-Table13[[#This Row],[Efv_prod '[MWh']]]</f>
        <v>-38.072946013521175</v>
      </c>
    </row>
    <row r="698" spans="5:13" x14ac:dyDescent="0.3">
      <c r="E698" s="4">
        <v>43495</v>
      </c>
      <c r="F698" s="3">
        <v>0.41447000000000001</v>
      </c>
      <c r="G698" s="2">
        <f>Table13[[#This Row],[CF % FV]]*$A$2</f>
        <v>21.137969999999999</v>
      </c>
      <c r="H698" s="3">
        <v>0.997920276784102</v>
      </c>
      <c r="I698" s="2">
        <f>Table13[[#This Row],[CF % EOL]]*$A$6</f>
        <v>39.91681107136408</v>
      </c>
      <c r="J698" s="3">
        <v>0.29958322738444215</v>
      </c>
      <c r="K698" s="2">
        <f>$A$10*Table13[[#This Row],[CF % WEC]]</f>
        <v>9.2141255413850487E-2</v>
      </c>
      <c r="L698" s="1">
        <v>30.061182250583858</v>
      </c>
      <c r="M698" s="2">
        <f>Table13[[#This Row],[Cons h '[MWh']]]-Table13[[#This Row],[Ewec_prod '[MWh']]]-Table13[[#This Row],[Eeol_prod '[MWh']]]-Table13[[#This Row],[Efv_prod '[MWh']]]</f>
        <v>-31.085740076194071</v>
      </c>
    </row>
    <row r="699" spans="5:13" x14ac:dyDescent="0.3">
      <c r="E699" s="4">
        <v>43495.041666666664</v>
      </c>
      <c r="F699" s="3">
        <v>0.32954</v>
      </c>
      <c r="G699" s="2">
        <f>Table13[[#This Row],[CF % FV]]*$A$2</f>
        <v>16.806539999999998</v>
      </c>
      <c r="H699" s="3">
        <v>0.96996672539886897</v>
      </c>
      <c r="I699" s="2">
        <f>Table13[[#This Row],[CF % EOL]]*$A$6</f>
        <v>38.798669015954758</v>
      </c>
      <c r="J699" s="3">
        <v>0.26638189378763372</v>
      </c>
      <c r="K699" s="2">
        <f>$A$10*Table13[[#This Row],[CF % WEC]]</f>
        <v>8.1929693886414814E-2</v>
      </c>
      <c r="L699" s="1">
        <v>28.175419207372485</v>
      </c>
      <c r="M699" s="2">
        <f>Table13[[#This Row],[Cons h '[MWh']]]-Table13[[#This Row],[Ewec_prod '[MWh']]]-Table13[[#This Row],[Eeol_prod '[MWh']]]-Table13[[#This Row],[Efv_prod '[MWh']]]</f>
        <v>-27.511719502468686</v>
      </c>
    </row>
    <row r="700" spans="5:13" x14ac:dyDescent="0.3">
      <c r="E700" s="4">
        <v>43495.083333333336</v>
      </c>
      <c r="F700" s="3">
        <v>0.18616999999999997</v>
      </c>
      <c r="G700" s="2">
        <f>Table13[[#This Row],[CF % FV]]*$A$2</f>
        <v>9.4946699999999993</v>
      </c>
      <c r="H700" s="3">
        <v>0.83983377062597497</v>
      </c>
      <c r="I700" s="2">
        <f>Table13[[#This Row],[CF % EOL]]*$A$6</f>
        <v>33.593350825038996</v>
      </c>
      <c r="J700" s="3">
        <v>0.23705898389630956</v>
      </c>
      <c r="K700" s="2">
        <f>$A$10*Table13[[#This Row],[CF % WEC]]</f>
        <v>7.2910998970271673E-2</v>
      </c>
      <c r="L700" s="1">
        <v>28.52221860546226</v>
      </c>
      <c r="M700" s="2">
        <f>Table13[[#This Row],[Cons h '[MWh']]]-Table13[[#This Row],[Ewec_prod '[MWh']]]-Table13[[#This Row],[Eeol_prod '[MWh']]]-Table13[[#This Row],[Efv_prod '[MWh']]]</f>
        <v>-14.638713218547007</v>
      </c>
    </row>
    <row r="701" spans="5:13" x14ac:dyDescent="0.3">
      <c r="E701" s="4">
        <v>43495.125</v>
      </c>
      <c r="F701" s="3">
        <v>5.28E-2</v>
      </c>
      <c r="G701" s="2">
        <f>Table13[[#This Row],[CF % FV]]*$A$2</f>
        <v>2.6928000000000001</v>
      </c>
      <c r="H701" s="3">
        <v>0.70333955929444403</v>
      </c>
      <c r="I701" s="2">
        <f>Table13[[#This Row],[CF % EOL]]*$A$6</f>
        <v>28.133582371777763</v>
      </c>
      <c r="J701" s="3">
        <v>0.22248298514506326</v>
      </c>
      <c r="K701" s="2">
        <f>$A$10*Table13[[#This Row],[CF % WEC]]</f>
        <v>6.842793482954436E-2</v>
      </c>
      <c r="L701" s="1">
        <v>25.109376979229673</v>
      </c>
      <c r="M701" s="2">
        <f>Table13[[#This Row],[Cons h '[MWh']]]-Table13[[#This Row],[Ewec_prod '[MWh']]]-Table13[[#This Row],[Eeol_prod '[MWh']]]-Table13[[#This Row],[Efv_prod '[MWh']]]</f>
        <v>-5.7854333273776337</v>
      </c>
    </row>
    <row r="702" spans="5:13" x14ac:dyDescent="0.3">
      <c r="E702" s="4">
        <v>43495.166666666664</v>
      </c>
      <c r="F702" s="3">
        <v>1.7600000000000001E-3</v>
      </c>
      <c r="G702" s="2">
        <f>Table13[[#This Row],[CF % FV]]*$A$2</f>
        <v>8.9760000000000006E-2</v>
      </c>
      <c r="H702" s="3">
        <v>0.64208440963066904</v>
      </c>
      <c r="I702" s="2">
        <f>Table13[[#This Row],[CF % EOL]]*$A$6</f>
        <v>25.683376385226762</v>
      </c>
      <c r="J702" s="3">
        <v>0.20030209933335882</v>
      </c>
      <c r="K702" s="2">
        <f>$A$10*Table13[[#This Row],[CF % WEC]]</f>
        <v>6.1605875121044644E-2</v>
      </c>
      <c r="L702" s="1">
        <v>37.798888005257012</v>
      </c>
      <c r="M702" s="2">
        <f>Table13[[#This Row],[Cons h '[MWh']]]-Table13[[#This Row],[Ewec_prod '[MWh']]]-Table13[[#This Row],[Eeol_prod '[MWh']]]-Table13[[#This Row],[Efv_prod '[MWh']]]</f>
        <v>11.964145744909205</v>
      </c>
    </row>
    <row r="703" spans="5:13" x14ac:dyDescent="0.3">
      <c r="E703" s="4">
        <v>43495.208333333336</v>
      </c>
      <c r="F703" s="3">
        <v>0</v>
      </c>
      <c r="G703" s="2">
        <f>Table13[[#This Row],[CF % FV]]*$A$2</f>
        <v>0</v>
      </c>
      <c r="H703" s="3">
        <v>0.65176679591222297</v>
      </c>
      <c r="I703" s="2">
        <f>Table13[[#This Row],[CF % EOL]]*$A$6</f>
        <v>26.07067183648892</v>
      </c>
      <c r="J703" s="3">
        <v>0.1851031540137256</v>
      </c>
      <c r="K703" s="2">
        <f>$A$10*Table13[[#This Row],[CF % WEC]]</f>
        <v>5.6931214543600714E-2</v>
      </c>
      <c r="L703" s="1">
        <v>40.956270179617682</v>
      </c>
      <c r="M703" s="2">
        <f>Table13[[#This Row],[Cons h '[MWh']]]-Table13[[#This Row],[Ewec_prod '[MWh']]]-Table13[[#This Row],[Eeol_prod '[MWh']]]-Table13[[#This Row],[Efv_prod '[MWh']]]</f>
        <v>14.82866712858516</v>
      </c>
    </row>
    <row r="704" spans="5:13" x14ac:dyDescent="0.3">
      <c r="E704" s="4">
        <v>43495.25</v>
      </c>
      <c r="F704" s="3">
        <v>0</v>
      </c>
      <c r="G704" s="2">
        <f>Table13[[#This Row],[CF % FV]]*$A$2</f>
        <v>0</v>
      </c>
      <c r="H704" s="3">
        <v>0.57738088099984297</v>
      </c>
      <c r="I704" s="2">
        <f>Table13[[#This Row],[CF % EOL]]*$A$6</f>
        <v>23.09523523999372</v>
      </c>
      <c r="J704" s="3">
        <v>0.1768048928205003</v>
      </c>
      <c r="K704" s="2">
        <f>$A$10*Table13[[#This Row],[CF % WEC]]</f>
        <v>5.4378961499358613E-2</v>
      </c>
      <c r="L704" s="1">
        <v>43.499138726736277</v>
      </c>
      <c r="M704" s="2">
        <f>Table13[[#This Row],[Cons h '[MWh']]]-Table13[[#This Row],[Ewec_prod '[MWh']]]-Table13[[#This Row],[Eeol_prod '[MWh']]]-Table13[[#This Row],[Efv_prod '[MWh']]]</f>
        <v>20.349524525243197</v>
      </c>
    </row>
    <row r="705" spans="5:13" x14ac:dyDescent="0.3">
      <c r="E705" s="4">
        <v>43495.291666666664</v>
      </c>
      <c r="F705" s="3">
        <v>0</v>
      </c>
      <c r="G705" s="2">
        <f>Table13[[#This Row],[CF % FV]]*$A$2</f>
        <v>0</v>
      </c>
      <c r="H705" s="3">
        <v>0.53652276428796197</v>
      </c>
      <c r="I705" s="2">
        <f>Table13[[#This Row],[CF % EOL]]*$A$6</f>
        <v>21.460910571518479</v>
      </c>
      <c r="J705" s="3">
        <v>0.17572968641192832</v>
      </c>
      <c r="K705" s="2">
        <f>$A$10*Table13[[#This Row],[CF % WEC]]</f>
        <v>5.4048265855347458E-2</v>
      </c>
      <c r="L705" s="1">
        <v>44.67320024865171</v>
      </c>
      <c r="M705" s="2">
        <f>Table13[[#This Row],[Cons h '[MWh']]]-Table13[[#This Row],[Ewec_prod '[MWh']]]-Table13[[#This Row],[Eeol_prod '[MWh']]]-Table13[[#This Row],[Efv_prod '[MWh']]]</f>
        <v>23.158241411277881</v>
      </c>
    </row>
    <row r="706" spans="5:13" x14ac:dyDescent="0.3">
      <c r="E706" s="4">
        <v>43495.333333333336</v>
      </c>
      <c r="F706" s="3">
        <v>0</v>
      </c>
      <c r="G706" s="2">
        <f>Table13[[#This Row],[CF % FV]]*$A$2</f>
        <v>0</v>
      </c>
      <c r="H706" s="3">
        <v>0.62503287137278096</v>
      </c>
      <c r="I706" s="2">
        <f>Table13[[#This Row],[CF % EOL]]*$A$6</f>
        <v>25.001314854911239</v>
      </c>
      <c r="J706" s="3">
        <v>0.18199310627233267</v>
      </c>
      <c r="K706" s="2">
        <f>$A$10*Table13[[#This Row],[CF % WEC]]</f>
        <v>5.5974673332028747E-2</v>
      </c>
      <c r="L706" s="1">
        <v>36.66914782887919</v>
      </c>
      <c r="M706" s="2">
        <f>Table13[[#This Row],[Cons h '[MWh']]]-Table13[[#This Row],[Ewec_prod '[MWh']]]-Table13[[#This Row],[Eeol_prod '[MWh']]]-Table13[[#This Row],[Efv_prod '[MWh']]]</f>
        <v>11.61185830063592</v>
      </c>
    </row>
    <row r="707" spans="5:13" x14ac:dyDescent="0.3">
      <c r="E707" s="4">
        <v>43495.375</v>
      </c>
      <c r="F707" s="3">
        <v>0</v>
      </c>
      <c r="G707" s="2">
        <f>Table13[[#This Row],[CF % FV]]*$A$2</f>
        <v>0</v>
      </c>
      <c r="H707" s="3">
        <v>0.85772060223525703</v>
      </c>
      <c r="I707" s="2">
        <f>Table13[[#This Row],[CF % EOL]]*$A$6</f>
        <v>34.30882408941028</v>
      </c>
      <c r="J707" s="3">
        <v>0.18421625764800956</v>
      </c>
      <c r="K707" s="2">
        <f>$A$10*Table13[[#This Row],[CF % WEC]]</f>
        <v>5.6658436440258537E-2</v>
      </c>
      <c r="L707" s="1">
        <v>38.253804662747278</v>
      </c>
      <c r="M707" s="2">
        <f>Table13[[#This Row],[Cons h '[MWh']]]-Table13[[#This Row],[Ewec_prod '[MWh']]]-Table13[[#This Row],[Eeol_prod '[MWh']]]-Table13[[#This Row],[Efv_prod '[MWh']]]</f>
        <v>3.8883221368967398</v>
      </c>
    </row>
    <row r="708" spans="5:13" x14ac:dyDescent="0.3">
      <c r="E708" s="4">
        <v>43495.416666666664</v>
      </c>
      <c r="F708" s="3">
        <v>0</v>
      </c>
      <c r="G708" s="2">
        <f>Table13[[#This Row],[CF % FV]]*$A$2</f>
        <v>0</v>
      </c>
      <c r="H708" s="3">
        <v>0.93069725211376797</v>
      </c>
      <c r="I708" s="2">
        <f>Table13[[#This Row],[CF % EOL]]*$A$6</f>
        <v>37.227890084550722</v>
      </c>
      <c r="J708" s="3">
        <v>0.20513672089086113</v>
      </c>
      <c r="K708" s="2">
        <f>$A$10*Table13[[#This Row],[CF % WEC]]</f>
        <v>6.3092834533453532E-2</v>
      </c>
      <c r="L708" s="1">
        <v>32.758890865693957</v>
      </c>
      <c r="M708" s="2">
        <f>Table13[[#This Row],[Cons h '[MWh']]]-Table13[[#This Row],[Ewec_prod '[MWh']]]-Table13[[#This Row],[Eeol_prod '[MWh']]]-Table13[[#This Row],[Efv_prod '[MWh']]]</f>
        <v>-4.5320920533902225</v>
      </c>
    </row>
    <row r="709" spans="5:13" x14ac:dyDescent="0.3">
      <c r="E709" s="4">
        <v>43495.458333333336</v>
      </c>
      <c r="F709" s="3">
        <v>0</v>
      </c>
      <c r="G709" s="2">
        <f>Table13[[#This Row],[CF % FV]]*$A$2</f>
        <v>0</v>
      </c>
      <c r="H709" s="3">
        <v>0.99971487511968904</v>
      </c>
      <c r="I709" s="2">
        <f>Table13[[#This Row],[CF % EOL]]*$A$6</f>
        <v>39.988595004787562</v>
      </c>
      <c r="J709" s="3">
        <v>0.22672366103325006</v>
      </c>
      <c r="K709" s="2">
        <f>$A$10*Table13[[#This Row],[CF % WEC]]</f>
        <v>6.9732217460959353E-2</v>
      </c>
      <c r="L709" s="1">
        <v>32.394458376402589</v>
      </c>
      <c r="M709" s="2">
        <f>Table13[[#This Row],[Cons h '[MWh']]]-Table13[[#This Row],[Ewec_prod '[MWh']]]-Table13[[#This Row],[Eeol_prod '[MWh']]]-Table13[[#This Row],[Efv_prod '[MWh']]]</f>
        <v>-7.6638688458459328</v>
      </c>
    </row>
    <row r="710" spans="5:13" x14ac:dyDescent="0.3">
      <c r="E710" s="4">
        <v>43495.5</v>
      </c>
      <c r="F710" s="3">
        <v>0</v>
      </c>
      <c r="G710" s="2">
        <f>Table13[[#This Row],[CF % FV]]*$A$2</f>
        <v>0</v>
      </c>
      <c r="H710" s="3">
        <v>1</v>
      </c>
      <c r="I710" s="2">
        <f>Table13[[#This Row],[CF % EOL]]*$A$6</f>
        <v>40</v>
      </c>
      <c r="J710" s="3">
        <v>0.25646603844182503</v>
      </c>
      <c r="K710" s="2">
        <f>$A$10*Table13[[#This Row],[CF % WEC]]</f>
        <v>7.8879925820152227E-2</v>
      </c>
      <c r="L710" s="1">
        <v>45.457994023275759</v>
      </c>
      <c r="M710" s="2">
        <f>Table13[[#This Row],[Cons h '[MWh']]]-Table13[[#This Row],[Ewec_prod '[MWh']]]-Table13[[#This Row],[Eeol_prod '[MWh']]]-Table13[[#This Row],[Efv_prod '[MWh']]]</f>
        <v>5.3791140974556058</v>
      </c>
    </row>
    <row r="711" spans="5:13" x14ac:dyDescent="0.3">
      <c r="E711" s="4">
        <v>43495.541666666664</v>
      </c>
      <c r="F711" s="3">
        <v>0</v>
      </c>
      <c r="G711" s="2">
        <f>Table13[[#This Row],[CF % FV]]*$A$2</f>
        <v>0</v>
      </c>
      <c r="H711" s="3">
        <v>1</v>
      </c>
      <c r="I711" s="2">
        <f>Table13[[#This Row],[CF % EOL]]*$A$6</f>
        <v>40</v>
      </c>
      <c r="J711" s="3">
        <v>0.27894172254324495</v>
      </c>
      <c r="K711" s="2">
        <f>$A$10*Table13[[#This Row],[CF % WEC]]</f>
        <v>8.5792655105668636E-2</v>
      </c>
      <c r="L711" s="1">
        <v>41.114359509327286</v>
      </c>
      <c r="M711" s="2">
        <f>Table13[[#This Row],[Cons h '[MWh']]]-Table13[[#This Row],[Ewec_prod '[MWh']]]-Table13[[#This Row],[Eeol_prod '[MWh']]]-Table13[[#This Row],[Efv_prod '[MWh']]]</f>
        <v>1.0285668542216158</v>
      </c>
    </row>
    <row r="712" spans="5:13" x14ac:dyDescent="0.3">
      <c r="E712" s="4">
        <v>43495.583333333336</v>
      </c>
      <c r="F712" s="3">
        <v>0</v>
      </c>
      <c r="G712" s="2">
        <f>Table13[[#This Row],[CF % FV]]*$A$2</f>
        <v>0</v>
      </c>
      <c r="H712" s="3">
        <v>1</v>
      </c>
      <c r="I712" s="2">
        <f>Table13[[#This Row],[CF % EOL]]*$A$6</f>
        <v>40</v>
      </c>
      <c r="J712" s="3">
        <v>0.29572804172923489</v>
      </c>
      <c r="K712" s="2">
        <f>$A$10*Table13[[#This Row],[CF % WEC]]</f>
        <v>9.095553600884379E-2</v>
      </c>
      <c r="L712" s="1">
        <v>28.981726397972576</v>
      </c>
      <c r="M712" s="2">
        <f>Table13[[#This Row],[Cons h '[MWh']]]-Table13[[#This Row],[Ewec_prod '[MWh']]]-Table13[[#This Row],[Eeol_prod '[MWh']]]-Table13[[#This Row],[Efv_prod '[MWh']]]</f>
        <v>-11.10922913803627</v>
      </c>
    </row>
    <row r="713" spans="5:13" x14ac:dyDescent="0.3">
      <c r="E713" s="4">
        <v>43495.625</v>
      </c>
      <c r="F713" s="3">
        <v>0</v>
      </c>
      <c r="G713" s="2">
        <f>Table13[[#This Row],[CF % FV]]*$A$2</f>
        <v>0</v>
      </c>
      <c r="H713" s="3">
        <v>1</v>
      </c>
      <c r="I713" s="2">
        <f>Table13[[#This Row],[CF % EOL]]*$A$6</f>
        <v>40</v>
      </c>
      <c r="J713" s="3">
        <v>0.30421632058887799</v>
      </c>
      <c r="K713" s="2">
        <f>$A$10*Table13[[#This Row],[CF % WEC]]</f>
        <v>9.3566231798654143E-2</v>
      </c>
      <c r="L713" s="1">
        <v>35.696518202901892</v>
      </c>
      <c r="M713" s="2">
        <f>Table13[[#This Row],[Cons h '[MWh']]]-Table13[[#This Row],[Ewec_prod '[MWh']]]-Table13[[#This Row],[Eeol_prod '[MWh']]]-Table13[[#This Row],[Efv_prod '[MWh']]]</f>
        <v>-4.3970480288967622</v>
      </c>
    </row>
    <row r="714" spans="5:13" x14ac:dyDescent="0.3">
      <c r="E714" s="4">
        <v>43495.666666666664</v>
      </c>
      <c r="F714" s="3">
        <v>3.5060000000000001E-2</v>
      </c>
      <c r="G714" s="2">
        <f>Table13[[#This Row],[CF % FV]]*$A$2</f>
        <v>1.78806</v>
      </c>
      <c r="H714" s="3">
        <v>1</v>
      </c>
      <c r="I714" s="2">
        <f>Table13[[#This Row],[CF % EOL]]*$A$6</f>
        <v>40</v>
      </c>
      <c r="J714" s="3">
        <v>0.31090769201532981</v>
      </c>
      <c r="K714" s="2">
        <f>$A$10*Table13[[#This Row],[CF % WEC]]</f>
        <v>9.5624262113156513E-2</v>
      </c>
      <c r="L714" s="1">
        <v>37.083614694512207</v>
      </c>
      <c r="M714" s="2">
        <f>Table13[[#This Row],[Cons h '[MWh']]]-Table13[[#This Row],[Ewec_prod '[MWh']]]-Table13[[#This Row],[Eeol_prod '[MWh']]]-Table13[[#This Row],[Efv_prod '[MWh']]]</f>
        <v>-4.8000695676009482</v>
      </c>
    </row>
    <row r="715" spans="5:13" x14ac:dyDescent="0.3">
      <c r="E715" s="4">
        <v>43495.708333333336</v>
      </c>
      <c r="F715" s="3">
        <v>0.15705000000000002</v>
      </c>
      <c r="G715" s="2">
        <f>Table13[[#This Row],[CF % FV]]*$A$2</f>
        <v>8.0095500000000008</v>
      </c>
      <c r="H715" s="3">
        <v>1</v>
      </c>
      <c r="I715" s="2">
        <f>Table13[[#This Row],[CF % EOL]]*$A$6</f>
        <v>40</v>
      </c>
      <c r="J715" s="3">
        <v>0.32232144247048872</v>
      </c>
      <c r="K715" s="2">
        <f>$A$10*Table13[[#This Row],[CF % WEC]]</f>
        <v>9.913472998914738E-2</v>
      </c>
      <c r="L715" s="1">
        <v>53.96413109170026</v>
      </c>
      <c r="M715" s="2">
        <f>Table13[[#This Row],[Cons h '[MWh']]]-Table13[[#This Row],[Ewec_prod '[MWh']]]-Table13[[#This Row],[Eeol_prod '[MWh']]]-Table13[[#This Row],[Efv_prod '[MWh']]]</f>
        <v>5.8554463617111132</v>
      </c>
    </row>
    <row r="716" spans="5:13" x14ac:dyDescent="0.3">
      <c r="E716" s="4">
        <v>43495.75</v>
      </c>
      <c r="F716" s="3">
        <v>0.29951</v>
      </c>
      <c r="G716" s="2">
        <f>Table13[[#This Row],[CF % FV]]*$A$2</f>
        <v>15.27501</v>
      </c>
      <c r="H716" s="3">
        <v>1</v>
      </c>
      <c r="I716" s="2">
        <f>Table13[[#This Row],[CF % EOL]]*$A$6</f>
        <v>40</v>
      </c>
      <c r="J716" s="3">
        <v>0.34147993203971594</v>
      </c>
      <c r="K716" s="2">
        <f>$A$10*Table13[[#This Row],[CF % WEC]]</f>
        <v>0.10502720700180883</v>
      </c>
      <c r="L716" s="1">
        <v>63.239220705159035</v>
      </c>
      <c r="M716" s="2">
        <f>Table13[[#This Row],[Cons h '[MWh']]]-Table13[[#This Row],[Ewec_prod '[MWh']]]-Table13[[#This Row],[Eeol_prod '[MWh']]]-Table13[[#This Row],[Efv_prod '[MWh']]]</f>
        <v>7.8591834981572237</v>
      </c>
    </row>
    <row r="717" spans="5:13" x14ac:dyDescent="0.3">
      <c r="E717" s="4">
        <v>43495.791666666664</v>
      </c>
      <c r="F717" s="3">
        <v>0.44886999999999999</v>
      </c>
      <c r="G717" s="2">
        <f>Table13[[#This Row],[CF % FV]]*$A$2</f>
        <v>22.89237</v>
      </c>
      <c r="H717" s="3">
        <v>1</v>
      </c>
      <c r="I717" s="2">
        <f>Table13[[#This Row],[CF % EOL]]*$A$6</f>
        <v>40</v>
      </c>
      <c r="J717" s="3">
        <v>0.36051543247671258</v>
      </c>
      <c r="K717" s="2">
        <f>$A$10*Table13[[#This Row],[CF % WEC]]</f>
        <v>0.11088185688661362</v>
      </c>
      <c r="L717" s="1">
        <v>55.404284174503871</v>
      </c>
      <c r="M717" s="2">
        <f>Table13[[#This Row],[Cons h '[MWh']]]-Table13[[#This Row],[Ewec_prod '[MWh']]]-Table13[[#This Row],[Eeol_prod '[MWh']]]-Table13[[#This Row],[Efv_prod '[MWh']]]</f>
        <v>-7.5989676823827423</v>
      </c>
    </row>
    <row r="718" spans="5:13" x14ac:dyDescent="0.3">
      <c r="E718" s="4">
        <v>43495.833333333336</v>
      </c>
      <c r="F718" s="3">
        <v>0.49185000000000001</v>
      </c>
      <c r="G718" s="2">
        <f>Table13[[#This Row],[CF % FV]]*$A$2</f>
        <v>25.084350000000001</v>
      </c>
      <c r="H718" s="3">
        <v>1</v>
      </c>
      <c r="I718" s="2">
        <f>Table13[[#This Row],[CF % EOL]]*$A$6</f>
        <v>40</v>
      </c>
      <c r="J718" s="3">
        <v>0.36692179800074098</v>
      </c>
      <c r="K718" s="2">
        <f>$A$10*Table13[[#This Row],[CF % WEC]]</f>
        <v>0.11285222941773831</v>
      </c>
      <c r="L718" s="1">
        <v>58.09951334682431</v>
      </c>
      <c r="M718" s="2">
        <f>Table13[[#This Row],[Cons h '[MWh']]]-Table13[[#This Row],[Ewec_prod '[MWh']]]-Table13[[#This Row],[Eeol_prod '[MWh']]]-Table13[[#This Row],[Efv_prod '[MWh']]]</f>
        <v>-7.097688882593431</v>
      </c>
    </row>
    <row r="719" spans="5:13" x14ac:dyDescent="0.3">
      <c r="E719" s="4">
        <v>43495.875</v>
      </c>
      <c r="F719" s="3">
        <v>0.66740999999999995</v>
      </c>
      <c r="G719" s="2">
        <f>Table13[[#This Row],[CF % FV]]*$A$2</f>
        <v>34.037909999999997</v>
      </c>
      <c r="H719" s="3">
        <v>1</v>
      </c>
      <c r="I719" s="2">
        <f>Table13[[#This Row],[CF % EOL]]*$A$6</f>
        <v>40</v>
      </c>
      <c r="J719" s="3">
        <v>0.33842536689547476</v>
      </c>
      <c r="K719" s="2">
        <f>$A$10*Table13[[#This Row],[CF % WEC]]</f>
        <v>0.10408773028413332</v>
      </c>
      <c r="L719" s="1">
        <v>32.674714321253596</v>
      </c>
      <c r="M719" s="2">
        <f>Table13[[#This Row],[Cons h '[MWh']]]-Table13[[#This Row],[Ewec_prod '[MWh']]]-Table13[[#This Row],[Eeol_prod '[MWh']]]-Table13[[#This Row],[Efv_prod '[MWh']]]</f>
        <v>-41.467283409030536</v>
      </c>
    </row>
    <row r="720" spans="5:13" x14ac:dyDescent="0.3">
      <c r="E720" s="4">
        <v>43495.916666666664</v>
      </c>
      <c r="F720" s="3">
        <v>0.66054000000000002</v>
      </c>
      <c r="G720" s="2">
        <f>Table13[[#This Row],[CF % FV]]*$A$2</f>
        <v>33.687539999999998</v>
      </c>
      <c r="H720" s="3">
        <v>1</v>
      </c>
      <c r="I720" s="2">
        <f>Table13[[#This Row],[CF % EOL]]*$A$6</f>
        <v>40</v>
      </c>
      <c r="J720" s="3">
        <v>0.33332370098284569</v>
      </c>
      <c r="K720" s="2">
        <f>$A$10*Table13[[#This Row],[CF % WEC]]</f>
        <v>0.10251863742804875</v>
      </c>
      <c r="L720" s="1">
        <v>33.302571573163064</v>
      </c>
      <c r="M720" s="2">
        <f>Table13[[#This Row],[Cons h '[MWh']]]-Table13[[#This Row],[Ewec_prod '[MWh']]]-Table13[[#This Row],[Eeol_prod '[MWh']]]-Table13[[#This Row],[Efv_prod '[MWh']]]</f>
        <v>-40.487487064264982</v>
      </c>
    </row>
    <row r="721" spans="5:13" x14ac:dyDescent="0.3">
      <c r="E721" s="4">
        <v>43495.958333333336</v>
      </c>
      <c r="F721" s="3">
        <v>0.60533999999999999</v>
      </c>
      <c r="G721" s="2">
        <f>Table13[[#This Row],[CF % FV]]*$A$2</f>
        <v>30.872340000000001</v>
      </c>
      <c r="H721" s="3">
        <v>1</v>
      </c>
      <c r="I721" s="2">
        <f>Table13[[#This Row],[CF % EOL]]*$A$6</f>
        <v>40</v>
      </c>
      <c r="J721" s="3">
        <v>0.34138085528834039</v>
      </c>
      <c r="K721" s="2">
        <f>$A$10*Table13[[#This Row],[CF % WEC]]</f>
        <v>0.10499673448058737</v>
      </c>
      <c r="L721" s="1">
        <v>29.705745990801063</v>
      </c>
      <c r="M721" s="2">
        <f>Table13[[#This Row],[Cons h '[MWh']]]-Table13[[#This Row],[Ewec_prod '[MWh']]]-Table13[[#This Row],[Eeol_prod '[MWh']]]-Table13[[#This Row],[Efv_prod '[MWh']]]</f>
        <v>-41.271590743679525</v>
      </c>
    </row>
    <row r="722" spans="5:13" x14ac:dyDescent="0.3">
      <c r="E722" s="4">
        <v>43496</v>
      </c>
      <c r="F722" s="3">
        <v>0.49013000000000001</v>
      </c>
      <c r="G722" s="2">
        <f>Table13[[#This Row],[CF % FV]]*$A$2</f>
        <v>24.99663</v>
      </c>
      <c r="H722" s="3">
        <v>1</v>
      </c>
      <c r="I722" s="2">
        <f>Table13[[#This Row],[CF % EOL]]*$A$6</f>
        <v>40</v>
      </c>
      <c r="J722" s="3">
        <v>0.35340860495354198</v>
      </c>
      <c r="K722" s="2">
        <f>$A$10*Table13[[#This Row],[CF % WEC]]</f>
        <v>0.10869604690081516</v>
      </c>
      <c r="L722" s="1">
        <v>22.848445154805198</v>
      </c>
      <c r="M722" s="2">
        <f>Table13[[#This Row],[Cons h '[MWh']]]-Table13[[#This Row],[Ewec_prod '[MWh']]]-Table13[[#This Row],[Eeol_prod '[MWh']]]-Table13[[#This Row],[Efv_prod '[MWh']]]</f>
        <v>-42.256880892095616</v>
      </c>
    </row>
    <row r="723" spans="5:13" x14ac:dyDescent="0.3">
      <c r="E723" s="4">
        <v>43496.041666666664</v>
      </c>
      <c r="F723" s="3">
        <v>0.39430999999999999</v>
      </c>
      <c r="G723" s="2">
        <f>Table13[[#This Row],[CF % FV]]*$A$2</f>
        <v>20.10981</v>
      </c>
      <c r="H723" s="3">
        <v>1</v>
      </c>
      <c r="I723" s="2">
        <f>Table13[[#This Row],[CF % EOL]]*$A$6</f>
        <v>40</v>
      </c>
      <c r="J723" s="3">
        <v>0.35126019576765977</v>
      </c>
      <c r="K723" s="2">
        <f>$A$10*Table13[[#This Row],[CF % WEC]]</f>
        <v>0.10803527185924114</v>
      </c>
      <c r="L723" s="1">
        <v>27.086894318521459</v>
      </c>
      <c r="M723" s="2">
        <f>Table13[[#This Row],[Cons h '[MWh']]]-Table13[[#This Row],[Ewec_prod '[MWh']]]-Table13[[#This Row],[Eeol_prod '[MWh']]]-Table13[[#This Row],[Efv_prod '[MWh']]]</f>
        <v>-33.130950953337781</v>
      </c>
    </row>
    <row r="724" spans="5:13" x14ac:dyDescent="0.3">
      <c r="E724" s="4">
        <v>43496.083333333336</v>
      </c>
      <c r="F724" s="3">
        <v>0.22353999999999999</v>
      </c>
      <c r="G724" s="2">
        <f>Table13[[#This Row],[CF % FV]]*$A$2</f>
        <v>11.400539999999999</v>
      </c>
      <c r="H724" s="3">
        <v>0.99998577125143995</v>
      </c>
      <c r="I724" s="2">
        <f>Table13[[#This Row],[CF % EOL]]*$A$6</f>
        <v>39.9994308500576</v>
      </c>
      <c r="J724" s="3">
        <v>0.3363304534723669</v>
      </c>
      <c r="K724" s="2">
        <f>$A$10*Table13[[#This Row],[CF % WEC]]</f>
        <v>0.10344340865613784</v>
      </c>
      <c r="L724" s="1">
        <v>27.674021141254293</v>
      </c>
      <c r="M724" s="2">
        <f>Table13[[#This Row],[Cons h '[MWh']]]-Table13[[#This Row],[Ewec_prod '[MWh']]]-Table13[[#This Row],[Eeol_prod '[MWh']]]-Table13[[#This Row],[Efv_prod '[MWh']]]</f>
        <v>-23.829393117459443</v>
      </c>
    </row>
    <row r="725" spans="5:13" x14ac:dyDescent="0.3">
      <c r="E725" s="4">
        <v>43496.125</v>
      </c>
      <c r="F725" s="3">
        <v>5.987E-2</v>
      </c>
      <c r="G725" s="2">
        <f>Table13[[#This Row],[CF % FV]]*$A$2</f>
        <v>3.0533700000000001</v>
      </c>
      <c r="H725" s="3">
        <v>0.95629491170591396</v>
      </c>
      <c r="I725" s="2">
        <f>Table13[[#This Row],[CF % EOL]]*$A$6</f>
        <v>38.251796468236556</v>
      </c>
      <c r="J725" s="3">
        <v>0.31075057597352967</v>
      </c>
      <c r="K725" s="2">
        <f>$A$10*Table13[[#This Row],[CF % WEC]]</f>
        <v>9.5575938749183464E-2</v>
      </c>
      <c r="L725" s="1">
        <v>27.441841401192143</v>
      </c>
      <c r="M725" s="2">
        <f>Table13[[#This Row],[Cons h '[MWh']]]-Table13[[#This Row],[Ewec_prod '[MWh']]]-Table13[[#This Row],[Eeol_prod '[MWh']]]-Table13[[#This Row],[Efv_prod '[MWh']]]</f>
        <v>-13.958901005793599</v>
      </c>
    </row>
    <row r="726" spans="5:13" x14ac:dyDescent="0.3">
      <c r="E726" s="4">
        <v>43496.166666666664</v>
      </c>
      <c r="F726" s="3">
        <v>3.0099999999999997E-3</v>
      </c>
      <c r="G726" s="2">
        <f>Table13[[#This Row],[CF % FV]]*$A$2</f>
        <v>0.15350999999999998</v>
      </c>
      <c r="H726" s="3">
        <v>0.85472489979837696</v>
      </c>
      <c r="I726" s="2">
        <f>Table13[[#This Row],[CF % EOL]]*$A$6</f>
        <v>34.18899599193508</v>
      </c>
      <c r="J726" s="3">
        <v>0.28184835116184881</v>
      </c>
      <c r="K726" s="2">
        <f>$A$10*Table13[[#This Row],[CF % WEC]]</f>
        <v>8.6686631755423807E-2</v>
      </c>
      <c r="L726" s="1">
        <v>26.034328810678431</v>
      </c>
      <c r="M726" s="2">
        <f>Table13[[#This Row],[Cons h '[MWh']]]-Table13[[#This Row],[Ewec_prod '[MWh']]]-Table13[[#This Row],[Eeol_prod '[MWh']]]-Table13[[#This Row],[Efv_prod '[MWh']]]</f>
        <v>-8.3948638130120727</v>
      </c>
    </row>
    <row r="727" spans="5:13" x14ac:dyDescent="0.3">
      <c r="E727" s="4">
        <v>43496.208333333336</v>
      </c>
      <c r="F727" s="3">
        <v>0</v>
      </c>
      <c r="G727" s="2">
        <f>Table13[[#This Row],[CF % FV]]*$A$2</f>
        <v>0</v>
      </c>
      <c r="H727" s="3">
        <v>0.72052214558186101</v>
      </c>
      <c r="I727" s="2">
        <f>Table13[[#This Row],[CF % EOL]]*$A$6</f>
        <v>28.820885823274441</v>
      </c>
      <c r="J727" s="3">
        <v>0.2556763769781179</v>
      </c>
      <c r="K727" s="2">
        <f>$A$10*Table13[[#This Row],[CF % WEC]]</f>
        <v>7.863705374999945E-2</v>
      </c>
      <c r="L727" s="1">
        <v>47.808668906544852</v>
      </c>
      <c r="M727" s="2">
        <f>Table13[[#This Row],[Cons h '[MWh']]]-Table13[[#This Row],[Ewec_prod '[MWh']]]-Table13[[#This Row],[Eeol_prod '[MWh']]]-Table13[[#This Row],[Efv_prod '[MWh']]]</f>
        <v>18.909146029520411</v>
      </c>
    </row>
    <row r="728" spans="5:13" x14ac:dyDescent="0.3">
      <c r="E728" s="4">
        <v>43496.25</v>
      </c>
      <c r="F728" s="3">
        <v>0</v>
      </c>
      <c r="G728" s="2">
        <f>Table13[[#This Row],[CF % FV]]*$A$2</f>
        <v>0</v>
      </c>
      <c r="H728" s="3">
        <v>0.72344565563148799</v>
      </c>
      <c r="I728" s="2">
        <f>Table13[[#This Row],[CF % EOL]]*$A$6</f>
        <v>28.937826225259521</v>
      </c>
      <c r="J728" s="3">
        <v>0.24030334836876188</v>
      </c>
      <c r="K728" s="2">
        <f>$A$10*Table13[[#This Row],[CF % WEC]]</f>
        <v>7.3908851280368587E-2</v>
      </c>
      <c r="L728" s="1">
        <v>38.886931764196056</v>
      </c>
      <c r="M728" s="2">
        <f>Table13[[#This Row],[Cons h '[MWh']]]-Table13[[#This Row],[Ewec_prod '[MWh']]]-Table13[[#This Row],[Eeol_prod '[MWh']]]-Table13[[#This Row],[Efv_prod '[MWh']]]</f>
        <v>9.8751966876561639</v>
      </c>
    </row>
    <row r="729" spans="5:13" x14ac:dyDescent="0.3">
      <c r="E729" s="4">
        <v>43496.291666666664</v>
      </c>
      <c r="F729" s="3">
        <v>0</v>
      </c>
      <c r="G729" s="2">
        <f>Table13[[#This Row],[CF % FV]]*$A$2</f>
        <v>0</v>
      </c>
      <c r="H729" s="3">
        <v>0.67530349341708296</v>
      </c>
      <c r="I729" s="2">
        <f>Table13[[#This Row],[CF % EOL]]*$A$6</f>
        <v>27.012139736683316</v>
      </c>
      <c r="J729" s="3">
        <v>0.236533619046529</v>
      </c>
      <c r="K729" s="2">
        <f>$A$10*Table13[[#This Row],[CF % WEC]]</f>
        <v>7.2749415235321885E-2</v>
      </c>
      <c r="L729" s="1">
        <v>39.545713395676856</v>
      </c>
      <c r="M729" s="2">
        <f>Table13[[#This Row],[Cons h '[MWh']]]-Table13[[#This Row],[Ewec_prod '[MWh']]]-Table13[[#This Row],[Eeol_prod '[MWh']]]-Table13[[#This Row],[Efv_prod '[MWh']]]</f>
        <v>12.460824243758218</v>
      </c>
    </row>
    <row r="730" spans="5:13" x14ac:dyDescent="0.3">
      <c r="E730" s="4">
        <v>43496.333333333336</v>
      </c>
      <c r="F730" s="3">
        <v>0</v>
      </c>
      <c r="G730" s="2">
        <f>Table13[[#This Row],[CF % FV]]*$A$2</f>
        <v>0</v>
      </c>
      <c r="H730" s="3">
        <v>0.62338246689807597</v>
      </c>
      <c r="I730" s="2">
        <f>Table13[[#This Row],[CF % EOL]]*$A$6</f>
        <v>24.93529867592304</v>
      </c>
      <c r="J730" s="3">
        <v>0.23561342910552135</v>
      </c>
      <c r="K730" s="2">
        <f>$A$10*Table13[[#This Row],[CF % WEC]]</f>
        <v>7.2466397200153868E-2</v>
      </c>
      <c r="L730" s="1">
        <v>33.339980628261706</v>
      </c>
      <c r="M730" s="2">
        <f>Table13[[#This Row],[Cons h '[MWh']]]-Table13[[#This Row],[Ewec_prod '[MWh']]]-Table13[[#This Row],[Eeol_prod '[MWh']]]-Table13[[#This Row],[Efv_prod '[MWh']]]</f>
        <v>8.3322155551385144</v>
      </c>
    </row>
    <row r="731" spans="5:13" x14ac:dyDescent="0.3">
      <c r="E731" s="4">
        <v>43496.375</v>
      </c>
      <c r="F731" s="3">
        <v>0</v>
      </c>
      <c r="G731" s="2">
        <f>Table13[[#This Row],[CF % FV]]*$A$2</f>
        <v>0</v>
      </c>
      <c r="H731" s="3">
        <v>0.59048601216735197</v>
      </c>
      <c r="I731" s="2">
        <f>Table13[[#This Row],[CF % EOL]]*$A$6</f>
        <v>23.619440486694078</v>
      </c>
      <c r="J731" s="3">
        <v>0.22589262274610647</v>
      </c>
      <c r="K731" s="2">
        <f>$A$10*Table13[[#This Row],[CF % WEC]]</f>
        <v>6.947661933638169E-2</v>
      </c>
      <c r="L731" s="1">
        <v>36.285907242701633</v>
      </c>
      <c r="M731" s="2">
        <f>Table13[[#This Row],[Cons h '[MWh']]]-Table13[[#This Row],[Ewec_prod '[MWh']]]-Table13[[#This Row],[Eeol_prod '[MWh']]]-Table13[[#This Row],[Efv_prod '[MWh']]]</f>
        <v>12.59699013667117</v>
      </c>
    </row>
    <row r="732" spans="5:13" x14ac:dyDescent="0.3">
      <c r="E732" s="4">
        <v>43496.416666666664</v>
      </c>
      <c r="F732" s="3">
        <v>0</v>
      </c>
      <c r="G732" s="2">
        <f>Table13[[#This Row],[CF % FV]]*$A$2</f>
        <v>0</v>
      </c>
      <c r="H732" s="3">
        <v>0.50282956380716604</v>
      </c>
      <c r="I732" s="2">
        <f>Table13[[#This Row],[CF % EOL]]*$A$6</f>
        <v>20.113182552286641</v>
      </c>
      <c r="J732" s="3">
        <v>0.21835469071505162</v>
      </c>
      <c r="K732" s="2">
        <f>$A$10*Table13[[#This Row],[CF % WEC]]</f>
        <v>6.715821677883671E-2</v>
      </c>
      <c r="L732" s="1">
        <v>33.152832804653663</v>
      </c>
      <c r="M732" s="2">
        <f>Table13[[#This Row],[Cons h '[MWh']]]-Table13[[#This Row],[Ewec_prod '[MWh']]]-Table13[[#This Row],[Eeol_prod '[MWh']]]-Table13[[#This Row],[Efv_prod '[MWh']]]</f>
        <v>12.972492035588186</v>
      </c>
    </row>
    <row r="733" spans="5:13" x14ac:dyDescent="0.3">
      <c r="E733" s="4">
        <v>43496.458333333336</v>
      </c>
      <c r="F733" s="3">
        <v>0</v>
      </c>
      <c r="G733" s="2">
        <f>Table13[[#This Row],[CF % FV]]*$A$2</f>
        <v>0</v>
      </c>
      <c r="H733" s="3">
        <v>0.62235217070645799</v>
      </c>
      <c r="I733" s="2">
        <f>Table13[[#This Row],[CF % EOL]]*$A$6</f>
        <v>24.89408682825832</v>
      </c>
      <c r="J733" s="3">
        <v>0.2162770817746085</v>
      </c>
      <c r="K733" s="2">
        <f>$A$10*Table13[[#This Row],[CF % WEC]]</f>
        <v>6.6519217400591107E-2</v>
      </c>
      <c r="L733" s="1">
        <v>39.208028335784768</v>
      </c>
      <c r="M733" s="2">
        <f>Table13[[#This Row],[Cons h '[MWh']]]-Table13[[#This Row],[Ewec_prod '[MWh']]]-Table13[[#This Row],[Eeol_prod '[MWh']]]-Table13[[#This Row],[Efv_prod '[MWh']]]</f>
        <v>14.247422290125858</v>
      </c>
    </row>
    <row r="734" spans="5:13" x14ac:dyDescent="0.3">
      <c r="E734" s="4">
        <v>43496.5</v>
      </c>
      <c r="F734" s="3">
        <v>0</v>
      </c>
      <c r="G734" s="2">
        <f>Table13[[#This Row],[CF % FV]]*$A$2</f>
        <v>0</v>
      </c>
      <c r="H734" s="3">
        <v>0.74248779972199597</v>
      </c>
      <c r="I734" s="2">
        <f>Table13[[#This Row],[CF % EOL]]*$A$6</f>
        <v>29.699511988879838</v>
      </c>
      <c r="J734" s="3">
        <v>0.21873534689944982</v>
      </c>
      <c r="K734" s="2">
        <f>$A$10*Table13[[#This Row],[CF % WEC]]</f>
        <v>6.7275293222059912E-2</v>
      </c>
      <c r="L734" s="1">
        <v>40.111531042512148</v>
      </c>
      <c r="M734" s="2">
        <f>Table13[[#This Row],[Cons h '[MWh']]]-Table13[[#This Row],[Ewec_prod '[MWh']]]-Table13[[#This Row],[Eeol_prod '[MWh']]]-Table13[[#This Row],[Efv_prod '[MWh']]]</f>
        <v>10.34474376041025</v>
      </c>
    </row>
    <row r="735" spans="5:13" x14ac:dyDescent="0.3">
      <c r="E735" s="4">
        <v>43496.541666666664</v>
      </c>
      <c r="F735" s="3">
        <v>0</v>
      </c>
      <c r="G735" s="2">
        <f>Table13[[#This Row],[CF % FV]]*$A$2</f>
        <v>0</v>
      </c>
      <c r="H735" s="3">
        <v>0.76302703333958499</v>
      </c>
      <c r="I735" s="2">
        <f>Table13[[#This Row],[CF % EOL]]*$A$6</f>
        <v>30.5210813335834</v>
      </c>
      <c r="J735" s="3">
        <v>0.22259235049666473</v>
      </c>
      <c r="K735" s="2">
        <f>$A$10*Table13[[#This Row],[CF % WEC]]</f>
        <v>6.8461571762036599E-2</v>
      </c>
      <c r="L735" s="1">
        <v>34.179937850486482</v>
      </c>
      <c r="M735" s="2">
        <f>Table13[[#This Row],[Cons h '[MWh']]]-Table13[[#This Row],[Ewec_prod '[MWh']]]-Table13[[#This Row],[Eeol_prod '[MWh']]]-Table13[[#This Row],[Efv_prod '[MWh']]]</f>
        <v>3.5903949451410462</v>
      </c>
    </row>
    <row r="736" spans="5:13" x14ac:dyDescent="0.3">
      <c r="E736" s="4">
        <v>43496.583333333336</v>
      </c>
      <c r="F736" s="3">
        <v>0</v>
      </c>
      <c r="G736" s="2">
        <f>Table13[[#This Row],[CF % FV]]*$A$2</f>
        <v>0</v>
      </c>
      <c r="H736" s="3">
        <v>0.752104855445489</v>
      </c>
      <c r="I736" s="2">
        <f>Table13[[#This Row],[CF % EOL]]*$A$6</f>
        <v>30.084194217819558</v>
      </c>
      <c r="J736" s="3">
        <v>0.22929494036809497</v>
      </c>
      <c r="K736" s="2">
        <f>$A$10*Table13[[#This Row],[CF % WEC]]</f>
        <v>7.052305247532506E-2</v>
      </c>
      <c r="L736" s="1">
        <v>29.277915344832063</v>
      </c>
      <c r="M736" s="2">
        <f>Table13[[#This Row],[Cons h '[MWh']]]-Table13[[#This Row],[Ewec_prod '[MWh']]]-Table13[[#This Row],[Eeol_prod '[MWh']]]-Table13[[#This Row],[Efv_prod '[MWh']]]</f>
        <v>-0.87680192546281788</v>
      </c>
    </row>
    <row r="737" spans="5:13" x14ac:dyDescent="0.3">
      <c r="E737" s="4">
        <v>43496.625</v>
      </c>
      <c r="F737" s="3">
        <v>0</v>
      </c>
      <c r="G737" s="2">
        <f>Table13[[#This Row],[CF % FV]]*$A$2</f>
        <v>0</v>
      </c>
      <c r="H737" s="3">
        <v>0.84339879820125496</v>
      </c>
      <c r="I737" s="2">
        <f>Table13[[#This Row],[CF % EOL]]*$A$6</f>
        <v>33.735951928050198</v>
      </c>
      <c r="J737" s="3">
        <v>0.24131642052656091</v>
      </c>
      <c r="K737" s="2">
        <f>$A$10*Table13[[#This Row],[CF % WEC]]</f>
        <v>7.4220436615967611E-2</v>
      </c>
      <c r="L737" s="1">
        <v>35.854071212511947</v>
      </c>
      <c r="M737" s="2">
        <f>Table13[[#This Row],[Cons h '[MWh']]]-Table13[[#This Row],[Ewec_prod '[MWh']]]-Table13[[#This Row],[Eeol_prod '[MWh']]]-Table13[[#This Row],[Efv_prod '[MWh']]]</f>
        <v>2.0438988478457816</v>
      </c>
    </row>
    <row r="738" spans="5:13" x14ac:dyDescent="0.3">
      <c r="E738" s="4">
        <v>43496.666666666664</v>
      </c>
      <c r="F738" s="3">
        <v>3.1539999999999999E-2</v>
      </c>
      <c r="G738" s="2">
        <f>Table13[[#This Row],[CF % FV]]*$A$2</f>
        <v>1.6085399999999999</v>
      </c>
      <c r="H738" s="3">
        <v>0.85814163297136803</v>
      </c>
      <c r="I738" s="2">
        <f>Table13[[#This Row],[CF % EOL]]*$A$6</f>
        <v>34.325665318854718</v>
      </c>
      <c r="J738" s="3">
        <v>0.2495723969489953</v>
      </c>
      <c r="K738" s="2">
        <f>$A$10*Table13[[#This Row],[CF % WEC]]</f>
        <v>7.675968435313836E-2</v>
      </c>
      <c r="L738" s="1">
        <v>33.899244482912422</v>
      </c>
      <c r="M738" s="2">
        <f>Table13[[#This Row],[Cons h '[MWh']]]-Table13[[#This Row],[Ewec_prod '[MWh']]]-Table13[[#This Row],[Eeol_prod '[MWh']]]-Table13[[#This Row],[Efv_prod '[MWh']]]</f>
        <v>-2.1117205202954299</v>
      </c>
    </row>
    <row r="739" spans="5:13" x14ac:dyDescent="0.3">
      <c r="E739" s="4">
        <v>43496.708333333336</v>
      </c>
      <c r="F739" s="3">
        <v>0.16163999999999998</v>
      </c>
      <c r="G739" s="2">
        <f>Table13[[#This Row],[CF % FV]]*$A$2</f>
        <v>8.2436399999999992</v>
      </c>
      <c r="H739" s="3">
        <v>0.82472218154437604</v>
      </c>
      <c r="I739" s="2">
        <f>Table13[[#This Row],[CF % EOL]]*$A$6</f>
        <v>32.988887261775041</v>
      </c>
      <c r="J739" s="3">
        <v>0.24837710327107085</v>
      </c>
      <c r="K739" s="2">
        <f>$A$10*Table13[[#This Row],[CF % WEC]]</f>
        <v>7.6392054092146264E-2</v>
      </c>
      <c r="L739" s="1">
        <v>44.994728120345556</v>
      </c>
      <c r="M739" s="2">
        <f>Table13[[#This Row],[Cons h '[MWh']]]-Table13[[#This Row],[Ewec_prod '[MWh']]]-Table13[[#This Row],[Eeol_prod '[MWh']]]-Table13[[#This Row],[Efv_prod '[MWh']]]</f>
        <v>3.6858088044783699</v>
      </c>
    </row>
    <row r="740" spans="5:13" x14ac:dyDescent="0.3">
      <c r="E740" s="4">
        <v>43496.75</v>
      </c>
      <c r="F740" s="3">
        <v>0.38739999999999997</v>
      </c>
      <c r="G740" s="2">
        <f>Table13[[#This Row],[CF % FV]]*$A$2</f>
        <v>19.757399999999997</v>
      </c>
      <c r="H740" s="3">
        <v>0.67271022745025899</v>
      </c>
      <c r="I740" s="2">
        <f>Table13[[#This Row],[CF % EOL]]*$A$6</f>
        <v>26.90840909801036</v>
      </c>
      <c r="J740" s="3">
        <v>0.24176232810854062</v>
      </c>
      <c r="K740" s="2">
        <f>$A$10*Table13[[#This Row],[CF % WEC]]</f>
        <v>7.4357582092237681E-2</v>
      </c>
      <c r="L740" s="1">
        <v>42.872402463625519</v>
      </c>
      <c r="M740" s="2">
        <f>Table13[[#This Row],[Cons h '[MWh']]]-Table13[[#This Row],[Ewec_prod '[MWh']]]-Table13[[#This Row],[Eeol_prod '[MWh']]]-Table13[[#This Row],[Efv_prod '[MWh']]]</f>
        <v>-3.8677642164770774</v>
      </c>
    </row>
    <row r="741" spans="5:13" x14ac:dyDescent="0.3">
      <c r="E741" s="4">
        <v>43496.791666666664</v>
      </c>
      <c r="F741" s="3">
        <v>0.52010999999999996</v>
      </c>
      <c r="G741" s="2">
        <f>Table13[[#This Row],[CF % FV]]*$A$2</f>
        <v>26.525609999999997</v>
      </c>
      <c r="H741" s="3">
        <v>0.61762483263784196</v>
      </c>
      <c r="I741" s="2">
        <f>Table13[[#This Row],[CF % EOL]]*$A$6</f>
        <v>24.704993305513678</v>
      </c>
      <c r="J741" s="3">
        <v>0.23185496523304414</v>
      </c>
      <c r="K741" s="2">
        <f>$A$10*Table13[[#This Row],[CF % WEC]]</f>
        <v>7.1310426010908173E-2</v>
      </c>
      <c r="L741" s="1">
        <v>56.016920492820191</v>
      </c>
      <c r="M741" s="2">
        <f>Table13[[#This Row],[Cons h '[MWh']]]-Table13[[#This Row],[Ewec_prod '[MWh']]]-Table13[[#This Row],[Eeol_prod '[MWh']]]-Table13[[#This Row],[Efv_prod '[MWh']]]</f>
        <v>4.715006761295605</v>
      </c>
    </row>
    <row r="742" spans="5:13" x14ac:dyDescent="0.3">
      <c r="E742" s="4">
        <v>43496.833333333336</v>
      </c>
      <c r="F742" s="3">
        <v>0.59486000000000006</v>
      </c>
      <c r="G742" s="2">
        <f>Table13[[#This Row],[CF % FV]]*$A$2</f>
        <v>30.337860000000003</v>
      </c>
      <c r="H742" s="3">
        <v>0.53897454097363995</v>
      </c>
      <c r="I742" s="2">
        <f>Table13[[#This Row],[CF % EOL]]*$A$6</f>
        <v>21.558981638945596</v>
      </c>
      <c r="J742" s="3">
        <v>0.22026436813265246</v>
      </c>
      <c r="K742" s="2">
        <f>$A$10*Table13[[#This Row],[CF % WEC]]</f>
        <v>6.7745566331845627E-2</v>
      </c>
      <c r="L742" s="1">
        <v>44.555912623623676</v>
      </c>
      <c r="M742" s="2">
        <f>Table13[[#This Row],[Cons h '[MWh']]]-Table13[[#This Row],[Ewec_prod '[MWh']]]-Table13[[#This Row],[Eeol_prod '[MWh']]]-Table13[[#This Row],[Efv_prod '[MWh']]]</f>
        <v>-7.4086745816537665</v>
      </c>
    </row>
    <row r="743" spans="5:13" x14ac:dyDescent="0.3">
      <c r="E743" s="4">
        <v>43496.875</v>
      </c>
      <c r="F743" s="3">
        <v>0.50512999999999997</v>
      </c>
      <c r="G743" s="2">
        <f>Table13[[#This Row],[CF % FV]]*$A$2</f>
        <v>25.761629999999997</v>
      </c>
      <c r="H743" s="3">
        <v>0.48218792145358202</v>
      </c>
      <c r="I743" s="2">
        <f>Table13[[#This Row],[CF % EOL]]*$A$6</f>
        <v>19.287516858143281</v>
      </c>
      <c r="J743" s="3">
        <v>0.21797868647626303</v>
      </c>
      <c r="K743" s="2">
        <f>$A$10*Table13[[#This Row],[CF % WEC]]</f>
        <v>6.7042571110334556E-2</v>
      </c>
      <c r="L743" s="1">
        <v>39.679601071839556</v>
      </c>
      <c r="M743" s="2">
        <f>Table13[[#This Row],[Cons h '[MWh']]]-Table13[[#This Row],[Ewec_prod '[MWh']]]-Table13[[#This Row],[Eeol_prod '[MWh']]]-Table13[[#This Row],[Efv_prod '[MWh']]]</f>
        <v>-5.4365883574140561</v>
      </c>
    </row>
    <row r="744" spans="5:13" x14ac:dyDescent="0.3">
      <c r="E744" s="4">
        <v>43496.916666666664</v>
      </c>
      <c r="F744" s="3">
        <v>0.61912</v>
      </c>
      <c r="G744" s="2">
        <f>Table13[[#This Row],[CF % FV]]*$A$2</f>
        <v>31.575120000000002</v>
      </c>
      <c r="H744" s="3">
        <v>0.83983377062597497</v>
      </c>
      <c r="I744" s="2">
        <f>Table13[[#This Row],[CF % EOL]]*$A$6</f>
        <v>33.593350825038996</v>
      </c>
      <c r="J744" s="3">
        <v>0.22834462470875427</v>
      </c>
      <c r="K744" s="2">
        <f>$A$10*Table13[[#This Row],[CF % WEC]]</f>
        <v>7.0230768829623078E-2</v>
      </c>
      <c r="L744" s="1">
        <v>40.131391224929359</v>
      </c>
      <c r="M744" s="2">
        <f>Table13[[#This Row],[Cons h '[MWh']]]-Table13[[#This Row],[Ewec_prod '[MWh']]]-Table13[[#This Row],[Eeol_prod '[MWh']]]-Table13[[#This Row],[Efv_prod '[MWh']]]</f>
        <v>-25.107310368939263</v>
      </c>
    </row>
    <row r="745" spans="5:13" x14ac:dyDescent="0.3">
      <c r="E745" s="4">
        <v>43496.958333333336</v>
      </c>
      <c r="F745" s="3">
        <v>0.49525999999999998</v>
      </c>
      <c r="G745" s="2">
        <f>Table13[[#This Row],[CF % FV]]*$A$2</f>
        <v>25.25826</v>
      </c>
      <c r="H745" s="3">
        <v>0.92474817955727295</v>
      </c>
      <c r="I745" s="2">
        <f>Table13[[#This Row],[CF % EOL]]*$A$6</f>
        <v>36.98992718229092</v>
      </c>
      <c r="J745" s="3">
        <v>0.23549933125736955</v>
      </c>
      <c r="K745" s="2">
        <f>$A$10*Table13[[#This Row],[CF % WEC]]</f>
        <v>7.2431304718306624E-2</v>
      </c>
      <c r="L745" s="1">
        <v>26.706099052699869</v>
      </c>
      <c r="M745" s="2">
        <f>Table13[[#This Row],[Cons h '[MWh']]]-Table13[[#This Row],[Ewec_prod '[MWh']]]-Table13[[#This Row],[Eeol_prod '[MWh']]]-Table13[[#This Row],[Efv_prod '[MWh']]]</f>
        <v>-35.614519434309358</v>
      </c>
    </row>
    <row r="746" spans="5:13" x14ac:dyDescent="0.3">
      <c r="E746" s="4">
        <v>43497</v>
      </c>
      <c r="F746" s="3">
        <v>0.45627999999999996</v>
      </c>
      <c r="G746" s="2">
        <f>Table13[[#This Row],[CF % FV]]*$A$2</f>
        <v>23.27028</v>
      </c>
      <c r="H746" s="3">
        <v>0.783770491257616</v>
      </c>
      <c r="I746" s="2">
        <f>Table13[[#This Row],[CF % EOL]]*$A$6</f>
        <v>31.35081965030464</v>
      </c>
      <c r="J746" s="3">
        <v>0.23112836719257379</v>
      </c>
      <c r="K746" s="2">
        <f>$A$10*Table13[[#This Row],[CF % WEC]]</f>
        <v>7.1086950029910528E-2</v>
      </c>
      <c r="L746" s="1">
        <v>29.091963829321315</v>
      </c>
      <c r="M746" s="2">
        <f>Table13[[#This Row],[Cons h '[MWh']]]-Table13[[#This Row],[Ewec_prod '[MWh']]]-Table13[[#This Row],[Eeol_prod '[MWh']]]-Table13[[#This Row],[Efv_prod '[MWh']]]</f>
        <v>-25.600222771013236</v>
      </c>
    </row>
    <row r="747" spans="5:13" x14ac:dyDescent="0.3">
      <c r="E747" s="4">
        <v>43497.041666666664</v>
      </c>
      <c r="F747" s="3">
        <v>0.36441000000000001</v>
      </c>
      <c r="G747" s="2">
        <f>Table13[[#This Row],[CF % FV]]*$A$2</f>
        <v>18.584910000000001</v>
      </c>
      <c r="H747" s="3">
        <v>0.76971064564896896</v>
      </c>
      <c r="I747" s="2">
        <f>Table13[[#This Row],[CF % EOL]]*$A$6</f>
        <v>30.788425825958758</v>
      </c>
      <c r="J747" s="3">
        <v>0.21967398113808356</v>
      </c>
      <c r="K747" s="2">
        <f>$A$10*Table13[[#This Row],[CF % WEC]]</f>
        <v>6.7563984073938446E-2</v>
      </c>
      <c r="L747" s="1">
        <v>34.528425906938352</v>
      </c>
      <c r="M747" s="2">
        <f>Table13[[#This Row],[Cons h '[MWh']]]-Table13[[#This Row],[Ewec_prod '[MWh']]]-Table13[[#This Row],[Eeol_prod '[MWh']]]-Table13[[#This Row],[Efv_prod '[MWh']]]</f>
        <v>-14.912473903094341</v>
      </c>
    </row>
    <row r="748" spans="5:13" x14ac:dyDescent="0.3">
      <c r="E748" s="4">
        <v>43497.083333333336</v>
      </c>
      <c r="F748" s="3">
        <v>0.17818000000000001</v>
      </c>
      <c r="G748" s="2">
        <f>Table13[[#This Row],[CF % FV]]*$A$2</f>
        <v>9.08718</v>
      </c>
      <c r="H748" s="3">
        <v>0.60417076480379395</v>
      </c>
      <c r="I748" s="2">
        <f>Table13[[#This Row],[CF % EOL]]*$A$6</f>
        <v>24.166830592151758</v>
      </c>
      <c r="J748" s="3">
        <v>0.2038406691326303</v>
      </c>
      <c r="K748" s="2">
        <f>$A$10*Table13[[#This Row],[CF % WEC]]</f>
        <v>6.2694214633643622E-2</v>
      </c>
      <c r="L748" s="1">
        <v>24.508949799119691</v>
      </c>
      <c r="M748" s="2">
        <f>Table13[[#This Row],[Cons h '[MWh']]]-Table13[[#This Row],[Ewec_prod '[MWh']]]-Table13[[#This Row],[Eeol_prod '[MWh']]]-Table13[[#This Row],[Efv_prod '[MWh']]]</f>
        <v>-8.8077550076657118</v>
      </c>
    </row>
    <row r="749" spans="5:13" x14ac:dyDescent="0.3">
      <c r="E749" s="4">
        <v>43497.125</v>
      </c>
      <c r="F749" s="3">
        <v>5.1580000000000001E-2</v>
      </c>
      <c r="G749" s="2">
        <f>Table13[[#This Row],[CF % FV]]*$A$2</f>
        <v>2.6305800000000001</v>
      </c>
      <c r="H749" s="3">
        <v>0.55690432241031895</v>
      </c>
      <c r="I749" s="2">
        <f>Table13[[#This Row],[CF % EOL]]*$A$6</f>
        <v>22.27617289641276</v>
      </c>
      <c r="J749" s="3">
        <v>0.18958425247508542</v>
      </c>
      <c r="K749" s="2">
        <f>$A$10*Table13[[#This Row],[CF % WEC]]</f>
        <v>5.8309442695649159E-2</v>
      </c>
      <c r="L749" s="1">
        <v>26.997135524084197</v>
      </c>
      <c r="M749" s="2">
        <f>Table13[[#This Row],[Cons h '[MWh']]]-Table13[[#This Row],[Ewec_prod '[MWh']]]-Table13[[#This Row],[Eeol_prod '[MWh']]]-Table13[[#This Row],[Efv_prod '[MWh']]]</f>
        <v>2.032073184975788</v>
      </c>
    </row>
    <row r="750" spans="5:13" x14ac:dyDescent="0.3">
      <c r="E750" s="4">
        <v>43497.166666666664</v>
      </c>
      <c r="F750" s="3">
        <v>7.7000000000000007E-4</v>
      </c>
      <c r="G750" s="2">
        <f>Table13[[#This Row],[CF % FV]]*$A$2</f>
        <v>3.9270000000000006E-2</v>
      </c>
      <c r="H750" s="3">
        <v>0.60073251740373401</v>
      </c>
      <c r="I750" s="2">
        <f>Table13[[#This Row],[CF % EOL]]*$A$6</f>
        <v>24.02930069614936</v>
      </c>
      <c r="J750" s="3">
        <v>0.17891299864545226</v>
      </c>
      <c r="K750" s="2">
        <f>$A$10*Table13[[#This Row],[CF % WEC]]</f>
        <v>5.5027340645788798E-2</v>
      </c>
      <c r="L750" s="1">
        <v>35.682538660404951</v>
      </c>
      <c r="M750" s="2">
        <f>Table13[[#This Row],[Cons h '[MWh']]]-Table13[[#This Row],[Ewec_prod '[MWh']]]-Table13[[#This Row],[Eeol_prod '[MWh']]]-Table13[[#This Row],[Efv_prod '[MWh']]]</f>
        <v>11.558940623609805</v>
      </c>
    </row>
    <row r="751" spans="5:13" x14ac:dyDescent="0.3">
      <c r="E751" s="4">
        <v>43497.208333333336</v>
      </c>
      <c r="F751" s="3">
        <v>0</v>
      </c>
      <c r="G751" s="2">
        <f>Table13[[#This Row],[CF % FV]]*$A$2</f>
        <v>0</v>
      </c>
      <c r="H751" s="3">
        <v>0.67206287558408695</v>
      </c>
      <c r="I751" s="2">
        <f>Table13[[#This Row],[CF % EOL]]*$A$6</f>
        <v>26.882515023363478</v>
      </c>
      <c r="J751" s="3">
        <v>0.17555768486176723</v>
      </c>
      <c r="K751" s="2">
        <f>$A$10*Table13[[#This Row],[CF % WEC]]</f>
        <v>5.3995364232972472E-2</v>
      </c>
      <c r="L751" s="1">
        <v>48.386904447230478</v>
      </c>
      <c r="M751" s="2">
        <f>Table13[[#This Row],[Cons h '[MWh']]]-Table13[[#This Row],[Ewec_prod '[MWh']]]-Table13[[#This Row],[Eeol_prod '[MWh']]]-Table13[[#This Row],[Efv_prod '[MWh']]]</f>
        <v>21.450394059634025</v>
      </c>
    </row>
    <row r="752" spans="5:13" x14ac:dyDescent="0.3">
      <c r="E752" s="4">
        <v>43497.25</v>
      </c>
      <c r="F752" s="3">
        <v>0</v>
      </c>
      <c r="G752" s="2">
        <f>Table13[[#This Row],[CF % FV]]*$A$2</f>
        <v>0</v>
      </c>
      <c r="H752" s="3">
        <v>0.63415217617083997</v>
      </c>
      <c r="I752" s="2">
        <f>Table13[[#This Row],[CF % EOL]]*$A$6</f>
        <v>25.366087046833599</v>
      </c>
      <c r="J752" s="3">
        <v>0.17672970523416501</v>
      </c>
      <c r="K752" s="2">
        <f>$A$10*Table13[[#This Row],[CF % WEC]]</f>
        <v>5.435583644440492E-2</v>
      </c>
      <c r="L752" s="1">
        <v>43.343235560280654</v>
      </c>
      <c r="M752" s="2">
        <f>Table13[[#This Row],[Cons h '[MWh']]]-Table13[[#This Row],[Ewec_prod '[MWh']]]-Table13[[#This Row],[Eeol_prod '[MWh']]]-Table13[[#This Row],[Efv_prod '[MWh']]]</f>
        <v>17.922792677002647</v>
      </c>
    </row>
    <row r="753" spans="5:13" x14ac:dyDescent="0.3">
      <c r="E753" s="4">
        <v>43497.291666666664</v>
      </c>
      <c r="F753" s="3">
        <v>0</v>
      </c>
      <c r="G753" s="2">
        <f>Table13[[#This Row],[CF % FV]]*$A$2</f>
        <v>0</v>
      </c>
      <c r="H753" s="3">
        <v>0.459338061098443</v>
      </c>
      <c r="I753" s="2">
        <f>Table13[[#This Row],[CF % EOL]]*$A$6</f>
        <v>18.37352244393772</v>
      </c>
      <c r="J753" s="3">
        <v>0.17736534735508608</v>
      </c>
      <c r="K753" s="2">
        <f>$A$10*Table13[[#This Row],[CF % WEC]]</f>
        <v>5.4551337586197582E-2</v>
      </c>
      <c r="L753" s="1">
        <v>41.96965488643891</v>
      </c>
      <c r="M753" s="2">
        <f>Table13[[#This Row],[Cons h '[MWh']]]-Table13[[#This Row],[Ewec_prod '[MWh']]]-Table13[[#This Row],[Eeol_prod '[MWh']]]-Table13[[#This Row],[Efv_prod '[MWh']]]</f>
        <v>23.541581104914993</v>
      </c>
    </row>
    <row r="754" spans="5:13" x14ac:dyDescent="0.3">
      <c r="E754" s="4">
        <v>43497.333333333336</v>
      </c>
      <c r="F754" s="3">
        <v>0</v>
      </c>
      <c r="G754" s="2">
        <f>Table13[[#This Row],[CF % FV]]*$A$2</f>
        <v>0</v>
      </c>
      <c r="H754" s="3">
        <v>0.424637357416348</v>
      </c>
      <c r="I754" s="2">
        <f>Table13[[#This Row],[CF % EOL]]*$A$6</f>
        <v>16.985494296653918</v>
      </c>
      <c r="J754" s="3">
        <v>0.17705772356420418</v>
      </c>
      <c r="K754" s="2">
        <f>$A$10*Table13[[#This Row],[CF % WEC]]</f>
        <v>5.4456723336479752E-2</v>
      </c>
      <c r="L754" s="1">
        <v>32.696789063237354</v>
      </c>
      <c r="M754" s="2">
        <f>Table13[[#This Row],[Cons h '[MWh']]]-Table13[[#This Row],[Ewec_prod '[MWh']]]-Table13[[#This Row],[Eeol_prod '[MWh']]]-Table13[[#This Row],[Efv_prod '[MWh']]]</f>
        <v>15.656838043246957</v>
      </c>
    </row>
    <row r="755" spans="5:13" x14ac:dyDescent="0.3">
      <c r="E755" s="4">
        <v>43497.375</v>
      </c>
      <c r="F755" s="3">
        <v>0</v>
      </c>
      <c r="G755" s="2">
        <f>Table13[[#This Row],[CF % FV]]*$A$2</f>
        <v>0</v>
      </c>
      <c r="H755" s="3">
        <v>0.48663022799377698</v>
      </c>
      <c r="I755" s="2">
        <f>Table13[[#This Row],[CF % EOL]]*$A$6</f>
        <v>19.46520911975108</v>
      </c>
      <c r="J755" s="3">
        <v>0.17780082176128695</v>
      </c>
      <c r="K755" s="2">
        <f>$A$10*Table13[[#This Row],[CF % WEC]]</f>
        <v>5.4685274184845874E-2</v>
      </c>
      <c r="L755" s="1">
        <v>29.823880288016976</v>
      </c>
      <c r="M755" s="2">
        <f>Table13[[#This Row],[Cons h '[MWh']]]-Table13[[#This Row],[Ewec_prod '[MWh']]]-Table13[[#This Row],[Eeol_prod '[MWh']]]-Table13[[#This Row],[Efv_prod '[MWh']]]</f>
        <v>10.303985894081052</v>
      </c>
    </row>
    <row r="756" spans="5:13" x14ac:dyDescent="0.3">
      <c r="E756" s="4">
        <v>43497.416666666664</v>
      </c>
      <c r="F756" s="3">
        <v>0</v>
      </c>
      <c r="G756" s="2">
        <f>Table13[[#This Row],[CF % FV]]*$A$2</f>
        <v>0</v>
      </c>
      <c r="H756" s="3">
        <v>0.67877073287380196</v>
      </c>
      <c r="I756" s="2">
        <f>Table13[[#This Row],[CF % EOL]]*$A$6</f>
        <v>27.150829314952077</v>
      </c>
      <c r="J756" s="3">
        <v>0.18231246041516719</v>
      </c>
      <c r="K756" s="2">
        <f>$A$10*Table13[[#This Row],[CF % WEC]]</f>
        <v>5.6072895425098815E-2</v>
      </c>
      <c r="L756" s="1">
        <v>42.701410936075376</v>
      </c>
      <c r="M756" s="2">
        <f>Table13[[#This Row],[Cons h '[MWh']]]-Table13[[#This Row],[Ewec_prod '[MWh']]]-Table13[[#This Row],[Eeol_prod '[MWh']]]-Table13[[#This Row],[Efv_prod '[MWh']]]</f>
        <v>15.494508725698203</v>
      </c>
    </row>
    <row r="757" spans="5:13" x14ac:dyDescent="0.3">
      <c r="E757" s="4">
        <v>43497.458333333336</v>
      </c>
      <c r="F757" s="3">
        <v>0</v>
      </c>
      <c r="G757" s="2">
        <f>Table13[[#This Row],[CF % FV]]*$A$2</f>
        <v>0</v>
      </c>
      <c r="H757" s="3">
        <v>0.74454328866443098</v>
      </c>
      <c r="I757" s="2">
        <f>Table13[[#This Row],[CF % EOL]]*$A$6</f>
        <v>29.781731546577241</v>
      </c>
      <c r="J757" s="3">
        <v>0.17460555254598853</v>
      </c>
      <c r="K757" s="2">
        <f>$A$10*Table13[[#This Row],[CF % WEC]]</f>
        <v>5.3702521847696458E-2</v>
      </c>
      <c r="L757" s="1">
        <v>44.669349852278422</v>
      </c>
      <c r="M757" s="2">
        <f>Table13[[#This Row],[Cons h '[MWh']]]-Table13[[#This Row],[Ewec_prod '[MWh']]]-Table13[[#This Row],[Eeol_prod '[MWh']]]-Table13[[#This Row],[Efv_prod '[MWh']]]</f>
        <v>14.833915783853485</v>
      </c>
    </row>
    <row r="758" spans="5:13" x14ac:dyDescent="0.3">
      <c r="E758" s="4">
        <v>43497.5</v>
      </c>
      <c r="F758" s="3">
        <v>0</v>
      </c>
      <c r="G758" s="2">
        <f>Table13[[#This Row],[CF % FV]]*$A$2</f>
        <v>0</v>
      </c>
      <c r="H758" s="3">
        <v>0.53652276428796197</v>
      </c>
      <c r="I758" s="2">
        <f>Table13[[#This Row],[CF % EOL]]*$A$6</f>
        <v>21.460910571518479</v>
      </c>
      <c r="J758" s="3">
        <v>0.1725442139208487</v>
      </c>
      <c r="K758" s="2">
        <f>$A$10*Table13[[#This Row],[CF % WEC]]</f>
        <v>5.3068526645723049E-2</v>
      </c>
      <c r="L758" s="1">
        <v>39.785641649798123</v>
      </c>
      <c r="M758" s="2">
        <f>Table13[[#This Row],[Cons h '[MWh']]]-Table13[[#This Row],[Ewec_prod '[MWh']]]-Table13[[#This Row],[Eeol_prod '[MWh']]]-Table13[[#This Row],[Efv_prod '[MWh']]]</f>
        <v>18.27166255163392</v>
      </c>
    </row>
    <row r="759" spans="5:13" x14ac:dyDescent="0.3">
      <c r="E759" s="4">
        <v>43497.541666666664</v>
      </c>
      <c r="F759" s="3">
        <v>0</v>
      </c>
      <c r="G759" s="2">
        <f>Table13[[#This Row],[CF % FV]]*$A$2</f>
        <v>0</v>
      </c>
      <c r="H759" s="3">
        <v>0.58113537623668698</v>
      </c>
      <c r="I759" s="2">
        <f>Table13[[#This Row],[CF % EOL]]*$A$6</f>
        <v>23.245415049467478</v>
      </c>
      <c r="J759" s="3">
        <v>0.16754761400202878</v>
      </c>
      <c r="K759" s="2">
        <f>$A$10*Table13[[#This Row],[CF % WEC]]</f>
        <v>5.1531748391011184E-2</v>
      </c>
      <c r="L759" s="1">
        <v>46.884056251744603</v>
      </c>
      <c r="M759" s="2">
        <f>Table13[[#This Row],[Cons h '[MWh']]]-Table13[[#This Row],[Ewec_prod '[MWh']]]-Table13[[#This Row],[Eeol_prod '[MWh']]]-Table13[[#This Row],[Efv_prod '[MWh']]]</f>
        <v>23.587109453886111</v>
      </c>
    </row>
    <row r="760" spans="5:13" x14ac:dyDescent="0.3">
      <c r="E760" s="4">
        <v>43497.583333333336</v>
      </c>
      <c r="F760" s="3">
        <v>0</v>
      </c>
      <c r="G760" s="2">
        <f>Table13[[#This Row],[CF % FV]]*$A$2</f>
        <v>0</v>
      </c>
      <c r="H760" s="3">
        <v>0.56270713246727899</v>
      </c>
      <c r="I760" s="2">
        <f>Table13[[#This Row],[CF % EOL]]*$A$6</f>
        <v>22.50828529869116</v>
      </c>
      <c r="J760" s="3">
        <v>0.16188503881448291</v>
      </c>
      <c r="K760" s="2">
        <f>$A$10*Table13[[#This Row],[CF % WEC]]</f>
        <v>4.9790139585968674E-2</v>
      </c>
      <c r="L760" s="1">
        <v>36.511723649394028</v>
      </c>
      <c r="M760" s="2">
        <f>Table13[[#This Row],[Cons h '[MWh']]]-Table13[[#This Row],[Ewec_prod '[MWh']]]-Table13[[#This Row],[Eeol_prod '[MWh']]]-Table13[[#This Row],[Efv_prod '[MWh']]]</f>
        <v>13.953648211116903</v>
      </c>
    </row>
    <row r="761" spans="5:13" x14ac:dyDescent="0.3">
      <c r="E761" s="4">
        <v>43497.625</v>
      </c>
      <c r="F761" s="3">
        <v>0</v>
      </c>
      <c r="G761" s="2">
        <f>Table13[[#This Row],[CF % FV]]*$A$2</f>
        <v>0</v>
      </c>
      <c r="H761" s="3">
        <v>0.54067529596374098</v>
      </c>
      <c r="I761" s="2">
        <f>Table13[[#This Row],[CF % EOL]]*$A$6</f>
        <v>21.627011838549638</v>
      </c>
      <c r="J761" s="3">
        <v>0.15888109980163792</v>
      </c>
      <c r="K761" s="2">
        <f>$A$10*Table13[[#This Row],[CF % WEC]]</f>
        <v>4.8866233684270809E-2</v>
      </c>
      <c r="L761" s="1">
        <v>33.148078994605314</v>
      </c>
      <c r="M761" s="2">
        <f>Table13[[#This Row],[Cons h '[MWh']]]-Table13[[#This Row],[Ewec_prod '[MWh']]]-Table13[[#This Row],[Eeol_prod '[MWh']]]-Table13[[#This Row],[Efv_prod '[MWh']]]</f>
        <v>11.472200922371403</v>
      </c>
    </row>
    <row r="762" spans="5:13" x14ac:dyDescent="0.3">
      <c r="E762" s="4">
        <v>43497.666666666664</v>
      </c>
      <c r="F762" s="3">
        <v>3.5979999999999998E-2</v>
      </c>
      <c r="G762" s="2">
        <f>Table13[[#This Row],[CF % FV]]*$A$2</f>
        <v>1.8349799999999998</v>
      </c>
      <c r="H762" s="3">
        <v>0.61782995651689898</v>
      </c>
      <c r="I762" s="2">
        <f>Table13[[#This Row],[CF % EOL]]*$A$6</f>
        <v>24.713198260675959</v>
      </c>
      <c r="J762" s="3">
        <v>0.16194514559586307</v>
      </c>
      <c r="K762" s="2">
        <f>$A$10*Table13[[#This Row],[CF % WEC]]</f>
        <v>4.9808626316162508E-2</v>
      </c>
      <c r="L762" s="1">
        <v>30.549377004582176</v>
      </c>
      <c r="M762" s="2">
        <f>Table13[[#This Row],[Cons h '[MWh']]]-Table13[[#This Row],[Ewec_prod '[MWh']]]-Table13[[#This Row],[Eeol_prod '[MWh']]]-Table13[[#This Row],[Efv_prod '[MWh']]]</f>
        <v>3.9513901175900532</v>
      </c>
    </row>
    <row r="763" spans="5:13" x14ac:dyDescent="0.3">
      <c r="E763" s="4">
        <v>43497.708333333336</v>
      </c>
      <c r="F763" s="3">
        <v>0.20863999999999999</v>
      </c>
      <c r="G763" s="2">
        <f>Table13[[#This Row],[CF % FV]]*$A$2</f>
        <v>10.640639999999999</v>
      </c>
      <c r="H763" s="3">
        <v>0.67725247737406802</v>
      </c>
      <c r="I763" s="2">
        <f>Table13[[#This Row],[CF % EOL]]*$A$6</f>
        <v>27.090099094962721</v>
      </c>
      <c r="J763" s="3">
        <v>0.16923509467942638</v>
      </c>
      <c r="K763" s="2">
        <f>$A$10*Table13[[#This Row],[CF % WEC]]</f>
        <v>5.2050758048058844E-2</v>
      </c>
      <c r="L763" s="1">
        <v>39.333467340025912</v>
      </c>
      <c r="M763" s="2">
        <f>Table13[[#This Row],[Cons h '[MWh']]]-Table13[[#This Row],[Ewec_prod '[MWh']]]-Table13[[#This Row],[Eeol_prod '[MWh']]]-Table13[[#This Row],[Efv_prod '[MWh']]]</f>
        <v>1.5506774870151308</v>
      </c>
    </row>
    <row r="764" spans="5:13" x14ac:dyDescent="0.3">
      <c r="E764" s="4">
        <v>43497.75</v>
      </c>
      <c r="F764" s="3">
        <v>0.26565</v>
      </c>
      <c r="G764" s="2">
        <f>Table13[[#This Row],[CF % FV]]*$A$2</f>
        <v>13.54815</v>
      </c>
      <c r="H764" s="3">
        <v>0.71179042100771095</v>
      </c>
      <c r="I764" s="2">
        <f>Table13[[#This Row],[CF % EOL]]*$A$6</f>
        <v>28.471616840308439</v>
      </c>
      <c r="J764" s="3">
        <v>0.1818528319576718</v>
      </c>
      <c r="K764" s="2">
        <f>$A$10*Table13[[#This Row],[CF % WEC]]</f>
        <v>5.5931529890494942E-2</v>
      </c>
      <c r="L764" s="1">
        <v>72.225758831277332</v>
      </c>
      <c r="M764" s="2">
        <f>Table13[[#This Row],[Cons h '[MWh']]]-Table13[[#This Row],[Ewec_prod '[MWh']]]-Table13[[#This Row],[Eeol_prod '[MWh']]]-Table13[[#This Row],[Efv_prod '[MWh']]]</f>
        <v>30.15006046107839</v>
      </c>
    </row>
    <row r="765" spans="5:13" x14ac:dyDescent="0.3">
      <c r="E765" s="4">
        <v>43497.791666666664</v>
      </c>
      <c r="F765" s="3">
        <v>0.47864000000000001</v>
      </c>
      <c r="G765" s="2">
        <f>Table13[[#This Row],[CF % FV]]*$A$2</f>
        <v>24.410640000000001</v>
      </c>
      <c r="H765" s="3">
        <v>0.64607193882513902</v>
      </c>
      <c r="I765" s="2">
        <f>Table13[[#This Row],[CF % EOL]]*$A$6</f>
        <v>25.842877553005561</v>
      </c>
      <c r="J765" s="3">
        <v>0.19888559577075765</v>
      </c>
      <c r="K765" s="2">
        <f>$A$10*Table13[[#This Row],[CF % WEC]]</f>
        <v>6.1170208486113931E-2</v>
      </c>
      <c r="L765" s="1">
        <v>52.790008589168913</v>
      </c>
      <c r="M765" s="2">
        <f>Table13[[#This Row],[Cons h '[MWh']]]-Table13[[#This Row],[Ewec_prod '[MWh']]]-Table13[[#This Row],[Eeol_prod '[MWh']]]-Table13[[#This Row],[Efv_prod '[MWh']]]</f>
        <v>2.4753208276772405</v>
      </c>
    </row>
    <row r="766" spans="5:13" x14ac:dyDescent="0.3">
      <c r="E766" s="4">
        <v>43497.833333333336</v>
      </c>
      <c r="F766" s="3">
        <v>0.57162999999999997</v>
      </c>
      <c r="G766" s="2">
        <f>Table13[[#This Row],[CF % FV]]*$A$2</f>
        <v>29.153129999999997</v>
      </c>
      <c r="H766" s="3">
        <v>0.61578041412999995</v>
      </c>
      <c r="I766" s="2">
        <f>Table13[[#This Row],[CF % EOL]]*$A$6</f>
        <v>24.631216565199999</v>
      </c>
      <c r="J766" s="3">
        <v>0.21833411879607287</v>
      </c>
      <c r="K766" s="2">
        <f>$A$10*Table13[[#This Row],[CF % WEC]]</f>
        <v>6.7151889580690405E-2</v>
      </c>
      <c r="L766" s="1">
        <v>47.217974326614069</v>
      </c>
      <c r="M766" s="2">
        <f>Table13[[#This Row],[Cons h '[MWh']]]-Table13[[#This Row],[Ewec_prod '[MWh']]]-Table13[[#This Row],[Eeol_prod '[MWh']]]-Table13[[#This Row],[Efv_prod '[MWh']]]</f>
        <v>-6.63352412816662</v>
      </c>
    </row>
    <row r="767" spans="5:13" x14ac:dyDescent="0.3">
      <c r="E767" s="4">
        <v>43497.875</v>
      </c>
      <c r="F767" s="3">
        <v>0.57935999999999999</v>
      </c>
      <c r="G767" s="2">
        <f>Table13[[#This Row],[CF % FV]]*$A$2</f>
        <v>29.547359999999998</v>
      </c>
      <c r="H767" s="3">
        <v>0.752104855445489</v>
      </c>
      <c r="I767" s="2">
        <f>Table13[[#This Row],[CF % EOL]]*$A$6</f>
        <v>30.084194217819558</v>
      </c>
      <c r="J767" s="3">
        <v>0.22180436973319273</v>
      </c>
      <c r="K767" s="2">
        <f>$A$10*Table13[[#This Row],[CF % WEC]]</f>
        <v>6.8219216616115477E-2</v>
      </c>
      <c r="L767" s="1">
        <v>36.671669995660004</v>
      </c>
      <c r="M767" s="2">
        <f>Table13[[#This Row],[Cons h '[MWh']]]-Table13[[#This Row],[Ewec_prod '[MWh']]]-Table13[[#This Row],[Eeol_prod '[MWh']]]-Table13[[#This Row],[Efv_prod '[MWh']]]</f>
        <v>-23.028103438775666</v>
      </c>
    </row>
    <row r="768" spans="5:13" x14ac:dyDescent="0.3">
      <c r="E768" s="4">
        <v>43497.916666666664</v>
      </c>
      <c r="F768" s="3">
        <v>0.49231000000000003</v>
      </c>
      <c r="G768" s="2">
        <f>Table13[[#This Row],[CF % FV]]*$A$2</f>
        <v>25.107810000000001</v>
      </c>
      <c r="H768" s="3">
        <v>0.85772060223525703</v>
      </c>
      <c r="I768" s="2">
        <f>Table13[[#This Row],[CF % EOL]]*$A$6</f>
        <v>34.30882408941028</v>
      </c>
      <c r="J768" s="3">
        <v>0.21752462207477671</v>
      </c>
      <c r="K768" s="2">
        <f>$A$10*Table13[[#This Row],[CF % WEC]]</f>
        <v>6.690291688350429E-2</v>
      </c>
      <c r="L768" s="1">
        <v>41.22875021028711</v>
      </c>
      <c r="M768" s="2">
        <f>Table13[[#This Row],[Cons h '[MWh']]]-Table13[[#This Row],[Ewec_prod '[MWh']]]-Table13[[#This Row],[Eeol_prod '[MWh']]]-Table13[[#This Row],[Efv_prod '[MWh']]]</f>
        <v>-18.254786796006677</v>
      </c>
    </row>
    <row r="769" spans="5:13" x14ac:dyDescent="0.3">
      <c r="E769" s="4">
        <v>43497.958333333336</v>
      </c>
      <c r="F769" s="3">
        <v>0.37456</v>
      </c>
      <c r="G769" s="2">
        <f>Table13[[#This Row],[CF % FV]]*$A$2</f>
        <v>19.10256</v>
      </c>
      <c r="H769" s="3">
        <v>0.89920924445026995</v>
      </c>
      <c r="I769" s="2">
        <f>Table13[[#This Row],[CF % EOL]]*$A$6</f>
        <v>35.968369778010796</v>
      </c>
      <c r="J769" s="3">
        <v>0.20966971729947617</v>
      </c>
      <c r="K769" s="2">
        <f>$A$10*Table13[[#This Row],[CF % WEC]]</f>
        <v>6.4487024667269938E-2</v>
      </c>
      <c r="L769" s="1">
        <v>35.031810014918072</v>
      </c>
      <c r="M769" s="2">
        <f>Table13[[#This Row],[Cons h '[MWh']]]-Table13[[#This Row],[Ewec_prod '[MWh']]]-Table13[[#This Row],[Eeol_prod '[MWh']]]-Table13[[#This Row],[Efv_prod '[MWh']]]</f>
        <v>-20.103606787759997</v>
      </c>
    </row>
    <row r="770" spans="5:13" x14ac:dyDescent="0.3">
      <c r="E770" s="4">
        <v>43498</v>
      </c>
      <c r="F770" s="3">
        <v>0.39595999999999998</v>
      </c>
      <c r="G770" s="2">
        <f>Table13[[#This Row],[CF % FV]]*$A$2</f>
        <v>20.193960000000001</v>
      </c>
      <c r="H770" s="3">
        <v>0.87182643714727304</v>
      </c>
      <c r="I770" s="2">
        <f>Table13[[#This Row],[CF % EOL]]*$A$6</f>
        <v>34.873057485890925</v>
      </c>
      <c r="J770" s="3">
        <v>0.19967861735246148</v>
      </c>
      <c r="K770" s="2">
        <f>$A$10*Table13[[#This Row],[CF % WEC]]</f>
        <v>6.1414114010286347E-2</v>
      </c>
      <c r="L770" s="1">
        <v>29.466662128893155</v>
      </c>
      <c r="M770" s="2">
        <f>Table13[[#This Row],[Cons h '[MWh']]]-Table13[[#This Row],[Ewec_prod '[MWh']]]-Table13[[#This Row],[Eeol_prod '[MWh']]]-Table13[[#This Row],[Efv_prod '[MWh']]]</f>
        <v>-25.661769471008057</v>
      </c>
    </row>
    <row r="771" spans="5:13" x14ac:dyDescent="0.3">
      <c r="E771" s="4">
        <v>43498.041666666664</v>
      </c>
      <c r="F771" s="3">
        <v>0.30589999999999995</v>
      </c>
      <c r="G771" s="2">
        <f>Table13[[#This Row],[CF % FV]]*$A$2</f>
        <v>15.600899999999998</v>
      </c>
      <c r="H771" s="3">
        <v>0.78247362271580601</v>
      </c>
      <c r="I771" s="2">
        <f>Table13[[#This Row],[CF % EOL]]*$A$6</f>
        <v>31.29894490863224</v>
      </c>
      <c r="J771" s="3">
        <v>0.18773039230783783</v>
      </c>
      <c r="K771" s="2">
        <f>$A$10*Table13[[#This Row],[CF % WEC]]</f>
        <v>5.7739260564081685E-2</v>
      </c>
      <c r="L771" s="1">
        <v>23.771624657157858</v>
      </c>
      <c r="M771" s="2">
        <f>Table13[[#This Row],[Cons h '[MWh']]]-Table13[[#This Row],[Ewec_prod '[MWh']]]-Table13[[#This Row],[Eeol_prod '[MWh']]]-Table13[[#This Row],[Efv_prod '[MWh']]]</f>
        <v>-23.185959512038458</v>
      </c>
    </row>
    <row r="772" spans="5:13" x14ac:dyDescent="0.3">
      <c r="E772" s="4">
        <v>43498.083333333336</v>
      </c>
      <c r="F772" s="3">
        <v>0.13849</v>
      </c>
      <c r="G772" s="2">
        <f>Table13[[#This Row],[CF % FV]]*$A$2</f>
        <v>7.0629900000000001</v>
      </c>
      <c r="H772" s="3">
        <v>0.68486441081356697</v>
      </c>
      <c r="I772" s="2">
        <f>Table13[[#This Row],[CF % EOL]]*$A$6</f>
        <v>27.394576432542678</v>
      </c>
      <c r="J772" s="3">
        <v>0.17307582889045675</v>
      </c>
      <c r="K772" s="2">
        <f>$A$10*Table13[[#This Row],[CF % WEC]]</f>
        <v>5.3232032697527555E-2</v>
      </c>
      <c r="L772" s="1">
        <v>26.866560205432073</v>
      </c>
      <c r="M772" s="2">
        <f>Table13[[#This Row],[Cons h '[MWh']]]-Table13[[#This Row],[Ewec_prod '[MWh']]]-Table13[[#This Row],[Eeol_prod '[MWh']]]-Table13[[#This Row],[Efv_prod '[MWh']]]</f>
        <v>-7.6442382598081311</v>
      </c>
    </row>
    <row r="773" spans="5:13" x14ac:dyDescent="0.3">
      <c r="E773" s="4">
        <v>43498.125</v>
      </c>
      <c r="F773" s="3">
        <v>4.0649999999999999E-2</v>
      </c>
      <c r="G773" s="2">
        <f>Table13[[#This Row],[CF % FV]]*$A$2</f>
        <v>2.07315</v>
      </c>
      <c r="H773" s="3">
        <v>0.65092102646525296</v>
      </c>
      <c r="I773" s="2">
        <f>Table13[[#This Row],[CF % EOL]]*$A$6</f>
        <v>26.036841058610118</v>
      </c>
      <c r="J773" s="3">
        <v>0.16033382933435122</v>
      </c>
      <c r="K773" s="2">
        <f>$A$10*Table13[[#This Row],[CF % WEC]]</f>
        <v>4.931304215245387E-2</v>
      </c>
      <c r="L773" s="1">
        <v>28.134432118919715</v>
      </c>
      <c r="M773" s="2">
        <f>Table13[[#This Row],[Cons h '[MWh']]]-Table13[[#This Row],[Ewec_prod '[MWh']]]-Table13[[#This Row],[Eeol_prod '[MWh']]]-Table13[[#This Row],[Efv_prod '[MWh']]]</f>
        <v>-2.4871981842858659E-2</v>
      </c>
    </row>
    <row r="774" spans="5:13" x14ac:dyDescent="0.3">
      <c r="E774" s="4">
        <v>43498.166666666664</v>
      </c>
      <c r="F774" s="3">
        <v>1.34E-3</v>
      </c>
      <c r="G774" s="2">
        <f>Table13[[#This Row],[CF % FV]]*$A$2</f>
        <v>6.8339999999999998E-2</v>
      </c>
      <c r="H774" s="3">
        <v>0.58371275955645396</v>
      </c>
      <c r="I774" s="2">
        <f>Table13[[#This Row],[CF % EOL]]*$A$6</f>
        <v>23.348510382258159</v>
      </c>
      <c r="J774" s="3">
        <v>0.15813617706603816</v>
      </c>
      <c r="K774" s="2">
        <f>$A$10*Table13[[#This Row],[CF % WEC]]</f>
        <v>4.8637121672080619E-2</v>
      </c>
      <c r="L774" s="1">
        <v>27.193828163782531</v>
      </c>
      <c r="M774" s="2">
        <f>Table13[[#This Row],[Cons h '[MWh']]]-Table13[[#This Row],[Ewec_prod '[MWh']]]-Table13[[#This Row],[Eeol_prod '[MWh']]]-Table13[[#This Row],[Efv_prod '[MWh']]]</f>
        <v>3.7283406598522921</v>
      </c>
    </row>
    <row r="775" spans="5:13" x14ac:dyDescent="0.3">
      <c r="E775" s="4">
        <v>43498.208333333336</v>
      </c>
      <c r="F775" s="3">
        <v>0</v>
      </c>
      <c r="G775" s="2">
        <f>Table13[[#This Row],[CF % FV]]*$A$2</f>
        <v>0</v>
      </c>
      <c r="H775" s="3">
        <v>0.67227861656263099</v>
      </c>
      <c r="I775" s="2">
        <f>Table13[[#This Row],[CF % EOL]]*$A$6</f>
        <v>26.891144662505241</v>
      </c>
      <c r="J775" s="3">
        <v>0.16064710003788241</v>
      </c>
      <c r="K775" s="2">
        <f>$A$10*Table13[[#This Row],[CF % WEC]]</f>
        <v>4.9409393193731298E-2</v>
      </c>
      <c r="L775" s="1">
        <v>30.364391101647829</v>
      </c>
      <c r="M775" s="2">
        <f>Table13[[#This Row],[Cons h '[MWh']]]-Table13[[#This Row],[Ewec_prod '[MWh']]]-Table13[[#This Row],[Eeol_prod '[MWh']]]-Table13[[#This Row],[Efv_prod '[MWh']]]</f>
        <v>3.4238370459488578</v>
      </c>
    </row>
    <row r="776" spans="5:13" x14ac:dyDescent="0.3">
      <c r="E776" s="4">
        <v>43498.25</v>
      </c>
      <c r="F776" s="3">
        <v>0</v>
      </c>
      <c r="G776" s="2">
        <f>Table13[[#This Row],[CF % FV]]*$A$2</f>
        <v>0</v>
      </c>
      <c r="H776" s="3">
        <v>0.84527099026145502</v>
      </c>
      <c r="I776" s="2">
        <f>Table13[[#This Row],[CF % EOL]]*$A$6</f>
        <v>33.810839610458203</v>
      </c>
      <c r="J776" s="3">
        <v>0.16857042376827069</v>
      </c>
      <c r="K776" s="2">
        <f>$A$10*Table13[[#This Row],[CF % WEC]]</f>
        <v>5.1846328672203429E-2</v>
      </c>
      <c r="L776" s="1">
        <v>37.91704922915627</v>
      </c>
      <c r="M776" s="2">
        <f>Table13[[#This Row],[Cons h '[MWh']]]-Table13[[#This Row],[Ewec_prod '[MWh']]]-Table13[[#This Row],[Eeol_prod '[MWh']]]-Table13[[#This Row],[Efv_prod '[MWh']]]</f>
        <v>4.0543632900258615</v>
      </c>
    </row>
    <row r="777" spans="5:13" x14ac:dyDescent="0.3">
      <c r="E777" s="4">
        <v>43498.291666666664</v>
      </c>
      <c r="F777" s="3">
        <v>0</v>
      </c>
      <c r="G777" s="2">
        <f>Table13[[#This Row],[CF % FV]]*$A$2</f>
        <v>0</v>
      </c>
      <c r="H777" s="3">
        <v>0.93179065725974497</v>
      </c>
      <c r="I777" s="2">
        <f>Table13[[#This Row],[CF % EOL]]*$A$6</f>
        <v>37.271626290389797</v>
      </c>
      <c r="J777" s="3">
        <v>0.17359496959097886</v>
      </c>
      <c r="K777" s="2">
        <f>$A$10*Table13[[#This Row],[CF % WEC]]</f>
        <v>5.3391702103255501E-2</v>
      </c>
      <c r="L777" s="1">
        <v>31.935262055826815</v>
      </c>
      <c r="M777" s="2">
        <f>Table13[[#This Row],[Cons h '[MWh']]]-Table13[[#This Row],[Ewec_prod '[MWh']]]-Table13[[#This Row],[Eeol_prod '[MWh']]]-Table13[[#This Row],[Efv_prod '[MWh']]]</f>
        <v>-5.3897559366662371</v>
      </c>
    </row>
    <row r="778" spans="5:13" x14ac:dyDescent="0.3">
      <c r="E778" s="4">
        <v>43498.333333333336</v>
      </c>
      <c r="F778" s="3">
        <v>0</v>
      </c>
      <c r="G778" s="2">
        <f>Table13[[#This Row],[CF % FV]]*$A$2</f>
        <v>0</v>
      </c>
      <c r="H778" s="3">
        <v>0.95553160019052796</v>
      </c>
      <c r="I778" s="2">
        <f>Table13[[#This Row],[CF % EOL]]*$A$6</f>
        <v>38.221264007621116</v>
      </c>
      <c r="J778" s="3">
        <v>0.18033307677779559</v>
      </c>
      <c r="K778" s="2">
        <f>$A$10*Table13[[#This Row],[CF % WEC]]</f>
        <v>5.5464106692547352E-2</v>
      </c>
      <c r="L778" s="1">
        <v>41.007327544152297</v>
      </c>
      <c r="M778" s="2">
        <f>Table13[[#This Row],[Cons h '[MWh']]]-Table13[[#This Row],[Ewec_prod '[MWh']]]-Table13[[#This Row],[Eeol_prod '[MWh']]]-Table13[[#This Row],[Efv_prod '[MWh']]]</f>
        <v>2.7305994298386338</v>
      </c>
    </row>
    <row r="779" spans="5:13" x14ac:dyDescent="0.3">
      <c r="E779" s="4">
        <v>43498.375</v>
      </c>
      <c r="F779" s="3">
        <v>0</v>
      </c>
      <c r="G779" s="2">
        <f>Table13[[#This Row],[CF % FV]]*$A$2</f>
        <v>0</v>
      </c>
      <c r="H779" s="3">
        <v>0.96094521647046305</v>
      </c>
      <c r="I779" s="2">
        <f>Table13[[#This Row],[CF % EOL]]*$A$6</f>
        <v>38.437808658818525</v>
      </c>
      <c r="J779" s="3">
        <v>0.15744164819033302</v>
      </c>
      <c r="K779" s="2">
        <f>$A$10*Table13[[#This Row],[CF % WEC]]</f>
        <v>4.8423509037330142E-2</v>
      </c>
      <c r="L779" s="1">
        <v>34.95066103613334</v>
      </c>
      <c r="M779" s="2">
        <f>Table13[[#This Row],[Cons h '[MWh']]]-Table13[[#This Row],[Ewec_prod '[MWh']]]-Table13[[#This Row],[Eeol_prod '[MWh']]]-Table13[[#This Row],[Efv_prod '[MWh']]]</f>
        <v>-3.5355711317225129</v>
      </c>
    </row>
    <row r="780" spans="5:13" x14ac:dyDescent="0.3">
      <c r="E780" s="4">
        <v>43498.416666666664</v>
      </c>
      <c r="F780" s="3">
        <v>0</v>
      </c>
      <c r="G780" s="2">
        <f>Table13[[#This Row],[CF % FV]]*$A$2</f>
        <v>0</v>
      </c>
      <c r="H780" s="3">
        <v>0.61967776268811803</v>
      </c>
      <c r="I780" s="2">
        <f>Table13[[#This Row],[CF % EOL]]*$A$6</f>
        <v>24.787110507524723</v>
      </c>
      <c r="J780" s="3">
        <v>0.14457395553813759</v>
      </c>
      <c r="K780" s="2">
        <f>$A$10*Table13[[#This Row],[CF % WEC]]</f>
        <v>4.4465859720296187E-2</v>
      </c>
      <c r="L780" s="1">
        <v>33.14169034500636</v>
      </c>
      <c r="M780" s="2">
        <f>Table13[[#This Row],[Cons h '[MWh']]]-Table13[[#This Row],[Ewec_prod '[MWh']]]-Table13[[#This Row],[Eeol_prod '[MWh']]]-Table13[[#This Row],[Efv_prod '[MWh']]]</f>
        <v>8.3101139777613398</v>
      </c>
    </row>
    <row r="781" spans="5:13" x14ac:dyDescent="0.3">
      <c r="E781" s="4">
        <v>43498.458333333336</v>
      </c>
      <c r="F781" s="3">
        <v>0</v>
      </c>
      <c r="G781" s="2">
        <f>Table13[[#This Row],[CF % FV]]*$A$2</f>
        <v>0</v>
      </c>
      <c r="H781" s="3">
        <v>0.60518415426253003</v>
      </c>
      <c r="I781" s="2">
        <f>Table13[[#This Row],[CF % EOL]]*$A$6</f>
        <v>24.207366170501203</v>
      </c>
      <c r="J781" s="3">
        <v>0.14448088877164122</v>
      </c>
      <c r="K781" s="2">
        <f>$A$10*Table13[[#This Row],[CF % WEC]]</f>
        <v>4.443723565887208E-2</v>
      </c>
      <c r="L781" s="1">
        <v>43.228552988434714</v>
      </c>
      <c r="M781" s="2">
        <f>Table13[[#This Row],[Cons h '[MWh']]]-Table13[[#This Row],[Ewec_prod '[MWh']]]-Table13[[#This Row],[Eeol_prod '[MWh']]]-Table13[[#This Row],[Efv_prod '[MWh']]]</f>
        <v>18.976749582274643</v>
      </c>
    </row>
    <row r="782" spans="5:13" x14ac:dyDescent="0.3">
      <c r="E782" s="4">
        <v>43498.5</v>
      </c>
      <c r="F782" s="3">
        <v>0</v>
      </c>
      <c r="G782" s="2">
        <f>Table13[[#This Row],[CF % FV]]*$A$2</f>
        <v>0</v>
      </c>
      <c r="H782" s="3">
        <v>0.64923165984283604</v>
      </c>
      <c r="I782" s="2">
        <f>Table13[[#This Row],[CF % EOL]]*$A$6</f>
        <v>25.96926639371344</v>
      </c>
      <c r="J782" s="3">
        <v>0.14621415918328862</v>
      </c>
      <c r="K782" s="2">
        <f>$A$10*Table13[[#This Row],[CF % WEC]]</f>
        <v>4.497032862637633E-2</v>
      </c>
      <c r="L782" s="1">
        <v>46.828202212374961</v>
      </c>
      <c r="M782" s="2">
        <f>Table13[[#This Row],[Cons h '[MWh']]]-Table13[[#This Row],[Ewec_prod '[MWh']]]-Table13[[#This Row],[Eeol_prod '[MWh']]]-Table13[[#This Row],[Efv_prod '[MWh']]]</f>
        <v>20.813965490035145</v>
      </c>
    </row>
    <row r="783" spans="5:13" x14ac:dyDescent="0.3">
      <c r="E783" s="4">
        <v>43498.541666666664</v>
      </c>
      <c r="F783" s="3">
        <v>0</v>
      </c>
      <c r="G783" s="2">
        <f>Table13[[#This Row],[CF % FV]]*$A$2</f>
        <v>0</v>
      </c>
      <c r="H783" s="3">
        <v>0.80264170845098104</v>
      </c>
      <c r="I783" s="2">
        <f>Table13[[#This Row],[CF % EOL]]*$A$6</f>
        <v>32.105668338039244</v>
      </c>
      <c r="J783" s="3">
        <v>0.14876572560296361</v>
      </c>
      <c r="K783" s="2">
        <f>$A$10*Table13[[#This Row],[CF % WEC]]</f>
        <v>4.5755100641930384E-2</v>
      </c>
      <c r="L783" s="1">
        <v>38.926695100071555</v>
      </c>
      <c r="M783" s="2">
        <f>Table13[[#This Row],[Cons h '[MWh']]]-Table13[[#This Row],[Ewec_prod '[MWh']]]-Table13[[#This Row],[Eeol_prod '[MWh']]]-Table13[[#This Row],[Efv_prod '[MWh']]]</f>
        <v>6.7752716613903772</v>
      </c>
    </row>
    <row r="784" spans="5:13" x14ac:dyDescent="0.3">
      <c r="E784" s="4">
        <v>43498.583333333336</v>
      </c>
      <c r="F784" s="3">
        <v>0</v>
      </c>
      <c r="G784" s="2">
        <f>Table13[[#This Row],[CF % FV]]*$A$2</f>
        <v>0</v>
      </c>
      <c r="H784" s="3">
        <v>0.83911264396498497</v>
      </c>
      <c r="I784" s="2">
        <f>Table13[[#This Row],[CF % EOL]]*$A$6</f>
        <v>33.564505758599395</v>
      </c>
      <c r="J784" s="3">
        <v>0.15358818331147872</v>
      </c>
      <c r="K784" s="2">
        <f>$A$10*Table13[[#This Row],[CF % WEC]]</f>
        <v>4.7238318882558292E-2</v>
      </c>
      <c r="L784" s="1">
        <v>28.381285418607256</v>
      </c>
      <c r="M784" s="2">
        <f>Table13[[#This Row],[Cons h '[MWh']]]-Table13[[#This Row],[Ewec_prod '[MWh']]]-Table13[[#This Row],[Eeol_prod '[MWh']]]-Table13[[#This Row],[Efv_prod '[MWh']]]</f>
        <v>-5.2304586588746993</v>
      </c>
    </row>
    <row r="785" spans="5:13" x14ac:dyDescent="0.3">
      <c r="E785" s="4">
        <v>43498.625</v>
      </c>
      <c r="F785" s="3">
        <v>0</v>
      </c>
      <c r="G785" s="2">
        <f>Table13[[#This Row],[CF % FV]]*$A$2</f>
        <v>0</v>
      </c>
      <c r="H785" s="3">
        <v>0.80658218054865405</v>
      </c>
      <c r="I785" s="2">
        <f>Table13[[#This Row],[CF % EOL]]*$A$6</f>
        <v>32.263287221946165</v>
      </c>
      <c r="J785" s="3">
        <v>0.15954611523323375</v>
      </c>
      <c r="K785" s="2">
        <f>$A$10*Table13[[#This Row],[CF % WEC]]</f>
        <v>4.9070769022486499E-2</v>
      </c>
      <c r="L785" s="1">
        <v>32.585965875260818</v>
      </c>
      <c r="M785" s="2">
        <f>Table13[[#This Row],[Cons h '[MWh']]]-Table13[[#This Row],[Ewec_prod '[MWh']]]-Table13[[#This Row],[Eeol_prod '[MWh']]]-Table13[[#This Row],[Efv_prod '[MWh']]]</f>
        <v>0.27360788429216854</v>
      </c>
    </row>
    <row r="786" spans="5:13" x14ac:dyDescent="0.3">
      <c r="E786" s="4">
        <v>43498.666666666664</v>
      </c>
      <c r="F786" s="3">
        <v>3.5200000000000002E-2</v>
      </c>
      <c r="G786" s="2">
        <f>Table13[[#This Row],[CF % FV]]*$A$2</f>
        <v>1.7952000000000001</v>
      </c>
      <c r="H786" s="3">
        <v>0.76302703333958499</v>
      </c>
      <c r="I786" s="2">
        <f>Table13[[#This Row],[CF % EOL]]*$A$6</f>
        <v>30.5210813335834</v>
      </c>
      <c r="J786" s="3">
        <v>0.16300377765733581</v>
      </c>
      <c r="K786" s="2">
        <f>$A$10*Table13[[#This Row],[CF % WEC]]</f>
        <v>5.0134224274422962E-2</v>
      </c>
      <c r="L786" s="1">
        <v>40.985627928892534</v>
      </c>
      <c r="M786" s="2">
        <f>Table13[[#This Row],[Cons h '[MWh']]]-Table13[[#This Row],[Ewec_prod '[MWh']]]-Table13[[#This Row],[Eeol_prod '[MWh']]]-Table13[[#This Row],[Efv_prod '[MWh']]]</f>
        <v>8.6192123710347115</v>
      </c>
    </row>
    <row r="787" spans="5:13" x14ac:dyDescent="0.3">
      <c r="E787" s="4">
        <v>43498.708333333336</v>
      </c>
      <c r="F787" s="3">
        <v>0.20671999999999999</v>
      </c>
      <c r="G787" s="2">
        <f>Table13[[#This Row],[CF % FV]]*$A$2</f>
        <v>10.542719999999999</v>
      </c>
      <c r="H787" s="3">
        <v>0.80316752284438098</v>
      </c>
      <c r="I787" s="2">
        <f>Table13[[#This Row],[CF % EOL]]*$A$6</f>
        <v>32.126700913775238</v>
      </c>
      <c r="J787" s="3">
        <v>0.15558363276914719</v>
      </c>
      <c r="K787" s="2">
        <f>$A$10*Table13[[#This Row],[CF % WEC]]</f>
        <v>4.7852048895916204E-2</v>
      </c>
      <c r="L787" s="1">
        <v>42.986775114971607</v>
      </c>
      <c r="M787" s="2">
        <f>Table13[[#This Row],[Cons h '[MWh']]]-Table13[[#This Row],[Ewec_prod '[MWh']]]-Table13[[#This Row],[Eeol_prod '[MWh']]]-Table13[[#This Row],[Efv_prod '[MWh']]]</f>
        <v>0.2695021523004506</v>
      </c>
    </row>
    <row r="788" spans="5:13" x14ac:dyDescent="0.3">
      <c r="E788" s="4">
        <v>43498.75</v>
      </c>
      <c r="F788" s="3">
        <v>0.39932000000000001</v>
      </c>
      <c r="G788" s="2">
        <f>Table13[[#This Row],[CF % FV]]*$A$2</f>
        <v>20.365320000000001</v>
      </c>
      <c r="H788" s="3">
        <v>0.62255815554777005</v>
      </c>
      <c r="I788" s="2">
        <f>Table13[[#This Row],[CF % EOL]]*$A$6</f>
        <v>24.902326221910801</v>
      </c>
      <c r="J788" s="3">
        <v>0.13973594796738623</v>
      </c>
      <c r="K788" s="2">
        <f>$A$10*Table13[[#This Row],[CF % WEC]]</f>
        <v>4.2977858889399555E-2</v>
      </c>
      <c r="L788" s="1">
        <v>47.968353314258387</v>
      </c>
      <c r="M788" s="2">
        <f>Table13[[#This Row],[Cons h '[MWh']]]-Table13[[#This Row],[Ewec_prod '[MWh']]]-Table13[[#This Row],[Eeol_prod '[MWh']]]-Table13[[#This Row],[Efv_prod '[MWh']]]</f>
        <v>2.6577292334581841</v>
      </c>
    </row>
    <row r="789" spans="5:13" x14ac:dyDescent="0.3">
      <c r="E789" s="4">
        <v>43498.791666666664</v>
      </c>
      <c r="F789" s="3">
        <v>0.54709000000000008</v>
      </c>
      <c r="G789" s="2">
        <f>Table13[[#This Row],[CF % FV]]*$A$2</f>
        <v>27.901590000000002</v>
      </c>
      <c r="H789" s="3">
        <v>0.54256828471583995</v>
      </c>
      <c r="I789" s="2">
        <f>Table13[[#This Row],[CF % EOL]]*$A$6</f>
        <v>21.702731388633598</v>
      </c>
      <c r="J789" s="3">
        <v>0.14047743984899771</v>
      </c>
      <c r="K789" s="2">
        <f>$A$10*Table13[[#This Row],[CF % WEC]]</f>
        <v>4.3205915691669018E-2</v>
      </c>
      <c r="L789" s="1">
        <v>55.477823299376787</v>
      </c>
      <c r="M789" s="2">
        <f>Table13[[#This Row],[Cons h '[MWh']]]-Table13[[#This Row],[Ewec_prod '[MWh']]]-Table13[[#This Row],[Eeol_prod '[MWh']]]-Table13[[#This Row],[Efv_prod '[MWh']]]</f>
        <v>5.830295995051511</v>
      </c>
    </row>
    <row r="790" spans="5:13" x14ac:dyDescent="0.3">
      <c r="E790" s="4">
        <v>43498.833333333336</v>
      </c>
      <c r="F790" s="3">
        <v>0.68830999999999998</v>
      </c>
      <c r="G790" s="2">
        <f>Table13[[#This Row],[CF % FV]]*$A$2</f>
        <v>35.103809999999996</v>
      </c>
      <c r="H790" s="3">
        <v>0.71312994051468603</v>
      </c>
      <c r="I790" s="2">
        <f>Table13[[#This Row],[CF % EOL]]*$A$6</f>
        <v>28.525197620587441</v>
      </c>
      <c r="J790" s="3">
        <v>0.15192131343934506</v>
      </c>
      <c r="K790" s="2">
        <f>$A$10*Table13[[#This Row],[CF % WEC]]</f>
        <v>4.6725648383709482E-2</v>
      </c>
      <c r="L790" s="1">
        <v>47.801841982140836</v>
      </c>
      <c r="M790" s="2">
        <f>Table13[[#This Row],[Cons h '[MWh']]]-Table13[[#This Row],[Ewec_prod '[MWh']]]-Table13[[#This Row],[Eeol_prod '[MWh']]]-Table13[[#This Row],[Efv_prod '[MWh']]]</f>
        <v>-15.873891286830307</v>
      </c>
    </row>
    <row r="791" spans="5:13" x14ac:dyDescent="0.3">
      <c r="E791" s="4">
        <v>43498.875</v>
      </c>
      <c r="F791" s="3">
        <v>0.70283000000000007</v>
      </c>
      <c r="G791" s="2">
        <f>Table13[[#This Row],[CF % FV]]*$A$2</f>
        <v>35.844330000000006</v>
      </c>
      <c r="H791" s="3">
        <v>0.75939504383087197</v>
      </c>
      <c r="I791" s="2">
        <f>Table13[[#This Row],[CF % EOL]]*$A$6</f>
        <v>30.375801753234878</v>
      </c>
      <c r="J791" s="3">
        <v>0.14100854585714181</v>
      </c>
      <c r="K791" s="2">
        <f>$A$10*Table13[[#This Row],[CF % WEC]]</f>
        <v>4.3369265204842654E-2</v>
      </c>
      <c r="L791" s="1">
        <v>37.206451227059382</v>
      </c>
      <c r="M791" s="2">
        <f>Table13[[#This Row],[Cons h '[MWh']]]-Table13[[#This Row],[Ewec_prod '[MWh']]]-Table13[[#This Row],[Eeol_prod '[MWh']]]-Table13[[#This Row],[Efv_prod '[MWh']]]</f>
        <v>-29.057049791380347</v>
      </c>
    </row>
    <row r="792" spans="5:13" x14ac:dyDescent="0.3">
      <c r="E792" s="4">
        <v>43498.916666666664</v>
      </c>
      <c r="F792" s="3">
        <v>0.64751999999999998</v>
      </c>
      <c r="G792" s="2">
        <f>Table13[[#This Row],[CF % FV]]*$A$2</f>
        <v>33.023519999999998</v>
      </c>
      <c r="H792" s="3">
        <v>0.61373465295999596</v>
      </c>
      <c r="I792" s="2">
        <f>Table13[[#This Row],[CF % EOL]]*$A$6</f>
        <v>24.549386118399838</v>
      </c>
      <c r="J792" s="3">
        <v>0.12386233286391439</v>
      </c>
      <c r="K792" s="2">
        <f>$A$10*Table13[[#This Row],[CF % WEC]]</f>
        <v>3.8095693634823263E-2</v>
      </c>
      <c r="L792" s="1">
        <v>32.763532638904849</v>
      </c>
      <c r="M792" s="2">
        <f>Table13[[#This Row],[Cons h '[MWh']]]-Table13[[#This Row],[Ewec_prod '[MWh']]]-Table13[[#This Row],[Eeol_prod '[MWh']]]-Table13[[#This Row],[Efv_prod '[MWh']]]</f>
        <v>-24.847469173129809</v>
      </c>
    </row>
    <row r="793" spans="5:13" x14ac:dyDescent="0.3">
      <c r="E793" s="4">
        <v>43498.958333333336</v>
      </c>
      <c r="F793" s="3">
        <v>0.57316999999999996</v>
      </c>
      <c r="G793" s="2">
        <f>Table13[[#This Row],[CF % FV]]*$A$2</f>
        <v>29.231669999999998</v>
      </c>
      <c r="H793" s="3">
        <v>0.61926687634658195</v>
      </c>
      <c r="I793" s="2">
        <f>Table13[[#This Row],[CF % EOL]]*$A$6</f>
        <v>24.770675053863279</v>
      </c>
      <c r="J793" s="3">
        <v>0.10998107496367061</v>
      </c>
      <c r="K793" s="2">
        <f>$A$10*Table13[[#This Row],[CF % WEC]]</f>
        <v>3.3826307324986364E-2</v>
      </c>
      <c r="L793" s="1">
        <v>22.112696540867944</v>
      </c>
      <c r="M793" s="2">
        <f>Table13[[#This Row],[Cons h '[MWh']]]-Table13[[#This Row],[Ewec_prod '[MWh']]]-Table13[[#This Row],[Eeol_prod '[MWh']]]-Table13[[#This Row],[Efv_prod '[MWh']]]</f>
        <v>-31.923474820320319</v>
      </c>
    </row>
    <row r="794" spans="5:13" x14ac:dyDescent="0.3">
      <c r="E794" s="4">
        <v>43499</v>
      </c>
      <c r="F794" s="3">
        <v>0.35017999999999999</v>
      </c>
      <c r="G794" s="2">
        <f>Table13[[#This Row],[CF % FV]]*$A$2</f>
        <v>17.859179999999999</v>
      </c>
      <c r="H794" s="3">
        <v>0.50483117585473902</v>
      </c>
      <c r="I794" s="2">
        <f>Table13[[#This Row],[CF % EOL]]*$A$6</f>
        <v>20.193247034189561</v>
      </c>
      <c r="J794" s="3">
        <v>0.10186910343166737</v>
      </c>
      <c r="K794" s="2">
        <f>$A$10*Table13[[#This Row],[CF % WEC]]</f>
        <v>3.1331350423140093E-2</v>
      </c>
      <c r="L794" s="1">
        <v>19.665235161424913</v>
      </c>
      <c r="M794" s="2">
        <f>Table13[[#This Row],[Cons h '[MWh']]]-Table13[[#This Row],[Ewec_prod '[MWh']]]-Table13[[#This Row],[Eeol_prod '[MWh']]]-Table13[[#This Row],[Efv_prod '[MWh']]]</f>
        <v>-18.418523223187787</v>
      </c>
    </row>
    <row r="795" spans="5:13" x14ac:dyDescent="0.3">
      <c r="E795" s="4">
        <v>43499.041666666664</v>
      </c>
      <c r="F795" s="3">
        <v>0.25164999999999998</v>
      </c>
      <c r="G795" s="2">
        <f>Table13[[#This Row],[CF % FV]]*$A$2</f>
        <v>12.834149999999999</v>
      </c>
      <c r="H795" s="3">
        <v>0.43636690435569803</v>
      </c>
      <c r="I795" s="2">
        <f>Table13[[#This Row],[CF % EOL]]*$A$6</f>
        <v>17.45467617422792</v>
      </c>
      <c r="J795" s="3">
        <v>9.5924854355010539E-2</v>
      </c>
      <c r="K795" s="2">
        <f>$A$10*Table13[[#This Row],[CF % WEC]]</f>
        <v>2.9503108644727948E-2</v>
      </c>
      <c r="L795" s="1">
        <v>26.727983201329135</v>
      </c>
      <c r="M795" s="2">
        <f>Table13[[#This Row],[Cons h '[MWh']]]-Table13[[#This Row],[Ewec_prod '[MWh']]]-Table13[[#This Row],[Eeol_prod '[MWh']]]-Table13[[#This Row],[Efv_prod '[MWh']]]</f>
        <v>-3.5903460815435135</v>
      </c>
    </row>
    <row r="796" spans="5:13" x14ac:dyDescent="0.3">
      <c r="E796" s="4">
        <v>43499.083333333336</v>
      </c>
      <c r="F796" s="3">
        <v>0.12199</v>
      </c>
      <c r="G796" s="2">
        <f>Table13[[#This Row],[CF % FV]]*$A$2</f>
        <v>6.2214900000000002</v>
      </c>
      <c r="H796" s="3">
        <v>0.40619396188909401</v>
      </c>
      <c r="I796" s="2">
        <f>Table13[[#This Row],[CF % EOL]]*$A$6</f>
        <v>16.24775847556376</v>
      </c>
      <c r="J796" s="3">
        <v>8.708398814376532E-2</v>
      </c>
      <c r="K796" s="2">
        <f>$A$10*Table13[[#This Row],[CF % WEC]]</f>
        <v>2.6783969396639556E-2</v>
      </c>
      <c r="L796" s="1">
        <v>21.398356810335581</v>
      </c>
      <c r="M796" s="2">
        <f>Table13[[#This Row],[Cons h '[MWh']]]-Table13[[#This Row],[Ewec_prod '[MWh']]]-Table13[[#This Row],[Eeol_prod '[MWh']]]-Table13[[#This Row],[Efv_prod '[MWh']]]</f>
        <v>-1.0976756346248182</v>
      </c>
    </row>
    <row r="797" spans="5:13" x14ac:dyDescent="0.3">
      <c r="E797" s="4">
        <v>43499.125</v>
      </c>
      <c r="F797" s="3">
        <v>3.6639999999999999E-2</v>
      </c>
      <c r="G797" s="2">
        <f>Table13[[#This Row],[CF % FV]]*$A$2</f>
        <v>1.8686399999999999</v>
      </c>
      <c r="H797" s="3">
        <v>0.35700796828459103</v>
      </c>
      <c r="I797" s="2">
        <f>Table13[[#This Row],[CF % EOL]]*$A$6</f>
        <v>14.280318731383641</v>
      </c>
      <c r="J797" s="3">
        <v>7.3862475812094597E-2</v>
      </c>
      <c r="K797" s="2">
        <f>$A$10*Table13[[#This Row],[CF % WEC]]</f>
        <v>2.2717497600651716E-2</v>
      </c>
      <c r="L797" s="1">
        <v>22.10350028191035</v>
      </c>
      <c r="M797" s="2">
        <f>Table13[[#This Row],[Cons h '[MWh']]]-Table13[[#This Row],[Ewec_prod '[MWh']]]-Table13[[#This Row],[Eeol_prod '[MWh']]]-Table13[[#This Row],[Efv_prod '[MWh']]]</f>
        <v>5.9318240529260562</v>
      </c>
    </row>
    <row r="798" spans="5:13" x14ac:dyDescent="0.3">
      <c r="E798" s="4">
        <v>43499.166666666664</v>
      </c>
      <c r="F798" s="3">
        <v>4.2999999999999999E-4</v>
      </c>
      <c r="G798" s="2">
        <f>Table13[[#This Row],[CF % FV]]*$A$2</f>
        <v>2.1929999999999998E-2</v>
      </c>
      <c r="H798" s="3">
        <v>0.27529257437006799</v>
      </c>
      <c r="I798" s="2">
        <f>Table13[[#This Row],[CF % EOL]]*$A$6</f>
        <v>11.01170297480272</v>
      </c>
      <c r="J798" s="3">
        <v>6.3376132105341029E-2</v>
      </c>
      <c r="K798" s="2">
        <f>$A$10*Table13[[#This Row],[CF % WEC]]</f>
        <v>1.9492267395752796E-2</v>
      </c>
      <c r="L798" s="1">
        <v>27.568572726633594</v>
      </c>
      <c r="M798" s="2">
        <f>Table13[[#This Row],[Cons h '[MWh']]]-Table13[[#This Row],[Ewec_prod '[MWh']]]-Table13[[#This Row],[Eeol_prod '[MWh']]]-Table13[[#This Row],[Efv_prod '[MWh']]]</f>
        <v>16.515447484435121</v>
      </c>
    </row>
    <row r="799" spans="5:13" x14ac:dyDescent="0.3">
      <c r="E799" s="4">
        <v>43499.208333333336</v>
      </c>
      <c r="F799" s="3">
        <v>0</v>
      </c>
      <c r="G799" s="2">
        <f>Table13[[#This Row],[CF % FV]]*$A$2</f>
        <v>0</v>
      </c>
      <c r="H799" s="3">
        <v>0.25969210531930698</v>
      </c>
      <c r="I799" s="2">
        <f>Table13[[#This Row],[CF % EOL]]*$A$6</f>
        <v>10.387684212772278</v>
      </c>
      <c r="J799" s="3">
        <v>5.9883554638507849E-2</v>
      </c>
      <c r="K799" s="2">
        <f>$A$10*Table13[[#This Row],[CF % WEC]]</f>
        <v>1.841807350568174E-2</v>
      </c>
      <c r="L799" s="1">
        <v>21.559925127627341</v>
      </c>
      <c r="M799" s="2">
        <f>Table13[[#This Row],[Cons h '[MWh']]]-Table13[[#This Row],[Ewec_prod '[MWh']]]-Table13[[#This Row],[Eeol_prod '[MWh']]]-Table13[[#This Row],[Efv_prod '[MWh']]]</f>
        <v>11.153822841349381</v>
      </c>
    </row>
    <row r="800" spans="5:13" x14ac:dyDescent="0.3">
      <c r="E800" s="4">
        <v>43499.25</v>
      </c>
      <c r="F800" s="3">
        <v>0</v>
      </c>
      <c r="G800" s="2">
        <f>Table13[[#This Row],[CF % FV]]*$A$2</f>
        <v>0</v>
      </c>
      <c r="H800" s="3">
        <v>0.28419370795932702</v>
      </c>
      <c r="I800" s="2">
        <f>Table13[[#This Row],[CF % EOL]]*$A$6</f>
        <v>11.367748318373081</v>
      </c>
      <c r="J800" s="3">
        <v>5.6762861699993956E-2</v>
      </c>
      <c r="K800" s="2">
        <f>$A$10*Table13[[#This Row],[CF % WEC]]</f>
        <v>1.7458258206186301E-2</v>
      </c>
      <c r="L800" s="1">
        <v>32.86431030317565</v>
      </c>
      <c r="M800" s="2">
        <f>Table13[[#This Row],[Cons h '[MWh']]]-Table13[[#This Row],[Ewec_prod '[MWh']]]-Table13[[#This Row],[Eeol_prod '[MWh']]]-Table13[[#This Row],[Efv_prod '[MWh']]]</f>
        <v>21.479103726596385</v>
      </c>
    </row>
    <row r="801" spans="5:13" x14ac:dyDescent="0.3">
      <c r="E801" s="4">
        <v>43499.291666666664</v>
      </c>
      <c r="F801" s="3">
        <v>0</v>
      </c>
      <c r="G801" s="2">
        <f>Table13[[#This Row],[CF % FV]]*$A$2</f>
        <v>0</v>
      </c>
      <c r="H801" s="3">
        <v>0.26360111726170798</v>
      </c>
      <c r="I801" s="2">
        <f>Table13[[#This Row],[CF % EOL]]*$A$6</f>
        <v>10.544044690468318</v>
      </c>
      <c r="J801" s="3">
        <v>5.260998840664665E-2</v>
      </c>
      <c r="K801" s="2">
        <f>$A$10*Table13[[#This Row],[CF % WEC]]</f>
        <v>1.6180980562292595E-2</v>
      </c>
      <c r="L801" s="1">
        <v>32.957615145046319</v>
      </c>
      <c r="M801" s="2">
        <f>Table13[[#This Row],[Cons h '[MWh']]]-Table13[[#This Row],[Ewec_prod '[MWh']]]-Table13[[#This Row],[Eeol_prod '[MWh']]]-Table13[[#This Row],[Efv_prod '[MWh']]]</f>
        <v>22.397389474015711</v>
      </c>
    </row>
    <row r="802" spans="5:13" x14ac:dyDescent="0.3">
      <c r="E802" s="4">
        <v>43499.333333333336</v>
      </c>
      <c r="F802" s="3">
        <v>0</v>
      </c>
      <c r="G802" s="2">
        <f>Table13[[#This Row],[CF % FV]]*$A$2</f>
        <v>0</v>
      </c>
      <c r="H802" s="3">
        <v>0.22363731058977099</v>
      </c>
      <c r="I802" s="2">
        <f>Table13[[#This Row],[CF % EOL]]*$A$6</f>
        <v>8.9454924235908386</v>
      </c>
      <c r="J802" s="3">
        <v>4.8501637288962285E-2</v>
      </c>
      <c r="K802" s="2">
        <f>$A$10*Table13[[#This Row],[CF % WEC]]</f>
        <v>1.4917396372452228E-2</v>
      </c>
      <c r="L802" s="1">
        <v>35.636556236321944</v>
      </c>
      <c r="M802" s="2">
        <f>Table13[[#This Row],[Cons h '[MWh']]]-Table13[[#This Row],[Ewec_prod '[MWh']]]-Table13[[#This Row],[Eeol_prod '[MWh']]]-Table13[[#This Row],[Efv_prod '[MWh']]]</f>
        <v>26.676146416358652</v>
      </c>
    </row>
    <row r="803" spans="5:13" x14ac:dyDescent="0.3">
      <c r="E803" s="4">
        <v>43499.375</v>
      </c>
      <c r="F803" s="3">
        <v>0</v>
      </c>
      <c r="G803" s="2">
        <f>Table13[[#This Row],[CF % FV]]*$A$2</f>
        <v>0</v>
      </c>
      <c r="H803" s="3">
        <v>0.24689515301329301</v>
      </c>
      <c r="I803" s="2">
        <f>Table13[[#This Row],[CF % EOL]]*$A$6</f>
        <v>9.8758061205317205</v>
      </c>
      <c r="J803" s="3">
        <v>4.8630648368882153E-2</v>
      </c>
      <c r="K803" s="2">
        <f>$A$10*Table13[[#This Row],[CF % WEC]]</f>
        <v>1.4957075639445566E-2</v>
      </c>
      <c r="L803" s="1">
        <v>31.120588252175036</v>
      </c>
      <c r="M803" s="2">
        <f>Table13[[#This Row],[Cons h '[MWh']]]-Table13[[#This Row],[Ewec_prod '[MWh']]]-Table13[[#This Row],[Eeol_prod '[MWh']]]-Table13[[#This Row],[Efv_prod '[MWh']]]</f>
        <v>21.229825056003872</v>
      </c>
    </row>
    <row r="804" spans="5:13" x14ac:dyDescent="0.3">
      <c r="E804" s="4">
        <v>43499.416666666664</v>
      </c>
      <c r="F804" s="3">
        <v>0</v>
      </c>
      <c r="G804" s="2">
        <f>Table13[[#This Row],[CF % FV]]*$A$2</f>
        <v>0</v>
      </c>
      <c r="H804" s="3">
        <v>0.31607800862680802</v>
      </c>
      <c r="I804" s="2">
        <f>Table13[[#This Row],[CF % EOL]]*$A$6</f>
        <v>12.643120345072321</v>
      </c>
      <c r="J804" s="3">
        <v>5.0640030270528415E-2</v>
      </c>
      <c r="K804" s="2">
        <f>$A$10*Table13[[#This Row],[CF % WEC]]</f>
        <v>1.5575090782149019E-2</v>
      </c>
      <c r="L804" s="1">
        <v>29.297200529676388</v>
      </c>
      <c r="M804" s="2">
        <f>Table13[[#This Row],[Cons h '[MWh']]]-Table13[[#This Row],[Ewec_prod '[MWh']]]-Table13[[#This Row],[Eeol_prod '[MWh']]]-Table13[[#This Row],[Efv_prod '[MWh']]]</f>
        <v>16.638505093821919</v>
      </c>
    </row>
    <row r="805" spans="5:13" x14ac:dyDescent="0.3">
      <c r="E805" s="4">
        <v>43499.458333333336</v>
      </c>
      <c r="F805" s="3">
        <v>0</v>
      </c>
      <c r="G805" s="2">
        <f>Table13[[#This Row],[CF % FV]]*$A$2</f>
        <v>0</v>
      </c>
      <c r="H805" s="3">
        <v>0.28188942912731502</v>
      </c>
      <c r="I805" s="2">
        <f>Table13[[#This Row],[CF % EOL]]*$A$6</f>
        <v>11.275577165092601</v>
      </c>
      <c r="J805" s="3">
        <v>5.3969220574496019E-2</v>
      </c>
      <c r="K805" s="2">
        <f>$A$10*Table13[[#This Row],[CF % WEC]]</f>
        <v>1.6599032532150754E-2</v>
      </c>
      <c r="L805" s="1">
        <v>31.598868318990533</v>
      </c>
      <c r="M805" s="2">
        <f>Table13[[#This Row],[Cons h '[MWh']]]-Table13[[#This Row],[Ewec_prod '[MWh']]]-Table13[[#This Row],[Eeol_prod '[MWh']]]-Table13[[#This Row],[Efv_prod '[MWh']]]</f>
        <v>20.306692121365778</v>
      </c>
    </row>
    <row r="806" spans="5:13" x14ac:dyDescent="0.3">
      <c r="E806" s="4">
        <v>43499.5</v>
      </c>
      <c r="F806" s="3">
        <v>0</v>
      </c>
      <c r="G806" s="2">
        <f>Table13[[#This Row],[CF % FV]]*$A$2</f>
        <v>0</v>
      </c>
      <c r="H806" s="3">
        <v>0.35202130703587198</v>
      </c>
      <c r="I806" s="2">
        <f>Table13[[#This Row],[CF % EOL]]*$A$6</f>
        <v>14.080852281434879</v>
      </c>
      <c r="J806" s="3">
        <v>5.948078155455E-2</v>
      </c>
      <c r="K806" s="2">
        <f>$A$10*Table13[[#This Row],[CF % WEC]]</f>
        <v>1.8294194682668862E-2</v>
      </c>
      <c r="L806" s="1">
        <v>32.78512060881129</v>
      </c>
      <c r="M806" s="2">
        <f>Table13[[#This Row],[Cons h '[MWh']]]-Table13[[#This Row],[Ewec_prod '[MWh']]]-Table13[[#This Row],[Eeol_prod '[MWh']]]-Table13[[#This Row],[Efv_prod '[MWh']]]</f>
        <v>18.685974132693744</v>
      </c>
    </row>
    <row r="807" spans="5:13" x14ac:dyDescent="0.3">
      <c r="E807" s="4">
        <v>43499.541666666664</v>
      </c>
      <c r="F807" s="3">
        <v>0</v>
      </c>
      <c r="G807" s="2">
        <f>Table13[[#This Row],[CF % FV]]*$A$2</f>
        <v>0</v>
      </c>
      <c r="H807" s="3">
        <v>0.91222218628751595</v>
      </c>
      <c r="I807" s="2">
        <f>Table13[[#This Row],[CF % EOL]]*$A$6</f>
        <v>36.488887451500638</v>
      </c>
      <c r="J807" s="3">
        <v>6.9659763967088825E-2</v>
      </c>
      <c r="K807" s="2">
        <f>$A$10*Table13[[#This Row],[CF % WEC]]</f>
        <v>2.1424891372584885E-2</v>
      </c>
      <c r="L807" s="1">
        <v>31.111675011047151</v>
      </c>
      <c r="M807" s="2">
        <f>Table13[[#This Row],[Cons h '[MWh']]]-Table13[[#This Row],[Ewec_prod '[MWh']]]-Table13[[#This Row],[Eeol_prod '[MWh']]]-Table13[[#This Row],[Efv_prod '[MWh']]]</f>
        <v>-5.3986373318260732</v>
      </c>
    </row>
    <row r="808" spans="5:13" x14ac:dyDescent="0.3">
      <c r="E808" s="4">
        <v>43499.583333333336</v>
      </c>
      <c r="F808" s="3">
        <v>0</v>
      </c>
      <c r="G808" s="2">
        <f>Table13[[#This Row],[CF % FV]]*$A$2</f>
        <v>0</v>
      </c>
      <c r="H808" s="3">
        <v>0.84055225723837501</v>
      </c>
      <c r="I808" s="2">
        <f>Table13[[#This Row],[CF % EOL]]*$A$6</f>
        <v>33.622090289535002</v>
      </c>
      <c r="J808" s="3">
        <v>8.2015031342685854E-2</v>
      </c>
      <c r="K808" s="2">
        <f>$A$10*Table13[[#This Row],[CF % WEC]]</f>
        <v>2.5224936711906908E-2</v>
      </c>
      <c r="L808" s="1">
        <v>28.168542977735029</v>
      </c>
      <c r="M808" s="2">
        <f>Table13[[#This Row],[Cons h '[MWh']]]-Table13[[#This Row],[Ewec_prod '[MWh']]]-Table13[[#This Row],[Eeol_prod '[MWh']]]-Table13[[#This Row],[Efv_prod '[MWh']]]</f>
        <v>-5.4787722485118806</v>
      </c>
    </row>
    <row r="809" spans="5:13" x14ac:dyDescent="0.3">
      <c r="E809" s="4">
        <v>43499.625</v>
      </c>
      <c r="F809" s="3">
        <v>0</v>
      </c>
      <c r="G809" s="2">
        <f>Table13[[#This Row],[CF % FV]]*$A$2</f>
        <v>0</v>
      </c>
      <c r="H809" s="3">
        <v>0.72119623240724595</v>
      </c>
      <c r="I809" s="2">
        <f>Table13[[#This Row],[CF % EOL]]*$A$6</f>
        <v>28.847849296289837</v>
      </c>
      <c r="J809" s="3">
        <v>0.10089737704134459</v>
      </c>
      <c r="K809" s="2">
        <f>$A$10*Table13[[#This Row],[CF % WEC]]</f>
        <v>3.1032481590245742E-2</v>
      </c>
      <c r="L809" s="1">
        <v>20.112279329827313</v>
      </c>
      <c r="M809" s="2">
        <f>Table13[[#This Row],[Cons h '[MWh']]]-Table13[[#This Row],[Ewec_prod '[MWh']]]-Table13[[#This Row],[Eeol_prod '[MWh']]]-Table13[[#This Row],[Efv_prod '[MWh']]]</f>
        <v>-8.7666024480527689</v>
      </c>
    </row>
    <row r="810" spans="5:13" x14ac:dyDescent="0.3">
      <c r="E810" s="4">
        <v>43499.666666666664</v>
      </c>
      <c r="F810" s="3">
        <v>1.916E-2</v>
      </c>
      <c r="G810" s="2">
        <f>Table13[[#This Row],[CF % FV]]*$A$2</f>
        <v>0.97716000000000003</v>
      </c>
      <c r="H810" s="3">
        <v>0.66603967082116899</v>
      </c>
      <c r="I810" s="2">
        <f>Table13[[#This Row],[CF % EOL]]*$A$6</f>
        <v>26.641586832846759</v>
      </c>
      <c r="J810" s="3">
        <v>0.12285417936030608</v>
      </c>
      <c r="K810" s="2">
        <f>$A$10*Table13[[#This Row],[CF % WEC]]</f>
        <v>3.7785621104116672E-2</v>
      </c>
      <c r="L810" s="1">
        <v>24.425010535992513</v>
      </c>
      <c r="M810" s="2">
        <f>Table13[[#This Row],[Cons h '[MWh']]]-Table13[[#This Row],[Ewec_prod '[MWh']]]-Table13[[#This Row],[Eeol_prod '[MWh']]]-Table13[[#This Row],[Efv_prod '[MWh']]]</f>
        <v>-3.231521917958363</v>
      </c>
    </row>
    <row r="811" spans="5:13" x14ac:dyDescent="0.3">
      <c r="E811" s="4">
        <v>43499.708333333336</v>
      </c>
      <c r="F811" s="3">
        <v>6.5420000000000006E-2</v>
      </c>
      <c r="G811" s="2">
        <f>Table13[[#This Row],[CF % FV]]*$A$2</f>
        <v>3.3364200000000004</v>
      </c>
      <c r="H811" s="3">
        <v>0.44895102899682798</v>
      </c>
      <c r="I811" s="2">
        <f>Table13[[#This Row],[CF % EOL]]*$A$6</f>
        <v>17.958041159873119</v>
      </c>
      <c r="J811" s="3">
        <v>0.12021546735650694</v>
      </c>
      <c r="K811" s="2">
        <f>$A$10*Table13[[#This Row],[CF % WEC]]</f>
        <v>3.6974046174410587E-2</v>
      </c>
      <c r="L811" s="1">
        <v>27.524989609598055</v>
      </c>
      <c r="M811" s="2">
        <f>Table13[[#This Row],[Cons h '[MWh']]]-Table13[[#This Row],[Ewec_prod '[MWh']]]-Table13[[#This Row],[Eeol_prod '[MWh']]]-Table13[[#This Row],[Efv_prod '[MWh']]]</f>
        <v>6.1935544035505252</v>
      </c>
    </row>
    <row r="812" spans="5:13" x14ac:dyDescent="0.3">
      <c r="E812" s="4">
        <v>43499.75</v>
      </c>
      <c r="F812" s="3">
        <v>0.23782</v>
      </c>
      <c r="G812" s="2">
        <f>Table13[[#This Row],[CF % FV]]*$A$2</f>
        <v>12.128820000000001</v>
      </c>
      <c r="H812" s="3">
        <v>0.71223677195030499</v>
      </c>
      <c r="I812" s="2">
        <f>Table13[[#This Row],[CF % EOL]]*$A$6</f>
        <v>28.489470878012199</v>
      </c>
      <c r="J812" s="3">
        <v>0.12222126573517221</v>
      </c>
      <c r="K812" s="2">
        <f>$A$10*Table13[[#This Row],[CF % WEC]]</f>
        <v>3.7590959151585099E-2</v>
      </c>
      <c r="L812" s="1">
        <v>39.269890882043271</v>
      </c>
      <c r="M812" s="2">
        <f>Table13[[#This Row],[Cons h '[MWh']]]-Table13[[#This Row],[Ewec_prod '[MWh']]]-Table13[[#This Row],[Eeol_prod '[MWh']]]-Table13[[#This Row],[Efv_prod '[MWh']]]</f>
        <v>-1.3859909551205156</v>
      </c>
    </row>
    <row r="813" spans="5:13" x14ac:dyDescent="0.3">
      <c r="E813" s="4">
        <v>43499.791666666664</v>
      </c>
      <c r="F813" s="3">
        <v>0.22900000000000001</v>
      </c>
      <c r="G813" s="2">
        <f>Table13[[#This Row],[CF % FV]]*$A$2</f>
        <v>11.679</v>
      </c>
      <c r="H813" s="3">
        <v>0.93538475700200496</v>
      </c>
      <c r="I813" s="2">
        <f>Table13[[#This Row],[CF % EOL]]*$A$6</f>
        <v>37.415390280080196</v>
      </c>
      <c r="J813" s="3">
        <v>0.13254740028614195</v>
      </c>
      <c r="K813" s="2">
        <f>$A$10*Table13[[#This Row],[CF % WEC]]</f>
        <v>4.0766914659527198E-2</v>
      </c>
      <c r="L813" s="1">
        <v>34.130275110020861</v>
      </c>
      <c r="M813" s="2">
        <f>Table13[[#This Row],[Cons h '[MWh']]]-Table13[[#This Row],[Ewec_prod '[MWh']]]-Table13[[#This Row],[Eeol_prod '[MWh']]]-Table13[[#This Row],[Efv_prod '[MWh']]]</f>
        <v>-15.004882084718863</v>
      </c>
    </row>
    <row r="814" spans="5:13" x14ac:dyDescent="0.3">
      <c r="E814" s="4">
        <v>43499.833333333336</v>
      </c>
      <c r="F814" s="3">
        <v>0.24453999999999998</v>
      </c>
      <c r="G814" s="2">
        <f>Table13[[#This Row],[CF % FV]]*$A$2</f>
        <v>12.471539999999999</v>
      </c>
      <c r="H814" s="3">
        <v>0.79817029792496097</v>
      </c>
      <c r="I814" s="2">
        <f>Table13[[#This Row],[CF % EOL]]*$A$6</f>
        <v>31.926811916998439</v>
      </c>
      <c r="J814" s="3">
        <v>0.1390120640526103</v>
      </c>
      <c r="K814" s="2">
        <f>$A$10*Table13[[#This Row],[CF % WEC]]</f>
        <v>4.2755217677928281E-2</v>
      </c>
      <c r="L814" s="1">
        <v>32.675644793424546</v>
      </c>
      <c r="M814" s="2">
        <f>Table13[[#This Row],[Cons h '[MWh']]]-Table13[[#This Row],[Ewec_prod '[MWh']]]-Table13[[#This Row],[Eeol_prod '[MWh']]]-Table13[[#This Row],[Efv_prod '[MWh']]]</f>
        <v>-11.765462341251821</v>
      </c>
    </row>
    <row r="815" spans="5:13" x14ac:dyDescent="0.3">
      <c r="E815" s="4">
        <v>43499.875</v>
      </c>
      <c r="F815" s="3">
        <v>0.31036000000000002</v>
      </c>
      <c r="G815" s="2">
        <f>Table13[[#This Row],[CF % FV]]*$A$2</f>
        <v>15.828360000000002</v>
      </c>
      <c r="H815" s="3">
        <v>0.83522412213928499</v>
      </c>
      <c r="I815" s="2">
        <f>Table13[[#This Row],[CF % EOL]]*$A$6</f>
        <v>33.4089648855714</v>
      </c>
      <c r="J815" s="3">
        <v>0.12331026776599337</v>
      </c>
      <c r="K815" s="2">
        <f>$A$10*Table13[[#This Row],[CF % WEC]]</f>
        <v>3.7925897843394202E-2</v>
      </c>
      <c r="L815" s="1">
        <v>29.440581712561169</v>
      </c>
      <c r="M815" s="2">
        <f>Table13[[#This Row],[Cons h '[MWh']]]-Table13[[#This Row],[Ewec_prod '[MWh']]]-Table13[[#This Row],[Eeol_prod '[MWh']]]-Table13[[#This Row],[Efv_prod '[MWh']]]</f>
        <v>-19.834669070853629</v>
      </c>
    </row>
    <row r="816" spans="5:13" x14ac:dyDescent="0.3">
      <c r="E816" s="4">
        <v>43499.916666666664</v>
      </c>
      <c r="F816" s="3">
        <v>0.50614999999999999</v>
      </c>
      <c r="G816" s="2">
        <f>Table13[[#This Row],[CF % FV]]*$A$2</f>
        <v>25.813649999999999</v>
      </c>
      <c r="H816" s="3">
        <v>0.75325935454424398</v>
      </c>
      <c r="I816" s="2">
        <f>Table13[[#This Row],[CF % EOL]]*$A$6</f>
        <v>30.13037418176976</v>
      </c>
      <c r="J816" s="3">
        <v>0.11998735739730812</v>
      </c>
      <c r="K816" s="2">
        <f>$A$10*Table13[[#This Row],[CF % WEC]]</f>
        <v>3.6903887580431595E-2</v>
      </c>
      <c r="L816" s="1">
        <v>29.602922324843032</v>
      </c>
      <c r="M816" s="2">
        <f>Table13[[#This Row],[Cons h '[MWh']]]-Table13[[#This Row],[Ewec_prod '[MWh']]]-Table13[[#This Row],[Eeol_prod '[MWh']]]-Table13[[#This Row],[Efv_prod '[MWh']]]</f>
        <v>-26.37800574450716</v>
      </c>
    </row>
    <row r="817" spans="5:13" x14ac:dyDescent="0.3">
      <c r="E817" s="4">
        <v>43499.958333333336</v>
      </c>
      <c r="F817" s="3">
        <v>0.48988999999999999</v>
      </c>
      <c r="G817" s="2">
        <f>Table13[[#This Row],[CF % FV]]*$A$2</f>
        <v>24.984390000000001</v>
      </c>
      <c r="H817" s="3">
        <v>0.94781759992070103</v>
      </c>
      <c r="I817" s="2">
        <f>Table13[[#This Row],[CF % EOL]]*$A$6</f>
        <v>37.912703996828043</v>
      </c>
      <c r="J817" s="3">
        <v>0.11253306932752151</v>
      </c>
      <c r="K817" s="2">
        <f>$A$10*Table13[[#This Row],[CF % WEC]]</f>
        <v>3.4611210961105289E-2</v>
      </c>
      <c r="L817" s="1">
        <v>23.032777535947286</v>
      </c>
      <c r="M817" s="2">
        <f>Table13[[#This Row],[Cons h '[MWh']]]-Table13[[#This Row],[Ewec_prod '[MWh']]]-Table13[[#This Row],[Eeol_prod '[MWh']]]-Table13[[#This Row],[Efv_prod '[MWh']]]</f>
        <v>-39.898927671841861</v>
      </c>
    </row>
    <row r="818" spans="5:13" x14ac:dyDescent="0.3">
      <c r="E818" s="4">
        <v>43500</v>
      </c>
      <c r="F818" s="3">
        <v>0.37648999999999999</v>
      </c>
      <c r="G818" s="2">
        <f>Table13[[#This Row],[CF % FV]]*$A$2</f>
        <v>19.200990000000001</v>
      </c>
      <c r="H818" s="3">
        <v>0.69362623369405096</v>
      </c>
      <c r="I818" s="2">
        <f>Table13[[#This Row],[CF % EOL]]*$A$6</f>
        <v>27.745049347762038</v>
      </c>
      <c r="J818" s="3">
        <v>9.8773014972886375E-2</v>
      </c>
      <c r="K818" s="2">
        <f>$A$10*Table13[[#This Row],[CF % WEC]]</f>
        <v>3.0379102595532805E-2</v>
      </c>
      <c r="L818" s="1">
        <v>21.470888740931247</v>
      </c>
      <c r="M818" s="2">
        <f>Table13[[#This Row],[Cons h '[MWh']]]-Table13[[#This Row],[Ewec_prod '[MWh']]]-Table13[[#This Row],[Eeol_prod '[MWh']]]-Table13[[#This Row],[Efv_prod '[MWh']]]</f>
        <v>-25.505529709426323</v>
      </c>
    </row>
    <row r="819" spans="5:13" x14ac:dyDescent="0.3">
      <c r="E819" s="4">
        <v>43500.041666666664</v>
      </c>
      <c r="F819" s="3">
        <v>0.31741000000000003</v>
      </c>
      <c r="G819" s="2">
        <f>Table13[[#This Row],[CF % FV]]*$A$2</f>
        <v>16.187910000000002</v>
      </c>
      <c r="H819" s="3">
        <v>0.44355793439621299</v>
      </c>
      <c r="I819" s="2">
        <f>Table13[[#This Row],[CF % EOL]]*$A$6</f>
        <v>17.742317375848518</v>
      </c>
      <c r="J819" s="3">
        <v>8.3367867673688423E-2</v>
      </c>
      <c r="K819" s="2">
        <f>$A$10*Table13[[#This Row],[CF % WEC]]</f>
        <v>2.5641021547484447E-2</v>
      </c>
      <c r="L819" s="1">
        <v>26.150998450084714</v>
      </c>
      <c r="M819" s="2">
        <f>Table13[[#This Row],[Cons h '[MWh']]]-Table13[[#This Row],[Ewec_prod '[MWh']]]-Table13[[#This Row],[Eeol_prod '[MWh']]]-Table13[[#This Row],[Efv_prod '[MWh']]]</f>
        <v>-7.8048699473112926</v>
      </c>
    </row>
    <row r="820" spans="5:13" x14ac:dyDescent="0.3">
      <c r="E820" s="4">
        <v>43500.083333333336</v>
      </c>
      <c r="F820" s="3">
        <v>0.15900999999999998</v>
      </c>
      <c r="G820" s="2">
        <f>Table13[[#This Row],[CF % FV]]*$A$2</f>
        <v>8.1095099999999984</v>
      </c>
      <c r="H820" s="3">
        <v>0.33135273834962597</v>
      </c>
      <c r="I820" s="2">
        <f>Table13[[#This Row],[CF % EOL]]*$A$6</f>
        <v>13.254109533985039</v>
      </c>
      <c r="J820" s="3">
        <v>7.5285304570016531E-2</v>
      </c>
      <c r="K820" s="2">
        <f>$A$10*Table13[[#This Row],[CF % WEC]]</f>
        <v>2.3155109643016224E-2</v>
      </c>
      <c r="L820" s="1">
        <v>25.544882070190376</v>
      </c>
      <c r="M820" s="2">
        <f>Table13[[#This Row],[Cons h '[MWh']]]-Table13[[#This Row],[Ewec_prod '[MWh']]]-Table13[[#This Row],[Eeol_prod '[MWh']]]-Table13[[#This Row],[Efv_prod '[MWh']]]</f>
        <v>4.1581074265623208</v>
      </c>
    </row>
    <row r="821" spans="5:13" x14ac:dyDescent="0.3">
      <c r="E821" s="4">
        <v>43500.125</v>
      </c>
      <c r="F821" s="3">
        <v>4.2380000000000001E-2</v>
      </c>
      <c r="G821" s="2">
        <f>Table13[[#This Row],[CF % FV]]*$A$2</f>
        <v>2.1613799999999999</v>
      </c>
      <c r="H821" s="3">
        <v>0.23898989439322499</v>
      </c>
      <c r="I821" s="2">
        <f>Table13[[#This Row],[CF % EOL]]*$A$6</f>
        <v>9.5595957757289991</v>
      </c>
      <c r="J821" s="3">
        <v>6.9229274226777424E-2</v>
      </c>
      <c r="K821" s="2">
        <f>$A$10*Table13[[#This Row],[CF % WEC]]</f>
        <v>2.1292487881703955E-2</v>
      </c>
      <c r="L821" s="1">
        <v>26.360257248320028</v>
      </c>
      <c r="M821" s="2">
        <f>Table13[[#This Row],[Cons h '[MWh']]]-Table13[[#This Row],[Ewec_prod '[MWh']]]-Table13[[#This Row],[Eeol_prod '[MWh']]]-Table13[[#This Row],[Efv_prod '[MWh']]]</f>
        <v>14.617988984709323</v>
      </c>
    </row>
    <row r="822" spans="5:13" x14ac:dyDescent="0.3">
      <c r="E822" s="4">
        <v>43500.166666666664</v>
      </c>
      <c r="F822" s="3">
        <v>9.8999999999999999E-4</v>
      </c>
      <c r="G822" s="2">
        <f>Table13[[#This Row],[CF % FV]]*$A$2</f>
        <v>5.049E-2</v>
      </c>
      <c r="H822" s="3">
        <v>0.17806170033603699</v>
      </c>
      <c r="I822" s="2">
        <f>Table13[[#This Row],[CF % EOL]]*$A$6</f>
        <v>7.1224680134414795</v>
      </c>
      <c r="J822" s="3">
        <v>6.4538156474126501E-2</v>
      </c>
      <c r="K822" s="2">
        <f>$A$10*Table13[[#This Row],[CF % WEC]]</f>
        <v>1.9849665188333424E-2</v>
      </c>
      <c r="L822" s="1">
        <v>30.624682653718835</v>
      </c>
      <c r="M822" s="2">
        <f>Table13[[#This Row],[Cons h '[MWh']]]-Table13[[#This Row],[Ewec_prod '[MWh']]]-Table13[[#This Row],[Eeol_prod '[MWh']]]-Table13[[#This Row],[Efv_prod '[MWh']]]</f>
        <v>23.431874975089023</v>
      </c>
    </row>
    <row r="823" spans="5:13" x14ac:dyDescent="0.3">
      <c r="E823" s="4">
        <v>43500.208333333336</v>
      </c>
      <c r="F823" s="3">
        <v>0</v>
      </c>
      <c r="G823" s="2">
        <f>Table13[[#This Row],[CF % FV]]*$A$2</f>
        <v>0</v>
      </c>
      <c r="H823" s="3">
        <v>0.113391825666132</v>
      </c>
      <c r="I823" s="2">
        <f>Table13[[#This Row],[CF % EOL]]*$A$6</f>
        <v>4.5356730266452798</v>
      </c>
      <c r="J823" s="3">
        <v>6.1204618552492512E-2</v>
      </c>
      <c r="K823" s="2">
        <f>$A$10*Table13[[#This Row],[CF % WEC]]</f>
        <v>1.882438626417365E-2</v>
      </c>
      <c r="L823" s="1">
        <v>41.427731824466925</v>
      </c>
      <c r="M823" s="2">
        <f>Table13[[#This Row],[Cons h '[MWh']]]-Table13[[#This Row],[Ewec_prod '[MWh']]]-Table13[[#This Row],[Eeol_prod '[MWh']]]-Table13[[#This Row],[Efv_prod '[MWh']]]</f>
        <v>36.873234411557476</v>
      </c>
    </row>
    <row r="824" spans="5:13" x14ac:dyDescent="0.3">
      <c r="E824" s="4">
        <v>43500.25</v>
      </c>
      <c r="F824" s="3">
        <v>0</v>
      </c>
      <c r="G824" s="2">
        <f>Table13[[#This Row],[CF % FV]]*$A$2</f>
        <v>0</v>
      </c>
      <c r="H824" s="3">
        <v>0.105625492456512</v>
      </c>
      <c r="I824" s="2">
        <f>Table13[[#This Row],[CF % EOL]]*$A$6</f>
        <v>4.2250196982604802</v>
      </c>
      <c r="J824" s="3">
        <v>5.9784579482754549E-2</v>
      </c>
      <c r="K824" s="2">
        <f>$A$10*Table13[[#This Row],[CF % WEC]]</f>
        <v>1.8387632231697509E-2</v>
      </c>
      <c r="L824" s="1">
        <v>54.650736631305058</v>
      </c>
      <c r="M824" s="2">
        <f>Table13[[#This Row],[Cons h '[MWh']]]-Table13[[#This Row],[Ewec_prod '[MWh']]]-Table13[[#This Row],[Eeol_prod '[MWh']]]-Table13[[#This Row],[Efv_prod '[MWh']]]</f>
        <v>50.407329300812876</v>
      </c>
    </row>
    <row r="825" spans="5:13" x14ac:dyDescent="0.3">
      <c r="E825" s="4">
        <v>43500.291666666664</v>
      </c>
      <c r="F825" s="3">
        <v>0</v>
      </c>
      <c r="G825" s="2">
        <f>Table13[[#This Row],[CF % FV]]*$A$2</f>
        <v>0</v>
      </c>
      <c r="H825" s="3">
        <v>0.17374691393786501</v>
      </c>
      <c r="I825" s="2">
        <f>Table13[[#This Row],[CF % EOL]]*$A$6</f>
        <v>6.9498765575146004</v>
      </c>
      <c r="J825" s="3">
        <v>6.096790677482132E-2</v>
      </c>
      <c r="K825" s="2">
        <f>$A$10*Table13[[#This Row],[CF % WEC]]</f>
        <v>1.8751582053616565E-2</v>
      </c>
      <c r="L825" s="1">
        <v>39.365401062569198</v>
      </c>
      <c r="M825" s="2">
        <f>Table13[[#This Row],[Cons h '[MWh']]]-Table13[[#This Row],[Ewec_prod '[MWh']]]-Table13[[#This Row],[Eeol_prod '[MWh']]]-Table13[[#This Row],[Efv_prod '[MWh']]]</f>
        <v>32.396772923000981</v>
      </c>
    </row>
    <row r="826" spans="5:13" x14ac:dyDescent="0.3">
      <c r="E826" s="4">
        <v>43500.333333333336</v>
      </c>
      <c r="F826" s="3">
        <v>0</v>
      </c>
      <c r="G826" s="2">
        <f>Table13[[#This Row],[CF % FV]]*$A$2</f>
        <v>0</v>
      </c>
      <c r="H826" s="3">
        <v>0.28355257420887497</v>
      </c>
      <c r="I826" s="2">
        <f>Table13[[#This Row],[CF % EOL]]*$A$6</f>
        <v>11.342102968354999</v>
      </c>
      <c r="J826" s="3">
        <v>6.3268840167784404E-2</v>
      </c>
      <c r="K826" s="2">
        <f>$A$10*Table13[[#This Row],[CF % WEC]]</f>
        <v>1.9459268172436577E-2</v>
      </c>
      <c r="L826" s="1">
        <v>37.189194390272718</v>
      </c>
      <c r="M826" s="2">
        <f>Table13[[#This Row],[Cons h '[MWh']]]-Table13[[#This Row],[Ewec_prod '[MWh']]]-Table13[[#This Row],[Eeol_prod '[MWh']]]-Table13[[#This Row],[Efv_prod '[MWh']]]</f>
        <v>25.827632153745284</v>
      </c>
    </row>
    <row r="827" spans="5:13" x14ac:dyDescent="0.3">
      <c r="E827" s="4">
        <v>43500.375</v>
      </c>
      <c r="F827" s="3">
        <v>0</v>
      </c>
      <c r="G827" s="2">
        <f>Table13[[#This Row],[CF % FV]]*$A$2</f>
        <v>0</v>
      </c>
      <c r="H827" s="3">
        <v>0.38996316620243499</v>
      </c>
      <c r="I827" s="2">
        <f>Table13[[#This Row],[CF % EOL]]*$A$6</f>
        <v>15.598526648097399</v>
      </c>
      <c r="J827" s="3">
        <v>6.3292172193871801E-2</v>
      </c>
      <c r="K827" s="2">
        <f>$A$10*Table13[[#This Row],[CF % WEC]]</f>
        <v>1.9466444282373742E-2</v>
      </c>
      <c r="L827" s="1">
        <v>39.314324412237148</v>
      </c>
      <c r="M827" s="2">
        <f>Table13[[#This Row],[Cons h '[MWh']]]-Table13[[#This Row],[Ewec_prod '[MWh']]]-Table13[[#This Row],[Eeol_prod '[MWh']]]-Table13[[#This Row],[Efv_prod '[MWh']]]</f>
        <v>23.696331319857379</v>
      </c>
    </row>
    <row r="828" spans="5:13" x14ac:dyDescent="0.3">
      <c r="E828" s="4">
        <v>43500.416666666664</v>
      </c>
      <c r="F828" s="3">
        <v>0</v>
      </c>
      <c r="G828" s="2">
        <f>Table13[[#This Row],[CF % FV]]*$A$2</f>
        <v>0</v>
      </c>
      <c r="H828" s="3">
        <v>0.40348618544731701</v>
      </c>
      <c r="I828" s="2">
        <f>Table13[[#This Row],[CF % EOL]]*$A$6</f>
        <v>16.139447417892679</v>
      </c>
      <c r="J828" s="3">
        <v>6.736782119677813E-2</v>
      </c>
      <c r="K828" s="2">
        <f>$A$10*Table13[[#This Row],[CF % WEC]]</f>
        <v>2.0719970452822829E-2</v>
      </c>
      <c r="L828" s="1">
        <v>27.930718730601516</v>
      </c>
      <c r="M828" s="2">
        <f>Table13[[#This Row],[Cons h '[MWh']]]-Table13[[#This Row],[Ewec_prod '[MWh']]]-Table13[[#This Row],[Eeol_prod '[MWh']]]-Table13[[#This Row],[Efv_prod '[MWh']]]</f>
        <v>11.770551342256013</v>
      </c>
    </row>
    <row r="829" spans="5:13" x14ac:dyDescent="0.3">
      <c r="E829" s="4">
        <v>43500.458333333336</v>
      </c>
      <c r="F829" s="3">
        <v>0</v>
      </c>
      <c r="G829" s="2">
        <f>Table13[[#This Row],[CF % FV]]*$A$2</f>
        <v>0</v>
      </c>
      <c r="H829" s="3">
        <v>0.54827308308414802</v>
      </c>
      <c r="I829" s="2">
        <f>Table13[[#This Row],[CF % EOL]]*$A$6</f>
        <v>21.930923323365921</v>
      </c>
      <c r="J829" s="3">
        <v>7.206427168579356E-2</v>
      </c>
      <c r="K829" s="2">
        <f>$A$10*Table13[[#This Row],[CF % WEC]]</f>
        <v>2.2164433308186762E-2</v>
      </c>
      <c r="L829" s="1">
        <v>39.101231061962174</v>
      </c>
      <c r="M829" s="2">
        <f>Table13[[#This Row],[Cons h '[MWh']]]-Table13[[#This Row],[Ewec_prod '[MWh']]]-Table13[[#This Row],[Eeol_prod '[MWh']]]-Table13[[#This Row],[Efv_prod '[MWh']]]</f>
        <v>17.14814330528807</v>
      </c>
    </row>
    <row r="830" spans="5:13" x14ac:dyDescent="0.3">
      <c r="E830" s="4">
        <v>43500.5</v>
      </c>
      <c r="F830" s="3">
        <v>0</v>
      </c>
      <c r="G830" s="2">
        <f>Table13[[#This Row],[CF % FV]]*$A$2</f>
        <v>0</v>
      </c>
      <c r="H830" s="3">
        <v>0.54731952226722203</v>
      </c>
      <c r="I830" s="2">
        <f>Table13[[#This Row],[CF % EOL]]*$A$6</f>
        <v>21.892780890688883</v>
      </c>
      <c r="J830" s="3">
        <v>7.7173681192872462E-2</v>
      </c>
      <c r="K830" s="2">
        <f>$A$10*Table13[[#This Row],[CF % WEC]]</f>
        <v>2.3735907821349583E-2</v>
      </c>
      <c r="L830" s="1">
        <v>36.904710835737781</v>
      </c>
      <c r="M830" s="2">
        <f>Table13[[#This Row],[Cons h '[MWh']]]-Table13[[#This Row],[Ewec_prod '[MWh']]]-Table13[[#This Row],[Eeol_prod '[MWh']]]-Table13[[#This Row],[Efv_prod '[MWh']]]</f>
        <v>14.988194037227551</v>
      </c>
    </row>
    <row r="831" spans="5:13" x14ac:dyDescent="0.3">
      <c r="E831" s="4">
        <v>43500.541666666664</v>
      </c>
      <c r="F831" s="3">
        <v>0</v>
      </c>
      <c r="G831" s="2">
        <f>Table13[[#This Row],[CF % FV]]*$A$2</f>
        <v>0</v>
      </c>
      <c r="H831" s="3">
        <v>0.47724302657026602</v>
      </c>
      <c r="I831" s="2">
        <f>Table13[[#This Row],[CF % EOL]]*$A$6</f>
        <v>19.089721062810639</v>
      </c>
      <c r="J831" s="3">
        <v>7.9084051708473838E-2</v>
      </c>
      <c r="K831" s="2">
        <f>$A$10*Table13[[#This Row],[CF % WEC]]</f>
        <v>2.4323470546906416E-2</v>
      </c>
      <c r="L831" s="1">
        <v>29.11886673553245</v>
      </c>
      <c r="M831" s="2">
        <f>Table13[[#This Row],[Cons h '[MWh']]]-Table13[[#This Row],[Ewec_prod '[MWh']]]-Table13[[#This Row],[Eeol_prod '[MWh']]]-Table13[[#This Row],[Efv_prod '[MWh']]]</f>
        <v>10.004822202174903</v>
      </c>
    </row>
    <row r="832" spans="5:13" x14ac:dyDescent="0.3">
      <c r="E832" s="4">
        <v>43500.583333333336</v>
      </c>
      <c r="F832" s="3">
        <v>0</v>
      </c>
      <c r="G832" s="2">
        <f>Table13[[#This Row],[CF % FV]]*$A$2</f>
        <v>0</v>
      </c>
      <c r="H832" s="3">
        <v>0.36739796275588499</v>
      </c>
      <c r="I832" s="2">
        <f>Table13[[#This Row],[CF % EOL]]*$A$6</f>
        <v>14.6959185102354</v>
      </c>
      <c r="J832" s="3">
        <v>7.3884507324931209E-2</v>
      </c>
      <c r="K832" s="2">
        <f>$A$10*Table13[[#This Row],[CF % WEC]]</f>
        <v>2.2724273718491006E-2</v>
      </c>
      <c r="L832" s="1">
        <v>47.756966285128783</v>
      </c>
      <c r="M832" s="2">
        <f>Table13[[#This Row],[Cons h '[MWh']]]-Table13[[#This Row],[Ewec_prod '[MWh']]]-Table13[[#This Row],[Eeol_prod '[MWh']]]-Table13[[#This Row],[Efv_prod '[MWh']]]</f>
        <v>33.038323501174894</v>
      </c>
    </row>
    <row r="833" spans="5:13" x14ac:dyDescent="0.3">
      <c r="E833" s="4">
        <v>43500.625</v>
      </c>
      <c r="F833" s="3">
        <v>0</v>
      </c>
      <c r="G833" s="2">
        <f>Table13[[#This Row],[CF % FV]]*$A$2</f>
        <v>0</v>
      </c>
      <c r="H833" s="3">
        <v>0.26188639156944998</v>
      </c>
      <c r="I833" s="2">
        <f>Table13[[#This Row],[CF % EOL]]*$A$6</f>
        <v>10.475455662778</v>
      </c>
      <c r="J833" s="3">
        <v>6.908976190782222E-2</v>
      </c>
      <c r="K833" s="2">
        <f>$A$10*Table13[[#This Row],[CF % WEC]]</f>
        <v>2.1249578803226962E-2</v>
      </c>
      <c r="L833" s="1">
        <v>40.005006176990712</v>
      </c>
      <c r="M833" s="2">
        <f>Table13[[#This Row],[Cons h '[MWh']]]-Table13[[#This Row],[Ewec_prod '[MWh']]]-Table13[[#This Row],[Eeol_prod '[MWh']]]-Table13[[#This Row],[Efv_prod '[MWh']]]</f>
        <v>29.508300935409483</v>
      </c>
    </row>
    <row r="834" spans="5:13" x14ac:dyDescent="0.3">
      <c r="E834" s="4">
        <v>43500.666666666664</v>
      </c>
      <c r="F834" s="3">
        <v>2.146E-2</v>
      </c>
      <c r="G834" s="2">
        <f>Table13[[#This Row],[CF % FV]]*$A$2</f>
        <v>1.09446</v>
      </c>
      <c r="H834" s="3">
        <v>0.16873823792773901</v>
      </c>
      <c r="I834" s="2">
        <f>Table13[[#This Row],[CF % EOL]]*$A$6</f>
        <v>6.7495295171095604</v>
      </c>
      <c r="J834" s="3">
        <v>6.6245622412826388E-2</v>
      </c>
      <c r="K834" s="2">
        <f>$A$10*Table13[[#This Row],[CF % WEC]]</f>
        <v>2.0374821608276469E-2</v>
      </c>
      <c r="L834" s="1">
        <v>33.827196162445119</v>
      </c>
      <c r="M834" s="2">
        <f>Table13[[#This Row],[Cons h '[MWh']]]-Table13[[#This Row],[Ewec_prod '[MWh']]]-Table13[[#This Row],[Eeol_prod '[MWh']]]-Table13[[#This Row],[Efv_prod '[MWh']]]</f>
        <v>25.962831823727278</v>
      </c>
    </row>
    <row r="835" spans="5:13" x14ac:dyDescent="0.3">
      <c r="E835" s="4">
        <v>43500.708333333336</v>
      </c>
      <c r="F835" s="3">
        <v>0.12766</v>
      </c>
      <c r="G835" s="2">
        <f>Table13[[#This Row],[CF % FV]]*$A$2</f>
        <v>6.5106599999999997</v>
      </c>
      <c r="H835" s="3">
        <v>0.16418027203673999</v>
      </c>
      <c r="I835" s="2">
        <f>Table13[[#This Row],[CF % EOL]]*$A$6</f>
        <v>6.5672108814695997</v>
      </c>
      <c r="J835" s="3">
        <v>6.4403338906167742E-2</v>
      </c>
      <c r="K835" s="2">
        <f>$A$10*Table13[[#This Row],[CF % WEC]]</f>
        <v>1.9808200050007701E-2</v>
      </c>
      <c r="L835" s="1">
        <v>45.249418931766705</v>
      </c>
      <c r="M835" s="2">
        <f>Table13[[#This Row],[Cons h '[MWh']]]-Table13[[#This Row],[Ewec_prod '[MWh']]]-Table13[[#This Row],[Eeol_prod '[MWh']]]-Table13[[#This Row],[Efv_prod '[MWh']]]</f>
        <v>32.151739850247097</v>
      </c>
    </row>
    <row r="836" spans="5:13" x14ac:dyDescent="0.3">
      <c r="E836" s="4">
        <v>43500.75</v>
      </c>
      <c r="F836" s="3">
        <v>0.39302999999999999</v>
      </c>
      <c r="G836" s="2">
        <f>Table13[[#This Row],[CF % FV]]*$A$2</f>
        <v>20.044529999999998</v>
      </c>
      <c r="H836" s="3">
        <v>0.195302910859872</v>
      </c>
      <c r="I836" s="2">
        <f>Table13[[#This Row],[CF % EOL]]*$A$6</f>
        <v>7.8121164343948806</v>
      </c>
      <c r="J836" s="3">
        <v>6.2691236555297236E-2</v>
      </c>
      <c r="K836" s="2">
        <f>$A$10*Table13[[#This Row],[CF % WEC]]</f>
        <v>1.9281617632882685E-2</v>
      </c>
      <c r="L836" s="1">
        <v>60.57487565185432</v>
      </c>
      <c r="M836" s="2">
        <f>Table13[[#This Row],[Cons h '[MWh']]]-Table13[[#This Row],[Ewec_prod '[MWh']]]-Table13[[#This Row],[Eeol_prod '[MWh']]]-Table13[[#This Row],[Efv_prod '[MWh']]]</f>
        <v>32.698947599826553</v>
      </c>
    </row>
    <row r="837" spans="5:13" x14ac:dyDescent="0.3">
      <c r="E837" s="4">
        <v>43500.791666666664</v>
      </c>
      <c r="F837" s="3">
        <v>0.48263</v>
      </c>
      <c r="G837" s="2">
        <f>Table13[[#This Row],[CF % FV]]*$A$2</f>
        <v>24.614129999999999</v>
      </c>
      <c r="H837" s="3">
        <v>0.185572071733346</v>
      </c>
      <c r="I837" s="2">
        <f>Table13[[#This Row],[CF % EOL]]*$A$6</f>
        <v>7.42288286933384</v>
      </c>
      <c r="J837" s="3">
        <v>6.150559359790405E-2</v>
      </c>
      <c r="K837" s="2">
        <f>$A$10*Table13[[#This Row],[CF % WEC]]</f>
        <v>1.8916955593820641E-2</v>
      </c>
      <c r="L837" s="1">
        <v>54.224902777050055</v>
      </c>
      <c r="M837" s="2">
        <f>Table13[[#This Row],[Cons h '[MWh']]]-Table13[[#This Row],[Ewec_prod '[MWh']]]-Table13[[#This Row],[Eeol_prod '[MWh']]]-Table13[[#This Row],[Efv_prod '[MWh']]]</f>
        <v>22.168972952122392</v>
      </c>
    </row>
    <row r="838" spans="5:13" x14ac:dyDescent="0.3">
      <c r="E838" s="4">
        <v>43500.833333333336</v>
      </c>
      <c r="F838" s="3">
        <v>0.59571000000000007</v>
      </c>
      <c r="G838" s="2">
        <f>Table13[[#This Row],[CF % FV]]*$A$2</f>
        <v>30.381210000000003</v>
      </c>
      <c r="H838" s="3">
        <v>0.192257539092408</v>
      </c>
      <c r="I838" s="2">
        <f>Table13[[#This Row],[CF % EOL]]*$A$6</f>
        <v>7.6903015636963197</v>
      </c>
      <c r="J838" s="3">
        <v>6.1604220895934265E-2</v>
      </c>
      <c r="K838" s="2">
        <f>$A$10*Table13[[#This Row],[CF % WEC]]</f>
        <v>1.8947289879013843E-2</v>
      </c>
      <c r="L838" s="1">
        <v>50.792365526613224</v>
      </c>
      <c r="M838" s="2">
        <f>Table13[[#This Row],[Cons h '[MWh']]]-Table13[[#This Row],[Ewec_prod '[MWh']]]-Table13[[#This Row],[Eeol_prod '[MWh']]]-Table13[[#This Row],[Efv_prod '[MWh']]]</f>
        <v>12.70190667303789</v>
      </c>
    </row>
    <row r="839" spans="5:13" x14ac:dyDescent="0.3">
      <c r="E839" s="4">
        <v>43500.875</v>
      </c>
      <c r="F839" s="3">
        <v>0.70940000000000003</v>
      </c>
      <c r="G839" s="2">
        <f>Table13[[#This Row],[CF % FV]]*$A$2</f>
        <v>36.179400000000001</v>
      </c>
      <c r="H839" s="3">
        <v>0.22054646985424201</v>
      </c>
      <c r="I839" s="2">
        <f>Table13[[#This Row],[CF % EOL]]*$A$6</f>
        <v>8.82185879416968</v>
      </c>
      <c r="J839" s="3">
        <v>5.8397772882356994E-2</v>
      </c>
      <c r="K839" s="2">
        <f>$A$10*Table13[[#This Row],[CF % WEC]]</f>
        <v>1.7961099337007555E-2</v>
      </c>
      <c r="L839" s="1">
        <v>50.519058113341423</v>
      </c>
      <c r="M839" s="2">
        <f>Table13[[#This Row],[Cons h '[MWh']]]-Table13[[#This Row],[Ewec_prod '[MWh']]]-Table13[[#This Row],[Eeol_prod '[MWh']]]-Table13[[#This Row],[Efv_prod '[MWh']]]</f>
        <v>5.4998382198347358</v>
      </c>
    </row>
    <row r="840" spans="5:13" x14ac:dyDescent="0.3">
      <c r="E840" s="4">
        <v>43500.916666666664</v>
      </c>
      <c r="F840" s="3">
        <v>0.69449000000000005</v>
      </c>
      <c r="G840" s="2">
        <f>Table13[[#This Row],[CF % FV]]*$A$2</f>
        <v>35.418990000000001</v>
      </c>
      <c r="H840" s="3">
        <v>5.9706733125391001E-2</v>
      </c>
      <c r="I840" s="2">
        <f>Table13[[#This Row],[CF % EOL]]*$A$6</f>
        <v>2.3882693250156399</v>
      </c>
      <c r="J840" s="3">
        <v>5.5867902304145046E-2</v>
      </c>
      <c r="K840" s="2">
        <f>$A$10*Table13[[#This Row],[CF % WEC]]</f>
        <v>1.7183000198593913E-2</v>
      </c>
      <c r="L840" s="1">
        <v>29.291415405980782</v>
      </c>
      <c r="M840" s="2">
        <f>Table13[[#This Row],[Cons h '[MWh']]]-Table13[[#This Row],[Ewec_prod '[MWh']]]-Table13[[#This Row],[Eeol_prod '[MWh']]]-Table13[[#This Row],[Efv_prod '[MWh']]]</f>
        <v>-8.5330269192334498</v>
      </c>
    </row>
    <row r="841" spans="5:13" x14ac:dyDescent="0.3">
      <c r="E841" s="4">
        <v>43500.958333333336</v>
      </c>
      <c r="F841" s="3">
        <v>0.6569299999999999</v>
      </c>
      <c r="G841" s="2">
        <f>Table13[[#This Row],[CF % FV]]*$A$2</f>
        <v>33.503429999999994</v>
      </c>
      <c r="H841" s="3">
        <v>0.130822770848359</v>
      </c>
      <c r="I841" s="2">
        <f>Table13[[#This Row],[CF % EOL]]*$A$6</f>
        <v>5.2329108339343602</v>
      </c>
      <c r="J841" s="3">
        <v>5.4061661137513511E-2</v>
      </c>
      <c r="K841" s="2">
        <f>$A$10*Table13[[#This Row],[CF % WEC]]</f>
        <v>1.6627463995427118E-2</v>
      </c>
      <c r="L841" s="1">
        <v>23.644537197091687</v>
      </c>
      <c r="M841" s="2">
        <f>Table13[[#This Row],[Cons h '[MWh']]]-Table13[[#This Row],[Ewec_prod '[MWh']]]-Table13[[#This Row],[Eeol_prod '[MWh']]]-Table13[[#This Row],[Efv_prod '[MWh']]]</f>
        <v>-15.108431100838096</v>
      </c>
    </row>
    <row r="842" spans="5:13" x14ac:dyDescent="0.3">
      <c r="E842" s="4">
        <v>43501</v>
      </c>
      <c r="F842" s="3">
        <v>0.53927999999999998</v>
      </c>
      <c r="G842" s="2">
        <f>Table13[[#This Row],[CF % FV]]*$A$2</f>
        <v>27.50328</v>
      </c>
      <c r="H842" s="3">
        <v>0.20684165563957399</v>
      </c>
      <c r="I842" s="2">
        <f>Table13[[#This Row],[CF % EOL]]*$A$6</f>
        <v>8.2736662255829589</v>
      </c>
      <c r="J842" s="3">
        <v>5.3793068982357105E-2</v>
      </c>
      <c r="K842" s="2">
        <f>$A$10*Table13[[#This Row],[CF % WEC]]</f>
        <v>1.6544854502944868E-2</v>
      </c>
      <c r="L842" s="1">
        <v>24.61951611143575</v>
      </c>
      <c r="M842" s="2">
        <f>Table13[[#This Row],[Cons h '[MWh']]]-Table13[[#This Row],[Ewec_prod '[MWh']]]-Table13[[#This Row],[Eeol_prod '[MWh']]]-Table13[[#This Row],[Efv_prod '[MWh']]]</f>
        <v>-11.173974968650153</v>
      </c>
    </row>
    <row r="843" spans="5:13" x14ac:dyDescent="0.3">
      <c r="E843" s="4">
        <v>43501.041666666664</v>
      </c>
      <c r="F843" s="3">
        <v>0.41255999999999998</v>
      </c>
      <c r="G843" s="2">
        <f>Table13[[#This Row],[CF % FV]]*$A$2</f>
        <v>21.040559999999999</v>
      </c>
      <c r="H843" s="3">
        <v>0.184194877793566</v>
      </c>
      <c r="I843" s="2">
        <f>Table13[[#This Row],[CF % EOL]]*$A$6</f>
        <v>7.3677951117426401</v>
      </c>
      <c r="J843" s="3">
        <v>5.4355740276007182E-2</v>
      </c>
      <c r="K843" s="2">
        <f>$A$10*Table13[[#This Row],[CF % WEC]]</f>
        <v>1.6717912386842095E-2</v>
      </c>
      <c r="L843" s="1">
        <v>22.237340374022402</v>
      </c>
      <c r="M843" s="2">
        <f>Table13[[#This Row],[Cons h '[MWh']]]-Table13[[#This Row],[Ewec_prod '[MWh']]]-Table13[[#This Row],[Eeol_prod '[MWh']]]-Table13[[#This Row],[Efv_prod '[MWh']]]</f>
        <v>-6.1877326501070797</v>
      </c>
    </row>
    <row r="844" spans="5:13" x14ac:dyDescent="0.3">
      <c r="E844" s="4">
        <v>43501.083333333336</v>
      </c>
      <c r="F844" s="3">
        <v>0.21131999999999998</v>
      </c>
      <c r="G844" s="2">
        <f>Table13[[#This Row],[CF % FV]]*$A$2</f>
        <v>10.77732</v>
      </c>
      <c r="H844" s="3">
        <v>0.16042176945901299</v>
      </c>
      <c r="I844" s="2">
        <f>Table13[[#This Row],[CF % EOL]]*$A$6</f>
        <v>6.4168707783605194</v>
      </c>
      <c r="J844" s="3">
        <v>5.520985427499675E-2</v>
      </c>
      <c r="K844" s="2">
        <f>$A$10*Table13[[#This Row],[CF % WEC]]</f>
        <v>1.6980607788118524E-2</v>
      </c>
      <c r="L844" s="1">
        <v>19.76945907846142</v>
      </c>
      <c r="M844" s="2">
        <f>Table13[[#This Row],[Cons h '[MWh']]]-Table13[[#This Row],[Ewec_prod '[MWh']]]-Table13[[#This Row],[Eeol_prod '[MWh']]]-Table13[[#This Row],[Efv_prod '[MWh']]]</f>
        <v>2.5582876923127849</v>
      </c>
    </row>
    <row r="845" spans="5:13" x14ac:dyDescent="0.3">
      <c r="E845" s="4">
        <v>43501.125</v>
      </c>
      <c r="F845" s="3">
        <v>6.1679999999999999E-2</v>
      </c>
      <c r="G845" s="2">
        <f>Table13[[#This Row],[CF % FV]]*$A$2</f>
        <v>3.14568</v>
      </c>
      <c r="H845" s="3">
        <v>0.17175273837747401</v>
      </c>
      <c r="I845" s="2">
        <f>Table13[[#This Row],[CF % EOL]]*$A$6</f>
        <v>6.8701095350989601</v>
      </c>
      <c r="J845" s="3">
        <v>5.5231411808560275E-2</v>
      </c>
      <c r="K845" s="2">
        <f>$A$10*Table13[[#This Row],[CF % WEC]]</f>
        <v>1.6987238126617482E-2</v>
      </c>
      <c r="L845" s="1">
        <v>21.323650886213613</v>
      </c>
      <c r="M845" s="2">
        <f>Table13[[#This Row],[Cons h '[MWh']]]-Table13[[#This Row],[Ewec_prod '[MWh']]]-Table13[[#This Row],[Eeol_prod '[MWh']]]-Table13[[#This Row],[Efv_prod '[MWh']]]</f>
        <v>11.290874112988035</v>
      </c>
    </row>
    <row r="846" spans="5:13" x14ac:dyDescent="0.3">
      <c r="E846" s="4">
        <v>43501.166666666664</v>
      </c>
      <c r="F846" s="3">
        <v>1.47E-3</v>
      </c>
      <c r="G846" s="2">
        <f>Table13[[#This Row],[CF % FV]]*$A$2</f>
        <v>7.4969999999999995E-2</v>
      </c>
      <c r="H846" s="3">
        <v>0.16939513345924101</v>
      </c>
      <c r="I846" s="2">
        <f>Table13[[#This Row],[CF % EOL]]*$A$6</f>
        <v>6.7758053383696399</v>
      </c>
      <c r="J846" s="3">
        <v>5.4335244116293487E-2</v>
      </c>
      <c r="K846" s="2">
        <f>$A$10*Table13[[#This Row],[CF % WEC]]</f>
        <v>1.6711608489578984E-2</v>
      </c>
      <c r="L846" s="1">
        <v>23.989940409485069</v>
      </c>
      <c r="M846" s="2">
        <f>Table13[[#This Row],[Cons h '[MWh']]]-Table13[[#This Row],[Ewec_prod '[MWh']]]-Table13[[#This Row],[Eeol_prod '[MWh']]]-Table13[[#This Row],[Efv_prod '[MWh']]]</f>
        <v>17.122453462625849</v>
      </c>
    </row>
    <row r="847" spans="5:13" x14ac:dyDescent="0.3">
      <c r="E847" s="4">
        <v>43501.208333333336</v>
      </c>
      <c r="F847" s="3">
        <v>0</v>
      </c>
      <c r="G847" s="2">
        <f>Table13[[#This Row],[CF % FV]]*$A$2</f>
        <v>0</v>
      </c>
      <c r="H847" s="3">
        <v>0.183606225380296</v>
      </c>
      <c r="I847" s="2">
        <f>Table13[[#This Row],[CF % EOL]]*$A$6</f>
        <v>7.3442490152118403</v>
      </c>
      <c r="J847" s="3">
        <v>5.3282353837638775E-2</v>
      </c>
      <c r="K847" s="2">
        <f>$A$10*Table13[[#This Row],[CF % WEC]]</f>
        <v>1.6387776501602603E-2</v>
      </c>
      <c r="L847" s="1">
        <v>30.553277719181423</v>
      </c>
      <c r="M847" s="2">
        <f>Table13[[#This Row],[Cons h '[MWh']]]-Table13[[#This Row],[Ewec_prod '[MWh']]]-Table13[[#This Row],[Eeol_prod '[MWh']]]-Table13[[#This Row],[Efv_prod '[MWh']]]</f>
        <v>23.192640927467981</v>
      </c>
    </row>
    <row r="848" spans="5:13" x14ac:dyDescent="0.3">
      <c r="E848" s="4">
        <v>43501.25</v>
      </c>
      <c r="F848" s="3">
        <v>0</v>
      </c>
      <c r="G848" s="2">
        <f>Table13[[#This Row],[CF % FV]]*$A$2</f>
        <v>0</v>
      </c>
      <c r="H848" s="3">
        <v>0.19540496830491899</v>
      </c>
      <c r="I848" s="2">
        <f>Table13[[#This Row],[CF % EOL]]*$A$6</f>
        <v>7.8161987321967601</v>
      </c>
      <c r="J848" s="3">
        <v>5.2974967610938874E-2</v>
      </c>
      <c r="K848" s="2">
        <f>$A$10*Table13[[#This Row],[CF % WEC]]</f>
        <v>1.6293235318264893E-2</v>
      </c>
      <c r="L848" s="1">
        <v>36.385093615859255</v>
      </c>
      <c r="M848" s="2">
        <f>Table13[[#This Row],[Cons h '[MWh']]]-Table13[[#This Row],[Ewec_prod '[MWh']]]-Table13[[#This Row],[Eeol_prod '[MWh']]]-Table13[[#This Row],[Efv_prod '[MWh']]]</f>
        <v>28.552601648344229</v>
      </c>
    </row>
    <row r="849" spans="5:13" x14ac:dyDescent="0.3">
      <c r="E849" s="4">
        <v>43501.291666666664</v>
      </c>
      <c r="F849" s="3">
        <v>0</v>
      </c>
      <c r="G849" s="2">
        <f>Table13[[#This Row],[CF % FV]]*$A$2</f>
        <v>0</v>
      </c>
      <c r="H849" s="3">
        <v>0.243036162426157</v>
      </c>
      <c r="I849" s="2">
        <f>Table13[[#This Row],[CF % EOL]]*$A$6</f>
        <v>9.7214464970462799</v>
      </c>
      <c r="J849" s="3">
        <v>5.3461640293299445E-2</v>
      </c>
      <c r="K849" s="2">
        <f>$A$10*Table13[[#This Row],[CF % WEC]]</f>
        <v>1.6442918704480586E-2</v>
      </c>
      <c r="L849" s="1">
        <v>24.082837975943907</v>
      </c>
      <c r="M849" s="2">
        <f>Table13[[#This Row],[Cons h '[MWh']]]-Table13[[#This Row],[Ewec_prod '[MWh']]]-Table13[[#This Row],[Eeol_prod '[MWh']]]-Table13[[#This Row],[Efv_prod '[MWh']]]</f>
        <v>14.344948560193146</v>
      </c>
    </row>
    <row r="850" spans="5:13" x14ac:dyDescent="0.3">
      <c r="E850" s="4">
        <v>43501.333333333336</v>
      </c>
      <c r="F850" s="3">
        <v>0</v>
      </c>
      <c r="G850" s="2">
        <f>Table13[[#This Row],[CF % FV]]*$A$2</f>
        <v>0</v>
      </c>
      <c r="H850" s="3">
        <v>0.29889412558747003</v>
      </c>
      <c r="I850" s="2">
        <f>Table13[[#This Row],[CF % EOL]]*$A$6</f>
        <v>11.955765023498801</v>
      </c>
      <c r="J850" s="3">
        <v>5.471795981213759E-2</v>
      </c>
      <c r="K850" s="2">
        <f>$A$10*Table13[[#This Row],[CF % WEC]]</f>
        <v>1.6829318366028138E-2</v>
      </c>
      <c r="L850" s="1">
        <v>41.826051379667923</v>
      </c>
      <c r="M850" s="2">
        <f>Table13[[#This Row],[Cons h '[MWh']]]-Table13[[#This Row],[Ewec_prod '[MWh']]]-Table13[[#This Row],[Eeol_prod '[MWh']]]-Table13[[#This Row],[Efv_prod '[MWh']]]</f>
        <v>29.853457037803096</v>
      </c>
    </row>
    <row r="851" spans="5:13" x14ac:dyDescent="0.3">
      <c r="E851" s="4">
        <v>43501.375</v>
      </c>
      <c r="F851" s="3">
        <v>0</v>
      </c>
      <c r="G851" s="2">
        <f>Table13[[#This Row],[CF % FV]]*$A$2</f>
        <v>0</v>
      </c>
      <c r="H851" s="3">
        <v>0.29181946816264898</v>
      </c>
      <c r="I851" s="2">
        <f>Table13[[#This Row],[CF % EOL]]*$A$6</f>
        <v>11.672778726505959</v>
      </c>
      <c r="J851" s="3">
        <v>4.9818063203671985E-2</v>
      </c>
      <c r="K851" s="2">
        <f>$A$10*Table13[[#This Row],[CF % WEC]]</f>
        <v>1.5322282645624734E-2</v>
      </c>
      <c r="L851" s="1">
        <v>31.924563804737158</v>
      </c>
      <c r="M851" s="2">
        <f>Table13[[#This Row],[Cons h '[MWh']]]-Table13[[#This Row],[Ewec_prod '[MWh']]]-Table13[[#This Row],[Eeol_prod '[MWh']]]-Table13[[#This Row],[Efv_prod '[MWh']]]</f>
        <v>20.236462795585574</v>
      </c>
    </row>
    <row r="852" spans="5:13" x14ac:dyDescent="0.3">
      <c r="E852" s="4">
        <v>43501.416666666664</v>
      </c>
      <c r="F852" s="3">
        <v>0</v>
      </c>
      <c r="G852" s="2">
        <f>Table13[[#This Row],[CF % FV]]*$A$2</f>
        <v>0</v>
      </c>
      <c r="H852" s="3">
        <v>6.2687378296924195E-2</v>
      </c>
      <c r="I852" s="2">
        <f>Table13[[#This Row],[CF % EOL]]*$A$6</f>
        <v>2.5074951318769676</v>
      </c>
      <c r="J852" s="3">
        <v>4.6929586885600658E-2</v>
      </c>
      <c r="K852" s="2">
        <f>$A$10*Table13[[#This Row],[CF % WEC]]</f>
        <v>1.443388900455239E-2</v>
      </c>
      <c r="L852" s="1">
        <v>30.592497796212744</v>
      </c>
      <c r="M852" s="2">
        <f>Table13[[#This Row],[Cons h '[MWh']]]-Table13[[#This Row],[Ewec_prod '[MWh']]]-Table13[[#This Row],[Eeol_prod '[MWh']]]-Table13[[#This Row],[Efv_prod '[MWh']]]</f>
        <v>28.070568775331221</v>
      </c>
    </row>
    <row r="853" spans="5:13" x14ac:dyDescent="0.3">
      <c r="E853" s="4">
        <v>43501.458333333336</v>
      </c>
      <c r="F853" s="3">
        <v>0</v>
      </c>
      <c r="G853" s="2">
        <f>Table13[[#This Row],[CF % FV]]*$A$2</f>
        <v>0</v>
      </c>
      <c r="H853" s="3">
        <v>4.3705099241709802E-2</v>
      </c>
      <c r="I853" s="2">
        <f>Table13[[#This Row],[CF % EOL]]*$A$6</f>
        <v>1.748203969668392</v>
      </c>
      <c r="J853" s="3">
        <v>4.4657227702721146E-2</v>
      </c>
      <c r="K853" s="2">
        <f>$A$10*Table13[[#This Row],[CF % WEC]]</f>
        <v>1.3734991306941891E-2</v>
      </c>
      <c r="L853" s="1">
        <v>38.392912807254469</v>
      </c>
      <c r="M853" s="2">
        <f>Table13[[#This Row],[Cons h '[MWh']]]-Table13[[#This Row],[Ewec_prod '[MWh']]]-Table13[[#This Row],[Eeol_prod '[MWh']]]-Table13[[#This Row],[Efv_prod '[MWh']]]</f>
        <v>36.630973846279133</v>
      </c>
    </row>
    <row r="854" spans="5:13" x14ac:dyDescent="0.3">
      <c r="E854" s="4">
        <v>43501.5</v>
      </c>
      <c r="F854" s="3">
        <v>0</v>
      </c>
      <c r="G854" s="2">
        <f>Table13[[#This Row],[CF % FV]]*$A$2</f>
        <v>0</v>
      </c>
      <c r="H854" s="3">
        <v>6.7693680846989901E-2</v>
      </c>
      <c r="I854" s="2">
        <f>Table13[[#This Row],[CF % EOL]]*$A$6</f>
        <v>2.707747233879596</v>
      </c>
      <c r="J854" s="3">
        <v>4.3226513756466106E-2</v>
      </c>
      <c r="K854" s="2">
        <f>$A$10*Table13[[#This Row],[CF % WEC]]</f>
        <v>1.3294954058204748E-2</v>
      </c>
      <c r="L854" s="1">
        <v>36.573711911665896</v>
      </c>
      <c r="M854" s="2">
        <f>Table13[[#This Row],[Cons h '[MWh']]]-Table13[[#This Row],[Ewec_prod '[MWh']]]-Table13[[#This Row],[Eeol_prod '[MWh']]]-Table13[[#This Row],[Efv_prod '[MWh']]]</f>
        <v>33.852669723728098</v>
      </c>
    </row>
    <row r="855" spans="5:13" x14ac:dyDescent="0.3">
      <c r="E855" s="4">
        <v>43501.541666666664</v>
      </c>
      <c r="F855" s="3">
        <v>0</v>
      </c>
      <c r="G855" s="2">
        <f>Table13[[#This Row],[CF % FV]]*$A$2</f>
        <v>0</v>
      </c>
      <c r="H855" s="3">
        <v>0.13300658177437</v>
      </c>
      <c r="I855" s="2">
        <f>Table13[[#This Row],[CF % EOL]]*$A$6</f>
        <v>5.3202632709747997</v>
      </c>
      <c r="J855" s="3">
        <v>4.1910847435493594E-2</v>
      </c>
      <c r="K855" s="2">
        <f>$A$10*Table13[[#This Row],[CF % WEC]]</f>
        <v>1.2890301409328101E-2</v>
      </c>
      <c r="L855" s="1">
        <v>38.745174491397201</v>
      </c>
      <c r="M855" s="2">
        <f>Table13[[#This Row],[Cons h '[MWh']]]-Table13[[#This Row],[Ewec_prod '[MWh']]]-Table13[[#This Row],[Eeol_prod '[MWh']]]-Table13[[#This Row],[Efv_prod '[MWh']]]</f>
        <v>33.412020919013074</v>
      </c>
    </row>
    <row r="856" spans="5:13" x14ac:dyDescent="0.3">
      <c r="E856" s="4">
        <v>43501.583333333336</v>
      </c>
      <c r="F856" s="3">
        <v>0</v>
      </c>
      <c r="G856" s="2">
        <f>Table13[[#This Row],[CF % FV]]*$A$2</f>
        <v>0</v>
      </c>
      <c r="H856" s="3">
        <v>0.17970620631034301</v>
      </c>
      <c r="I856" s="2">
        <f>Table13[[#This Row],[CF % EOL]]*$A$6</f>
        <v>7.1882482524137199</v>
      </c>
      <c r="J856" s="3">
        <v>4.1920331864364425E-2</v>
      </c>
      <c r="K856" s="2">
        <f>$A$10*Table13[[#This Row],[CF % WEC]]</f>
        <v>1.2893218485796873E-2</v>
      </c>
      <c r="L856" s="1">
        <v>28.819962079999996</v>
      </c>
      <c r="M856" s="2">
        <f>Table13[[#This Row],[Cons h '[MWh']]]-Table13[[#This Row],[Ewec_prod '[MWh']]]-Table13[[#This Row],[Eeol_prod '[MWh']]]-Table13[[#This Row],[Efv_prod '[MWh']]]</f>
        <v>21.618820609100482</v>
      </c>
    </row>
    <row r="857" spans="5:13" x14ac:dyDescent="0.3">
      <c r="E857" s="4">
        <v>43501.625</v>
      </c>
      <c r="F857" s="3">
        <v>0</v>
      </c>
      <c r="G857" s="2">
        <f>Table13[[#This Row],[CF % FV]]*$A$2</f>
        <v>0</v>
      </c>
      <c r="H857" s="3">
        <v>0.18874498128481301</v>
      </c>
      <c r="I857" s="2">
        <f>Table13[[#This Row],[CF % EOL]]*$A$6</f>
        <v>7.5497992513925203</v>
      </c>
      <c r="J857" s="3">
        <v>4.27456877248742E-2</v>
      </c>
      <c r="K857" s="2">
        <f>$A$10*Table13[[#This Row],[CF % WEC]]</f>
        <v>1.314706889596339E-2</v>
      </c>
      <c r="L857" s="1">
        <v>28.572673469394218</v>
      </c>
      <c r="M857" s="2">
        <f>Table13[[#This Row],[Cons h '[MWh']]]-Table13[[#This Row],[Ewec_prod '[MWh']]]-Table13[[#This Row],[Eeol_prod '[MWh']]]-Table13[[#This Row],[Efv_prod '[MWh']]]</f>
        <v>21.009727149105732</v>
      </c>
    </row>
    <row r="858" spans="5:13" x14ac:dyDescent="0.3">
      <c r="E858" s="4">
        <v>43501.666666666664</v>
      </c>
      <c r="F858" s="3">
        <v>3.8969999999999998E-2</v>
      </c>
      <c r="G858" s="2">
        <f>Table13[[#This Row],[CF % FV]]*$A$2</f>
        <v>1.9874699999999998</v>
      </c>
      <c r="H858" s="3">
        <v>0.16593920931913</v>
      </c>
      <c r="I858" s="2">
        <f>Table13[[#This Row],[CF % EOL]]*$A$6</f>
        <v>6.6375683727652</v>
      </c>
      <c r="J858" s="3">
        <v>4.2981205078047868E-2</v>
      </c>
      <c r="K858" s="2">
        <f>$A$10*Table13[[#This Row],[CF % WEC]]</f>
        <v>1.3219505743588779E-2</v>
      </c>
      <c r="L858" s="1">
        <v>28.377498918440534</v>
      </c>
      <c r="M858" s="2">
        <f>Table13[[#This Row],[Cons h '[MWh']]]-Table13[[#This Row],[Ewec_prod '[MWh']]]-Table13[[#This Row],[Eeol_prod '[MWh']]]-Table13[[#This Row],[Efv_prod '[MWh']]]</f>
        <v>19.739241039931745</v>
      </c>
    </row>
    <row r="859" spans="5:13" x14ac:dyDescent="0.3">
      <c r="E859" s="4">
        <v>43501.708333333336</v>
      </c>
      <c r="F859" s="3">
        <v>0.21264</v>
      </c>
      <c r="G859" s="2">
        <f>Table13[[#This Row],[CF % FV]]*$A$2</f>
        <v>10.84464</v>
      </c>
      <c r="H859" s="3">
        <v>0.17777230963195201</v>
      </c>
      <c r="I859" s="2">
        <f>Table13[[#This Row],[CF % EOL]]*$A$6</f>
        <v>7.1108923852780803</v>
      </c>
      <c r="J859" s="3">
        <v>4.1950393830010944E-2</v>
      </c>
      <c r="K859" s="2">
        <f>$A$10*Table13[[#This Row],[CF % WEC]]</f>
        <v>1.2902464488248552E-2</v>
      </c>
      <c r="L859" s="1">
        <v>40.45637960381508</v>
      </c>
      <c r="M859" s="2">
        <f>Table13[[#This Row],[Cons h '[MWh']]]-Table13[[#This Row],[Ewec_prod '[MWh']]]-Table13[[#This Row],[Eeol_prod '[MWh']]]-Table13[[#This Row],[Efv_prod '[MWh']]]</f>
        <v>22.487944754048755</v>
      </c>
    </row>
    <row r="860" spans="5:13" x14ac:dyDescent="0.3">
      <c r="E860" s="4">
        <v>43501.75</v>
      </c>
      <c r="F860" s="3">
        <v>0.45935999999999999</v>
      </c>
      <c r="G860" s="2">
        <f>Table13[[#This Row],[CF % FV]]*$A$2</f>
        <v>23.42736</v>
      </c>
      <c r="H860" s="3">
        <v>0.19205564486810101</v>
      </c>
      <c r="I860" s="2">
        <f>Table13[[#This Row],[CF % EOL]]*$A$6</f>
        <v>7.6822257947240402</v>
      </c>
      <c r="J860" s="3">
        <v>3.9270802329172766E-2</v>
      </c>
      <c r="K860" s="2">
        <f>$A$10*Table13[[#This Row],[CF % WEC]]</f>
        <v>1.2078316464211557E-2</v>
      </c>
      <c r="L860" s="1">
        <v>71.003206396710297</v>
      </c>
      <c r="M860" s="2">
        <f>Table13[[#This Row],[Cons h '[MWh']]]-Table13[[#This Row],[Ewec_prod '[MWh']]]-Table13[[#This Row],[Eeol_prod '[MWh']]]-Table13[[#This Row],[Efv_prod '[MWh']]]</f>
        <v>39.881542285522045</v>
      </c>
    </row>
    <row r="861" spans="5:13" x14ac:dyDescent="0.3">
      <c r="E861" s="4">
        <v>43501.791666666664</v>
      </c>
      <c r="F861" s="3">
        <v>0.62221000000000004</v>
      </c>
      <c r="G861" s="2">
        <f>Table13[[#This Row],[CF % FV]]*$A$2</f>
        <v>31.732710000000001</v>
      </c>
      <c r="H861" s="3">
        <v>0.18204111395518099</v>
      </c>
      <c r="I861" s="2">
        <f>Table13[[#This Row],[CF % EOL]]*$A$6</f>
        <v>7.2816445582072395</v>
      </c>
      <c r="J861" s="3">
        <v>3.8236960204027164E-2</v>
      </c>
      <c r="K861" s="2">
        <f>$A$10*Table13[[#This Row],[CF % WEC]]</f>
        <v>1.1760343017759575E-2</v>
      </c>
      <c r="L861" s="1">
        <v>56.936775142799874</v>
      </c>
      <c r="M861" s="2">
        <f>Table13[[#This Row],[Cons h '[MWh']]]-Table13[[#This Row],[Ewec_prod '[MWh']]]-Table13[[#This Row],[Eeol_prod '[MWh']]]-Table13[[#This Row],[Efv_prod '[MWh']]]</f>
        <v>17.91066024157487</v>
      </c>
    </row>
    <row r="862" spans="5:13" x14ac:dyDescent="0.3">
      <c r="E862" s="4">
        <v>43501.833333333336</v>
      </c>
      <c r="F862" s="3">
        <v>0.67119000000000006</v>
      </c>
      <c r="G862" s="2">
        <f>Table13[[#This Row],[CF % FV]]*$A$2</f>
        <v>34.230690000000003</v>
      </c>
      <c r="H862" s="3">
        <v>0.14506233214181199</v>
      </c>
      <c r="I862" s="2">
        <f>Table13[[#This Row],[CF % EOL]]*$A$6</f>
        <v>5.8024932856724796</v>
      </c>
      <c r="J862" s="3">
        <v>3.781878059622059E-2</v>
      </c>
      <c r="K862" s="2">
        <f>$A$10*Table13[[#This Row],[CF % WEC]]</f>
        <v>1.1631725690320468E-2</v>
      </c>
      <c r="L862" s="1">
        <v>49.930962711810203</v>
      </c>
      <c r="M862" s="2">
        <f>Table13[[#This Row],[Cons h '[MWh']]]-Table13[[#This Row],[Ewec_prod '[MWh']]]-Table13[[#This Row],[Eeol_prod '[MWh']]]-Table13[[#This Row],[Efv_prod '[MWh']]]</f>
        <v>9.8861477004474025</v>
      </c>
    </row>
    <row r="863" spans="5:13" x14ac:dyDescent="0.3">
      <c r="E863" s="4">
        <v>43501.875</v>
      </c>
      <c r="F863" s="3">
        <v>0.77739999999999998</v>
      </c>
      <c r="G863" s="2">
        <f>Table13[[#This Row],[CF % FV]]*$A$2</f>
        <v>39.647399999999998</v>
      </c>
      <c r="H863" s="3">
        <v>0.146175486435657</v>
      </c>
      <c r="I863" s="2">
        <f>Table13[[#This Row],[CF % EOL]]*$A$6</f>
        <v>5.8470194574262804</v>
      </c>
      <c r="J863" s="3">
        <v>3.7731628522474046E-2</v>
      </c>
      <c r="K863" s="2">
        <f>$A$10*Table13[[#This Row],[CF % WEC]]</f>
        <v>1.1604920780189027E-2</v>
      </c>
      <c r="L863" s="1">
        <v>43.21894179002139</v>
      </c>
      <c r="M863" s="2">
        <f>Table13[[#This Row],[Cons h '[MWh']]]-Table13[[#This Row],[Ewec_prod '[MWh']]]-Table13[[#This Row],[Eeol_prod '[MWh']]]-Table13[[#This Row],[Efv_prod '[MWh']]]</f>
        <v>-2.287082588185072</v>
      </c>
    </row>
    <row r="864" spans="5:13" x14ac:dyDescent="0.3">
      <c r="E864" s="4">
        <v>43501.916666666664</v>
      </c>
      <c r="F864" s="3">
        <v>0.80491000000000001</v>
      </c>
      <c r="G864" s="2">
        <f>Table13[[#This Row],[CF % FV]]*$A$2</f>
        <v>41.050409999999999</v>
      </c>
      <c r="H864" s="3">
        <v>0.17336610927367199</v>
      </c>
      <c r="I864" s="2">
        <f>Table13[[#This Row],[CF % EOL]]*$A$6</f>
        <v>6.9346443709468799</v>
      </c>
      <c r="J864" s="3">
        <v>3.7053367762188656E-2</v>
      </c>
      <c r="K864" s="2">
        <f>$A$10*Table13[[#This Row],[CF % WEC]]</f>
        <v>1.1396311645104002E-2</v>
      </c>
      <c r="L864" s="1">
        <v>34.706045186159542</v>
      </c>
      <c r="M864" s="2">
        <f>Table13[[#This Row],[Cons h '[MWh']]]-Table13[[#This Row],[Ewec_prod '[MWh']]]-Table13[[#This Row],[Eeol_prod '[MWh']]]-Table13[[#This Row],[Efv_prod '[MWh']]]</f>
        <v>-13.290405496432445</v>
      </c>
    </row>
    <row r="865" spans="5:13" x14ac:dyDescent="0.3">
      <c r="E865" s="4">
        <v>43501.958333333336</v>
      </c>
      <c r="F865" s="3">
        <v>0.70045000000000002</v>
      </c>
      <c r="G865" s="2">
        <f>Table13[[#This Row],[CF % FV]]*$A$2</f>
        <v>35.722949999999997</v>
      </c>
      <c r="H865" s="3">
        <v>0.17384218547656699</v>
      </c>
      <c r="I865" s="2">
        <f>Table13[[#This Row],[CF % EOL]]*$A$6</f>
        <v>6.9536874190626801</v>
      </c>
      <c r="J865" s="3">
        <v>3.5986261974407047E-2</v>
      </c>
      <c r="K865" s="2">
        <f>$A$10*Table13[[#This Row],[CF % WEC]]</f>
        <v>1.106810746690611E-2</v>
      </c>
      <c r="L865" s="1">
        <v>26.142812894192662</v>
      </c>
      <c r="M865" s="2">
        <f>Table13[[#This Row],[Cons h '[MWh']]]-Table13[[#This Row],[Ewec_prod '[MWh']]]-Table13[[#This Row],[Eeol_prod '[MWh']]]-Table13[[#This Row],[Efv_prod '[MWh']]]</f>
        <v>-16.544892632336918</v>
      </c>
    </row>
    <row r="866" spans="5:13" x14ac:dyDescent="0.3">
      <c r="E866" s="4">
        <v>43502</v>
      </c>
      <c r="F866" s="3">
        <v>0.58986000000000005</v>
      </c>
      <c r="G866" s="2">
        <f>Table13[[#This Row],[CF % FV]]*$A$2</f>
        <v>30.082860000000004</v>
      </c>
      <c r="H866" s="3">
        <v>0.15156220526255601</v>
      </c>
      <c r="I866" s="2">
        <f>Table13[[#This Row],[CF % EOL]]*$A$6</f>
        <v>6.0624882105022406</v>
      </c>
      <c r="J866" s="3">
        <v>3.513166172782297E-2</v>
      </c>
      <c r="K866" s="2">
        <f>$A$10*Table13[[#This Row],[CF % WEC]]</f>
        <v>1.0805262512985527E-2</v>
      </c>
      <c r="L866" s="1">
        <v>25.600379548946247</v>
      </c>
      <c r="M866" s="2">
        <f>Table13[[#This Row],[Cons h '[MWh']]]-Table13[[#This Row],[Ewec_prod '[MWh']]]-Table13[[#This Row],[Eeol_prod '[MWh']]]-Table13[[#This Row],[Efv_prod '[MWh']]]</f>
        <v>-10.555773924068983</v>
      </c>
    </row>
    <row r="867" spans="5:13" x14ac:dyDescent="0.3">
      <c r="E867" s="4">
        <v>43502.041666666664</v>
      </c>
      <c r="F867" s="3">
        <v>0.43030000000000002</v>
      </c>
      <c r="G867" s="2">
        <f>Table13[[#This Row],[CF % FV]]*$A$2</f>
        <v>21.9453</v>
      </c>
      <c r="H867" s="3">
        <v>0.134717834783629</v>
      </c>
      <c r="I867" s="2">
        <f>Table13[[#This Row],[CF % EOL]]*$A$6</f>
        <v>5.3887133913451599</v>
      </c>
      <c r="J867" s="3">
        <v>3.7297429425050467E-2</v>
      </c>
      <c r="K867" s="2">
        <f>$A$10*Table13[[#This Row],[CF % WEC]]</f>
        <v>1.1471376421629762E-2</v>
      </c>
      <c r="L867" s="1">
        <v>27.045599210210288</v>
      </c>
      <c r="M867" s="2">
        <f>Table13[[#This Row],[Cons h '[MWh']]]-Table13[[#This Row],[Ewec_prod '[MWh']]]-Table13[[#This Row],[Eeol_prod '[MWh']]]-Table13[[#This Row],[Efv_prod '[MWh']]]</f>
        <v>-0.29988555755650026</v>
      </c>
    </row>
    <row r="868" spans="5:13" x14ac:dyDescent="0.3">
      <c r="E868" s="4">
        <v>43502.083333333336</v>
      </c>
      <c r="F868" s="3">
        <v>0.24590000000000001</v>
      </c>
      <c r="G868" s="2">
        <f>Table13[[#This Row],[CF % FV]]*$A$2</f>
        <v>12.540900000000001</v>
      </c>
      <c r="H868" s="3">
        <v>0.109572800998474</v>
      </c>
      <c r="I868" s="2">
        <f>Table13[[#This Row],[CF % EOL]]*$A$6</f>
        <v>4.3829120399389598</v>
      </c>
      <c r="J868" s="3">
        <v>3.9791778792889719E-2</v>
      </c>
      <c r="K868" s="2">
        <f>$A$10*Table13[[#This Row],[CF % WEC]]</f>
        <v>1.2238550486079369E-2</v>
      </c>
      <c r="L868" s="1">
        <v>28.045851035077057</v>
      </c>
      <c r="M868" s="2">
        <f>Table13[[#This Row],[Cons h '[MWh']]]-Table13[[#This Row],[Ewec_prod '[MWh']]]-Table13[[#This Row],[Eeol_prod '[MWh']]]-Table13[[#This Row],[Efv_prod '[MWh']]]</f>
        <v>11.109800444652016</v>
      </c>
    </row>
    <row r="869" spans="5:13" x14ac:dyDescent="0.3">
      <c r="E869" s="4">
        <v>43502.125</v>
      </c>
      <c r="F869" s="3">
        <v>6.7489999999999994E-2</v>
      </c>
      <c r="G869" s="2">
        <f>Table13[[#This Row],[CF % FV]]*$A$2</f>
        <v>3.4419899999999997</v>
      </c>
      <c r="H869" s="3">
        <v>0.120116366540584</v>
      </c>
      <c r="I869" s="2">
        <f>Table13[[#This Row],[CF % EOL]]*$A$6</f>
        <v>4.8046546616233599</v>
      </c>
      <c r="J869" s="3">
        <v>3.8286336941761062E-2</v>
      </c>
      <c r="K869" s="2">
        <f>$A$10*Table13[[#This Row],[CF % WEC]]</f>
        <v>1.1775529564225354E-2</v>
      </c>
      <c r="L869" s="1">
        <v>23.732851405449718</v>
      </c>
      <c r="M869" s="2">
        <f>Table13[[#This Row],[Cons h '[MWh']]]-Table13[[#This Row],[Ewec_prod '[MWh']]]-Table13[[#This Row],[Eeol_prod '[MWh']]]-Table13[[#This Row],[Efv_prod '[MWh']]]</f>
        <v>15.474431214262133</v>
      </c>
    </row>
    <row r="870" spans="5:13" x14ac:dyDescent="0.3">
      <c r="E870" s="4">
        <v>43502.166666666664</v>
      </c>
      <c r="F870" s="3">
        <v>2.5800000000000003E-3</v>
      </c>
      <c r="G870" s="2">
        <f>Table13[[#This Row],[CF % FV]]*$A$2</f>
        <v>0.13158</v>
      </c>
      <c r="H870" s="3">
        <v>0.14184161177705501</v>
      </c>
      <c r="I870" s="2">
        <f>Table13[[#This Row],[CF % EOL]]*$A$6</f>
        <v>5.6736644710822004</v>
      </c>
      <c r="J870" s="3">
        <v>3.4423533601253498E-2</v>
      </c>
      <c r="K870" s="2">
        <f>$A$10*Table13[[#This Row],[CF % WEC]]</f>
        <v>1.0587467227362812E-2</v>
      </c>
      <c r="L870" s="1">
        <v>29.846299172369765</v>
      </c>
      <c r="M870" s="2">
        <f>Table13[[#This Row],[Cons h '[MWh']]]-Table13[[#This Row],[Ewec_prod '[MWh']]]-Table13[[#This Row],[Eeol_prod '[MWh']]]-Table13[[#This Row],[Efv_prod '[MWh']]]</f>
        <v>24.0304672340602</v>
      </c>
    </row>
    <row r="871" spans="5:13" x14ac:dyDescent="0.3">
      <c r="E871" s="4">
        <v>43502.208333333336</v>
      </c>
      <c r="F871" s="3">
        <v>0</v>
      </c>
      <c r="G871" s="2">
        <f>Table13[[#This Row],[CF % FV]]*$A$2</f>
        <v>0</v>
      </c>
      <c r="H871" s="3">
        <v>0.17922171463681899</v>
      </c>
      <c r="I871" s="2">
        <f>Table13[[#This Row],[CF % EOL]]*$A$6</f>
        <v>7.1688685854727598</v>
      </c>
      <c r="J871" s="3">
        <v>3.2816497556315327E-2</v>
      </c>
      <c r="K871" s="2">
        <f>$A$10*Table13[[#This Row],[CF % WEC]]</f>
        <v>1.0093199507608614E-2</v>
      </c>
      <c r="L871" s="1">
        <v>40.648397715083028</v>
      </c>
      <c r="M871" s="2">
        <f>Table13[[#This Row],[Cons h '[MWh']]]-Table13[[#This Row],[Ewec_prod '[MWh']]]-Table13[[#This Row],[Eeol_prod '[MWh']]]-Table13[[#This Row],[Efv_prod '[MWh']]]</f>
        <v>33.469435930102662</v>
      </c>
    </row>
    <row r="872" spans="5:13" x14ac:dyDescent="0.3">
      <c r="E872" s="4">
        <v>43502.25</v>
      </c>
      <c r="F872" s="3">
        <v>0</v>
      </c>
      <c r="G872" s="2">
        <f>Table13[[#This Row],[CF % FV]]*$A$2</f>
        <v>0</v>
      </c>
      <c r="H872" s="3">
        <v>0.196632383690379</v>
      </c>
      <c r="I872" s="2">
        <f>Table13[[#This Row],[CF % EOL]]*$A$6</f>
        <v>7.8652953476151595</v>
      </c>
      <c r="J872" s="3">
        <v>3.1511850646452337E-2</v>
      </c>
      <c r="K872" s="2">
        <f>$A$10*Table13[[#This Row],[CF % WEC]]</f>
        <v>9.6919360417059841E-3</v>
      </c>
      <c r="L872" s="1">
        <v>42.889918346995771</v>
      </c>
      <c r="M872" s="2">
        <f>Table13[[#This Row],[Cons h '[MWh']]]-Table13[[#This Row],[Ewec_prod '[MWh']]]-Table13[[#This Row],[Eeol_prod '[MWh']]]-Table13[[#This Row],[Efv_prod '[MWh']]]</f>
        <v>35.014931063338906</v>
      </c>
    </row>
    <row r="873" spans="5:13" x14ac:dyDescent="0.3">
      <c r="E873" s="4">
        <v>43502.291666666664</v>
      </c>
      <c r="F873" s="3">
        <v>0</v>
      </c>
      <c r="G873" s="2">
        <f>Table13[[#This Row],[CF % FV]]*$A$2</f>
        <v>0</v>
      </c>
      <c r="H873" s="3">
        <v>0.20483683697749899</v>
      </c>
      <c r="I873" s="2">
        <f>Table13[[#This Row],[CF % EOL]]*$A$6</f>
        <v>8.1934734790999606</v>
      </c>
      <c r="J873" s="3">
        <v>2.9848726018453533E-2</v>
      </c>
      <c r="K873" s="2">
        <f>$A$10*Table13[[#This Row],[CF % WEC]]</f>
        <v>9.1804174481204572E-3</v>
      </c>
      <c r="L873" s="1">
        <v>44.252629919631595</v>
      </c>
      <c r="M873" s="2">
        <f>Table13[[#This Row],[Cons h '[MWh']]]-Table13[[#This Row],[Ewec_prod '[MWh']]]-Table13[[#This Row],[Eeol_prod '[MWh']]]-Table13[[#This Row],[Efv_prod '[MWh']]]</f>
        <v>36.049976023083516</v>
      </c>
    </row>
    <row r="874" spans="5:13" x14ac:dyDescent="0.3">
      <c r="E874" s="4">
        <v>43502.333333333336</v>
      </c>
      <c r="F874" s="3">
        <v>0</v>
      </c>
      <c r="G874" s="2">
        <f>Table13[[#This Row],[CF % FV]]*$A$2</f>
        <v>0</v>
      </c>
      <c r="H874" s="3">
        <v>0.17951232857503199</v>
      </c>
      <c r="I874" s="2">
        <f>Table13[[#This Row],[CF % EOL]]*$A$6</f>
        <v>7.1804931430012795</v>
      </c>
      <c r="J874" s="3">
        <v>2.7984722143026341E-2</v>
      </c>
      <c r="K874" s="2">
        <f>$A$10*Table13[[#This Row],[CF % WEC]]</f>
        <v>8.6071154689754681E-3</v>
      </c>
      <c r="L874" s="1">
        <v>33.951533666871981</v>
      </c>
      <c r="M874" s="2">
        <f>Table13[[#This Row],[Cons h '[MWh']]]-Table13[[#This Row],[Ewec_prod '[MWh']]]-Table13[[#This Row],[Eeol_prod '[MWh']]]-Table13[[#This Row],[Efv_prod '[MWh']]]</f>
        <v>26.762433408401726</v>
      </c>
    </row>
    <row r="875" spans="5:13" x14ac:dyDescent="0.3">
      <c r="E875" s="4">
        <v>43502.375</v>
      </c>
      <c r="F875" s="3">
        <v>0</v>
      </c>
      <c r="G875" s="2">
        <f>Table13[[#This Row],[CF % FV]]*$A$2</f>
        <v>0</v>
      </c>
      <c r="H875" s="3">
        <v>0.152090227180117</v>
      </c>
      <c r="I875" s="2">
        <f>Table13[[#This Row],[CF % EOL]]*$A$6</f>
        <v>6.08360908720468</v>
      </c>
      <c r="J875" s="3">
        <v>2.3060361459574297E-2</v>
      </c>
      <c r="K875" s="2">
        <f>$A$10*Table13[[#This Row],[CF % WEC]]</f>
        <v>7.0925554602416776E-3</v>
      </c>
      <c r="L875" s="1">
        <v>34.296961475163172</v>
      </c>
      <c r="M875" s="2">
        <f>Table13[[#This Row],[Cons h '[MWh']]]-Table13[[#This Row],[Ewec_prod '[MWh']]]-Table13[[#This Row],[Eeol_prod '[MWh']]]-Table13[[#This Row],[Efv_prod '[MWh']]]</f>
        <v>28.206259832498255</v>
      </c>
    </row>
    <row r="876" spans="5:13" x14ac:dyDescent="0.3">
      <c r="E876" s="4">
        <v>43502.416666666664</v>
      </c>
      <c r="F876" s="3">
        <v>0</v>
      </c>
      <c r="G876" s="2">
        <f>Table13[[#This Row],[CF % FV]]*$A$2</f>
        <v>0</v>
      </c>
      <c r="H876" s="3">
        <v>1.10562223830877E-2</v>
      </c>
      <c r="I876" s="2">
        <f>Table13[[#This Row],[CF % EOL]]*$A$6</f>
        <v>0.44224889532350797</v>
      </c>
      <c r="J876" s="3">
        <v>1.6125960992244632E-2</v>
      </c>
      <c r="K876" s="2">
        <f>$A$10*Table13[[#This Row],[CF % WEC]]</f>
        <v>4.9597779673875219E-3</v>
      </c>
      <c r="L876" s="1">
        <v>29.649810910887254</v>
      </c>
      <c r="M876" s="2">
        <f>Table13[[#This Row],[Cons h '[MWh']]]-Table13[[#This Row],[Ewec_prod '[MWh']]]-Table13[[#This Row],[Eeol_prod '[MWh']]]-Table13[[#This Row],[Efv_prod '[MWh']]]</f>
        <v>29.202602237596359</v>
      </c>
    </row>
    <row r="877" spans="5:13" x14ac:dyDescent="0.3">
      <c r="E877" s="4">
        <v>43502.458333333336</v>
      </c>
      <c r="F877" s="3">
        <v>0</v>
      </c>
      <c r="G877" s="2">
        <f>Table13[[#This Row],[CF % FV]]*$A$2</f>
        <v>0</v>
      </c>
      <c r="H877" s="3">
        <v>6.3165818480521102E-3</v>
      </c>
      <c r="I877" s="2">
        <f>Table13[[#This Row],[CF % EOL]]*$A$6</f>
        <v>0.25266327392208443</v>
      </c>
      <c r="J877" s="3">
        <v>1.6824388548422789E-2</v>
      </c>
      <c r="K877" s="2">
        <f>$A$10*Table13[[#This Row],[CF % WEC]]</f>
        <v>5.1745896990179462E-3</v>
      </c>
      <c r="L877" s="1">
        <v>43.858555026841294</v>
      </c>
      <c r="M877" s="2">
        <f>Table13[[#This Row],[Cons h '[MWh']]]-Table13[[#This Row],[Ewec_prod '[MWh']]]-Table13[[#This Row],[Eeol_prod '[MWh']]]-Table13[[#This Row],[Efv_prod '[MWh']]]</f>
        <v>43.600717163220196</v>
      </c>
    </row>
    <row r="878" spans="5:13" x14ac:dyDescent="0.3">
      <c r="E878" s="4">
        <v>43502.5</v>
      </c>
      <c r="F878" s="3">
        <v>0</v>
      </c>
      <c r="G878" s="2">
        <f>Table13[[#This Row],[CF % FV]]*$A$2</f>
        <v>0</v>
      </c>
      <c r="H878" s="3">
        <v>4.5931583355046197E-3</v>
      </c>
      <c r="I878" s="2">
        <f>Table13[[#This Row],[CF % EOL]]*$A$6</f>
        <v>0.1837263334201848</v>
      </c>
      <c r="J878" s="3">
        <v>1.2882452723391748E-2</v>
      </c>
      <c r="K878" s="2">
        <f>$A$10*Table13[[#This Row],[CF % WEC]]</f>
        <v>3.9621889953794388E-3</v>
      </c>
      <c r="L878" s="1">
        <v>37.877043378025334</v>
      </c>
      <c r="M878" s="2">
        <f>Table13[[#This Row],[Cons h '[MWh']]]-Table13[[#This Row],[Ewec_prod '[MWh']]]-Table13[[#This Row],[Eeol_prod '[MWh']]]-Table13[[#This Row],[Efv_prod '[MWh']]]</f>
        <v>37.689354855609771</v>
      </c>
    </row>
    <row r="879" spans="5:13" x14ac:dyDescent="0.3">
      <c r="E879" s="4">
        <v>43502.541666666664</v>
      </c>
      <c r="F879" s="3">
        <v>0</v>
      </c>
      <c r="G879" s="2">
        <f>Table13[[#This Row],[CF % FV]]*$A$2</f>
        <v>0</v>
      </c>
      <c r="H879" s="3">
        <v>3.7698227443389798E-2</v>
      </c>
      <c r="I879" s="2">
        <f>Table13[[#This Row],[CF % EOL]]*$A$6</f>
        <v>1.5079290977355919</v>
      </c>
      <c r="J879" s="3">
        <v>1.0812085485111705E-2</v>
      </c>
      <c r="K879" s="2">
        <f>$A$10*Table13[[#This Row],[CF % WEC]]</f>
        <v>3.3254169098112848E-3</v>
      </c>
      <c r="L879" s="1">
        <v>30.064193406309094</v>
      </c>
      <c r="M879" s="2">
        <f>Table13[[#This Row],[Cons h '[MWh']]]-Table13[[#This Row],[Ewec_prod '[MWh']]]-Table13[[#This Row],[Eeol_prod '[MWh']]]-Table13[[#This Row],[Efv_prod '[MWh']]]</f>
        <v>28.552938891663693</v>
      </c>
    </row>
    <row r="880" spans="5:13" x14ac:dyDescent="0.3">
      <c r="E880" s="4">
        <v>43502.583333333336</v>
      </c>
      <c r="F880" s="3">
        <v>0</v>
      </c>
      <c r="G880" s="2">
        <f>Table13[[#This Row],[CF % FV]]*$A$2</f>
        <v>0</v>
      </c>
      <c r="H880" s="3">
        <v>5.04377674749917E-2</v>
      </c>
      <c r="I880" s="2">
        <f>Table13[[#This Row],[CF % EOL]]*$A$6</f>
        <v>2.0175106989996681</v>
      </c>
      <c r="J880" s="3">
        <v>1.0046916143849883E-2</v>
      </c>
      <c r="K880" s="2">
        <f>$A$10*Table13[[#This Row],[CF % WEC]]</f>
        <v>3.0900777543999606E-3</v>
      </c>
      <c r="L880" s="1">
        <v>29.876389270985904</v>
      </c>
      <c r="M880" s="2">
        <f>Table13[[#This Row],[Cons h '[MWh']]]-Table13[[#This Row],[Ewec_prod '[MWh']]]-Table13[[#This Row],[Eeol_prod '[MWh']]]-Table13[[#This Row],[Efv_prod '[MWh']]]</f>
        <v>27.855788494231835</v>
      </c>
    </row>
    <row r="881" spans="5:13" x14ac:dyDescent="0.3">
      <c r="E881" s="4">
        <v>43502.625</v>
      </c>
      <c r="F881" s="3">
        <v>0</v>
      </c>
      <c r="G881" s="2">
        <f>Table13[[#This Row],[CF % FV]]*$A$2</f>
        <v>0</v>
      </c>
      <c r="H881" s="3">
        <v>3.5937988845762499E-2</v>
      </c>
      <c r="I881" s="2">
        <f>Table13[[#This Row],[CF % EOL]]*$A$6</f>
        <v>1.4375195538304999</v>
      </c>
      <c r="J881" s="3">
        <v>1.3489523071225732E-2</v>
      </c>
      <c r="K881" s="2">
        <f>$A$10*Table13[[#This Row],[CF % WEC]]</f>
        <v>4.1489024654969286E-3</v>
      </c>
      <c r="L881" s="1">
        <v>33.516613142544017</v>
      </c>
      <c r="M881" s="2">
        <f>Table13[[#This Row],[Cons h '[MWh']]]-Table13[[#This Row],[Ewec_prod '[MWh']]]-Table13[[#This Row],[Eeol_prod '[MWh']]]-Table13[[#This Row],[Efv_prod '[MWh']]]</f>
        <v>32.074944686248024</v>
      </c>
    </row>
    <row r="882" spans="5:13" x14ac:dyDescent="0.3">
      <c r="E882" s="4">
        <v>43502.666666666664</v>
      </c>
      <c r="F882" s="3">
        <v>3.2189999999999996E-2</v>
      </c>
      <c r="G882" s="2">
        <f>Table13[[#This Row],[CF % FV]]*$A$2</f>
        <v>1.6416899999999999</v>
      </c>
      <c r="H882" s="3">
        <v>1.98563866174143E-2</v>
      </c>
      <c r="I882" s="2">
        <f>Table13[[#This Row],[CF % EOL]]*$A$6</f>
        <v>0.79425546469657204</v>
      </c>
      <c r="J882" s="3">
        <v>2.0526563876167671E-2</v>
      </c>
      <c r="K882" s="2">
        <f>$A$10*Table13[[#This Row],[CF % WEC]]</f>
        <v>6.3132485132607347E-3</v>
      </c>
      <c r="L882" s="1">
        <v>33.370943801811194</v>
      </c>
      <c r="M882" s="2">
        <f>Table13[[#This Row],[Cons h '[MWh']]]-Table13[[#This Row],[Ewec_prod '[MWh']]]-Table13[[#This Row],[Eeol_prod '[MWh']]]-Table13[[#This Row],[Efv_prod '[MWh']]]</f>
        <v>30.928685088601366</v>
      </c>
    </row>
    <row r="883" spans="5:13" x14ac:dyDescent="0.3">
      <c r="E883" s="4">
        <v>43502.708333333336</v>
      </c>
      <c r="F883" s="3">
        <v>0.20852999999999999</v>
      </c>
      <c r="G883" s="2">
        <f>Table13[[#This Row],[CF % FV]]*$A$2</f>
        <v>10.63503</v>
      </c>
      <c r="H883" s="3">
        <v>2.45614046226913E-2</v>
      </c>
      <c r="I883" s="2">
        <f>Table13[[#This Row],[CF % EOL]]*$A$6</f>
        <v>0.98245618490765196</v>
      </c>
      <c r="J883" s="3">
        <v>2.0705144396799338E-2</v>
      </c>
      <c r="K883" s="2">
        <f>$A$10*Table13[[#This Row],[CF % WEC]]</f>
        <v>6.3681735953727099E-3</v>
      </c>
      <c r="L883" s="1">
        <v>56.64623205609989</v>
      </c>
      <c r="M883" s="2">
        <f>Table13[[#This Row],[Cons h '[MWh']]]-Table13[[#This Row],[Ewec_prod '[MWh']]]-Table13[[#This Row],[Eeol_prod '[MWh']]]-Table13[[#This Row],[Efv_prod '[MWh']]]</f>
        <v>45.022377697596866</v>
      </c>
    </row>
    <row r="884" spans="5:13" x14ac:dyDescent="0.3">
      <c r="E884" s="4">
        <v>43502.75</v>
      </c>
      <c r="F884" s="3">
        <v>0.40229999999999999</v>
      </c>
      <c r="G884" s="2">
        <f>Table13[[#This Row],[CF % FV]]*$A$2</f>
        <v>20.517299999999999</v>
      </c>
      <c r="H884" s="3">
        <v>2.6892376466308002E-2</v>
      </c>
      <c r="I884" s="2">
        <f>Table13[[#This Row],[CF % EOL]]*$A$6</f>
        <v>1.07569505865232</v>
      </c>
      <c r="J884" s="3">
        <v>2.2657774411664548E-2</v>
      </c>
      <c r="K884" s="2">
        <f>$A$10*Table13[[#This Row],[CF % WEC]]</f>
        <v>6.968733855368725E-3</v>
      </c>
      <c r="L884" s="1">
        <v>56.450909804560823</v>
      </c>
      <c r="M884" s="2">
        <f>Table13[[#This Row],[Cons h '[MWh']]]-Table13[[#This Row],[Ewec_prod '[MWh']]]-Table13[[#This Row],[Eeol_prod '[MWh']]]-Table13[[#This Row],[Efv_prod '[MWh']]]</f>
        <v>34.850946012053136</v>
      </c>
    </row>
    <row r="885" spans="5:13" x14ac:dyDescent="0.3">
      <c r="E885" s="4">
        <v>43502.791666666664</v>
      </c>
      <c r="F885" s="3">
        <v>0.58445000000000003</v>
      </c>
      <c r="G885" s="2">
        <f>Table13[[#This Row],[CF % FV]]*$A$2</f>
        <v>29.806950000000001</v>
      </c>
      <c r="H885" s="3">
        <v>2.3431836390749999E-2</v>
      </c>
      <c r="I885" s="2">
        <f>Table13[[#This Row],[CF % EOL]]*$A$6</f>
        <v>0.93727345562999997</v>
      </c>
      <c r="J885" s="3">
        <v>3.2182261377568765E-2</v>
      </c>
      <c r="K885" s="2">
        <f>$A$10*Table13[[#This Row],[CF % WEC]]</f>
        <v>9.8981307841396627E-3</v>
      </c>
      <c r="L885" s="1">
        <v>51.661317119784044</v>
      </c>
      <c r="M885" s="2">
        <f>Table13[[#This Row],[Cons h '[MWh']]]-Table13[[#This Row],[Ewec_prod '[MWh']]]-Table13[[#This Row],[Eeol_prod '[MWh']]]-Table13[[#This Row],[Efv_prod '[MWh']]]</f>
        <v>20.907195533369908</v>
      </c>
    </row>
    <row r="886" spans="5:13" x14ac:dyDescent="0.3">
      <c r="E886" s="4">
        <v>43502.833333333336</v>
      </c>
      <c r="F886" s="3">
        <v>0.71117999999999992</v>
      </c>
      <c r="G886" s="2">
        <f>Table13[[#This Row],[CF % FV]]*$A$2</f>
        <v>36.270179999999996</v>
      </c>
      <c r="H886" s="3">
        <v>1.1650571366129899E-2</v>
      </c>
      <c r="I886" s="2">
        <f>Table13[[#This Row],[CF % EOL]]*$A$6</f>
        <v>0.46602285464519599</v>
      </c>
      <c r="J886" s="3">
        <v>4.0200831261149983E-2</v>
      </c>
      <c r="K886" s="2">
        <f>$A$10*Table13[[#This Row],[CF % WEC]]</f>
        <v>1.2364360626669343E-2</v>
      </c>
      <c r="L886" s="1">
        <v>47.989339022039175</v>
      </c>
      <c r="M886" s="2">
        <f>Table13[[#This Row],[Cons h '[MWh']]]-Table13[[#This Row],[Ewec_prod '[MWh']]]-Table13[[#This Row],[Eeol_prod '[MWh']]]-Table13[[#This Row],[Efv_prod '[MWh']]]</f>
        <v>11.240771806767313</v>
      </c>
    </row>
    <row r="887" spans="5:13" x14ac:dyDescent="0.3">
      <c r="E887" s="4">
        <v>43502.875</v>
      </c>
      <c r="F887" s="3">
        <v>0.74858000000000002</v>
      </c>
      <c r="G887" s="2">
        <f>Table13[[#This Row],[CF % FV]]*$A$2</f>
        <v>38.177579999999999</v>
      </c>
      <c r="H887" s="3">
        <v>3.7864821925969699E-3</v>
      </c>
      <c r="I887" s="2">
        <f>Table13[[#This Row],[CF % EOL]]*$A$6</f>
        <v>0.15145928770387879</v>
      </c>
      <c r="J887" s="3">
        <v>4.6849974134699345E-2</v>
      </c>
      <c r="K887" s="2">
        <f>$A$10*Table13[[#This Row],[CF % WEC]]</f>
        <v>1.4409402924743978E-2</v>
      </c>
      <c r="L887" s="1">
        <v>35.483919585623269</v>
      </c>
      <c r="M887" s="2">
        <f>Table13[[#This Row],[Cons h '[MWh']]]-Table13[[#This Row],[Ewec_prod '[MWh']]]-Table13[[#This Row],[Eeol_prod '[MWh']]]-Table13[[#This Row],[Efv_prod '[MWh']]]</f>
        <v>-2.8595291050053504</v>
      </c>
    </row>
    <row r="888" spans="5:13" x14ac:dyDescent="0.3">
      <c r="E888" s="4">
        <v>43502.916666666664</v>
      </c>
      <c r="F888" s="3">
        <v>0.75994000000000006</v>
      </c>
      <c r="G888" s="2">
        <f>Table13[[#This Row],[CF % FV]]*$A$2</f>
        <v>38.75694</v>
      </c>
      <c r="H888" s="3">
        <v>7.2386960029517999E-2</v>
      </c>
      <c r="I888" s="2">
        <f>Table13[[#This Row],[CF % EOL]]*$A$6</f>
        <v>2.89547840118072</v>
      </c>
      <c r="J888" s="3">
        <v>5.2993037648385005E-2</v>
      </c>
      <c r="K888" s="2">
        <f>$A$10*Table13[[#This Row],[CF % WEC]]</f>
        <v>1.6298793025718007E-2</v>
      </c>
      <c r="L888" s="1">
        <v>30.722812012314442</v>
      </c>
      <c r="M888" s="2">
        <f>Table13[[#This Row],[Cons h '[MWh']]]-Table13[[#This Row],[Ewec_prod '[MWh']]]-Table13[[#This Row],[Eeol_prod '[MWh']]]-Table13[[#This Row],[Efv_prod '[MWh']]]</f>
        <v>-10.945905181891998</v>
      </c>
    </row>
    <row r="889" spans="5:13" x14ac:dyDescent="0.3">
      <c r="E889" s="4">
        <v>43502.958333333336</v>
      </c>
      <c r="F889" s="3">
        <v>0.68785000000000007</v>
      </c>
      <c r="G889" s="2">
        <f>Table13[[#This Row],[CF % FV]]*$A$2</f>
        <v>35.080350000000003</v>
      </c>
      <c r="H889" s="3">
        <v>6.7040943309797693E-2</v>
      </c>
      <c r="I889" s="2">
        <f>Table13[[#This Row],[CF % EOL]]*$A$6</f>
        <v>2.6816377323919078</v>
      </c>
      <c r="J889" s="3">
        <v>5.3003122979053276E-2</v>
      </c>
      <c r="K889" s="2">
        <f>$A$10*Table13[[#This Row],[CF % WEC]]</f>
        <v>1.6301894918427925E-2</v>
      </c>
      <c r="L889" s="1">
        <v>29.776750160813958</v>
      </c>
      <c r="M889" s="2">
        <f>Table13[[#This Row],[Cons h '[MWh']]]-Table13[[#This Row],[Ewec_prod '[MWh']]]-Table13[[#This Row],[Eeol_prod '[MWh']]]-Table13[[#This Row],[Efv_prod '[MWh']]]</f>
        <v>-8.0015394664963821</v>
      </c>
    </row>
    <row r="890" spans="5:13" x14ac:dyDescent="0.3">
      <c r="E890" s="4">
        <v>43503</v>
      </c>
      <c r="F890" s="3">
        <v>0.60186000000000006</v>
      </c>
      <c r="G890" s="2">
        <f>Table13[[#This Row],[CF % FV]]*$A$2</f>
        <v>30.694860000000002</v>
      </c>
      <c r="H890" s="3">
        <v>5.7440910701167497E-2</v>
      </c>
      <c r="I890" s="2">
        <f>Table13[[#This Row],[CF % EOL]]*$A$6</f>
        <v>2.2976364280467001</v>
      </c>
      <c r="J890" s="3">
        <v>5.2296684003128112E-2</v>
      </c>
      <c r="K890" s="2">
        <f>$A$10*Table13[[#This Row],[CF % WEC]]</f>
        <v>1.6084619156085299E-2</v>
      </c>
      <c r="L890" s="1">
        <v>25.717155911291595</v>
      </c>
      <c r="M890" s="2">
        <f>Table13[[#This Row],[Cons h '[MWh']]]-Table13[[#This Row],[Ewec_prod '[MWh']]]-Table13[[#This Row],[Eeol_prod '[MWh']]]-Table13[[#This Row],[Efv_prod '[MWh']]]</f>
        <v>-7.2914251359111937</v>
      </c>
    </row>
    <row r="891" spans="5:13" x14ac:dyDescent="0.3">
      <c r="E891" s="4">
        <v>43503.041666666664</v>
      </c>
      <c r="F891" s="3">
        <v>0.43541000000000002</v>
      </c>
      <c r="G891" s="2">
        <f>Table13[[#This Row],[CF % FV]]*$A$2</f>
        <v>22.205909999999999</v>
      </c>
      <c r="H891" s="3">
        <v>6.4259646623448102E-2</v>
      </c>
      <c r="I891" s="2">
        <f>Table13[[#This Row],[CF % EOL]]*$A$6</f>
        <v>2.5703858649379239</v>
      </c>
      <c r="J891" s="3">
        <v>5.1730487634395111E-2</v>
      </c>
      <c r="K891" s="2">
        <f>$A$10*Table13[[#This Row],[CF % WEC]]</f>
        <v>1.5910477083175206E-2</v>
      </c>
      <c r="L891" s="1">
        <v>26.288675157230621</v>
      </c>
      <c r="M891" s="2">
        <f>Table13[[#This Row],[Cons h '[MWh']]]-Table13[[#This Row],[Ewec_prod '[MWh']]]-Table13[[#This Row],[Eeol_prod '[MWh']]]-Table13[[#This Row],[Efv_prod '[MWh']]]</f>
        <v>1.4964688152095214</v>
      </c>
    </row>
    <row r="892" spans="5:13" x14ac:dyDescent="0.3">
      <c r="E892" s="4">
        <v>43503.083333333336</v>
      </c>
      <c r="F892" s="3">
        <v>0.23183000000000001</v>
      </c>
      <c r="G892" s="2">
        <f>Table13[[#This Row],[CF % FV]]*$A$2</f>
        <v>11.82333</v>
      </c>
      <c r="H892" s="3">
        <v>7.4113875053190198E-2</v>
      </c>
      <c r="I892" s="2">
        <f>Table13[[#This Row],[CF % EOL]]*$A$6</f>
        <v>2.9645550021276081</v>
      </c>
      <c r="J892" s="3">
        <v>5.1228318686299866E-2</v>
      </c>
      <c r="K892" s="2">
        <f>$A$10*Table13[[#This Row],[CF % WEC]]</f>
        <v>1.5756027591088084E-2</v>
      </c>
      <c r="L892" s="1">
        <v>22.144479027686035</v>
      </c>
      <c r="M892" s="2">
        <f>Table13[[#This Row],[Cons h '[MWh']]]-Table13[[#This Row],[Ewec_prod '[MWh']]]-Table13[[#This Row],[Eeol_prod '[MWh']]]-Table13[[#This Row],[Efv_prod '[MWh']]]</f>
        <v>7.3408379979673395</v>
      </c>
    </row>
    <row r="893" spans="5:13" x14ac:dyDescent="0.3">
      <c r="E893" s="4">
        <v>43503.125</v>
      </c>
      <c r="F893" s="3">
        <v>6.8430000000000005E-2</v>
      </c>
      <c r="G893" s="2">
        <f>Table13[[#This Row],[CF % FV]]*$A$2</f>
        <v>3.4899300000000002</v>
      </c>
      <c r="H893" s="3">
        <v>6.6500221110229005E-2</v>
      </c>
      <c r="I893" s="2">
        <f>Table13[[#This Row],[CF % EOL]]*$A$6</f>
        <v>2.6600088444091603</v>
      </c>
      <c r="J893" s="3">
        <v>5.0803995384924756E-2</v>
      </c>
      <c r="K893" s="2">
        <f>$A$10*Table13[[#This Row],[CF % WEC]]</f>
        <v>1.5625520679765307E-2</v>
      </c>
      <c r="L893" s="1">
        <v>25.508099037298788</v>
      </c>
      <c r="M893" s="2">
        <f>Table13[[#This Row],[Cons h '[MWh']]]-Table13[[#This Row],[Ewec_prod '[MWh']]]-Table13[[#This Row],[Eeol_prod '[MWh']]]-Table13[[#This Row],[Efv_prod '[MWh']]]</f>
        <v>19.342534672209862</v>
      </c>
    </row>
    <row r="894" spans="5:13" x14ac:dyDescent="0.3">
      <c r="E894" s="4">
        <v>43503.166666666664</v>
      </c>
      <c r="F894" s="3">
        <v>2.48E-3</v>
      </c>
      <c r="G894" s="2">
        <f>Table13[[#This Row],[CF % FV]]*$A$2</f>
        <v>0.12648000000000001</v>
      </c>
      <c r="H894" s="3">
        <v>5.6693525262099302E-2</v>
      </c>
      <c r="I894" s="2">
        <f>Table13[[#This Row],[CF % EOL]]*$A$6</f>
        <v>2.2677410104839719</v>
      </c>
      <c r="J894" s="3">
        <v>5.0499712941295474E-2</v>
      </c>
      <c r="K894" s="2">
        <f>$A$10*Table13[[#This Row],[CF % WEC]]</f>
        <v>1.5531934110846956E-2</v>
      </c>
      <c r="L894" s="1">
        <v>32.331779172730776</v>
      </c>
      <c r="M894" s="2">
        <f>Table13[[#This Row],[Cons h '[MWh']]]-Table13[[#This Row],[Ewec_prod '[MWh']]]-Table13[[#This Row],[Eeol_prod '[MWh']]]-Table13[[#This Row],[Efv_prod '[MWh']]]</f>
        <v>29.922026228135955</v>
      </c>
    </row>
    <row r="895" spans="5:13" x14ac:dyDescent="0.3">
      <c r="E895" s="4">
        <v>43503.208333333336</v>
      </c>
      <c r="F895" s="3">
        <v>0</v>
      </c>
      <c r="G895" s="2">
        <f>Table13[[#This Row],[CF % FV]]*$A$2</f>
        <v>0</v>
      </c>
      <c r="H895" s="3">
        <v>6.0777521810584101E-2</v>
      </c>
      <c r="I895" s="2">
        <f>Table13[[#This Row],[CF % EOL]]*$A$6</f>
        <v>2.431100872423364</v>
      </c>
      <c r="J895" s="3">
        <v>5.0218336651728028E-2</v>
      </c>
      <c r="K895" s="2">
        <f>$A$10*Table13[[#This Row],[CF % WEC]]</f>
        <v>1.5445392668621402E-2</v>
      </c>
      <c r="L895" s="1">
        <v>29.063765538273717</v>
      </c>
      <c r="M895" s="2">
        <f>Table13[[#This Row],[Cons h '[MWh']]]-Table13[[#This Row],[Ewec_prod '[MWh']]]-Table13[[#This Row],[Eeol_prod '[MWh']]]-Table13[[#This Row],[Efv_prod '[MWh']]]</f>
        <v>26.617219273181732</v>
      </c>
    </row>
    <row r="896" spans="5:13" x14ac:dyDescent="0.3">
      <c r="E896" s="4">
        <v>43503.25</v>
      </c>
      <c r="F896" s="3">
        <v>0</v>
      </c>
      <c r="G896" s="2">
        <f>Table13[[#This Row],[CF % FV]]*$A$2</f>
        <v>0</v>
      </c>
      <c r="H896" s="3">
        <v>8.6899577610836998E-2</v>
      </c>
      <c r="I896" s="2">
        <f>Table13[[#This Row],[CF % EOL]]*$A$6</f>
        <v>3.4759831044334799</v>
      </c>
      <c r="J896" s="3">
        <v>4.9944764163438717E-2</v>
      </c>
      <c r="K896" s="2">
        <f>$A$10*Table13[[#This Row],[CF % WEC]]</f>
        <v>1.5361251400975197E-2</v>
      </c>
      <c r="L896" s="1">
        <v>36.904582871328081</v>
      </c>
      <c r="M896" s="2">
        <f>Table13[[#This Row],[Cons h '[MWh']]]-Table13[[#This Row],[Ewec_prod '[MWh']]]-Table13[[#This Row],[Eeol_prod '[MWh']]]-Table13[[#This Row],[Efv_prod '[MWh']]]</f>
        <v>33.413238515493624</v>
      </c>
    </row>
    <row r="897" spans="5:13" x14ac:dyDescent="0.3">
      <c r="E897" s="4">
        <v>43503.291666666664</v>
      </c>
      <c r="F897" s="3">
        <v>0</v>
      </c>
      <c r="G897" s="2">
        <f>Table13[[#This Row],[CF % FV]]*$A$2</f>
        <v>0</v>
      </c>
      <c r="H897" s="3">
        <v>0.11942587714467399</v>
      </c>
      <c r="I897" s="2">
        <f>Table13[[#This Row],[CF % EOL]]*$A$6</f>
        <v>4.7770350857869595</v>
      </c>
      <c r="J897" s="3">
        <v>4.9641340172313829E-2</v>
      </c>
      <c r="K897" s="2">
        <f>$A$10*Table13[[#This Row],[CF % WEC]]</f>
        <v>1.526792886182967E-2</v>
      </c>
      <c r="L897" s="1">
        <v>31.932317476496717</v>
      </c>
      <c r="M897" s="2">
        <f>Table13[[#This Row],[Cons h '[MWh']]]-Table13[[#This Row],[Ewec_prod '[MWh']]]-Table13[[#This Row],[Eeol_prod '[MWh']]]-Table13[[#This Row],[Efv_prod '[MWh']]]</f>
        <v>27.14001446184793</v>
      </c>
    </row>
    <row r="898" spans="5:13" x14ac:dyDescent="0.3">
      <c r="E898" s="4">
        <v>43503.333333333336</v>
      </c>
      <c r="F898" s="3">
        <v>0</v>
      </c>
      <c r="G898" s="2">
        <f>Table13[[#This Row],[CF % FV]]*$A$2</f>
        <v>0</v>
      </c>
      <c r="H898" s="3">
        <v>0.13676929012143199</v>
      </c>
      <c r="I898" s="2">
        <f>Table13[[#This Row],[CF % EOL]]*$A$6</f>
        <v>5.4707716048572799</v>
      </c>
      <c r="J898" s="3">
        <v>4.9394751837640236E-2</v>
      </c>
      <c r="K898" s="2">
        <f>$A$10*Table13[[#This Row],[CF % WEC]]</f>
        <v>1.5192086969993452E-2</v>
      </c>
      <c r="L898" s="1">
        <v>37.53847422427765</v>
      </c>
      <c r="M898" s="2">
        <f>Table13[[#This Row],[Cons h '[MWh']]]-Table13[[#This Row],[Ewec_prod '[MWh']]]-Table13[[#This Row],[Eeol_prod '[MWh']]]-Table13[[#This Row],[Efv_prod '[MWh']]]</f>
        <v>32.05251053245037</v>
      </c>
    </row>
    <row r="899" spans="5:13" x14ac:dyDescent="0.3">
      <c r="E899" s="4">
        <v>43503.375</v>
      </c>
      <c r="F899" s="3">
        <v>0</v>
      </c>
      <c r="G899" s="2">
        <f>Table13[[#This Row],[CF % FV]]*$A$2</f>
        <v>0</v>
      </c>
      <c r="H899" s="3">
        <v>0.12881745979385101</v>
      </c>
      <c r="I899" s="2">
        <f>Table13[[#This Row],[CF % EOL]]*$A$6</f>
        <v>5.1526983917540399</v>
      </c>
      <c r="J899" s="3">
        <v>4.9063624741139247E-2</v>
      </c>
      <c r="K899" s="2">
        <f>$A$10*Table13[[#This Row],[CF % WEC]]</f>
        <v>1.5090243930783545E-2</v>
      </c>
      <c r="L899" s="1">
        <v>43.423949706937279</v>
      </c>
      <c r="M899" s="2">
        <f>Table13[[#This Row],[Cons h '[MWh']]]-Table13[[#This Row],[Ewec_prod '[MWh']]]-Table13[[#This Row],[Eeol_prod '[MWh']]]-Table13[[#This Row],[Efv_prod '[MWh']]]</f>
        <v>38.25616107125245</v>
      </c>
    </row>
    <row r="900" spans="5:13" x14ac:dyDescent="0.3">
      <c r="E900" s="4">
        <v>43503.416666666664</v>
      </c>
      <c r="F900" s="3">
        <v>0</v>
      </c>
      <c r="G900" s="2">
        <f>Table13[[#This Row],[CF % FV]]*$A$2</f>
        <v>0</v>
      </c>
      <c r="H900" s="3">
        <v>5.34443505083841E-2</v>
      </c>
      <c r="I900" s="2">
        <f>Table13[[#This Row],[CF % EOL]]*$A$6</f>
        <v>2.1377740203353639</v>
      </c>
      <c r="J900" s="3">
        <v>4.8789913007288938E-2</v>
      </c>
      <c r="K900" s="2">
        <f>$A$10*Table13[[#This Row],[CF % WEC]]</f>
        <v>1.5006059836104223E-2</v>
      </c>
      <c r="L900" s="1">
        <v>38.756342146115159</v>
      </c>
      <c r="M900" s="2">
        <f>Table13[[#This Row],[Cons h '[MWh']]]-Table13[[#This Row],[Ewec_prod '[MWh']]]-Table13[[#This Row],[Eeol_prod '[MWh']]]-Table13[[#This Row],[Efv_prod '[MWh']]]</f>
        <v>36.603562065943692</v>
      </c>
    </row>
    <row r="901" spans="5:13" x14ac:dyDescent="0.3">
      <c r="E901" s="4">
        <v>43503.458333333336</v>
      </c>
      <c r="F901" s="3">
        <v>0</v>
      </c>
      <c r="G901" s="2">
        <f>Table13[[#This Row],[CF % FV]]*$A$2</f>
        <v>0</v>
      </c>
      <c r="H901" s="3">
        <v>2.8210131107953201E-2</v>
      </c>
      <c r="I901" s="2">
        <f>Table13[[#This Row],[CF % EOL]]*$A$6</f>
        <v>1.1284052443181281</v>
      </c>
      <c r="J901" s="3">
        <v>4.8586311529015457E-2</v>
      </c>
      <c r="K901" s="2">
        <f>$A$10*Table13[[#This Row],[CF % WEC]]</f>
        <v>1.4943439188159335E-2</v>
      </c>
      <c r="L901" s="1">
        <v>39.381549742338706</v>
      </c>
      <c r="M901" s="2">
        <f>Table13[[#This Row],[Cons h '[MWh']]]-Table13[[#This Row],[Ewec_prod '[MWh']]]-Table13[[#This Row],[Eeol_prod '[MWh']]]-Table13[[#This Row],[Efv_prod '[MWh']]]</f>
        <v>38.238201058832416</v>
      </c>
    </row>
    <row r="902" spans="5:13" x14ac:dyDescent="0.3">
      <c r="E902" s="4">
        <v>43503.5</v>
      </c>
      <c r="F902" s="3">
        <v>0</v>
      </c>
      <c r="G902" s="2">
        <f>Table13[[#This Row],[CF % FV]]*$A$2</f>
        <v>0</v>
      </c>
      <c r="H902" s="3">
        <v>3.5823168079815303E-2</v>
      </c>
      <c r="I902" s="2">
        <f>Table13[[#This Row],[CF % EOL]]*$A$6</f>
        <v>1.4329267231926122</v>
      </c>
      <c r="J902" s="3">
        <v>4.7277866114142864E-2</v>
      </c>
      <c r="K902" s="2">
        <f>$A$10*Table13[[#This Row],[CF % WEC]]</f>
        <v>1.4541007435823127E-2</v>
      </c>
      <c r="L902" s="1">
        <v>50.153874822060097</v>
      </c>
      <c r="M902" s="2">
        <f>Table13[[#This Row],[Cons h '[MWh']]]-Table13[[#This Row],[Ewec_prod '[MWh']]]-Table13[[#This Row],[Eeol_prod '[MWh']]]-Table13[[#This Row],[Efv_prod '[MWh']]]</f>
        <v>48.706407091431657</v>
      </c>
    </row>
    <row r="903" spans="5:13" x14ac:dyDescent="0.3">
      <c r="E903" s="4">
        <v>43503.541666666664</v>
      </c>
      <c r="F903" s="3">
        <v>0</v>
      </c>
      <c r="G903" s="2">
        <f>Table13[[#This Row],[CF % FV]]*$A$2</f>
        <v>0</v>
      </c>
      <c r="H903" s="3">
        <v>6.1651198622252899E-2</v>
      </c>
      <c r="I903" s="2">
        <f>Table13[[#This Row],[CF % EOL]]*$A$6</f>
        <v>2.466047944890116</v>
      </c>
      <c r="J903" s="3">
        <v>4.7073110003913649E-2</v>
      </c>
      <c r="K903" s="2">
        <f>$A$10*Table13[[#This Row],[CF % WEC]]</f>
        <v>1.4478031663731702E-2</v>
      </c>
      <c r="L903" s="1">
        <v>38.560115290797505</v>
      </c>
      <c r="M903" s="2">
        <f>Table13[[#This Row],[Cons h '[MWh']]]-Table13[[#This Row],[Ewec_prod '[MWh']]]-Table13[[#This Row],[Eeol_prod '[MWh']]]-Table13[[#This Row],[Efv_prod '[MWh']]]</f>
        <v>36.079589314243655</v>
      </c>
    </row>
    <row r="904" spans="5:13" x14ac:dyDescent="0.3">
      <c r="E904" s="4">
        <v>43503.583333333336</v>
      </c>
      <c r="F904" s="3">
        <v>0</v>
      </c>
      <c r="G904" s="2">
        <f>Table13[[#This Row],[CF % FV]]*$A$2</f>
        <v>0</v>
      </c>
      <c r="H904" s="3">
        <v>8.0235946679772893E-2</v>
      </c>
      <c r="I904" s="2">
        <f>Table13[[#This Row],[CF % EOL]]*$A$6</f>
        <v>3.2094378671909158</v>
      </c>
      <c r="J904" s="3">
        <v>4.6856246682808682E-2</v>
      </c>
      <c r="K904" s="2">
        <f>$A$10*Table13[[#This Row],[CF % WEC]]</f>
        <v>1.4411332139748717E-2</v>
      </c>
      <c r="L904" s="1">
        <v>43.877560831956437</v>
      </c>
      <c r="M904" s="2">
        <f>Table13[[#This Row],[Cons h '[MWh']]]-Table13[[#This Row],[Ewec_prod '[MWh']]]-Table13[[#This Row],[Eeol_prod '[MWh']]]-Table13[[#This Row],[Efv_prod '[MWh']]]</f>
        <v>40.653711632625772</v>
      </c>
    </row>
    <row r="905" spans="5:13" x14ac:dyDescent="0.3">
      <c r="E905" s="4">
        <v>43503.625</v>
      </c>
      <c r="F905" s="3">
        <v>0</v>
      </c>
      <c r="G905" s="2">
        <f>Table13[[#This Row],[CF % FV]]*$A$2</f>
        <v>0</v>
      </c>
      <c r="H905" s="3">
        <v>9.8013216573163003E-2</v>
      </c>
      <c r="I905" s="2">
        <f>Table13[[#This Row],[CF % EOL]]*$A$6</f>
        <v>3.9205286629265199</v>
      </c>
      <c r="J905" s="3">
        <v>4.6780549749571687E-2</v>
      </c>
      <c r="K905" s="2">
        <f>$A$10*Table13[[#This Row],[CF % WEC]]</f>
        <v>1.4388050427617068E-2</v>
      </c>
      <c r="L905" s="1">
        <v>36.646901877844499</v>
      </c>
      <c r="M905" s="2">
        <f>Table13[[#This Row],[Cons h '[MWh']]]-Table13[[#This Row],[Ewec_prod '[MWh']]]-Table13[[#This Row],[Eeol_prod '[MWh']]]-Table13[[#This Row],[Efv_prod '[MWh']]]</f>
        <v>32.711985164490358</v>
      </c>
    </row>
    <row r="906" spans="5:13" x14ac:dyDescent="0.3">
      <c r="E906" s="4">
        <v>43503.666666666664</v>
      </c>
      <c r="F906" s="3">
        <v>3.8329999999999996E-2</v>
      </c>
      <c r="G906" s="2">
        <f>Table13[[#This Row],[CF % FV]]*$A$2</f>
        <v>1.9548299999999998</v>
      </c>
      <c r="H906" s="3">
        <v>0.10150000000000001</v>
      </c>
      <c r="I906" s="2">
        <f>Table13[[#This Row],[CF % EOL]]*$A$6</f>
        <v>4.0600000000000005</v>
      </c>
      <c r="J906" s="3">
        <v>4.6792474366243189E-2</v>
      </c>
      <c r="K906" s="2">
        <f>$A$10*Table13[[#This Row],[CF % WEC]]</f>
        <v>1.4391718019958715E-2</v>
      </c>
      <c r="L906" s="1">
        <v>28.328439274325504</v>
      </c>
      <c r="M906" s="2">
        <f>Table13[[#This Row],[Cons h '[MWh']]]-Table13[[#This Row],[Ewec_prod '[MWh']]]-Table13[[#This Row],[Eeol_prod '[MWh']]]-Table13[[#This Row],[Efv_prod '[MWh']]]</f>
        <v>22.299217556305543</v>
      </c>
    </row>
    <row r="907" spans="5:13" x14ac:dyDescent="0.3">
      <c r="E907" s="4">
        <v>43503.708333333336</v>
      </c>
      <c r="F907" s="3">
        <v>0.18837999999999999</v>
      </c>
      <c r="G907" s="2">
        <f>Table13[[#This Row],[CF % FV]]*$A$2</f>
        <v>9.6073799999999991</v>
      </c>
      <c r="H907" s="3">
        <v>9.9851782015359297E-2</v>
      </c>
      <c r="I907" s="2">
        <f>Table13[[#This Row],[CF % EOL]]*$A$6</f>
        <v>3.9940712806143717</v>
      </c>
      <c r="J907" s="3">
        <v>4.6801559464749044E-2</v>
      </c>
      <c r="K907" s="2">
        <f>$A$10*Table13[[#This Row],[CF % WEC]]</f>
        <v>1.4394512276463649E-2</v>
      </c>
      <c r="L907" s="1">
        <v>47.16648365582747</v>
      </c>
      <c r="M907" s="2">
        <f>Table13[[#This Row],[Cons h '[MWh']]]-Table13[[#This Row],[Ewec_prod '[MWh']]]-Table13[[#This Row],[Eeol_prod '[MWh']]]-Table13[[#This Row],[Efv_prod '[MWh']]]</f>
        <v>33.55063786293664</v>
      </c>
    </row>
    <row r="908" spans="5:13" x14ac:dyDescent="0.3">
      <c r="E908" s="4">
        <v>43503.75</v>
      </c>
      <c r="F908" s="3">
        <v>0.38073000000000001</v>
      </c>
      <c r="G908" s="2">
        <f>Table13[[#This Row],[CF % FV]]*$A$2</f>
        <v>19.41723</v>
      </c>
      <c r="H908" s="3">
        <v>0.111031805553627</v>
      </c>
      <c r="I908" s="2">
        <f>Table13[[#This Row],[CF % EOL]]*$A$6</f>
        <v>4.4412722221450798</v>
      </c>
      <c r="J908" s="3">
        <v>4.6850636215402724E-2</v>
      </c>
      <c r="K908" s="2">
        <f>$A$10*Table13[[#This Row],[CF % WEC]]</f>
        <v>1.4409606557463097E-2</v>
      </c>
      <c r="L908" s="1">
        <v>61.450323394559561</v>
      </c>
      <c r="M908" s="2">
        <f>Table13[[#This Row],[Cons h '[MWh']]]-Table13[[#This Row],[Ewec_prod '[MWh']]]-Table13[[#This Row],[Eeol_prod '[MWh']]]-Table13[[#This Row],[Efv_prod '[MWh']]]</f>
        <v>37.57741156585702</v>
      </c>
    </row>
    <row r="909" spans="5:13" x14ac:dyDescent="0.3">
      <c r="E909" s="4">
        <v>43503.791666666664</v>
      </c>
      <c r="F909" s="3">
        <v>0.52101999999999993</v>
      </c>
      <c r="G909" s="2">
        <f>Table13[[#This Row],[CF % FV]]*$A$2</f>
        <v>26.572019999999995</v>
      </c>
      <c r="H909" s="3">
        <v>0.117747809825264</v>
      </c>
      <c r="I909" s="2">
        <f>Table13[[#This Row],[CF % EOL]]*$A$6</f>
        <v>4.7099123930105602</v>
      </c>
      <c r="J909" s="3">
        <v>4.6982542133950776E-2</v>
      </c>
      <c r="K909" s="2">
        <f>$A$10*Table13[[#This Row],[CF % WEC]]</f>
        <v>1.4450176174920145E-2</v>
      </c>
      <c r="L909" s="1">
        <v>49.876694777990053</v>
      </c>
      <c r="M909" s="2">
        <f>Table13[[#This Row],[Cons h '[MWh']]]-Table13[[#This Row],[Ewec_prod '[MWh']]]-Table13[[#This Row],[Eeol_prod '[MWh']]]-Table13[[#This Row],[Efv_prod '[MWh']]]</f>
        <v>18.580312208804578</v>
      </c>
    </row>
    <row r="910" spans="5:13" x14ac:dyDescent="0.3">
      <c r="E910" s="4">
        <v>43503.833333333336</v>
      </c>
      <c r="F910" s="3">
        <v>0.58911999999999998</v>
      </c>
      <c r="G910" s="2">
        <f>Table13[[#This Row],[CF % FV]]*$A$2</f>
        <v>30.045119999999997</v>
      </c>
      <c r="H910" s="3">
        <v>0.122667774726874</v>
      </c>
      <c r="I910" s="2">
        <f>Table13[[#This Row],[CF % EOL]]*$A$6</f>
        <v>4.9067109890749601</v>
      </c>
      <c r="J910" s="3">
        <v>4.145625691590852E-2</v>
      </c>
      <c r="K910" s="2">
        <f>$A$10*Table13[[#This Row],[CF % WEC]]</f>
        <v>1.2750485367090022E-2</v>
      </c>
      <c r="L910" s="1">
        <v>51.105983437755711</v>
      </c>
      <c r="M910" s="2">
        <f>Table13[[#This Row],[Cons h '[MWh']]]-Table13[[#This Row],[Ewec_prod '[MWh']]]-Table13[[#This Row],[Eeol_prod '[MWh']]]-Table13[[#This Row],[Efv_prod '[MWh']]]</f>
        <v>16.141401963313662</v>
      </c>
    </row>
    <row r="911" spans="5:13" x14ac:dyDescent="0.3">
      <c r="E911" s="4">
        <v>43503.875</v>
      </c>
      <c r="F911" s="3">
        <v>0.67952000000000001</v>
      </c>
      <c r="G911" s="2">
        <f>Table13[[#This Row],[CF % FV]]*$A$2</f>
        <v>34.655520000000003</v>
      </c>
      <c r="H911" s="3">
        <v>0.124777845743162</v>
      </c>
      <c r="I911" s="2">
        <f>Table13[[#This Row],[CF % EOL]]*$A$6</f>
        <v>4.9911138297264799</v>
      </c>
      <c r="J911" s="3">
        <v>4.6016378613620734E-2</v>
      </c>
      <c r="K911" s="2">
        <f>$A$10*Table13[[#This Row],[CF % WEC]]</f>
        <v>1.415301828502254E-2</v>
      </c>
      <c r="L911" s="1">
        <v>42.241245225074643</v>
      </c>
      <c r="M911" s="2">
        <f>Table13[[#This Row],[Cons h '[MWh']]]-Table13[[#This Row],[Ewec_prod '[MWh']]]-Table13[[#This Row],[Eeol_prod '[MWh']]]-Table13[[#This Row],[Efv_prod '[MWh']]]</f>
        <v>2.5804583770631382</v>
      </c>
    </row>
    <row r="912" spans="5:13" x14ac:dyDescent="0.3">
      <c r="E912" s="4">
        <v>43503.916666666664</v>
      </c>
      <c r="F912" s="3">
        <v>0.67674999999999996</v>
      </c>
      <c r="G912" s="2">
        <f>Table13[[#This Row],[CF % FV]]*$A$2</f>
        <v>34.514249999999997</v>
      </c>
      <c r="H912" s="3">
        <v>0.307942534599639</v>
      </c>
      <c r="I912" s="2">
        <f>Table13[[#This Row],[CF % EOL]]*$A$6</f>
        <v>12.317701383985559</v>
      </c>
      <c r="J912" s="3">
        <v>5.0570674249374836E-2</v>
      </c>
      <c r="K912" s="2">
        <f>$A$10*Table13[[#This Row],[CF % WEC]]</f>
        <v>1.5553759311374123E-2</v>
      </c>
      <c r="L912" s="1">
        <v>34.778804428851487</v>
      </c>
      <c r="M912" s="2">
        <f>Table13[[#This Row],[Cons h '[MWh']]]-Table13[[#This Row],[Ewec_prod '[MWh']]]-Table13[[#This Row],[Eeol_prod '[MWh']]]-Table13[[#This Row],[Efv_prod '[MWh']]]</f>
        <v>-12.068700714445441</v>
      </c>
    </row>
    <row r="913" spans="5:13" x14ac:dyDescent="0.3">
      <c r="E913" s="4">
        <v>43503.958333333336</v>
      </c>
      <c r="F913" s="3">
        <v>0.61884000000000006</v>
      </c>
      <c r="G913" s="2">
        <f>Table13[[#This Row],[CF % FV]]*$A$2</f>
        <v>31.560840000000002</v>
      </c>
      <c r="H913" s="3">
        <v>0.26054404729406699</v>
      </c>
      <c r="I913" s="2">
        <f>Table13[[#This Row],[CF % EOL]]*$A$6</f>
        <v>10.42176189176268</v>
      </c>
      <c r="J913" s="3">
        <v>5.2706589412937946E-2</v>
      </c>
      <c r="K913" s="2">
        <f>$A$10*Table13[[#This Row],[CF % WEC]]</f>
        <v>1.6210691631472377E-2</v>
      </c>
      <c r="L913" s="1">
        <v>23.722735269658251</v>
      </c>
      <c r="M913" s="2">
        <f>Table13[[#This Row],[Cons h '[MWh']]]-Table13[[#This Row],[Ewec_prod '[MWh']]]-Table13[[#This Row],[Eeol_prod '[MWh']]]-Table13[[#This Row],[Efv_prod '[MWh']]]</f>
        <v>-18.276077313735904</v>
      </c>
    </row>
    <row r="914" spans="5:13" x14ac:dyDescent="0.3">
      <c r="E914" s="4">
        <v>43504</v>
      </c>
      <c r="F914" s="3">
        <v>0.45939999999999998</v>
      </c>
      <c r="G914" s="2">
        <f>Table13[[#This Row],[CF % FV]]*$A$2</f>
        <v>23.429399999999998</v>
      </c>
      <c r="H914" s="3">
        <v>0.14446532015726701</v>
      </c>
      <c r="I914" s="2">
        <f>Table13[[#This Row],[CF % EOL]]*$A$6</f>
        <v>5.7786128062906803</v>
      </c>
      <c r="J914" s="3">
        <v>5.2453955866494886E-2</v>
      </c>
      <c r="K914" s="2">
        <f>$A$10*Table13[[#This Row],[CF % WEC]]</f>
        <v>1.6132990445287328E-2</v>
      </c>
      <c r="L914" s="1">
        <v>21.317675531111576</v>
      </c>
      <c r="M914" s="2">
        <f>Table13[[#This Row],[Cons h '[MWh']]]-Table13[[#This Row],[Ewec_prod '[MWh']]]-Table13[[#This Row],[Eeol_prod '[MWh']]]-Table13[[#This Row],[Efv_prod '[MWh']]]</f>
        <v>-7.9064702656243888</v>
      </c>
    </row>
    <row r="915" spans="5:13" x14ac:dyDescent="0.3">
      <c r="E915" s="4">
        <v>43504.041666666664</v>
      </c>
      <c r="F915" s="3">
        <v>0.40050000000000002</v>
      </c>
      <c r="G915" s="2">
        <f>Table13[[#This Row],[CF % FV]]*$A$2</f>
        <v>20.4255</v>
      </c>
      <c r="H915" s="3">
        <v>8.0357713353352497E-2</v>
      </c>
      <c r="I915" s="2">
        <f>Table13[[#This Row],[CF % EOL]]*$A$6</f>
        <v>3.2143085341341</v>
      </c>
      <c r="J915" s="3">
        <v>5.1251014187974148E-2</v>
      </c>
      <c r="K915" s="2">
        <f>$A$10*Table13[[#This Row],[CF % WEC]]</f>
        <v>1.5763007928521432E-2</v>
      </c>
      <c r="L915" s="1">
        <v>21.462600670175462</v>
      </c>
      <c r="M915" s="2">
        <f>Table13[[#This Row],[Cons h '[MWh']]]-Table13[[#This Row],[Ewec_prod '[MWh']]]-Table13[[#This Row],[Eeol_prod '[MWh']]]-Table13[[#This Row],[Efv_prod '[MWh']]]</f>
        <v>-2.1929708718871588</v>
      </c>
    </row>
    <row r="916" spans="5:13" x14ac:dyDescent="0.3">
      <c r="E916" s="4">
        <v>43504.083333333336</v>
      </c>
      <c r="F916" s="3">
        <v>0.23786000000000002</v>
      </c>
      <c r="G916" s="2">
        <f>Table13[[#This Row],[CF % FV]]*$A$2</f>
        <v>12.13086</v>
      </c>
      <c r="H916" s="3">
        <v>5.77909749319594E-2</v>
      </c>
      <c r="I916" s="2">
        <f>Table13[[#This Row],[CF % EOL]]*$A$6</f>
        <v>2.3116389972783762</v>
      </c>
      <c r="J916" s="3">
        <v>5.0139717515101004E-2</v>
      </c>
      <c r="K916" s="2">
        <f>$A$10*Table13[[#This Row],[CF % WEC]]</f>
        <v>1.5421212189588539E-2</v>
      </c>
      <c r="L916" s="1">
        <v>19.618036049927262</v>
      </c>
      <c r="M916" s="2">
        <f>Table13[[#This Row],[Cons h '[MWh']]]-Table13[[#This Row],[Ewec_prod '[MWh']]]-Table13[[#This Row],[Eeol_prod '[MWh']]]-Table13[[#This Row],[Efv_prod '[MWh']]]</f>
        <v>5.1601158404592962</v>
      </c>
    </row>
    <row r="917" spans="5:13" x14ac:dyDescent="0.3">
      <c r="E917" s="4">
        <v>43504.125</v>
      </c>
      <c r="F917" s="3">
        <v>6.1409999999999999E-2</v>
      </c>
      <c r="G917" s="2">
        <f>Table13[[#This Row],[CF % FV]]*$A$2</f>
        <v>3.13191</v>
      </c>
      <c r="H917" s="3">
        <v>4.7028061606759701E-2</v>
      </c>
      <c r="I917" s="2">
        <f>Table13[[#This Row],[CF % EOL]]*$A$6</f>
        <v>1.8811224642703881</v>
      </c>
      <c r="J917" s="3">
        <v>4.9348648681230831E-2</v>
      </c>
      <c r="K917" s="2">
        <f>$A$10*Table13[[#This Row],[CF % WEC]]</f>
        <v>1.5177907261913025E-2</v>
      </c>
      <c r="L917" s="1">
        <v>26.069506489270417</v>
      </c>
      <c r="M917" s="2">
        <f>Table13[[#This Row],[Cons h '[MWh']]]-Table13[[#This Row],[Ewec_prod '[MWh']]]-Table13[[#This Row],[Eeol_prod '[MWh']]]-Table13[[#This Row],[Efv_prod '[MWh']]]</f>
        <v>21.041296117738117</v>
      </c>
    </row>
    <row r="918" spans="5:13" x14ac:dyDescent="0.3">
      <c r="E918" s="4">
        <v>43504.166666666664</v>
      </c>
      <c r="F918" s="3">
        <v>1.25E-3</v>
      </c>
      <c r="G918" s="2">
        <f>Table13[[#This Row],[CF % FV]]*$A$2</f>
        <v>6.3750000000000001E-2</v>
      </c>
      <c r="H918" s="3">
        <v>3.9960907184464399E-2</v>
      </c>
      <c r="I918" s="2">
        <f>Table13[[#This Row],[CF % EOL]]*$A$6</f>
        <v>1.598436287378576</v>
      </c>
      <c r="J918" s="3">
        <v>4.8954659933242002E-2</v>
      </c>
      <c r="K918" s="2">
        <f>$A$10*Table13[[#This Row],[CF % WEC]]</f>
        <v>1.505673019143559E-2</v>
      </c>
      <c r="L918" s="1">
        <v>27.453125032255283</v>
      </c>
      <c r="M918" s="2">
        <f>Table13[[#This Row],[Cons h '[MWh']]]-Table13[[#This Row],[Ewec_prod '[MWh']]]-Table13[[#This Row],[Eeol_prod '[MWh']]]-Table13[[#This Row],[Efv_prod '[MWh']]]</f>
        <v>25.775882014685273</v>
      </c>
    </row>
    <row r="919" spans="5:13" x14ac:dyDescent="0.3">
      <c r="E919" s="4">
        <v>43504.208333333336</v>
      </c>
      <c r="F919" s="3">
        <v>0</v>
      </c>
      <c r="G919" s="2">
        <f>Table13[[#This Row],[CF % FV]]*$A$2</f>
        <v>0</v>
      </c>
      <c r="H919" s="3">
        <v>3.0958044488067899E-2</v>
      </c>
      <c r="I919" s="2">
        <f>Table13[[#This Row],[CF % EOL]]*$A$6</f>
        <v>1.2383217795227159</v>
      </c>
      <c r="J919" s="3">
        <v>4.8965643889225113E-2</v>
      </c>
      <c r="K919" s="2">
        <f>$A$10*Table13[[#This Row],[CF % WEC]]</f>
        <v>1.5060108469660745E-2</v>
      </c>
      <c r="L919" s="1">
        <v>38.971553403665546</v>
      </c>
      <c r="M919" s="2">
        <f>Table13[[#This Row],[Cons h '[MWh']]]-Table13[[#This Row],[Ewec_prod '[MWh']]]-Table13[[#This Row],[Eeol_prod '[MWh']]]-Table13[[#This Row],[Efv_prod '[MWh']]]</f>
        <v>37.71817151567317</v>
      </c>
    </row>
    <row r="920" spans="5:13" x14ac:dyDescent="0.3">
      <c r="E920" s="4">
        <v>43504.25</v>
      </c>
      <c r="F920" s="3">
        <v>0</v>
      </c>
      <c r="G920" s="2">
        <f>Table13[[#This Row],[CF % FV]]*$A$2</f>
        <v>0</v>
      </c>
      <c r="H920" s="3">
        <v>4.7028061606759701E-2</v>
      </c>
      <c r="I920" s="2">
        <f>Table13[[#This Row],[CF % EOL]]*$A$6</f>
        <v>1.8811224642703881</v>
      </c>
      <c r="J920" s="3">
        <v>4.9355843040211518E-2</v>
      </c>
      <c r="K920" s="2">
        <f>$A$10*Table13[[#This Row],[CF % WEC]]</f>
        <v>1.5180119993494048E-2</v>
      </c>
      <c r="L920" s="1">
        <v>29.509869395901735</v>
      </c>
      <c r="M920" s="2">
        <f>Table13[[#This Row],[Cons h '[MWh']]]-Table13[[#This Row],[Ewec_prod '[MWh']]]-Table13[[#This Row],[Eeol_prod '[MWh']]]-Table13[[#This Row],[Efv_prod '[MWh']]]</f>
        <v>27.613566811637853</v>
      </c>
    </row>
    <row r="921" spans="5:13" x14ac:dyDescent="0.3">
      <c r="E921" s="4">
        <v>43504.291666666664</v>
      </c>
      <c r="F921" s="3">
        <v>0</v>
      </c>
      <c r="G921" s="2">
        <f>Table13[[#This Row],[CF % FV]]*$A$2</f>
        <v>0</v>
      </c>
      <c r="H921" s="3">
        <v>6.8570756862328899E-2</v>
      </c>
      <c r="I921" s="2">
        <f>Table13[[#This Row],[CF % EOL]]*$A$6</f>
        <v>2.7428302744931559</v>
      </c>
      <c r="J921" s="3">
        <v>5.0171951616457461E-2</v>
      </c>
      <c r="K921" s="2">
        <f>$A$10*Table13[[#This Row],[CF % WEC]]</f>
        <v>1.5431126264525417E-2</v>
      </c>
      <c r="L921" s="1">
        <v>35.758195679561638</v>
      </c>
      <c r="M921" s="2">
        <f>Table13[[#This Row],[Cons h '[MWh']]]-Table13[[#This Row],[Ewec_prod '[MWh']]]-Table13[[#This Row],[Eeol_prod '[MWh']]]-Table13[[#This Row],[Efv_prod '[MWh']]]</f>
        <v>32.999934278803956</v>
      </c>
    </row>
    <row r="922" spans="5:13" x14ac:dyDescent="0.3">
      <c r="E922" s="4">
        <v>43504.333333333336</v>
      </c>
      <c r="F922" s="3">
        <v>0</v>
      </c>
      <c r="G922" s="2">
        <f>Table13[[#This Row],[CF % FV]]*$A$2</f>
        <v>0</v>
      </c>
      <c r="H922" s="3">
        <v>0.10805430700632999</v>
      </c>
      <c r="I922" s="2">
        <f>Table13[[#This Row],[CF % EOL]]*$A$6</f>
        <v>4.3221722802531994</v>
      </c>
      <c r="J922" s="3">
        <v>5.1113811952522722E-2</v>
      </c>
      <c r="K922" s="2">
        <f>$A$10*Table13[[#This Row],[CF % WEC]]</f>
        <v>1.5720809350415262E-2</v>
      </c>
      <c r="L922" s="1">
        <v>34.589128813613129</v>
      </c>
      <c r="M922" s="2">
        <f>Table13[[#This Row],[Cons h '[MWh']]]-Table13[[#This Row],[Ewec_prod '[MWh']]]-Table13[[#This Row],[Eeol_prod '[MWh']]]-Table13[[#This Row],[Efv_prod '[MWh']]]</f>
        <v>30.251235724009518</v>
      </c>
    </row>
    <row r="923" spans="5:13" x14ac:dyDescent="0.3">
      <c r="E923" s="4">
        <v>43504.375</v>
      </c>
      <c r="F923" s="3">
        <v>0</v>
      </c>
      <c r="G923" s="2">
        <f>Table13[[#This Row],[CF % FV]]*$A$2</f>
        <v>0</v>
      </c>
      <c r="H923" s="3">
        <v>0.123368898726231</v>
      </c>
      <c r="I923" s="2">
        <f>Table13[[#This Row],[CF % EOL]]*$A$6</f>
        <v>4.9347559490492401</v>
      </c>
      <c r="J923" s="3">
        <v>5.140134180190243E-2</v>
      </c>
      <c r="K923" s="2">
        <f>$A$10*Table13[[#This Row],[CF % WEC]]</f>
        <v>1.5809243411033763E-2</v>
      </c>
      <c r="L923" s="1">
        <v>25.043154589259025</v>
      </c>
      <c r="M923" s="2">
        <f>Table13[[#This Row],[Cons h '[MWh']]]-Table13[[#This Row],[Ewec_prod '[MWh']]]-Table13[[#This Row],[Eeol_prod '[MWh']]]-Table13[[#This Row],[Efv_prod '[MWh']]]</f>
        <v>20.092589396798751</v>
      </c>
    </row>
    <row r="924" spans="5:13" x14ac:dyDescent="0.3">
      <c r="E924" s="4">
        <v>43504.416666666664</v>
      </c>
      <c r="F924" s="3">
        <v>0</v>
      </c>
      <c r="G924" s="2">
        <f>Table13[[#This Row],[CF % FV]]*$A$2</f>
        <v>0</v>
      </c>
      <c r="H924" s="3">
        <v>8.6010700452993305E-2</v>
      </c>
      <c r="I924" s="2">
        <f>Table13[[#This Row],[CF % EOL]]*$A$6</f>
        <v>3.4404280181197322</v>
      </c>
      <c r="J924" s="3">
        <v>5.1419248122133374E-2</v>
      </c>
      <c r="K924" s="2">
        <f>$A$10*Table13[[#This Row],[CF % WEC]]</f>
        <v>1.5814750764834327E-2</v>
      </c>
      <c r="L924" s="1">
        <v>40.862925520337726</v>
      </c>
      <c r="M924" s="2">
        <f>Table13[[#This Row],[Cons h '[MWh']]]-Table13[[#This Row],[Ewec_prod '[MWh']]]-Table13[[#This Row],[Eeol_prod '[MWh']]]-Table13[[#This Row],[Efv_prod '[MWh']]]</f>
        <v>37.406682751453161</v>
      </c>
    </row>
    <row r="925" spans="5:13" x14ac:dyDescent="0.3">
      <c r="E925" s="4">
        <v>43504.458333333336</v>
      </c>
      <c r="F925" s="3">
        <v>0</v>
      </c>
      <c r="G925" s="2">
        <f>Table13[[#This Row],[CF % FV]]*$A$2</f>
        <v>0</v>
      </c>
      <c r="H925" s="3">
        <v>7.1646698652132898E-2</v>
      </c>
      <c r="I925" s="2">
        <f>Table13[[#This Row],[CF % EOL]]*$A$6</f>
        <v>2.865867946085316</v>
      </c>
      <c r="J925" s="3">
        <v>5.1147280410024913E-2</v>
      </c>
      <c r="K925" s="2">
        <f>$A$10*Table13[[#This Row],[CF % WEC]]</f>
        <v>1.5731103069853231E-2</v>
      </c>
      <c r="L925" s="1">
        <v>28.778585281511646</v>
      </c>
      <c r="M925" s="2">
        <f>Table13[[#This Row],[Cons h '[MWh']]]-Table13[[#This Row],[Ewec_prod '[MWh']]]-Table13[[#This Row],[Eeol_prod '[MWh']]]-Table13[[#This Row],[Efv_prod '[MWh']]]</f>
        <v>25.896986232356475</v>
      </c>
    </row>
    <row r="926" spans="5:13" x14ac:dyDescent="0.3">
      <c r="E926" s="4">
        <v>43504.5</v>
      </c>
      <c r="F926" s="3">
        <v>0</v>
      </c>
      <c r="G926" s="2">
        <f>Table13[[#This Row],[CF % FV]]*$A$2</f>
        <v>0</v>
      </c>
      <c r="H926" s="3">
        <v>5.0872096983718897E-2</v>
      </c>
      <c r="I926" s="2">
        <f>Table13[[#This Row],[CF % EOL]]*$A$6</f>
        <v>2.0348838793487558</v>
      </c>
      <c r="J926" s="3">
        <v>5.0855380881378774E-2</v>
      </c>
      <c r="K926" s="2">
        <f>$A$10*Table13[[#This Row],[CF % WEC]]</f>
        <v>1.5641325049705088E-2</v>
      </c>
      <c r="L926" s="1">
        <v>32.348296327266226</v>
      </c>
      <c r="M926" s="2">
        <f>Table13[[#This Row],[Cons h '[MWh']]]-Table13[[#This Row],[Ewec_prod '[MWh']]]-Table13[[#This Row],[Eeol_prod '[MWh']]]-Table13[[#This Row],[Efv_prod '[MWh']]]</f>
        <v>30.297771122867765</v>
      </c>
    </row>
    <row r="927" spans="5:13" x14ac:dyDescent="0.3">
      <c r="E927" s="4">
        <v>43504.541666666664</v>
      </c>
      <c r="F927" s="3">
        <v>0</v>
      </c>
      <c r="G927" s="2">
        <f>Table13[[#This Row],[CF % FV]]*$A$2</f>
        <v>0</v>
      </c>
      <c r="H927" s="3">
        <v>4.6740828853651203E-2</v>
      </c>
      <c r="I927" s="2">
        <f>Table13[[#This Row],[CF % EOL]]*$A$6</f>
        <v>1.8696331541460482</v>
      </c>
      <c r="J927" s="3">
        <v>5.0659537637831958E-2</v>
      </c>
      <c r="K927" s="2">
        <f>$A$10*Table13[[#This Row],[CF % WEC]]</f>
        <v>1.558109056167226E-2</v>
      </c>
      <c r="L927" s="1">
        <v>33.623912226541634</v>
      </c>
      <c r="M927" s="2">
        <f>Table13[[#This Row],[Cons h '[MWh']]]-Table13[[#This Row],[Ewec_prod '[MWh']]]-Table13[[#This Row],[Eeol_prod '[MWh']]]-Table13[[#This Row],[Efv_prod '[MWh']]]</f>
        <v>31.738697981833912</v>
      </c>
    </row>
    <row r="928" spans="5:13" x14ac:dyDescent="0.3">
      <c r="E928" s="4">
        <v>43504.583333333336</v>
      </c>
      <c r="F928" s="3">
        <v>0</v>
      </c>
      <c r="G928" s="2">
        <f>Table13[[#This Row],[CF % FV]]*$A$2</f>
        <v>0</v>
      </c>
      <c r="H928" s="3">
        <v>5.4619097453963199E-2</v>
      </c>
      <c r="I928" s="2">
        <f>Table13[[#This Row],[CF % EOL]]*$A$6</f>
        <v>2.1847638981585278</v>
      </c>
      <c r="J928" s="3">
        <v>5.0408951583311642E-2</v>
      </c>
      <c r="K928" s="2">
        <f>$A$10*Table13[[#This Row],[CF % WEC]]</f>
        <v>1.5504019111930931E-2</v>
      </c>
      <c r="L928" s="1">
        <v>29.27910156411518</v>
      </c>
      <c r="M928" s="2">
        <f>Table13[[#This Row],[Cons h '[MWh']]]-Table13[[#This Row],[Ewec_prod '[MWh']]]-Table13[[#This Row],[Eeol_prod '[MWh']]]-Table13[[#This Row],[Efv_prod '[MWh']]]</f>
        <v>27.078833646844721</v>
      </c>
    </row>
    <row r="929" spans="5:13" x14ac:dyDescent="0.3">
      <c r="E929" s="4">
        <v>43504.625</v>
      </c>
      <c r="F929" s="3">
        <v>0</v>
      </c>
      <c r="G929" s="2">
        <f>Table13[[#This Row],[CF % FV]]*$A$2</f>
        <v>0</v>
      </c>
      <c r="H929" s="3">
        <v>7.9265719500637905E-2</v>
      </c>
      <c r="I929" s="2">
        <f>Table13[[#This Row],[CF % EOL]]*$A$6</f>
        <v>3.170628780025516</v>
      </c>
      <c r="J929" s="3">
        <v>5.0102091001277334E-2</v>
      </c>
      <c r="K929" s="2">
        <f>$A$10*Table13[[#This Row],[CF % WEC]]</f>
        <v>1.5409639598389663E-2</v>
      </c>
      <c r="L929" s="1">
        <v>31.563758119749995</v>
      </c>
      <c r="M929" s="2">
        <f>Table13[[#This Row],[Cons h '[MWh']]]-Table13[[#This Row],[Ewec_prod '[MWh']]]-Table13[[#This Row],[Eeol_prod '[MWh']]]-Table13[[#This Row],[Efv_prod '[MWh']]]</f>
        <v>28.377719700126089</v>
      </c>
    </row>
    <row r="930" spans="5:13" x14ac:dyDescent="0.3">
      <c r="E930" s="4">
        <v>43504.666666666664</v>
      </c>
      <c r="F930" s="3">
        <v>3.4020000000000002E-2</v>
      </c>
      <c r="G930" s="2">
        <f>Table13[[#This Row],[CF % FV]]*$A$2</f>
        <v>1.73502</v>
      </c>
      <c r="H930" s="3">
        <v>8.0175103926215602E-2</v>
      </c>
      <c r="I930" s="2">
        <f>Table13[[#This Row],[CF % EOL]]*$A$6</f>
        <v>3.2070041570486243</v>
      </c>
      <c r="J930" s="3">
        <v>4.992242111976284E-2</v>
      </c>
      <c r="K930" s="2">
        <f>$A$10*Table13[[#This Row],[CF % WEC]]</f>
        <v>1.5354379467215636E-2</v>
      </c>
      <c r="L930" s="1">
        <v>27.662499890265103</v>
      </c>
      <c r="M930" s="2">
        <f>Table13[[#This Row],[Cons h '[MWh']]]-Table13[[#This Row],[Ewec_prod '[MWh']]]-Table13[[#This Row],[Eeol_prod '[MWh']]]-Table13[[#This Row],[Efv_prod '[MWh']]]</f>
        <v>22.705121353749263</v>
      </c>
    </row>
    <row r="931" spans="5:13" x14ac:dyDescent="0.3">
      <c r="E931" s="4">
        <v>43504.708333333336</v>
      </c>
      <c r="F931" s="3">
        <v>0.22340000000000002</v>
      </c>
      <c r="G931" s="2">
        <f>Table13[[#This Row],[CF % FV]]*$A$2</f>
        <v>11.393400000000002</v>
      </c>
      <c r="H931" s="3">
        <v>7.3824262900201498E-2</v>
      </c>
      <c r="I931" s="2">
        <f>Table13[[#This Row],[CF % EOL]]*$A$6</f>
        <v>2.9529705160080599</v>
      </c>
      <c r="J931" s="3">
        <v>5.0050597498269671E-2</v>
      </c>
      <c r="K931" s="2">
        <f>$A$10*Table13[[#This Row],[CF % WEC]]</f>
        <v>1.5393802009435813E-2</v>
      </c>
      <c r="L931" s="1">
        <v>31.994226706891006</v>
      </c>
      <c r="M931" s="2">
        <f>Table13[[#This Row],[Cons h '[MWh']]]-Table13[[#This Row],[Ewec_prod '[MWh']]]-Table13[[#This Row],[Eeol_prod '[MWh']]]-Table13[[#This Row],[Efv_prod '[MWh']]]</f>
        <v>17.632462388873513</v>
      </c>
    </row>
    <row r="932" spans="5:13" x14ac:dyDescent="0.3">
      <c r="E932" s="4">
        <v>43504.75</v>
      </c>
      <c r="F932" s="3">
        <v>0.40097000000000005</v>
      </c>
      <c r="G932" s="2">
        <f>Table13[[#This Row],[CF % FV]]*$A$2</f>
        <v>20.449470000000002</v>
      </c>
      <c r="H932" s="3">
        <v>8.9208155437813394E-2</v>
      </c>
      <c r="I932" s="2">
        <f>Table13[[#This Row],[CF % EOL]]*$A$6</f>
        <v>3.5683262175125359</v>
      </c>
      <c r="J932" s="3">
        <v>5.0589091278054742E-2</v>
      </c>
      <c r="K932" s="2">
        <f>$A$10*Table13[[#This Row],[CF % WEC]]</f>
        <v>1.5559423741116652E-2</v>
      </c>
      <c r="L932" s="1">
        <v>52.626200467487095</v>
      </c>
      <c r="M932" s="2">
        <f>Table13[[#This Row],[Cons h '[MWh']]]-Table13[[#This Row],[Ewec_prod '[MWh']]]-Table13[[#This Row],[Eeol_prod '[MWh']]]-Table13[[#This Row],[Efv_prod '[MWh']]]</f>
        <v>28.592844826233442</v>
      </c>
    </row>
    <row r="933" spans="5:13" x14ac:dyDescent="0.3">
      <c r="E933" s="4">
        <v>43504.791666666664</v>
      </c>
      <c r="F933" s="3">
        <v>0.55965999999999994</v>
      </c>
      <c r="G933" s="2">
        <f>Table13[[#This Row],[CF % FV]]*$A$2</f>
        <v>28.542659999999998</v>
      </c>
      <c r="H933" s="3">
        <v>0.114882598449011</v>
      </c>
      <c r="I933" s="2">
        <f>Table13[[#This Row],[CF % EOL]]*$A$6</f>
        <v>4.5953039379604395</v>
      </c>
      <c r="J933" s="3">
        <v>5.1585587491381195E-2</v>
      </c>
      <c r="K933" s="2">
        <f>$A$10*Table13[[#This Row],[CF % WEC]]</f>
        <v>1.5865910899669159E-2</v>
      </c>
      <c r="L933" s="1">
        <v>54.028648007631908</v>
      </c>
      <c r="M933" s="2">
        <f>Table13[[#This Row],[Cons h '[MWh']]]-Table13[[#This Row],[Ewec_prod '[MWh']]]-Table13[[#This Row],[Eeol_prod '[MWh']]]-Table13[[#This Row],[Efv_prod '[MWh']]]</f>
        <v>20.874818158771802</v>
      </c>
    </row>
    <row r="934" spans="5:13" x14ac:dyDescent="0.3">
      <c r="E934" s="4">
        <v>43504.833333333336</v>
      </c>
      <c r="F934" s="3">
        <v>0.67792999999999992</v>
      </c>
      <c r="G934" s="2">
        <f>Table13[[#This Row],[CF % FV]]*$A$2</f>
        <v>34.574429999999992</v>
      </c>
      <c r="H934" s="3">
        <v>0.15394749555958401</v>
      </c>
      <c r="I934" s="2">
        <f>Table13[[#This Row],[CF % EOL]]*$A$6</f>
        <v>6.1578998223833601</v>
      </c>
      <c r="J934" s="3">
        <v>5.2251860460603879E-2</v>
      </c>
      <c r="K934" s="2">
        <f>$A$10*Table13[[#This Row],[CF % WEC]]</f>
        <v>1.6070833012193541E-2</v>
      </c>
      <c r="L934" s="1">
        <v>39.503659800780888</v>
      </c>
      <c r="M934" s="2">
        <f>Table13[[#This Row],[Cons h '[MWh']]]-Table13[[#This Row],[Ewec_prod '[MWh']]]-Table13[[#This Row],[Eeol_prod '[MWh']]]-Table13[[#This Row],[Efv_prod '[MWh']]]</f>
        <v>-1.2447408546146619</v>
      </c>
    </row>
    <row r="935" spans="5:13" x14ac:dyDescent="0.3">
      <c r="E935" s="4">
        <v>43504.875</v>
      </c>
      <c r="F935" s="3">
        <v>0.72919</v>
      </c>
      <c r="G935" s="2">
        <f>Table13[[#This Row],[CF % FV]]*$A$2</f>
        <v>37.188690000000001</v>
      </c>
      <c r="H935" s="3">
        <v>0.16873823792773901</v>
      </c>
      <c r="I935" s="2">
        <f>Table13[[#This Row],[CF % EOL]]*$A$6</f>
        <v>6.7495295171095604</v>
      </c>
      <c r="J935" s="3">
        <v>5.1543444803235798E-2</v>
      </c>
      <c r="K935" s="2">
        <f>$A$10*Table13[[#This Row],[CF % WEC]]</f>
        <v>1.5852949292218258E-2</v>
      </c>
      <c r="L935" s="1">
        <v>35.043786990636022</v>
      </c>
      <c r="M935" s="2">
        <f>Table13[[#This Row],[Cons h '[MWh']]]-Table13[[#This Row],[Ewec_prod '[MWh']]]-Table13[[#This Row],[Eeol_prod '[MWh']]]-Table13[[#This Row],[Efv_prod '[MWh']]]</f>
        <v>-8.9102854757657575</v>
      </c>
    </row>
    <row r="936" spans="5:13" x14ac:dyDescent="0.3">
      <c r="E936" s="4">
        <v>43504.916666666664</v>
      </c>
      <c r="F936" s="3">
        <v>0.72421999999999997</v>
      </c>
      <c r="G936" s="2">
        <f>Table13[[#This Row],[CF % FV]]*$A$2</f>
        <v>36.935220000000001</v>
      </c>
      <c r="H936" s="3">
        <v>0.10647849067843999</v>
      </c>
      <c r="I936" s="2">
        <f>Table13[[#This Row],[CF % EOL]]*$A$6</f>
        <v>4.2591396271375999</v>
      </c>
      <c r="J936" s="3">
        <v>5.094576856835259E-2</v>
      </c>
      <c r="K936" s="2">
        <f>$A$10*Table13[[#This Row],[CF % WEC]]</f>
        <v>1.5669125120571652E-2</v>
      </c>
      <c r="L936" s="1">
        <v>27.453672194984247</v>
      </c>
      <c r="M936" s="2">
        <f>Table13[[#This Row],[Cons h '[MWh']]]-Table13[[#This Row],[Ewec_prod '[MWh']]]-Table13[[#This Row],[Eeol_prod '[MWh']]]-Table13[[#This Row],[Efv_prod '[MWh']]]</f>
        <v>-13.756356557273925</v>
      </c>
    </row>
    <row r="937" spans="5:13" x14ac:dyDescent="0.3">
      <c r="E937" s="4">
        <v>43504.958333333336</v>
      </c>
      <c r="F937" s="3">
        <v>0.67074</v>
      </c>
      <c r="G937" s="2">
        <f>Table13[[#This Row],[CF % FV]]*$A$2</f>
        <v>34.207740000000001</v>
      </c>
      <c r="H937" s="3">
        <v>8.8563601552170301E-2</v>
      </c>
      <c r="I937" s="2">
        <f>Table13[[#This Row],[CF % EOL]]*$A$6</f>
        <v>3.5425440620868121</v>
      </c>
      <c r="J937" s="3">
        <v>4.9983303755340082E-2</v>
      </c>
      <c r="K937" s="2">
        <f>$A$10*Table13[[#This Row],[CF % WEC]]</f>
        <v>1.5373104822850422E-2</v>
      </c>
      <c r="L937" s="1">
        <v>27.583213180805096</v>
      </c>
      <c r="M937" s="2">
        <f>Table13[[#This Row],[Cons h '[MWh']]]-Table13[[#This Row],[Ewec_prod '[MWh']]]-Table13[[#This Row],[Eeol_prod '[MWh']]]-Table13[[#This Row],[Efv_prod '[MWh']]]</f>
        <v>-10.182443986104566</v>
      </c>
    </row>
    <row r="938" spans="5:13" x14ac:dyDescent="0.3">
      <c r="E938" s="4">
        <v>43505</v>
      </c>
      <c r="F938" s="3">
        <v>0.55585000000000007</v>
      </c>
      <c r="G938" s="2">
        <f>Table13[[#This Row],[CF % FV]]*$A$2</f>
        <v>28.348350000000003</v>
      </c>
      <c r="H938" s="3">
        <v>7.9568167825240094E-2</v>
      </c>
      <c r="I938" s="2">
        <f>Table13[[#This Row],[CF % EOL]]*$A$6</f>
        <v>3.182726713009604</v>
      </c>
      <c r="J938" s="3">
        <v>4.9368581495231066E-2</v>
      </c>
      <c r="K938" s="2">
        <f>$A$10*Table13[[#This Row],[CF % WEC]]</f>
        <v>1.5184037893864445E-2</v>
      </c>
      <c r="L938" s="1">
        <v>27.103567403611564</v>
      </c>
      <c r="M938" s="2">
        <f>Table13[[#This Row],[Cons h '[MWh']]]-Table13[[#This Row],[Ewec_prod '[MWh']]]-Table13[[#This Row],[Eeol_prod '[MWh']]]-Table13[[#This Row],[Efv_prod '[MWh']]]</f>
        <v>-4.4426933472919075</v>
      </c>
    </row>
    <row r="939" spans="5:13" x14ac:dyDescent="0.3">
      <c r="E939" s="4">
        <v>43505.041666666664</v>
      </c>
      <c r="F939" s="3">
        <v>0.39050000000000001</v>
      </c>
      <c r="G939" s="2">
        <f>Table13[[#This Row],[CF % FV]]*$A$2</f>
        <v>19.915500000000002</v>
      </c>
      <c r="H939" s="3">
        <v>4.6549383004643598E-2</v>
      </c>
      <c r="I939" s="2">
        <f>Table13[[#This Row],[CF % EOL]]*$A$6</f>
        <v>1.8619753201857439</v>
      </c>
      <c r="J939" s="3">
        <v>4.8752929326667881E-2</v>
      </c>
      <c r="K939" s="2">
        <f>$A$10*Table13[[#This Row],[CF % WEC]]</f>
        <v>1.4994684957770742E-2</v>
      </c>
      <c r="L939" s="1">
        <v>26.927160596776957</v>
      </c>
      <c r="M939" s="2">
        <f>Table13[[#This Row],[Cons h '[MWh']]]-Table13[[#This Row],[Ewec_prod '[MWh']]]-Table13[[#This Row],[Eeol_prod '[MWh']]]-Table13[[#This Row],[Efv_prod '[MWh']]]</f>
        <v>5.1346905916334435</v>
      </c>
    </row>
    <row r="940" spans="5:13" x14ac:dyDescent="0.3">
      <c r="E940" s="4">
        <v>43505.083333333336</v>
      </c>
      <c r="F940" s="3">
        <v>0.23977000000000001</v>
      </c>
      <c r="G940" s="2">
        <f>Table13[[#This Row],[CF % FV]]*$A$2</f>
        <v>12.22827</v>
      </c>
      <c r="H940" s="3">
        <v>2.1720455807662301E-2</v>
      </c>
      <c r="I940" s="2">
        <f>Table13[[#This Row],[CF % EOL]]*$A$6</f>
        <v>0.86881823230649202</v>
      </c>
      <c r="J940" s="3">
        <v>4.819082137229052E-2</v>
      </c>
      <c r="K940" s="2">
        <f>$A$10*Table13[[#This Row],[CF % WEC]]</f>
        <v>1.4821800337204261E-2</v>
      </c>
      <c r="L940" s="1">
        <v>23.624243471054687</v>
      </c>
      <c r="M940" s="2">
        <f>Table13[[#This Row],[Cons h '[MWh']]]-Table13[[#This Row],[Ewec_prod '[MWh']]]-Table13[[#This Row],[Eeol_prod '[MWh']]]-Table13[[#This Row],[Efv_prod '[MWh']]]</f>
        <v>10.512333438410989</v>
      </c>
    </row>
    <row r="941" spans="5:13" x14ac:dyDescent="0.3">
      <c r="E941" s="4">
        <v>43505.125</v>
      </c>
      <c r="F941" s="3">
        <v>5.5299999999999995E-2</v>
      </c>
      <c r="G941" s="2">
        <f>Table13[[#This Row],[CF % FV]]*$A$2</f>
        <v>2.8202999999999996</v>
      </c>
      <c r="H941" s="3">
        <v>1.9165562921203201E-2</v>
      </c>
      <c r="I941" s="2">
        <f>Table13[[#This Row],[CF % EOL]]*$A$6</f>
        <v>0.76662251684812799</v>
      </c>
      <c r="J941" s="3">
        <v>4.7633231832211208E-2</v>
      </c>
      <c r="K941" s="2">
        <f>$A$10*Table13[[#This Row],[CF % WEC]]</f>
        <v>1.4650305421827674E-2</v>
      </c>
      <c r="L941" s="1">
        <v>26.128088628432003</v>
      </c>
      <c r="M941" s="2">
        <f>Table13[[#This Row],[Cons h '[MWh']]]-Table13[[#This Row],[Ewec_prod '[MWh']]]-Table13[[#This Row],[Eeol_prod '[MWh']]]-Table13[[#This Row],[Efv_prod '[MWh']]]</f>
        <v>22.526515806162049</v>
      </c>
    </row>
    <row r="942" spans="5:13" x14ac:dyDescent="0.3">
      <c r="E942" s="4">
        <v>43505.166666666664</v>
      </c>
      <c r="F942" s="3">
        <v>8.1999999999999998E-4</v>
      </c>
      <c r="G942" s="2">
        <f>Table13[[#This Row],[CF % FV]]*$A$2</f>
        <v>4.1819999999999996E-2</v>
      </c>
      <c r="H942" s="3">
        <v>2.3254013610569901E-2</v>
      </c>
      <c r="I942" s="2">
        <f>Table13[[#This Row],[CF % EOL]]*$A$6</f>
        <v>0.93016054442279605</v>
      </c>
      <c r="J942" s="3">
        <v>4.7220020112537398E-2</v>
      </c>
      <c r="K942" s="2">
        <f>$A$10*Table13[[#This Row],[CF % WEC]]</f>
        <v>1.4523216041908543E-2</v>
      </c>
      <c r="L942" s="1">
        <v>31.978574489408565</v>
      </c>
      <c r="M942" s="2">
        <f>Table13[[#This Row],[Cons h '[MWh']]]-Table13[[#This Row],[Ewec_prod '[MWh']]]-Table13[[#This Row],[Eeol_prod '[MWh']]]-Table13[[#This Row],[Efv_prod '[MWh']]]</f>
        <v>30.992070728943858</v>
      </c>
    </row>
    <row r="943" spans="5:13" x14ac:dyDescent="0.3">
      <c r="E943" s="4">
        <v>43505.208333333336</v>
      </c>
      <c r="F943" s="3">
        <v>0</v>
      </c>
      <c r="G943" s="2">
        <f>Table13[[#This Row],[CF % FV]]*$A$2</f>
        <v>0</v>
      </c>
      <c r="H943" s="3">
        <v>4.8849883359979002E-2</v>
      </c>
      <c r="I943" s="2">
        <f>Table13[[#This Row],[CF % EOL]]*$A$6</f>
        <v>1.9539953343991601</v>
      </c>
      <c r="J943" s="3">
        <v>4.7003589482215336E-2</v>
      </c>
      <c r="K943" s="2">
        <f>$A$10*Table13[[#This Row],[CF % WEC]]</f>
        <v>1.4456649598379664E-2</v>
      </c>
      <c r="L943" s="1">
        <v>37.635423519074671</v>
      </c>
      <c r="M943" s="2">
        <f>Table13[[#This Row],[Cons h '[MWh']]]-Table13[[#This Row],[Ewec_prod '[MWh']]]-Table13[[#This Row],[Eeol_prod '[MWh']]]-Table13[[#This Row],[Efv_prod '[MWh']]]</f>
        <v>35.666971535077131</v>
      </c>
    </row>
    <row r="944" spans="5:13" x14ac:dyDescent="0.3">
      <c r="E944" s="4">
        <v>43505.25</v>
      </c>
      <c r="F944" s="3">
        <v>0</v>
      </c>
      <c r="G944" s="2">
        <f>Table13[[#This Row],[CF % FV]]*$A$2</f>
        <v>0</v>
      </c>
      <c r="H944" s="3">
        <v>8.1090580094666201E-2</v>
      </c>
      <c r="I944" s="2">
        <f>Table13[[#This Row],[CF % EOL]]*$A$6</f>
        <v>3.2436232037866479</v>
      </c>
      <c r="J944" s="3">
        <v>4.6820269973973094E-2</v>
      </c>
      <c r="K944" s="2">
        <f>$A$10*Table13[[#This Row],[CF % WEC]]</f>
        <v>1.4400266970491042E-2</v>
      </c>
      <c r="L944" s="1">
        <v>47.252944813106836</v>
      </c>
      <c r="M944" s="2">
        <f>Table13[[#This Row],[Cons h '[MWh']]]-Table13[[#This Row],[Ewec_prod '[MWh']]]-Table13[[#This Row],[Eeol_prod '[MWh']]]-Table13[[#This Row],[Efv_prod '[MWh']]]</f>
        <v>43.994921342349699</v>
      </c>
    </row>
    <row r="945" spans="5:13" x14ac:dyDescent="0.3">
      <c r="E945" s="4">
        <v>43505.291666666664</v>
      </c>
      <c r="F945" s="3">
        <v>0</v>
      </c>
      <c r="G945" s="2">
        <f>Table13[[#This Row],[CF % FV]]*$A$2</f>
        <v>0</v>
      </c>
      <c r="H945" s="3">
        <v>0.103653340404587</v>
      </c>
      <c r="I945" s="2">
        <f>Table13[[#This Row],[CF % EOL]]*$A$6</f>
        <v>4.1461336161834801</v>
      </c>
      <c r="J945" s="3">
        <v>4.6707935346394801E-2</v>
      </c>
      <c r="K945" s="2">
        <f>$A$10*Table13[[#This Row],[CF % WEC]]</f>
        <v>1.4365716793226849E-2</v>
      </c>
      <c r="L945" s="1">
        <v>42.525392686290111</v>
      </c>
      <c r="M945" s="2">
        <f>Table13[[#This Row],[Cons h '[MWh']]]-Table13[[#This Row],[Ewec_prod '[MWh']]]-Table13[[#This Row],[Eeol_prod '[MWh']]]-Table13[[#This Row],[Efv_prod '[MWh']]]</f>
        <v>38.364893353313406</v>
      </c>
    </row>
    <row r="946" spans="5:13" x14ac:dyDescent="0.3">
      <c r="E946" s="4">
        <v>43505.333333333336</v>
      </c>
      <c r="F946" s="3">
        <v>0</v>
      </c>
      <c r="G946" s="2">
        <f>Table13[[#This Row],[CF % FV]]*$A$2</f>
        <v>0</v>
      </c>
      <c r="H946" s="3">
        <v>0.12674934939569299</v>
      </c>
      <c r="I946" s="2">
        <f>Table13[[#This Row],[CF % EOL]]*$A$6</f>
        <v>5.06997397582772</v>
      </c>
      <c r="J946" s="3">
        <v>4.5469213857422759E-2</v>
      </c>
      <c r="K946" s="2">
        <f>$A$10*Table13[[#This Row],[CF % WEC]]</f>
        <v>1.3984729666215461E-2</v>
      </c>
      <c r="L946" s="1">
        <v>32.26030040387667</v>
      </c>
      <c r="M946" s="2">
        <f>Table13[[#This Row],[Cons h '[MWh']]]-Table13[[#This Row],[Ewec_prod '[MWh']]]-Table13[[#This Row],[Eeol_prod '[MWh']]]-Table13[[#This Row],[Efv_prod '[MWh']]]</f>
        <v>27.176341698382736</v>
      </c>
    </row>
    <row r="947" spans="5:13" x14ac:dyDescent="0.3">
      <c r="E947" s="4">
        <v>43505.375</v>
      </c>
      <c r="F947" s="3">
        <v>0</v>
      </c>
      <c r="G947" s="2">
        <f>Table13[[#This Row],[CF % FV]]*$A$2</f>
        <v>0</v>
      </c>
      <c r="H947" s="3">
        <v>0.14108611611682201</v>
      </c>
      <c r="I947" s="2">
        <f>Table13[[#This Row],[CF % EOL]]*$A$6</f>
        <v>5.6434446446728801</v>
      </c>
      <c r="J947" s="3">
        <v>4.4437540142767483E-2</v>
      </c>
      <c r="K947" s="2">
        <f>$A$10*Table13[[#This Row],[CF % WEC]]</f>
        <v>1.3667423146502253E-2</v>
      </c>
      <c r="L947" s="1">
        <v>32.951349924989088</v>
      </c>
      <c r="M947" s="2">
        <f>Table13[[#This Row],[Cons h '[MWh']]]-Table13[[#This Row],[Ewec_prod '[MWh']]]-Table13[[#This Row],[Eeol_prod '[MWh']]]-Table13[[#This Row],[Efv_prod '[MWh']]]</f>
        <v>27.294237857169708</v>
      </c>
    </row>
    <row r="948" spans="5:13" x14ac:dyDescent="0.3">
      <c r="E948" s="4">
        <v>43505.416666666664</v>
      </c>
      <c r="F948" s="3">
        <v>0</v>
      </c>
      <c r="G948" s="2">
        <f>Table13[[#This Row],[CF % FV]]*$A$2</f>
        <v>0</v>
      </c>
      <c r="H948" s="3">
        <v>1.3284108988652401E-2</v>
      </c>
      <c r="I948" s="2">
        <f>Table13[[#This Row],[CF % EOL]]*$A$6</f>
        <v>0.53136435954609607</v>
      </c>
      <c r="J948" s="3">
        <v>4.3508886240636202E-2</v>
      </c>
      <c r="K948" s="2">
        <f>$A$10*Table13[[#This Row],[CF % WEC]]</f>
        <v>1.3381801894824026E-2</v>
      </c>
      <c r="L948" s="1">
        <v>33.861376215822332</v>
      </c>
      <c r="M948" s="2">
        <f>Table13[[#This Row],[Cons h '[MWh']]]-Table13[[#This Row],[Ewec_prod '[MWh']]]-Table13[[#This Row],[Eeol_prod '[MWh']]]-Table13[[#This Row],[Efv_prod '[MWh']]]</f>
        <v>33.316630054381413</v>
      </c>
    </row>
    <row r="949" spans="5:13" x14ac:dyDescent="0.3">
      <c r="E949" s="4">
        <v>43505.458333333336</v>
      </c>
      <c r="F949" s="3">
        <v>0</v>
      </c>
      <c r="G949" s="2">
        <f>Table13[[#This Row],[CF % FV]]*$A$2</f>
        <v>0</v>
      </c>
      <c r="H949" s="3">
        <v>0</v>
      </c>
      <c r="I949" s="2">
        <f>Table13[[#This Row],[CF % EOL]]*$A$6</f>
        <v>0</v>
      </c>
      <c r="J949" s="3">
        <v>4.2796864041920291E-2</v>
      </c>
      <c r="K949" s="2">
        <f>$A$10*Table13[[#This Row],[CF % WEC]]</f>
        <v>1.3162808929680407E-2</v>
      </c>
      <c r="L949" s="1">
        <v>26.463395932789282</v>
      </c>
      <c r="M949" s="2">
        <f>Table13[[#This Row],[Cons h '[MWh']]]-Table13[[#This Row],[Ewec_prod '[MWh']]]-Table13[[#This Row],[Eeol_prod '[MWh']]]-Table13[[#This Row],[Efv_prod '[MWh']]]</f>
        <v>26.450233123859601</v>
      </c>
    </row>
    <row r="950" spans="5:13" x14ac:dyDescent="0.3">
      <c r="E950" s="4">
        <v>43505.5</v>
      </c>
      <c r="F950" s="3">
        <v>0</v>
      </c>
      <c r="G950" s="2">
        <f>Table13[[#This Row],[CF % FV]]*$A$2</f>
        <v>0</v>
      </c>
      <c r="H950" s="3">
        <v>0</v>
      </c>
      <c r="I950" s="2">
        <f>Table13[[#This Row],[CF % EOL]]*$A$6</f>
        <v>0</v>
      </c>
      <c r="J950" s="3">
        <v>4.2283304518833498E-2</v>
      </c>
      <c r="K950" s="2">
        <f>$A$10*Table13[[#This Row],[CF % WEC]]</f>
        <v>1.3004856097674123E-2</v>
      </c>
      <c r="L950" s="1">
        <v>53.432088991588941</v>
      </c>
      <c r="M950" s="2">
        <f>Table13[[#This Row],[Cons h '[MWh']]]-Table13[[#This Row],[Ewec_prod '[MWh']]]-Table13[[#This Row],[Eeol_prod '[MWh']]]-Table13[[#This Row],[Efv_prod '[MWh']]]</f>
        <v>53.419084135491268</v>
      </c>
    </row>
    <row r="951" spans="5:13" x14ac:dyDescent="0.3">
      <c r="E951" s="4">
        <v>43505.541666666664</v>
      </c>
      <c r="F951" s="3">
        <v>0</v>
      </c>
      <c r="G951" s="2">
        <f>Table13[[#This Row],[CF % FV]]*$A$2</f>
        <v>0</v>
      </c>
      <c r="H951" s="3">
        <v>1.64027836890125E-2</v>
      </c>
      <c r="I951" s="2">
        <f>Table13[[#This Row],[CF % EOL]]*$A$6</f>
        <v>0.65611134756050005</v>
      </c>
      <c r="J951" s="3">
        <v>4.1853947619316254E-2</v>
      </c>
      <c r="K951" s="2">
        <f>$A$10*Table13[[#This Row],[CF % WEC]]</f>
        <v>1.2872801028745481E-2</v>
      </c>
      <c r="L951" s="1">
        <v>35.473140719925773</v>
      </c>
      <c r="M951" s="2">
        <f>Table13[[#This Row],[Cons h '[MWh']]]-Table13[[#This Row],[Ewec_prod '[MWh']]]-Table13[[#This Row],[Eeol_prod '[MWh']]]-Table13[[#This Row],[Efv_prod '[MWh']]]</f>
        <v>34.804156571336527</v>
      </c>
    </row>
    <row r="952" spans="5:13" x14ac:dyDescent="0.3">
      <c r="E952" s="4">
        <v>43505.583333333336</v>
      </c>
      <c r="F952" s="3">
        <v>0</v>
      </c>
      <c r="G952" s="2">
        <f>Table13[[#This Row],[CF % FV]]*$A$2</f>
        <v>0</v>
      </c>
      <c r="H952" s="3">
        <v>4.9186166965105103E-2</v>
      </c>
      <c r="I952" s="2">
        <f>Table13[[#This Row],[CF % EOL]]*$A$6</f>
        <v>1.9674466786042042</v>
      </c>
      <c r="J952" s="3">
        <v>4.1537891943253247E-2</v>
      </c>
      <c r="K952" s="2">
        <f>$A$10*Table13[[#This Row],[CF % WEC]]</f>
        <v>1.2775593427948297E-2</v>
      </c>
      <c r="L952" s="1">
        <v>31.713594411593242</v>
      </c>
      <c r="M952" s="2">
        <f>Table13[[#This Row],[Cons h '[MWh']]]-Table13[[#This Row],[Ewec_prod '[MWh']]]-Table13[[#This Row],[Eeol_prod '[MWh']]]-Table13[[#This Row],[Efv_prod '[MWh']]]</f>
        <v>29.733372139561087</v>
      </c>
    </row>
    <row r="953" spans="5:13" x14ac:dyDescent="0.3">
      <c r="E953" s="4">
        <v>43505.625</v>
      </c>
      <c r="F953" s="3">
        <v>0</v>
      </c>
      <c r="G953" s="2">
        <f>Table13[[#This Row],[CF % FV]]*$A$2</f>
        <v>0</v>
      </c>
      <c r="H953" s="3">
        <v>7.1250133655843095E-2</v>
      </c>
      <c r="I953" s="2">
        <f>Table13[[#This Row],[CF % EOL]]*$A$6</f>
        <v>2.8500053462337238</v>
      </c>
      <c r="J953" s="3">
        <v>4.1212167800105365E-2</v>
      </c>
      <c r="K953" s="2">
        <f>$A$10*Table13[[#This Row],[CF % WEC]]</f>
        <v>1.2675412147005847E-2</v>
      </c>
      <c r="L953" s="1">
        <v>27.657204260891849</v>
      </c>
      <c r="M953" s="2">
        <f>Table13[[#This Row],[Cons h '[MWh']]]-Table13[[#This Row],[Ewec_prod '[MWh']]]-Table13[[#This Row],[Eeol_prod '[MWh']]]-Table13[[#This Row],[Efv_prod '[MWh']]]</f>
        <v>24.794523502511119</v>
      </c>
    </row>
    <row r="954" spans="5:13" x14ac:dyDescent="0.3">
      <c r="E954" s="4">
        <v>43505.666666666664</v>
      </c>
      <c r="F954" s="3">
        <v>3.5220000000000001E-2</v>
      </c>
      <c r="G954" s="2">
        <f>Table13[[#This Row],[CF % FV]]*$A$2</f>
        <v>1.7962200000000001</v>
      </c>
      <c r="H954" s="3">
        <v>8.4185548200522195E-2</v>
      </c>
      <c r="I954" s="2">
        <f>Table13[[#This Row],[CF % EOL]]*$A$6</f>
        <v>3.3674219280208879</v>
      </c>
      <c r="J954" s="3">
        <v>4.0905238578692944E-2</v>
      </c>
      <c r="K954" s="2">
        <f>$A$10*Table13[[#This Row],[CF % WEC]]</f>
        <v>1.2581011522407981E-2</v>
      </c>
      <c r="L954" s="1">
        <v>39.272114427805249</v>
      </c>
      <c r="M954" s="2">
        <f>Table13[[#This Row],[Cons h '[MWh']]]-Table13[[#This Row],[Ewec_prod '[MWh']]]-Table13[[#This Row],[Eeol_prod '[MWh']]]-Table13[[#This Row],[Efv_prod '[MWh']]]</f>
        <v>34.095891488261955</v>
      </c>
    </row>
    <row r="955" spans="5:13" x14ac:dyDescent="0.3">
      <c r="E955" s="4">
        <v>43505.708333333336</v>
      </c>
      <c r="F955" s="3">
        <v>0.22024000000000002</v>
      </c>
      <c r="G955" s="2">
        <f>Table13[[#This Row],[CF % FV]]*$A$2</f>
        <v>11.232240000000001</v>
      </c>
      <c r="H955" s="3">
        <v>9.6258688323863195E-2</v>
      </c>
      <c r="I955" s="2">
        <f>Table13[[#This Row],[CF % EOL]]*$A$6</f>
        <v>3.8503475329545278</v>
      </c>
      <c r="J955" s="3">
        <v>4.0332140225951767E-2</v>
      </c>
      <c r="K955" s="2">
        <f>$A$10*Table13[[#This Row],[CF % WEC]]</f>
        <v>1.2404746642166811E-2</v>
      </c>
      <c r="L955" s="1">
        <v>33.215024171284092</v>
      </c>
      <c r="M955" s="2">
        <f>Table13[[#This Row],[Cons h '[MWh']]]-Table13[[#This Row],[Ewec_prod '[MWh']]]-Table13[[#This Row],[Eeol_prod '[MWh']]]-Table13[[#This Row],[Efv_prod '[MWh']]]</f>
        <v>18.120031891687393</v>
      </c>
    </row>
    <row r="956" spans="5:13" x14ac:dyDescent="0.3">
      <c r="E956" s="4">
        <v>43505.75</v>
      </c>
      <c r="F956" s="3">
        <v>0.36804999999999999</v>
      </c>
      <c r="G956" s="2">
        <f>Table13[[#This Row],[CF % FV]]*$A$2</f>
        <v>18.77055</v>
      </c>
      <c r="H956" s="3">
        <v>0.101637959303136</v>
      </c>
      <c r="I956" s="2">
        <f>Table13[[#This Row],[CF % EOL]]*$A$6</f>
        <v>4.0655183721254398</v>
      </c>
      <c r="J956" s="3">
        <v>3.9589998269296933E-2</v>
      </c>
      <c r="K956" s="2">
        <f>$A$10*Table13[[#This Row],[CF % WEC]]</f>
        <v>1.2176489899696658E-2</v>
      </c>
      <c r="L956" s="1">
        <v>41.611726576777748</v>
      </c>
      <c r="M956" s="2">
        <f>Table13[[#This Row],[Cons h '[MWh']]]-Table13[[#This Row],[Ewec_prod '[MWh']]]-Table13[[#This Row],[Eeol_prod '[MWh']]]-Table13[[#This Row],[Efv_prod '[MWh']]]</f>
        <v>18.763481714752615</v>
      </c>
    </row>
    <row r="957" spans="5:13" x14ac:dyDescent="0.3">
      <c r="E957" s="4">
        <v>43505.791666666664</v>
      </c>
      <c r="F957" s="3">
        <v>0.43964999999999999</v>
      </c>
      <c r="G957" s="2">
        <f>Table13[[#This Row],[CF % FV]]*$A$2</f>
        <v>22.422149999999998</v>
      </c>
      <c r="H957" s="3">
        <v>9.1091465664370999E-2</v>
      </c>
      <c r="I957" s="2">
        <f>Table13[[#This Row],[CF % EOL]]*$A$6</f>
        <v>3.6436586265748399</v>
      </c>
      <c r="J957" s="3">
        <v>3.8889085241174959E-2</v>
      </c>
      <c r="K957" s="2">
        <f>$A$10*Table13[[#This Row],[CF % WEC]]</f>
        <v>1.1960913724384929E-2</v>
      </c>
      <c r="L957" s="1">
        <v>39.346157959028368</v>
      </c>
      <c r="M957" s="2">
        <f>Table13[[#This Row],[Cons h '[MWh']]]-Table13[[#This Row],[Ewec_prod '[MWh']]]-Table13[[#This Row],[Eeol_prod '[MWh']]]-Table13[[#This Row],[Efv_prod '[MWh']]]</f>
        <v>13.268388418729142</v>
      </c>
    </row>
    <row r="958" spans="5:13" x14ac:dyDescent="0.3">
      <c r="E958" s="4">
        <v>43505.833333333336</v>
      </c>
      <c r="F958" s="3">
        <v>0.59458</v>
      </c>
      <c r="G958" s="2">
        <f>Table13[[#This Row],[CF % FV]]*$A$2</f>
        <v>30.32358</v>
      </c>
      <c r="H958" s="3">
        <v>7.9386617067895002E-2</v>
      </c>
      <c r="I958" s="2">
        <f>Table13[[#This Row],[CF % EOL]]*$A$6</f>
        <v>3.1754646827158002</v>
      </c>
      <c r="J958" s="3">
        <v>3.8312823632491173E-2</v>
      </c>
      <c r="K958" s="2">
        <f>$A$10*Table13[[#This Row],[CF % WEC]]</f>
        <v>1.1783675937962422E-2</v>
      </c>
      <c r="L958" s="1">
        <v>42.301942612843455</v>
      </c>
      <c r="M958" s="2">
        <f>Table13[[#This Row],[Cons h '[MWh']]]-Table13[[#This Row],[Ewec_prod '[MWh']]]-Table13[[#This Row],[Eeol_prod '[MWh']]]-Table13[[#This Row],[Efv_prod '[MWh']]]</f>
        <v>8.7911142541896936</v>
      </c>
    </row>
    <row r="959" spans="5:13" x14ac:dyDescent="0.3">
      <c r="E959" s="4">
        <v>43505.875</v>
      </c>
      <c r="F959" s="3">
        <v>0.67549000000000003</v>
      </c>
      <c r="G959" s="2">
        <f>Table13[[#This Row],[CF % FV]]*$A$2</f>
        <v>34.44999</v>
      </c>
      <c r="H959" s="3">
        <v>7.9932003798047394E-2</v>
      </c>
      <c r="I959" s="2">
        <f>Table13[[#This Row],[CF % EOL]]*$A$6</f>
        <v>3.1972801519218956</v>
      </c>
      <c r="J959" s="3">
        <v>3.7373265442477911E-2</v>
      </c>
      <c r="K959" s="2">
        <f>$A$10*Table13[[#This Row],[CF % WEC]]</f>
        <v>1.1494700911162632E-2</v>
      </c>
      <c r="L959" s="1">
        <v>33.604553600406618</v>
      </c>
      <c r="M959" s="2">
        <f>Table13[[#This Row],[Cons h '[MWh']]]-Table13[[#This Row],[Ewec_prod '[MWh']]]-Table13[[#This Row],[Eeol_prod '[MWh']]]-Table13[[#This Row],[Efv_prod '[MWh']]]</f>
        <v>-4.0542112524264411</v>
      </c>
    </row>
    <row r="960" spans="5:13" x14ac:dyDescent="0.3">
      <c r="E960" s="4">
        <v>43505.916666666664</v>
      </c>
      <c r="F960" s="3">
        <v>0.72213000000000005</v>
      </c>
      <c r="G960" s="2">
        <f>Table13[[#This Row],[CF % FV]]*$A$2</f>
        <v>36.828630000000004</v>
      </c>
      <c r="H960" s="3">
        <v>5.7440910701167497E-2</v>
      </c>
      <c r="I960" s="2">
        <f>Table13[[#This Row],[CF % EOL]]*$A$6</f>
        <v>2.2976364280467001</v>
      </c>
      <c r="J960" s="3">
        <v>3.6843651704408259E-2</v>
      </c>
      <c r="K960" s="2">
        <f>$A$10*Table13[[#This Row],[CF % WEC]]</f>
        <v>1.1331810367735987E-2</v>
      </c>
      <c r="L960" s="1">
        <v>36.406908882383647</v>
      </c>
      <c r="M960" s="2">
        <f>Table13[[#This Row],[Cons h '[MWh']]]-Table13[[#This Row],[Ewec_prod '[MWh']]]-Table13[[#This Row],[Eeol_prod '[MWh']]]-Table13[[#This Row],[Efv_prod '[MWh']]]</f>
        <v>-2.7306893560307941</v>
      </c>
    </row>
    <row r="961" spans="5:13" x14ac:dyDescent="0.3">
      <c r="E961" s="4">
        <v>43505.958333333336</v>
      </c>
      <c r="F961" s="3">
        <v>0.71432000000000007</v>
      </c>
      <c r="G961" s="2">
        <f>Table13[[#This Row],[CF % FV]]*$A$2</f>
        <v>36.430320000000002</v>
      </c>
      <c r="H961" s="3">
        <v>3.50155978658786E-2</v>
      </c>
      <c r="I961" s="2">
        <f>Table13[[#This Row],[CF % EOL]]*$A$6</f>
        <v>1.400623914635144</v>
      </c>
      <c r="J961" s="3">
        <v>3.6419525948059563E-2</v>
      </c>
      <c r="K961" s="2">
        <f>$A$10*Table13[[#This Row],[CF % WEC]]</f>
        <v>1.1201364214309751E-2</v>
      </c>
      <c r="L961" s="1">
        <v>32.17391562342641</v>
      </c>
      <c r="M961" s="2">
        <f>Table13[[#This Row],[Cons h '[MWh']]]-Table13[[#This Row],[Ewec_prod '[MWh']]]-Table13[[#This Row],[Eeol_prod '[MWh']]]-Table13[[#This Row],[Efv_prod '[MWh']]]</f>
        <v>-5.668229655423044</v>
      </c>
    </row>
    <row r="962" spans="5:13" x14ac:dyDescent="0.3">
      <c r="E962" s="4">
        <v>43506</v>
      </c>
      <c r="F962" s="3">
        <v>0.57395000000000007</v>
      </c>
      <c r="G962" s="2">
        <f>Table13[[#This Row],[CF % FV]]*$A$2</f>
        <v>29.271450000000005</v>
      </c>
      <c r="H962" s="3">
        <v>1.36502862731821E-2</v>
      </c>
      <c r="I962" s="2">
        <f>Table13[[#This Row],[CF % EOL]]*$A$6</f>
        <v>0.54601145092728398</v>
      </c>
      <c r="J962" s="3">
        <v>3.6174820159544721E-2</v>
      </c>
      <c r="K962" s="2">
        <f>$A$10*Table13[[#This Row],[CF % WEC]]</f>
        <v>1.1126101327406341E-2</v>
      </c>
      <c r="L962" s="1">
        <v>24.427728123108174</v>
      </c>
      <c r="M962" s="2">
        <f>Table13[[#This Row],[Cons h '[MWh']]]-Table13[[#This Row],[Ewec_prod '[MWh']]]-Table13[[#This Row],[Eeol_prod '[MWh']]]-Table13[[#This Row],[Efv_prod '[MWh']]]</f>
        <v>-5.4008594291465215</v>
      </c>
    </row>
    <row r="963" spans="5:13" x14ac:dyDescent="0.3">
      <c r="E963" s="4">
        <v>43506.041666666664</v>
      </c>
      <c r="F963" s="3">
        <v>0.42407</v>
      </c>
      <c r="G963" s="2">
        <f>Table13[[#This Row],[CF % FV]]*$A$2</f>
        <v>21.627569999999999</v>
      </c>
      <c r="H963" s="3">
        <v>4.1815415042935396E-3</v>
      </c>
      <c r="I963" s="2">
        <f>Table13[[#This Row],[CF % EOL]]*$A$6</f>
        <v>0.1672616601717416</v>
      </c>
      <c r="J963" s="3">
        <v>3.594599822682662E-2</v>
      </c>
      <c r="K963" s="2">
        <f>$A$10*Table13[[#This Row],[CF % WEC]]</f>
        <v>1.1055723755434285E-2</v>
      </c>
      <c r="L963" s="1">
        <v>23.985596280814544</v>
      </c>
      <c r="M963" s="2">
        <f>Table13[[#This Row],[Cons h '[MWh']]]-Table13[[#This Row],[Ewec_prod '[MWh']]]-Table13[[#This Row],[Eeol_prod '[MWh']]]-Table13[[#This Row],[Efv_prod '[MWh']]]</f>
        <v>2.1797088968873695</v>
      </c>
    </row>
    <row r="964" spans="5:13" x14ac:dyDescent="0.3">
      <c r="E964" s="4">
        <v>43506.083333333336</v>
      </c>
      <c r="F964" s="3">
        <v>0.22961000000000001</v>
      </c>
      <c r="G964" s="2">
        <f>Table13[[#This Row],[CF % FV]]*$A$2</f>
        <v>11.71011</v>
      </c>
      <c r="H964" s="3">
        <v>0</v>
      </c>
      <c r="I964" s="2">
        <f>Table13[[#This Row],[CF % EOL]]*$A$6</f>
        <v>0</v>
      </c>
      <c r="J964" s="3">
        <v>3.5799278346492353E-2</v>
      </c>
      <c r="K964" s="2">
        <f>$A$10*Table13[[#This Row],[CF % WEC]]</f>
        <v>1.1010597884783252E-2</v>
      </c>
      <c r="L964" s="1">
        <v>22.741986474319134</v>
      </c>
      <c r="M964" s="2">
        <f>Table13[[#This Row],[Cons h '[MWh']]]-Table13[[#This Row],[Ewec_prod '[MWh']]]-Table13[[#This Row],[Eeol_prod '[MWh']]]-Table13[[#This Row],[Efv_prod '[MWh']]]</f>
        <v>11.02086587643435</v>
      </c>
    </row>
    <row r="965" spans="5:13" x14ac:dyDescent="0.3">
      <c r="E965" s="4">
        <v>43506.125</v>
      </c>
      <c r="F965" s="3">
        <v>5.8709999999999998E-2</v>
      </c>
      <c r="G965" s="2">
        <f>Table13[[#This Row],[CF % FV]]*$A$2</f>
        <v>2.9942099999999998</v>
      </c>
      <c r="H965" s="3">
        <v>0</v>
      </c>
      <c r="I965" s="2">
        <f>Table13[[#This Row],[CF % EOL]]*$A$6</f>
        <v>0</v>
      </c>
      <c r="J965" s="3">
        <v>3.5828613216954283E-2</v>
      </c>
      <c r="K965" s="2">
        <f>$A$10*Table13[[#This Row],[CF % WEC]]</f>
        <v>1.1019620258349901E-2</v>
      </c>
      <c r="L965" s="1">
        <v>17.86512990767805</v>
      </c>
      <c r="M965" s="2">
        <f>Table13[[#This Row],[Cons h '[MWh']]]-Table13[[#This Row],[Ewec_prod '[MWh']]]-Table13[[#This Row],[Eeol_prod '[MWh']]]-Table13[[#This Row],[Efv_prod '[MWh']]]</f>
        <v>14.859900287419702</v>
      </c>
    </row>
    <row r="966" spans="5:13" x14ac:dyDescent="0.3">
      <c r="E966" s="4">
        <v>43506.166666666664</v>
      </c>
      <c r="F966" s="3">
        <v>1.7800000000000001E-3</v>
      </c>
      <c r="G966" s="2">
        <f>Table13[[#This Row],[CF % FV]]*$A$2</f>
        <v>9.078E-2</v>
      </c>
      <c r="H966" s="3">
        <v>0</v>
      </c>
      <c r="I966" s="2">
        <f>Table13[[#This Row],[CF % EOL]]*$A$6</f>
        <v>0</v>
      </c>
      <c r="J966" s="3">
        <v>3.6006220055523723E-2</v>
      </c>
      <c r="K966" s="2">
        <f>$A$10*Table13[[#This Row],[CF % WEC]]</f>
        <v>1.1074245870133144E-2</v>
      </c>
      <c r="L966" s="1">
        <v>34.343239765495504</v>
      </c>
      <c r="M966" s="2">
        <f>Table13[[#This Row],[Cons h '[MWh']]]-Table13[[#This Row],[Ewec_prod '[MWh']]]-Table13[[#This Row],[Eeol_prod '[MWh']]]-Table13[[#This Row],[Efv_prod '[MWh']]]</f>
        <v>34.241385519625368</v>
      </c>
    </row>
    <row r="967" spans="5:13" x14ac:dyDescent="0.3">
      <c r="E967" s="4">
        <v>43506.208333333336</v>
      </c>
      <c r="F967" s="3">
        <v>0</v>
      </c>
      <c r="G967" s="2">
        <f>Table13[[#This Row],[CF % FV]]*$A$2</f>
        <v>0</v>
      </c>
      <c r="H967" s="3">
        <v>0</v>
      </c>
      <c r="I967" s="2">
        <f>Table13[[#This Row],[CF % EOL]]*$A$6</f>
        <v>0</v>
      </c>
      <c r="J967" s="3">
        <v>3.63740940777664E-2</v>
      </c>
      <c r="K967" s="2">
        <f>$A$10*Table13[[#This Row],[CF % WEC]]</f>
        <v>1.1187390970209408E-2</v>
      </c>
      <c r="L967" s="1">
        <v>29.570456357265197</v>
      </c>
      <c r="M967" s="2">
        <f>Table13[[#This Row],[Cons h '[MWh']]]-Table13[[#This Row],[Ewec_prod '[MWh']]]-Table13[[#This Row],[Eeol_prod '[MWh']]]-Table13[[#This Row],[Efv_prod '[MWh']]]</f>
        <v>29.559268966294987</v>
      </c>
    </row>
    <row r="968" spans="5:13" x14ac:dyDescent="0.3">
      <c r="E968" s="4">
        <v>43506.25</v>
      </c>
      <c r="F968" s="3">
        <v>0</v>
      </c>
      <c r="G968" s="2">
        <f>Table13[[#This Row],[CF % FV]]*$A$2</f>
        <v>0</v>
      </c>
      <c r="H968" s="3">
        <v>0</v>
      </c>
      <c r="I968" s="2">
        <f>Table13[[#This Row],[CF % EOL]]*$A$6</f>
        <v>0</v>
      </c>
      <c r="J968" s="3">
        <v>3.702621993332704E-2</v>
      </c>
      <c r="K968" s="2">
        <f>$A$10*Table13[[#This Row],[CF % WEC]]</f>
        <v>1.1387961928549746E-2</v>
      </c>
      <c r="L968" s="1">
        <v>34.921654689584635</v>
      </c>
      <c r="M968" s="2">
        <f>Table13[[#This Row],[Cons h '[MWh']]]-Table13[[#This Row],[Ewec_prod '[MWh']]]-Table13[[#This Row],[Eeol_prod '[MWh']]]-Table13[[#This Row],[Efv_prod '[MWh']]]</f>
        <v>34.910266727656087</v>
      </c>
    </row>
    <row r="969" spans="5:13" x14ac:dyDescent="0.3">
      <c r="E969" s="4">
        <v>43506.291666666664</v>
      </c>
      <c r="F969" s="3">
        <v>0</v>
      </c>
      <c r="G969" s="2">
        <f>Table13[[#This Row],[CF % FV]]*$A$2</f>
        <v>0</v>
      </c>
      <c r="H969" s="3">
        <v>0</v>
      </c>
      <c r="I969" s="2">
        <f>Table13[[#This Row],[CF % EOL]]*$A$6</f>
        <v>0</v>
      </c>
      <c r="J969" s="3">
        <v>3.8020250725612902E-2</v>
      </c>
      <c r="K969" s="2">
        <f>$A$10*Table13[[#This Row],[CF % WEC]]</f>
        <v>1.1693690810372989E-2</v>
      </c>
      <c r="L969" s="1">
        <v>29.423439637518836</v>
      </c>
      <c r="M969" s="2">
        <f>Table13[[#This Row],[Cons h '[MWh']]]-Table13[[#This Row],[Ewec_prod '[MWh']]]-Table13[[#This Row],[Eeol_prod '[MWh']]]-Table13[[#This Row],[Efv_prod '[MWh']]]</f>
        <v>29.411745946708464</v>
      </c>
    </row>
    <row r="970" spans="5:13" x14ac:dyDescent="0.3">
      <c r="E970" s="4">
        <v>43506.333333333336</v>
      </c>
      <c r="F970" s="3">
        <v>0</v>
      </c>
      <c r="G970" s="2">
        <f>Table13[[#This Row],[CF % FV]]*$A$2</f>
        <v>0</v>
      </c>
      <c r="H970" s="3">
        <v>0</v>
      </c>
      <c r="I970" s="2">
        <f>Table13[[#This Row],[CF % EOL]]*$A$6</f>
        <v>0</v>
      </c>
      <c r="J970" s="3">
        <v>3.9271443951628758E-2</v>
      </c>
      <c r="K970" s="2">
        <f>$A$10*Table13[[#This Row],[CF % WEC]]</f>
        <v>1.207851380469391E-2</v>
      </c>
      <c r="L970" s="1">
        <v>21.945376028917028</v>
      </c>
      <c r="M970" s="2">
        <f>Table13[[#This Row],[Cons h '[MWh']]]-Table13[[#This Row],[Ewec_prod '[MWh']]]-Table13[[#This Row],[Eeol_prod '[MWh']]]-Table13[[#This Row],[Efv_prod '[MWh']]]</f>
        <v>21.933297515112333</v>
      </c>
    </row>
    <row r="971" spans="5:13" x14ac:dyDescent="0.3">
      <c r="E971" s="4">
        <v>43506.375</v>
      </c>
      <c r="F971" s="3">
        <v>0</v>
      </c>
      <c r="G971" s="2">
        <f>Table13[[#This Row],[CF % FV]]*$A$2</f>
        <v>0</v>
      </c>
      <c r="H971" s="3">
        <v>5.2037782075831096E-3</v>
      </c>
      <c r="I971" s="2">
        <f>Table13[[#This Row],[CF % EOL]]*$A$6</f>
        <v>0.20815112830332438</v>
      </c>
      <c r="J971" s="3">
        <v>3.9584659472618466E-2</v>
      </c>
      <c r="K971" s="2">
        <f>$A$10*Table13[[#This Row],[CF % WEC]]</f>
        <v>1.2174847873764005E-2</v>
      </c>
      <c r="L971" s="1">
        <v>35.69060916804154</v>
      </c>
      <c r="M971" s="2">
        <f>Table13[[#This Row],[Cons h '[MWh']]]-Table13[[#This Row],[Ewec_prod '[MWh']]]-Table13[[#This Row],[Eeol_prod '[MWh']]]-Table13[[#This Row],[Efv_prod '[MWh']]]</f>
        <v>35.470283191864453</v>
      </c>
    </row>
    <row r="972" spans="5:13" x14ac:dyDescent="0.3">
      <c r="E972" s="4">
        <v>43506.416666666664</v>
      </c>
      <c r="F972" s="3">
        <v>0</v>
      </c>
      <c r="G972" s="2">
        <f>Table13[[#This Row],[CF % FV]]*$A$2</f>
        <v>0</v>
      </c>
      <c r="H972" s="3">
        <v>0</v>
      </c>
      <c r="I972" s="2">
        <f>Table13[[#This Row],[CF % EOL]]*$A$6</f>
        <v>0</v>
      </c>
      <c r="J972" s="3">
        <v>4.0948282688929874E-2</v>
      </c>
      <c r="K972" s="2">
        <f>$A$10*Table13[[#This Row],[CF % WEC]]</f>
        <v>1.259425037556418E-2</v>
      </c>
      <c r="L972" s="1">
        <v>45.338941805532876</v>
      </c>
      <c r="M972" s="2">
        <f>Table13[[#This Row],[Cons h '[MWh']]]-Table13[[#This Row],[Ewec_prod '[MWh']]]-Table13[[#This Row],[Eeol_prod '[MWh']]]-Table13[[#This Row],[Efv_prod '[MWh']]]</f>
        <v>45.326347555157312</v>
      </c>
    </row>
    <row r="973" spans="5:13" x14ac:dyDescent="0.3">
      <c r="E973" s="4">
        <v>43506.458333333336</v>
      </c>
      <c r="F973" s="3">
        <v>0</v>
      </c>
      <c r="G973" s="2">
        <f>Table13[[#This Row],[CF % FV]]*$A$2</f>
        <v>0</v>
      </c>
      <c r="H973" s="3">
        <v>0</v>
      </c>
      <c r="I973" s="2">
        <f>Table13[[#This Row],[CF % EOL]]*$A$6</f>
        <v>0</v>
      </c>
      <c r="J973" s="3">
        <v>4.2027262587531235E-2</v>
      </c>
      <c r="K973" s="2">
        <f>$A$10*Table13[[#This Row],[CF % WEC]]</f>
        <v>1.2926106612281527E-2</v>
      </c>
      <c r="L973" s="1">
        <v>35.633998640289853</v>
      </c>
      <c r="M973" s="2">
        <f>Table13[[#This Row],[Cons h '[MWh']]]-Table13[[#This Row],[Ewec_prod '[MWh']]]-Table13[[#This Row],[Eeol_prod '[MWh']]]-Table13[[#This Row],[Efv_prod '[MWh']]]</f>
        <v>35.62107253367757</v>
      </c>
    </row>
    <row r="974" spans="5:13" x14ac:dyDescent="0.3">
      <c r="E974" s="4">
        <v>43506.5</v>
      </c>
      <c r="F974" s="3">
        <v>0</v>
      </c>
      <c r="G974" s="2">
        <f>Table13[[#This Row],[CF % FV]]*$A$2</f>
        <v>0</v>
      </c>
      <c r="H974" s="3">
        <v>0</v>
      </c>
      <c r="I974" s="2">
        <f>Table13[[#This Row],[CF % EOL]]*$A$6</f>
        <v>0</v>
      </c>
      <c r="J974" s="3">
        <v>4.2759084004357489E-2</v>
      </c>
      <c r="K974" s="2">
        <f>$A$10*Table13[[#This Row],[CF % WEC]]</f>
        <v>1.3151189119983411E-2</v>
      </c>
      <c r="L974" s="1">
        <v>30.416705824700315</v>
      </c>
      <c r="M974" s="2">
        <f>Table13[[#This Row],[Cons h '[MWh']]]-Table13[[#This Row],[Ewec_prod '[MWh']]]-Table13[[#This Row],[Eeol_prod '[MWh']]]-Table13[[#This Row],[Efv_prod '[MWh']]]</f>
        <v>30.403554635580331</v>
      </c>
    </row>
    <row r="975" spans="5:13" x14ac:dyDescent="0.3">
      <c r="E975" s="4">
        <v>43506.541666666664</v>
      </c>
      <c r="F975" s="3">
        <v>0</v>
      </c>
      <c r="G975" s="2">
        <f>Table13[[#This Row],[CF % FV]]*$A$2</f>
        <v>0</v>
      </c>
      <c r="H975" s="3">
        <v>0</v>
      </c>
      <c r="I975" s="2">
        <f>Table13[[#This Row],[CF % EOL]]*$A$6</f>
        <v>0</v>
      </c>
      <c r="J975" s="3">
        <v>4.3561747892328563E-2</v>
      </c>
      <c r="K975" s="2">
        <f>$A$10*Table13[[#This Row],[CF % WEC]]</f>
        <v>1.3398060278154458E-2</v>
      </c>
      <c r="L975" s="1">
        <v>31.89665723444207</v>
      </c>
      <c r="M975" s="2">
        <f>Table13[[#This Row],[Cons h '[MWh']]]-Table13[[#This Row],[Ewec_prod '[MWh']]]-Table13[[#This Row],[Eeol_prod '[MWh']]]-Table13[[#This Row],[Efv_prod '[MWh']]]</f>
        <v>31.883259174163918</v>
      </c>
    </row>
    <row r="976" spans="5:13" x14ac:dyDescent="0.3">
      <c r="E976" s="4">
        <v>43506.583333333336</v>
      </c>
      <c r="F976" s="3">
        <v>0</v>
      </c>
      <c r="G976" s="2">
        <f>Table13[[#This Row],[CF % FV]]*$A$2</f>
        <v>0</v>
      </c>
      <c r="H976" s="3">
        <v>0</v>
      </c>
      <c r="I976" s="2">
        <f>Table13[[#This Row],[CF % EOL]]*$A$6</f>
        <v>0</v>
      </c>
      <c r="J976" s="3">
        <v>4.4740708322776469E-2</v>
      </c>
      <c r="K976" s="2">
        <f>$A$10*Table13[[#This Row],[CF % WEC]]</f>
        <v>1.3760667007153081E-2</v>
      </c>
      <c r="L976" s="1">
        <v>26.52934666059101</v>
      </c>
      <c r="M976" s="2">
        <f>Table13[[#This Row],[Cons h '[MWh']]]-Table13[[#This Row],[Ewec_prod '[MWh']]]-Table13[[#This Row],[Eeol_prod '[MWh']]]-Table13[[#This Row],[Efv_prod '[MWh']]]</f>
        <v>26.515585993583855</v>
      </c>
    </row>
    <row r="977" spans="5:13" x14ac:dyDescent="0.3">
      <c r="E977" s="4">
        <v>43506.625</v>
      </c>
      <c r="F977" s="3">
        <v>0</v>
      </c>
      <c r="G977" s="2">
        <f>Table13[[#This Row],[CF % FV]]*$A$2</f>
        <v>0</v>
      </c>
      <c r="H977" s="3">
        <v>0</v>
      </c>
      <c r="I977" s="2">
        <f>Table13[[#This Row],[CF % EOL]]*$A$6</f>
        <v>0</v>
      </c>
      <c r="J977" s="3">
        <v>4.6253617992353405E-2</v>
      </c>
      <c r="K977" s="2">
        <f>$A$10*Table13[[#This Row],[CF % WEC]]</f>
        <v>1.4225984767094578E-2</v>
      </c>
      <c r="L977" s="1">
        <v>28.125407545802773</v>
      </c>
      <c r="M977" s="2">
        <f>Table13[[#This Row],[Cons h '[MWh']]]-Table13[[#This Row],[Ewec_prod '[MWh']]]-Table13[[#This Row],[Eeol_prod '[MWh']]]-Table13[[#This Row],[Efv_prod '[MWh']]]</f>
        <v>28.111181561035679</v>
      </c>
    </row>
    <row r="978" spans="5:13" x14ac:dyDescent="0.3">
      <c r="E978" s="4">
        <v>43506.666666666664</v>
      </c>
      <c r="F978" s="3">
        <v>3.1960000000000002E-2</v>
      </c>
      <c r="G978" s="2">
        <f>Table13[[#This Row],[CF % FV]]*$A$2</f>
        <v>1.6299600000000001</v>
      </c>
      <c r="H978" s="3">
        <v>0</v>
      </c>
      <c r="I978" s="2">
        <f>Table13[[#This Row],[CF % EOL]]*$A$6</f>
        <v>0</v>
      </c>
      <c r="J978" s="3">
        <v>4.7881314147550674E-2</v>
      </c>
      <c r="K978" s="2">
        <f>$A$10*Table13[[#This Row],[CF % WEC]]</f>
        <v>1.4726606809528595E-2</v>
      </c>
      <c r="L978" s="1">
        <v>34.286572005729774</v>
      </c>
      <c r="M978" s="2">
        <f>Table13[[#This Row],[Cons h '[MWh']]]-Table13[[#This Row],[Ewec_prod '[MWh']]]-Table13[[#This Row],[Eeol_prod '[MWh']]]-Table13[[#This Row],[Efv_prod '[MWh']]]</f>
        <v>32.641885398920245</v>
      </c>
    </row>
    <row r="979" spans="5:13" x14ac:dyDescent="0.3">
      <c r="E979" s="4">
        <v>43506.708333333336</v>
      </c>
      <c r="F979" s="3">
        <v>0.21436000000000002</v>
      </c>
      <c r="G979" s="2">
        <f>Table13[[#This Row],[CF % FV]]*$A$2</f>
        <v>10.932360000000001</v>
      </c>
      <c r="H979" s="3">
        <v>0</v>
      </c>
      <c r="I979" s="2">
        <f>Table13[[#This Row],[CF % EOL]]*$A$6</f>
        <v>0</v>
      </c>
      <c r="J979" s="3">
        <v>4.9603203160590775E-2</v>
      </c>
      <c r="K979" s="2">
        <f>$A$10*Table13[[#This Row],[CF % WEC]]</f>
        <v>1.5256199259446471E-2</v>
      </c>
      <c r="L979" s="1">
        <v>36.234566033190745</v>
      </c>
      <c r="M979" s="2">
        <f>Table13[[#This Row],[Cons h '[MWh']]]-Table13[[#This Row],[Ewec_prod '[MWh']]]-Table13[[#This Row],[Eeol_prod '[MWh']]]-Table13[[#This Row],[Efv_prod '[MWh']]]</f>
        <v>25.286949833931295</v>
      </c>
    </row>
    <row r="980" spans="5:13" x14ac:dyDescent="0.3">
      <c r="E980" s="4">
        <v>43506.75</v>
      </c>
      <c r="F980" s="3">
        <v>0.32777999999999996</v>
      </c>
      <c r="G980" s="2">
        <f>Table13[[#This Row],[CF % FV]]*$A$2</f>
        <v>16.716779999999996</v>
      </c>
      <c r="H980" s="3">
        <v>1.13026023082164E-2</v>
      </c>
      <c r="I980" s="2">
        <f>Table13[[#This Row],[CF % EOL]]*$A$6</f>
        <v>0.452104092328656</v>
      </c>
      <c r="J980" s="3">
        <v>5.1224092450286363E-2</v>
      </c>
      <c r="K980" s="2">
        <f>$A$10*Table13[[#This Row],[CF % WEC]]</f>
        <v>1.5754727749653835E-2</v>
      </c>
      <c r="L980" s="1">
        <v>60.690434989604064</v>
      </c>
      <c r="M980" s="2">
        <f>Table13[[#This Row],[Cons h '[MWh']]]-Table13[[#This Row],[Ewec_prod '[MWh']]]-Table13[[#This Row],[Eeol_prod '[MWh']]]-Table13[[#This Row],[Efv_prod '[MWh']]]</f>
        <v>43.505796169525766</v>
      </c>
    </row>
    <row r="981" spans="5:13" x14ac:dyDescent="0.3">
      <c r="E981" s="4">
        <v>43506.791666666664</v>
      </c>
      <c r="F981" s="3">
        <v>0.51651999999999998</v>
      </c>
      <c r="G981" s="2">
        <f>Table13[[#This Row],[CF % FV]]*$A$2</f>
        <v>26.34252</v>
      </c>
      <c r="H981" s="3">
        <v>1.3284108988652401E-2</v>
      </c>
      <c r="I981" s="2">
        <f>Table13[[#This Row],[CF % EOL]]*$A$6</f>
        <v>0.53136435954609607</v>
      </c>
      <c r="J981" s="3">
        <v>5.2768063460015481E-2</v>
      </c>
      <c r="K981" s="2">
        <f>$A$10*Table13[[#This Row],[CF % WEC]]</f>
        <v>1.622959888446697E-2</v>
      </c>
      <c r="L981" s="1">
        <v>43.365646452777206</v>
      </c>
      <c r="M981" s="2">
        <f>Table13[[#This Row],[Cons h '[MWh']]]-Table13[[#This Row],[Ewec_prod '[MWh']]]-Table13[[#This Row],[Eeol_prod '[MWh']]]-Table13[[#This Row],[Efv_prod '[MWh']]]</f>
        <v>16.475532494346645</v>
      </c>
    </row>
    <row r="982" spans="5:13" x14ac:dyDescent="0.3">
      <c r="E982" s="4">
        <v>43506.833333333336</v>
      </c>
      <c r="F982" s="3">
        <v>0.58089999999999997</v>
      </c>
      <c r="G982" s="2">
        <f>Table13[[#This Row],[CF % FV]]*$A$2</f>
        <v>29.625899999999998</v>
      </c>
      <c r="H982" s="3">
        <v>4.3510612581161004E-3</v>
      </c>
      <c r="I982" s="2">
        <f>Table13[[#This Row],[CF % EOL]]*$A$6</f>
        <v>0.17404245032464402</v>
      </c>
      <c r="J982" s="3">
        <v>5.4256032494432331E-2</v>
      </c>
      <c r="K982" s="2">
        <f>$A$10*Table13[[#This Row],[CF % WEC]]</f>
        <v>1.6687245782943581E-2</v>
      </c>
      <c r="L982" s="1">
        <v>33.266427743896102</v>
      </c>
      <c r="M982" s="2">
        <f>Table13[[#This Row],[Cons h '[MWh']]]-Table13[[#This Row],[Ewec_prod '[MWh']]]-Table13[[#This Row],[Eeol_prod '[MWh']]]-Table13[[#This Row],[Efv_prod '[MWh']]]</f>
        <v>3.4497980477885157</v>
      </c>
    </row>
    <row r="983" spans="5:13" x14ac:dyDescent="0.3">
      <c r="E983" s="4">
        <v>43506.875</v>
      </c>
      <c r="F983" s="3">
        <v>0.64745000000000008</v>
      </c>
      <c r="G983" s="2">
        <f>Table13[[#This Row],[CF % FV]]*$A$2</f>
        <v>33.019950000000001</v>
      </c>
      <c r="H983" s="3">
        <v>0</v>
      </c>
      <c r="I983" s="2">
        <f>Table13[[#This Row],[CF % EOL]]*$A$6</f>
        <v>0</v>
      </c>
      <c r="J983" s="3">
        <v>5.6165502668872568E-2</v>
      </c>
      <c r="K983" s="2">
        <f>$A$10*Table13[[#This Row],[CF % WEC]]</f>
        <v>1.7274531595251261E-2</v>
      </c>
      <c r="L983" s="1">
        <v>33.685774894262174</v>
      </c>
      <c r="M983" s="2">
        <f>Table13[[#This Row],[Cons h '[MWh']]]-Table13[[#This Row],[Ewec_prod '[MWh']]]-Table13[[#This Row],[Eeol_prod '[MWh']]]-Table13[[#This Row],[Efv_prod '[MWh']]]</f>
        <v>0.64855036266692423</v>
      </c>
    </row>
    <row r="984" spans="5:13" x14ac:dyDescent="0.3">
      <c r="E984" s="4">
        <v>43506.916666666664</v>
      </c>
      <c r="F984" s="3">
        <v>0.7151900000000001</v>
      </c>
      <c r="G984" s="2">
        <f>Table13[[#This Row],[CF % FV]]*$A$2</f>
        <v>36.474690000000002</v>
      </c>
      <c r="H984" s="3">
        <v>0</v>
      </c>
      <c r="I984" s="2">
        <f>Table13[[#This Row],[CF % EOL]]*$A$6</f>
        <v>0</v>
      </c>
      <c r="J984" s="3">
        <v>5.8099211162355065E-2</v>
      </c>
      <c r="K984" s="2">
        <f>$A$10*Table13[[#This Row],[CF % WEC]]</f>
        <v>1.7869272261307505E-2</v>
      </c>
      <c r="L984" s="1">
        <v>25.369216495663508</v>
      </c>
      <c r="M984" s="2">
        <f>Table13[[#This Row],[Cons h '[MWh']]]-Table13[[#This Row],[Ewec_prod '[MWh']]]-Table13[[#This Row],[Eeol_prod '[MWh']]]-Table13[[#This Row],[Efv_prod '[MWh']]]</f>
        <v>-11.123342776597802</v>
      </c>
    </row>
    <row r="985" spans="5:13" x14ac:dyDescent="0.3">
      <c r="E985" s="4">
        <v>43506.958333333336</v>
      </c>
      <c r="F985" s="3">
        <v>0.66871999999999998</v>
      </c>
      <c r="G985" s="2">
        <f>Table13[[#This Row],[CF % FV]]*$A$2</f>
        <v>34.10472</v>
      </c>
      <c r="H985" s="3">
        <v>0</v>
      </c>
      <c r="I985" s="2">
        <f>Table13[[#This Row],[CF % EOL]]*$A$6</f>
        <v>0</v>
      </c>
      <c r="J985" s="3">
        <v>6.0254750590089959E-2</v>
      </c>
      <c r="K985" s="2">
        <f>$A$10*Table13[[#This Row],[CF % WEC]]</f>
        <v>1.8532240314290901E-2</v>
      </c>
      <c r="L985" s="1">
        <v>25.855141099504628</v>
      </c>
      <c r="M985" s="2">
        <f>Table13[[#This Row],[Cons h '[MWh']]]-Table13[[#This Row],[Ewec_prod '[MWh']]]-Table13[[#This Row],[Eeol_prod '[MWh']]]-Table13[[#This Row],[Efv_prod '[MWh']]]</f>
        <v>-8.2681111408096619</v>
      </c>
    </row>
    <row r="986" spans="5:13" x14ac:dyDescent="0.3">
      <c r="E986" s="4">
        <v>43507</v>
      </c>
      <c r="F986" s="3">
        <v>0.55959999999999999</v>
      </c>
      <c r="G986" s="2">
        <f>Table13[[#This Row],[CF % FV]]*$A$2</f>
        <v>28.5396</v>
      </c>
      <c r="H986" s="3">
        <v>0</v>
      </c>
      <c r="I986" s="2">
        <f>Table13[[#This Row],[CF % EOL]]*$A$6</f>
        <v>0</v>
      </c>
      <c r="J986" s="3">
        <v>6.1944881209750842E-2</v>
      </c>
      <c r="K986" s="2">
        <f>$A$10*Table13[[#This Row],[CF % WEC]]</f>
        <v>1.9052065000300777E-2</v>
      </c>
      <c r="L986" s="1">
        <v>23.189602916970394</v>
      </c>
      <c r="M986" s="2">
        <f>Table13[[#This Row],[Cons h '[MWh']]]-Table13[[#This Row],[Ewec_prod '[MWh']]]-Table13[[#This Row],[Eeol_prod '[MWh']]]-Table13[[#This Row],[Efv_prod '[MWh']]]</f>
        <v>-5.3690491480299087</v>
      </c>
    </row>
    <row r="987" spans="5:13" x14ac:dyDescent="0.3">
      <c r="E987" s="4">
        <v>43507.041666666664</v>
      </c>
      <c r="F987" s="3">
        <v>0.41699999999999998</v>
      </c>
      <c r="G987" s="2">
        <f>Table13[[#This Row],[CF % FV]]*$A$2</f>
        <v>21.266999999999999</v>
      </c>
      <c r="H987" s="3">
        <v>0</v>
      </c>
      <c r="I987" s="2">
        <f>Table13[[#This Row],[CF % EOL]]*$A$6</f>
        <v>0</v>
      </c>
      <c r="J987" s="3">
        <v>6.3673590689507606E-2</v>
      </c>
      <c r="K987" s="2">
        <f>$A$10*Table13[[#This Row],[CF % WEC]]</f>
        <v>1.9583755185700269E-2</v>
      </c>
      <c r="L987" s="1">
        <v>26.045291527955062</v>
      </c>
      <c r="M987" s="2">
        <f>Table13[[#This Row],[Cons h '[MWh']]]-Table13[[#This Row],[Ewec_prod '[MWh']]]-Table13[[#This Row],[Eeol_prod '[MWh']]]-Table13[[#This Row],[Efv_prod '[MWh']]]</f>
        <v>4.7587077727693625</v>
      </c>
    </row>
    <row r="988" spans="5:13" x14ac:dyDescent="0.3">
      <c r="E988" s="4">
        <v>43507.083333333336</v>
      </c>
      <c r="F988" s="3">
        <v>0.24465000000000001</v>
      </c>
      <c r="G988" s="2">
        <f>Table13[[#This Row],[CF % FV]]*$A$2</f>
        <v>12.47715</v>
      </c>
      <c r="H988" s="3">
        <v>0</v>
      </c>
      <c r="I988" s="2">
        <f>Table13[[#This Row],[CF % EOL]]*$A$6</f>
        <v>0</v>
      </c>
      <c r="J988" s="3">
        <v>6.5392137167594358E-2</v>
      </c>
      <c r="K988" s="2">
        <f>$A$10*Table13[[#This Row],[CF % WEC]]</f>
        <v>2.0112319589523728E-2</v>
      </c>
      <c r="L988" s="1">
        <v>26.180033827704062</v>
      </c>
      <c r="M988" s="2">
        <f>Table13[[#This Row],[Cons h '[MWh']]]-Table13[[#This Row],[Ewec_prod '[MWh']]]-Table13[[#This Row],[Eeol_prod '[MWh']]]-Table13[[#This Row],[Efv_prod '[MWh']]]</f>
        <v>13.68277150811454</v>
      </c>
    </row>
    <row r="989" spans="5:13" x14ac:dyDescent="0.3">
      <c r="E989" s="4">
        <v>43507.125</v>
      </c>
      <c r="F989" s="3">
        <v>5.3359999999999998E-2</v>
      </c>
      <c r="G989" s="2">
        <f>Table13[[#This Row],[CF % FV]]*$A$2</f>
        <v>2.7213599999999998</v>
      </c>
      <c r="H989" s="3">
        <v>0</v>
      </c>
      <c r="I989" s="2">
        <f>Table13[[#This Row],[CF % EOL]]*$A$6</f>
        <v>0</v>
      </c>
      <c r="J989" s="3">
        <v>6.7120468657456966E-2</v>
      </c>
      <c r="K989" s="2">
        <f>$A$10*Table13[[#This Row],[CF % WEC]]</f>
        <v>2.0643893518537022E-2</v>
      </c>
      <c r="L989" s="1">
        <v>23.091462698158541</v>
      </c>
      <c r="M989" s="2">
        <f>Table13[[#This Row],[Cons h '[MWh']]]-Table13[[#This Row],[Ewec_prod '[MWh']]]-Table13[[#This Row],[Eeol_prod '[MWh']]]-Table13[[#This Row],[Efv_prod '[MWh']]]</f>
        <v>20.349458804640005</v>
      </c>
    </row>
    <row r="990" spans="5:13" x14ac:dyDescent="0.3">
      <c r="E990" s="4">
        <v>43507.166666666664</v>
      </c>
      <c r="F990" s="3">
        <v>7.6000000000000004E-4</v>
      </c>
      <c r="G990" s="2">
        <f>Table13[[#This Row],[CF % FV]]*$A$2</f>
        <v>3.8760000000000003E-2</v>
      </c>
      <c r="H990" s="3">
        <v>0</v>
      </c>
      <c r="I990" s="2">
        <f>Table13[[#This Row],[CF % EOL]]*$A$6</f>
        <v>0</v>
      </c>
      <c r="J990" s="3">
        <v>6.8764708742040215E-2</v>
      </c>
      <c r="K990" s="2">
        <f>$A$10*Table13[[#This Row],[CF % WEC]]</f>
        <v>2.1149603891303853E-2</v>
      </c>
      <c r="L990" s="1">
        <v>32.383457723946044</v>
      </c>
      <c r="M990" s="2">
        <f>Table13[[#This Row],[Cons h '[MWh']]]-Table13[[#This Row],[Ewec_prod '[MWh']]]-Table13[[#This Row],[Eeol_prod '[MWh']]]-Table13[[#This Row],[Efv_prod '[MWh']]]</f>
        <v>32.323548120054738</v>
      </c>
    </row>
    <row r="991" spans="5:13" x14ac:dyDescent="0.3">
      <c r="E991" s="4">
        <v>43507.208333333336</v>
      </c>
      <c r="F991" s="3">
        <v>0</v>
      </c>
      <c r="G991" s="2">
        <f>Table13[[#This Row],[CF % FV]]*$A$2</f>
        <v>0</v>
      </c>
      <c r="H991" s="3">
        <v>0</v>
      </c>
      <c r="I991" s="2">
        <f>Table13[[#This Row],[CF % EOL]]*$A$6</f>
        <v>0</v>
      </c>
      <c r="J991" s="3">
        <v>7.0330921375785435E-2</v>
      </c>
      <c r="K991" s="2">
        <f>$A$10*Table13[[#This Row],[CF % WEC]]</f>
        <v>2.1631315766759175E-2</v>
      </c>
      <c r="L991" s="1">
        <v>38.65159781703327</v>
      </c>
      <c r="M991" s="2">
        <f>Table13[[#This Row],[Cons h '[MWh']]]-Table13[[#This Row],[Ewec_prod '[MWh']]]-Table13[[#This Row],[Eeol_prod '[MWh']]]-Table13[[#This Row],[Efv_prod '[MWh']]]</f>
        <v>38.629966501266509</v>
      </c>
    </row>
    <row r="992" spans="5:13" x14ac:dyDescent="0.3">
      <c r="E992" s="4">
        <v>43507.25</v>
      </c>
      <c r="F992" s="3">
        <v>0</v>
      </c>
      <c r="G992" s="2">
        <f>Table13[[#This Row],[CF % FV]]*$A$2</f>
        <v>0</v>
      </c>
      <c r="H992" s="3">
        <v>0</v>
      </c>
      <c r="I992" s="2">
        <f>Table13[[#This Row],[CF % EOL]]*$A$6</f>
        <v>0</v>
      </c>
      <c r="J992" s="3">
        <v>7.181554506926266E-2</v>
      </c>
      <c r="K992" s="2">
        <f>$A$10*Table13[[#This Row],[CF % WEC]]</f>
        <v>2.2087933756118758E-2</v>
      </c>
      <c r="L992" s="1">
        <v>36.550913359385525</v>
      </c>
      <c r="M992" s="2">
        <f>Table13[[#This Row],[Cons h '[MWh']]]-Table13[[#This Row],[Ewec_prod '[MWh']]]-Table13[[#This Row],[Eeol_prod '[MWh']]]-Table13[[#This Row],[Efv_prod '[MWh']]]</f>
        <v>36.528825425629407</v>
      </c>
    </row>
    <row r="993" spans="5:13" x14ac:dyDescent="0.3">
      <c r="E993" s="4">
        <v>43507.291666666664</v>
      </c>
      <c r="F993" s="3">
        <v>0</v>
      </c>
      <c r="G993" s="2">
        <f>Table13[[#This Row],[CF % FV]]*$A$2</f>
        <v>0</v>
      </c>
      <c r="H993" s="3">
        <v>0</v>
      </c>
      <c r="I993" s="2">
        <f>Table13[[#This Row],[CF % EOL]]*$A$6</f>
        <v>0</v>
      </c>
      <c r="J993" s="3">
        <v>7.3427823002363043E-2</v>
      </c>
      <c r="K993" s="2">
        <f>$A$10*Table13[[#This Row],[CF % WEC]]</f>
        <v>2.2583813696157192E-2</v>
      </c>
      <c r="L993" s="1">
        <v>28.847699246695253</v>
      </c>
      <c r="M993" s="2">
        <f>Table13[[#This Row],[Cons h '[MWh']]]-Table13[[#This Row],[Ewec_prod '[MWh']]]-Table13[[#This Row],[Eeol_prod '[MWh']]]-Table13[[#This Row],[Efv_prod '[MWh']]]</f>
        <v>28.825115432999095</v>
      </c>
    </row>
    <row r="994" spans="5:13" x14ac:dyDescent="0.3">
      <c r="E994" s="4">
        <v>43507.333333333336</v>
      </c>
      <c r="F994" s="3">
        <v>0</v>
      </c>
      <c r="G994" s="2">
        <f>Table13[[#This Row],[CF % FV]]*$A$2</f>
        <v>0</v>
      </c>
      <c r="H994" s="3">
        <v>0</v>
      </c>
      <c r="I994" s="2">
        <f>Table13[[#This Row],[CF % EOL]]*$A$6</f>
        <v>0</v>
      </c>
      <c r="J994" s="3">
        <v>7.4835312277978086E-2</v>
      </c>
      <c r="K994" s="2">
        <f>$A$10*Table13[[#This Row],[CF % WEC]]</f>
        <v>2.3016707853713875E-2</v>
      </c>
      <c r="L994" s="1">
        <v>34.951758968221057</v>
      </c>
      <c r="M994" s="2">
        <f>Table13[[#This Row],[Cons h '[MWh']]]-Table13[[#This Row],[Ewec_prod '[MWh']]]-Table13[[#This Row],[Eeol_prod '[MWh']]]-Table13[[#This Row],[Efv_prod '[MWh']]]</f>
        <v>34.928742260367343</v>
      </c>
    </row>
    <row r="995" spans="5:13" x14ac:dyDescent="0.3">
      <c r="E995" s="4">
        <v>43507.375</v>
      </c>
      <c r="F995" s="3">
        <v>0</v>
      </c>
      <c r="G995" s="2">
        <f>Table13[[#This Row],[CF % FV]]*$A$2</f>
        <v>0</v>
      </c>
      <c r="H995" s="3">
        <v>0</v>
      </c>
      <c r="I995" s="2">
        <f>Table13[[#This Row],[CF % EOL]]*$A$6</f>
        <v>0</v>
      </c>
      <c r="J995" s="3">
        <v>7.5633837433524531E-2</v>
      </c>
      <c r="K995" s="2">
        <f>$A$10*Table13[[#This Row],[CF % WEC]]</f>
        <v>2.3262306083474488E-2</v>
      </c>
      <c r="L995" s="1">
        <v>36.655252446854682</v>
      </c>
      <c r="M995" s="2">
        <f>Table13[[#This Row],[Cons h '[MWh']]]-Table13[[#This Row],[Ewec_prod '[MWh']]]-Table13[[#This Row],[Eeol_prod '[MWh']]]-Table13[[#This Row],[Efv_prod '[MWh']]]</f>
        <v>36.631990140771208</v>
      </c>
    </row>
    <row r="996" spans="5:13" x14ac:dyDescent="0.3">
      <c r="E996" s="4">
        <v>43507.416666666664</v>
      </c>
      <c r="F996" s="3">
        <v>0</v>
      </c>
      <c r="G996" s="2">
        <f>Table13[[#This Row],[CF % FV]]*$A$2</f>
        <v>0</v>
      </c>
      <c r="H996" s="3">
        <v>0</v>
      </c>
      <c r="I996" s="2">
        <f>Table13[[#This Row],[CF % EOL]]*$A$6</f>
        <v>0</v>
      </c>
      <c r="J996" s="3">
        <v>7.6534404818850058E-2</v>
      </c>
      <c r="K996" s="2">
        <f>$A$10*Table13[[#This Row],[CF % WEC]]</f>
        <v>2.3539288911228657E-2</v>
      </c>
      <c r="L996" s="1">
        <v>37.595256154217431</v>
      </c>
      <c r="M996" s="2">
        <f>Table13[[#This Row],[Cons h '[MWh']]]-Table13[[#This Row],[Ewec_prod '[MWh']]]-Table13[[#This Row],[Eeol_prod '[MWh']]]-Table13[[#This Row],[Efv_prod '[MWh']]]</f>
        <v>37.5717168653062</v>
      </c>
    </row>
    <row r="997" spans="5:13" x14ac:dyDescent="0.3">
      <c r="E997" s="4">
        <v>43507.458333333336</v>
      </c>
      <c r="F997" s="3">
        <v>0</v>
      </c>
      <c r="G997" s="2">
        <f>Table13[[#This Row],[CF % FV]]*$A$2</f>
        <v>0</v>
      </c>
      <c r="H997" s="3">
        <v>0</v>
      </c>
      <c r="I997" s="2">
        <f>Table13[[#This Row],[CF % EOL]]*$A$6</f>
        <v>0</v>
      </c>
      <c r="J997" s="3">
        <v>7.7278666045203254E-2</v>
      </c>
      <c r="K997" s="2">
        <f>$A$10*Table13[[#This Row],[CF % WEC]]</f>
        <v>2.3768197466459733E-2</v>
      </c>
      <c r="L997" s="1">
        <v>32.06245248343226</v>
      </c>
      <c r="M997" s="2">
        <f>Table13[[#This Row],[Cons h '[MWh']]]-Table13[[#This Row],[Ewec_prod '[MWh']]]-Table13[[#This Row],[Eeol_prod '[MWh']]]-Table13[[#This Row],[Efv_prod '[MWh']]]</f>
        <v>32.0386842859658</v>
      </c>
    </row>
    <row r="998" spans="5:13" x14ac:dyDescent="0.3">
      <c r="E998" s="4">
        <v>43507.5</v>
      </c>
      <c r="F998" s="3">
        <v>0</v>
      </c>
      <c r="G998" s="2">
        <f>Table13[[#This Row],[CF % FV]]*$A$2</f>
        <v>0</v>
      </c>
      <c r="H998" s="3">
        <v>0</v>
      </c>
      <c r="I998" s="2">
        <f>Table13[[#This Row],[CF % EOL]]*$A$6</f>
        <v>0</v>
      </c>
      <c r="J998" s="3">
        <v>7.820677614296645E-2</v>
      </c>
      <c r="K998" s="2">
        <f>$A$10*Table13[[#This Row],[CF % WEC]]</f>
        <v>2.4053651463056248E-2</v>
      </c>
      <c r="L998" s="1">
        <v>40.40303736777647</v>
      </c>
      <c r="M998" s="2">
        <f>Table13[[#This Row],[Cons h '[MWh']]]-Table13[[#This Row],[Ewec_prod '[MWh']]]-Table13[[#This Row],[Eeol_prod '[MWh']]]-Table13[[#This Row],[Efv_prod '[MWh']]]</f>
        <v>40.378983716313414</v>
      </c>
    </row>
    <row r="999" spans="5:13" x14ac:dyDescent="0.3">
      <c r="E999" s="4">
        <v>43507.541666666664</v>
      </c>
      <c r="F999" s="3">
        <v>0</v>
      </c>
      <c r="G999" s="2">
        <f>Table13[[#This Row],[CF % FV]]*$A$2</f>
        <v>0</v>
      </c>
      <c r="H999" s="3">
        <v>0</v>
      </c>
      <c r="I999" s="2">
        <f>Table13[[#This Row],[CF % EOL]]*$A$6</f>
        <v>0</v>
      </c>
      <c r="J999" s="3">
        <v>7.9148774869279084E-2</v>
      </c>
      <c r="K999" s="2">
        <f>$A$10*Table13[[#This Row],[CF % WEC]]</f>
        <v>2.434337711291485E-2</v>
      </c>
      <c r="L999" s="1">
        <v>33.647060063029798</v>
      </c>
      <c r="M999" s="2">
        <f>Table13[[#This Row],[Cons h '[MWh']]]-Table13[[#This Row],[Ewec_prod '[MWh']]]-Table13[[#This Row],[Eeol_prod '[MWh']]]-Table13[[#This Row],[Efv_prod '[MWh']]]</f>
        <v>33.622716685916885</v>
      </c>
    </row>
    <row r="1000" spans="5:13" x14ac:dyDescent="0.3">
      <c r="E1000" s="4">
        <v>43507.583333333336</v>
      </c>
      <c r="F1000" s="3">
        <v>0</v>
      </c>
      <c r="G1000" s="2">
        <f>Table13[[#This Row],[CF % FV]]*$A$2</f>
        <v>0</v>
      </c>
      <c r="H1000" s="3">
        <v>0</v>
      </c>
      <c r="I1000" s="2">
        <f>Table13[[#This Row],[CF % EOL]]*$A$6</f>
        <v>0</v>
      </c>
      <c r="J1000" s="3">
        <v>8.0316792464579706E-2</v>
      </c>
      <c r="K1000" s="2">
        <f>$A$10*Table13[[#This Row],[CF % WEC]]</f>
        <v>2.4702618211009966E-2</v>
      </c>
      <c r="L1000" s="1">
        <v>36.327449924500272</v>
      </c>
      <c r="M1000" s="2">
        <f>Table13[[#This Row],[Cons h '[MWh']]]-Table13[[#This Row],[Ewec_prod '[MWh']]]-Table13[[#This Row],[Eeol_prod '[MWh']]]-Table13[[#This Row],[Efv_prod '[MWh']]]</f>
        <v>36.302747306289262</v>
      </c>
    </row>
    <row r="1001" spans="5:13" x14ac:dyDescent="0.3">
      <c r="E1001" s="4">
        <v>43507.625</v>
      </c>
      <c r="F1001" s="3">
        <v>0</v>
      </c>
      <c r="G1001" s="2">
        <f>Table13[[#This Row],[CF % FV]]*$A$2</f>
        <v>0</v>
      </c>
      <c r="H1001" s="3">
        <v>2.9350722671701998E-4</v>
      </c>
      <c r="I1001" s="2">
        <f>Table13[[#This Row],[CF % EOL]]*$A$6</f>
        <v>1.1740289068680798E-2</v>
      </c>
      <c r="J1001" s="3">
        <v>8.1563569689723933E-2</v>
      </c>
      <c r="K1001" s="2">
        <f>$A$10*Table13[[#This Row],[CF % WEC]]</f>
        <v>2.5086082998906006E-2</v>
      </c>
      <c r="L1001" s="1">
        <v>36.327464325442733</v>
      </c>
      <c r="M1001" s="2">
        <f>Table13[[#This Row],[Cons h '[MWh']]]-Table13[[#This Row],[Ewec_prod '[MWh']]]-Table13[[#This Row],[Eeol_prod '[MWh']]]-Table13[[#This Row],[Efv_prod '[MWh']]]</f>
        <v>36.290637953375146</v>
      </c>
    </row>
    <row r="1002" spans="5:13" x14ac:dyDescent="0.3">
      <c r="E1002" s="4">
        <v>43507.666666666664</v>
      </c>
      <c r="F1002" s="3">
        <v>2.3329999999999997E-2</v>
      </c>
      <c r="G1002" s="2">
        <f>Table13[[#This Row],[CF % FV]]*$A$2</f>
        <v>1.1898299999999997</v>
      </c>
      <c r="H1002" s="3">
        <v>3.4084149741774399E-3</v>
      </c>
      <c r="I1002" s="2">
        <f>Table13[[#This Row],[CF % EOL]]*$A$6</f>
        <v>0.1363365989670976</v>
      </c>
      <c r="J1002" s="3">
        <v>8.3011608545061788E-2</v>
      </c>
      <c r="K1002" s="2">
        <f>$A$10*Table13[[#This Row],[CF % WEC]]</f>
        <v>2.5531448779840222E-2</v>
      </c>
      <c r="L1002" s="1">
        <v>34.961461754209907</v>
      </c>
      <c r="M1002" s="2">
        <f>Table13[[#This Row],[Cons h '[MWh']]]-Table13[[#This Row],[Ewec_prod '[MWh']]]-Table13[[#This Row],[Eeol_prod '[MWh']]]-Table13[[#This Row],[Efv_prod '[MWh']]]</f>
        <v>33.609763706462971</v>
      </c>
    </row>
    <row r="1003" spans="5:13" x14ac:dyDescent="0.3">
      <c r="E1003" s="4">
        <v>43507.708333333336</v>
      </c>
      <c r="F1003" s="3">
        <v>0.13846</v>
      </c>
      <c r="G1003" s="2">
        <f>Table13[[#This Row],[CF % FV]]*$A$2</f>
        <v>7.0614600000000003</v>
      </c>
      <c r="H1003" s="3">
        <v>3.0185212862480302E-3</v>
      </c>
      <c r="I1003" s="2">
        <f>Table13[[#This Row],[CF % EOL]]*$A$6</f>
        <v>0.12074085144992121</v>
      </c>
      <c r="J1003" s="3">
        <v>8.4576692497234124E-2</v>
      </c>
      <c r="K1003" s="2">
        <f>$A$10*Table13[[#This Row],[CF % WEC]]</f>
        <v>2.6012813512573316E-2</v>
      </c>
      <c r="L1003" s="1">
        <v>33.288540329767763</v>
      </c>
      <c r="M1003" s="2">
        <f>Table13[[#This Row],[Cons h '[MWh']]]-Table13[[#This Row],[Ewec_prod '[MWh']]]-Table13[[#This Row],[Eeol_prod '[MWh']]]-Table13[[#This Row],[Efv_prod '[MWh']]]</f>
        <v>26.080326664805266</v>
      </c>
    </row>
    <row r="1004" spans="5:13" x14ac:dyDescent="0.3">
      <c r="E1004" s="4">
        <v>43507.75</v>
      </c>
      <c r="F1004" s="3">
        <v>0.28232999999999997</v>
      </c>
      <c r="G1004" s="2">
        <f>Table13[[#This Row],[CF % FV]]*$A$2</f>
        <v>14.398829999999998</v>
      </c>
      <c r="H1004" s="3">
        <v>6.5980719442902402E-3</v>
      </c>
      <c r="I1004" s="2">
        <f>Table13[[#This Row],[CF % EOL]]*$A$6</f>
        <v>0.26392287777160961</v>
      </c>
      <c r="J1004" s="3">
        <v>8.6618071672636313E-2</v>
      </c>
      <c r="K1004" s="2">
        <f>$A$10*Table13[[#This Row],[CF % WEC]]</f>
        <v>2.6640669890380057E-2</v>
      </c>
      <c r="L1004" s="1">
        <v>45.052360745836779</v>
      </c>
      <c r="M1004" s="2">
        <f>Table13[[#This Row],[Cons h '[MWh']]]-Table13[[#This Row],[Ewec_prod '[MWh']]]-Table13[[#This Row],[Eeol_prod '[MWh']]]-Table13[[#This Row],[Efv_prod '[MWh']]]</f>
        <v>30.362967198174786</v>
      </c>
    </row>
    <row r="1005" spans="5:13" x14ac:dyDescent="0.3">
      <c r="E1005" s="4">
        <v>43507.791666666664</v>
      </c>
      <c r="F1005" s="3">
        <v>0.42061000000000004</v>
      </c>
      <c r="G1005" s="2">
        <f>Table13[[#This Row],[CF % FV]]*$A$2</f>
        <v>21.451110000000003</v>
      </c>
      <c r="H1005" s="3">
        <v>4.2081433456126603E-2</v>
      </c>
      <c r="I1005" s="2">
        <f>Table13[[#This Row],[CF % EOL]]*$A$6</f>
        <v>1.6832573382450642</v>
      </c>
      <c r="J1005" s="3">
        <v>9.386126886563223E-2</v>
      </c>
      <c r="K1005" s="2">
        <f>$A$10*Table13[[#This Row],[CF % WEC]]</f>
        <v>2.8868422386404406E-2</v>
      </c>
      <c r="L1005" s="1">
        <v>42.719543921333468</v>
      </c>
      <c r="M1005" s="2">
        <f>Table13[[#This Row],[Cons h '[MWh']]]-Table13[[#This Row],[Ewec_prod '[MWh']]]-Table13[[#This Row],[Eeol_prod '[MWh']]]-Table13[[#This Row],[Efv_prod '[MWh']]]</f>
        <v>19.556308160701999</v>
      </c>
    </row>
    <row r="1006" spans="5:13" x14ac:dyDescent="0.3">
      <c r="E1006" s="4">
        <v>43507.833333333336</v>
      </c>
      <c r="F1006" s="3">
        <v>0.59032000000000007</v>
      </c>
      <c r="G1006" s="2">
        <f>Table13[[#This Row],[CF % FV]]*$A$2</f>
        <v>30.106320000000004</v>
      </c>
      <c r="H1006" s="3">
        <v>4.8801863550575697E-2</v>
      </c>
      <c r="I1006" s="2">
        <f>Table13[[#This Row],[CF % EOL]]*$A$6</f>
        <v>1.9520745420230279</v>
      </c>
      <c r="J1006" s="3">
        <v>9.7362167610051398E-2</v>
      </c>
      <c r="K1006" s="2">
        <f>$A$10*Table13[[#This Row],[CF % WEC]]</f>
        <v>2.9945175608551939E-2</v>
      </c>
      <c r="L1006" s="1">
        <v>42.150782146440129</v>
      </c>
      <c r="M1006" s="2">
        <f>Table13[[#This Row],[Cons h '[MWh']]]-Table13[[#This Row],[Ewec_prod '[MWh']]]-Table13[[#This Row],[Eeol_prod '[MWh']]]-Table13[[#This Row],[Efv_prod '[MWh']]]</f>
        <v>10.062442428808545</v>
      </c>
    </row>
    <row r="1007" spans="5:13" x14ac:dyDescent="0.3">
      <c r="E1007" s="4">
        <v>43507.875</v>
      </c>
      <c r="F1007" s="3">
        <v>0.61604999999999999</v>
      </c>
      <c r="G1007" s="2">
        <f>Table13[[#This Row],[CF % FV]]*$A$2</f>
        <v>31.41855</v>
      </c>
      <c r="H1007" s="3">
        <v>3.7191160567182101E-2</v>
      </c>
      <c r="I1007" s="2">
        <f>Table13[[#This Row],[CF % EOL]]*$A$6</f>
        <v>1.4876464226872841</v>
      </c>
      <c r="J1007" s="3">
        <v>0.1002261337987406</v>
      </c>
      <c r="K1007" s="2">
        <f>$A$10*Table13[[#This Row],[CF % WEC]]</f>
        <v>3.0826030796582894E-2</v>
      </c>
      <c r="L1007" s="1">
        <v>34.963006051094744</v>
      </c>
      <c r="M1007" s="2">
        <f>Table13[[#This Row],[Cons h '[MWh']]]-Table13[[#This Row],[Ewec_prod '[MWh']]]-Table13[[#This Row],[Eeol_prod '[MWh']]]-Table13[[#This Row],[Efv_prod '[MWh']]]</f>
        <v>2.0259835976108782</v>
      </c>
    </row>
    <row r="1008" spans="5:13" x14ac:dyDescent="0.3">
      <c r="E1008" s="4">
        <v>43507.916666666664</v>
      </c>
      <c r="F1008" s="3">
        <v>0.60416999999999998</v>
      </c>
      <c r="G1008" s="2">
        <f>Table13[[#This Row],[CF % FV]]*$A$2</f>
        <v>30.812670000000001</v>
      </c>
      <c r="H1008" s="3">
        <v>0</v>
      </c>
      <c r="I1008" s="2">
        <f>Table13[[#This Row],[CF % EOL]]*$A$6</f>
        <v>0</v>
      </c>
      <c r="J1008" s="3">
        <v>0.10257191113170176</v>
      </c>
      <c r="K1008" s="2">
        <f>$A$10*Table13[[#This Row],[CF % WEC]]</f>
        <v>3.1547509332839632E-2</v>
      </c>
      <c r="L1008" s="1">
        <v>29.399800026895331</v>
      </c>
      <c r="M1008" s="2">
        <f>Table13[[#This Row],[Cons h '[MWh']]]-Table13[[#This Row],[Ewec_prod '[MWh']]]-Table13[[#This Row],[Eeol_prod '[MWh']]]-Table13[[#This Row],[Efv_prod '[MWh']]]</f>
        <v>-1.4444174824375082</v>
      </c>
    </row>
    <row r="1009" spans="5:13" x14ac:dyDescent="0.3">
      <c r="E1009" s="4">
        <v>43507.958333333336</v>
      </c>
      <c r="F1009" s="3">
        <v>0.55422000000000005</v>
      </c>
      <c r="G1009" s="2">
        <f>Table13[[#This Row],[CF % FV]]*$A$2</f>
        <v>28.265220000000003</v>
      </c>
      <c r="H1009" s="3">
        <v>0</v>
      </c>
      <c r="I1009" s="2">
        <f>Table13[[#This Row],[CF % EOL]]*$A$6</f>
        <v>0</v>
      </c>
      <c r="J1009" s="3">
        <v>0.10469902983218506</v>
      </c>
      <c r="K1009" s="2">
        <f>$A$10*Table13[[#This Row],[CF % WEC]]</f>
        <v>3.2201736170530036E-2</v>
      </c>
      <c r="L1009" s="1">
        <v>30.068034658467937</v>
      </c>
      <c r="M1009" s="2">
        <f>Table13[[#This Row],[Cons h '[MWh']]]-Table13[[#This Row],[Ewec_prod '[MWh']]]-Table13[[#This Row],[Eeol_prod '[MWh']]]-Table13[[#This Row],[Efv_prod '[MWh']]]</f>
        <v>1.7706129222974027</v>
      </c>
    </row>
    <row r="1010" spans="5:13" x14ac:dyDescent="0.3">
      <c r="E1010" s="4">
        <v>43508</v>
      </c>
      <c r="F1010" s="3">
        <v>0.53678999999999999</v>
      </c>
      <c r="G1010" s="2">
        <f>Table13[[#This Row],[CF % FV]]*$A$2</f>
        <v>27.376290000000001</v>
      </c>
      <c r="H1010" s="3">
        <v>0</v>
      </c>
      <c r="I1010" s="2">
        <f>Table13[[#This Row],[CF % EOL]]*$A$6</f>
        <v>0</v>
      </c>
      <c r="J1010" s="3">
        <v>0.10682718531924018</v>
      </c>
      <c r="K1010" s="2">
        <f>$A$10*Table13[[#This Row],[CF % WEC]]</f>
        <v>3.2856281887275046E-2</v>
      </c>
      <c r="L1010" s="1">
        <v>26.014823790113969</v>
      </c>
      <c r="M1010" s="2">
        <f>Table13[[#This Row],[Cons h '[MWh']]]-Table13[[#This Row],[Ewec_prod '[MWh']]]-Table13[[#This Row],[Eeol_prod '[MWh']]]-Table13[[#This Row],[Efv_prod '[MWh']]]</f>
        <v>-1.3943224917733055</v>
      </c>
    </row>
    <row r="1011" spans="5:13" x14ac:dyDescent="0.3">
      <c r="E1011" s="4">
        <v>43508.041666666664</v>
      </c>
      <c r="F1011" s="3">
        <v>0.34869</v>
      </c>
      <c r="G1011" s="2">
        <f>Table13[[#This Row],[CF % FV]]*$A$2</f>
        <v>17.783190000000001</v>
      </c>
      <c r="H1011" s="3">
        <v>0</v>
      </c>
      <c r="I1011" s="2">
        <f>Table13[[#This Row],[CF % EOL]]*$A$6</f>
        <v>0</v>
      </c>
      <c r="J1011" s="3">
        <v>0.10900160402396616</v>
      </c>
      <c r="K1011" s="2">
        <f>$A$10*Table13[[#This Row],[CF % WEC]]</f>
        <v>3.3525056541310348E-2</v>
      </c>
      <c r="L1011" s="1">
        <v>24.235078119974496</v>
      </c>
      <c r="M1011" s="2">
        <f>Table13[[#This Row],[Cons h '[MWh']]]-Table13[[#This Row],[Ewec_prod '[MWh']]]-Table13[[#This Row],[Eeol_prod '[MWh']]]-Table13[[#This Row],[Efv_prod '[MWh']]]</f>
        <v>6.4183630634331834</v>
      </c>
    </row>
    <row r="1012" spans="5:13" x14ac:dyDescent="0.3">
      <c r="E1012" s="4">
        <v>43508.083333333336</v>
      </c>
      <c r="F1012" s="3">
        <v>0.22659000000000001</v>
      </c>
      <c r="G1012" s="2">
        <f>Table13[[#This Row],[CF % FV]]*$A$2</f>
        <v>11.556090000000001</v>
      </c>
      <c r="H1012" s="3">
        <v>0</v>
      </c>
      <c r="I1012" s="2">
        <f>Table13[[#This Row],[CF % EOL]]*$A$6</f>
        <v>0</v>
      </c>
      <c r="J1012" s="3">
        <v>0.11118649199266428</v>
      </c>
      <c r="K1012" s="2">
        <f>$A$10*Table13[[#This Row],[CF % WEC]]</f>
        <v>3.4197051172425393E-2</v>
      </c>
      <c r="L1012" s="1">
        <v>26.73846328977417</v>
      </c>
      <c r="M1012" s="2">
        <f>Table13[[#This Row],[Cons h '[MWh']]]-Table13[[#This Row],[Ewec_prod '[MWh']]]-Table13[[#This Row],[Eeol_prod '[MWh']]]-Table13[[#This Row],[Efv_prod '[MWh']]]</f>
        <v>15.148176238601742</v>
      </c>
    </row>
    <row r="1013" spans="5:13" x14ac:dyDescent="0.3">
      <c r="E1013" s="4">
        <v>43508.125</v>
      </c>
      <c r="F1013" s="3">
        <v>6.0450000000000004E-2</v>
      </c>
      <c r="G1013" s="2">
        <f>Table13[[#This Row],[CF % FV]]*$A$2</f>
        <v>3.0829500000000003</v>
      </c>
      <c r="H1013" s="3">
        <v>3.8511571409096299E-3</v>
      </c>
      <c r="I1013" s="2">
        <f>Table13[[#This Row],[CF % EOL]]*$A$6</f>
        <v>0.1540462856363852</v>
      </c>
      <c r="J1013" s="3">
        <v>0.11219561675707365</v>
      </c>
      <c r="K1013" s="2">
        <f>$A$10*Table13[[#This Row],[CF % WEC]]</f>
        <v>3.4507422428766012E-2</v>
      </c>
      <c r="L1013" s="1">
        <v>27.557681730599029</v>
      </c>
      <c r="M1013" s="2">
        <f>Table13[[#This Row],[Cons h '[MWh']]]-Table13[[#This Row],[Ewec_prod '[MWh']]]-Table13[[#This Row],[Eeol_prod '[MWh']]]-Table13[[#This Row],[Efv_prod '[MWh']]]</f>
        <v>24.286178022533875</v>
      </c>
    </row>
    <row r="1014" spans="5:13" x14ac:dyDescent="0.3">
      <c r="E1014" s="4">
        <v>43508.166666666664</v>
      </c>
      <c r="F1014" s="3">
        <v>1.0200000000000001E-3</v>
      </c>
      <c r="G1014" s="2">
        <f>Table13[[#This Row],[CF % FV]]*$A$2</f>
        <v>5.2020000000000004E-2</v>
      </c>
      <c r="H1014" s="3">
        <v>2.63535361748021E-2</v>
      </c>
      <c r="I1014" s="2">
        <f>Table13[[#This Row],[CF % EOL]]*$A$6</f>
        <v>1.054141446992084</v>
      </c>
      <c r="J1014" s="3">
        <v>0.11363160380006615</v>
      </c>
      <c r="K1014" s="2">
        <f>$A$10*Table13[[#This Row],[CF % WEC]]</f>
        <v>3.4949081496446585E-2</v>
      </c>
      <c r="L1014" s="1">
        <v>32.1992633170331</v>
      </c>
      <c r="M1014" s="2">
        <f>Table13[[#This Row],[Cons h '[MWh']]]-Table13[[#This Row],[Ewec_prod '[MWh']]]-Table13[[#This Row],[Eeol_prod '[MWh']]]-Table13[[#This Row],[Efv_prod '[MWh']]]</f>
        <v>31.058152788544568</v>
      </c>
    </row>
    <row r="1015" spans="5:13" x14ac:dyDescent="0.3">
      <c r="E1015" s="4">
        <v>43508.208333333336</v>
      </c>
      <c r="F1015" s="3">
        <v>0</v>
      </c>
      <c r="G1015" s="2">
        <f>Table13[[#This Row],[CF % FV]]*$A$2</f>
        <v>0</v>
      </c>
      <c r="H1015" s="3">
        <v>2.5994526681667601E-2</v>
      </c>
      <c r="I1015" s="2">
        <f>Table13[[#This Row],[CF % EOL]]*$A$6</f>
        <v>1.0397810672667041</v>
      </c>
      <c r="J1015" s="3">
        <v>0.1146391745191381</v>
      </c>
      <c r="K1015" s="2">
        <f>$A$10*Table13[[#This Row],[CF % WEC]]</f>
        <v>3.5258974783143812E-2</v>
      </c>
      <c r="L1015" s="1">
        <v>41.391858006798813</v>
      </c>
      <c r="M1015" s="2">
        <f>Table13[[#This Row],[Cons h '[MWh']]]-Table13[[#This Row],[Ewec_prod '[MWh']]]-Table13[[#This Row],[Eeol_prod '[MWh']]]-Table13[[#This Row],[Efv_prod '[MWh']]]</f>
        <v>40.316817964748964</v>
      </c>
    </row>
    <row r="1016" spans="5:13" x14ac:dyDescent="0.3">
      <c r="E1016" s="4">
        <v>43508.25</v>
      </c>
      <c r="F1016" s="3">
        <v>0</v>
      </c>
      <c r="G1016" s="2">
        <f>Table13[[#This Row],[CF % FV]]*$A$2</f>
        <v>0</v>
      </c>
      <c r="H1016" s="3">
        <v>5.3590815094052002E-2</v>
      </c>
      <c r="I1016" s="2">
        <f>Table13[[#This Row],[CF % EOL]]*$A$6</f>
        <v>2.1436326037620801</v>
      </c>
      <c r="J1016" s="3">
        <v>0.11543526303116849</v>
      </c>
      <c r="K1016" s="2">
        <f>$A$10*Table13[[#This Row],[CF % WEC]]</f>
        <v>3.5503823587128738E-2</v>
      </c>
      <c r="L1016" s="1">
        <v>28.980192018674209</v>
      </c>
      <c r="M1016" s="2">
        <f>Table13[[#This Row],[Cons h '[MWh']]]-Table13[[#This Row],[Ewec_prod '[MWh']]]-Table13[[#This Row],[Eeol_prod '[MWh']]]-Table13[[#This Row],[Efv_prod '[MWh']]]</f>
        <v>26.801055591325003</v>
      </c>
    </row>
    <row r="1017" spans="5:13" x14ac:dyDescent="0.3">
      <c r="E1017" s="4">
        <v>43508.291666666664</v>
      </c>
      <c r="F1017" s="3">
        <v>0</v>
      </c>
      <c r="G1017" s="2">
        <f>Table13[[#This Row],[CF % FV]]*$A$2</f>
        <v>0</v>
      </c>
      <c r="H1017" s="3">
        <v>5.8795915840871099E-2</v>
      </c>
      <c r="I1017" s="2">
        <f>Table13[[#This Row],[CF % EOL]]*$A$6</f>
        <v>2.3518366336348437</v>
      </c>
      <c r="J1017" s="3">
        <v>0.11508751371480994</v>
      </c>
      <c r="K1017" s="2">
        <f>$A$10*Table13[[#This Row],[CF % WEC]]</f>
        <v>3.5396868138192775E-2</v>
      </c>
      <c r="L1017" s="1">
        <v>37.944788035752836</v>
      </c>
      <c r="M1017" s="2">
        <f>Table13[[#This Row],[Cons h '[MWh']]]-Table13[[#This Row],[Ewec_prod '[MWh']]]-Table13[[#This Row],[Eeol_prod '[MWh']]]-Table13[[#This Row],[Efv_prod '[MWh']]]</f>
        <v>35.557554533979797</v>
      </c>
    </row>
    <row r="1018" spans="5:13" x14ac:dyDescent="0.3">
      <c r="E1018" s="4">
        <v>43508.333333333336</v>
      </c>
      <c r="F1018" s="3">
        <v>0</v>
      </c>
      <c r="G1018" s="2">
        <f>Table13[[#This Row],[CF % FV]]*$A$2</f>
        <v>0</v>
      </c>
      <c r="H1018" s="3">
        <v>5.9149382154921798E-2</v>
      </c>
      <c r="I1018" s="2">
        <f>Table13[[#This Row],[CF % EOL]]*$A$6</f>
        <v>2.3659752861968721</v>
      </c>
      <c r="J1018" s="3">
        <v>0.11438769463637978</v>
      </c>
      <c r="K1018" s="2">
        <f>$A$10*Table13[[#This Row],[CF % WEC]]</f>
        <v>3.5181628423299222E-2</v>
      </c>
      <c r="L1018" s="1">
        <v>26.567619265768332</v>
      </c>
      <c r="M1018" s="2">
        <f>Table13[[#This Row],[Cons h '[MWh']]]-Table13[[#This Row],[Ewec_prod '[MWh']]]-Table13[[#This Row],[Eeol_prod '[MWh']]]-Table13[[#This Row],[Efv_prod '[MWh']]]</f>
        <v>24.166462351148162</v>
      </c>
    </row>
    <row r="1019" spans="5:13" x14ac:dyDescent="0.3">
      <c r="E1019" s="4">
        <v>43508.375</v>
      </c>
      <c r="F1019" s="3">
        <v>0</v>
      </c>
      <c r="G1019" s="2">
        <f>Table13[[#This Row],[CF % FV]]*$A$2</f>
        <v>0</v>
      </c>
      <c r="H1019" s="3">
        <v>6.8131238916973202E-2</v>
      </c>
      <c r="I1019" s="2">
        <f>Table13[[#This Row],[CF % EOL]]*$A$6</f>
        <v>2.7252495566789281</v>
      </c>
      <c r="J1019" s="3">
        <v>0.11237472617014596</v>
      </c>
      <c r="K1019" s="2">
        <f>$A$10*Table13[[#This Row],[CF % WEC]]</f>
        <v>3.4562510179575713E-2</v>
      </c>
      <c r="L1019" s="1">
        <v>27.899946958031951</v>
      </c>
      <c r="M1019" s="2">
        <f>Table13[[#This Row],[Cons h '[MWh']]]-Table13[[#This Row],[Ewec_prod '[MWh']]]-Table13[[#This Row],[Eeol_prod '[MWh']]]-Table13[[#This Row],[Efv_prod '[MWh']]]</f>
        <v>25.140134891173446</v>
      </c>
    </row>
    <row r="1020" spans="5:13" x14ac:dyDescent="0.3">
      <c r="E1020" s="4">
        <v>43508.416666666664</v>
      </c>
      <c r="F1020" s="3">
        <v>0</v>
      </c>
      <c r="G1020" s="2">
        <f>Table13[[#This Row],[CF % FV]]*$A$2</f>
        <v>0</v>
      </c>
      <c r="H1020" s="3">
        <v>6.5791414797691295E-4</v>
      </c>
      <c r="I1020" s="2">
        <f>Table13[[#This Row],[CF % EOL]]*$A$6</f>
        <v>2.6316565919076516E-2</v>
      </c>
      <c r="J1020" s="3">
        <v>0.10956849761502671</v>
      </c>
      <c r="K1020" s="2">
        <f>$A$10*Table13[[#This Row],[CF % WEC]]</f>
        <v>3.3699413055266171E-2</v>
      </c>
      <c r="L1020" s="1">
        <v>32.833658962464327</v>
      </c>
      <c r="M1020" s="2">
        <f>Table13[[#This Row],[Cons h '[MWh']]]-Table13[[#This Row],[Ewec_prod '[MWh']]]-Table13[[#This Row],[Eeol_prod '[MWh']]]-Table13[[#This Row],[Efv_prod '[MWh']]]</f>
        <v>32.773642983489985</v>
      </c>
    </row>
    <row r="1021" spans="5:13" x14ac:dyDescent="0.3">
      <c r="E1021" s="4">
        <v>43508.458333333336</v>
      </c>
      <c r="F1021" s="3">
        <v>0</v>
      </c>
      <c r="G1021" s="2">
        <f>Table13[[#This Row],[CF % FV]]*$A$2</f>
        <v>0</v>
      </c>
      <c r="H1021" s="3">
        <v>1.56430033336609E-3</v>
      </c>
      <c r="I1021" s="2">
        <f>Table13[[#This Row],[CF % EOL]]*$A$6</f>
        <v>6.25720133346436E-2</v>
      </c>
      <c r="J1021" s="3">
        <v>0.1069234931474657</v>
      </c>
      <c r="K1021" s="2">
        <f>$A$10*Table13[[#This Row],[CF % WEC]]</f>
        <v>3.2885902785201662E-2</v>
      </c>
      <c r="L1021" s="1">
        <v>31.992288177240638</v>
      </c>
      <c r="M1021" s="2">
        <f>Table13[[#This Row],[Cons h '[MWh']]]-Table13[[#This Row],[Ewec_prod '[MWh']]]-Table13[[#This Row],[Eeol_prod '[MWh']]]-Table13[[#This Row],[Efv_prod '[MWh']]]</f>
        <v>31.89683026112079</v>
      </c>
    </row>
    <row r="1022" spans="5:13" x14ac:dyDescent="0.3">
      <c r="E1022" s="4">
        <v>43508.5</v>
      </c>
      <c r="F1022" s="3">
        <v>0</v>
      </c>
      <c r="G1022" s="2">
        <f>Table13[[#This Row],[CF % FV]]*$A$2</f>
        <v>0</v>
      </c>
      <c r="H1022" s="3">
        <v>7.0085633332348197E-3</v>
      </c>
      <c r="I1022" s="2">
        <f>Table13[[#This Row],[CF % EOL]]*$A$6</f>
        <v>0.2803425333293928</v>
      </c>
      <c r="J1022" s="3">
        <v>0.10552746314785146</v>
      </c>
      <c r="K1022" s="2">
        <f>$A$10*Table13[[#This Row],[CF % WEC]]</f>
        <v>3.2456533097576304E-2</v>
      </c>
      <c r="L1022" s="1">
        <v>41.184957233935648</v>
      </c>
      <c r="M1022" s="2">
        <f>Table13[[#This Row],[Cons h '[MWh']]]-Table13[[#This Row],[Ewec_prod '[MWh']]]-Table13[[#This Row],[Eeol_prod '[MWh']]]-Table13[[#This Row],[Efv_prod '[MWh']]]</f>
        <v>40.87215816750868</v>
      </c>
    </row>
    <row r="1023" spans="5:13" x14ac:dyDescent="0.3">
      <c r="E1023" s="4">
        <v>43508.541666666664</v>
      </c>
      <c r="F1023" s="3">
        <v>0</v>
      </c>
      <c r="G1023" s="2">
        <f>Table13[[#This Row],[CF % FV]]*$A$2</f>
        <v>0</v>
      </c>
      <c r="H1023" s="3">
        <v>6.5980719442902402E-3</v>
      </c>
      <c r="I1023" s="2">
        <f>Table13[[#This Row],[CF % EOL]]*$A$6</f>
        <v>0.26392287777160961</v>
      </c>
      <c r="J1023" s="3">
        <v>0.10456566624360042</v>
      </c>
      <c r="K1023" s="2">
        <f>$A$10*Table13[[#This Row],[CF % WEC]]</f>
        <v>3.2160718225079717E-2</v>
      </c>
      <c r="L1023" s="1">
        <v>26.70943700316549</v>
      </c>
      <c r="M1023" s="2">
        <f>Table13[[#This Row],[Cons h '[MWh']]]-Table13[[#This Row],[Ewec_prod '[MWh']]]-Table13[[#This Row],[Eeol_prod '[MWh']]]-Table13[[#This Row],[Efv_prod '[MWh']]]</f>
        <v>26.413353407168803</v>
      </c>
    </row>
    <row r="1024" spans="5:13" x14ac:dyDescent="0.3">
      <c r="E1024" s="4">
        <v>43508.583333333336</v>
      </c>
      <c r="F1024" s="3">
        <v>0</v>
      </c>
      <c r="G1024" s="2">
        <f>Table13[[#This Row],[CF % FV]]*$A$2</f>
        <v>0</v>
      </c>
      <c r="H1024" s="3">
        <v>1.86508010433925E-2</v>
      </c>
      <c r="I1024" s="2">
        <f>Table13[[#This Row],[CF % EOL]]*$A$6</f>
        <v>0.74603204173570004</v>
      </c>
      <c r="J1024" s="3">
        <v>0.10349676534790424</v>
      </c>
      <c r="K1024" s="2">
        <f>$A$10*Table13[[#This Row],[CF % WEC]]</f>
        <v>3.18319619348751E-2</v>
      </c>
      <c r="L1024" s="1">
        <v>39.475041735637618</v>
      </c>
      <c r="M1024" s="2">
        <f>Table13[[#This Row],[Cons h '[MWh']]]-Table13[[#This Row],[Ewec_prod '[MWh']]]-Table13[[#This Row],[Eeol_prod '[MWh']]]-Table13[[#This Row],[Efv_prod '[MWh']]]</f>
        <v>38.697177731967038</v>
      </c>
    </row>
    <row r="1025" spans="5:13" x14ac:dyDescent="0.3">
      <c r="E1025" s="4">
        <v>43508.625</v>
      </c>
      <c r="F1025" s="3">
        <v>0</v>
      </c>
      <c r="G1025" s="2">
        <f>Table13[[#This Row],[CF % FV]]*$A$2</f>
        <v>0</v>
      </c>
      <c r="H1025" s="3">
        <v>5.1210346592909697E-2</v>
      </c>
      <c r="I1025" s="2">
        <f>Table13[[#This Row],[CF % EOL]]*$A$6</f>
        <v>2.0484138637163878</v>
      </c>
      <c r="J1025" s="3">
        <v>0.10228338176220746</v>
      </c>
      <c r="K1025" s="2">
        <f>$A$10*Table13[[#This Row],[CF % WEC]]</f>
        <v>3.1458767855016986E-2</v>
      </c>
      <c r="L1025" s="1">
        <v>30.914945964623691</v>
      </c>
      <c r="M1025" s="2">
        <f>Table13[[#This Row],[Cons h '[MWh']]]-Table13[[#This Row],[Ewec_prod '[MWh']]]-Table13[[#This Row],[Eeol_prod '[MWh']]]-Table13[[#This Row],[Efv_prod '[MWh']]]</f>
        <v>28.835073333052286</v>
      </c>
    </row>
    <row r="1026" spans="5:13" x14ac:dyDescent="0.3">
      <c r="E1026" s="4">
        <v>43508.666666666664</v>
      </c>
      <c r="F1026" s="3">
        <v>2.8289999999999999E-2</v>
      </c>
      <c r="G1026" s="2">
        <f>Table13[[#This Row],[CF % FV]]*$A$2</f>
        <v>1.44279</v>
      </c>
      <c r="H1026" s="3">
        <v>4.8897908211502798E-2</v>
      </c>
      <c r="I1026" s="2">
        <f>Table13[[#This Row],[CF % EOL]]*$A$6</f>
        <v>1.955916328460112</v>
      </c>
      <c r="J1026" s="3">
        <v>0.10457257058613016</v>
      </c>
      <c r="K1026" s="2">
        <f>$A$10*Table13[[#This Row],[CF % WEC]]</f>
        <v>3.2162841757809008E-2</v>
      </c>
      <c r="L1026" s="1">
        <v>34.033390267889239</v>
      </c>
      <c r="M1026" s="2">
        <f>Table13[[#This Row],[Cons h '[MWh']]]-Table13[[#This Row],[Ewec_prod '[MWh']]]-Table13[[#This Row],[Eeol_prod '[MWh']]]-Table13[[#This Row],[Efv_prod '[MWh']]]</f>
        <v>30.602521097671318</v>
      </c>
    </row>
    <row r="1027" spans="5:13" x14ac:dyDescent="0.3">
      <c r="E1027" s="4">
        <v>43508.708333333336</v>
      </c>
      <c r="F1027" s="3">
        <v>0.19218000000000002</v>
      </c>
      <c r="G1027" s="2">
        <f>Table13[[#This Row],[CF % FV]]*$A$2</f>
        <v>9.8011800000000004</v>
      </c>
      <c r="H1027" s="3">
        <v>4.8897908211502798E-2</v>
      </c>
      <c r="I1027" s="2">
        <f>Table13[[#This Row],[CF % EOL]]*$A$6</f>
        <v>1.955916328460112</v>
      </c>
      <c r="J1027" s="3">
        <v>0.10179764168907318</v>
      </c>
      <c r="K1027" s="2">
        <f>$A$10*Table13[[#This Row],[CF % WEC]]</f>
        <v>3.1309371306571458E-2</v>
      </c>
      <c r="L1027" s="1">
        <v>48.052374207098765</v>
      </c>
      <c r="M1027" s="2">
        <f>Table13[[#This Row],[Cons h '[MWh']]]-Table13[[#This Row],[Ewec_prod '[MWh']]]-Table13[[#This Row],[Eeol_prod '[MWh']]]-Table13[[#This Row],[Efv_prod '[MWh']]]</f>
        <v>36.263968507332081</v>
      </c>
    </row>
    <row r="1028" spans="5:13" x14ac:dyDescent="0.3">
      <c r="E1028" s="4">
        <v>43508.75</v>
      </c>
      <c r="F1028" s="3">
        <v>0.37080000000000002</v>
      </c>
      <c r="G1028" s="2">
        <f>Table13[[#This Row],[CF % FV]]*$A$2</f>
        <v>18.910800000000002</v>
      </c>
      <c r="H1028" s="3">
        <v>7.7883271143482702E-2</v>
      </c>
      <c r="I1028" s="2">
        <f>Table13[[#This Row],[CF % EOL]]*$A$6</f>
        <v>3.1153308457393081</v>
      </c>
      <c r="J1028" s="3">
        <v>9.9641580316898293E-2</v>
      </c>
      <c r="K1028" s="2">
        <f>$A$10*Table13[[#This Row],[CF % WEC]]</f>
        <v>3.0646242721850764E-2</v>
      </c>
      <c r="L1028" s="1">
        <v>46.872618557047112</v>
      </c>
      <c r="M1028" s="2">
        <f>Table13[[#This Row],[Cons h '[MWh']]]-Table13[[#This Row],[Ewec_prod '[MWh']]]-Table13[[#This Row],[Eeol_prod '[MWh']]]-Table13[[#This Row],[Efv_prod '[MWh']]]</f>
        <v>24.815841468585951</v>
      </c>
    </row>
    <row r="1029" spans="5:13" x14ac:dyDescent="0.3">
      <c r="E1029" s="4">
        <v>43508.791666666664</v>
      </c>
      <c r="F1029" s="3">
        <v>0.55247000000000002</v>
      </c>
      <c r="G1029" s="2">
        <f>Table13[[#This Row],[CF % FV]]*$A$2</f>
        <v>28.17597</v>
      </c>
      <c r="H1029" s="3">
        <v>6.0828741018403701E-2</v>
      </c>
      <c r="I1029" s="2">
        <f>Table13[[#This Row],[CF % EOL]]*$A$6</f>
        <v>2.4331496407361479</v>
      </c>
      <c r="J1029" s="3">
        <v>9.857490838774241E-2</v>
      </c>
      <c r="K1029" s="2">
        <f>$A$10*Table13[[#This Row],[CF % WEC]]</f>
        <v>3.0318171983294319E-2</v>
      </c>
      <c r="L1029" s="1">
        <v>39.831587959555222</v>
      </c>
      <c r="M1029" s="2">
        <f>Table13[[#This Row],[Cons h '[MWh']]]-Table13[[#This Row],[Ewec_prod '[MWh']]]-Table13[[#This Row],[Eeol_prod '[MWh']]]-Table13[[#This Row],[Efv_prod '[MWh']]]</f>
        <v>9.1921501468357789</v>
      </c>
    </row>
    <row r="1030" spans="5:13" x14ac:dyDescent="0.3">
      <c r="E1030" s="4">
        <v>43508.833333333336</v>
      </c>
      <c r="F1030" s="3">
        <v>0.67046000000000006</v>
      </c>
      <c r="G1030" s="2">
        <f>Table13[[#This Row],[CF % FV]]*$A$2</f>
        <v>34.193460000000002</v>
      </c>
      <c r="H1030" s="3">
        <v>4.0446099061100901E-2</v>
      </c>
      <c r="I1030" s="2">
        <f>Table13[[#This Row],[CF % EOL]]*$A$6</f>
        <v>1.6178439624440362</v>
      </c>
      <c r="J1030" s="3">
        <v>9.6926329923901225E-2</v>
      </c>
      <c r="K1030" s="2">
        <f>$A$10*Table13[[#This Row],[CF % WEC]]</f>
        <v>2.9811127277778699E-2</v>
      </c>
      <c r="L1030" s="1">
        <v>41.537249070690869</v>
      </c>
      <c r="M1030" s="2">
        <f>Table13[[#This Row],[Cons h '[MWh']]]-Table13[[#This Row],[Ewec_prod '[MWh']]]-Table13[[#This Row],[Eeol_prod '[MWh']]]-Table13[[#This Row],[Efv_prod '[MWh']]]</f>
        <v>5.6961339809690514</v>
      </c>
    </row>
    <row r="1031" spans="5:13" x14ac:dyDescent="0.3">
      <c r="E1031" s="4">
        <v>43508.875</v>
      </c>
      <c r="F1031" s="3">
        <v>0.76772000000000007</v>
      </c>
      <c r="G1031" s="2">
        <f>Table13[[#This Row],[CF % FV]]*$A$2</f>
        <v>39.153720000000007</v>
      </c>
      <c r="H1031" s="3">
        <v>3.80901886682058E-2</v>
      </c>
      <c r="I1031" s="2">
        <f>Table13[[#This Row],[CF % EOL]]*$A$6</f>
        <v>1.523607546728232</v>
      </c>
      <c r="J1031" s="3">
        <v>9.5929506528207767E-2</v>
      </c>
      <c r="K1031" s="2">
        <f>$A$10*Table13[[#This Row],[CF % WEC]]</f>
        <v>2.950453948944692E-2</v>
      </c>
      <c r="L1031" s="1">
        <v>41.008083271630987</v>
      </c>
      <c r="M1031" s="2">
        <f>Table13[[#This Row],[Cons h '[MWh']]]-Table13[[#This Row],[Ewec_prod '[MWh']]]-Table13[[#This Row],[Eeol_prod '[MWh']]]-Table13[[#This Row],[Efv_prod '[MWh']]]</f>
        <v>0.30125118541330664</v>
      </c>
    </row>
    <row r="1032" spans="5:13" x14ac:dyDescent="0.3">
      <c r="E1032" s="4">
        <v>43508.916666666664</v>
      </c>
      <c r="F1032" s="3">
        <v>0.73441000000000001</v>
      </c>
      <c r="G1032" s="2">
        <f>Table13[[#This Row],[CF % FV]]*$A$2</f>
        <v>37.454909999999998</v>
      </c>
      <c r="H1032" s="3">
        <v>7.1419914975922996E-2</v>
      </c>
      <c r="I1032" s="2">
        <f>Table13[[#This Row],[CF % EOL]]*$A$6</f>
        <v>2.8567965990369197</v>
      </c>
      <c r="J1032" s="3">
        <v>9.4780008601281829E-2</v>
      </c>
      <c r="K1032" s="2">
        <f>$A$10*Table13[[#This Row],[CF % WEC]]</f>
        <v>2.915099438945153E-2</v>
      </c>
      <c r="L1032" s="1">
        <v>37.188301841293033</v>
      </c>
      <c r="M1032" s="2">
        <f>Table13[[#This Row],[Cons h '[MWh']]]-Table13[[#This Row],[Ewec_prod '[MWh']]]-Table13[[#This Row],[Eeol_prod '[MWh']]]-Table13[[#This Row],[Efv_prod '[MWh']]]</f>
        <v>-3.1525557521333383</v>
      </c>
    </row>
    <row r="1033" spans="5:13" x14ac:dyDescent="0.3">
      <c r="E1033" s="4">
        <v>43508.958333333336</v>
      </c>
      <c r="F1033" s="3">
        <v>0.67009000000000007</v>
      </c>
      <c r="G1033" s="2">
        <f>Table13[[#This Row],[CF % FV]]*$A$2</f>
        <v>34.174590000000002</v>
      </c>
      <c r="H1033" s="3">
        <v>6.9511396838290093E-2</v>
      </c>
      <c r="I1033" s="2">
        <f>Table13[[#This Row],[CF % EOL]]*$A$6</f>
        <v>2.7804558735316038</v>
      </c>
      <c r="J1033" s="3">
        <v>9.5845046735066219E-2</v>
      </c>
      <c r="K1033" s="2">
        <f>$A$10*Table13[[#This Row],[CF % WEC]]</f>
        <v>2.9478562630061298E-2</v>
      </c>
      <c r="L1033" s="1">
        <v>29.499299102703862</v>
      </c>
      <c r="M1033" s="2">
        <f>Table13[[#This Row],[Cons h '[MWh']]]-Table13[[#This Row],[Ewec_prod '[MWh']]]-Table13[[#This Row],[Eeol_prod '[MWh']]]-Table13[[#This Row],[Efv_prod '[MWh']]]</f>
        <v>-7.4852253334578052</v>
      </c>
    </row>
    <row r="1034" spans="5:13" x14ac:dyDescent="0.3">
      <c r="E1034" s="4">
        <v>43509</v>
      </c>
      <c r="F1034" s="3">
        <v>0.57550999999999997</v>
      </c>
      <c r="G1034" s="2">
        <f>Table13[[#This Row],[CF % FV]]*$A$2</f>
        <v>29.351009999999999</v>
      </c>
      <c r="H1034" s="3">
        <v>6.1290683034086697E-2</v>
      </c>
      <c r="I1034" s="2">
        <f>Table13[[#This Row],[CF % EOL]]*$A$6</f>
        <v>2.4516273213634681</v>
      </c>
      <c r="J1034" s="3">
        <v>9.5348586226560492E-2</v>
      </c>
      <c r="K1034" s="2">
        <f>$A$10*Table13[[#This Row],[CF % WEC]]</f>
        <v>2.9325868853054837E-2</v>
      </c>
      <c r="L1034" s="1">
        <v>24.578763226743082</v>
      </c>
      <c r="M1034" s="2">
        <f>Table13[[#This Row],[Cons h '[MWh']]]-Table13[[#This Row],[Ewec_prod '[MWh']]]-Table13[[#This Row],[Eeol_prod '[MWh']]]-Table13[[#This Row],[Efv_prod '[MWh']]]</f>
        <v>-7.2531999634734383</v>
      </c>
    </row>
    <row r="1035" spans="5:13" x14ac:dyDescent="0.3">
      <c r="E1035" s="4">
        <v>43509.041666666664</v>
      </c>
      <c r="F1035" s="3">
        <v>0.43886999999999998</v>
      </c>
      <c r="G1035" s="2">
        <f>Table13[[#This Row],[CF % FV]]*$A$2</f>
        <v>22.382369999999998</v>
      </c>
      <c r="H1035" s="3">
        <v>6.4259646623448102E-2</v>
      </c>
      <c r="I1035" s="2">
        <f>Table13[[#This Row],[CF % EOL]]*$A$6</f>
        <v>2.5703858649379239</v>
      </c>
      <c r="J1035" s="3">
        <v>9.5603162992253785E-2</v>
      </c>
      <c r="K1035" s="2">
        <f>$A$10*Table13[[#This Row],[CF % WEC]]</f>
        <v>2.9404167705079941E-2</v>
      </c>
      <c r="L1035" s="1">
        <v>20.925043775670705</v>
      </c>
      <c r="M1035" s="2">
        <f>Table13[[#This Row],[Cons h '[MWh']]]-Table13[[#This Row],[Ewec_prod '[MWh']]]-Table13[[#This Row],[Eeol_prod '[MWh']]]-Table13[[#This Row],[Efv_prod '[MWh']]]</f>
        <v>-4.0571162569722965</v>
      </c>
    </row>
    <row r="1036" spans="5:13" x14ac:dyDescent="0.3">
      <c r="E1036" s="4">
        <v>43509.083333333336</v>
      </c>
      <c r="F1036" s="3">
        <v>0.26268999999999998</v>
      </c>
      <c r="G1036" s="2">
        <f>Table13[[#This Row],[CF % FV]]*$A$2</f>
        <v>13.397189999999998</v>
      </c>
      <c r="H1036" s="3">
        <v>0.110739011909276</v>
      </c>
      <c r="I1036" s="2">
        <f>Table13[[#This Row],[CF % EOL]]*$A$6</f>
        <v>4.4295604763710399</v>
      </c>
      <c r="J1036" s="3">
        <v>9.6214922234737488E-2</v>
      </c>
      <c r="K1036" s="2">
        <f>$A$10*Table13[[#This Row],[CF % WEC]]</f>
        <v>2.9592323314142591E-2</v>
      </c>
      <c r="L1036" s="1">
        <v>23.976328725830715</v>
      </c>
      <c r="M1036" s="2">
        <f>Table13[[#This Row],[Cons h '[MWh']]]-Table13[[#This Row],[Ewec_prod '[MWh']]]-Table13[[#This Row],[Eeol_prod '[MWh']]]-Table13[[#This Row],[Efv_prod '[MWh']]]</f>
        <v>6.1199859261455352</v>
      </c>
    </row>
    <row r="1037" spans="5:13" x14ac:dyDescent="0.3">
      <c r="E1037" s="4">
        <v>43509.125</v>
      </c>
      <c r="F1037" s="3">
        <v>5.0310000000000001E-2</v>
      </c>
      <c r="G1037" s="2">
        <f>Table13[[#This Row],[CF % FV]]*$A$2</f>
        <v>2.5658099999999999</v>
      </c>
      <c r="H1037" s="3">
        <v>0.12682855966539799</v>
      </c>
      <c r="I1037" s="2">
        <f>Table13[[#This Row],[CF % EOL]]*$A$6</f>
        <v>5.0731423866159195</v>
      </c>
      <c r="J1037" s="3">
        <v>9.6383709359858391E-2</v>
      </c>
      <c r="K1037" s="2">
        <f>$A$10*Table13[[#This Row],[CF % WEC]]</f>
        <v>2.9644236292522975E-2</v>
      </c>
      <c r="L1037" s="1">
        <v>23.701995738626898</v>
      </c>
      <c r="M1037" s="2">
        <f>Table13[[#This Row],[Cons h '[MWh']]]-Table13[[#This Row],[Ewec_prod '[MWh']]]-Table13[[#This Row],[Eeol_prod '[MWh']]]-Table13[[#This Row],[Efv_prod '[MWh']]]</f>
        <v>16.033399115718456</v>
      </c>
    </row>
    <row r="1038" spans="5:13" x14ac:dyDescent="0.3">
      <c r="E1038" s="4">
        <v>43509.166666666664</v>
      </c>
      <c r="F1038" s="3">
        <v>0</v>
      </c>
      <c r="G1038" s="2">
        <f>Table13[[#This Row],[CF % FV]]*$A$2</f>
        <v>0</v>
      </c>
      <c r="H1038" s="3">
        <v>0.139334162735571</v>
      </c>
      <c r="I1038" s="2">
        <f>Table13[[#This Row],[CF % EOL]]*$A$6</f>
        <v>5.57336650942284</v>
      </c>
      <c r="J1038" s="3">
        <v>9.7192523772710634E-2</v>
      </c>
      <c r="K1038" s="2">
        <f>$A$10*Table13[[#This Row],[CF % WEC]]</f>
        <v>2.9892999135648995E-2</v>
      </c>
      <c r="L1038" s="1">
        <v>31.480503129537865</v>
      </c>
      <c r="M1038" s="2">
        <f>Table13[[#This Row],[Cons h '[MWh']]]-Table13[[#This Row],[Ewec_prod '[MWh']]]-Table13[[#This Row],[Eeol_prod '[MWh']]]-Table13[[#This Row],[Efv_prod '[MWh']]]</f>
        <v>25.877243620979378</v>
      </c>
    </row>
    <row r="1039" spans="5:13" x14ac:dyDescent="0.3">
      <c r="E1039" s="4">
        <v>43509.208333333336</v>
      </c>
      <c r="F1039" s="3">
        <v>0</v>
      </c>
      <c r="G1039" s="2">
        <f>Table13[[#This Row],[CF % FV]]*$A$2</f>
        <v>0</v>
      </c>
      <c r="H1039" s="3">
        <v>0.18854558944070901</v>
      </c>
      <c r="I1039" s="2">
        <f>Table13[[#This Row],[CF % EOL]]*$A$6</f>
        <v>7.5418235776283602</v>
      </c>
      <c r="J1039" s="3">
        <v>9.7375078391819025E-2</v>
      </c>
      <c r="K1039" s="2">
        <f>$A$10*Table13[[#This Row],[CF % WEC]]</f>
        <v>2.9949146510564142E-2</v>
      </c>
      <c r="L1039" s="1">
        <v>33.328392366310844</v>
      </c>
      <c r="M1039" s="2">
        <f>Table13[[#This Row],[Cons h '[MWh']]]-Table13[[#This Row],[Ewec_prod '[MWh']]]-Table13[[#This Row],[Eeol_prod '[MWh']]]-Table13[[#This Row],[Efv_prod '[MWh']]]</f>
        <v>25.756619642171916</v>
      </c>
    </row>
    <row r="1040" spans="5:13" x14ac:dyDescent="0.3">
      <c r="E1040" s="4">
        <v>43509.25</v>
      </c>
      <c r="F1040" s="3">
        <v>0</v>
      </c>
      <c r="G1040" s="2">
        <f>Table13[[#This Row],[CF % FV]]*$A$2</f>
        <v>0</v>
      </c>
      <c r="H1040" s="3">
        <v>0.15743416392243001</v>
      </c>
      <c r="I1040" s="2">
        <f>Table13[[#This Row],[CF % EOL]]*$A$6</f>
        <v>6.2973665568972006</v>
      </c>
      <c r="J1040" s="3">
        <v>9.6713822691139123E-2</v>
      </c>
      <c r="K1040" s="2">
        <f>$A$10*Table13[[#This Row],[CF % WEC]]</f>
        <v>2.974576753323567E-2</v>
      </c>
      <c r="L1040" s="1">
        <v>31.871561969506448</v>
      </c>
      <c r="M1040" s="2">
        <f>Table13[[#This Row],[Cons h '[MWh']]]-Table13[[#This Row],[Ewec_prod '[MWh']]]-Table13[[#This Row],[Eeol_prod '[MWh']]]-Table13[[#This Row],[Efv_prod '[MWh']]]</f>
        <v>25.544449645076014</v>
      </c>
    </row>
    <row r="1041" spans="5:13" x14ac:dyDescent="0.3">
      <c r="E1041" s="4">
        <v>43509.291666666664</v>
      </c>
      <c r="F1041" s="3">
        <v>0</v>
      </c>
      <c r="G1041" s="2">
        <f>Table13[[#This Row],[CF % FV]]*$A$2</f>
        <v>0</v>
      </c>
      <c r="H1041" s="3">
        <v>0.14234683904936299</v>
      </c>
      <c r="I1041" s="2">
        <f>Table13[[#This Row],[CF % EOL]]*$A$6</f>
        <v>5.6938735619745193</v>
      </c>
      <c r="J1041" s="3">
        <v>9.5780809402624192E-2</v>
      </c>
      <c r="K1041" s="2">
        <f>$A$10*Table13[[#This Row],[CF % WEC]]</f>
        <v>2.9458805487756232E-2</v>
      </c>
      <c r="L1041" s="1">
        <v>41.138991818390089</v>
      </c>
      <c r="M1041" s="2">
        <f>Table13[[#This Row],[Cons h '[MWh']]]-Table13[[#This Row],[Ewec_prod '[MWh']]]-Table13[[#This Row],[Eeol_prod '[MWh']]]-Table13[[#This Row],[Efv_prod '[MWh']]]</f>
        <v>35.415659450927812</v>
      </c>
    </row>
    <row r="1042" spans="5:13" x14ac:dyDescent="0.3">
      <c r="E1042" s="4">
        <v>43509.333333333336</v>
      </c>
      <c r="F1042" s="3">
        <v>0</v>
      </c>
      <c r="G1042" s="2">
        <f>Table13[[#This Row],[CF % FV]]*$A$2</f>
        <v>0</v>
      </c>
      <c r="H1042" s="3">
        <v>0.13668693810374799</v>
      </c>
      <c r="I1042" s="2">
        <f>Table13[[#This Row],[CF % EOL]]*$A$6</f>
        <v>5.4674775241499196</v>
      </c>
      <c r="J1042" s="3">
        <v>9.5355100356277728E-2</v>
      </c>
      <c r="K1042" s="2">
        <f>$A$10*Table13[[#This Row],[CF % WEC]]</f>
        <v>2.9327872370058492E-2</v>
      </c>
      <c r="L1042" s="1">
        <v>30.306596224396113</v>
      </c>
      <c r="M1042" s="2">
        <f>Table13[[#This Row],[Cons h '[MWh']]]-Table13[[#This Row],[Ewec_prod '[MWh']]]-Table13[[#This Row],[Eeol_prod '[MWh']]]-Table13[[#This Row],[Efv_prod '[MWh']]]</f>
        <v>24.809790827876135</v>
      </c>
    </row>
    <row r="1043" spans="5:13" x14ac:dyDescent="0.3">
      <c r="E1043" s="4">
        <v>43509.375</v>
      </c>
      <c r="F1043" s="3">
        <v>0</v>
      </c>
      <c r="G1043" s="2">
        <f>Table13[[#This Row],[CF % FV]]*$A$2</f>
        <v>0</v>
      </c>
      <c r="H1043" s="3">
        <v>0.121736448816823</v>
      </c>
      <c r="I1043" s="2">
        <f>Table13[[#This Row],[CF % EOL]]*$A$6</f>
        <v>4.8694579526729198</v>
      </c>
      <c r="J1043" s="3">
        <v>9.6222912458723414E-2</v>
      </c>
      <c r="K1043" s="2">
        <f>$A$10*Table13[[#This Row],[CF % WEC]]</f>
        <v>2.9594780825784778E-2</v>
      </c>
      <c r="L1043" s="1">
        <v>31.585698317829873</v>
      </c>
      <c r="M1043" s="2">
        <f>Table13[[#This Row],[Cons h '[MWh']]]-Table13[[#This Row],[Ewec_prod '[MWh']]]-Table13[[#This Row],[Eeol_prod '[MWh']]]-Table13[[#This Row],[Efv_prod '[MWh']]]</f>
        <v>26.686645584331167</v>
      </c>
    </row>
    <row r="1044" spans="5:13" x14ac:dyDescent="0.3">
      <c r="E1044" s="4">
        <v>43509.416666666664</v>
      </c>
      <c r="F1044" s="3">
        <v>0</v>
      </c>
      <c r="G1044" s="2">
        <f>Table13[[#This Row],[CF % FV]]*$A$2</f>
        <v>0</v>
      </c>
      <c r="H1044" s="3">
        <v>0.12540688739495801</v>
      </c>
      <c r="I1044" s="2">
        <f>Table13[[#This Row],[CF % EOL]]*$A$6</f>
        <v>5.01627549579832</v>
      </c>
      <c r="J1044" s="3">
        <v>9.5525948971535407E-2</v>
      </c>
      <c r="K1044" s="2">
        <f>$A$10*Table13[[#This Row],[CF % WEC]]</f>
        <v>2.9380419390240494E-2</v>
      </c>
      <c r="L1044" s="1">
        <v>35.48983349157092</v>
      </c>
      <c r="M1044" s="2">
        <f>Table13[[#This Row],[Cons h '[MWh']]]-Table13[[#This Row],[Ewec_prod '[MWh']]]-Table13[[#This Row],[Eeol_prod '[MWh']]]-Table13[[#This Row],[Efv_prod '[MWh']]]</f>
        <v>30.444177576382359</v>
      </c>
    </row>
    <row r="1045" spans="5:13" x14ac:dyDescent="0.3">
      <c r="E1045" s="4">
        <v>43509.458333333336</v>
      </c>
      <c r="F1045" s="3">
        <v>0</v>
      </c>
      <c r="G1045" s="2">
        <f>Table13[[#This Row],[CF % FV]]*$A$2</f>
        <v>0</v>
      </c>
      <c r="H1045" s="3">
        <v>9.6124379766114404E-2</v>
      </c>
      <c r="I1045" s="2">
        <f>Table13[[#This Row],[CF % EOL]]*$A$6</f>
        <v>3.8449751906445764</v>
      </c>
      <c r="J1045" s="3">
        <v>9.4233545970754229E-2</v>
      </c>
      <c r="K1045" s="2">
        <f>$A$10*Table13[[#This Row],[CF % WEC]]</f>
        <v>2.8982921719785833E-2</v>
      </c>
      <c r="L1045" s="1">
        <v>27.298374124848362</v>
      </c>
      <c r="M1045" s="2">
        <f>Table13[[#This Row],[Cons h '[MWh']]]-Table13[[#This Row],[Ewec_prod '[MWh']]]-Table13[[#This Row],[Eeol_prod '[MWh']]]-Table13[[#This Row],[Efv_prod '[MWh']]]</f>
        <v>23.424416012484002</v>
      </c>
    </row>
    <row r="1046" spans="5:13" x14ac:dyDescent="0.3">
      <c r="E1046" s="4">
        <v>43509.5</v>
      </c>
      <c r="F1046" s="3">
        <v>0</v>
      </c>
      <c r="G1046" s="2">
        <f>Table13[[#This Row],[CF % FV]]*$A$2</f>
        <v>0</v>
      </c>
      <c r="H1046" s="3">
        <v>5.4864750389295301E-2</v>
      </c>
      <c r="I1046" s="2">
        <f>Table13[[#This Row],[CF % EOL]]*$A$6</f>
        <v>2.1945900155718121</v>
      </c>
      <c r="J1046" s="3">
        <v>9.3900026655622679E-2</v>
      </c>
      <c r="K1046" s="2">
        <f>$A$10*Table13[[#This Row],[CF % WEC]]</f>
        <v>2.8880342918331262E-2</v>
      </c>
      <c r="L1046" s="1">
        <v>40.186635561356766</v>
      </c>
      <c r="M1046" s="2">
        <f>Table13[[#This Row],[Cons h '[MWh']]]-Table13[[#This Row],[Ewec_prod '[MWh']]]-Table13[[#This Row],[Eeol_prod '[MWh']]]-Table13[[#This Row],[Efv_prod '[MWh']]]</f>
        <v>37.96316520286662</v>
      </c>
    </row>
    <row r="1047" spans="5:13" x14ac:dyDescent="0.3">
      <c r="E1047" s="4">
        <v>43509.541666666664</v>
      </c>
      <c r="F1047" s="3">
        <v>0</v>
      </c>
      <c r="G1047" s="2">
        <f>Table13[[#This Row],[CF % FV]]*$A$2</f>
        <v>0</v>
      </c>
      <c r="H1047" s="3">
        <v>5.5653126910668101E-2</v>
      </c>
      <c r="I1047" s="2">
        <f>Table13[[#This Row],[CF % EOL]]*$A$6</f>
        <v>2.2261250764267242</v>
      </c>
      <c r="J1047" s="3">
        <v>9.3311781105307912E-2</v>
      </c>
      <c r="K1047" s="2">
        <f>$A$10*Table13[[#This Row],[CF % WEC]]</f>
        <v>2.869941929329781E-2</v>
      </c>
      <c r="L1047" s="1">
        <v>33.082307274094816</v>
      </c>
      <c r="M1047" s="2">
        <f>Table13[[#This Row],[Cons h '[MWh']]]-Table13[[#This Row],[Ewec_prod '[MWh']]]-Table13[[#This Row],[Eeol_prod '[MWh']]]-Table13[[#This Row],[Efv_prod '[MWh']]]</f>
        <v>30.827482778374794</v>
      </c>
    </row>
    <row r="1048" spans="5:13" x14ac:dyDescent="0.3">
      <c r="E1048" s="4">
        <v>43509.583333333336</v>
      </c>
      <c r="F1048" s="3">
        <v>0</v>
      </c>
      <c r="G1048" s="2">
        <f>Table13[[#This Row],[CF % FV]]*$A$2</f>
        <v>0</v>
      </c>
      <c r="H1048" s="3">
        <v>6.0982527055537999E-2</v>
      </c>
      <c r="I1048" s="2">
        <f>Table13[[#This Row],[CF % EOL]]*$A$6</f>
        <v>2.4393010822215198</v>
      </c>
      <c r="J1048" s="3">
        <v>9.1890828238373287E-2</v>
      </c>
      <c r="K1048" s="2">
        <f>$A$10*Table13[[#This Row],[CF % WEC]]</f>
        <v>2.8262384208969635E-2</v>
      </c>
      <c r="L1048" s="1">
        <v>23.692297843858629</v>
      </c>
      <c r="M1048" s="2">
        <f>Table13[[#This Row],[Cons h '[MWh']]]-Table13[[#This Row],[Ewec_prod '[MWh']]]-Table13[[#This Row],[Eeol_prod '[MWh']]]-Table13[[#This Row],[Efv_prod '[MWh']]]</f>
        <v>21.224734377428142</v>
      </c>
    </row>
    <row r="1049" spans="5:13" x14ac:dyDescent="0.3">
      <c r="E1049" s="4">
        <v>43509.625</v>
      </c>
      <c r="F1049" s="3">
        <v>0</v>
      </c>
      <c r="G1049" s="2">
        <f>Table13[[#This Row],[CF % FV]]*$A$2</f>
        <v>0</v>
      </c>
      <c r="H1049" s="3">
        <v>5.6155468377763898E-3</v>
      </c>
      <c r="I1049" s="2">
        <f>Table13[[#This Row],[CF % EOL]]*$A$6</f>
        <v>0.22462187351105559</v>
      </c>
      <c r="J1049" s="3">
        <v>9.0111073887755855E-2</v>
      </c>
      <c r="K1049" s="2">
        <f>$A$10*Table13[[#This Row],[CF % WEC]]</f>
        <v>2.7714994418072854E-2</v>
      </c>
      <c r="L1049" s="1">
        <v>28.972736118443326</v>
      </c>
      <c r="M1049" s="2">
        <f>Table13[[#This Row],[Cons h '[MWh']]]-Table13[[#This Row],[Ewec_prod '[MWh']]]-Table13[[#This Row],[Eeol_prod '[MWh']]]-Table13[[#This Row],[Efv_prod '[MWh']]]</f>
        <v>28.720399250514198</v>
      </c>
    </row>
    <row r="1050" spans="5:13" x14ac:dyDescent="0.3">
      <c r="E1050" s="4">
        <v>43509.666666666664</v>
      </c>
      <c r="F1050" s="3">
        <v>2.0469999999999999E-2</v>
      </c>
      <c r="G1050" s="2">
        <f>Table13[[#This Row],[CF % FV]]*$A$2</f>
        <v>1.0439699999999998</v>
      </c>
      <c r="H1050" s="3">
        <v>0</v>
      </c>
      <c r="I1050" s="2">
        <f>Table13[[#This Row],[CF % EOL]]*$A$6</f>
        <v>0</v>
      </c>
      <c r="J1050" s="3">
        <v>8.8368664772943029E-2</v>
      </c>
      <c r="K1050" s="2">
        <f>$A$10*Table13[[#This Row],[CF % WEC]]</f>
        <v>2.717909070715727E-2</v>
      </c>
      <c r="L1050" s="1">
        <v>34.020254281768466</v>
      </c>
      <c r="M1050" s="2">
        <f>Table13[[#This Row],[Cons h '[MWh']]]-Table13[[#This Row],[Ewec_prod '[MWh']]]-Table13[[#This Row],[Eeol_prod '[MWh']]]-Table13[[#This Row],[Efv_prod '[MWh']]]</f>
        <v>32.949105191061307</v>
      </c>
    </row>
    <row r="1051" spans="5:13" x14ac:dyDescent="0.3">
      <c r="E1051" s="4">
        <v>43509.708333333336</v>
      </c>
      <c r="F1051" s="3">
        <v>0.16269999999999998</v>
      </c>
      <c r="G1051" s="2">
        <f>Table13[[#This Row],[CF % FV]]*$A$2</f>
        <v>8.297699999999999</v>
      </c>
      <c r="H1051" s="3">
        <v>3.8187607921741401E-3</v>
      </c>
      <c r="I1051" s="2">
        <f>Table13[[#This Row],[CF % EOL]]*$A$6</f>
        <v>0.15275043168696562</v>
      </c>
      <c r="J1051" s="3">
        <v>8.7029839226792194E-2</v>
      </c>
      <c r="K1051" s="2">
        <f>$A$10*Table13[[#This Row],[CF % WEC]]</f>
        <v>2.6767315095820497E-2</v>
      </c>
      <c r="L1051" s="1">
        <v>31.653269695014853</v>
      </c>
      <c r="M1051" s="2">
        <f>Table13[[#This Row],[Cons h '[MWh']]]-Table13[[#This Row],[Ewec_prod '[MWh']]]-Table13[[#This Row],[Eeol_prod '[MWh']]]-Table13[[#This Row],[Efv_prod '[MWh']]]</f>
        <v>23.176051948232068</v>
      </c>
    </row>
    <row r="1052" spans="5:13" x14ac:dyDescent="0.3">
      <c r="E1052" s="4">
        <v>43509.75</v>
      </c>
      <c r="F1052" s="3">
        <v>0.37517</v>
      </c>
      <c r="G1052" s="2">
        <f>Table13[[#This Row],[CF % FV]]*$A$2</f>
        <v>19.133669999999999</v>
      </c>
      <c r="H1052" s="3">
        <v>8.2967041818627994E-3</v>
      </c>
      <c r="I1052" s="2">
        <f>Table13[[#This Row],[CF % EOL]]*$A$6</f>
        <v>0.33186816727451196</v>
      </c>
      <c r="J1052" s="3">
        <v>8.6887724840680677E-2</v>
      </c>
      <c r="K1052" s="2">
        <f>$A$10*Table13[[#This Row],[CF % WEC]]</f>
        <v>2.6723605713078986E-2</v>
      </c>
      <c r="L1052" s="1">
        <v>69.867714600219799</v>
      </c>
      <c r="M1052" s="2">
        <f>Table13[[#This Row],[Cons h '[MWh']]]-Table13[[#This Row],[Ewec_prod '[MWh']]]-Table13[[#This Row],[Eeol_prod '[MWh']]]-Table13[[#This Row],[Efv_prod '[MWh']]]</f>
        <v>50.375452827232223</v>
      </c>
    </row>
    <row r="1053" spans="5:13" x14ac:dyDescent="0.3">
      <c r="E1053" s="4">
        <v>43509.791666666664</v>
      </c>
      <c r="F1053" s="3">
        <v>0.53072000000000008</v>
      </c>
      <c r="G1053" s="2">
        <f>Table13[[#This Row],[CF % FV]]*$A$2</f>
        <v>27.066720000000004</v>
      </c>
      <c r="H1053" s="3">
        <v>1.81391193529024E-2</v>
      </c>
      <c r="I1053" s="2">
        <f>Table13[[#This Row],[CF % EOL]]*$A$6</f>
        <v>0.72556477411609599</v>
      </c>
      <c r="J1053" s="3">
        <v>8.6969031347727918E-2</v>
      </c>
      <c r="K1053" s="2">
        <f>$A$10*Table13[[#This Row],[CF % WEC]]</f>
        <v>2.6748612732657669E-2</v>
      </c>
      <c r="L1053" s="1">
        <v>54.445375135897429</v>
      </c>
      <c r="M1053" s="2">
        <f>Table13[[#This Row],[Cons h '[MWh']]]-Table13[[#This Row],[Ewec_prod '[MWh']]]-Table13[[#This Row],[Eeol_prod '[MWh']]]-Table13[[#This Row],[Efv_prod '[MWh']]]</f>
        <v>26.62634174904867</v>
      </c>
    </row>
    <row r="1054" spans="5:13" x14ac:dyDescent="0.3">
      <c r="E1054" s="4">
        <v>43509.833333333336</v>
      </c>
      <c r="F1054" s="3">
        <v>0.69037000000000004</v>
      </c>
      <c r="G1054" s="2">
        <f>Table13[[#This Row],[CF % FV]]*$A$2</f>
        <v>35.208870000000005</v>
      </c>
      <c r="H1054" s="3">
        <v>8.3810665011565394E-2</v>
      </c>
      <c r="I1054" s="2">
        <f>Table13[[#This Row],[CF % EOL]]*$A$6</f>
        <v>3.352426600462616</v>
      </c>
      <c r="J1054" s="3">
        <v>8.7281548237568798E-2</v>
      </c>
      <c r="K1054" s="2">
        <f>$A$10*Table13[[#This Row],[CF % WEC]]</f>
        <v>2.6844731927378202E-2</v>
      </c>
      <c r="L1054" s="1">
        <v>37.507960947208502</v>
      </c>
      <c r="M1054" s="2">
        <f>Table13[[#This Row],[Cons h '[MWh']]]-Table13[[#This Row],[Ewec_prod '[MWh']]]-Table13[[#This Row],[Eeol_prod '[MWh']]]-Table13[[#This Row],[Efv_prod '[MWh']]]</f>
        <v>-1.0801803851814924</v>
      </c>
    </row>
    <row r="1055" spans="5:13" x14ac:dyDescent="0.3">
      <c r="E1055" s="4">
        <v>43509.875</v>
      </c>
      <c r="F1055" s="3">
        <v>0.63799000000000006</v>
      </c>
      <c r="G1055" s="2">
        <f>Table13[[#This Row],[CF % FV]]*$A$2</f>
        <v>32.537490000000005</v>
      </c>
      <c r="H1055" s="3">
        <v>0.108847977971108</v>
      </c>
      <c r="I1055" s="2">
        <f>Table13[[#This Row],[CF % EOL]]*$A$6</f>
        <v>4.3539191188443196</v>
      </c>
      <c r="J1055" s="3">
        <v>9.1322288598040688E-2</v>
      </c>
      <c r="K1055" s="2">
        <f>$A$10*Table13[[#This Row],[CF % WEC]]</f>
        <v>2.8087521428198668E-2</v>
      </c>
      <c r="L1055" s="1">
        <v>27.511706491769797</v>
      </c>
      <c r="M1055" s="2">
        <f>Table13[[#This Row],[Cons h '[MWh']]]-Table13[[#This Row],[Ewec_prod '[MWh']]]-Table13[[#This Row],[Eeol_prod '[MWh']]]-Table13[[#This Row],[Efv_prod '[MWh']]]</f>
        <v>-9.4077901485027269</v>
      </c>
    </row>
    <row r="1056" spans="5:13" x14ac:dyDescent="0.3">
      <c r="E1056" s="4">
        <v>43509.916666666664</v>
      </c>
      <c r="F1056" s="3">
        <v>0.59729999999999994</v>
      </c>
      <c r="G1056" s="2">
        <f>Table13[[#This Row],[CF % FV]]*$A$2</f>
        <v>30.462299999999995</v>
      </c>
      <c r="H1056" s="3">
        <v>0.17508326690039699</v>
      </c>
      <c r="I1056" s="2">
        <f>Table13[[#This Row],[CF % EOL]]*$A$6</f>
        <v>7.0033306760158798</v>
      </c>
      <c r="J1056" s="3">
        <v>9.1624887919814504E-2</v>
      </c>
      <c r="K1056" s="2">
        <f>$A$10*Table13[[#This Row],[CF % WEC]]</f>
        <v>2.8180590328080166E-2</v>
      </c>
      <c r="L1056" s="1">
        <v>25.098722635769825</v>
      </c>
      <c r="M1056" s="2">
        <f>Table13[[#This Row],[Cons h '[MWh']]]-Table13[[#This Row],[Ewec_prod '[MWh']]]-Table13[[#This Row],[Eeol_prod '[MWh']]]-Table13[[#This Row],[Efv_prod '[MWh']]]</f>
        <v>-12.395088630574133</v>
      </c>
    </row>
    <row r="1057" spans="5:13" x14ac:dyDescent="0.3">
      <c r="E1057" s="4">
        <v>43509.958333333336</v>
      </c>
      <c r="F1057" s="3">
        <v>0.55758000000000008</v>
      </c>
      <c r="G1057" s="2">
        <f>Table13[[#This Row],[CF % FV]]*$A$2</f>
        <v>28.436580000000003</v>
      </c>
      <c r="H1057" s="3">
        <v>0.122512274752774</v>
      </c>
      <c r="I1057" s="2">
        <f>Table13[[#This Row],[CF % EOL]]*$A$6</f>
        <v>4.9004909901109599</v>
      </c>
      <c r="J1057" s="3">
        <v>8.9589601480953199E-2</v>
      </c>
      <c r="K1057" s="2">
        <f>$A$10*Table13[[#This Row],[CF % WEC]]</f>
        <v>2.7554607861569078E-2</v>
      </c>
      <c r="L1057" s="1">
        <v>24.076096973118624</v>
      </c>
      <c r="M1057" s="2">
        <f>Table13[[#This Row],[Cons h '[MWh']]]-Table13[[#This Row],[Ewec_prod '[MWh']]]-Table13[[#This Row],[Eeol_prod '[MWh']]]-Table13[[#This Row],[Efv_prod '[MWh']]]</f>
        <v>-9.2885286248539067</v>
      </c>
    </row>
    <row r="1058" spans="5:13" x14ac:dyDescent="0.3">
      <c r="E1058" s="4">
        <v>43510</v>
      </c>
      <c r="F1058" s="3">
        <v>0.43679000000000001</v>
      </c>
      <c r="G1058" s="2">
        <f>Table13[[#This Row],[CF % FV]]*$A$2</f>
        <v>22.276289999999999</v>
      </c>
      <c r="H1058" s="3">
        <v>4.19257362811985E-2</v>
      </c>
      <c r="I1058" s="2">
        <f>Table13[[#This Row],[CF % EOL]]*$A$6</f>
        <v>1.67702945124794</v>
      </c>
      <c r="J1058" s="3">
        <v>8.6345231973245257E-2</v>
      </c>
      <c r="K1058" s="2">
        <f>$A$10*Table13[[#This Row],[CF % WEC]]</f>
        <v>2.6556754002804786E-2</v>
      </c>
      <c r="L1058" s="1">
        <v>26.108538538394811</v>
      </c>
      <c r="M1058" s="2">
        <f>Table13[[#This Row],[Cons h '[MWh']]]-Table13[[#This Row],[Ewec_prod '[MWh']]]-Table13[[#This Row],[Eeol_prod '[MWh']]]-Table13[[#This Row],[Efv_prod '[MWh']]]</f>
        <v>2.1286623331440673</v>
      </c>
    </row>
    <row r="1059" spans="5:13" x14ac:dyDescent="0.3">
      <c r="E1059" s="4">
        <v>43510.041666666664</v>
      </c>
      <c r="F1059" s="3">
        <v>0.40866000000000002</v>
      </c>
      <c r="G1059" s="2">
        <f>Table13[[#This Row],[CF % FV]]*$A$2</f>
        <v>20.841660000000001</v>
      </c>
      <c r="H1059" s="3">
        <v>1.3618129815303501E-4</v>
      </c>
      <c r="I1059" s="2">
        <f>Table13[[#This Row],[CF % EOL]]*$A$6</f>
        <v>5.4472519261214002E-3</v>
      </c>
      <c r="J1059" s="3">
        <v>8.2736038389652988E-2</v>
      </c>
      <c r="K1059" s="2">
        <f>$A$10*Table13[[#This Row],[CF % WEC]]</f>
        <v>2.5446693100105947E-2</v>
      </c>
      <c r="L1059" s="1">
        <v>24.975757908115039</v>
      </c>
      <c r="M1059" s="2">
        <f>Table13[[#This Row],[Cons h '[MWh']]]-Table13[[#This Row],[Ewec_prod '[MWh']]]-Table13[[#This Row],[Eeol_prod '[MWh']]]-Table13[[#This Row],[Efv_prod '[MWh']]]</f>
        <v>4.1032039630888093</v>
      </c>
    </row>
    <row r="1060" spans="5:13" x14ac:dyDescent="0.3">
      <c r="E1060" s="4">
        <v>43510.083333333336</v>
      </c>
      <c r="F1060" s="3">
        <v>0.24377000000000001</v>
      </c>
      <c r="G1060" s="2">
        <f>Table13[[#This Row],[CF % FV]]*$A$2</f>
        <v>12.432270000000001</v>
      </c>
      <c r="H1060" s="3">
        <v>0</v>
      </c>
      <c r="I1060" s="2">
        <f>Table13[[#This Row],[CF % EOL]]*$A$6</f>
        <v>0</v>
      </c>
      <c r="J1060" s="3">
        <v>7.9858083851514355E-2</v>
      </c>
      <c r="K1060" s="2">
        <f>$A$10*Table13[[#This Row],[CF % WEC]]</f>
        <v>2.4561535588174244E-2</v>
      </c>
      <c r="L1060" s="1">
        <v>27.078446789774151</v>
      </c>
      <c r="M1060" s="2">
        <f>Table13[[#This Row],[Cons h '[MWh']]]-Table13[[#This Row],[Ewec_prod '[MWh']]]-Table13[[#This Row],[Eeol_prod '[MWh']]]-Table13[[#This Row],[Efv_prod '[MWh']]]</f>
        <v>14.621615254185977</v>
      </c>
    </row>
    <row r="1061" spans="5:13" x14ac:dyDescent="0.3">
      <c r="E1061" s="4">
        <v>43510.125</v>
      </c>
      <c r="F1061" s="3">
        <v>5.1979999999999998E-2</v>
      </c>
      <c r="G1061" s="2">
        <f>Table13[[#This Row],[CF % FV]]*$A$2</f>
        <v>2.6509800000000001</v>
      </c>
      <c r="H1061" s="3">
        <v>0</v>
      </c>
      <c r="I1061" s="2">
        <f>Table13[[#This Row],[CF % EOL]]*$A$6</f>
        <v>0</v>
      </c>
      <c r="J1061" s="3">
        <v>7.7802498294198857E-2</v>
      </c>
      <c r="K1061" s="2">
        <f>$A$10*Table13[[#This Row],[CF % WEC]]</f>
        <v>2.3929309827355614E-2</v>
      </c>
      <c r="L1061" s="1">
        <v>26.439282212437117</v>
      </c>
      <c r="M1061" s="2">
        <f>Table13[[#This Row],[Cons h '[MWh']]]-Table13[[#This Row],[Ewec_prod '[MWh']]]-Table13[[#This Row],[Eeol_prod '[MWh']]]-Table13[[#This Row],[Efv_prod '[MWh']]]</f>
        <v>23.764372902609761</v>
      </c>
    </row>
    <row r="1062" spans="5:13" x14ac:dyDescent="0.3">
      <c r="E1062" s="4">
        <v>43510.166666666664</v>
      </c>
      <c r="F1062" s="3">
        <v>0</v>
      </c>
      <c r="G1062" s="2">
        <f>Table13[[#This Row],[CF % FV]]*$A$2</f>
        <v>0</v>
      </c>
      <c r="H1062" s="3">
        <v>6.4768364860652997E-3</v>
      </c>
      <c r="I1062" s="2">
        <f>Table13[[#This Row],[CF % EOL]]*$A$6</f>
        <v>0.25907345944261201</v>
      </c>
      <c r="J1062" s="3">
        <v>7.5717496121508604E-2</v>
      </c>
      <c r="K1062" s="2">
        <f>$A$10*Table13[[#This Row],[CF % WEC]]</f>
        <v>2.328803655111257E-2</v>
      </c>
      <c r="L1062" s="1">
        <v>37.056655001992574</v>
      </c>
      <c r="M1062" s="2">
        <f>Table13[[#This Row],[Cons h '[MWh']]]-Table13[[#This Row],[Ewec_prod '[MWh']]]-Table13[[#This Row],[Eeol_prod '[MWh']]]-Table13[[#This Row],[Efv_prod '[MWh']]]</f>
        <v>36.774293505998848</v>
      </c>
    </row>
    <row r="1063" spans="5:13" x14ac:dyDescent="0.3">
      <c r="E1063" s="4">
        <v>43510.208333333336</v>
      </c>
      <c r="F1063" s="3">
        <v>0</v>
      </c>
      <c r="G1063" s="2">
        <f>Table13[[#This Row],[CF % FV]]*$A$2</f>
        <v>0</v>
      </c>
      <c r="H1063" s="3">
        <v>0</v>
      </c>
      <c r="I1063" s="2">
        <f>Table13[[#This Row],[CF % EOL]]*$A$6</f>
        <v>0</v>
      </c>
      <c r="J1063" s="3">
        <v>7.3882886264652836E-2</v>
      </c>
      <c r="K1063" s="2">
        <f>$A$10*Table13[[#This Row],[CF % WEC]]</f>
        <v>2.2723775137410699E-2</v>
      </c>
      <c r="L1063" s="1">
        <v>36.472618129257128</v>
      </c>
      <c r="M1063" s="2">
        <f>Table13[[#This Row],[Cons h '[MWh']]]-Table13[[#This Row],[Ewec_prod '[MWh']]]-Table13[[#This Row],[Eeol_prod '[MWh']]]-Table13[[#This Row],[Efv_prod '[MWh']]]</f>
        <v>36.449894354119721</v>
      </c>
    </row>
    <row r="1064" spans="5:13" x14ac:dyDescent="0.3">
      <c r="E1064" s="4">
        <v>43510.25</v>
      </c>
      <c r="F1064" s="3">
        <v>0</v>
      </c>
      <c r="G1064" s="2">
        <f>Table13[[#This Row],[CF % FV]]*$A$2</f>
        <v>0</v>
      </c>
      <c r="H1064" s="3">
        <v>0</v>
      </c>
      <c r="I1064" s="2">
        <f>Table13[[#This Row],[CF % EOL]]*$A$6</f>
        <v>0</v>
      </c>
      <c r="J1064" s="3">
        <v>7.1960968292063068E-2</v>
      </c>
      <c r="K1064" s="2">
        <f>$A$10*Table13[[#This Row],[CF % WEC]]</f>
        <v>2.213266082055472E-2</v>
      </c>
      <c r="L1064" s="1">
        <v>38.976021000991523</v>
      </c>
      <c r="M1064" s="2">
        <f>Table13[[#This Row],[Cons h '[MWh']]]-Table13[[#This Row],[Ewec_prod '[MWh']]]-Table13[[#This Row],[Eeol_prod '[MWh']]]-Table13[[#This Row],[Efv_prod '[MWh']]]</f>
        <v>38.95388834017097</v>
      </c>
    </row>
    <row r="1065" spans="5:13" x14ac:dyDescent="0.3">
      <c r="E1065" s="4">
        <v>43510.291666666664</v>
      </c>
      <c r="F1065" s="3">
        <v>0</v>
      </c>
      <c r="G1065" s="2">
        <f>Table13[[#This Row],[CF % FV]]*$A$2</f>
        <v>0</v>
      </c>
      <c r="H1065" s="3">
        <v>0</v>
      </c>
      <c r="I1065" s="2">
        <f>Table13[[#This Row],[CF % EOL]]*$A$6</f>
        <v>0</v>
      </c>
      <c r="J1065" s="3">
        <v>7.0069725179209549E-2</v>
      </c>
      <c r="K1065" s="2">
        <f>$A$10*Table13[[#This Row],[CF % WEC]]</f>
        <v>2.155098101079855E-2</v>
      </c>
      <c r="L1065" s="1">
        <v>38.497313563028314</v>
      </c>
      <c r="M1065" s="2">
        <f>Table13[[#This Row],[Cons h '[MWh']]]-Table13[[#This Row],[Ewec_prod '[MWh']]]-Table13[[#This Row],[Eeol_prod '[MWh']]]-Table13[[#This Row],[Efv_prod '[MWh']]]</f>
        <v>38.475762582017516</v>
      </c>
    </row>
    <row r="1066" spans="5:13" x14ac:dyDescent="0.3">
      <c r="E1066" s="4">
        <v>43510.333333333336</v>
      </c>
      <c r="F1066" s="3">
        <v>0</v>
      </c>
      <c r="G1066" s="2">
        <f>Table13[[#This Row],[CF % FV]]*$A$2</f>
        <v>0</v>
      </c>
      <c r="H1066" s="3">
        <v>0</v>
      </c>
      <c r="I1066" s="2">
        <f>Table13[[#This Row],[CF % EOL]]*$A$6</f>
        <v>0</v>
      </c>
      <c r="J1066" s="3">
        <v>6.7519341360050236E-2</v>
      </c>
      <c r="K1066" s="2">
        <f>$A$10*Table13[[#This Row],[CF % WEC]]</f>
        <v>2.0766572721535582E-2</v>
      </c>
      <c r="L1066" s="1">
        <v>35.574809350155128</v>
      </c>
      <c r="M1066" s="2">
        <f>Table13[[#This Row],[Cons h '[MWh']]]-Table13[[#This Row],[Ewec_prod '[MWh']]]-Table13[[#This Row],[Eeol_prod '[MWh']]]-Table13[[#This Row],[Efv_prod '[MWh']]]</f>
        <v>35.554042777433594</v>
      </c>
    </row>
    <row r="1067" spans="5:13" x14ac:dyDescent="0.3">
      <c r="E1067" s="4">
        <v>43510.375</v>
      </c>
      <c r="F1067" s="3">
        <v>0</v>
      </c>
      <c r="G1067" s="2">
        <f>Table13[[#This Row],[CF % FV]]*$A$2</f>
        <v>0</v>
      </c>
      <c r="H1067" s="3">
        <v>0</v>
      </c>
      <c r="I1067" s="2">
        <f>Table13[[#This Row],[CF % EOL]]*$A$6</f>
        <v>0</v>
      </c>
      <c r="J1067" s="3">
        <v>6.4793062370399862E-2</v>
      </c>
      <c r="K1067" s="2">
        <f>$A$10*Table13[[#This Row],[CF % WEC]]</f>
        <v>1.9928065269339563E-2</v>
      </c>
      <c r="L1067" s="1">
        <v>35.029284037010243</v>
      </c>
      <c r="M1067" s="2">
        <f>Table13[[#This Row],[Cons h '[MWh']]]-Table13[[#This Row],[Ewec_prod '[MWh']]]-Table13[[#This Row],[Eeol_prod '[MWh']]]-Table13[[#This Row],[Efv_prod '[MWh']]]</f>
        <v>35.009355971740902</v>
      </c>
    </row>
    <row r="1068" spans="5:13" x14ac:dyDescent="0.3">
      <c r="E1068" s="4">
        <v>43510.416666666664</v>
      </c>
      <c r="F1068" s="3">
        <v>0</v>
      </c>
      <c r="G1068" s="2">
        <f>Table13[[#This Row],[CF % FV]]*$A$2</f>
        <v>0</v>
      </c>
      <c r="H1068" s="3">
        <v>0</v>
      </c>
      <c r="I1068" s="2">
        <f>Table13[[#This Row],[CF % EOL]]*$A$6</f>
        <v>0</v>
      </c>
      <c r="J1068" s="3">
        <v>6.3488510845160079E-2</v>
      </c>
      <c r="K1068" s="2">
        <f>$A$10*Table13[[#This Row],[CF % WEC]]</f>
        <v>1.9526831140389493E-2</v>
      </c>
      <c r="L1068" s="1">
        <v>39.013447879913556</v>
      </c>
      <c r="M1068" s="2">
        <f>Table13[[#This Row],[Cons h '[MWh']]]-Table13[[#This Row],[Ewec_prod '[MWh']]]-Table13[[#This Row],[Eeol_prod '[MWh']]]-Table13[[#This Row],[Efv_prod '[MWh']]]</f>
        <v>38.993921048773167</v>
      </c>
    </row>
    <row r="1069" spans="5:13" x14ac:dyDescent="0.3">
      <c r="E1069" s="4">
        <v>43510.458333333336</v>
      </c>
      <c r="F1069" s="3">
        <v>0</v>
      </c>
      <c r="G1069" s="2">
        <f>Table13[[#This Row],[CF % FV]]*$A$2</f>
        <v>0</v>
      </c>
      <c r="H1069" s="3">
        <v>0</v>
      </c>
      <c r="I1069" s="2">
        <f>Table13[[#This Row],[CF % EOL]]*$A$6</f>
        <v>0</v>
      </c>
      <c r="J1069" s="3">
        <v>6.2342521750461476E-2</v>
      </c>
      <c r="K1069" s="2">
        <f>$A$10*Table13[[#This Row],[CF % WEC]]</f>
        <v>1.9174365233676334E-2</v>
      </c>
      <c r="L1069" s="1">
        <v>34.763480237628315</v>
      </c>
      <c r="M1069" s="2">
        <f>Table13[[#This Row],[Cons h '[MWh']]]-Table13[[#This Row],[Ewec_prod '[MWh']]]-Table13[[#This Row],[Eeol_prod '[MWh']]]-Table13[[#This Row],[Efv_prod '[MWh']]]</f>
        <v>34.744305872394641</v>
      </c>
    </row>
    <row r="1070" spans="5:13" x14ac:dyDescent="0.3">
      <c r="E1070" s="4">
        <v>43510.5</v>
      </c>
      <c r="F1070" s="3">
        <v>0</v>
      </c>
      <c r="G1070" s="2">
        <f>Table13[[#This Row],[CF % FV]]*$A$2</f>
        <v>0</v>
      </c>
      <c r="H1070" s="3">
        <v>0</v>
      </c>
      <c r="I1070" s="2">
        <f>Table13[[#This Row],[CF % EOL]]*$A$6</f>
        <v>0</v>
      </c>
      <c r="J1070" s="3">
        <v>6.1200631528829819E-2</v>
      </c>
      <c r="K1070" s="2">
        <f>$A$10*Table13[[#This Row],[CF % WEC]]</f>
        <v>1.882315999603824E-2</v>
      </c>
      <c r="L1070" s="1">
        <v>44.407058799172219</v>
      </c>
      <c r="M1070" s="2">
        <f>Table13[[#This Row],[Cons h '[MWh']]]-Table13[[#This Row],[Ewec_prod '[MWh']]]-Table13[[#This Row],[Eeol_prod '[MWh']]]-Table13[[#This Row],[Efv_prod '[MWh']]]</f>
        <v>44.38823563917618</v>
      </c>
    </row>
    <row r="1071" spans="5:13" x14ac:dyDescent="0.3">
      <c r="E1071" s="4">
        <v>43510.541666666664</v>
      </c>
      <c r="F1071" s="3">
        <v>0</v>
      </c>
      <c r="G1071" s="2">
        <f>Table13[[#This Row],[CF % FV]]*$A$2</f>
        <v>0</v>
      </c>
      <c r="H1071" s="3">
        <v>0</v>
      </c>
      <c r="I1071" s="2">
        <f>Table13[[#This Row],[CF % EOL]]*$A$6</f>
        <v>0</v>
      </c>
      <c r="J1071" s="3">
        <v>6.0120758597835756E-2</v>
      </c>
      <c r="K1071" s="2">
        <f>$A$10*Table13[[#This Row],[CF % WEC]]</f>
        <v>1.8491029093991636E-2</v>
      </c>
      <c r="L1071" s="1">
        <v>40.311204553804892</v>
      </c>
      <c r="M1071" s="2">
        <f>Table13[[#This Row],[Cons h '[MWh']]]-Table13[[#This Row],[Ewec_prod '[MWh']]]-Table13[[#This Row],[Eeol_prod '[MWh']]]-Table13[[#This Row],[Efv_prod '[MWh']]]</f>
        <v>40.292713524710898</v>
      </c>
    </row>
    <row r="1072" spans="5:13" x14ac:dyDescent="0.3">
      <c r="E1072" s="4">
        <v>43510.583333333336</v>
      </c>
      <c r="F1072" s="3">
        <v>0</v>
      </c>
      <c r="G1072" s="2">
        <f>Table13[[#This Row],[CF % FV]]*$A$2</f>
        <v>0</v>
      </c>
      <c r="H1072" s="3">
        <v>0</v>
      </c>
      <c r="I1072" s="2">
        <f>Table13[[#This Row],[CF % EOL]]*$A$6</f>
        <v>0</v>
      </c>
      <c r="J1072" s="3">
        <v>5.9438922790963113E-2</v>
      </c>
      <c r="K1072" s="2">
        <f>$A$10*Table13[[#This Row],[CF % WEC]]</f>
        <v>1.8281320400418011E-2</v>
      </c>
      <c r="L1072" s="1">
        <v>32.978860223003338</v>
      </c>
      <c r="M1072" s="2">
        <f>Table13[[#This Row],[Cons h '[MWh']]]-Table13[[#This Row],[Ewec_prod '[MWh']]]-Table13[[#This Row],[Eeol_prod '[MWh']]]-Table13[[#This Row],[Efv_prod '[MWh']]]</f>
        <v>32.960578902602919</v>
      </c>
    </row>
    <row r="1073" spans="5:13" x14ac:dyDescent="0.3">
      <c r="E1073" s="4">
        <v>43510.625</v>
      </c>
      <c r="F1073" s="3">
        <v>0</v>
      </c>
      <c r="G1073" s="2">
        <f>Table13[[#This Row],[CF % FV]]*$A$2</f>
        <v>0</v>
      </c>
      <c r="H1073" s="3">
        <v>0</v>
      </c>
      <c r="I1073" s="2">
        <f>Table13[[#This Row],[CF % EOL]]*$A$6</f>
        <v>0</v>
      </c>
      <c r="J1073" s="3">
        <v>5.8655604276333206E-2</v>
      </c>
      <c r="K1073" s="2">
        <f>$A$10*Table13[[#This Row],[CF % WEC]]</f>
        <v>1.804039919812957E-2</v>
      </c>
      <c r="L1073" s="1">
        <v>25.765700900215901</v>
      </c>
      <c r="M1073" s="2">
        <f>Table13[[#This Row],[Cons h '[MWh']]]-Table13[[#This Row],[Ewec_prod '[MWh']]]-Table13[[#This Row],[Eeol_prod '[MWh']]]-Table13[[#This Row],[Efv_prod '[MWh']]]</f>
        <v>25.747660501017773</v>
      </c>
    </row>
    <row r="1074" spans="5:13" x14ac:dyDescent="0.3">
      <c r="E1074" s="4">
        <v>43510.666666666664</v>
      </c>
      <c r="F1074" s="3">
        <v>2.938E-2</v>
      </c>
      <c r="G1074" s="2">
        <f>Table13[[#This Row],[CF % FV]]*$A$2</f>
        <v>1.49838</v>
      </c>
      <c r="H1074" s="3">
        <v>0</v>
      </c>
      <c r="I1074" s="2">
        <f>Table13[[#This Row],[CF % EOL]]*$A$6</f>
        <v>0</v>
      </c>
      <c r="J1074" s="3">
        <v>5.8047580791314182E-2</v>
      </c>
      <c r="K1074" s="2">
        <f>$A$10*Table13[[#This Row],[CF % WEC]]</f>
        <v>1.7853392576564389E-2</v>
      </c>
      <c r="L1074" s="1">
        <v>28.03998681464585</v>
      </c>
      <c r="M1074" s="2">
        <f>Table13[[#This Row],[Cons h '[MWh']]]-Table13[[#This Row],[Ewec_prod '[MWh']]]-Table13[[#This Row],[Eeol_prod '[MWh']]]-Table13[[#This Row],[Efv_prod '[MWh']]]</f>
        <v>26.523753422069284</v>
      </c>
    </row>
    <row r="1075" spans="5:13" x14ac:dyDescent="0.3">
      <c r="E1075" s="4">
        <v>43510.708333333336</v>
      </c>
      <c r="F1075" s="3">
        <v>0.15780000000000002</v>
      </c>
      <c r="G1075" s="2">
        <f>Table13[[#This Row],[CF % FV]]*$A$2</f>
        <v>8.0478000000000005</v>
      </c>
      <c r="H1075" s="3">
        <v>0</v>
      </c>
      <c r="I1075" s="2">
        <f>Table13[[#This Row],[CF % EOL]]*$A$6</f>
        <v>0</v>
      </c>
      <c r="J1075" s="3">
        <v>5.7341774460318504E-2</v>
      </c>
      <c r="K1075" s="2">
        <f>$A$10*Table13[[#This Row],[CF % WEC]]</f>
        <v>1.7636311393532968E-2</v>
      </c>
      <c r="L1075" s="1">
        <v>32.542133914549574</v>
      </c>
      <c r="M1075" s="2">
        <f>Table13[[#This Row],[Cons h '[MWh']]]-Table13[[#This Row],[Ewec_prod '[MWh']]]-Table13[[#This Row],[Eeol_prod '[MWh']]]-Table13[[#This Row],[Efv_prod '[MWh']]]</f>
        <v>24.47669760315604</v>
      </c>
    </row>
    <row r="1076" spans="5:13" x14ac:dyDescent="0.3">
      <c r="E1076" s="4">
        <v>43510.75</v>
      </c>
      <c r="F1076" s="3">
        <v>0.37561</v>
      </c>
      <c r="G1076" s="2">
        <f>Table13[[#This Row],[CF % FV]]*$A$2</f>
        <v>19.156109999999998</v>
      </c>
      <c r="H1076" s="3">
        <v>3.50131500428497E-3</v>
      </c>
      <c r="I1076" s="2">
        <f>Table13[[#This Row],[CF % EOL]]*$A$6</f>
        <v>0.14005260017139881</v>
      </c>
      <c r="J1076" s="3">
        <v>5.6800862090333561E-2</v>
      </c>
      <c r="K1076" s="2">
        <f>$A$10*Table13[[#This Row],[CF % WEC]]</f>
        <v>1.7469945788641025E-2</v>
      </c>
      <c r="L1076" s="1">
        <v>58.335863819010214</v>
      </c>
      <c r="M1076" s="2">
        <f>Table13[[#This Row],[Cons h '[MWh']]]-Table13[[#This Row],[Ewec_prod '[MWh']]]-Table13[[#This Row],[Eeol_prod '[MWh']]]-Table13[[#This Row],[Efv_prod '[MWh']]]</f>
        <v>39.022231273050174</v>
      </c>
    </row>
    <row r="1077" spans="5:13" x14ac:dyDescent="0.3">
      <c r="E1077" s="4">
        <v>43510.791666666664</v>
      </c>
      <c r="F1077" s="3">
        <v>0.51822000000000001</v>
      </c>
      <c r="G1077" s="2">
        <f>Table13[[#This Row],[CF % FV]]*$A$2</f>
        <v>26.429220000000001</v>
      </c>
      <c r="H1077" s="3">
        <v>4.3406019598285002E-2</v>
      </c>
      <c r="I1077" s="2">
        <f>Table13[[#This Row],[CF % EOL]]*$A$6</f>
        <v>1.7362407839314</v>
      </c>
      <c r="J1077" s="3">
        <v>5.6473471732163702E-2</v>
      </c>
      <c r="K1077" s="2">
        <f>$A$10*Table13[[#This Row],[CF % WEC]]</f>
        <v>1.7369252038608583E-2</v>
      </c>
      <c r="L1077" s="1">
        <v>50.447370564365656</v>
      </c>
      <c r="M1077" s="2">
        <f>Table13[[#This Row],[Cons h '[MWh']]]-Table13[[#This Row],[Ewec_prod '[MWh']]]-Table13[[#This Row],[Eeol_prod '[MWh']]]-Table13[[#This Row],[Efv_prod '[MWh']]]</f>
        <v>22.264540528395649</v>
      </c>
    </row>
    <row r="1078" spans="5:13" x14ac:dyDescent="0.3">
      <c r="E1078" s="4">
        <v>43510.833333333336</v>
      </c>
      <c r="F1078" s="3">
        <v>0.59701000000000004</v>
      </c>
      <c r="G1078" s="2">
        <f>Table13[[#This Row],[CF % FV]]*$A$2</f>
        <v>30.447510000000001</v>
      </c>
      <c r="H1078" s="3">
        <v>5.7041847493763197E-2</v>
      </c>
      <c r="I1078" s="2">
        <f>Table13[[#This Row],[CF % EOL]]*$A$6</f>
        <v>2.2816738997505279</v>
      </c>
      <c r="J1078" s="3">
        <v>5.6658769980640629E-2</v>
      </c>
      <c r="K1078" s="2">
        <f>$A$10*Table13[[#This Row],[CF % WEC]]</f>
        <v>1.7426243257341739E-2</v>
      </c>
      <c r="L1078" s="1">
        <v>42.511106856794449</v>
      </c>
      <c r="M1078" s="2">
        <f>Table13[[#This Row],[Cons h '[MWh']]]-Table13[[#This Row],[Ewec_prod '[MWh']]]-Table13[[#This Row],[Eeol_prod '[MWh']]]-Table13[[#This Row],[Efv_prod '[MWh']]]</f>
        <v>9.7644967137865777</v>
      </c>
    </row>
    <row r="1079" spans="5:13" x14ac:dyDescent="0.3">
      <c r="E1079" s="4">
        <v>43510.875</v>
      </c>
      <c r="F1079" s="3">
        <v>0.58040000000000003</v>
      </c>
      <c r="G1079" s="2">
        <f>Table13[[#This Row],[CF % FV]]*$A$2</f>
        <v>29.6004</v>
      </c>
      <c r="H1079" s="3">
        <v>7.8843438310723296E-2</v>
      </c>
      <c r="I1079" s="2">
        <f>Table13[[#This Row],[CF % EOL]]*$A$6</f>
        <v>3.1537375324289316</v>
      </c>
      <c r="J1079" s="3">
        <v>5.5724029101488708E-2</v>
      </c>
      <c r="K1079" s="2">
        <f>$A$10*Table13[[#This Row],[CF % WEC]]</f>
        <v>1.7138749865793557E-2</v>
      </c>
      <c r="L1079" s="1">
        <v>36.204519983921486</v>
      </c>
      <c r="M1079" s="2">
        <f>Table13[[#This Row],[Cons h '[MWh']]]-Table13[[#This Row],[Ewec_prod '[MWh']]]-Table13[[#This Row],[Eeol_prod '[MWh']]]-Table13[[#This Row],[Efv_prod '[MWh']]]</f>
        <v>3.4332437016267576</v>
      </c>
    </row>
    <row r="1080" spans="5:13" x14ac:dyDescent="0.3">
      <c r="E1080" s="4">
        <v>43510.916666666664</v>
      </c>
      <c r="F1080" s="3">
        <v>0.58790999999999993</v>
      </c>
      <c r="G1080" s="2">
        <f>Table13[[#This Row],[CF % FV]]*$A$2</f>
        <v>29.983409999999996</v>
      </c>
      <c r="H1080" s="3">
        <v>6.3733067817265704E-2</v>
      </c>
      <c r="I1080" s="2">
        <f>Table13[[#This Row],[CF % EOL]]*$A$6</f>
        <v>2.5493227126906284</v>
      </c>
      <c r="J1080" s="3">
        <v>5.5082436194851966E-2</v>
      </c>
      <c r="K1080" s="2">
        <f>$A$10*Table13[[#This Row],[CF % WEC]]</f>
        <v>1.6941418471782408E-2</v>
      </c>
      <c r="L1080" s="1">
        <v>31.974371123889355</v>
      </c>
      <c r="M1080" s="2">
        <f>Table13[[#This Row],[Cons h '[MWh']]]-Table13[[#This Row],[Ewec_prod '[MWh']]]-Table13[[#This Row],[Eeol_prod '[MWh']]]-Table13[[#This Row],[Efv_prod '[MWh']]]</f>
        <v>-0.57530300727304962</v>
      </c>
    </row>
    <row r="1081" spans="5:13" x14ac:dyDescent="0.3">
      <c r="E1081" s="4">
        <v>43510.958333333336</v>
      </c>
      <c r="F1081" s="3">
        <v>0.63449999999999995</v>
      </c>
      <c r="G1081" s="2">
        <f>Table13[[#This Row],[CF % FV]]*$A$2</f>
        <v>32.359499999999997</v>
      </c>
      <c r="H1081" s="3">
        <v>9.4453504364165497E-2</v>
      </c>
      <c r="I1081" s="2">
        <f>Table13[[#This Row],[CF % EOL]]*$A$6</f>
        <v>3.7781401745666199</v>
      </c>
      <c r="J1081" s="3">
        <v>5.4501185240466619E-2</v>
      </c>
      <c r="K1081" s="2">
        <f>$A$10*Table13[[#This Row],[CF % WEC]]</f>
        <v>1.6762646138247069E-2</v>
      </c>
      <c r="L1081" s="1">
        <v>19.877738767195385</v>
      </c>
      <c r="M1081" s="2">
        <f>Table13[[#This Row],[Cons h '[MWh']]]-Table13[[#This Row],[Ewec_prod '[MWh']]]-Table13[[#This Row],[Eeol_prod '[MWh']]]-Table13[[#This Row],[Efv_prod '[MWh']]]</f>
        <v>-16.276664053509478</v>
      </c>
    </row>
    <row r="1082" spans="5:13" x14ac:dyDescent="0.3">
      <c r="E1082" s="4">
        <v>43511</v>
      </c>
      <c r="F1082" s="3">
        <v>0.53597000000000006</v>
      </c>
      <c r="G1082" s="2">
        <f>Table13[[#This Row],[CF % FV]]*$A$2</f>
        <v>27.334470000000003</v>
      </c>
      <c r="H1082" s="3">
        <v>0.107049727477298</v>
      </c>
      <c r="I1082" s="2">
        <f>Table13[[#This Row],[CF % EOL]]*$A$6</f>
        <v>4.2819890990919198</v>
      </c>
      <c r="J1082" s="3">
        <v>5.4385760627518431E-2</v>
      </c>
      <c r="K1082" s="2">
        <f>$A$10*Table13[[#This Row],[CF % WEC]]</f>
        <v>1.6727145590250583E-2</v>
      </c>
      <c r="L1082" s="1">
        <v>27.965089025286527</v>
      </c>
      <c r="M1082" s="2">
        <f>Table13[[#This Row],[Cons h '[MWh']]]-Table13[[#This Row],[Ewec_prod '[MWh']]]-Table13[[#This Row],[Eeol_prod '[MWh']]]-Table13[[#This Row],[Efv_prod '[MWh']]]</f>
        <v>-3.6680972193956478</v>
      </c>
    </row>
    <row r="1083" spans="5:13" x14ac:dyDescent="0.3">
      <c r="E1083" s="4">
        <v>43511.041666666664</v>
      </c>
      <c r="F1083" s="3">
        <v>0.38679000000000002</v>
      </c>
      <c r="G1083" s="2">
        <f>Table13[[#This Row],[CF % FV]]*$A$2</f>
        <v>19.726290000000002</v>
      </c>
      <c r="H1083" s="3">
        <v>9.1287478475273201E-2</v>
      </c>
      <c r="I1083" s="2">
        <f>Table13[[#This Row],[CF % EOL]]*$A$6</f>
        <v>3.6514991390109279</v>
      </c>
      <c r="J1083" s="3">
        <v>5.4007022040847889E-2</v>
      </c>
      <c r="K1083" s="2">
        <f>$A$10*Table13[[#This Row],[CF % WEC]]</f>
        <v>1.6610658932588975E-2</v>
      </c>
      <c r="L1083" s="1">
        <v>26.897675379649769</v>
      </c>
      <c r="M1083" s="2">
        <f>Table13[[#This Row],[Cons h '[MWh']]]-Table13[[#This Row],[Ewec_prod '[MWh']]]-Table13[[#This Row],[Eeol_prod '[MWh']]]-Table13[[#This Row],[Efv_prod '[MWh']]]</f>
        <v>3.5032755817062515</v>
      </c>
    </row>
    <row r="1084" spans="5:13" x14ac:dyDescent="0.3">
      <c r="E1084" s="4">
        <v>43511.083333333336</v>
      </c>
      <c r="F1084" s="3">
        <v>0.18121000000000001</v>
      </c>
      <c r="G1084" s="2">
        <f>Table13[[#This Row],[CF % FV]]*$A$2</f>
        <v>9.2417100000000012</v>
      </c>
      <c r="H1084" s="3">
        <v>8.7026969634908302E-2</v>
      </c>
      <c r="I1084" s="2">
        <f>Table13[[#This Row],[CF % EOL]]*$A$6</f>
        <v>3.4810787853963321</v>
      </c>
      <c r="J1084" s="3">
        <v>5.3351274667506797E-2</v>
      </c>
      <c r="K1084" s="2">
        <f>$A$10*Table13[[#This Row],[CF % WEC]]</f>
        <v>1.6408974122856797E-2</v>
      </c>
      <c r="L1084" s="1">
        <v>25.264850125048103</v>
      </c>
      <c r="M1084" s="2">
        <f>Table13[[#This Row],[Cons h '[MWh']]]-Table13[[#This Row],[Ewec_prod '[MWh']]]-Table13[[#This Row],[Eeol_prod '[MWh']]]-Table13[[#This Row],[Efv_prod '[MWh']]]</f>
        <v>12.525652365528913</v>
      </c>
    </row>
    <row r="1085" spans="5:13" x14ac:dyDescent="0.3">
      <c r="E1085" s="4">
        <v>43511.125</v>
      </c>
      <c r="F1085" s="3">
        <v>5.5299999999999995E-2</v>
      </c>
      <c r="G1085" s="2">
        <f>Table13[[#This Row],[CF % FV]]*$A$2</f>
        <v>2.8202999999999996</v>
      </c>
      <c r="H1085" s="3">
        <v>8.0601570968959604E-2</v>
      </c>
      <c r="I1085" s="2">
        <f>Table13[[#This Row],[CF % EOL]]*$A$6</f>
        <v>3.2240628387583841</v>
      </c>
      <c r="J1085" s="3">
        <v>5.7289633558224765E-2</v>
      </c>
      <c r="K1085" s="2">
        <f>$A$10*Table13[[#This Row],[CF % WEC]]</f>
        <v>1.7620274687408691E-2</v>
      </c>
      <c r="L1085" s="1">
        <v>24.725250211709778</v>
      </c>
      <c r="M1085" s="2">
        <f>Table13[[#This Row],[Cons h '[MWh']]]-Table13[[#This Row],[Ewec_prod '[MWh']]]-Table13[[#This Row],[Eeol_prod '[MWh']]]-Table13[[#This Row],[Efv_prod '[MWh']]]</f>
        <v>18.663267098263983</v>
      </c>
    </row>
    <row r="1086" spans="5:13" x14ac:dyDescent="0.3">
      <c r="E1086" s="4">
        <v>43511.166666666664</v>
      </c>
      <c r="F1086" s="3">
        <v>0</v>
      </c>
      <c r="G1086" s="2">
        <f>Table13[[#This Row],[CF % FV]]*$A$2</f>
        <v>0</v>
      </c>
      <c r="H1086" s="3">
        <v>8.7729446913034803E-2</v>
      </c>
      <c r="I1086" s="2">
        <f>Table13[[#This Row],[CF % EOL]]*$A$6</f>
        <v>3.5091778765213921</v>
      </c>
      <c r="J1086" s="3">
        <v>5.6555481903996875E-2</v>
      </c>
      <c r="K1086" s="2">
        <f>$A$10*Table13[[#This Row],[CF % WEC]]</f>
        <v>1.7394475480706419E-2</v>
      </c>
      <c r="L1086" s="1">
        <v>32.765844597772926</v>
      </c>
      <c r="M1086" s="2">
        <f>Table13[[#This Row],[Cons h '[MWh']]]-Table13[[#This Row],[Ewec_prod '[MWh']]]-Table13[[#This Row],[Eeol_prod '[MWh']]]-Table13[[#This Row],[Efv_prod '[MWh']]]</f>
        <v>29.239272245770827</v>
      </c>
    </row>
    <row r="1087" spans="5:13" x14ac:dyDescent="0.3">
      <c r="E1087" s="4">
        <v>43511.208333333336</v>
      </c>
      <c r="F1087" s="3">
        <v>0</v>
      </c>
      <c r="G1087" s="2">
        <f>Table13[[#This Row],[CF % FV]]*$A$2</f>
        <v>0</v>
      </c>
      <c r="H1087" s="3">
        <v>8.7601495004808794E-2</v>
      </c>
      <c r="I1087" s="2">
        <f>Table13[[#This Row],[CF % EOL]]*$A$6</f>
        <v>3.5040598001923517</v>
      </c>
      <c r="J1087" s="3">
        <v>5.5965754852661177E-2</v>
      </c>
      <c r="K1087" s="2">
        <f>$A$10*Table13[[#This Row],[CF % WEC]]</f>
        <v>1.7213096198107767E-2</v>
      </c>
      <c r="L1087" s="1">
        <v>48.65192170289027</v>
      </c>
      <c r="M1087" s="2">
        <f>Table13[[#This Row],[Cons h '[MWh']]]-Table13[[#This Row],[Ewec_prod '[MWh']]]-Table13[[#This Row],[Eeol_prod '[MWh']]]-Table13[[#This Row],[Efv_prod '[MWh']]]</f>
        <v>45.130648806499813</v>
      </c>
    </row>
    <row r="1088" spans="5:13" x14ac:dyDescent="0.3">
      <c r="E1088" s="4">
        <v>43511.25</v>
      </c>
      <c r="F1088" s="3">
        <v>0</v>
      </c>
      <c r="G1088" s="2">
        <f>Table13[[#This Row],[CF % FV]]*$A$2</f>
        <v>0</v>
      </c>
      <c r="H1088" s="3">
        <v>6.7912217046089698E-2</v>
      </c>
      <c r="I1088" s="2">
        <f>Table13[[#This Row],[CF % EOL]]*$A$6</f>
        <v>2.7164886818435878</v>
      </c>
      <c r="J1088" s="3">
        <v>5.5439913598012286E-2</v>
      </c>
      <c r="K1088" s="2">
        <f>$A$10*Table13[[#This Row],[CF % WEC]]</f>
        <v>1.7051365937789931E-2</v>
      </c>
      <c r="L1088" s="1">
        <v>39.631247047001452</v>
      </c>
      <c r="M1088" s="2">
        <f>Table13[[#This Row],[Cons h '[MWh']]]-Table13[[#This Row],[Ewec_prod '[MWh']]]-Table13[[#This Row],[Eeol_prod '[MWh']]]-Table13[[#This Row],[Efv_prod '[MWh']]]</f>
        <v>36.897706999220077</v>
      </c>
    </row>
    <row r="1089" spans="5:13" x14ac:dyDescent="0.3">
      <c r="E1089" s="4">
        <v>43511.291666666664</v>
      </c>
      <c r="F1089" s="3">
        <v>0</v>
      </c>
      <c r="G1089" s="2">
        <f>Table13[[#This Row],[CF % FV]]*$A$2</f>
        <v>0</v>
      </c>
      <c r="H1089" s="3">
        <v>9.2205123323755106E-2</v>
      </c>
      <c r="I1089" s="2">
        <f>Table13[[#This Row],[CF % EOL]]*$A$6</f>
        <v>3.688204932950204</v>
      </c>
      <c r="J1089" s="3">
        <v>5.5565076905272147E-2</v>
      </c>
      <c r="K1089" s="2">
        <f>$A$10*Table13[[#This Row],[CF % WEC]]</f>
        <v>1.7089861765354649E-2</v>
      </c>
      <c r="L1089" s="1">
        <v>33.378604296513309</v>
      </c>
      <c r="M1089" s="2">
        <f>Table13[[#This Row],[Cons h '[MWh']]]-Table13[[#This Row],[Ewec_prod '[MWh']]]-Table13[[#This Row],[Eeol_prod '[MWh']]]-Table13[[#This Row],[Efv_prod '[MWh']]]</f>
        <v>29.67330950179775</v>
      </c>
    </row>
    <row r="1090" spans="5:13" x14ac:dyDescent="0.3">
      <c r="E1090" s="4">
        <v>43511.333333333336</v>
      </c>
      <c r="F1090" s="3">
        <v>0</v>
      </c>
      <c r="G1090" s="2">
        <f>Table13[[#This Row],[CF % FV]]*$A$2</f>
        <v>0</v>
      </c>
      <c r="H1090" s="3">
        <v>0.14583236751708401</v>
      </c>
      <c r="I1090" s="2">
        <f>Table13[[#This Row],[CF % EOL]]*$A$6</f>
        <v>5.8332947006833606</v>
      </c>
      <c r="J1090" s="3">
        <v>5.7018519773196365E-2</v>
      </c>
      <c r="K1090" s="2">
        <f>$A$10*Table13[[#This Row],[CF % WEC]]</f>
        <v>1.7536889630339187E-2</v>
      </c>
      <c r="L1090" s="1">
        <v>30.616577948706421</v>
      </c>
      <c r="M1090" s="2">
        <f>Table13[[#This Row],[Cons h '[MWh']]]-Table13[[#This Row],[Ewec_prod '[MWh']]]-Table13[[#This Row],[Eeol_prod '[MWh']]]-Table13[[#This Row],[Efv_prod '[MWh']]]</f>
        <v>24.765746358392722</v>
      </c>
    </row>
    <row r="1091" spans="5:13" x14ac:dyDescent="0.3">
      <c r="E1091" s="4">
        <v>43511.375</v>
      </c>
      <c r="F1091" s="3">
        <v>0</v>
      </c>
      <c r="G1091" s="2">
        <f>Table13[[#This Row],[CF % FV]]*$A$2</f>
        <v>0</v>
      </c>
      <c r="H1091" s="3">
        <v>0.17156347016377099</v>
      </c>
      <c r="I1091" s="2">
        <f>Table13[[#This Row],[CF % EOL]]*$A$6</f>
        <v>6.8625388065508393</v>
      </c>
      <c r="J1091" s="3">
        <v>5.5291775884174839E-2</v>
      </c>
      <c r="K1091" s="2">
        <f>$A$10*Table13[[#This Row],[CF % WEC]]</f>
        <v>1.7005803991461059E-2</v>
      </c>
      <c r="L1091" s="1">
        <v>28.512317734903423</v>
      </c>
      <c r="M1091" s="2">
        <f>Table13[[#This Row],[Cons h '[MWh']]]-Table13[[#This Row],[Ewec_prod '[MWh']]]-Table13[[#This Row],[Eeol_prod '[MWh']]]-Table13[[#This Row],[Efv_prod '[MWh']]]</f>
        <v>21.632773124361123</v>
      </c>
    </row>
    <row r="1092" spans="5:13" x14ac:dyDescent="0.3">
      <c r="E1092" s="4">
        <v>43511.416666666664</v>
      </c>
      <c r="F1092" s="3">
        <v>0</v>
      </c>
      <c r="G1092" s="2">
        <f>Table13[[#This Row],[CF % FV]]*$A$2</f>
        <v>0</v>
      </c>
      <c r="H1092" s="3">
        <v>5.0293124029432298E-2</v>
      </c>
      <c r="I1092" s="2">
        <f>Table13[[#This Row],[CF % EOL]]*$A$6</f>
        <v>2.011724961177292</v>
      </c>
      <c r="J1092" s="3">
        <v>5.4223847098333666E-2</v>
      </c>
      <c r="K1092" s="2">
        <f>$A$10*Table13[[#This Row],[CF % WEC]]</f>
        <v>1.6677346688029577E-2</v>
      </c>
      <c r="L1092" s="1">
        <v>30.324092655446584</v>
      </c>
      <c r="M1092" s="2">
        <f>Table13[[#This Row],[Cons h '[MWh']]]-Table13[[#This Row],[Ewec_prod '[MWh']]]-Table13[[#This Row],[Eeol_prod '[MWh']]]-Table13[[#This Row],[Efv_prod '[MWh']]]</f>
        <v>28.29569034758126</v>
      </c>
    </row>
    <row r="1093" spans="5:13" x14ac:dyDescent="0.3">
      <c r="E1093" s="4">
        <v>43511.458333333336</v>
      </c>
      <c r="F1093" s="3">
        <v>0</v>
      </c>
      <c r="G1093" s="2">
        <f>Table13[[#This Row],[CF % FV]]*$A$2</f>
        <v>0</v>
      </c>
      <c r="H1093" s="3">
        <v>7.0180977227870894E-2</v>
      </c>
      <c r="I1093" s="2">
        <f>Table13[[#This Row],[CF % EOL]]*$A$6</f>
        <v>2.8072390891148356</v>
      </c>
      <c r="J1093" s="3">
        <v>5.3647213778614783E-2</v>
      </c>
      <c r="K1093" s="2">
        <f>$A$10*Table13[[#This Row],[CF % WEC]]</f>
        <v>1.6499994576376902E-2</v>
      </c>
      <c r="L1093" s="1">
        <v>38.902677593792255</v>
      </c>
      <c r="M1093" s="2">
        <f>Table13[[#This Row],[Cons h '[MWh']]]-Table13[[#This Row],[Ewec_prod '[MWh']]]-Table13[[#This Row],[Eeol_prod '[MWh']]]-Table13[[#This Row],[Efv_prod '[MWh']]]</f>
        <v>36.07893851010104</v>
      </c>
    </row>
    <row r="1094" spans="5:13" x14ac:dyDescent="0.3">
      <c r="E1094" s="4">
        <v>43511.5</v>
      </c>
      <c r="F1094" s="3">
        <v>0</v>
      </c>
      <c r="G1094" s="2">
        <f>Table13[[#This Row],[CF % FV]]*$A$2</f>
        <v>0</v>
      </c>
      <c r="H1094" s="3">
        <v>8.6391032311464597E-2</v>
      </c>
      <c r="I1094" s="2">
        <f>Table13[[#This Row],[CF % EOL]]*$A$6</f>
        <v>3.455641292458584</v>
      </c>
      <c r="J1094" s="3">
        <v>5.4046225078676902E-2</v>
      </c>
      <c r="K1094" s="2">
        <f>$A$10*Table13[[#This Row],[CF % WEC]]</f>
        <v>1.6622716407078245E-2</v>
      </c>
      <c r="L1094" s="1">
        <v>48.079151672701585</v>
      </c>
      <c r="M1094" s="2">
        <f>Table13[[#This Row],[Cons h '[MWh']]]-Table13[[#This Row],[Ewec_prod '[MWh']]]-Table13[[#This Row],[Eeol_prod '[MWh']]]-Table13[[#This Row],[Efv_prod '[MWh']]]</f>
        <v>44.60688766383592</v>
      </c>
    </row>
    <row r="1095" spans="5:13" x14ac:dyDescent="0.3">
      <c r="E1095" s="4">
        <v>43511.541666666664</v>
      </c>
      <c r="F1095" s="3">
        <v>0</v>
      </c>
      <c r="G1095" s="2">
        <f>Table13[[#This Row],[CF % FV]]*$A$2</f>
        <v>0</v>
      </c>
      <c r="H1095" s="3">
        <v>0.14523321345193699</v>
      </c>
      <c r="I1095" s="2">
        <f>Table13[[#This Row],[CF % EOL]]*$A$6</f>
        <v>5.8093285380774793</v>
      </c>
      <c r="J1095" s="3">
        <v>5.5065355038123528E-2</v>
      </c>
      <c r="K1095" s="2">
        <f>$A$10*Table13[[#This Row],[CF % WEC]]</f>
        <v>1.6936164909229456E-2</v>
      </c>
      <c r="L1095" s="1">
        <v>40.485145145270266</v>
      </c>
      <c r="M1095" s="2">
        <f>Table13[[#This Row],[Cons h '[MWh']]]-Table13[[#This Row],[Ewec_prod '[MWh']]]-Table13[[#This Row],[Eeol_prod '[MWh']]]-Table13[[#This Row],[Efv_prod '[MWh']]]</f>
        <v>34.658880442283554</v>
      </c>
    </row>
    <row r="1096" spans="5:13" x14ac:dyDescent="0.3">
      <c r="E1096" s="4">
        <v>43511.583333333336</v>
      </c>
      <c r="F1096" s="3">
        <v>0</v>
      </c>
      <c r="G1096" s="2">
        <f>Table13[[#This Row],[CF % FV]]*$A$2</f>
        <v>0</v>
      </c>
      <c r="H1096" s="3">
        <v>0.14226254785968101</v>
      </c>
      <c r="I1096" s="2">
        <f>Table13[[#This Row],[CF % EOL]]*$A$6</f>
        <v>5.6905019143872408</v>
      </c>
      <c r="J1096" s="3">
        <v>5.617788408794102E-2</v>
      </c>
      <c r="K1096" s="2">
        <f>$A$10*Table13[[#This Row],[CF % WEC]]</f>
        <v>1.7278339683930763E-2</v>
      </c>
      <c r="L1096" s="1">
        <v>48.06922451581714</v>
      </c>
      <c r="M1096" s="2">
        <f>Table13[[#This Row],[Cons h '[MWh']]]-Table13[[#This Row],[Ewec_prod '[MWh']]]-Table13[[#This Row],[Eeol_prod '[MWh']]]-Table13[[#This Row],[Efv_prod '[MWh']]]</f>
        <v>42.361444261745966</v>
      </c>
    </row>
    <row r="1097" spans="5:13" x14ac:dyDescent="0.3">
      <c r="E1097" s="4">
        <v>43511.625</v>
      </c>
      <c r="F1097" s="3">
        <v>0</v>
      </c>
      <c r="G1097" s="2">
        <f>Table13[[#This Row],[CF % FV]]*$A$2</f>
        <v>0</v>
      </c>
      <c r="H1097" s="3">
        <v>0.14531870509034001</v>
      </c>
      <c r="I1097" s="2">
        <f>Table13[[#This Row],[CF % EOL]]*$A$6</f>
        <v>5.8127482036135998</v>
      </c>
      <c r="J1097" s="3">
        <v>5.735838619129234E-2</v>
      </c>
      <c r="K1097" s="2">
        <f>$A$10*Table13[[#This Row],[CF % WEC]]</f>
        <v>1.7641420577247591E-2</v>
      </c>
      <c r="L1097" s="1">
        <v>27.838522316638272</v>
      </c>
      <c r="M1097" s="2">
        <f>Table13[[#This Row],[Cons h '[MWh']]]-Table13[[#This Row],[Ewec_prod '[MWh']]]-Table13[[#This Row],[Eeol_prod '[MWh']]]-Table13[[#This Row],[Efv_prod '[MWh']]]</f>
        <v>22.008132692447425</v>
      </c>
    </row>
    <row r="1098" spans="5:13" x14ac:dyDescent="0.3">
      <c r="E1098" s="4">
        <v>43511.666666666664</v>
      </c>
      <c r="F1098" s="3">
        <v>2.1079999999999998E-2</v>
      </c>
      <c r="G1098" s="2">
        <f>Table13[[#This Row],[CF % FV]]*$A$2</f>
        <v>1.0750799999999998</v>
      </c>
      <c r="H1098" s="3">
        <v>0.201071617973928</v>
      </c>
      <c r="I1098" s="2">
        <f>Table13[[#This Row],[CF % EOL]]*$A$6</f>
        <v>8.0428647189571194</v>
      </c>
      <c r="J1098" s="3">
        <v>6.9680712939396067E-2</v>
      </c>
      <c r="K1098" s="2">
        <f>$A$10*Table13[[#This Row],[CF % WEC]]</f>
        <v>2.1431334539062766E-2</v>
      </c>
      <c r="L1098" s="1">
        <v>32.816917275599131</v>
      </c>
      <c r="M1098" s="2">
        <f>Table13[[#This Row],[Cons h '[MWh']]]-Table13[[#This Row],[Ewec_prod '[MWh']]]-Table13[[#This Row],[Eeol_prod '[MWh']]]-Table13[[#This Row],[Efv_prod '[MWh']]]</f>
        <v>23.677541222102953</v>
      </c>
    </row>
    <row r="1099" spans="5:13" x14ac:dyDescent="0.3">
      <c r="E1099" s="4">
        <v>43511.708333333336</v>
      </c>
      <c r="F1099" s="3">
        <v>0.17515</v>
      </c>
      <c r="G1099" s="2">
        <f>Table13[[#This Row],[CF % FV]]*$A$2</f>
        <v>8.9326500000000006</v>
      </c>
      <c r="H1099" s="3">
        <v>0.35612508851633801</v>
      </c>
      <c r="I1099" s="2">
        <f>Table13[[#This Row],[CF % EOL]]*$A$6</f>
        <v>14.245003540653521</v>
      </c>
      <c r="J1099" s="3">
        <v>7.4660299704609981E-2</v>
      </c>
      <c r="K1099" s="2">
        <f>$A$10*Table13[[#This Row],[CF % WEC]]</f>
        <v>2.296288014658843E-2</v>
      </c>
      <c r="L1099" s="1">
        <v>29.970430242144605</v>
      </c>
      <c r="M1099" s="2">
        <f>Table13[[#This Row],[Cons h '[MWh']]]-Table13[[#This Row],[Ewec_prod '[MWh']]]-Table13[[#This Row],[Eeol_prod '[MWh']]]-Table13[[#This Row],[Efv_prod '[MWh']]]</f>
        <v>6.7698138213444938</v>
      </c>
    </row>
    <row r="1100" spans="5:13" x14ac:dyDescent="0.3">
      <c r="E1100" s="4">
        <v>43511.75</v>
      </c>
      <c r="F1100" s="3">
        <v>0.39282</v>
      </c>
      <c r="G1100" s="2">
        <f>Table13[[#This Row],[CF % FV]]*$A$2</f>
        <v>20.033819999999999</v>
      </c>
      <c r="H1100" s="3">
        <v>0.46036849227539001</v>
      </c>
      <c r="I1100" s="2">
        <f>Table13[[#This Row],[CF % EOL]]*$A$6</f>
        <v>18.414739691015601</v>
      </c>
      <c r="J1100" s="3">
        <v>7.986165555892312E-2</v>
      </c>
      <c r="K1100" s="2">
        <f>$A$10*Table13[[#This Row],[CF % WEC]]</f>
        <v>2.4562634119649079E-2</v>
      </c>
      <c r="L1100" s="1">
        <v>52.521158932851662</v>
      </c>
      <c r="M1100" s="2">
        <f>Table13[[#This Row],[Cons h '[MWh']]]-Table13[[#This Row],[Ewec_prod '[MWh']]]-Table13[[#This Row],[Eeol_prod '[MWh']]]-Table13[[#This Row],[Efv_prod '[MWh']]]</f>
        <v>14.048036607716419</v>
      </c>
    </row>
    <row r="1101" spans="5:13" x14ac:dyDescent="0.3">
      <c r="E1101" s="4">
        <v>43511.791666666664</v>
      </c>
      <c r="F1101" s="3">
        <v>0.60750999999999999</v>
      </c>
      <c r="G1101" s="2">
        <f>Table13[[#This Row],[CF % FV]]*$A$2</f>
        <v>30.98301</v>
      </c>
      <c r="H1101" s="3">
        <v>0.545605889909902</v>
      </c>
      <c r="I1101" s="2">
        <f>Table13[[#This Row],[CF % EOL]]*$A$6</f>
        <v>21.824235596396079</v>
      </c>
      <c r="J1101" s="3">
        <v>9.2006842914918091E-2</v>
      </c>
      <c r="K1101" s="2">
        <f>$A$10*Table13[[#This Row],[CF % WEC]]</f>
        <v>2.8298066239758203E-2</v>
      </c>
      <c r="L1101" s="1">
        <v>55.165714600665936</v>
      </c>
      <c r="M1101" s="2">
        <f>Table13[[#This Row],[Cons h '[MWh']]]-Table13[[#This Row],[Ewec_prod '[MWh']]]-Table13[[#This Row],[Eeol_prod '[MWh']]]-Table13[[#This Row],[Efv_prod '[MWh']]]</f>
        <v>2.3301709380301006</v>
      </c>
    </row>
    <row r="1102" spans="5:13" x14ac:dyDescent="0.3">
      <c r="E1102" s="4">
        <v>43511.833333333336</v>
      </c>
      <c r="F1102" s="3">
        <v>0.67695000000000005</v>
      </c>
      <c r="G1102" s="2">
        <f>Table13[[#This Row],[CF % FV]]*$A$2</f>
        <v>34.524450000000002</v>
      </c>
      <c r="H1102" s="3">
        <v>0.62834077507489505</v>
      </c>
      <c r="I1102" s="2">
        <f>Table13[[#This Row],[CF % EOL]]*$A$6</f>
        <v>25.133631002995802</v>
      </c>
      <c r="J1102" s="3">
        <v>0.10751663511004218</v>
      </c>
      <c r="K1102" s="2">
        <f>$A$10*Table13[[#This Row],[CF % WEC]]</f>
        <v>3.3068332374293102E-2</v>
      </c>
      <c r="L1102" s="1">
        <v>40.236212257103006</v>
      </c>
      <c r="M1102" s="2">
        <f>Table13[[#This Row],[Cons h '[MWh']]]-Table13[[#This Row],[Ewec_prod '[MWh']]]-Table13[[#This Row],[Eeol_prod '[MWh']]]-Table13[[#This Row],[Efv_prod '[MWh']]]</f>
        <v>-19.45493707826709</v>
      </c>
    </row>
    <row r="1103" spans="5:13" x14ac:dyDescent="0.3">
      <c r="E1103" s="4">
        <v>43511.875</v>
      </c>
      <c r="F1103" s="3">
        <v>0.78266999999999998</v>
      </c>
      <c r="G1103" s="2">
        <f>Table13[[#This Row],[CF % FV]]*$A$2</f>
        <v>39.916170000000001</v>
      </c>
      <c r="H1103" s="3">
        <v>0.69472607958891197</v>
      </c>
      <c r="I1103" s="2">
        <f>Table13[[#This Row],[CF % EOL]]*$A$6</f>
        <v>27.78904318355648</v>
      </c>
      <c r="J1103" s="3">
        <v>9.6425786471104502E-2</v>
      </c>
      <c r="K1103" s="2">
        <f>$A$10*Table13[[#This Row],[CF % WEC]]</f>
        <v>2.9657177730827964E-2</v>
      </c>
      <c r="L1103" s="1">
        <v>36.786506489955372</v>
      </c>
      <c r="M1103" s="2">
        <f>Table13[[#This Row],[Cons h '[MWh']]]-Table13[[#This Row],[Ewec_prod '[MWh']]]-Table13[[#This Row],[Eeol_prod '[MWh']]]-Table13[[#This Row],[Efv_prod '[MWh']]]</f>
        <v>-30.948363871331935</v>
      </c>
    </row>
    <row r="1104" spans="5:13" x14ac:dyDescent="0.3">
      <c r="E1104" s="4">
        <v>43511.916666666664</v>
      </c>
      <c r="F1104" s="3">
        <v>0.72572000000000003</v>
      </c>
      <c r="G1104" s="2">
        <f>Table13[[#This Row],[CF % FV]]*$A$2</f>
        <v>37.011720000000004</v>
      </c>
      <c r="H1104" s="3">
        <v>0.25787251596685901</v>
      </c>
      <c r="I1104" s="2">
        <f>Table13[[#This Row],[CF % EOL]]*$A$6</f>
        <v>10.314900638674359</v>
      </c>
      <c r="J1104" s="3">
        <v>8.664154305659115E-2</v>
      </c>
      <c r="K1104" s="2">
        <f>$A$10*Table13[[#This Row],[CF % WEC]]</f>
        <v>2.6647888861891848E-2</v>
      </c>
      <c r="L1104" s="1">
        <v>35.695902012450503</v>
      </c>
      <c r="M1104" s="2">
        <f>Table13[[#This Row],[Cons h '[MWh']]]-Table13[[#This Row],[Ewec_prod '[MWh']]]-Table13[[#This Row],[Eeol_prod '[MWh']]]-Table13[[#This Row],[Efv_prod '[MWh']]]</f>
        <v>-11.657366515085755</v>
      </c>
    </row>
    <row r="1105" spans="5:13" x14ac:dyDescent="0.3">
      <c r="E1105" s="4">
        <v>43511.958333333336</v>
      </c>
      <c r="F1105" s="3">
        <v>0.67203000000000002</v>
      </c>
      <c r="G1105" s="2">
        <f>Table13[[#This Row],[CF % FV]]*$A$2</f>
        <v>34.273530000000001</v>
      </c>
      <c r="H1105" s="3">
        <v>0.22153728186990801</v>
      </c>
      <c r="I1105" s="2">
        <f>Table13[[#This Row],[CF % EOL]]*$A$6</f>
        <v>8.8614912747963199</v>
      </c>
      <c r="J1105" s="3">
        <v>8.0039102664865136E-2</v>
      </c>
      <c r="K1105" s="2">
        <f>$A$10*Table13[[#This Row],[CF % WEC]]</f>
        <v>2.4617210603298714E-2</v>
      </c>
      <c r="L1105" s="1">
        <v>28.032811774123619</v>
      </c>
      <c r="M1105" s="2">
        <f>Table13[[#This Row],[Cons h '[MWh']]]-Table13[[#This Row],[Ewec_prod '[MWh']]]-Table13[[#This Row],[Eeol_prod '[MWh']]]-Table13[[#This Row],[Efv_prod '[MWh']]]</f>
        <v>-15.126826711276003</v>
      </c>
    </row>
    <row r="1106" spans="5:13" x14ac:dyDescent="0.3">
      <c r="E1106" s="4">
        <v>43512</v>
      </c>
      <c r="F1106" s="3">
        <v>0.56376000000000004</v>
      </c>
      <c r="G1106" s="2">
        <f>Table13[[#This Row],[CF % FV]]*$A$2</f>
        <v>28.751760000000001</v>
      </c>
      <c r="H1106" s="3">
        <v>0.22374814953826999</v>
      </c>
      <c r="I1106" s="2">
        <f>Table13[[#This Row],[CF % EOL]]*$A$6</f>
        <v>8.9499259815308001</v>
      </c>
      <c r="J1106" s="3">
        <v>7.7254874586569475E-2</v>
      </c>
      <c r="K1106" s="2">
        <f>$A$10*Table13[[#This Row],[CF % WEC]]</f>
        <v>2.3760880051243324E-2</v>
      </c>
      <c r="L1106" s="1">
        <v>27.782813906583446</v>
      </c>
      <c r="M1106" s="2">
        <f>Table13[[#This Row],[Cons h '[MWh']]]-Table13[[#This Row],[Ewec_prod '[MWh']]]-Table13[[#This Row],[Eeol_prod '[MWh']]]-Table13[[#This Row],[Efv_prod '[MWh']]]</f>
        <v>-9.9426329549985972</v>
      </c>
    </row>
    <row r="1107" spans="5:13" x14ac:dyDescent="0.3">
      <c r="E1107" s="4">
        <v>43512.041666666664</v>
      </c>
      <c r="F1107" s="3">
        <v>0.42194999999999999</v>
      </c>
      <c r="G1107" s="2">
        <f>Table13[[#This Row],[CF % FV]]*$A$2</f>
        <v>21.519449999999999</v>
      </c>
      <c r="H1107" s="3">
        <v>0.24736577136549201</v>
      </c>
      <c r="I1107" s="2">
        <f>Table13[[#This Row],[CF % EOL]]*$A$6</f>
        <v>9.8946308546196811</v>
      </c>
      <c r="J1107" s="3">
        <v>7.7950518622059359E-2</v>
      </c>
      <c r="K1107" s="2">
        <f>$A$10*Table13[[#This Row],[CF % WEC]]</f>
        <v>2.3974835669889963E-2</v>
      </c>
      <c r="L1107" s="1">
        <v>24.34406004518209</v>
      </c>
      <c r="M1107" s="2">
        <f>Table13[[#This Row],[Cons h '[MWh']]]-Table13[[#This Row],[Ewec_prod '[MWh']]]-Table13[[#This Row],[Eeol_prod '[MWh']]]-Table13[[#This Row],[Efv_prod '[MWh']]]</f>
        <v>-7.0939956451074799</v>
      </c>
    </row>
    <row r="1108" spans="5:13" x14ac:dyDescent="0.3">
      <c r="E1108" s="4">
        <v>43512.083333333336</v>
      </c>
      <c r="F1108" s="3">
        <v>0.24517</v>
      </c>
      <c r="G1108" s="2">
        <f>Table13[[#This Row],[CF % FV]]*$A$2</f>
        <v>12.50367</v>
      </c>
      <c r="H1108" s="3">
        <v>0.282656350318994</v>
      </c>
      <c r="I1108" s="2">
        <f>Table13[[#This Row],[CF % EOL]]*$A$6</f>
        <v>11.30625401275976</v>
      </c>
      <c r="J1108" s="3">
        <v>8.0955588826232855E-2</v>
      </c>
      <c r="K1108" s="2">
        <f>$A$10*Table13[[#This Row],[CF % WEC]]</f>
        <v>2.4899089486222544E-2</v>
      </c>
      <c r="L1108" s="1">
        <v>27.805419959186192</v>
      </c>
      <c r="M1108" s="2">
        <f>Table13[[#This Row],[Cons h '[MWh']]]-Table13[[#This Row],[Ewec_prod '[MWh']]]-Table13[[#This Row],[Eeol_prod '[MWh']]]-Table13[[#This Row],[Efv_prod '[MWh']]]</f>
        <v>3.9705968569402117</v>
      </c>
    </row>
    <row r="1109" spans="5:13" x14ac:dyDescent="0.3">
      <c r="E1109" s="4">
        <v>43512.125</v>
      </c>
      <c r="F1109" s="3">
        <v>5.3869999999999994E-2</v>
      </c>
      <c r="G1109" s="2">
        <f>Table13[[#This Row],[CF % FV]]*$A$2</f>
        <v>2.7473699999999996</v>
      </c>
      <c r="H1109" s="3">
        <v>0.30633248297564297</v>
      </c>
      <c r="I1109" s="2">
        <f>Table13[[#This Row],[CF % EOL]]*$A$6</f>
        <v>12.253299319025718</v>
      </c>
      <c r="J1109" s="3">
        <v>8.4929164042456151E-2</v>
      </c>
      <c r="K1109" s="2">
        <f>$A$10*Table13[[#This Row],[CF % WEC]]</f>
        <v>2.6121221352885221E-2</v>
      </c>
      <c r="L1109" s="1">
        <v>23.605999136640406</v>
      </c>
      <c r="M1109" s="2">
        <f>Table13[[#This Row],[Cons h '[MWh']]]-Table13[[#This Row],[Ewec_prod '[MWh']]]-Table13[[#This Row],[Eeol_prod '[MWh']]]-Table13[[#This Row],[Efv_prod '[MWh']]]</f>
        <v>8.5792085962618039</v>
      </c>
    </row>
    <row r="1110" spans="5:13" x14ac:dyDescent="0.3">
      <c r="E1110" s="4">
        <v>43512.166666666664</v>
      </c>
      <c r="F1110" s="3">
        <v>0</v>
      </c>
      <c r="G1110" s="2">
        <f>Table13[[#This Row],[CF % FV]]*$A$2</f>
        <v>0</v>
      </c>
      <c r="H1110" s="3">
        <v>0.30700264108686398</v>
      </c>
      <c r="I1110" s="2">
        <f>Table13[[#This Row],[CF % EOL]]*$A$6</f>
        <v>12.28010564347456</v>
      </c>
      <c r="J1110" s="3">
        <v>8.9517699251505295E-2</v>
      </c>
      <c r="K1110" s="2">
        <f>$A$10*Table13[[#This Row],[CF % WEC]]</f>
        <v>2.7532493266749378E-2</v>
      </c>
      <c r="L1110" s="1">
        <v>35.635009509712226</v>
      </c>
      <c r="M1110" s="2">
        <f>Table13[[#This Row],[Cons h '[MWh']]]-Table13[[#This Row],[Ewec_prod '[MWh']]]-Table13[[#This Row],[Eeol_prod '[MWh']]]-Table13[[#This Row],[Efv_prod '[MWh']]]</f>
        <v>23.327371372970919</v>
      </c>
    </row>
    <row r="1111" spans="5:13" x14ac:dyDescent="0.3">
      <c r="E1111" s="4">
        <v>43512.208333333336</v>
      </c>
      <c r="F1111" s="3">
        <v>0</v>
      </c>
      <c r="G1111" s="2">
        <f>Table13[[#This Row],[CF % FV]]*$A$2</f>
        <v>0</v>
      </c>
      <c r="H1111" s="3">
        <v>0.33545508493939302</v>
      </c>
      <c r="I1111" s="2">
        <f>Table13[[#This Row],[CF % EOL]]*$A$6</f>
        <v>13.41820339757572</v>
      </c>
      <c r="J1111" s="3">
        <v>9.3607343854693867E-2</v>
      </c>
      <c r="K1111" s="2">
        <f>$A$10*Table13[[#This Row],[CF % WEC]]</f>
        <v>2.8790323991200149E-2</v>
      </c>
      <c r="L1111" s="1">
        <v>40.484039420197846</v>
      </c>
      <c r="M1111" s="2">
        <f>Table13[[#This Row],[Cons h '[MWh']]]-Table13[[#This Row],[Ewec_prod '[MWh']]]-Table13[[#This Row],[Eeol_prod '[MWh']]]-Table13[[#This Row],[Efv_prod '[MWh']]]</f>
        <v>27.037045698630923</v>
      </c>
    </row>
    <row r="1112" spans="5:13" x14ac:dyDescent="0.3">
      <c r="E1112" s="4">
        <v>43512.25</v>
      </c>
      <c r="F1112" s="3">
        <v>0</v>
      </c>
      <c r="G1112" s="2">
        <f>Table13[[#This Row],[CF % FV]]*$A$2</f>
        <v>0</v>
      </c>
      <c r="H1112" s="3">
        <v>0.37552693970059398</v>
      </c>
      <c r="I1112" s="2">
        <f>Table13[[#This Row],[CF % EOL]]*$A$6</f>
        <v>15.021077588023759</v>
      </c>
      <c r="J1112" s="3">
        <v>9.6241471776314924E-2</v>
      </c>
      <c r="K1112" s="2">
        <f>$A$10*Table13[[#This Row],[CF % WEC]]</f>
        <v>2.9600489018587948E-2</v>
      </c>
      <c r="L1112" s="1">
        <v>46.879068969588971</v>
      </c>
      <c r="M1112" s="2">
        <f>Table13[[#This Row],[Cons h '[MWh']]]-Table13[[#This Row],[Ewec_prod '[MWh']]]-Table13[[#This Row],[Eeol_prod '[MWh']]]-Table13[[#This Row],[Efv_prod '[MWh']]]</f>
        <v>31.828390892546622</v>
      </c>
    </row>
    <row r="1113" spans="5:13" x14ac:dyDescent="0.3">
      <c r="E1113" s="4">
        <v>43512.291666666664</v>
      </c>
      <c r="F1113" s="3">
        <v>0</v>
      </c>
      <c r="G1113" s="2">
        <f>Table13[[#This Row],[CF % FV]]*$A$2</f>
        <v>0</v>
      </c>
      <c r="H1113" s="3">
        <v>0.39936678059554298</v>
      </c>
      <c r="I1113" s="2">
        <f>Table13[[#This Row],[CF % EOL]]*$A$6</f>
        <v>15.974671223821719</v>
      </c>
      <c r="J1113" s="3">
        <v>9.7122614442756508E-2</v>
      </c>
      <c r="K1113" s="2">
        <f>$A$10*Table13[[#This Row],[CF % WEC]]</f>
        <v>2.9871497486563519E-2</v>
      </c>
      <c r="L1113" s="1">
        <v>34.466353534969755</v>
      </c>
      <c r="M1113" s="2">
        <f>Table13[[#This Row],[Cons h '[MWh']]]-Table13[[#This Row],[Ewec_prod '[MWh']]]-Table13[[#This Row],[Eeol_prod '[MWh']]]-Table13[[#This Row],[Efv_prod '[MWh']]]</f>
        <v>18.461810813661476</v>
      </c>
    </row>
    <row r="1114" spans="5:13" x14ac:dyDescent="0.3">
      <c r="E1114" s="4">
        <v>43512.333333333336</v>
      </c>
      <c r="F1114" s="3">
        <v>0</v>
      </c>
      <c r="G1114" s="2">
        <f>Table13[[#This Row],[CF % FV]]*$A$2</f>
        <v>0</v>
      </c>
      <c r="H1114" s="3">
        <v>0.39574499587477802</v>
      </c>
      <c r="I1114" s="2">
        <f>Table13[[#This Row],[CF % EOL]]*$A$6</f>
        <v>15.829799834991121</v>
      </c>
      <c r="J1114" s="3">
        <v>9.9667278103141174E-2</v>
      </c>
      <c r="K1114" s="2">
        <f>$A$10*Table13[[#This Row],[CF % WEC]]</f>
        <v>3.0654146456336996E-2</v>
      </c>
      <c r="L1114" s="1">
        <v>38.924396785941504</v>
      </c>
      <c r="M1114" s="2">
        <f>Table13[[#This Row],[Cons h '[MWh']]]-Table13[[#This Row],[Ewec_prod '[MWh']]]-Table13[[#This Row],[Eeol_prod '[MWh']]]-Table13[[#This Row],[Efv_prod '[MWh']]]</f>
        <v>23.063942804494047</v>
      </c>
    </row>
    <row r="1115" spans="5:13" x14ac:dyDescent="0.3">
      <c r="E1115" s="4">
        <v>43512.375</v>
      </c>
      <c r="F1115" s="3">
        <v>0</v>
      </c>
      <c r="G1115" s="2">
        <f>Table13[[#This Row],[CF % FV]]*$A$2</f>
        <v>0</v>
      </c>
      <c r="H1115" s="3">
        <v>0.43769985613003798</v>
      </c>
      <c r="I1115" s="2">
        <f>Table13[[#This Row],[CF % EOL]]*$A$6</f>
        <v>17.50799424520152</v>
      </c>
      <c r="J1115" s="3">
        <v>9.6846479168522862E-2</v>
      </c>
      <c r="K1115" s="2">
        <f>$A$10*Table13[[#This Row],[CF % WEC]]</f>
        <v>2.9786567996170903E-2</v>
      </c>
      <c r="L1115" s="1">
        <v>36.287191262334773</v>
      </c>
      <c r="M1115" s="2">
        <f>Table13[[#This Row],[Cons h '[MWh']]]-Table13[[#This Row],[Ewec_prod '[MWh']]]-Table13[[#This Row],[Eeol_prod '[MWh']]]-Table13[[#This Row],[Efv_prod '[MWh']]]</f>
        <v>18.749410449137084</v>
      </c>
    </row>
    <row r="1116" spans="5:13" x14ac:dyDescent="0.3">
      <c r="E1116" s="4">
        <v>43512.416666666664</v>
      </c>
      <c r="F1116" s="3">
        <v>0</v>
      </c>
      <c r="G1116" s="2">
        <f>Table13[[#This Row],[CF % FV]]*$A$2</f>
        <v>0</v>
      </c>
      <c r="H1116" s="3">
        <v>0.23350818340996499</v>
      </c>
      <c r="I1116" s="2">
        <f>Table13[[#This Row],[CF % EOL]]*$A$6</f>
        <v>9.3403273363985999</v>
      </c>
      <c r="J1116" s="3">
        <v>9.648240625612324E-2</v>
      </c>
      <c r="K1116" s="2">
        <f>$A$10*Table13[[#This Row],[CF % WEC]]</f>
        <v>2.9674591983683295E-2</v>
      </c>
      <c r="L1116" s="1">
        <v>40.512790904669771</v>
      </c>
      <c r="M1116" s="2">
        <f>Table13[[#This Row],[Cons h '[MWh']]]-Table13[[#This Row],[Ewec_prod '[MWh']]]-Table13[[#This Row],[Eeol_prod '[MWh']]]-Table13[[#This Row],[Efv_prod '[MWh']]]</f>
        <v>31.142788976287484</v>
      </c>
    </row>
    <row r="1117" spans="5:13" x14ac:dyDescent="0.3">
      <c r="E1117" s="4">
        <v>43512.458333333336</v>
      </c>
      <c r="F1117" s="3">
        <v>0</v>
      </c>
      <c r="G1117" s="2">
        <f>Table13[[#This Row],[CF % FV]]*$A$2</f>
        <v>0</v>
      </c>
      <c r="H1117" s="3">
        <v>0.324352945535898</v>
      </c>
      <c r="I1117" s="2">
        <f>Table13[[#This Row],[CF % EOL]]*$A$6</f>
        <v>12.97411782143592</v>
      </c>
      <c r="J1117" s="3">
        <v>9.66685093269124E-2</v>
      </c>
      <c r="K1117" s="2">
        <f>$A$10*Table13[[#This Row],[CF % WEC]]</f>
        <v>2.9731830737429948E-2</v>
      </c>
      <c r="L1117" s="1">
        <v>54.705714553122299</v>
      </c>
      <c r="M1117" s="2">
        <f>Table13[[#This Row],[Cons h '[MWh']]]-Table13[[#This Row],[Ewec_prod '[MWh']]]-Table13[[#This Row],[Eeol_prod '[MWh']]]-Table13[[#This Row],[Efv_prod '[MWh']]]</f>
        <v>41.701864900948948</v>
      </c>
    </row>
    <row r="1118" spans="5:13" x14ac:dyDescent="0.3">
      <c r="E1118" s="4">
        <v>43512.5</v>
      </c>
      <c r="F1118" s="3">
        <v>0</v>
      </c>
      <c r="G1118" s="2">
        <f>Table13[[#This Row],[CF % FV]]*$A$2</f>
        <v>0</v>
      </c>
      <c r="H1118" s="3">
        <v>0.42924135497827798</v>
      </c>
      <c r="I1118" s="2">
        <f>Table13[[#This Row],[CF % EOL]]*$A$6</f>
        <v>17.16965419913112</v>
      </c>
      <c r="J1118" s="3">
        <v>0.10088047464474495</v>
      </c>
      <c r="K1118" s="2">
        <f>$A$10*Table13[[#This Row],[CF % WEC]]</f>
        <v>3.1027283008016056E-2</v>
      </c>
      <c r="L1118" s="1">
        <v>44.677934969782491</v>
      </c>
      <c r="M1118" s="2">
        <f>Table13[[#This Row],[Cons h '[MWh']]]-Table13[[#This Row],[Ewec_prod '[MWh']]]-Table13[[#This Row],[Eeol_prod '[MWh']]]-Table13[[#This Row],[Efv_prod '[MWh']]]</f>
        <v>27.477253487643356</v>
      </c>
    </row>
    <row r="1119" spans="5:13" x14ac:dyDescent="0.3">
      <c r="E1119" s="4">
        <v>43512.541666666664</v>
      </c>
      <c r="F1119" s="3">
        <v>0</v>
      </c>
      <c r="G1119" s="2">
        <f>Table13[[#This Row],[CF % FV]]*$A$2</f>
        <v>0</v>
      </c>
      <c r="H1119" s="3">
        <v>0.47303054910889097</v>
      </c>
      <c r="I1119" s="2">
        <f>Table13[[#This Row],[CF % EOL]]*$A$6</f>
        <v>18.921221964355638</v>
      </c>
      <c r="J1119" s="3">
        <v>0.1138894427462612</v>
      </c>
      <c r="K1119" s="2">
        <f>$A$10*Table13[[#This Row],[CF % WEC]]</f>
        <v>3.5028383680365281E-2</v>
      </c>
      <c r="L1119" s="1">
        <v>53.051002398148391</v>
      </c>
      <c r="M1119" s="2">
        <f>Table13[[#This Row],[Cons h '[MWh']]]-Table13[[#This Row],[Ewec_prod '[MWh']]]-Table13[[#This Row],[Eeol_prod '[MWh']]]-Table13[[#This Row],[Efv_prod '[MWh']]]</f>
        <v>34.09475205011239</v>
      </c>
    </row>
    <row r="1120" spans="5:13" x14ac:dyDescent="0.3">
      <c r="E1120" s="4">
        <v>43512.583333333336</v>
      </c>
      <c r="F1120" s="3">
        <v>0</v>
      </c>
      <c r="G1120" s="2">
        <f>Table13[[#This Row],[CF % FV]]*$A$2</f>
        <v>0</v>
      </c>
      <c r="H1120" s="3">
        <v>0.54751014638861095</v>
      </c>
      <c r="I1120" s="2">
        <f>Table13[[#This Row],[CF % EOL]]*$A$6</f>
        <v>21.900405855544438</v>
      </c>
      <c r="J1120" s="3">
        <v>0.13625525042916131</v>
      </c>
      <c r="K1120" s="2">
        <f>$A$10*Table13[[#This Row],[CF % WEC]]</f>
        <v>4.1907318847194917E-2</v>
      </c>
      <c r="L1120" s="1">
        <v>34.856401621756469</v>
      </c>
      <c r="M1120" s="2">
        <f>Table13[[#This Row],[Cons h '[MWh']]]-Table13[[#This Row],[Ewec_prod '[MWh']]]-Table13[[#This Row],[Eeol_prod '[MWh']]]-Table13[[#This Row],[Efv_prod '[MWh']]]</f>
        <v>12.914088447364836</v>
      </c>
    </row>
    <row r="1121" spans="5:13" x14ac:dyDescent="0.3">
      <c r="E1121" s="4">
        <v>43512.625</v>
      </c>
      <c r="F1121" s="3">
        <v>0</v>
      </c>
      <c r="G1121" s="2">
        <f>Table13[[#This Row],[CF % FV]]*$A$2</f>
        <v>0</v>
      </c>
      <c r="H1121" s="3">
        <v>0.58034372453806904</v>
      </c>
      <c r="I1121" s="2">
        <f>Table13[[#This Row],[CF % EOL]]*$A$6</f>
        <v>23.213748981522762</v>
      </c>
      <c r="J1121" s="3">
        <v>0.1751791444542723</v>
      </c>
      <c r="K1121" s="2">
        <f>$A$10*Table13[[#This Row],[CF % WEC]]</f>
        <v>5.3878938528249369E-2</v>
      </c>
      <c r="L1121" s="1">
        <v>31.922377231744388</v>
      </c>
      <c r="M1121" s="2">
        <f>Table13[[#This Row],[Cons h '[MWh']]]-Table13[[#This Row],[Ewec_prod '[MWh']]]-Table13[[#This Row],[Eeol_prod '[MWh']]]-Table13[[#This Row],[Efv_prod '[MWh']]]</f>
        <v>8.6547493116933758</v>
      </c>
    </row>
    <row r="1122" spans="5:13" x14ac:dyDescent="0.3">
      <c r="E1122" s="4">
        <v>43512.666666666664</v>
      </c>
      <c r="F1122" s="3">
        <v>1.8789999999999998E-2</v>
      </c>
      <c r="G1122" s="2">
        <f>Table13[[#This Row],[CF % FV]]*$A$2</f>
        <v>0.95828999999999986</v>
      </c>
      <c r="H1122" s="3">
        <v>0.69362623369405096</v>
      </c>
      <c r="I1122" s="2">
        <f>Table13[[#This Row],[CF % EOL]]*$A$6</f>
        <v>27.745049347762038</v>
      </c>
      <c r="J1122" s="3">
        <v>0.19054933090353779</v>
      </c>
      <c r="K1122" s="2">
        <f>$A$10*Table13[[#This Row],[CF % WEC]]</f>
        <v>5.8606266849480428E-2</v>
      </c>
      <c r="L1122" s="1">
        <v>33.677550916323852</v>
      </c>
      <c r="M1122" s="2">
        <f>Table13[[#This Row],[Cons h '[MWh']]]-Table13[[#This Row],[Ewec_prod '[MWh']]]-Table13[[#This Row],[Eeol_prod '[MWh']]]-Table13[[#This Row],[Efv_prod '[MWh']]]</f>
        <v>4.9156053017123345</v>
      </c>
    </row>
    <row r="1123" spans="5:13" x14ac:dyDescent="0.3">
      <c r="E1123" s="4">
        <v>43512.708333333336</v>
      </c>
      <c r="F1123" s="3">
        <v>9.3939999999999996E-2</v>
      </c>
      <c r="G1123" s="2">
        <f>Table13[[#This Row],[CF % FV]]*$A$2</f>
        <v>4.79094</v>
      </c>
      <c r="H1123" s="3">
        <v>0.76870971794280096</v>
      </c>
      <c r="I1123" s="2">
        <f>Table13[[#This Row],[CF % EOL]]*$A$6</f>
        <v>30.748388717712039</v>
      </c>
      <c r="J1123" s="3">
        <v>0.21640757195405416</v>
      </c>
      <c r="K1123" s="2">
        <f>$A$10*Table13[[#This Row],[CF % WEC]]</f>
        <v>6.6559351586534282E-2</v>
      </c>
      <c r="L1123" s="1">
        <v>40.477903381968034</v>
      </c>
      <c r="M1123" s="2">
        <f>Table13[[#This Row],[Cons h '[MWh']]]-Table13[[#This Row],[Ewec_prod '[MWh']]]-Table13[[#This Row],[Eeol_prod '[MWh']]]-Table13[[#This Row],[Efv_prod '[MWh']]]</f>
        <v>4.8720153126694603</v>
      </c>
    </row>
    <row r="1124" spans="5:13" x14ac:dyDescent="0.3">
      <c r="E1124" s="4">
        <v>43512.75</v>
      </c>
      <c r="F1124" s="3">
        <v>0.21961000000000003</v>
      </c>
      <c r="G1124" s="2">
        <f>Table13[[#This Row],[CF % FV]]*$A$2</f>
        <v>11.200110000000002</v>
      </c>
      <c r="H1124" s="3">
        <v>0.94193824026176598</v>
      </c>
      <c r="I1124" s="2">
        <f>Table13[[#This Row],[CF % EOL]]*$A$6</f>
        <v>37.677529610470643</v>
      </c>
      <c r="J1124" s="3">
        <v>0.24647291801328267</v>
      </c>
      <c r="K1124" s="2">
        <f>$A$10*Table13[[#This Row],[CF % WEC]]</f>
        <v>7.5806393734171681E-2</v>
      </c>
      <c r="L1124" s="1">
        <v>64.748483310573249</v>
      </c>
      <c r="M1124" s="2">
        <f>Table13[[#This Row],[Cons h '[MWh']]]-Table13[[#This Row],[Ewec_prod '[MWh']]]-Table13[[#This Row],[Eeol_prod '[MWh']]]-Table13[[#This Row],[Efv_prod '[MWh']]]</f>
        <v>15.795037306368435</v>
      </c>
    </row>
    <row r="1125" spans="5:13" x14ac:dyDescent="0.3">
      <c r="E1125" s="4">
        <v>43512.791666666664</v>
      </c>
      <c r="F1125" s="3">
        <v>0.31720999999999999</v>
      </c>
      <c r="G1125" s="2">
        <f>Table13[[#This Row],[CF % FV]]*$A$2</f>
        <v>16.177710000000001</v>
      </c>
      <c r="H1125" s="3">
        <v>0.99852584579969605</v>
      </c>
      <c r="I1125" s="2">
        <f>Table13[[#This Row],[CF % EOL]]*$A$6</f>
        <v>39.941033831987845</v>
      </c>
      <c r="J1125" s="3">
        <v>0.27205768057587443</v>
      </c>
      <c r="K1125" s="2">
        <f>$A$10*Table13[[#This Row],[CF % WEC]]</f>
        <v>8.3675366114782712E-2</v>
      </c>
      <c r="L1125" s="1">
        <v>53.434832077390027</v>
      </c>
      <c r="M1125" s="2">
        <f>Table13[[#This Row],[Cons h '[MWh']]]-Table13[[#This Row],[Ewec_prod '[MWh']]]-Table13[[#This Row],[Eeol_prod '[MWh']]]-Table13[[#This Row],[Efv_prod '[MWh']]]</f>
        <v>-2.7675871207126015</v>
      </c>
    </row>
    <row r="1126" spans="5:13" x14ac:dyDescent="0.3">
      <c r="E1126" s="4">
        <v>43512.833333333336</v>
      </c>
      <c r="F1126" s="3">
        <v>0.37789</v>
      </c>
      <c r="G1126" s="2">
        <f>Table13[[#This Row],[CF % FV]]*$A$2</f>
        <v>19.272390000000001</v>
      </c>
      <c r="H1126" s="3">
        <v>1</v>
      </c>
      <c r="I1126" s="2">
        <f>Table13[[#This Row],[CF % EOL]]*$A$6</f>
        <v>40</v>
      </c>
      <c r="J1126" s="3">
        <v>0.29634163918729245</v>
      </c>
      <c r="K1126" s="2">
        <f>$A$10*Table13[[#This Row],[CF % WEC]]</f>
        <v>9.1144256988311773E-2</v>
      </c>
      <c r="L1126" s="1">
        <v>47.583995787997075</v>
      </c>
      <c r="M1126" s="2">
        <f>Table13[[#This Row],[Cons h '[MWh']]]-Table13[[#This Row],[Ewec_prod '[MWh']]]-Table13[[#This Row],[Eeol_prod '[MWh']]]-Table13[[#This Row],[Efv_prod '[MWh']]]</f>
        <v>-11.779538468991241</v>
      </c>
    </row>
    <row r="1127" spans="5:13" x14ac:dyDescent="0.3">
      <c r="E1127" s="4">
        <v>43512.875</v>
      </c>
      <c r="F1127" s="3">
        <v>0.46505000000000002</v>
      </c>
      <c r="G1127" s="2">
        <f>Table13[[#This Row],[CF % FV]]*$A$2</f>
        <v>23.717549999999999</v>
      </c>
      <c r="H1127" s="3">
        <v>1</v>
      </c>
      <c r="I1127" s="2">
        <f>Table13[[#This Row],[CF % EOL]]*$A$6</f>
        <v>40</v>
      </c>
      <c r="J1127" s="3">
        <v>0.239043690413031</v>
      </c>
      <c r="K1127" s="2">
        <f>$A$10*Table13[[#This Row],[CF % WEC]]</f>
        <v>7.3521424833145804E-2</v>
      </c>
      <c r="L1127" s="1">
        <v>37.985209939397819</v>
      </c>
      <c r="M1127" s="2">
        <f>Table13[[#This Row],[Cons h '[MWh']]]-Table13[[#This Row],[Ewec_prod '[MWh']]]-Table13[[#This Row],[Eeol_prod '[MWh']]]-Table13[[#This Row],[Efv_prod '[MWh']]]</f>
        <v>-25.805861485435326</v>
      </c>
    </row>
    <row r="1128" spans="5:13" x14ac:dyDescent="0.3">
      <c r="E1128" s="4">
        <v>43512.916666666664</v>
      </c>
      <c r="F1128" s="3">
        <v>0.54322000000000004</v>
      </c>
      <c r="G1128" s="2">
        <f>Table13[[#This Row],[CF % FV]]*$A$2</f>
        <v>27.704220000000003</v>
      </c>
      <c r="H1128" s="3">
        <v>0.43870105169833701</v>
      </c>
      <c r="I1128" s="2">
        <f>Table13[[#This Row],[CF % EOL]]*$A$6</f>
        <v>17.54804206793348</v>
      </c>
      <c r="J1128" s="3">
        <v>0.20387470639237307</v>
      </c>
      <c r="K1128" s="2">
        <f>$A$10*Table13[[#This Row],[CF % WEC]]</f>
        <v>6.2704683296628955E-2</v>
      </c>
      <c r="L1128" s="1">
        <v>31.83381172888916</v>
      </c>
      <c r="M1128" s="2">
        <f>Table13[[#This Row],[Cons h '[MWh']]]-Table13[[#This Row],[Ewec_prod '[MWh']]]-Table13[[#This Row],[Eeol_prod '[MWh']]]-Table13[[#This Row],[Efv_prod '[MWh']]]</f>
        <v>-13.481155022340953</v>
      </c>
    </row>
    <row r="1129" spans="5:13" x14ac:dyDescent="0.3">
      <c r="E1129" s="4">
        <v>43512.958333333336</v>
      </c>
      <c r="F1129" s="3">
        <v>0.45726</v>
      </c>
      <c r="G1129" s="2">
        <f>Table13[[#This Row],[CF % FV]]*$A$2</f>
        <v>23.320260000000001</v>
      </c>
      <c r="H1129" s="3">
        <v>0.404759030280337</v>
      </c>
      <c r="I1129" s="2">
        <f>Table13[[#This Row],[CF % EOL]]*$A$6</f>
        <v>16.190361211213478</v>
      </c>
      <c r="J1129" s="3">
        <v>0.18240758210044772</v>
      </c>
      <c r="K1129" s="2">
        <f>$A$10*Table13[[#This Row],[CF % WEC]]</f>
        <v>5.6102151507207786E-2</v>
      </c>
      <c r="L1129" s="1">
        <v>36.258375309511493</v>
      </c>
      <c r="M1129" s="2">
        <f>Table13[[#This Row],[Cons h '[MWh']]]-Table13[[#This Row],[Ewec_prod '[MWh']]]-Table13[[#This Row],[Eeol_prod '[MWh']]]-Table13[[#This Row],[Efv_prod '[MWh']]]</f>
        <v>-3.3083480532091976</v>
      </c>
    </row>
    <row r="1130" spans="5:13" x14ac:dyDescent="0.3">
      <c r="E1130" s="4">
        <v>43513</v>
      </c>
      <c r="F1130" s="3">
        <v>0.42646000000000001</v>
      </c>
      <c r="G1130" s="2">
        <f>Table13[[#This Row],[CF % FV]]*$A$2</f>
        <v>21.749459999999999</v>
      </c>
      <c r="H1130" s="3">
        <v>0.52528280581518505</v>
      </c>
      <c r="I1130" s="2">
        <f>Table13[[#This Row],[CF % EOL]]*$A$6</f>
        <v>21.011312232607402</v>
      </c>
      <c r="J1130" s="3">
        <v>0.17473625850217256</v>
      </c>
      <c r="K1130" s="2">
        <f>$A$10*Table13[[#This Row],[CF % WEC]]</f>
        <v>5.374272239896901E-2</v>
      </c>
      <c r="L1130" s="1">
        <v>25.739225330825356</v>
      </c>
      <c r="M1130" s="2">
        <f>Table13[[#This Row],[Cons h '[MWh']]]-Table13[[#This Row],[Ewec_prod '[MWh']]]-Table13[[#This Row],[Eeol_prod '[MWh']]]-Table13[[#This Row],[Efv_prod '[MWh']]]</f>
        <v>-17.075289624181014</v>
      </c>
    </row>
    <row r="1131" spans="5:13" x14ac:dyDescent="0.3">
      <c r="E1131" s="4">
        <v>43513.041666666664</v>
      </c>
      <c r="F1131" s="3">
        <v>0.23855999999999999</v>
      </c>
      <c r="G1131" s="2">
        <f>Table13[[#This Row],[CF % FV]]*$A$2</f>
        <v>12.16656</v>
      </c>
      <c r="H1131" s="3">
        <v>0.71917500057581996</v>
      </c>
      <c r="I1131" s="2">
        <f>Table13[[#This Row],[CF % EOL]]*$A$6</f>
        <v>28.7670000230328</v>
      </c>
      <c r="J1131" s="3">
        <v>0.18048102351984549</v>
      </c>
      <c r="K1131" s="2">
        <f>$A$10*Table13[[#This Row],[CF % WEC]]</f>
        <v>5.5509609902676581E-2</v>
      </c>
      <c r="L1131" s="1">
        <v>25.547792787030325</v>
      </c>
      <c r="M1131" s="2">
        <f>Table13[[#This Row],[Cons h '[MWh']]]-Table13[[#This Row],[Ewec_prod '[MWh']]]-Table13[[#This Row],[Eeol_prod '[MWh']]]-Table13[[#This Row],[Efv_prod '[MWh']]]</f>
        <v>-15.441276845905151</v>
      </c>
    </row>
    <row r="1132" spans="5:13" x14ac:dyDescent="0.3">
      <c r="E1132" s="4">
        <v>43513.083333333336</v>
      </c>
      <c r="F1132" s="3">
        <v>5.9729999999999998E-2</v>
      </c>
      <c r="G1132" s="2">
        <f>Table13[[#This Row],[CF % FV]]*$A$2</f>
        <v>3.04623</v>
      </c>
      <c r="H1132" s="3">
        <v>0.81468342867976495</v>
      </c>
      <c r="I1132" s="2">
        <f>Table13[[#This Row],[CF % EOL]]*$A$6</f>
        <v>32.587337147190595</v>
      </c>
      <c r="J1132" s="3">
        <v>0.196103066911263</v>
      </c>
      <c r="K1132" s="2">
        <f>$A$10*Table13[[#This Row],[CF % WEC]]</f>
        <v>6.0314400553949231E-2</v>
      </c>
      <c r="L1132" s="1">
        <v>27.753761069200134</v>
      </c>
      <c r="M1132" s="2">
        <f>Table13[[#This Row],[Cons h '[MWh']]]-Table13[[#This Row],[Ewec_prod '[MWh']]]-Table13[[#This Row],[Eeol_prod '[MWh']]]-Table13[[#This Row],[Efv_prod '[MWh']]]</f>
        <v>-7.9401204785444097</v>
      </c>
    </row>
    <row r="1133" spans="5:13" x14ac:dyDescent="0.3">
      <c r="E1133" s="4">
        <v>43513.125</v>
      </c>
      <c r="F1133" s="3">
        <v>3.5130000000000002E-2</v>
      </c>
      <c r="G1133" s="2">
        <f>Table13[[#This Row],[CF % FV]]*$A$2</f>
        <v>1.7916300000000001</v>
      </c>
      <c r="H1133" s="3">
        <v>0.90950425422059999</v>
      </c>
      <c r="I1133" s="2">
        <f>Table13[[#This Row],[CF % EOL]]*$A$6</f>
        <v>36.380170168824002</v>
      </c>
      <c r="J1133" s="3">
        <v>0.22440276625697925</v>
      </c>
      <c r="K1133" s="2">
        <f>$A$10*Table13[[#This Row],[CF % WEC]]</f>
        <v>6.901839192327458E-2</v>
      </c>
      <c r="L1133" s="1">
        <v>24.437718261913144</v>
      </c>
      <c r="M1133" s="2">
        <f>Table13[[#This Row],[Cons h '[MWh']]]-Table13[[#This Row],[Ewec_prod '[MWh']]]-Table13[[#This Row],[Eeol_prod '[MWh']]]-Table13[[#This Row],[Efv_prod '[MWh']]]</f>
        <v>-13.803100298834133</v>
      </c>
    </row>
    <row r="1134" spans="5:13" x14ac:dyDescent="0.3">
      <c r="E1134" s="4">
        <v>43513.166666666664</v>
      </c>
      <c r="F1134" s="3">
        <v>0</v>
      </c>
      <c r="G1134" s="2">
        <f>Table13[[#This Row],[CF % FV]]*$A$2</f>
        <v>0</v>
      </c>
      <c r="H1134" s="3">
        <v>0.96102374141395897</v>
      </c>
      <c r="I1134" s="2">
        <f>Table13[[#This Row],[CF % EOL]]*$A$6</f>
        <v>38.440949656558359</v>
      </c>
      <c r="J1134" s="3">
        <v>0.26484401860892648</v>
      </c>
      <c r="K1134" s="2">
        <f>$A$10*Table13[[#This Row],[CF % WEC]]</f>
        <v>8.1456697614650755E-2</v>
      </c>
      <c r="L1134" s="1">
        <v>34.479513938076273</v>
      </c>
      <c r="M1134" s="2">
        <f>Table13[[#This Row],[Cons h '[MWh']]]-Table13[[#This Row],[Ewec_prod '[MWh']]]-Table13[[#This Row],[Eeol_prod '[MWh']]]-Table13[[#This Row],[Efv_prod '[MWh']]]</f>
        <v>-4.0428924160967341</v>
      </c>
    </row>
    <row r="1135" spans="5:13" x14ac:dyDescent="0.3">
      <c r="E1135" s="4">
        <v>43513.208333333336</v>
      </c>
      <c r="F1135" s="3">
        <v>0</v>
      </c>
      <c r="G1135" s="2">
        <f>Table13[[#This Row],[CF % FV]]*$A$2</f>
        <v>0</v>
      </c>
      <c r="H1135" s="3">
        <v>0.99099569904685103</v>
      </c>
      <c r="I1135" s="2">
        <f>Table13[[#This Row],[CF % EOL]]*$A$6</f>
        <v>39.63982796187404</v>
      </c>
      <c r="J1135" s="3">
        <v>0.31554178737543565</v>
      </c>
      <c r="K1135" s="2">
        <f>$A$10*Table13[[#This Row],[CF % WEC]]</f>
        <v>9.7049546725768404E-2</v>
      </c>
      <c r="L1135" s="1">
        <v>32.573264676973551</v>
      </c>
      <c r="M1135" s="2">
        <f>Table13[[#This Row],[Cons h '[MWh']]]-Table13[[#This Row],[Ewec_prod '[MWh']]]-Table13[[#This Row],[Eeol_prod '[MWh']]]-Table13[[#This Row],[Efv_prod '[MWh']]]</f>
        <v>-7.1636128316262599</v>
      </c>
    </row>
    <row r="1136" spans="5:13" x14ac:dyDescent="0.3">
      <c r="E1136" s="4">
        <v>43513.25</v>
      </c>
      <c r="F1136" s="3">
        <v>0</v>
      </c>
      <c r="G1136" s="2">
        <f>Table13[[#This Row],[CF % FV]]*$A$2</f>
        <v>0</v>
      </c>
      <c r="H1136" s="3">
        <v>0.99307241168987603</v>
      </c>
      <c r="I1136" s="2">
        <f>Table13[[#This Row],[CF % EOL]]*$A$6</f>
        <v>39.722896467595042</v>
      </c>
      <c r="J1136" s="3">
        <v>0.37827225896399413</v>
      </c>
      <c r="K1136" s="2">
        <f>$A$10*Table13[[#This Row],[CF % WEC]]</f>
        <v>0.11634323167380907</v>
      </c>
      <c r="L1136" s="1">
        <v>37.662100806258827</v>
      </c>
      <c r="M1136" s="2">
        <f>Table13[[#This Row],[Cons h '[MWh']]]-Table13[[#This Row],[Ewec_prod '[MWh']]]-Table13[[#This Row],[Eeol_prod '[MWh']]]-Table13[[#This Row],[Efv_prod '[MWh']]]</f>
        <v>-2.1771388930100244</v>
      </c>
    </row>
    <row r="1137" spans="5:13" x14ac:dyDescent="0.3">
      <c r="E1137" s="4">
        <v>43513.291666666664</v>
      </c>
      <c r="F1137" s="3">
        <v>0</v>
      </c>
      <c r="G1137" s="2">
        <f>Table13[[#This Row],[CF % FV]]*$A$2</f>
        <v>0</v>
      </c>
      <c r="H1137" s="3">
        <v>0.998564493121194</v>
      </c>
      <c r="I1137" s="2">
        <f>Table13[[#This Row],[CF % EOL]]*$A$6</f>
        <v>39.942579724847761</v>
      </c>
      <c r="J1137" s="3">
        <v>0.43193398875795852</v>
      </c>
      <c r="K1137" s="2">
        <f>$A$10*Table13[[#This Row],[CF % WEC]]</f>
        <v>0.13284769086554377</v>
      </c>
      <c r="L1137" s="1">
        <v>40.965993721771746</v>
      </c>
      <c r="M1137" s="2">
        <f>Table13[[#This Row],[Cons h '[MWh']]]-Table13[[#This Row],[Ewec_prod '[MWh']]]-Table13[[#This Row],[Eeol_prod '[MWh']]]-Table13[[#This Row],[Efv_prod '[MWh']]]</f>
        <v>0.89056630605843878</v>
      </c>
    </row>
    <row r="1138" spans="5:13" x14ac:dyDescent="0.3">
      <c r="E1138" s="4">
        <v>43513.333333333336</v>
      </c>
      <c r="F1138" s="3">
        <v>0</v>
      </c>
      <c r="G1138" s="2">
        <f>Table13[[#This Row],[CF % FV]]*$A$2</f>
        <v>0</v>
      </c>
      <c r="H1138" s="3">
        <v>1</v>
      </c>
      <c r="I1138" s="2">
        <f>Table13[[#This Row],[CF % EOL]]*$A$6</f>
        <v>40</v>
      </c>
      <c r="J1138" s="3">
        <v>0.45196513945378697</v>
      </c>
      <c r="K1138" s="2">
        <f>$A$10*Table13[[#This Row],[CF % WEC]]</f>
        <v>0.1390085677230761</v>
      </c>
      <c r="L1138" s="1">
        <v>28.365034438844553</v>
      </c>
      <c r="M1138" s="2">
        <f>Table13[[#This Row],[Cons h '[MWh']]]-Table13[[#This Row],[Ewec_prod '[MWh']]]-Table13[[#This Row],[Eeol_prod '[MWh']]]-Table13[[#This Row],[Efv_prod '[MWh']]]</f>
        <v>-11.773974128878521</v>
      </c>
    </row>
    <row r="1139" spans="5:13" x14ac:dyDescent="0.3">
      <c r="E1139" s="4">
        <v>43513.375</v>
      </c>
      <c r="F1139" s="3">
        <v>0</v>
      </c>
      <c r="G1139" s="2">
        <f>Table13[[#This Row],[CF % FV]]*$A$2</f>
        <v>0</v>
      </c>
      <c r="H1139" s="3">
        <v>1</v>
      </c>
      <c r="I1139" s="2">
        <f>Table13[[#This Row],[CF % EOL]]*$A$6</f>
        <v>40</v>
      </c>
      <c r="J1139" s="3">
        <v>0.35285489847195622</v>
      </c>
      <c r="K1139" s="2">
        <f>$A$10*Table13[[#This Row],[CF % WEC]]</f>
        <v>0.10852574627754753</v>
      </c>
      <c r="L1139" s="1">
        <v>34.843425207637189</v>
      </c>
      <c r="M1139" s="2">
        <f>Table13[[#This Row],[Cons h '[MWh']]]-Table13[[#This Row],[Ewec_prod '[MWh']]]-Table13[[#This Row],[Eeol_prod '[MWh']]]-Table13[[#This Row],[Efv_prod '[MWh']]]</f>
        <v>-5.2651005386403611</v>
      </c>
    </row>
    <row r="1140" spans="5:13" x14ac:dyDescent="0.3">
      <c r="E1140" s="4">
        <v>43513.416666666664</v>
      </c>
      <c r="F1140" s="3">
        <v>0</v>
      </c>
      <c r="G1140" s="2">
        <f>Table13[[#This Row],[CF % FV]]*$A$2</f>
        <v>0</v>
      </c>
      <c r="H1140" s="3">
        <v>0.533513159792525</v>
      </c>
      <c r="I1140" s="2">
        <f>Table13[[#This Row],[CF % EOL]]*$A$6</f>
        <v>21.340526391701001</v>
      </c>
      <c r="J1140" s="3">
        <v>0.29453970035189686</v>
      </c>
      <c r="K1140" s="2">
        <f>$A$10*Table13[[#This Row],[CF % WEC]]</f>
        <v>9.05900440307911E-2</v>
      </c>
      <c r="L1140" s="1">
        <v>35.37163650111561</v>
      </c>
      <c r="M1140" s="2">
        <f>Table13[[#This Row],[Cons h '[MWh']]]-Table13[[#This Row],[Ewec_prod '[MWh']]]-Table13[[#This Row],[Eeol_prod '[MWh']]]-Table13[[#This Row],[Efv_prod '[MWh']]]</f>
        <v>13.940520065383819</v>
      </c>
    </row>
    <row r="1141" spans="5:13" x14ac:dyDescent="0.3">
      <c r="E1141" s="4">
        <v>43513.458333333336</v>
      </c>
      <c r="F1141" s="3">
        <v>0</v>
      </c>
      <c r="G1141" s="2">
        <f>Table13[[#This Row],[CF % FV]]*$A$2</f>
        <v>0</v>
      </c>
      <c r="H1141" s="3">
        <v>0.77450994077364299</v>
      </c>
      <c r="I1141" s="2">
        <f>Table13[[#This Row],[CF % EOL]]*$A$6</f>
        <v>30.980397630945721</v>
      </c>
      <c r="J1141" s="3">
        <v>0.28390518070462728</v>
      </c>
      <c r="K1141" s="2">
        <f>$A$10*Table13[[#This Row],[CF % WEC]]</f>
        <v>8.7319240122382555E-2</v>
      </c>
      <c r="L1141" s="1">
        <v>34.557034143539731</v>
      </c>
      <c r="M1141" s="2">
        <f>Table13[[#This Row],[Cons h '[MWh']]]-Table13[[#This Row],[Ewec_prod '[MWh']]]-Table13[[#This Row],[Eeol_prod '[MWh']]]-Table13[[#This Row],[Efv_prod '[MWh']]]</f>
        <v>3.4893172724716273</v>
      </c>
    </row>
    <row r="1142" spans="5:13" x14ac:dyDescent="0.3">
      <c r="E1142" s="4">
        <v>43513.5</v>
      </c>
      <c r="F1142" s="3">
        <v>0</v>
      </c>
      <c r="G1142" s="2">
        <f>Table13[[#This Row],[CF % FV]]*$A$2</f>
        <v>0</v>
      </c>
      <c r="H1142" s="3">
        <v>0.850305724687065</v>
      </c>
      <c r="I1142" s="2">
        <f>Table13[[#This Row],[CF % EOL]]*$A$6</f>
        <v>34.012228987482601</v>
      </c>
      <c r="J1142" s="3">
        <v>0.30561855147207606</v>
      </c>
      <c r="K1142" s="2">
        <f>$A$10*Table13[[#This Row],[CF % WEC]]</f>
        <v>9.3997508659798792E-2</v>
      </c>
      <c r="L1142" s="1">
        <v>43.585115159633908</v>
      </c>
      <c r="M1142" s="2">
        <f>Table13[[#This Row],[Cons h '[MWh']]]-Table13[[#This Row],[Ewec_prod '[MWh']]]-Table13[[#This Row],[Eeol_prod '[MWh']]]-Table13[[#This Row],[Efv_prod '[MWh']]]</f>
        <v>9.4788886634915102</v>
      </c>
    </row>
    <row r="1143" spans="5:13" x14ac:dyDescent="0.3">
      <c r="E1143" s="4">
        <v>43513.541666666664</v>
      </c>
      <c r="F1143" s="3">
        <v>0</v>
      </c>
      <c r="G1143" s="2">
        <f>Table13[[#This Row],[CF % FV]]*$A$2</f>
        <v>0</v>
      </c>
      <c r="H1143" s="3">
        <v>0.99204700308562499</v>
      </c>
      <c r="I1143" s="2">
        <f>Table13[[#This Row],[CF % EOL]]*$A$6</f>
        <v>39.681880123425003</v>
      </c>
      <c r="J1143" s="3">
        <v>0.34511842558312034</v>
      </c>
      <c r="K1143" s="2">
        <f>$A$10*Table13[[#This Row],[CF % WEC]]</f>
        <v>0.1061462795407873</v>
      </c>
      <c r="L1143" s="1">
        <v>41.251089157371588</v>
      </c>
      <c r="M1143" s="2">
        <f>Table13[[#This Row],[Cons h '[MWh']]]-Table13[[#This Row],[Ewec_prod '[MWh']]]-Table13[[#This Row],[Eeol_prod '[MWh']]]-Table13[[#This Row],[Efv_prod '[MWh']]]</f>
        <v>1.4630627544057973</v>
      </c>
    </row>
    <row r="1144" spans="5:13" x14ac:dyDescent="0.3">
      <c r="E1144" s="4">
        <v>43513.583333333336</v>
      </c>
      <c r="F1144" s="3">
        <v>0</v>
      </c>
      <c r="G1144" s="2">
        <f>Table13[[#This Row],[CF % FV]]*$A$2</f>
        <v>0</v>
      </c>
      <c r="H1144" s="3">
        <v>1</v>
      </c>
      <c r="I1144" s="2">
        <f>Table13[[#This Row],[CF % EOL]]*$A$6</f>
        <v>40</v>
      </c>
      <c r="J1144" s="3">
        <v>0.40143451433402555</v>
      </c>
      <c r="K1144" s="2">
        <f>$A$10*Table13[[#This Row],[CF % WEC]]</f>
        <v>0.12346712611424171</v>
      </c>
      <c r="L1144" s="1">
        <v>33.066595831664735</v>
      </c>
      <c r="M1144" s="2">
        <f>Table13[[#This Row],[Cons h '[MWh']]]-Table13[[#This Row],[Ewec_prod '[MWh']]]-Table13[[#This Row],[Eeol_prod '[MWh']]]-Table13[[#This Row],[Efv_prod '[MWh']]]</f>
        <v>-7.0568712944495076</v>
      </c>
    </row>
    <row r="1145" spans="5:13" x14ac:dyDescent="0.3">
      <c r="E1145" s="4">
        <v>43513.625</v>
      </c>
      <c r="F1145" s="3">
        <v>0</v>
      </c>
      <c r="G1145" s="2">
        <f>Table13[[#This Row],[CF % FV]]*$A$2</f>
        <v>0</v>
      </c>
      <c r="H1145" s="3">
        <v>1</v>
      </c>
      <c r="I1145" s="2">
        <f>Table13[[#This Row],[CF % EOL]]*$A$6</f>
        <v>40</v>
      </c>
      <c r="J1145" s="3">
        <v>0.43619995464396244</v>
      </c>
      <c r="K1145" s="2">
        <f>$A$10*Table13[[#This Row],[CF % WEC]]</f>
        <v>0.13415975181007939</v>
      </c>
      <c r="L1145" s="1">
        <v>31.872983240892804</v>
      </c>
      <c r="M1145" s="2">
        <f>Table13[[#This Row],[Cons h '[MWh']]]-Table13[[#This Row],[Ewec_prod '[MWh']]]-Table13[[#This Row],[Eeol_prod '[MWh']]]-Table13[[#This Row],[Efv_prod '[MWh']]]</f>
        <v>-8.2611765109172737</v>
      </c>
    </row>
    <row r="1146" spans="5:13" x14ac:dyDescent="0.3">
      <c r="E1146" s="4">
        <v>43513.666666666664</v>
      </c>
      <c r="F1146" s="3">
        <v>5.1900000000000002E-3</v>
      </c>
      <c r="G1146" s="2">
        <f>Table13[[#This Row],[CF % FV]]*$A$2</f>
        <v>0.26468999999999998</v>
      </c>
      <c r="H1146" s="3">
        <v>1</v>
      </c>
      <c r="I1146" s="2">
        <f>Table13[[#This Row],[CF % EOL]]*$A$6</f>
        <v>40</v>
      </c>
      <c r="J1146" s="3">
        <v>0.45860456824915846</v>
      </c>
      <c r="K1146" s="2">
        <f>$A$10*Table13[[#This Row],[CF % WEC]]</f>
        <v>0.14105062231263879</v>
      </c>
      <c r="L1146" s="1">
        <v>35.445403203939023</v>
      </c>
      <c r="M1146" s="2">
        <f>Table13[[#This Row],[Cons h '[MWh']]]-Table13[[#This Row],[Ewec_prod '[MWh']]]-Table13[[#This Row],[Eeol_prod '[MWh']]]-Table13[[#This Row],[Efv_prod '[MWh']]]</f>
        <v>-4.9603374183736175</v>
      </c>
    </row>
    <row r="1147" spans="5:13" x14ac:dyDescent="0.3">
      <c r="E1147" s="4">
        <v>43513.708333333336</v>
      </c>
      <c r="F1147" s="3">
        <v>3.9659999999999994E-2</v>
      </c>
      <c r="G1147" s="2">
        <f>Table13[[#This Row],[CF % FV]]*$A$2</f>
        <v>2.0226599999999997</v>
      </c>
      <c r="H1147" s="3">
        <v>1</v>
      </c>
      <c r="I1147" s="2">
        <f>Table13[[#This Row],[CF % EOL]]*$A$6</f>
        <v>40</v>
      </c>
      <c r="J1147" s="3">
        <v>0.50259443082153288</v>
      </c>
      <c r="K1147" s="2">
        <f>$A$10*Table13[[#This Row],[CF % WEC]]</f>
        <v>0.15458035559673861</v>
      </c>
      <c r="L1147" s="1">
        <v>27.966778599520801</v>
      </c>
      <c r="M1147" s="2">
        <f>Table13[[#This Row],[Cons h '[MWh']]]-Table13[[#This Row],[Ewec_prod '[MWh']]]-Table13[[#This Row],[Eeol_prod '[MWh']]]-Table13[[#This Row],[Efv_prod '[MWh']]]</f>
        <v>-14.210461756075938</v>
      </c>
    </row>
    <row r="1148" spans="5:13" x14ac:dyDescent="0.3">
      <c r="E1148" s="4">
        <v>43513.75</v>
      </c>
      <c r="F1148" s="3">
        <v>9.5739999999999992E-2</v>
      </c>
      <c r="G1148" s="2">
        <f>Table13[[#This Row],[CF % FV]]*$A$2</f>
        <v>4.8827399999999992</v>
      </c>
      <c r="H1148" s="3">
        <v>1</v>
      </c>
      <c r="I1148" s="2">
        <f>Table13[[#This Row],[CF % EOL]]*$A$6</f>
        <v>40</v>
      </c>
      <c r="J1148" s="3">
        <v>0.54003608563843808</v>
      </c>
      <c r="K1148" s="2">
        <f>$A$10*Table13[[#This Row],[CF % WEC]]</f>
        <v>0.1660960906721691</v>
      </c>
      <c r="L1148" s="1">
        <v>57.664891950889654</v>
      </c>
      <c r="M1148" s="2">
        <f>Table13[[#This Row],[Cons h '[MWh']]]-Table13[[#This Row],[Ewec_prod '[MWh']]]-Table13[[#This Row],[Eeol_prod '[MWh']]]-Table13[[#This Row],[Efv_prod '[MWh']]]</f>
        <v>12.616055860217486</v>
      </c>
    </row>
    <row r="1149" spans="5:13" x14ac:dyDescent="0.3">
      <c r="E1149" s="4">
        <v>43513.791666666664</v>
      </c>
      <c r="F1149" s="3">
        <v>8.6199999999999999E-2</v>
      </c>
      <c r="G1149" s="2">
        <f>Table13[[#This Row],[CF % FV]]*$A$2</f>
        <v>4.3962000000000003</v>
      </c>
      <c r="H1149" s="3">
        <v>1</v>
      </c>
      <c r="I1149" s="2">
        <f>Table13[[#This Row],[CF % EOL]]*$A$6</f>
        <v>40</v>
      </c>
      <c r="J1149" s="3">
        <v>0.54511494211317058</v>
      </c>
      <c r="K1149" s="2">
        <f>$A$10*Table13[[#This Row],[CF % WEC]]</f>
        <v>0.1676581681480489</v>
      </c>
      <c r="L1149" s="1">
        <v>52.970963710629505</v>
      </c>
      <c r="M1149" s="2">
        <f>Table13[[#This Row],[Cons h '[MWh']]]-Table13[[#This Row],[Ewec_prod '[MWh']]]-Table13[[#This Row],[Eeol_prod '[MWh']]]-Table13[[#This Row],[Efv_prod '[MWh']]]</f>
        <v>8.4071055424814531</v>
      </c>
    </row>
    <row r="1150" spans="5:13" x14ac:dyDescent="0.3">
      <c r="E1150" s="4">
        <v>43513.833333333336</v>
      </c>
      <c r="F1150" s="3">
        <v>0.10889</v>
      </c>
      <c r="G1150" s="2">
        <f>Table13[[#This Row],[CF % FV]]*$A$2</f>
        <v>5.5533900000000003</v>
      </c>
      <c r="H1150" s="3">
        <v>1</v>
      </c>
      <c r="I1150" s="2">
        <f>Table13[[#This Row],[CF % EOL]]*$A$6</f>
        <v>40</v>
      </c>
      <c r="J1150" s="3">
        <v>0.54065913606366622</v>
      </c>
      <c r="K1150" s="2">
        <f>$A$10*Table13[[#This Row],[CF % WEC]]</f>
        <v>0.16628771905159431</v>
      </c>
      <c r="L1150" s="1">
        <v>41.681904490459814</v>
      </c>
      <c r="M1150" s="2">
        <f>Table13[[#This Row],[Cons h '[MWh']]]-Table13[[#This Row],[Ewec_prod '[MWh']]]-Table13[[#This Row],[Eeol_prod '[MWh']]]-Table13[[#This Row],[Efv_prod '[MWh']]]</f>
        <v>-4.0377732285917816</v>
      </c>
    </row>
    <row r="1151" spans="5:13" x14ac:dyDescent="0.3">
      <c r="E1151" s="4">
        <v>43513.875</v>
      </c>
      <c r="F1151" s="3">
        <v>0.12387000000000001</v>
      </c>
      <c r="G1151" s="2">
        <f>Table13[[#This Row],[CF % FV]]*$A$2</f>
        <v>6.3173700000000004</v>
      </c>
      <c r="H1151" s="3">
        <v>1</v>
      </c>
      <c r="I1151" s="2">
        <f>Table13[[#This Row],[CF % EOL]]*$A$6</f>
        <v>40</v>
      </c>
      <c r="J1151" s="3">
        <v>0.48553299386273363</v>
      </c>
      <c r="K1151" s="2">
        <f>$A$10*Table13[[#This Row],[CF % WEC]]</f>
        <v>0.14933285815079292</v>
      </c>
      <c r="L1151" s="1">
        <v>38.803538464515725</v>
      </c>
      <c r="M1151" s="2">
        <f>Table13[[#This Row],[Cons h '[MWh']]]-Table13[[#This Row],[Ewec_prod '[MWh']]]-Table13[[#This Row],[Eeol_prod '[MWh']]]-Table13[[#This Row],[Efv_prod '[MWh']]]</f>
        <v>-7.6631643936350677</v>
      </c>
    </row>
    <row r="1152" spans="5:13" x14ac:dyDescent="0.3">
      <c r="E1152" s="4">
        <v>43513.916666666664</v>
      </c>
      <c r="F1152" s="3">
        <v>0.38688</v>
      </c>
      <c r="G1152" s="2">
        <f>Table13[[#This Row],[CF % FV]]*$A$2</f>
        <v>19.730879999999999</v>
      </c>
      <c r="H1152" s="3">
        <v>1</v>
      </c>
      <c r="I1152" s="2">
        <f>Table13[[#This Row],[CF % EOL]]*$A$6</f>
        <v>40</v>
      </c>
      <c r="J1152" s="3">
        <v>0.43979569224290582</v>
      </c>
      <c r="K1152" s="2">
        <f>$A$10*Table13[[#This Row],[CF % WEC]]</f>
        <v>0.13526567412555091</v>
      </c>
      <c r="L1152" s="1">
        <v>33.323860093525035</v>
      </c>
      <c r="M1152" s="2">
        <f>Table13[[#This Row],[Cons h '[MWh']]]-Table13[[#This Row],[Ewec_prod '[MWh']]]-Table13[[#This Row],[Eeol_prod '[MWh']]]-Table13[[#This Row],[Efv_prod '[MWh']]]</f>
        <v>-26.542285580600513</v>
      </c>
    </row>
    <row r="1153" spans="5:13" x14ac:dyDescent="0.3">
      <c r="E1153" s="4">
        <v>43513.958333333336</v>
      </c>
      <c r="F1153" s="3">
        <v>0.40820999999999996</v>
      </c>
      <c r="G1153" s="2">
        <f>Table13[[#This Row],[CF % FV]]*$A$2</f>
        <v>20.818709999999999</v>
      </c>
      <c r="H1153" s="3">
        <v>1</v>
      </c>
      <c r="I1153" s="2">
        <f>Table13[[#This Row],[CF % EOL]]*$A$6</f>
        <v>40</v>
      </c>
      <c r="J1153" s="3">
        <v>0.40486525655302991</v>
      </c>
      <c r="K1153" s="2">
        <f>$A$10*Table13[[#This Row],[CF % WEC]]</f>
        <v>0.12452230165868135</v>
      </c>
      <c r="L1153" s="1">
        <v>27.079084150964079</v>
      </c>
      <c r="M1153" s="2">
        <f>Table13[[#This Row],[Cons h '[MWh']]]-Table13[[#This Row],[Ewec_prod '[MWh']]]-Table13[[#This Row],[Eeol_prod '[MWh']]]-Table13[[#This Row],[Efv_prod '[MWh']]]</f>
        <v>-33.864148150694604</v>
      </c>
    </row>
    <row r="1154" spans="5:13" x14ac:dyDescent="0.3">
      <c r="E1154" s="4">
        <v>43514</v>
      </c>
      <c r="F1154" s="3">
        <v>0.45018999999999998</v>
      </c>
      <c r="G1154" s="2">
        <f>Table13[[#This Row],[CF % FV]]*$A$2</f>
        <v>22.959689999999998</v>
      </c>
      <c r="H1154" s="3">
        <v>1</v>
      </c>
      <c r="I1154" s="2">
        <f>Table13[[#This Row],[CF % EOL]]*$A$6</f>
        <v>40</v>
      </c>
      <c r="J1154" s="3">
        <v>0.37706641256114931</v>
      </c>
      <c r="K1154" s="2">
        <f>$A$10*Table13[[#This Row],[CF % WEC]]</f>
        <v>0.11597235576608739</v>
      </c>
      <c r="L1154" s="1">
        <v>25.474991644648991</v>
      </c>
      <c r="M1154" s="2">
        <f>Table13[[#This Row],[Cons h '[MWh']]]-Table13[[#This Row],[Ewec_prod '[MWh']]]-Table13[[#This Row],[Eeol_prod '[MWh']]]-Table13[[#This Row],[Efv_prod '[MWh']]]</f>
        <v>-37.60067071111709</v>
      </c>
    </row>
    <row r="1155" spans="5:13" x14ac:dyDescent="0.3">
      <c r="E1155" s="4">
        <v>43514.041666666664</v>
      </c>
      <c r="F1155" s="3">
        <v>0.26495999999999997</v>
      </c>
      <c r="G1155" s="2">
        <f>Table13[[#This Row],[CF % FV]]*$A$2</f>
        <v>13.512959999999998</v>
      </c>
      <c r="H1155" s="3">
        <v>1</v>
      </c>
      <c r="I1155" s="2">
        <f>Table13[[#This Row],[CF % EOL]]*$A$6</f>
        <v>40</v>
      </c>
      <c r="J1155" s="3">
        <v>0.35106681982073634</v>
      </c>
      <c r="K1155" s="2">
        <f>$A$10*Table13[[#This Row],[CF % WEC]]</f>
        <v>0.10797579622480082</v>
      </c>
      <c r="L1155" s="1">
        <v>24.42544521125976</v>
      </c>
      <c r="M1155" s="2">
        <f>Table13[[#This Row],[Cons h '[MWh']]]-Table13[[#This Row],[Ewec_prod '[MWh']]]-Table13[[#This Row],[Eeol_prod '[MWh']]]-Table13[[#This Row],[Efv_prod '[MWh']]]</f>
        <v>-29.195490584965036</v>
      </c>
    </row>
    <row r="1156" spans="5:13" x14ac:dyDescent="0.3">
      <c r="E1156" s="4">
        <v>43514.083333333336</v>
      </c>
      <c r="F1156" s="3">
        <v>0.19928000000000001</v>
      </c>
      <c r="G1156" s="2">
        <f>Table13[[#This Row],[CF % FV]]*$A$2</f>
        <v>10.16328</v>
      </c>
      <c r="H1156" s="3">
        <v>1</v>
      </c>
      <c r="I1156" s="2">
        <f>Table13[[#This Row],[CF % EOL]]*$A$6</f>
        <v>40</v>
      </c>
      <c r="J1156" s="3">
        <v>0.32082839464308571</v>
      </c>
      <c r="K1156" s="2">
        <f>$A$10*Table13[[#This Row],[CF % WEC]]</f>
        <v>9.8675521032721744E-2</v>
      </c>
      <c r="L1156" s="1">
        <v>24.363887208566297</v>
      </c>
      <c r="M1156" s="2">
        <f>Table13[[#This Row],[Cons h '[MWh']]]-Table13[[#This Row],[Ewec_prod '[MWh']]]-Table13[[#This Row],[Eeol_prod '[MWh']]]-Table13[[#This Row],[Efv_prod '[MWh']]]</f>
        <v>-25.898068312466425</v>
      </c>
    </row>
    <row r="1157" spans="5:13" x14ac:dyDescent="0.3">
      <c r="E1157" s="4">
        <v>43514.125</v>
      </c>
      <c r="F1157" s="3">
        <v>5.7419999999999999E-2</v>
      </c>
      <c r="G1157" s="2">
        <f>Table13[[#This Row],[CF % FV]]*$A$2</f>
        <v>2.92842</v>
      </c>
      <c r="H1157" s="3">
        <v>1</v>
      </c>
      <c r="I1157" s="2">
        <f>Table13[[#This Row],[CF % EOL]]*$A$6</f>
        <v>40</v>
      </c>
      <c r="J1157" s="3">
        <v>0.28894500753945457</v>
      </c>
      <c r="K1157" s="2">
        <f>$A$10*Table13[[#This Row],[CF % WEC]]</f>
        <v>8.8869313454870841E-2</v>
      </c>
      <c r="L1157" s="1">
        <v>28.673870194164881</v>
      </c>
      <c r="M1157" s="2">
        <f>Table13[[#This Row],[Cons h '[MWh']]]-Table13[[#This Row],[Ewec_prod '[MWh']]]-Table13[[#This Row],[Eeol_prod '[MWh']]]-Table13[[#This Row],[Efv_prod '[MWh']]]</f>
        <v>-14.34341911928999</v>
      </c>
    </row>
    <row r="1158" spans="5:13" x14ac:dyDescent="0.3">
      <c r="E1158" s="4">
        <v>43514.166666666664</v>
      </c>
      <c r="F1158" s="3">
        <v>0</v>
      </c>
      <c r="G1158" s="2">
        <f>Table13[[#This Row],[CF % FV]]*$A$2</f>
        <v>0</v>
      </c>
      <c r="H1158" s="3">
        <v>0.99846037582985603</v>
      </c>
      <c r="I1158" s="2">
        <f>Table13[[#This Row],[CF % EOL]]*$A$6</f>
        <v>39.938415033194239</v>
      </c>
      <c r="J1158" s="3">
        <v>0.26078632995041962</v>
      </c>
      <c r="K1158" s="2">
        <f>$A$10*Table13[[#This Row],[CF % WEC]]</f>
        <v>8.0208695413934827E-2</v>
      </c>
      <c r="L1158" s="1">
        <v>27.554882926794139</v>
      </c>
      <c r="M1158" s="2">
        <f>Table13[[#This Row],[Cons h '[MWh']]]-Table13[[#This Row],[Ewec_prod '[MWh']]]-Table13[[#This Row],[Eeol_prod '[MWh']]]-Table13[[#This Row],[Efv_prod '[MWh']]]</f>
        <v>-12.463740801814033</v>
      </c>
    </row>
    <row r="1159" spans="5:13" x14ac:dyDescent="0.3">
      <c r="E1159" s="4">
        <v>43514.208333333336</v>
      </c>
      <c r="F1159" s="3">
        <v>0</v>
      </c>
      <c r="G1159" s="2">
        <f>Table13[[#This Row],[CF % FV]]*$A$2</f>
        <v>0</v>
      </c>
      <c r="H1159" s="3">
        <v>0.855157948133206</v>
      </c>
      <c r="I1159" s="2">
        <f>Table13[[#This Row],[CF % EOL]]*$A$6</f>
        <v>34.206317925328243</v>
      </c>
      <c r="J1159" s="3">
        <v>0.23476328937035673</v>
      </c>
      <c r="K1159" s="2">
        <f>$A$10*Table13[[#This Row],[CF % WEC]]</f>
        <v>7.2204924142535903E-2</v>
      </c>
      <c r="L1159" s="1">
        <v>32.140496594751561</v>
      </c>
      <c r="M1159" s="2">
        <f>Table13[[#This Row],[Cons h '[MWh']]]-Table13[[#This Row],[Ewec_prod '[MWh']]]-Table13[[#This Row],[Eeol_prod '[MWh']]]-Table13[[#This Row],[Efv_prod '[MWh']]]</f>
        <v>-2.1380262547192146</v>
      </c>
    </row>
    <row r="1160" spans="5:13" x14ac:dyDescent="0.3">
      <c r="E1160" s="4">
        <v>43514.25</v>
      </c>
      <c r="F1160" s="3">
        <v>0</v>
      </c>
      <c r="G1160" s="2">
        <f>Table13[[#This Row],[CF % FV]]*$A$2</f>
        <v>0</v>
      </c>
      <c r="H1160" s="3">
        <v>0.447937150719729</v>
      </c>
      <c r="I1160" s="2">
        <f>Table13[[#This Row],[CF % EOL]]*$A$6</f>
        <v>17.91748602878916</v>
      </c>
      <c r="J1160" s="3">
        <v>0.21254272026139664</v>
      </c>
      <c r="K1160" s="2">
        <f>$A$10*Table13[[#This Row],[CF % WEC]]</f>
        <v>6.5370659248652416E-2</v>
      </c>
      <c r="L1160" s="1">
        <v>38.084742082419787</v>
      </c>
      <c r="M1160" s="2">
        <f>Table13[[#This Row],[Cons h '[MWh']]]-Table13[[#This Row],[Ewec_prod '[MWh']]]-Table13[[#This Row],[Eeol_prod '[MWh']]]-Table13[[#This Row],[Efv_prod '[MWh']]]</f>
        <v>20.101885394381977</v>
      </c>
    </row>
    <row r="1161" spans="5:13" x14ac:dyDescent="0.3">
      <c r="E1161" s="4">
        <v>43514.291666666664</v>
      </c>
      <c r="F1161" s="3">
        <v>0</v>
      </c>
      <c r="G1161" s="2">
        <f>Table13[[#This Row],[CF % FV]]*$A$2</f>
        <v>0</v>
      </c>
      <c r="H1161" s="3">
        <v>0.17825476397531501</v>
      </c>
      <c r="I1161" s="2">
        <f>Table13[[#This Row],[CF % EOL]]*$A$6</f>
        <v>7.1301905590126005</v>
      </c>
      <c r="J1161" s="3">
        <v>0.19676898201486434</v>
      </c>
      <c r="K1161" s="2">
        <f>$A$10*Table13[[#This Row],[CF % WEC]]</f>
        <v>6.0519212599605354E-2</v>
      </c>
      <c r="L1161" s="1">
        <v>32.251017076328743</v>
      </c>
      <c r="M1161" s="2">
        <f>Table13[[#This Row],[Cons h '[MWh']]]-Table13[[#This Row],[Ewec_prod '[MWh']]]-Table13[[#This Row],[Eeol_prod '[MWh']]]-Table13[[#This Row],[Efv_prod '[MWh']]]</f>
        <v>25.060307304716535</v>
      </c>
    </row>
    <row r="1162" spans="5:13" x14ac:dyDescent="0.3">
      <c r="E1162" s="4">
        <v>43514.333333333336</v>
      </c>
      <c r="F1162" s="3">
        <v>0</v>
      </c>
      <c r="G1162" s="2">
        <f>Table13[[#This Row],[CF % FV]]*$A$2</f>
        <v>0</v>
      </c>
      <c r="H1162" s="3">
        <v>5.3054275861224201E-2</v>
      </c>
      <c r="I1162" s="2">
        <f>Table13[[#This Row],[CF % EOL]]*$A$6</f>
        <v>2.1221710344489679</v>
      </c>
      <c r="J1162" s="3">
        <v>0.18473815423788764</v>
      </c>
      <c r="K1162" s="2">
        <f>$A$10*Table13[[#This Row],[CF % WEC]]</f>
        <v>5.6818953460545073E-2</v>
      </c>
      <c r="L1162" s="1">
        <v>34.039644146092087</v>
      </c>
      <c r="M1162" s="2">
        <f>Table13[[#This Row],[Cons h '[MWh']]]-Table13[[#This Row],[Ewec_prod '[MWh']]]-Table13[[#This Row],[Eeol_prod '[MWh']]]-Table13[[#This Row],[Efv_prod '[MWh']]]</f>
        <v>31.860654158182577</v>
      </c>
    </row>
    <row r="1163" spans="5:13" x14ac:dyDescent="0.3">
      <c r="E1163" s="4">
        <v>43514.375</v>
      </c>
      <c r="F1163" s="3">
        <v>0</v>
      </c>
      <c r="G1163" s="2">
        <f>Table13[[#This Row],[CF % FV]]*$A$2</f>
        <v>0</v>
      </c>
      <c r="H1163" s="3">
        <v>1.29726837212236E-2</v>
      </c>
      <c r="I1163" s="2">
        <f>Table13[[#This Row],[CF % EOL]]*$A$6</f>
        <v>0.51890734884894396</v>
      </c>
      <c r="J1163" s="3">
        <v>0.18292752087385813</v>
      </c>
      <c r="K1163" s="2">
        <f>$A$10*Table13[[#This Row],[CF % WEC]]</f>
        <v>5.6262066372064004E-2</v>
      </c>
      <c r="L1163" s="1">
        <v>27.496276456573039</v>
      </c>
      <c r="M1163" s="2">
        <f>Table13[[#This Row],[Cons h '[MWh']]]-Table13[[#This Row],[Ewec_prod '[MWh']]]-Table13[[#This Row],[Eeol_prod '[MWh']]]-Table13[[#This Row],[Efv_prod '[MWh']]]</f>
        <v>26.92110704135203</v>
      </c>
    </row>
    <row r="1164" spans="5:13" x14ac:dyDescent="0.3">
      <c r="E1164" s="4">
        <v>43514.416666666664</v>
      </c>
      <c r="F1164" s="3">
        <v>0</v>
      </c>
      <c r="G1164" s="2">
        <f>Table13[[#This Row],[CF % FV]]*$A$2</f>
        <v>0</v>
      </c>
      <c r="H1164" s="3">
        <v>0.15528279957354099</v>
      </c>
      <c r="I1164" s="2">
        <f>Table13[[#This Row],[CF % EOL]]*$A$6</f>
        <v>6.2113119829416394</v>
      </c>
      <c r="J1164" s="3">
        <v>0.18184470879637585</v>
      </c>
      <c r="K1164" s="2">
        <f>$A$10*Table13[[#This Row],[CF % WEC]]</f>
        <v>5.5929031492015585E-2</v>
      </c>
      <c r="L1164" s="1">
        <v>36.285136265754794</v>
      </c>
      <c r="M1164" s="2">
        <f>Table13[[#This Row],[Cons h '[MWh']]]-Table13[[#This Row],[Ewec_prod '[MWh']]]-Table13[[#This Row],[Eeol_prod '[MWh']]]-Table13[[#This Row],[Efv_prod '[MWh']]]</f>
        <v>30.017895251321143</v>
      </c>
    </row>
    <row r="1165" spans="5:13" x14ac:dyDescent="0.3">
      <c r="E1165" s="4">
        <v>43514.458333333336</v>
      </c>
      <c r="F1165" s="3">
        <v>0</v>
      </c>
      <c r="G1165" s="2">
        <f>Table13[[#This Row],[CF % FV]]*$A$2</f>
        <v>0</v>
      </c>
      <c r="H1165" s="3">
        <v>0.196632383690379</v>
      </c>
      <c r="I1165" s="2">
        <f>Table13[[#This Row],[CF % EOL]]*$A$6</f>
        <v>7.8652953476151595</v>
      </c>
      <c r="J1165" s="3">
        <v>0.18842252576114984</v>
      </c>
      <c r="K1165" s="2">
        <f>$A$10*Table13[[#This Row],[CF % WEC]]</f>
        <v>5.7952136451222908E-2</v>
      </c>
      <c r="L1165" s="1">
        <v>33.88727119428043</v>
      </c>
      <c r="M1165" s="2">
        <f>Table13[[#This Row],[Cons h '[MWh']]]-Table13[[#This Row],[Ewec_prod '[MWh']]]-Table13[[#This Row],[Eeol_prod '[MWh']]]-Table13[[#This Row],[Efv_prod '[MWh']]]</f>
        <v>25.96402371021405</v>
      </c>
    </row>
    <row r="1166" spans="5:13" x14ac:dyDescent="0.3">
      <c r="E1166" s="4">
        <v>43514.5</v>
      </c>
      <c r="F1166" s="3">
        <v>0</v>
      </c>
      <c r="G1166" s="2">
        <f>Table13[[#This Row],[CF % FV]]*$A$2</f>
        <v>0</v>
      </c>
      <c r="H1166" s="3">
        <v>0.33219896254361198</v>
      </c>
      <c r="I1166" s="2">
        <f>Table13[[#This Row],[CF % EOL]]*$A$6</f>
        <v>13.287958501744479</v>
      </c>
      <c r="J1166" s="3">
        <v>0.19277664613194101</v>
      </c>
      <c r="K1166" s="2">
        <f>$A$10*Table13[[#This Row],[CF % WEC]]</f>
        <v>5.9291310612241216E-2</v>
      </c>
      <c r="L1166" s="1">
        <v>39.397451446457815</v>
      </c>
      <c r="M1166" s="2">
        <f>Table13[[#This Row],[Cons h '[MWh']]]-Table13[[#This Row],[Ewec_prod '[MWh']]]-Table13[[#This Row],[Eeol_prod '[MWh']]]-Table13[[#This Row],[Efv_prod '[MWh']]]</f>
        <v>26.0502016341011</v>
      </c>
    </row>
    <row r="1167" spans="5:13" x14ac:dyDescent="0.3">
      <c r="E1167" s="4">
        <v>43514.541666666664</v>
      </c>
      <c r="F1167" s="3">
        <v>0</v>
      </c>
      <c r="G1167" s="2">
        <f>Table13[[#This Row],[CF % FV]]*$A$2</f>
        <v>0</v>
      </c>
      <c r="H1167" s="3">
        <v>0.52397975026879795</v>
      </c>
      <c r="I1167" s="2">
        <f>Table13[[#This Row],[CF % EOL]]*$A$6</f>
        <v>20.959190010751918</v>
      </c>
      <c r="J1167" s="3">
        <v>0.19491688377813016</v>
      </c>
      <c r="K1167" s="2">
        <f>$A$10*Table13[[#This Row],[CF % WEC]]</f>
        <v>5.9949572375843849E-2</v>
      </c>
      <c r="L1167" s="1">
        <v>29.304844825133724</v>
      </c>
      <c r="M1167" s="2">
        <f>Table13[[#This Row],[Cons h '[MWh']]]-Table13[[#This Row],[Ewec_prod '[MWh']]]-Table13[[#This Row],[Eeol_prod '[MWh']]]-Table13[[#This Row],[Efv_prod '[MWh']]]</f>
        <v>8.2857052420059638</v>
      </c>
    </row>
    <row r="1168" spans="5:13" x14ac:dyDescent="0.3">
      <c r="E1168" s="4">
        <v>43514.583333333336</v>
      </c>
      <c r="F1168" s="3">
        <v>0</v>
      </c>
      <c r="G1168" s="2">
        <f>Table13[[#This Row],[CF % FV]]*$A$2</f>
        <v>0</v>
      </c>
      <c r="H1168" s="3">
        <v>0.54332662070252902</v>
      </c>
      <c r="I1168" s="2">
        <f>Table13[[#This Row],[CF % EOL]]*$A$6</f>
        <v>21.73306482810116</v>
      </c>
      <c r="J1168" s="3">
        <v>0.19094124037389701</v>
      </c>
      <c r="K1168" s="2">
        <f>$A$10*Table13[[#This Row],[CF % WEC]]</f>
        <v>5.8726804407349564E-2</v>
      </c>
      <c r="L1168" s="1">
        <v>34.36235947807436</v>
      </c>
      <c r="M1168" s="2">
        <f>Table13[[#This Row],[Cons h '[MWh']]]-Table13[[#This Row],[Ewec_prod '[MWh']]]-Table13[[#This Row],[Eeol_prod '[MWh']]]-Table13[[#This Row],[Efv_prod '[MWh']]]</f>
        <v>12.570567845565851</v>
      </c>
    </row>
    <row r="1169" spans="5:13" x14ac:dyDescent="0.3">
      <c r="E1169" s="4">
        <v>43514.625</v>
      </c>
      <c r="F1169" s="3">
        <v>0</v>
      </c>
      <c r="G1169" s="2">
        <f>Table13[[#This Row],[CF % FV]]*$A$2</f>
        <v>0</v>
      </c>
      <c r="H1169" s="3">
        <v>0.414707437877811</v>
      </c>
      <c r="I1169" s="2">
        <f>Table13[[#This Row],[CF % EOL]]*$A$6</f>
        <v>16.588297515112441</v>
      </c>
      <c r="J1169" s="3">
        <v>0.18191278142520903</v>
      </c>
      <c r="K1169" s="2">
        <f>$A$10*Table13[[#This Row],[CF % WEC]]</f>
        <v>5.5949968236488137E-2</v>
      </c>
      <c r="L1169" s="1">
        <v>39.060220703571488</v>
      </c>
      <c r="M1169" s="2">
        <f>Table13[[#This Row],[Cons h '[MWh']]]-Table13[[#This Row],[Ewec_prod '[MWh']]]-Table13[[#This Row],[Eeol_prod '[MWh']]]-Table13[[#This Row],[Efv_prod '[MWh']]]</f>
        <v>22.415973220222558</v>
      </c>
    </row>
    <row r="1170" spans="5:13" x14ac:dyDescent="0.3">
      <c r="E1170" s="4">
        <v>43514.666666666664</v>
      </c>
      <c r="F1170" s="3">
        <v>2.5989999999999999E-2</v>
      </c>
      <c r="G1170" s="2">
        <f>Table13[[#This Row],[CF % FV]]*$A$2</f>
        <v>1.3254900000000001</v>
      </c>
      <c r="H1170" s="3">
        <v>0.24455132209725899</v>
      </c>
      <c r="I1170" s="2">
        <f>Table13[[#This Row],[CF % EOL]]*$A$6</f>
        <v>9.7820528838903602</v>
      </c>
      <c r="J1170" s="3">
        <v>0.17173289612290743</v>
      </c>
      <c r="K1170" s="2">
        <f>$A$10*Table13[[#This Row],[CF % WEC]]</f>
        <v>5.2818993849462807E-2</v>
      </c>
      <c r="L1170" s="1">
        <v>30.580363499678789</v>
      </c>
      <c r="M1170" s="2">
        <f>Table13[[#This Row],[Cons h '[MWh']]]-Table13[[#This Row],[Ewec_prod '[MWh']]]-Table13[[#This Row],[Eeol_prod '[MWh']]]-Table13[[#This Row],[Efv_prod '[MWh']]]</f>
        <v>19.420001621938969</v>
      </c>
    </row>
    <row r="1171" spans="5:13" x14ac:dyDescent="0.3">
      <c r="E1171" s="4">
        <v>43514.708333333336</v>
      </c>
      <c r="F1171" s="3">
        <v>0.17574999999999999</v>
      </c>
      <c r="G1171" s="2">
        <f>Table13[[#This Row],[CF % FV]]*$A$2</f>
        <v>8.9632499999999986</v>
      </c>
      <c r="H1171" s="3">
        <v>8.7857500249354001E-2</v>
      </c>
      <c r="I1171" s="2">
        <f>Table13[[#This Row],[CF % EOL]]*$A$6</f>
        <v>3.5143000099741601</v>
      </c>
      <c r="J1171" s="3">
        <v>0.1627217812543687</v>
      </c>
      <c r="K1171" s="2">
        <f>$A$10*Table13[[#This Row],[CF % WEC]]</f>
        <v>5.0047492107143661E-2</v>
      </c>
      <c r="L1171" s="1">
        <v>37.937849460684355</v>
      </c>
      <c r="M1171" s="2">
        <f>Table13[[#This Row],[Cons h '[MWh']]]-Table13[[#This Row],[Ewec_prod '[MWh']]]-Table13[[#This Row],[Eeol_prod '[MWh']]]-Table13[[#This Row],[Efv_prod '[MWh']]]</f>
        <v>25.410251958603052</v>
      </c>
    </row>
    <row r="1172" spans="5:13" x14ac:dyDescent="0.3">
      <c r="E1172" s="4">
        <v>43514.75</v>
      </c>
      <c r="F1172" s="3">
        <v>0.31004999999999999</v>
      </c>
      <c r="G1172" s="2">
        <f>Table13[[#This Row],[CF % FV]]*$A$2</f>
        <v>15.81255</v>
      </c>
      <c r="H1172" s="3">
        <v>1.64454781720317E-4</v>
      </c>
      <c r="I1172" s="2">
        <f>Table13[[#This Row],[CF % EOL]]*$A$6</f>
        <v>6.5781912688126802E-3</v>
      </c>
      <c r="J1172" s="3">
        <v>0.15426225300661289</v>
      </c>
      <c r="K1172" s="2">
        <f>$A$10*Table13[[#This Row],[CF % WEC]]</f>
        <v>4.74456389935283E-2</v>
      </c>
      <c r="L1172" s="1">
        <v>58.12868730454008</v>
      </c>
      <c r="M1172" s="2">
        <f>Table13[[#This Row],[Cons h '[MWh']]]-Table13[[#This Row],[Ewec_prod '[MWh']]]-Table13[[#This Row],[Eeol_prod '[MWh']]]-Table13[[#This Row],[Efv_prod '[MWh']]]</f>
        <v>42.262113474277733</v>
      </c>
    </row>
    <row r="1173" spans="5:13" x14ac:dyDescent="0.3">
      <c r="E1173" s="4">
        <v>43514.791666666664</v>
      </c>
      <c r="F1173" s="3">
        <v>0.49795999999999996</v>
      </c>
      <c r="G1173" s="2">
        <f>Table13[[#This Row],[CF % FV]]*$A$2</f>
        <v>25.395959999999999</v>
      </c>
      <c r="H1173" s="3">
        <v>0</v>
      </c>
      <c r="I1173" s="2">
        <f>Table13[[#This Row],[CF % EOL]]*$A$6</f>
        <v>0</v>
      </c>
      <c r="J1173" s="3">
        <v>0.14587082393394374</v>
      </c>
      <c r="K1173" s="2">
        <f>$A$10*Table13[[#This Row],[CF % WEC]]</f>
        <v>4.486473078907862E-2</v>
      </c>
      <c r="L1173" s="1">
        <v>48.336299910427691</v>
      </c>
      <c r="M1173" s="2">
        <f>Table13[[#This Row],[Cons h '[MWh']]]-Table13[[#This Row],[Ewec_prod '[MWh']]]-Table13[[#This Row],[Eeol_prod '[MWh']]]-Table13[[#This Row],[Efv_prod '[MWh']]]</f>
        <v>22.895475179638613</v>
      </c>
    </row>
    <row r="1174" spans="5:13" x14ac:dyDescent="0.3">
      <c r="E1174" s="4">
        <v>43514.833333333336</v>
      </c>
      <c r="F1174" s="3">
        <v>0.66144000000000003</v>
      </c>
      <c r="G1174" s="2">
        <f>Table13[[#This Row],[CF % FV]]*$A$2</f>
        <v>33.733440000000002</v>
      </c>
      <c r="H1174" s="3">
        <v>0</v>
      </c>
      <c r="I1174" s="2">
        <f>Table13[[#This Row],[CF % EOL]]*$A$6</f>
        <v>0</v>
      </c>
      <c r="J1174" s="3">
        <v>0.13875820818383963</v>
      </c>
      <c r="K1174" s="2">
        <f>$A$10*Table13[[#This Row],[CF % WEC]]</f>
        <v>4.2677140548421005E-2</v>
      </c>
      <c r="L1174" s="1">
        <v>25.070496843477837</v>
      </c>
      <c r="M1174" s="2">
        <f>Table13[[#This Row],[Cons h '[MWh']]]-Table13[[#This Row],[Ewec_prod '[MWh']]]-Table13[[#This Row],[Eeol_prod '[MWh']]]-Table13[[#This Row],[Efv_prod '[MWh']]]</f>
        <v>-8.7056202970705847</v>
      </c>
    </row>
    <row r="1175" spans="5:13" x14ac:dyDescent="0.3">
      <c r="E1175" s="4">
        <v>43514.875</v>
      </c>
      <c r="F1175" s="3">
        <v>0.63997999999999999</v>
      </c>
      <c r="G1175" s="2">
        <f>Table13[[#This Row],[CF % FV]]*$A$2</f>
        <v>32.638979999999997</v>
      </c>
      <c r="H1175" s="3">
        <v>0</v>
      </c>
      <c r="I1175" s="2">
        <f>Table13[[#This Row],[CF % EOL]]*$A$6</f>
        <v>0</v>
      </c>
      <c r="J1175" s="3">
        <v>0.13206635154743793</v>
      </c>
      <c r="K1175" s="2">
        <f>$A$10*Table13[[#This Row],[CF % WEC]]</f>
        <v>4.0618961000417439E-2</v>
      </c>
      <c r="L1175" s="1">
        <v>38.539022744022304</v>
      </c>
      <c r="M1175" s="2">
        <f>Table13[[#This Row],[Cons h '[MWh']]]-Table13[[#This Row],[Ewec_prod '[MWh']]]-Table13[[#This Row],[Eeol_prod '[MWh']]]-Table13[[#This Row],[Efv_prod '[MWh']]]</f>
        <v>5.8594237830218887</v>
      </c>
    </row>
    <row r="1176" spans="5:13" x14ac:dyDescent="0.3">
      <c r="E1176" s="4">
        <v>43514.916666666664</v>
      </c>
      <c r="F1176" s="3">
        <v>0.71629999999999994</v>
      </c>
      <c r="G1176" s="2">
        <f>Table13[[#This Row],[CF % FV]]*$A$2</f>
        <v>36.531299999999995</v>
      </c>
      <c r="H1176" s="3">
        <v>0</v>
      </c>
      <c r="I1176" s="2">
        <f>Table13[[#This Row],[CF % EOL]]*$A$6</f>
        <v>0</v>
      </c>
      <c r="J1176" s="3">
        <v>0.12675032974017267</v>
      </c>
      <c r="K1176" s="2">
        <f>$A$10*Table13[[#This Row],[CF % WEC]]</f>
        <v>3.8983939816470262E-2</v>
      </c>
      <c r="L1176" s="1">
        <v>27.588810789598458</v>
      </c>
      <c r="M1176" s="2">
        <f>Table13[[#This Row],[Cons h '[MWh']]]-Table13[[#This Row],[Ewec_prod '[MWh']]]-Table13[[#This Row],[Eeol_prod '[MWh']]]-Table13[[#This Row],[Efv_prod '[MWh']]]</f>
        <v>-8.9814731502180081</v>
      </c>
    </row>
    <row r="1177" spans="5:13" x14ac:dyDescent="0.3">
      <c r="E1177" s="4">
        <v>43514.958333333336</v>
      </c>
      <c r="F1177" s="3">
        <v>0.70407000000000008</v>
      </c>
      <c r="G1177" s="2">
        <f>Table13[[#This Row],[CF % FV]]*$A$2</f>
        <v>35.907570000000007</v>
      </c>
      <c r="H1177" s="3">
        <v>0</v>
      </c>
      <c r="I1177" s="2">
        <f>Table13[[#This Row],[CF % EOL]]*$A$6</f>
        <v>0</v>
      </c>
      <c r="J1177" s="3">
        <v>0.12213811368216052</v>
      </c>
      <c r="K1177" s="2">
        <f>$A$10*Table13[[#This Row],[CF % WEC]]</f>
        <v>3.7565384507030966E-2</v>
      </c>
      <c r="L1177" s="1">
        <v>26.299443733459398</v>
      </c>
      <c r="M1177" s="2">
        <f>Table13[[#This Row],[Cons h '[MWh']]]-Table13[[#This Row],[Ewec_prod '[MWh']]]-Table13[[#This Row],[Eeol_prod '[MWh']]]-Table13[[#This Row],[Efv_prod '[MWh']]]</f>
        <v>-9.6456916510476383</v>
      </c>
    </row>
    <row r="1178" spans="5:13" x14ac:dyDescent="0.3">
      <c r="E1178" s="4">
        <v>43515</v>
      </c>
      <c r="F1178" s="3">
        <v>0.60202999999999995</v>
      </c>
      <c r="G1178" s="2">
        <f>Table13[[#This Row],[CF % FV]]*$A$2</f>
        <v>30.703529999999997</v>
      </c>
      <c r="H1178" s="3">
        <v>0</v>
      </c>
      <c r="I1178" s="2">
        <f>Table13[[#This Row],[CF % EOL]]*$A$6</f>
        <v>0</v>
      </c>
      <c r="J1178" s="3">
        <v>0.1180017544043984</v>
      </c>
      <c r="K1178" s="2">
        <f>$A$10*Table13[[#This Row],[CF % WEC]]</f>
        <v>3.6293185993037914E-2</v>
      </c>
      <c r="L1178" s="1">
        <v>23.98178409836299</v>
      </c>
      <c r="M1178" s="2">
        <f>Table13[[#This Row],[Cons h '[MWh']]]-Table13[[#This Row],[Ewec_prod '[MWh']]]-Table13[[#This Row],[Eeol_prod '[MWh']]]-Table13[[#This Row],[Efv_prod '[MWh']]]</f>
        <v>-6.7580390876300456</v>
      </c>
    </row>
    <row r="1179" spans="5:13" x14ac:dyDescent="0.3">
      <c r="E1179" s="4">
        <v>43515.041666666664</v>
      </c>
      <c r="F1179" s="3">
        <v>0.44572000000000001</v>
      </c>
      <c r="G1179" s="2">
        <f>Table13[[#This Row],[CF % FV]]*$A$2</f>
        <v>22.731719999999999</v>
      </c>
      <c r="H1179" s="3">
        <v>0</v>
      </c>
      <c r="I1179" s="2">
        <f>Table13[[#This Row],[CF % EOL]]*$A$6</f>
        <v>0</v>
      </c>
      <c r="J1179" s="3">
        <v>0.11466755682726068</v>
      </c>
      <c r="K1179" s="2">
        <f>$A$10*Table13[[#This Row],[CF % WEC]]</f>
        <v>3.5267704182065068E-2</v>
      </c>
      <c r="L1179" s="1">
        <v>27.028805856468754</v>
      </c>
      <c r="M1179" s="2">
        <f>Table13[[#This Row],[Cons h '[MWh']]]-Table13[[#This Row],[Ewec_prod '[MWh']]]-Table13[[#This Row],[Eeol_prod '[MWh']]]-Table13[[#This Row],[Efv_prod '[MWh']]]</f>
        <v>4.2618181522866898</v>
      </c>
    </row>
    <row r="1180" spans="5:13" x14ac:dyDescent="0.3">
      <c r="E1180" s="4">
        <v>43515.083333333336</v>
      </c>
      <c r="F1180" s="3">
        <v>0.23908000000000001</v>
      </c>
      <c r="G1180" s="2">
        <f>Table13[[#This Row],[CF % FV]]*$A$2</f>
        <v>12.19308</v>
      </c>
      <c r="H1180" s="3">
        <v>0</v>
      </c>
      <c r="I1180" s="2">
        <f>Table13[[#This Row],[CF % EOL]]*$A$6</f>
        <v>0</v>
      </c>
      <c r="J1180" s="3">
        <v>0.11209274569032907</v>
      </c>
      <c r="K1180" s="2">
        <f>$A$10*Table13[[#This Row],[CF % WEC]]</f>
        <v>3.4475782909696925E-2</v>
      </c>
      <c r="L1180" s="1">
        <v>25.94977683689957</v>
      </c>
      <c r="M1180" s="2">
        <f>Table13[[#This Row],[Cons h '[MWh']]]-Table13[[#This Row],[Ewec_prod '[MWh']]]-Table13[[#This Row],[Eeol_prod '[MWh']]]-Table13[[#This Row],[Efv_prod '[MWh']]]</f>
        <v>13.722221053989871</v>
      </c>
    </row>
    <row r="1181" spans="5:13" x14ac:dyDescent="0.3">
      <c r="E1181" s="4">
        <v>43515.125</v>
      </c>
      <c r="F1181" s="3">
        <v>5.7169999999999999E-2</v>
      </c>
      <c r="G1181" s="2">
        <f>Table13[[#This Row],[CF % FV]]*$A$2</f>
        <v>2.91567</v>
      </c>
      <c r="H1181" s="3">
        <v>0</v>
      </c>
      <c r="I1181" s="2">
        <f>Table13[[#This Row],[CF % EOL]]*$A$6</f>
        <v>0</v>
      </c>
      <c r="J1181" s="3">
        <v>0.11087324648844105</v>
      </c>
      <c r="K1181" s="2">
        <f>$A$10*Table13[[#This Row],[CF % WEC]]</f>
        <v>3.4100707881568076E-2</v>
      </c>
      <c r="L1181" s="1">
        <v>31.239938768376163</v>
      </c>
      <c r="M1181" s="2">
        <f>Table13[[#This Row],[Cons h '[MWh']]]-Table13[[#This Row],[Ewec_prod '[MWh']]]-Table13[[#This Row],[Eeol_prod '[MWh']]]-Table13[[#This Row],[Efv_prod '[MWh']]]</f>
        <v>28.290168060494597</v>
      </c>
    </row>
    <row r="1182" spans="5:13" x14ac:dyDescent="0.3">
      <c r="E1182" s="4">
        <v>43515.166666666664</v>
      </c>
      <c r="F1182" s="3">
        <v>0</v>
      </c>
      <c r="G1182" s="2">
        <f>Table13[[#This Row],[CF % FV]]*$A$2</f>
        <v>0</v>
      </c>
      <c r="H1182" s="3">
        <v>0</v>
      </c>
      <c r="I1182" s="2">
        <f>Table13[[#This Row],[CF % EOL]]*$A$6</f>
        <v>0</v>
      </c>
      <c r="J1182" s="3">
        <v>0.10817164506866749</v>
      </c>
      <c r="K1182" s="2">
        <f>$A$10*Table13[[#This Row],[CF % WEC]]</f>
        <v>3.3269790381215705E-2</v>
      </c>
      <c r="L1182" s="1">
        <v>33.817970856462189</v>
      </c>
      <c r="M1182" s="2">
        <f>Table13[[#This Row],[Cons h '[MWh']]]-Table13[[#This Row],[Ewec_prod '[MWh']]]-Table13[[#This Row],[Eeol_prod '[MWh']]]-Table13[[#This Row],[Efv_prod '[MWh']]]</f>
        <v>33.78470106608097</v>
      </c>
    </row>
    <row r="1183" spans="5:13" x14ac:dyDescent="0.3">
      <c r="E1183" s="4">
        <v>43515.208333333336</v>
      </c>
      <c r="F1183" s="3">
        <v>0</v>
      </c>
      <c r="G1183" s="2">
        <f>Table13[[#This Row],[CF % FV]]*$A$2</f>
        <v>0</v>
      </c>
      <c r="H1183" s="3">
        <v>0</v>
      </c>
      <c r="I1183" s="2">
        <f>Table13[[#This Row],[CF % EOL]]*$A$6</f>
        <v>0</v>
      </c>
      <c r="J1183" s="3">
        <v>0.10606900367133282</v>
      </c>
      <c r="K1183" s="2">
        <f>$A$10*Table13[[#This Row],[CF % WEC]]</f>
        <v>3.2623091900372748E-2</v>
      </c>
      <c r="L1183" s="1">
        <v>26.379880156094853</v>
      </c>
      <c r="M1183" s="2">
        <f>Table13[[#This Row],[Cons h '[MWh']]]-Table13[[#This Row],[Ewec_prod '[MWh']]]-Table13[[#This Row],[Eeol_prod '[MWh']]]-Table13[[#This Row],[Efv_prod '[MWh']]]</f>
        <v>26.34725706419448</v>
      </c>
    </row>
    <row r="1184" spans="5:13" x14ac:dyDescent="0.3">
      <c r="E1184" s="4">
        <v>43515.25</v>
      </c>
      <c r="F1184" s="3">
        <v>0</v>
      </c>
      <c r="G1184" s="2">
        <f>Table13[[#This Row],[CF % FV]]*$A$2</f>
        <v>0</v>
      </c>
      <c r="H1184" s="3">
        <v>2.06100865130402E-2</v>
      </c>
      <c r="I1184" s="2">
        <f>Table13[[#This Row],[CF % EOL]]*$A$6</f>
        <v>0.82440346052160796</v>
      </c>
      <c r="J1184" s="3">
        <v>0.10425151418175263</v>
      </c>
      <c r="K1184" s="2">
        <f>$A$10*Table13[[#This Row],[CF % WEC]]</f>
        <v>3.2064096109007914E-2</v>
      </c>
      <c r="L1184" s="1">
        <v>41.82575996875925</v>
      </c>
      <c r="M1184" s="2">
        <f>Table13[[#This Row],[Cons h '[MWh']]]-Table13[[#This Row],[Ewec_prod '[MWh']]]-Table13[[#This Row],[Eeol_prod '[MWh']]]-Table13[[#This Row],[Efv_prod '[MWh']]]</f>
        <v>40.969292412128631</v>
      </c>
    </row>
    <row r="1185" spans="5:13" x14ac:dyDescent="0.3">
      <c r="E1185" s="4">
        <v>43515.291666666664</v>
      </c>
      <c r="F1185" s="3">
        <v>0</v>
      </c>
      <c r="G1185" s="2">
        <f>Table13[[#This Row],[CF % FV]]*$A$2</f>
        <v>0</v>
      </c>
      <c r="H1185" s="3">
        <v>5.4226726928277902E-2</v>
      </c>
      <c r="I1185" s="2">
        <f>Table13[[#This Row],[CF % EOL]]*$A$6</f>
        <v>2.1690690771311161</v>
      </c>
      <c r="J1185" s="3">
        <v>0.10328799187218134</v>
      </c>
      <c r="K1185" s="2">
        <f>$A$10*Table13[[#This Row],[CF % WEC]]</f>
        <v>3.1767750562569079E-2</v>
      </c>
      <c r="L1185" s="1">
        <v>35.889618700967262</v>
      </c>
      <c r="M1185" s="2">
        <f>Table13[[#This Row],[Cons h '[MWh']]]-Table13[[#This Row],[Ewec_prod '[MWh']]]-Table13[[#This Row],[Eeol_prod '[MWh']]]-Table13[[#This Row],[Efv_prod '[MWh']]]</f>
        <v>33.68878187327357</v>
      </c>
    </row>
    <row r="1186" spans="5:13" x14ac:dyDescent="0.3">
      <c r="E1186" s="4">
        <v>43515.333333333336</v>
      </c>
      <c r="F1186" s="3">
        <v>0</v>
      </c>
      <c r="G1186" s="2">
        <f>Table13[[#This Row],[CF % FV]]*$A$2</f>
        <v>0</v>
      </c>
      <c r="H1186" s="3">
        <v>8.3997988731117496E-2</v>
      </c>
      <c r="I1186" s="2">
        <f>Table13[[#This Row],[CF % EOL]]*$A$6</f>
        <v>3.3599195492447</v>
      </c>
      <c r="J1186" s="3">
        <v>0.10383108644542599</v>
      </c>
      <c r="K1186" s="2">
        <f>$A$10*Table13[[#This Row],[CF % WEC]]</f>
        <v>3.193478733637016E-2</v>
      </c>
      <c r="L1186" s="1">
        <v>32.926575690691358</v>
      </c>
      <c r="M1186" s="2">
        <f>Table13[[#This Row],[Cons h '[MWh']]]-Table13[[#This Row],[Ewec_prod '[MWh']]]-Table13[[#This Row],[Eeol_prod '[MWh']]]-Table13[[#This Row],[Efv_prod '[MWh']]]</f>
        <v>29.534721354110289</v>
      </c>
    </row>
    <row r="1187" spans="5:13" x14ac:dyDescent="0.3">
      <c r="E1187" s="4">
        <v>43515.375</v>
      </c>
      <c r="F1187" s="3">
        <v>0</v>
      </c>
      <c r="G1187" s="2">
        <f>Table13[[#This Row],[CF % FV]]*$A$2</f>
        <v>0</v>
      </c>
      <c r="H1187" s="3">
        <v>0.19868920687444899</v>
      </c>
      <c r="I1187" s="2">
        <f>Table13[[#This Row],[CF % EOL]]*$A$6</f>
        <v>7.9475682749779599</v>
      </c>
      <c r="J1187" s="3">
        <v>0.10489369010178015</v>
      </c>
      <c r="K1187" s="2">
        <f>$A$10*Table13[[#This Row],[CF % WEC]]</f>
        <v>3.2261606817415994E-2</v>
      </c>
      <c r="L1187" s="1">
        <v>34.225720561452917</v>
      </c>
      <c r="M1187" s="2">
        <f>Table13[[#This Row],[Cons h '[MWh']]]-Table13[[#This Row],[Ewec_prod '[MWh']]]-Table13[[#This Row],[Eeol_prod '[MWh']]]-Table13[[#This Row],[Efv_prod '[MWh']]]</f>
        <v>26.245890679657542</v>
      </c>
    </row>
    <row r="1188" spans="5:13" x14ac:dyDescent="0.3">
      <c r="E1188" s="4">
        <v>43515.416666666664</v>
      </c>
      <c r="F1188" s="3">
        <v>0</v>
      </c>
      <c r="G1188" s="2">
        <f>Table13[[#This Row],[CF % FV]]*$A$2</f>
        <v>0</v>
      </c>
      <c r="H1188" s="3">
        <v>7.0069054036477896E-2</v>
      </c>
      <c r="I1188" s="2">
        <f>Table13[[#This Row],[CF % EOL]]*$A$6</f>
        <v>2.8027621614591158</v>
      </c>
      <c r="J1188" s="3">
        <v>0.10837214597659071</v>
      </c>
      <c r="K1188" s="2">
        <f>$A$10*Table13[[#This Row],[CF % WEC]]</f>
        <v>3.3331457402860934E-2</v>
      </c>
      <c r="L1188" s="1">
        <v>35.773466633125629</v>
      </c>
      <c r="M1188" s="2">
        <f>Table13[[#This Row],[Cons h '[MWh']]]-Table13[[#This Row],[Ewec_prod '[MWh']]]-Table13[[#This Row],[Eeol_prod '[MWh']]]-Table13[[#This Row],[Efv_prod '[MWh']]]</f>
        <v>32.937373014263656</v>
      </c>
    </row>
    <row r="1189" spans="5:13" x14ac:dyDescent="0.3">
      <c r="E1189" s="4">
        <v>43515.458333333336</v>
      </c>
      <c r="F1189" s="3">
        <v>0</v>
      </c>
      <c r="G1189" s="2">
        <f>Table13[[#This Row],[CF % FV]]*$A$2</f>
        <v>0</v>
      </c>
      <c r="H1189" s="3">
        <v>0.14531870509034001</v>
      </c>
      <c r="I1189" s="2">
        <f>Table13[[#This Row],[CF % EOL]]*$A$6</f>
        <v>5.8127482036135998</v>
      </c>
      <c r="J1189" s="3">
        <v>0.11377833043873592</v>
      </c>
      <c r="K1189" s="2">
        <f>$A$10*Table13[[#This Row],[CF % WEC]]</f>
        <v>3.4994209445723727E-2</v>
      </c>
      <c r="L1189" s="1">
        <v>37.280954073340041</v>
      </c>
      <c r="M1189" s="2">
        <f>Table13[[#This Row],[Cons h '[MWh']]]-Table13[[#This Row],[Ewec_prod '[MWh']]]-Table13[[#This Row],[Eeol_prod '[MWh']]]-Table13[[#This Row],[Efv_prod '[MWh']]]</f>
        <v>31.433211660280719</v>
      </c>
    </row>
    <row r="1190" spans="5:13" x14ac:dyDescent="0.3">
      <c r="E1190" s="4">
        <v>43515.5</v>
      </c>
      <c r="F1190" s="3">
        <v>0</v>
      </c>
      <c r="G1190" s="2">
        <f>Table13[[#This Row],[CF % FV]]*$A$2</f>
        <v>0</v>
      </c>
      <c r="H1190" s="3">
        <v>0.24326883441219199</v>
      </c>
      <c r="I1190" s="2">
        <f>Table13[[#This Row],[CF % EOL]]*$A$6</f>
        <v>9.7307533764876801</v>
      </c>
      <c r="J1190" s="3">
        <v>0.12052022376296842</v>
      </c>
      <c r="K1190" s="2">
        <f>$A$10*Table13[[#This Row],[CF % WEC]]</f>
        <v>3.7067778517612636E-2</v>
      </c>
      <c r="L1190" s="1">
        <v>26.830136082608679</v>
      </c>
      <c r="M1190" s="2">
        <f>Table13[[#This Row],[Cons h '[MWh']]]-Table13[[#This Row],[Ewec_prod '[MWh']]]-Table13[[#This Row],[Eeol_prod '[MWh']]]-Table13[[#This Row],[Efv_prod '[MWh']]]</f>
        <v>17.062314927603385</v>
      </c>
    </row>
    <row r="1191" spans="5:13" x14ac:dyDescent="0.3">
      <c r="E1191" s="4">
        <v>43515.541666666664</v>
      </c>
      <c r="F1191" s="3">
        <v>0</v>
      </c>
      <c r="G1191" s="2">
        <f>Table13[[#This Row],[CF % FV]]*$A$2</f>
        <v>0</v>
      </c>
      <c r="H1191" s="3">
        <v>0.34059030228200499</v>
      </c>
      <c r="I1191" s="2">
        <f>Table13[[#This Row],[CF % EOL]]*$A$6</f>
        <v>13.623612091280199</v>
      </c>
      <c r="J1191" s="3">
        <v>0.12845689420571696</v>
      </c>
      <c r="K1191" s="2">
        <f>$A$10*Table13[[#This Row],[CF % WEC]]</f>
        <v>3.9508818975002497E-2</v>
      </c>
      <c r="L1191" s="1">
        <v>33.876477568314819</v>
      </c>
      <c r="M1191" s="2">
        <f>Table13[[#This Row],[Cons h '[MWh']]]-Table13[[#This Row],[Ewec_prod '[MWh']]]-Table13[[#This Row],[Eeol_prod '[MWh']]]-Table13[[#This Row],[Efv_prod '[MWh']]]</f>
        <v>20.213356658059617</v>
      </c>
    </row>
    <row r="1192" spans="5:13" x14ac:dyDescent="0.3">
      <c r="E1192" s="4">
        <v>43515.583333333336</v>
      </c>
      <c r="F1192" s="3">
        <v>0</v>
      </c>
      <c r="G1192" s="2">
        <f>Table13[[#This Row],[CF % FV]]*$A$2</f>
        <v>0</v>
      </c>
      <c r="H1192" s="3">
        <v>0.46849450330284897</v>
      </c>
      <c r="I1192" s="2">
        <f>Table13[[#This Row],[CF % EOL]]*$A$6</f>
        <v>18.73978013211396</v>
      </c>
      <c r="J1192" s="3">
        <v>0.13847468087608389</v>
      </c>
      <c r="K1192" s="2">
        <f>$A$10*Table13[[#This Row],[CF % WEC]]</f>
        <v>4.2589937528716572E-2</v>
      </c>
      <c r="L1192" s="1">
        <v>30.948960988440671</v>
      </c>
      <c r="M1192" s="2">
        <f>Table13[[#This Row],[Cons h '[MWh']]]-Table13[[#This Row],[Ewec_prod '[MWh']]]-Table13[[#This Row],[Eeol_prod '[MWh']]]-Table13[[#This Row],[Efv_prod '[MWh']]]</f>
        <v>12.166590918797993</v>
      </c>
    </row>
    <row r="1193" spans="5:13" x14ac:dyDescent="0.3">
      <c r="E1193" s="4">
        <v>43515.625</v>
      </c>
      <c r="F1193" s="3">
        <v>0</v>
      </c>
      <c r="G1193" s="2">
        <f>Table13[[#This Row],[CF % FV]]*$A$2</f>
        <v>0</v>
      </c>
      <c r="H1193" s="3">
        <v>0.67271022745025899</v>
      </c>
      <c r="I1193" s="2">
        <f>Table13[[#This Row],[CF % EOL]]*$A$6</f>
        <v>26.90840909801036</v>
      </c>
      <c r="J1193" s="3">
        <v>0.15393920813979958</v>
      </c>
      <c r="K1193" s="2">
        <f>$A$10*Table13[[#This Row],[CF % WEC]]</f>
        <v>4.7346281763675835E-2</v>
      </c>
      <c r="L1193" s="1">
        <v>31.269889744208122</v>
      </c>
      <c r="M1193" s="2">
        <f>Table13[[#This Row],[Cons h '[MWh']]]-Table13[[#This Row],[Ewec_prod '[MWh']]]-Table13[[#This Row],[Eeol_prod '[MWh']]]-Table13[[#This Row],[Efv_prod '[MWh']]]</f>
        <v>4.3141343644340857</v>
      </c>
    </row>
    <row r="1194" spans="5:13" x14ac:dyDescent="0.3">
      <c r="E1194" s="4">
        <v>43515.666666666664</v>
      </c>
      <c r="F1194" s="3">
        <v>1.39E-3</v>
      </c>
      <c r="G1194" s="2">
        <f>Table13[[#This Row],[CF % FV]]*$A$2</f>
        <v>7.0889999999999995E-2</v>
      </c>
      <c r="H1194" s="3">
        <v>0.97635639369989302</v>
      </c>
      <c r="I1194" s="2">
        <f>Table13[[#This Row],[CF % EOL]]*$A$6</f>
        <v>39.054255747995718</v>
      </c>
      <c r="J1194" s="3">
        <v>0.17438667992603199</v>
      </c>
      <c r="K1194" s="2">
        <f>$A$10*Table13[[#This Row],[CF % WEC]]</f>
        <v>5.3635204334114048E-2</v>
      </c>
      <c r="L1194" s="1">
        <v>38.182237025807623</v>
      </c>
      <c r="M1194" s="2">
        <f>Table13[[#This Row],[Cons h '[MWh']]]-Table13[[#This Row],[Ewec_prod '[MWh']]]-Table13[[#This Row],[Eeol_prod '[MWh']]]-Table13[[#This Row],[Efv_prod '[MWh']]]</f>
        <v>-0.9965439265222088</v>
      </c>
    </row>
    <row r="1195" spans="5:13" x14ac:dyDescent="0.3">
      <c r="E1195" s="4">
        <v>43515.708333333336</v>
      </c>
      <c r="F1195" s="3">
        <v>5.5399999999999998E-3</v>
      </c>
      <c r="G1195" s="2">
        <f>Table13[[#This Row],[CF % FV]]*$A$2</f>
        <v>0.28254000000000001</v>
      </c>
      <c r="H1195" s="3">
        <v>1</v>
      </c>
      <c r="I1195" s="2">
        <f>Table13[[#This Row],[CF % EOL]]*$A$6</f>
        <v>40</v>
      </c>
      <c r="J1195" s="3">
        <v>0.20273277709310641</v>
      </c>
      <c r="K1195" s="2">
        <f>$A$10*Table13[[#This Row],[CF % WEC]]</f>
        <v>6.2353466040085861E-2</v>
      </c>
      <c r="L1195" s="1">
        <v>29.819269480612448</v>
      </c>
      <c r="M1195" s="2">
        <f>Table13[[#This Row],[Cons h '[MWh']]]-Table13[[#This Row],[Ewec_prod '[MWh']]]-Table13[[#This Row],[Eeol_prod '[MWh']]]-Table13[[#This Row],[Efv_prod '[MWh']]]</f>
        <v>-10.525623985427639</v>
      </c>
    </row>
    <row r="1196" spans="5:13" x14ac:dyDescent="0.3">
      <c r="E1196" s="4">
        <v>43515.75</v>
      </c>
      <c r="F1196" s="3">
        <v>1.23E-2</v>
      </c>
      <c r="G1196" s="2">
        <f>Table13[[#This Row],[CF % FV]]*$A$2</f>
        <v>0.62729999999999997</v>
      </c>
      <c r="H1196" s="3">
        <v>1</v>
      </c>
      <c r="I1196" s="2">
        <f>Table13[[#This Row],[CF % EOL]]*$A$6</f>
        <v>40</v>
      </c>
      <c r="J1196" s="3">
        <v>0.24800154433308577</v>
      </c>
      <c r="K1196" s="2">
        <f>$A$10*Table13[[#This Row],[CF % WEC]]</f>
        <v>7.627654538249666E-2</v>
      </c>
      <c r="L1196" s="1">
        <v>52.872426594669307</v>
      </c>
      <c r="M1196" s="2">
        <f>Table13[[#This Row],[Cons h '[MWh']]]-Table13[[#This Row],[Ewec_prod '[MWh']]]-Table13[[#This Row],[Eeol_prod '[MWh']]]-Table13[[#This Row],[Efv_prod '[MWh']]]</f>
        <v>12.168850049286808</v>
      </c>
    </row>
    <row r="1197" spans="5:13" x14ac:dyDescent="0.3">
      <c r="E1197" s="4">
        <v>43515.791666666664</v>
      </c>
      <c r="F1197" s="3">
        <v>0.12754000000000001</v>
      </c>
      <c r="G1197" s="2">
        <f>Table13[[#This Row],[CF % FV]]*$A$2</f>
        <v>6.5045400000000004</v>
      </c>
      <c r="H1197" s="3">
        <v>1</v>
      </c>
      <c r="I1197" s="2">
        <f>Table13[[#This Row],[CF % EOL]]*$A$6</f>
        <v>40</v>
      </c>
      <c r="J1197" s="3">
        <v>0.28867287207757097</v>
      </c>
      <c r="K1197" s="2">
        <f>$A$10*Table13[[#This Row],[CF % WEC]]</f>
        <v>8.8785614165963714E-2</v>
      </c>
      <c r="L1197" s="1">
        <v>39.593701540273557</v>
      </c>
      <c r="M1197" s="2">
        <f>Table13[[#This Row],[Cons h '[MWh']]]-Table13[[#This Row],[Ewec_prod '[MWh']]]-Table13[[#This Row],[Eeol_prod '[MWh']]]-Table13[[#This Row],[Efv_prod '[MWh']]]</f>
        <v>-6.9996240738924076</v>
      </c>
    </row>
    <row r="1198" spans="5:13" x14ac:dyDescent="0.3">
      <c r="E1198" s="4">
        <v>43515.833333333336</v>
      </c>
      <c r="F1198" s="3">
        <v>0.24112</v>
      </c>
      <c r="G1198" s="2">
        <f>Table13[[#This Row],[CF % FV]]*$A$2</f>
        <v>12.29712</v>
      </c>
      <c r="H1198" s="3">
        <v>1</v>
      </c>
      <c r="I1198" s="2">
        <f>Table13[[#This Row],[CF % EOL]]*$A$6</f>
        <v>40</v>
      </c>
      <c r="J1198" s="3">
        <v>0.32203458788799744</v>
      </c>
      <c r="K1198" s="2">
        <f>$A$10*Table13[[#This Row],[CF % WEC]]</f>
        <v>9.9046503616854367E-2</v>
      </c>
      <c r="L1198" s="1">
        <v>33.655922568136702</v>
      </c>
      <c r="M1198" s="2">
        <f>Table13[[#This Row],[Cons h '[MWh']]]-Table13[[#This Row],[Ewec_prod '[MWh']]]-Table13[[#This Row],[Eeol_prod '[MWh']]]-Table13[[#This Row],[Efv_prod '[MWh']]]</f>
        <v>-18.740243935480152</v>
      </c>
    </row>
    <row r="1199" spans="5:13" x14ac:dyDescent="0.3">
      <c r="E1199" s="4">
        <v>43515.875</v>
      </c>
      <c r="F1199" s="3">
        <v>0.28437000000000001</v>
      </c>
      <c r="G1199" s="2">
        <f>Table13[[#This Row],[CF % FV]]*$A$2</f>
        <v>14.502870000000001</v>
      </c>
      <c r="H1199" s="3">
        <v>1</v>
      </c>
      <c r="I1199" s="2">
        <f>Table13[[#This Row],[CF % EOL]]*$A$6</f>
        <v>40</v>
      </c>
      <c r="J1199" s="3">
        <v>0.28688054496443344</v>
      </c>
      <c r="K1199" s="2">
        <f>$A$10*Table13[[#This Row],[CF % WEC]]</f>
        <v>8.8234357435876987E-2</v>
      </c>
      <c r="L1199" s="1">
        <v>34.255145546591272</v>
      </c>
      <c r="M1199" s="2">
        <f>Table13[[#This Row],[Cons h '[MWh']]]-Table13[[#This Row],[Ewec_prod '[MWh']]]-Table13[[#This Row],[Eeol_prod '[MWh']]]-Table13[[#This Row],[Efv_prod '[MWh']]]</f>
        <v>-20.335958810844609</v>
      </c>
    </row>
    <row r="1200" spans="5:13" x14ac:dyDescent="0.3">
      <c r="E1200" s="4">
        <v>43515.916666666664</v>
      </c>
      <c r="F1200" s="3">
        <v>0.24618000000000001</v>
      </c>
      <c r="G1200" s="2">
        <f>Table13[[#This Row],[CF % FV]]*$A$2</f>
        <v>12.55518</v>
      </c>
      <c r="H1200" s="3">
        <v>0.96494430558869104</v>
      </c>
      <c r="I1200" s="2">
        <f>Table13[[#This Row],[CF % EOL]]*$A$6</f>
        <v>38.597772223547643</v>
      </c>
      <c r="J1200" s="3">
        <v>0.27152635791401047</v>
      </c>
      <c r="K1200" s="2">
        <f>$A$10*Table13[[#This Row],[CF % WEC]]</f>
        <v>8.351194996655105E-2</v>
      </c>
      <c r="L1200" s="1">
        <v>27.175411185144608</v>
      </c>
      <c r="M1200" s="2">
        <f>Table13[[#This Row],[Cons h '[MWh']]]-Table13[[#This Row],[Ewec_prod '[MWh']]]-Table13[[#This Row],[Eeol_prod '[MWh']]]-Table13[[#This Row],[Efv_prod '[MWh']]]</f>
        <v>-24.061052988369585</v>
      </c>
    </row>
    <row r="1201" spans="5:13" x14ac:dyDescent="0.3">
      <c r="E1201" s="4">
        <v>43515.958333333336</v>
      </c>
      <c r="F1201" s="3">
        <v>0.20852000000000001</v>
      </c>
      <c r="G1201" s="2">
        <f>Table13[[#This Row],[CF % FV]]*$A$2</f>
        <v>10.63452</v>
      </c>
      <c r="H1201" s="3">
        <v>0.98258728096331904</v>
      </c>
      <c r="I1201" s="2">
        <f>Table13[[#This Row],[CF % EOL]]*$A$6</f>
        <v>39.303491238532764</v>
      </c>
      <c r="J1201" s="3">
        <v>0.26408900357516912</v>
      </c>
      <c r="K1201" s="2">
        <f>$A$10*Table13[[#This Row],[CF % WEC]]</f>
        <v>8.1224481566796181E-2</v>
      </c>
      <c r="L1201" s="1">
        <v>34.009523343172582</v>
      </c>
      <c r="M1201" s="2">
        <f>Table13[[#This Row],[Cons h '[MWh']]]-Table13[[#This Row],[Ewec_prod '[MWh']]]-Table13[[#This Row],[Eeol_prod '[MWh']]]-Table13[[#This Row],[Efv_prod '[MWh']]]</f>
        <v>-16.009712376926984</v>
      </c>
    </row>
    <row r="1202" spans="5:13" x14ac:dyDescent="0.3">
      <c r="E1202" s="4">
        <v>43516</v>
      </c>
      <c r="F1202" s="3">
        <v>0.16144</v>
      </c>
      <c r="G1202" s="2">
        <f>Table13[[#This Row],[CF % FV]]*$A$2</f>
        <v>8.2334399999999999</v>
      </c>
      <c r="H1202" s="3">
        <v>0.98772139332008502</v>
      </c>
      <c r="I1202" s="2">
        <f>Table13[[#This Row],[CF % EOL]]*$A$6</f>
        <v>39.508855732803397</v>
      </c>
      <c r="J1202" s="3">
        <v>0.26202600090664019</v>
      </c>
      <c r="K1202" s="2">
        <f>$A$10*Table13[[#This Row],[CF % WEC]]</f>
        <v>8.0589974563650621E-2</v>
      </c>
      <c r="L1202" s="1">
        <v>21.257020972540936</v>
      </c>
      <c r="M1202" s="2">
        <f>Table13[[#This Row],[Cons h '[MWh']]]-Table13[[#This Row],[Ewec_prod '[MWh']]]-Table13[[#This Row],[Eeol_prod '[MWh']]]-Table13[[#This Row],[Efv_prod '[MWh']]]</f>
        <v>-26.565864734826114</v>
      </c>
    </row>
    <row r="1203" spans="5:13" x14ac:dyDescent="0.3">
      <c r="E1203" s="4">
        <v>43516.041666666664</v>
      </c>
      <c r="F1203" s="3">
        <v>9.6629999999999994E-2</v>
      </c>
      <c r="G1203" s="2">
        <f>Table13[[#This Row],[CF % FV]]*$A$2</f>
        <v>4.9281299999999995</v>
      </c>
      <c r="H1203" s="3">
        <v>0.98187857204125495</v>
      </c>
      <c r="I1203" s="2">
        <f>Table13[[#This Row],[CF % EOL]]*$A$6</f>
        <v>39.275142881650197</v>
      </c>
      <c r="J1203" s="3">
        <v>0.26255518710715608</v>
      </c>
      <c r="K1203" s="2">
        <f>$A$10*Table13[[#This Row],[CF % WEC]]</f>
        <v>8.0752733611575048E-2</v>
      </c>
      <c r="L1203" s="1">
        <v>23.378510091627618</v>
      </c>
      <c r="M1203" s="2">
        <f>Table13[[#This Row],[Cons h '[MWh']]]-Table13[[#This Row],[Ewec_prod '[MWh']]]-Table13[[#This Row],[Eeol_prod '[MWh']]]-Table13[[#This Row],[Efv_prod '[MWh']]]</f>
        <v>-20.905515523634154</v>
      </c>
    </row>
    <row r="1204" spans="5:13" x14ac:dyDescent="0.3">
      <c r="E1204" s="4">
        <v>43516.083333333336</v>
      </c>
      <c r="F1204" s="3">
        <v>3.5049999999999998E-2</v>
      </c>
      <c r="G1204" s="2">
        <f>Table13[[#This Row],[CF % FV]]*$A$2</f>
        <v>1.78755</v>
      </c>
      <c r="H1204" s="3">
        <v>0.96778984867080498</v>
      </c>
      <c r="I1204" s="2">
        <f>Table13[[#This Row],[CF % EOL]]*$A$6</f>
        <v>38.711593946832195</v>
      </c>
      <c r="J1204" s="3">
        <v>0.26331775241770811</v>
      </c>
      <c r="K1204" s="2">
        <f>$A$10*Table13[[#This Row],[CF % WEC]]</f>
        <v>8.0987271858801918E-2</v>
      </c>
      <c r="L1204" s="1">
        <v>24.338185959980954</v>
      </c>
      <c r="M1204" s="2">
        <f>Table13[[#This Row],[Cons h '[MWh']]]-Table13[[#This Row],[Ewec_prod '[MWh']]]-Table13[[#This Row],[Eeol_prod '[MWh']]]-Table13[[#This Row],[Efv_prod '[MWh']]]</f>
        <v>-16.241945258710043</v>
      </c>
    </row>
    <row r="1205" spans="5:13" x14ac:dyDescent="0.3">
      <c r="E1205" s="4">
        <v>43516.125</v>
      </c>
      <c r="F1205" s="3">
        <v>1.294E-2</v>
      </c>
      <c r="G1205" s="2">
        <f>Table13[[#This Row],[CF % FV]]*$A$2</f>
        <v>0.65993999999999997</v>
      </c>
      <c r="H1205" s="3">
        <v>0.92925129718705302</v>
      </c>
      <c r="I1205" s="2">
        <f>Table13[[#This Row],[CF % EOL]]*$A$6</f>
        <v>37.170051887482117</v>
      </c>
      <c r="J1205" s="3">
        <v>0.26948353260543689</v>
      </c>
      <c r="K1205" s="2">
        <f>$A$10*Table13[[#This Row],[CF % WEC]]</f>
        <v>8.2883648809084678E-2</v>
      </c>
      <c r="L1205" s="1">
        <v>23.230194626075967</v>
      </c>
      <c r="M1205" s="2">
        <f>Table13[[#This Row],[Cons h '[MWh']]]-Table13[[#This Row],[Ewec_prod '[MWh']]]-Table13[[#This Row],[Eeol_prod '[MWh']]]-Table13[[#This Row],[Efv_prod '[MWh']]]</f>
        <v>-14.682680910215234</v>
      </c>
    </row>
    <row r="1206" spans="5:13" x14ac:dyDescent="0.3">
      <c r="E1206" s="4">
        <v>43516.166666666664</v>
      </c>
      <c r="F1206" s="3">
        <v>0</v>
      </c>
      <c r="G1206" s="2">
        <f>Table13[[#This Row],[CF % FV]]*$A$2</f>
        <v>0</v>
      </c>
      <c r="H1206" s="3">
        <v>0.94344898489756901</v>
      </c>
      <c r="I1206" s="2">
        <f>Table13[[#This Row],[CF % EOL]]*$A$6</f>
        <v>37.737959395902763</v>
      </c>
      <c r="J1206" s="3">
        <v>0.2818299718651523</v>
      </c>
      <c r="K1206" s="2">
        <f>$A$10*Table13[[#This Row],[CF % WEC]]</f>
        <v>8.6680978930711194E-2</v>
      </c>
      <c r="L1206" s="1">
        <v>25.167971970186354</v>
      </c>
      <c r="M1206" s="2">
        <f>Table13[[#This Row],[Cons h '[MWh']]]-Table13[[#This Row],[Ewec_prod '[MWh']]]-Table13[[#This Row],[Eeol_prod '[MWh']]]-Table13[[#This Row],[Efv_prod '[MWh']]]</f>
        <v>-12.656668404647121</v>
      </c>
    </row>
    <row r="1207" spans="5:13" x14ac:dyDescent="0.3">
      <c r="E1207" s="4">
        <v>43516.208333333336</v>
      </c>
      <c r="F1207" s="3">
        <v>0</v>
      </c>
      <c r="G1207" s="2">
        <f>Table13[[#This Row],[CF % FV]]*$A$2</f>
        <v>0</v>
      </c>
      <c r="H1207" s="3">
        <v>0.98435851056297996</v>
      </c>
      <c r="I1207" s="2">
        <f>Table13[[#This Row],[CF % EOL]]*$A$6</f>
        <v>39.374340422519197</v>
      </c>
      <c r="J1207" s="3">
        <v>0.28472194305448095</v>
      </c>
      <c r="K1207" s="2">
        <f>$A$10*Table13[[#This Row],[CF % WEC]]</f>
        <v>8.7570447471162827E-2</v>
      </c>
      <c r="L1207" s="1">
        <v>39.058191369235871</v>
      </c>
      <c r="M1207" s="2">
        <f>Table13[[#This Row],[Cons h '[MWh']]]-Table13[[#This Row],[Ewec_prod '[MWh']]]-Table13[[#This Row],[Eeol_prod '[MWh']]]-Table13[[#This Row],[Efv_prod '[MWh']]]</f>
        <v>-0.40371950075449092</v>
      </c>
    </row>
    <row r="1208" spans="5:13" x14ac:dyDescent="0.3">
      <c r="E1208" s="4">
        <v>43516.25</v>
      </c>
      <c r="F1208" s="3">
        <v>0</v>
      </c>
      <c r="G1208" s="2">
        <f>Table13[[#This Row],[CF % FV]]*$A$2</f>
        <v>0</v>
      </c>
      <c r="H1208" s="3">
        <v>0.98557462775037896</v>
      </c>
      <c r="I1208" s="2">
        <f>Table13[[#This Row],[CF % EOL]]*$A$6</f>
        <v>39.422985110015162</v>
      </c>
      <c r="J1208" s="3">
        <v>0.28098110684793975</v>
      </c>
      <c r="K1208" s="2">
        <f>$A$10*Table13[[#This Row],[CF % WEC]]</f>
        <v>8.6419897931465234E-2</v>
      </c>
      <c r="L1208" s="1">
        <v>38.188249216835061</v>
      </c>
      <c r="M1208" s="2">
        <f>Table13[[#This Row],[Cons h '[MWh']]]-Table13[[#This Row],[Ewec_prod '[MWh']]]-Table13[[#This Row],[Eeol_prod '[MWh']]]-Table13[[#This Row],[Efv_prod '[MWh']]]</f>
        <v>-1.3211557911115648</v>
      </c>
    </row>
    <row r="1209" spans="5:13" x14ac:dyDescent="0.3">
      <c r="E1209" s="4">
        <v>43516.291666666664</v>
      </c>
      <c r="F1209" s="3">
        <v>0</v>
      </c>
      <c r="G1209" s="2">
        <f>Table13[[#This Row],[CF % FV]]*$A$2</f>
        <v>0</v>
      </c>
      <c r="H1209" s="3">
        <v>0.99317438751283205</v>
      </c>
      <c r="I1209" s="2">
        <f>Table13[[#This Row],[CF % EOL]]*$A$6</f>
        <v>39.726975500513284</v>
      </c>
      <c r="J1209" s="3">
        <v>0.27742846367276014</v>
      </c>
      <c r="K1209" s="2">
        <f>$A$10*Table13[[#This Row],[CF % WEC]]</f>
        <v>8.5327229943819749E-2</v>
      </c>
      <c r="L1209" s="1">
        <v>37.469514563105825</v>
      </c>
      <c r="M1209" s="2">
        <f>Table13[[#This Row],[Cons h '[MWh']]]-Table13[[#This Row],[Ewec_prod '[MWh']]]-Table13[[#This Row],[Eeol_prod '[MWh']]]-Table13[[#This Row],[Efv_prod '[MWh']]]</f>
        <v>-2.34278816735128</v>
      </c>
    </row>
    <row r="1210" spans="5:13" x14ac:dyDescent="0.3">
      <c r="E1210" s="4">
        <v>43516.333333333336</v>
      </c>
      <c r="F1210" s="3">
        <v>0</v>
      </c>
      <c r="G1210" s="2">
        <f>Table13[[#This Row],[CF % FV]]*$A$2</f>
        <v>0</v>
      </c>
      <c r="H1210" s="3">
        <v>0.99174784066240995</v>
      </c>
      <c r="I1210" s="2">
        <f>Table13[[#This Row],[CF % EOL]]*$A$6</f>
        <v>39.669913626496395</v>
      </c>
      <c r="J1210" s="3">
        <v>0.28409660111518842</v>
      </c>
      <c r="K1210" s="2">
        <f>$A$10*Table13[[#This Row],[CF % WEC]]</f>
        <v>8.7378114302672713E-2</v>
      </c>
      <c r="L1210" s="1">
        <v>32.846841633284498</v>
      </c>
      <c r="M1210" s="2">
        <f>Table13[[#This Row],[Cons h '[MWh']]]-Table13[[#This Row],[Ewec_prod '[MWh']]]-Table13[[#This Row],[Eeol_prod '[MWh']]]-Table13[[#This Row],[Efv_prod '[MWh']]]</f>
        <v>-6.9104501075145706</v>
      </c>
    </row>
    <row r="1211" spans="5:13" x14ac:dyDescent="0.3">
      <c r="E1211" s="4">
        <v>43516.375</v>
      </c>
      <c r="F1211" s="3">
        <v>0</v>
      </c>
      <c r="G1211" s="2">
        <f>Table13[[#This Row],[CF % FV]]*$A$2</f>
        <v>0</v>
      </c>
      <c r="H1211" s="3">
        <v>0.99985703865351605</v>
      </c>
      <c r="I1211" s="2">
        <f>Table13[[#This Row],[CF % EOL]]*$A$6</f>
        <v>39.994281546140641</v>
      </c>
      <c r="J1211" s="3">
        <v>0.24847369560809773</v>
      </c>
      <c r="K1211" s="2">
        <f>$A$10*Table13[[#This Row],[CF % WEC]]</f>
        <v>7.6421762494965462E-2</v>
      </c>
      <c r="L1211" s="1">
        <v>38.091746015447491</v>
      </c>
      <c r="M1211" s="2">
        <f>Table13[[#This Row],[Cons h '[MWh']]]-Table13[[#This Row],[Ewec_prod '[MWh']]]-Table13[[#This Row],[Eeol_prod '[MWh']]]-Table13[[#This Row],[Efv_prod '[MWh']]]</f>
        <v>-1.9789572931881168</v>
      </c>
    </row>
    <row r="1212" spans="5:13" x14ac:dyDescent="0.3">
      <c r="E1212" s="4">
        <v>43516.416666666664</v>
      </c>
      <c r="F1212" s="3">
        <v>0</v>
      </c>
      <c r="G1212" s="2">
        <f>Table13[[#This Row],[CF % FV]]*$A$2</f>
        <v>0</v>
      </c>
      <c r="H1212" s="3">
        <v>0.65941104679253404</v>
      </c>
      <c r="I1212" s="2">
        <f>Table13[[#This Row],[CF % EOL]]*$A$6</f>
        <v>26.37644187170136</v>
      </c>
      <c r="J1212" s="3">
        <v>0.22219219761678974</v>
      </c>
      <c r="K1212" s="2">
        <f>$A$10*Table13[[#This Row],[CF % WEC]]</f>
        <v>6.8338498821568422E-2</v>
      </c>
      <c r="L1212" s="1">
        <v>28.152785648363913</v>
      </c>
      <c r="M1212" s="2">
        <f>Table13[[#This Row],[Cons h '[MWh']]]-Table13[[#This Row],[Ewec_prod '[MWh']]]-Table13[[#This Row],[Eeol_prod '[MWh']]]-Table13[[#This Row],[Efv_prod '[MWh']]]</f>
        <v>1.7080052778409858</v>
      </c>
    </row>
    <row r="1213" spans="5:13" x14ac:dyDescent="0.3">
      <c r="E1213" s="4">
        <v>43516.458333333336</v>
      </c>
      <c r="F1213" s="3">
        <v>0</v>
      </c>
      <c r="G1213" s="2">
        <f>Table13[[#This Row],[CF % FV]]*$A$2</f>
        <v>0</v>
      </c>
      <c r="H1213" s="3">
        <v>0.65430843158183105</v>
      </c>
      <c r="I1213" s="2">
        <f>Table13[[#This Row],[CF % EOL]]*$A$6</f>
        <v>26.172337263273242</v>
      </c>
      <c r="J1213" s="3">
        <v>0.20978115671528211</v>
      </c>
      <c r="K1213" s="2">
        <f>$A$10*Table13[[#This Row],[CF % WEC]]</f>
        <v>6.4521299508904409E-2</v>
      </c>
      <c r="L1213" s="1">
        <v>33.372435860617344</v>
      </c>
      <c r="M1213" s="2">
        <f>Table13[[#This Row],[Cons h '[MWh']]]-Table13[[#This Row],[Ewec_prod '[MWh']]]-Table13[[#This Row],[Eeol_prod '[MWh']]]-Table13[[#This Row],[Efv_prod '[MWh']]]</f>
        <v>7.1355772978351979</v>
      </c>
    </row>
    <row r="1214" spans="5:13" x14ac:dyDescent="0.3">
      <c r="E1214" s="4">
        <v>43516.5</v>
      </c>
      <c r="F1214" s="3">
        <v>0</v>
      </c>
      <c r="G1214" s="2">
        <f>Table13[[#This Row],[CF % FV]]*$A$2</f>
        <v>0</v>
      </c>
      <c r="H1214" s="3">
        <v>0.78481002016652002</v>
      </c>
      <c r="I1214" s="2">
        <f>Table13[[#This Row],[CF % EOL]]*$A$6</f>
        <v>31.392400806660802</v>
      </c>
      <c r="J1214" s="3">
        <v>0.21712475580009041</v>
      </c>
      <c r="K1214" s="2">
        <f>$A$10*Table13[[#This Row],[CF % WEC]]</f>
        <v>6.677993209270365E-2</v>
      </c>
      <c r="L1214" s="1">
        <v>35.989627319948255</v>
      </c>
      <c r="M1214" s="2">
        <f>Table13[[#This Row],[Cons h '[MWh']]]-Table13[[#This Row],[Ewec_prod '[MWh']]]-Table13[[#This Row],[Eeol_prod '[MWh']]]-Table13[[#This Row],[Efv_prod '[MWh']]]</f>
        <v>4.5304465811947523</v>
      </c>
    </row>
    <row r="1215" spans="5:13" x14ac:dyDescent="0.3">
      <c r="E1215" s="4">
        <v>43516.541666666664</v>
      </c>
      <c r="F1215" s="3">
        <v>0</v>
      </c>
      <c r="G1215" s="2">
        <f>Table13[[#This Row],[CF % FV]]*$A$2</f>
        <v>0</v>
      </c>
      <c r="H1215" s="3">
        <v>0.91168358163515595</v>
      </c>
      <c r="I1215" s="2">
        <f>Table13[[#This Row],[CF % EOL]]*$A$6</f>
        <v>36.467343265406235</v>
      </c>
      <c r="J1215" s="3">
        <v>0.23966583626971477</v>
      </c>
      <c r="K1215" s="2">
        <f>$A$10*Table13[[#This Row],[CF % WEC]]</f>
        <v>7.3712774999127581E-2</v>
      </c>
      <c r="L1215" s="1">
        <v>36.943663783663588</v>
      </c>
      <c r="M1215" s="2">
        <f>Table13[[#This Row],[Cons h '[MWh']]]-Table13[[#This Row],[Ewec_prod '[MWh']]]-Table13[[#This Row],[Eeol_prod '[MWh']]]-Table13[[#This Row],[Efv_prod '[MWh']]]</f>
        <v>0.40260774325822268</v>
      </c>
    </row>
    <row r="1216" spans="5:13" x14ac:dyDescent="0.3">
      <c r="E1216" s="4">
        <v>43516.583333333336</v>
      </c>
      <c r="F1216" s="3">
        <v>0</v>
      </c>
      <c r="G1216" s="2">
        <f>Table13[[#This Row],[CF % FV]]*$A$2</f>
        <v>0</v>
      </c>
      <c r="H1216" s="3">
        <v>0.91141334374222505</v>
      </c>
      <c r="I1216" s="2">
        <f>Table13[[#This Row],[CF % EOL]]*$A$6</f>
        <v>36.456533749689001</v>
      </c>
      <c r="J1216" s="3">
        <v>0.25714660727163852</v>
      </c>
      <c r="K1216" s="2">
        <f>$A$10*Table13[[#This Row],[CF % WEC]]</f>
        <v>7.9089244836180059E-2</v>
      </c>
      <c r="L1216" s="1">
        <v>33.376695450461952</v>
      </c>
      <c r="M1216" s="2">
        <f>Table13[[#This Row],[Cons h '[MWh']]]-Table13[[#This Row],[Ewec_prod '[MWh']]]-Table13[[#This Row],[Eeol_prod '[MWh']]]-Table13[[#This Row],[Efv_prod '[MWh']]]</f>
        <v>-3.1589275440632321</v>
      </c>
    </row>
    <row r="1217" spans="5:13" x14ac:dyDescent="0.3">
      <c r="E1217" s="4">
        <v>43516.625</v>
      </c>
      <c r="F1217" s="3">
        <v>0</v>
      </c>
      <c r="G1217" s="2">
        <f>Table13[[#This Row],[CF % FV]]*$A$2</f>
        <v>0</v>
      </c>
      <c r="H1217" s="3">
        <v>0.95771611635774401</v>
      </c>
      <c r="I1217" s="2">
        <f>Table13[[#This Row],[CF % EOL]]*$A$6</f>
        <v>38.308644654309759</v>
      </c>
      <c r="J1217" s="3">
        <v>0.26648451842918891</v>
      </c>
      <c r="K1217" s="2">
        <f>$A$10*Table13[[#This Row],[CF % WEC]]</f>
        <v>8.1961257613769808E-2</v>
      </c>
      <c r="L1217" s="1">
        <v>36.464905702543923</v>
      </c>
      <c r="M1217" s="2">
        <f>Table13[[#This Row],[Cons h '[MWh']]]-Table13[[#This Row],[Ewec_prod '[MWh']]]-Table13[[#This Row],[Eeol_prod '[MWh']]]-Table13[[#This Row],[Efv_prod '[MWh']]]</f>
        <v>-1.9257002093796061</v>
      </c>
    </row>
    <row r="1218" spans="5:13" x14ac:dyDescent="0.3">
      <c r="E1218" s="4">
        <v>43516.666666666664</v>
      </c>
      <c r="F1218" s="3">
        <v>1.1100000000000001E-3</v>
      </c>
      <c r="G1218" s="2">
        <f>Table13[[#This Row],[CF % FV]]*$A$2</f>
        <v>5.6610000000000008E-2</v>
      </c>
      <c r="H1218" s="3">
        <v>0.95045000990877904</v>
      </c>
      <c r="I1218" s="2">
        <f>Table13[[#This Row],[CF % EOL]]*$A$6</f>
        <v>38.018000396351162</v>
      </c>
      <c r="J1218" s="3">
        <v>0.26366822440110094</v>
      </c>
      <c r="K1218" s="2">
        <f>$A$10*Table13[[#This Row],[CF % WEC]]</f>
        <v>8.109506470427974E-2</v>
      </c>
      <c r="L1218" s="1">
        <v>32.912844212762472</v>
      </c>
      <c r="M1218" s="2">
        <f>Table13[[#This Row],[Cons h '[MWh']]]-Table13[[#This Row],[Ewec_prod '[MWh']]]-Table13[[#This Row],[Eeol_prod '[MWh']]]-Table13[[#This Row],[Efv_prod '[MWh']]]</f>
        <v>-5.2428612482929688</v>
      </c>
    </row>
    <row r="1219" spans="5:13" x14ac:dyDescent="0.3">
      <c r="E1219" s="4">
        <v>43516.708333333336</v>
      </c>
      <c r="F1219" s="3">
        <v>2.4289999999999999E-2</v>
      </c>
      <c r="G1219" s="2">
        <f>Table13[[#This Row],[CF % FV]]*$A$2</f>
        <v>1.2387900000000001</v>
      </c>
      <c r="H1219" s="3">
        <v>0.90141934305435401</v>
      </c>
      <c r="I1219" s="2">
        <f>Table13[[#This Row],[CF % EOL]]*$A$6</f>
        <v>36.056773722174157</v>
      </c>
      <c r="J1219" s="3">
        <v>0.25474907314034551</v>
      </c>
      <c r="K1219" s="2">
        <f>$A$10*Table13[[#This Row],[CF % WEC]]</f>
        <v>7.8351847730595739E-2</v>
      </c>
      <c r="L1219" s="1">
        <v>38.784416804091933</v>
      </c>
      <c r="M1219" s="2">
        <f>Table13[[#This Row],[Cons h '[MWh']]]-Table13[[#This Row],[Ewec_prod '[MWh']]]-Table13[[#This Row],[Eeol_prod '[MWh']]]-Table13[[#This Row],[Efv_prod '[MWh']]]</f>
        <v>1.4105012341871814</v>
      </c>
    </row>
    <row r="1220" spans="5:13" x14ac:dyDescent="0.3">
      <c r="E1220" s="4">
        <v>43516.75</v>
      </c>
      <c r="F1220" s="3">
        <v>6.3310000000000005E-2</v>
      </c>
      <c r="G1220" s="2">
        <f>Table13[[#This Row],[CF % FV]]*$A$2</f>
        <v>3.2288100000000002</v>
      </c>
      <c r="H1220" s="3">
        <v>0.81831160230124</v>
      </c>
      <c r="I1220" s="2">
        <f>Table13[[#This Row],[CF % EOL]]*$A$6</f>
        <v>32.732464092049597</v>
      </c>
      <c r="J1220" s="3">
        <v>0.24813569759981829</v>
      </c>
      <c r="K1220" s="2">
        <f>$A$10*Table13[[#This Row],[CF % WEC]]</f>
        <v>7.6317806205148594E-2</v>
      </c>
      <c r="L1220" s="1">
        <v>60.754320442850499</v>
      </c>
      <c r="M1220" s="2">
        <f>Table13[[#This Row],[Cons h '[MWh']]]-Table13[[#This Row],[Ewec_prod '[MWh']]]-Table13[[#This Row],[Eeol_prod '[MWh']]]-Table13[[#This Row],[Efv_prod '[MWh']]]</f>
        <v>24.716728544595757</v>
      </c>
    </row>
    <row r="1221" spans="5:13" x14ac:dyDescent="0.3">
      <c r="E1221" s="4">
        <v>43516.791666666664</v>
      </c>
      <c r="F1221" s="3">
        <v>6.7229999999999998E-2</v>
      </c>
      <c r="G1221" s="2">
        <f>Table13[[#This Row],[CF % FV]]*$A$2</f>
        <v>3.4287299999999998</v>
      </c>
      <c r="H1221" s="3">
        <v>0.74820462068847005</v>
      </c>
      <c r="I1221" s="2">
        <f>Table13[[#This Row],[CF % EOL]]*$A$6</f>
        <v>29.9281848275388</v>
      </c>
      <c r="J1221" s="3">
        <v>0.24780924494822876</v>
      </c>
      <c r="K1221" s="2">
        <f>$A$10*Table13[[#This Row],[CF % WEC]]</f>
        <v>7.6217400860652998E-2</v>
      </c>
      <c r="L1221" s="1">
        <v>38.867125621085194</v>
      </c>
      <c r="M1221" s="2">
        <f>Table13[[#This Row],[Cons h '[MWh']]]-Table13[[#This Row],[Ewec_prod '[MWh']]]-Table13[[#This Row],[Eeol_prod '[MWh']]]-Table13[[#This Row],[Efv_prod '[MWh']]]</f>
        <v>5.4339933926857373</v>
      </c>
    </row>
    <row r="1222" spans="5:13" x14ac:dyDescent="0.3">
      <c r="E1222" s="4">
        <v>43516.833333333336</v>
      </c>
      <c r="F1222" s="3">
        <v>0.1095</v>
      </c>
      <c r="G1222" s="2">
        <f>Table13[[#This Row],[CF % FV]]*$A$2</f>
        <v>5.5845000000000002</v>
      </c>
      <c r="H1222" s="3">
        <v>0.80526961798843399</v>
      </c>
      <c r="I1222" s="2">
        <f>Table13[[#This Row],[CF % EOL]]*$A$6</f>
        <v>32.210784719537358</v>
      </c>
      <c r="J1222" s="3">
        <v>0.25531020358959383</v>
      </c>
      <c r="K1222" s="2">
        <f>$A$10*Table13[[#This Row],[CF % WEC]]</f>
        <v>7.8524431704992723E-2</v>
      </c>
      <c r="L1222" s="1">
        <v>31.93406340241026</v>
      </c>
      <c r="M1222" s="2">
        <f>Table13[[#This Row],[Cons h '[MWh']]]-Table13[[#This Row],[Ewec_prod '[MWh']]]-Table13[[#This Row],[Eeol_prod '[MWh']]]-Table13[[#This Row],[Efv_prod '[MWh']]]</f>
        <v>-5.9397457488320899</v>
      </c>
    </row>
    <row r="1223" spans="5:13" x14ac:dyDescent="0.3">
      <c r="E1223" s="4">
        <v>43516.875</v>
      </c>
      <c r="F1223" s="3">
        <v>9.8619999999999999E-2</v>
      </c>
      <c r="G1223" s="2">
        <f>Table13[[#This Row],[CF % FV]]*$A$2</f>
        <v>5.0296199999999995</v>
      </c>
      <c r="H1223" s="3">
        <v>0.88860732374677198</v>
      </c>
      <c r="I1223" s="2">
        <f>Table13[[#This Row],[CF % EOL]]*$A$6</f>
        <v>35.544292949870879</v>
      </c>
      <c r="J1223" s="3">
        <v>0.21712648351550803</v>
      </c>
      <c r="K1223" s="2">
        <f>$A$10*Table13[[#This Row],[CF % WEC]]</f>
        <v>6.6780463477150526E-2</v>
      </c>
      <c r="L1223" s="1">
        <v>30.539958452503598</v>
      </c>
      <c r="M1223" s="2">
        <f>Table13[[#This Row],[Cons h '[MWh']]]-Table13[[#This Row],[Ewec_prod '[MWh']]]-Table13[[#This Row],[Eeol_prod '[MWh']]]-Table13[[#This Row],[Efv_prod '[MWh']]]</f>
        <v>-10.100734960844433</v>
      </c>
    </row>
    <row r="1224" spans="5:13" x14ac:dyDescent="0.3">
      <c r="E1224" s="4">
        <v>43516.916666666664</v>
      </c>
      <c r="F1224" s="3">
        <v>0.18345</v>
      </c>
      <c r="G1224" s="2">
        <f>Table13[[#This Row],[CF % FV]]*$A$2</f>
        <v>9.35595</v>
      </c>
      <c r="H1224" s="3">
        <v>0.35789207488042302</v>
      </c>
      <c r="I1224" s="2">
        <f>Table13[[#This Row],[CF % EOL]]*$A$6</f>
        <v>14.315682995216921</v>
      </c>
      <c r="J1224" s="3">
        <v>0.1933172807664551</v>
      </c>
      <c r="K1224" s="2">
        <f>$A$10*Table13[[#This Row],[CF % WEC]]</f>
        <v>5.9457590795478618E-2</v>
      </c>
      <c r="L1224" s="1">
        <v>28.274203679837768</v>
      </c>
      <c r="M1224" s="2">
        <f>Table13[[#This Row],[Cons h '[MWh']]]-Table13[[#This Row],[Ewec_prod '[MWh']]]-Table13[[#This Row],[Eeol_prod '[MWh']]]-Table13[[#This Row],[Efv_prod '[MWh']]]</f>
        <v>4.5431130938253688</v>
      </c>
    </row>
    <row r="1225" spans="5:13" x14ac:dyDescent="0.3">
      <c r="E1225" s="4">
        <v>43516.958333333336</v>
      </c>
      <c r="F1225" s="3">
        <v>0.13016</v>
      </c>
      <c r="G1225" s="2">
        <f>Table13[[#This Row],[CF % FV]]*$A$2</f>
        <v>6.6381600000000001</v>
      </c>
      <c r="H1225" s="3">
        <v>0.46191710127390501</v>
      </c>
      <c r="I1225" s="2">
        <f>Table13[[#This Row],[CF % EOL]]*$A$6</f>
        <v>18.476684050956202</v>
      </c>
      <c r="J1225" s="3">
        <v>0.17796911275413466</v>
      </c>
      <c r="K1225" s="2">
        <f>$A$10*Table13[[#This Row],[CF % WEC]]</f>
        <v>5.4737034570402882E-2</v>
      </c>
      <c r="L1225" s="1">
        <v>26.036107616131044</v>
      </c>
      <c r="M1225" s="2">
        <f>Table13[[#This Row],[Cons h '[MWh']]]-Table13[[#This Row],[Ewec_prod '[MWh']]]-Table13[[#This Row],[Eeol_prod '[MWh']]]-Table13[[#This Row],[Efv_prod '[MWh']]]</f>
        <v>0.86652653060443807</v>
      </c>
    </row>
    <row r="1226" spans="5:13" x14ac:dyDescent="0.3">
      <c r="E1226" s="4">
        <v>43517</v>
      </c>
      <c r="F1226" s="3">
        <v>0.12109</v>
      </c>
      <c r="G1226" s="2">
        <f>Table13[[#This Row],[CF % FV]]*$A$2</f>
        <v>6.1755900000000006</v>
      </c>
      <c r="H1226" s="3">
        <v>0.60579265309071695</v>
      </c>
      <c r="I1226" s="2">
        <f>Table13[[#This Row],[CF % EOL]]*$A$6</f>
        <v>24.231706123628676</v>
      </c>
      <c r="J1226" s="3">
        <v>0.17447096237072604</v>
      </c>
      <c r="K1226" s="2">
        <f>$A$10*Table13[[#This Row],[CF % WEC]]</f>
        <v>5.3661126647359884E-2</v>
      </c>
      <c r="L1226" s="1">
        <v>23.658987282413783</v>
      </c>
      <c r="M1226" s="2">
        <f>Table13[[#This Row],[Cons h '[MWh']]]-Table13[[#This Row],[Ewec_prod '[MWh']]]-Table13[[#This Row],[Eeol_prod '[MWh']]]-Table13[[#This Row],[Efv_prod '[MWh']]]</f>
        <v>-6.8019699678622532</v>
      </c>
    </row>
    <row r="1227" spans="5:13" x14ac:dyDescent="0.3">
      <c r="E1227" s="4">
        <v>43517.041666666664</v>
      </c>
      <c r="F1227" s="3">
        <v>6.1030000000000001E-2</v>
      </c>
      <c r="G1227" s="2">
        <f>Table13[[#This Row],[CF % FV]]*$A$2</f>
        <v>3.11253</v>
      </c>
      <c r="H1227" s="3">
        <v>0.78169694697442904</v>
      </c>
      <c r="I1227" s="2">
        <f>Table13[[#This Row],[CF % EOL]]*$A$6</f>
        <v>31.26787787897716</v>
      </c>
      <c r="J1227" s="3">
        <v>0.18647679060180314</v>
      </c>
      <c r="K1227" s="2">
        <f>$A$10*Table13[[#This Row],[CF % WEC]]</f>
        <v>5.7353696806085465E-2</v>
      </c>
      <c r="L1227" s="1">
        <v>27.182414190951658</v>
      </c>
      <c r="M1227" s="2">
        <f>Table13[[#This Row],[Cons h '[MWh']]]-Table13[[#This Row],[Ewec_prod '[MWh']]]-Table13[[#This Row],[Eeol_prod '[MWh']]]-Table13[[#This Row],[Efv_prod '[MWh']]]</f>
        <v>-7.2553473848315875</v>
      </c>
    </row>
    <row r="1228" spans="5:13" x14ac:dyDescent="0.3">
      <c r="E1228" s="4">
        <v>43517.083333333336</v>
      </c>
      <c r="F1228" s="3">
        <v>2.9350000000000001E-2</v>
      </c>
      <c r="G1228" s="2">
        <f>Table13[[#This Row],[CF % FV]]*$A$2</f>
        <v>1.49685</v>
      </c>
      <c r="H1228" s="3">
        <v>0.92197724265285497</v>
      </c>
      <c r="I1228" s="2">
        <f>Table13[[#This Row],[CF % EOL]]*$A$6</f>
        <v>36.8790897061142</v>
      </c>
      <c r="J1228" s="3">
        <v>0.20772553500569477</v>
      </c>
      <c r="K1228" s="2">
        <f>$A$10*Table13[[#This Row],[CF % WEC]]</f>
        <v>6.388906262891951E-2</v>
      </c>
      <c r="L1228" s="1">
        <v>23.171154385472434</v>
      </c>
      <c r="M1228" s="2">
        <f>Table13[[#This Row],[Cons h '[MWh']]]-Table13[[#This Row],[Ewec_prod '[MWh']]]-Table13[[#This Row],[Eeol_prod '[MWh']]]-Table13[[#This Row],[Efv_prod '[MWh']]]</f>
        <v>-15.268674383270687</v>
      </c>
    </row>
    <row r="1229" spans="5:13" x14ac:dyDescent="0.3">
      <c r="E1229" s="4">
        <v>43517.125</v>
      </c>
      <c r="F1229" s="3">
        <v>1.6050000000000002E-2</v>
      </c>
      <c r="G1229" s="2">
        <f>Table13[[#This Row],[CF % FV]]*$A$2</f>
        <v>0.81855000000000011</v>
      </c>
      <c r="H1229" s="3">
        <v>0.895906270232807</v>
      </c>
      <c r="I1229" s="2">
        <f>Table13[[#This Row],[CF % EOL]]*$A$6</f>
        <v>35.836250809312283</v>
      </c>
      <c r="J1229" s="3">
        <v>0.21807204749844833</v>
      </c>
      <c r="K1229" s="2">
        <f>$A$10*Table13[[#This Row],[CF % WEC]]</f>
        <v>6.7071285674450767E-2</v>
      </c>
      <c r="L1229" s="1">
        <v>26.982002973644541</v>
      </c>
      <c r="M1229" s="2">
        <f>Table13[[#This Row],[Cons h '[MWh']]]-Table13[[#This Row],[Ewec_prod '[MWh']]]-Table13[[#This Row],[Eeol_prod '[MWh']]]-Table13[[#This Row],[Efv_prod '[MWh']]]</f>
        <v>-9.7398691213421937</v>
      </c>
    </row>
    <row r="1230" spans="5:13" x14ac:dyDescent="0.3">
      <c r="E1230" s="4">
        <v>43517.166666666664</v>
      </c>
      <c r="F1230" s="3">
        <v>0</v>
      </c>
      <c r="G1230" s="2">
        <f>Table13[[#This Row],[CF % FV]]*$A$2</f>
        <v>0</v>
      </c>
      <c r="H1230" s="3">
        <v>0.79317669117367895</v>
      </c>
      <c r="I1230" s="2">
        <f>Table13[[#This Row],[CF % EOL]]*$A$6</f>
        <v>31.727067646947159</v>
      </c>
      <c r="J1230" s="3">
        <v>0.22161746768539595</v>
      </c>
      <c r="K1230" s="2">
        <f>$A$10*Table13[[#This Row],[CF % WEC]]</f>
        <v>6.816173212516527E-2</v>
      </c>
      <c r="L1230" s="1">
        <v>32.088843564104252</v>
      </c>
      <c r="M1230" s="2">
        <f>Table13[[#This Row],[Cons h '[MWh']]]-Table13[[#This Row],[Ewec_prod '[MWh']]]-Table13[[#This Row],[Eeol_prod '[MWh']]]-Table13[[#This Row],[Efv_prod '[MWh']]]</f>
        <v>0.29361418503193093</v>
      </c>
    </row>
    <row r="1231" spans="5:13" x14ac:dyDescent="0.3">
      <c r="E1231" s="4">
        <v>43517.208333333336</v>
      </c>
      <c r="F1231" s="3">
        <v>0</v>
      </c>
      <c r="G1231" s="2">
        <f>Table13[[#This Row],[CF % FV]]*$A$2</f>
        <v>0</v>
      </c>
      <c r="H1231" s="3">
        <v>0.65855882938840105</v>
      </c>
      <c r="I1231" s="2">
        <f>Table13[[#This Row],[CF % EOL]]*$A$6</f>
        <v>26.34235317553604</v>
      </c>
      <c r="J1231" s="3">
        <v>0.22888689082528441</v>
      </c>
      <c r="K1231" s="2">
        <f>$A$10*Table13[[#This Row],[CF % WEC]]</f>
        <v>7.0397550799300435E-2</v>
      </c>
      <c r="L1231" s="1">
        <v>35.815171307100378</v>
      </c>
      <c r="M1231" s="2">
        <f>Table13[[#This Row],[Cons h '[MWh']]]-Table13[[#This Row],[Ewec_prod '[MWh']]]-Table13[[#This Row],[Eeol_prod '[MWh']]]-Table13[[#This Row],[Efv_prod '[MWh']]]</f>
        <v>9.4024205807650389</v>
      </c>
    </row>
    <row r="1232" spans="5:13" x14ac:dyDescent="0.3">
      <c r="E1232" s="4">
        <v>43517.25</v>
      </c>
      <c r="F1232" s="3">
        <v>0</v>
      </c>
      <c r="G1232" s="2">
        <f>Table13[[#This Row],[CF % FV]]*$A$2</f>
        <v>0</v>
      </c>
      <c r="H1232" s="3">
        <v>0.57639532645459701</v>
      </c>
      <c r="I1232" s="2">
        <f>Table13[[#This Row],[CF % EOL]]*$A$6</f>
        <v>23.05581305818388</v>
      </c>
      <c r="J1232" s="3">
        <v>0.23888723297037595</v>
      </c>
      <c r="K1232" s="2">
        <f>$A$10*Table13[[#This Row],[CF % WEC]]</f>
        <v>7.3473304031087094E-2</v>
      </c>
      <c r="L1232" s="1">
        <v>35.657536542750456</v>
      </c>
      <c r="M1232" s="2">
        <f>Table13[[#This Row],[Cons h '[MWh']]]-Table13[[#This Row],[Ewec_prod '[MWh']]]-Table13[[#This Row],[Eeol_prod '[MWh']]]-Table13[[#This Row],[Efv_prod '[MWh']]]</f>
        <v>12.528250180535487</v>
      </c>
    </row>
    <row r="1233" spans="5:13" x14ac:dyDescent="0.3">
      <c r="E1233" s="4">
        <v>43517.291666666664</v>
      </c>
      <c r="F1233" s="3">
        <v>0</v>
      </c>
      <c r="G1233" s="2">
        <f>Table13[[#This Row],[CF % FV]]*$A$2</f>
        <v>0</v>
      </c>
      <c r="H1233" s="3">
        <v>0.53840823421287098</v>
      </c>
      <c r="I1233" s="2">
        <f>Table13[[#This Row],[CF % EOL]]*$A$6</f>
        <v>21.536329368514838</v>
      </c>
      <c r="J1233" s="3">
        <v>0.24242483464882186</v>
      </c>
      <c r="K1233" s="2">
        <f>$A$10*Table13[[#This Row],[CF % WEC]]</f>
        <v>7.4561345783797972E-2</v>
      </c>
      <c r="L1233" s="1">
        <v>45.866706887730231</v>
      </c>
      <c r="M1233" s="2">
        <f>Table13[[#This Row],[Cons h '[MWh']]]-Table13[[#This Row],[Ewec_prod '[MWh']]]-Table13[[#This Row],[Eeol_prod '[MWh']]]-Table13[[#This Row],[Efv_prod '[MWh']]]</f>
        <v>24.255816173431594</v>
      </c>
    </row>
    <row r="1234" spans="5:13" x14ac:dyDescent="0.3">
      <c r="E1234" s="4">
        <v>43517.333333333336</v>
      </c>
      <c r="F1234" s="3">
        <v>0</v>
      </c>
      <c r="G1234" s="2">
        <f>Table13[[#This Row],[CF % FV]]*$A$2</f>
        <v>0</v>
      </c>
      <c r="H1234" s="3">
        <v>0.545225568671029</v>
      </c>
      <c r="I1234" s="2">
        <f>Table13[[#This Row],[CF % EOL]]*$A$6</f>
        <v>21.809022746841158</v>
      </c>
      <c r="J1234" s="3">
        <v>0.23942122844996291</v>
      </c>
      <c r="K1234" s="2">
        <f>$A$10*Table13[[#This Row],[CF % WEC]]</f>
        <v>7.3637542243967166E-2</v>
      </c>
      <c r="L1234" s="1">
        <v>33.377355035019612</v>
      </c>
      <c r="M1234" s="2">
        <f>Table13[[#This Row],[Cons h '[MWh']]]-Table13[[#This Row],[Ewec_prod '[MWh']]]-Table13[[#This Row],[Eeol_prod '[MWh']]]-Table13[[#This Row],[Efv_prod '[MWh']]]</f>
        <v>11.494694745934488</v>
      </c>
    </row>
    <row r="1235" spans="5:13" x14ac:dyDescent="0.3">
      <c r="E1235" s="4">
        <v>43517.375</v>
      </c>
      <c r="F1235" s="3">
        <v>0</v>
      </c>
      <c r="G1235" s="2">
        <f>Table13[[#This Row],[CF % FV]]*$A$2</f>
        <v>0</v>
      </c>
      <c r="H1235" s="3">
        <v>0.56503902230192604</v>
      </c>
      <c r="I1235" s="2">
        <f>Table13[[#This Row],[CF % EOL]]*$A$6</f>
        <v>22.601560892077043</v>
      </c>
      <c r="J1235" s="3">
        <v>0.18609024973115323</v>
      </c>
      <c r="K1235" s="2">
        <f>$A$10*Table13[[#This Row],[CF % WEC]]</f>
        <v>5.72348104405122E-2</v>
      </c>
      <c r="L1235" s="1">
        <v>32.41059854570571</v>
      </c>
      <c r="M1235" s="2">
        <f>Table13[[#This Row],[Cons h '[MWh']]]-Table13[[#This Row],[Ewec_prod '[MWh']]]-Table13[[#This Row],[Eeol_prod '[MWh']]]-Table13[[#This Row],[Efv_prod '[MWh']]]</f>
        <v>9.7518028431881554</v>
      </c>
    </row>
    <row r="1236" spans="5:13" x14ac:dyDescent="0.3">
      <c r="E1236" s="4">
        <v>43517.416666666664</v>
      </c>
      <c r="F1236" s="3">
        <v>0</v>
      </c>
      <c r="G1236" s="2">
        <f>Table13[[#This Row],[CF % FV]]*$A$2</f>
        <v>0</v>
      </c>
      <c r="H1236" s="3">
        <v>0.26446110499981701</v>
      </c>
      <c r="I1236" s="2">
        <f>Table13[[#This Row],[CF % EOL]]*$A$6</f>
        <v>10.578444199992681</v>
      </c>
      <c r="J1236" s="3">
        <v>0.15584069876701354</v>
      </c>
      <c r="K1236" s="2">
        <f>$A$10*Table13[[#This Row],[CF % WEC]]</f>
        <v>4.7931113348136767E-2</v>
      </c>
      <c r="L1236" s="1">
        <v>44.976038055235811</v>
      </c>
      <c r="M1236" s="2">
        <f>Table13[[#This Row],[Cons h '[MWh']]]-Table13[[#This Row],[Ewec_prod '[MWh']]]-Table13[[#This Row],[Eeol_prod '[MWh']]]-Table13[[#This Row],[Efv_prod '[MWh']]]</f>
        <v>34.349662741894996</v>
      </c>
    </row>
    <row r="1237" spans="5:13" x14ac:dyDescent="0.3">
      <c r="E1237" s="4">
        <v>43517.458333333336</v>
      </c>
      <c r="F1237" s="3">
        <v>0</v>
      </c>
      <c r="G1237" s="2">
        <f>Table13[[#This Row],[CF % FV]]*$A$2</f>
        <v>0</v>
      </c>
      <c r="H1237" s="3">
        <v>0.38116539013234302</v>
      </c>
      <c r="I1237" s="2">
        <f>Table13[[#This Row],[CF % EOL]]*$A$6</f>
        <v>15.246615605293721</v>
      </c>
      <c r="J1237" s="3">
        <v>0.13867619802874787</v>
      </c>
      <c r="K1237" s="2">
        <f>$A$10*Table13[[#This Row],[CF % WEC]]</f>
        <v>4.2651917111472239E-2</v>
      </c>
      <c r="L1237" s="1">
        <v>42.370705544546908</v>
      </c>
      <c r="M1237" s="2">
        <f>Table13[[#This Row],[Cons h '[MWh']]]-Table13[[#This Row],[Ewec_prod '[MWh']]]-Table13[[#This Row],[Eeol_prod '[MWh']]]-Table13[[#This Row],[Efv_prod '[MWh']]]</f>
        <v>27.081438022141718</v>
      </c>
    </row>
    <row r="1238" spans="5:13" x14ac:dyDescent="0.3">
      <c r="E1238" s="4">
        <v>43517.5</v>
      </c>
      <c r="F1238" s="3">
        <v>0</v>
      </c>
      <c r="G1238" s="2">
        <f>Table13[[#This Row],[CF % FV]]*$A$2</f>
        <v>0</v>
      </c>
      <c r="H1238" s="3">
        <v>0.37205117259632797</v>
      </c>
      <c r="I1238" s="2">
        <f>Table13[[#This Row],[CF % EOL]]*$A$6</f>
        <v>14.882046903853119</v>
      </c>
      <c r="J1238" s="3">
        <v>0.12964273681963059</v>
      </c>
      <c r="K1238" s="2">
        <f>$A$10*Table13[[#This Row],[CF % WEC]]</f>
        <v>3.9873542421382323E-2</v>
      </c>
      <c r="L1238" s="1">
        <v>40.105584144239238</v>
      </c>
      <c r="M1238" s="2">
        <f>Table13[[#This Row],[Cons h '[MWh']]]-Table13[[#This Row],[Ewec_prod '[MWh']]]-Table13[[#This Row],[Eeol_prod '[MWh']]]-Table13[[#This Row],[Efv_prod '[MWh']]]</f>
        <v>25.183663697964736</v>
      </c>
    </row>
    <row r="1239" spans="5:13" x14ac:dyDescent="0.3">
      <c r="E1239" s="4">
        <v>43517.541666666664</v>
      </c>
      <c r="F1239" s="3">
        <v>0</v>
      </c>
      <c r="G1239" s="2">
        <f>Table13[[#This Row],[CF % FV]]*$A$2</f>
        <v>0</v>
      </c>
      <c r="H1239" s="3">
        <v>0.31648847228814603</v>
      </c>
      <c r="I1239" s="2">
        <f>Table13[[#This Row],[CF % EOL]]*$A$6</f>
        <v>12.659538891525841</v>
      </c>
      <c r="J1239" s="3">
        <v>0.12718639908099477</v>
      </c>
      <c r="K1239" s="2">
        <f>$A$10*Table13[[#This Row],[CF % WEC]]</f>
        <v>3.9118059396066343E-2</v>
      </c>
      <c r="L1239" s="1">
        <v>34.847190807785722</v>
      </c>
      <c r="M1239" s="2">
        <f>Table13[[#This Row],[Cons h '[MWh']]]-Table13[[#This Row],[Ewec_prod '[MWh']]]-Table13[[#This Row],[Eeol_prod '[MWh']]]-Table13[[#This Row],[Efv_prod '[MWh']]]</f>
        <v>22.148533856863814</v>
      </c>
    </row>
    <row r="1240" spans="5:13" x14ac:dyDescent="0.3">
      <c r="E1240" s="4">
        <v>43517.583333333336</v>
      </c>
      <c r="F1240" s="3">
        <v>0</v>
      </c>
      <c r="G1240" s="2">
        <f>Table13[[#This Row],[CF % FV]]*$A$2</f>
        <v>0</v>
      </c>
      <c r="H1240" s="3">
        <v>0.266062837931132</v>
      </c>
      <c r="I1240" s="2">
        <f>Table13[[#This Row],[CF % EOL]]*$A$6</f>
        <v>10.64251351724528</v>
      </c>
      <c r="J1240" s="3">
        <v>0.12691323939389745</v>
      </c>
      <c r="K1240" s="2">
        <f>$A$10*Table13[[#This Row],[CF % WEC]]</f>
        <v>3.9034045091536192E-2</v>
      </c>
      <c r="L1240" s="1">
        <v>28.966742364546807</v>
      </c>
      <c r="M1240" s="2">
        <f>Table13[[#This Row],[Cons h '[MWh']]]-Table13[[#This Row],[Ewec_prod '[MWh']]]-Table13[[#This Row],[Eeol_prod '[MWh']]]-Table13[[#This Row],[Efv_prod '[MWh']]]</f>
        <v>18.28519480220999</v>
      </c>
    </row>
    <row r="1241" spans="5:13" x14ac:dyDescent="0.3">
      <c r="E1241" s="4">
        <v>43517.625</v>
      </c>
      <c r="F1241" s="3">
        <v>0</v>
      </c>
      <c r="G1241" s="2">
        <f>Table13[[#This Row],[CF % FV]]*$A$2</f>
        <v>0</v>
      </c>
      <c r="H1241" s="3">
        <v>0.21999711852874801</v>
      </c>
      <c r="I1241" s="2">
        <f>Table13[[#This Row],[CF % EOL]]*$A$6</f>
        <v>8.7998847411499206</v>
      </c>
      <c r="J1241" s="3">
        <v>0.12929581941473736</v>
      </c>
      <c r="K1241" s="2">
        <f>$A$10*Table13[[#This Row],[CF % WEC]]</f>
        <v>3.9766842839129818E-2</v>
      </c>
      <c r="L1241" s="1">
        <v>29.130034583149371</v>
      </c>
      <c r="M1241" s="2">
        <f>Table13[[#This Row],[Cons h '[MWh']]]-Table13[[#This Row],[Ewec_prod '[MWh']]]-Table13[[#This Row],[Eeol_prod '[MWh']]]-Table13[[#This Row],[Efv_prod '[MWh']]]</f>
        <v>20.290382999160322</v>
      </c>
    </row>
    <row r="1242" spans="5:13" x14ac:dyDescent="0.3">
      <c r="E1242" s="4">
        <v>43517.666666666664</v>
      </c>
      <c r="F1242" s="3">
        <v>2.248E-2</v>
      </c>
      <c r="G1242" s="2">
        <f>Table13[[#This Row],[CF % FV]]*$A$2</f>
        <v>1.1464799999999999</v>
      </c>
      <c r="H1242" s="3">
        <v>0.25859936687802598</v>
      </c>
      <c r="I1242" s="2">
        <f>Table13[[#This Row],[CF % EOL]]*$A$6</f>
        <v>10.343974675121039</v>
      </c>
      <c r="J1242" s="3">
        <v>0.13410025537892697</v>
      </c>
      <c r="K1242" s="2">
        <f>$A$10*Table13[[#This Row],[CF % WEC]]</f>
        <v>4.1244518225568599E-2</v>
      </c>
      <c r="L1242" s="1">
        <v>31.88595981361301</v>
      </c>
      <c r="M1242" s="2">
        <f>Table13[[#This Row],[Cons h '[MWh']]]-Table13[[#This Row],[Ewec_prod '[MWh']]]-Table13[[#This Row],[Eeol_prod '[MWh']]]-Table13[[#This Row],[Efv_prod '[MWh']]]</f>
        <v>20.354260620266402</v>
      </c>
    </row>
    <row r="1243" spans="5:13" x14ac:dyDescent="0.3">
      <c r="E1243" s="4">
        <v>43517.708333333336</v>
      </c>
      <c r="F1243" s="3">
        <v>0.13315000000000002</v>
      </c>
      <c r="G1243" s="2">
        <f>Table13[[#This Row],[CF % FV]]*$A$2</f>
        <v>6.7906500000000012</v>
      </c>
      <c r="H1243" s="3">
        <v>0.41713632790778399</v>
      </c>
      <c r="I1243" s="2">
        <f>Table13[[#This Row],[CF % EOL]]*$A$6</f>
        <v>16.685453116311358</v>
      </c>
      <c r="J1243" s="3">
        <v>0.13776350630596548</v>
      </c>
      <c r="K1243" s="2">
        <f>$A$10*Table13[[#This Row],[CF % WEC]]</f>
        <v>4.2371205264293013E-2</v>
      </c>
      <c r="L1243" s="1">
        <v>37.726264253232223</v>
      </c>
      <c r="M1243" s="2">
        <f>Table13[[#This Row],[Cons h '[MWh']]]-Table13[[#This Row],[Ewec_prod '[MWh']]]-Table13[[#This Row],[Eeol_prod '[MWh']]]-Table13[[#This Row],[Efv_prod '[MWh']]]</f>
        <v>14.207789931656569</v>
      </c>
    </row>
    <row r="1244" spans="5:13" x14ac:dyDescent="0.3">
      <c r="E1244" s="4">
        <v>43517.75</v>
      </c>
      <c r="F1244" s="3">
        <v>0.27244000000000002</v>
      </c>
      <c r="G1244" s="2">
        <f>Table13[[#This Row],[CF % FV]]*$A$2</f>
        <v>13.894440000000001</v>
      </c>
      <c r="H1244" s="3">
        <v>0.51582964200166403</v>
      </c>
      <c r="I1244" s="2">
        <f>Table13[[#This Row],[CF % EOL]]*$A$6</f>
        <v>20.633185680066561</v>
      </c>
      <c r="J1244" s="3">
        <v>0.13799170454218973</v>
      </c>
      <c r="K1244" s="2">
        <f>$A$10*Table13[[#This Row],[CF % WEC]]</f>
        <v>4.2441391009177681E-2</v>
      </c>
      <c r="L1244" s="1">
        <v>56.588352074246011</v>
      </c>
      <c r="M1244" s="2">
        <f>Table13[[#This Row],[Cons h '[MWh']]]-Table13[[#This Row],[Ewec_prod '[MWh']]]-Table13[[#This Row],[Eeol_prod '[MWh']]]-Table13[[#This Row],[Efv_prod '[MWh']]]</f>
        <v>22.01828500317027</v>
      </c>
    </row>
    <row r="1245" spans="5:13" x14ac:dyDescent="0.3">
      <c r="E1245" s="4">
        <v>43517.791666666664</v>
      </c>
      <c r="F1245" s="3">
        <v>0.37252999999999997</v>
      </c>
      <c r="G1245" s="2">
        <f>Table13[[#This Row],[CF % FV]]*$A$2</f>
        <v>18.999029999999998</v>
      </c>
      <c r="H1245" s="3">
        <v>0.54751014638861095</v>
      </c>
      <c r="I1245" s="2">
        <f>Table13[[#This Row],[CF % EOL]]*$A$6</f>
        <v>21.900405855544438</v>
      </c>
      <c r="J1245" s="3">
        <v>0.13848913236855404</v>
      </c>
      <c r="K1245" s="2">
        <f>$A$10*Table13[[#This Row],[CF % WEC]]</f>
        <v>4.259438229910785E-2</v>
      </c>
      <c r="L1245" s="1">
        <v>52.795111141334665</v>
      </c>
      <c r="M1245" s="2">
        <f>Table13[[#This Row],[Cons h '[MWh']]]-Table13[[#This Row],[Ewec_prod '[MWh']]]-Table13[[#This Row],[Eeol_prod '[MWh']]]-Table13[[#This Row],[Efv_prod '[MWh']]]</f>
        <v>11.853080903491122</v>
      </c>
    </row>
    <row r="1246" spans="5:13" x14ac:dyDescent="0.3">
      <c r="E1246" s="4">
        <v>43517.833333333336</v>
      </c>
      <c r="F1246" s="3">
        <v>0.28473000000000004</v>
      </c>
      <c r="G1246" s="2">
        <f>Table13[[#This Row],[CF % FV]]*$A$2</f>
        <v>14.521230000000003</v>
      </c>
      <c r="H1246" s="3">
        <v>0.49541024323343003</v>
      </c>
      <c r="I1246" s="2">
        <f>Table13[[#This Row],[CF % EOL]]*$A$6</f>
        <v>19.816409729337202</v>
      </c>
      <c r="J1246" s="3">
        <v>0.14092135028726022</v>
      </c>
      <c r="K1246" s="2">
        <f>$A$10*Table13[[#This Row],[CF % WEC]]</f>
        <v>4.3342446916831132E-2</v>
      </c>
      <c r="L1246" s="1">
        <v>33.222401658526977</v>
      </c>
      <c r="M1246" s="2">
        <f>Table13[[#This Row],[Cons h '[MWh']]]-Table13[[#This Row],[Ewec_prod '[MWh']]]-Table13[[#This Row],[Eeol_prod '[MWh']]]-Table13[[#This Row],[Efv_prod '[MWh']]]</f>
        <v>-1.1585805177270601</v>
      </c>
    </row>
    <row r="1247" spans="5:13" x14ac:dyDescent="0.3">
      <c r="E1247" s="4">
        <v>43517.875</v>
      </c>
      <c r="F1247" s="3">
        <v>0.52044000000000001</v>
      </c>
      <c r="G1247" s="2">
        <f>Table13[[#This Row],[CF % FV]]*$A$2</f>
        <v>26.542439999999999</v>
      </c>
      <c r="H1247" s="3">
        <v>0.42365451796937098</v>
      </c>
      <c r="I1247" s="2">
        <f>Table13[[#This Row],[CF % EOL]]*$A$6</f>
        <v>16.946180718774841</v>
      </c>
      <c r="J1247" s="3">
        <v>0.12639719925071832</v>
      </c>
      <c r="K1247" s="2">
        <f>$A$10*Table13[[#This Row],[CF % WEC]]</f>
        <v>3.8875329308107331E-2</v>
      </c>
      <c r="L1247" s="1">
        <v>27.595543878298571</v>
      </c>
      <c r="M1247" s="2">
        <f>Table13[[#This Row],[Cons h '[MWh']]]-Table13[[#This Row],[Ewec_prod '[MWh']]]-Table13[[#This Row],[Eeol_prod '[MWh']]]-Table13[[#This Row],[Efv_prod '[MWh']]]</f>
        <v>-15.931952169784378</v>
      </c>
    </row>
    <row r="1248" spans="5:13" x14ac:dyDescent="0.3">
      <c r="E1248" s="4">
        <v>43517.916666666664</v>
      </c>
      <c r="F1248" s="3">
        <v>0.45994000000000002</v>
      </c>
      <c r="G1248" s="2">
        <f>Table13[[#This Row],[CF % FV]]*$A$2</f>
        <v>23.456939999999999</v>
      </c>
      <c r="H1248" s="3">
        <v>0.149200699664014</v>
      </c>
      <c r="I1248" s="2">
        <f>Table13[[#This Row],[CF % EOL]]*$A$6</f>
        <v>5.9680279865605605</v>
      </c>
      <c r="J1248" s="3">
        <v>0.11813870167825914</v>
      </c>
      <c r="K1248" s="2">
        <f>$A$10*Table13[[#This Row],[CF % WEC]]</f>
        <v>3.633530615393344E-2</v>
      </c>
      <c r="L1248" s="1">
        <v>30.3080466987427</v>
      </c>
      <c r="M1248" s="2">
        <f>Table13[[#This Row],[Cons h '[MWh']]]-Table13[[#This Row],[Ewec_prod '[MWh']]]-Table13[[#This Row],[Eeol_prod '[MWh']]]-Table13[[#This Row],[Efv_prod '[MWh']]]</f>
        <v>0.84674340602820664</v>
      </c>
    </row>
    <row r="1249" spans="5:13" x14ac:dyDescent="0.3">
      <c r="E1249" s="4">
        <v>43517.958333333336</v>
      </c>
      <c r="F1249" s="3">
        <v>0.35797000000000001</v>
      </c>
      <c r="G1249" s="2">
        <f>Table13[[#This Row],[CF % FV]]*$A$2</f>
        <v>18.25647</v>
      </c>
      <c r="H1249" s="3">
        <v>0.28342444472025702</v>
      </c>
      <c r="I1249" s="2">
        <f>Table13[[#This Row],[CF % EOL]]*$A$6</f>
        <v>11.33697778881028</v>
      </c>
      <c r="J1249" s="3">
        <v>0.1111656011022655</v>
      </c>
      <c r="K1249" s="2">
        <f>$A$10*Table13[[#This Row],[CF % WEC]]</f>
        <v>3.4190625869898073E-2</v>
      </c>
      <c r="L1249" s="1">
        <v>21.616659952730281</v>
      </c>
      <c r="M1249" s="2">
        <f>Table13[[#This Row],[Cons h '[MWh']]]-Table13[[#This Row],[Ewec_prod '[MWh']]]-Table13[[#This Row],[Eeol_prod '[MWh']]]-Table13[[#This Row],[Efv_prod '[MWh']]]</f>
        <v>-8.0109784619498967</v>
      </c>
    </row>
    <row r="1250" spans="5:13" x14ac:dyDescent="0.3">
      <c r="E1250" s="4">
        <v>43518</v>
      </c>
      <c r="F1250" s="3">
        <v>0.43075000000000002</v>
      </c>
      <c r="G1250" s="2">
        <f>Table13[[#This Row],[CF % FV]]*$A$2</f>
        <v>21.968250000000001</v>
      </c>
      <c r="H1250" s="3">
        <v>0.36904549525021002</v>
      </c>
      <c r="I1250" s="2">
        <f>Table13[[#This Row],[CF % EOL]]*$A$6</f>
        <v>14.761819810008401</v>
      </c>
      <c r="J1250" s="3">
        <v>0.10766974034947523</v>
      </c>
      <c r="K1250" s="2">
        <f>$A$10*Table13[[#This Row],[CF % WEC]]</f>
        <v>3.3115422156638284E-2</v>
      </c>
      <c r="L1250" s="1">
        <v>27.652188181804295</v>
      </c>
      <c r="M1250" s="2">
        <f>Table13[[#This Row],[Cons h '[MWh']]]-Table13[[#This Row],[Ewec_prod '[MWh']]]-Table13[[#This Row],[Eeol_prod '[MWh']]]-Table13[[#This Row],[Efv_prod '[MWh']]]</f>
        <v>-9.1109970503607443</v>
      </c>
    </row>
    <row r="1251" spans="5:13" x14ac:dyDescent="0.3">
      <c r="E1251" s="4">
        <v>43518.041666666664</v>
      </c>
      <c r="F1251" s="3">
        <v>0.38561000000000001</v>
      </c>
      <c r="G1251" s="2">
        <f>Table13[[#This Row],[CF % FV]]*$A$2</f>
        <v>19.66611</v>
      </c>
      <c r="H1251" s="3">
        <v>0.37340856820310397</v>
      </c>
      <c r="I1251" s="2">
        <f>Table13[[#This Row],[CF % EOL]]*$A$6</f>
        <v>14.93634272812416</v>
      </c>
      <c r="J1251" s="3">
        <v>0.1020866152238129</v>
      </c>
      <c r="K1251" s="2">
        <f>$A$10*Table13[[#This Row],[CF % WEC]]</f>
        <v>3.1398249393988976E-2</v>
      </c>
      <c r="L1251" s="1">
        <v>23.710910940818874</v>
      </c>
      <c r="M1251" s="2">
        <f>Table13[[#This Row],[Cons h '[MWh']]]-Table13[[#This Row],[Ewec_prod '[MWh']]]-Table13[[#This Row],[Eeol_prod '[MWh']]]-Table13[[#This Row],[Efv_prod '[MWh']]]</f>
        <v>-10.922940036699273</v>
      </c>
    </row>
    <row r="1252" spans="5:13" x14ac:dyDescent="0.3">
      <c r="E1252" s="4">
        <v>43518.083333333336</v>
      </c>
      <c r="F1252" s="3">
        <v>0.24356</v>
      </c>
      <c r="G1252" s="2">
        <f>Table13[[#This Row],[CF % FV]]*$A$2</f>
        <v>12.421559999999999</v>
      </c>
      <c r="H1252" s="3">
        <v>0.27541858512156397</v>
      </c>
      <c r="I1252" s="2">
        <f>Table13[[#This Row],[CF % EOL]]*$A$6</f>
        <v>11.016743404862559</v>
      </c>
      <c r="J1252" s="3">
        <v>9.3260845735779571E-2</v>
      </c>
      <c r="K1252" s="2">
        <f>$A$10*Table13[[#This Row],[CF % WEC]]</f>
        <v>2.86837533665559E-2</v>
      </c>
      <c r="L1252" s="1">
        <v>26.174076752843806</v>
      </c>
      <c r="M1252" s="2">
        <f>Table13[[#This Row],[Cons h '[MWh']]]-Table13[[#This Row],[Ewec_prod '[MWh']]]-Table13[[#This Row],[Eeol_prod '[MWh']]]-Table13[[#This Row],[Efv_prod '[MWh']]]</f>
        <v>2.7070895946146898</v>
      </c>
    </row>
    <row r="1253" spans="5:13" x14ac:dyDescent="0.3">
      <c r="E1253" s="4">
        <v>43518.125</v>
      </c>
      <c r="F1253" s="3">
        <v>6.2060000000000004E-2</v>
      </c>
      <c r="G1253" s="2">
        <f>Table13[[#This Row],[CF % FV]]*$A$2</f>
        <v>3.1650600000000004</v>
      </c>
      <c r="H1253" s="3">
        <v>0.18576928937530099</v>
      </c>
      <c r="I1253" s="2">
        <f>Table13[[#This Row],[CF % EOL]]*$A$6</f>
        <v>7.4307715750120398</v>
      </c>
      <c r="J1253" s="3">
        <v>8.6708422890381442E-2</v>
      </c>
      <c r="K1253" s="2">
        <f>$A$10*Table13[[#This Row],[CF % WEC]]</f>
        <v>2.6668458744595593E-2</v>
      </c>
      <c r="L1253" s="1">
        <v>26.64418530042084</v>
      </c>
      <c r="M1253" s="2">
        <f>Table13[[#This Row],[Cons h '[MWh']]]-Table13[[#This Row],[Ewec_prod '[MWh']]]-Table13[[#This Row],[Eeol_prod '[MWh']]]-Table13[[#This Row],[Efv_prod '[MWh']]]</f>
        <v>16.021685266664203</v>
      </c>
    </row>
    <row r="1254" spans="5:13" x14ac:dyDescent="0.3">
      <c r="E1254" s="4">
        <v>43518.166666666664</v>
      </c>
      <c r="F1254" s="3">
        <v>0</v>
      </c>
      <c r="G1254" s="2">
        <f>Table13[[#This Row],[CF % FV]]*$A$2</f>
        <v>0</v>
      </c>
      <c r="H1254" s="3">
        <v>0.166310881112747</v>
      </c>
      <c r="I1254" s="2">
        <f>Table13[[#This Row],[CF % EOL]]*$A$6</f>
        <v>6.6524352445098796</v>
      </c>
      <c r="J1254" s="3">
        <v>8.1524223697418643E-2</v>
      </c>
      <c r="K1254" s="2">
        <f>$A$10*Table13[[#This Row],[CF % WEC]]</f>
        <v>2.5073981556651827E-2</v>
      </c>
      <c r="L1254" s="1">
        <v>32.092550787885671</v>
      </c>
      <c r="M1254" s="2">
        <f>Table13[[#This Row],[Cons h '[MWh']]]-Table13[[#This Row],[Ewec_prod '[MWh']]]-Table13[[#This Row],[Eeol_prod '[MWh']]]-Table13[[#This Row],[Efv_prod '[MWh']]]</f>
        <v>25.415041561819137</v>
      </c>
    </row>
    <row r="1255" spans="5:13" x14ac:dyDescent="0.3">
      <c r="E1255" s="4">
        <v>43518.208333333336</v>
      </c>
      <c r="F1255" s="3">
        <v>0</v>
      </c>
      <c r="G1255" s="2">
        <f>Table13[[#This Row],[CF % FV]]*$A$2</f>
        <v>0</v>
      </c>
      <c r="H1255" s="3">
        <v>0.21067319290312</v>
      </c>
      <c r="I1255" s="2">
        <f>Table13[[#This Row],[CF % EOL]]*$A$6</f>
        <v>8.4269277161247995</v>
      </c>
      <c r="J1255" s="3">
        <v>8.1143137959999764E-2</v>
      </c>
      <c r="K1255" s="2">
        <f>$A$10*Table13[[#This Row],[CF % WEC]]</f>
        <v>2.4956772998039736E-2</v>
      </c>
      <c r="L1255" s="1">
        <v>28.303396461043523</v>
      </c>
      <c r="M1255" s="2">
        <f>Table13[[#This Row],[Cons h '[MWh']]]-Table13[[#This Row],[Ewec_prod '[MWh']]]-Table13[[#This Row],[Eeol_prod '[MWh']]]-Table13[[#This Row],[Efv_prod '[MWh']]]</f>
        <v>19.851511971920687</v>
      </c>
    </row>
    <row r="1256" spans="5:13" x14ac:dyDescent="0.3">
      <c r="E1256" s="4">
        <v>43518.25</v>
      </c>
      <c r="F1256" s="3">
        <v>0</v>
      </c>
      <c r="G1256" s="2">
        <f>Table13[[#This Row],[CF % FV]]*$A$2</f>
        <v>0</v>
      </c>
      <c r="H1256" s="3">
        <v>0.25485820920703101</v>
      </c>
      <c r="I1256" s="2">
        <f>Table13[[#This Row],[CF % EOL]]*$A$6</f>
        <v>10.194328368281241</v>
      </c>
      <c r="J1256" s="3">
        <v>8.1362777028470265E-2</v>
      </c>
      <c r="K1256" s="2">
        <f>$A$10*Table13[[#This Row],[CF % WEC]]</f>
        <v>2.5024326244206054E-2</v>
      </c>
      <c r="L1256" s="1">
        <v>40.417324200180303</v>
      </c>
      <c r="M1256" s="2">
        <f>Table13[[#This Row],[Cons h '[MWh']]]-Table13[[#This Row],[Ewec_prod '[MWh']]]-Table13[[#This Row],[Eeol_prod '[MWh']]]-Table13[[#This Row],[Efv_prod '[MWh']]]</f>
        <v>30.197971505654856</v>
      </c>
    </row>
    <row r="1257" spans="5:13" x14ac:dyDescent="0.3">
      <c r="E1257" s="4">
        <v>43518.291666666664</v>
      </c>
      <c r="F1257" s="3">
        <v>0</v>
      </c>
      <c r="G1257" s="2">
        <f>Table13[[#This Row],[CF % FV]]*$A$2</f>
        <v>0</v>
      </c>
      <c r="H1257" s="3">
        <v>0.28922210750905097</v>
      </c>
      <c r="I1257" s="2">
        <f>Table13[[#This Row],[CF % EOL]]*$A$6</f>
        <v>11.56888430036204</v>
      </c>
      <c r="J1257" s="3">
        <v>8.1278841365763632E-2</v>
      </c>
      <c r="K1257" s="2">
        <f>$A$10*Table13[[#This Row],[CF % WEC]]</f>
        <v>2.4998510588892821E-2</v>
      </c>
      <c r="L1257" s="1">
        <v>37.737652261858592</v>
      </c>
      <c r="M1257" s="2">
        <f>Table13[[#This Row],[Cons h '[MWh']]]-Table13[[#This Row],[Ewec_prod '[MWh']]]-Table13[[#This Row],[Eeol_prod '[MWh']]]-Table13[[#This Row],[Efv_prod '[MWh']]]</f>
        <v>26.143769450907659</v>
      </c>
    </row>
    <row r="1258" spans="5:13" x14ac:dyDescent="0.3">
      <c r="E1258" s="4">
        <v>43518.333333333336</v>
      </c>
      <c r="F1258" s="3">
        <v>0</v>
      </c>
      <c r="G1258" s="2">
        <f>Table13[[#This Row],[CF % FV]]*$A$2</f>
        <v>0</v>
      </c>
      <c r="H1258" s="3">
        <v>0.292601113592597</v>
      </c>
      <c r="I1258" s="2">
        <f>Table13[[#This Row],[CF % EOL]]*$A$6</f>
        <v>11.70404454370388</v>
      </c>
      <c r="J1258" s="3">
        <v>8.0894773496691066E-2</v>
      </c>
      <c r="K1258" s="2">
        <f>$A$10*Table13[[#This Row],[CF % WEC]]</f>
        <v>2.4880384831555091E-2</v>
      </c>
      <c r="L1258" s="1">
        <v>27.190675388525108</v>
      </c>
      <c r="M1258" s="2">
        <f>Table13[[#This Row],[Cons h '[MWh']]]-Table13[[#This Row],[Ewec_prod '[MWh']]]-Table13[[#This Row],[Eeol_prod '[MWh']]]-Table13[[#This Row],[Efv_prod '[MWh']]]</f>
        <v>15.461750459989673</v>
      </c>
    </row>
    <row r="1259" spans="5:13" x14ac:dyDescent="0.3">
      <c r="E1259" s="4">
        <v>43518.375</v>
      </c>
      <c r="F1259" s="3">
        <v>0</v>
      </c>
      <c r="G1259" s="2">
        <f>Table13[[#This Row],[CF % FV]]*$A$2</f>
        <v>0</v>
      </c>
      <c r="H1259" s="3">
        <v>0.27567070783276898</v>
      </c>
      <c r="I1259" s="2">
        <f>Table13[[#This Row],[CF % EOL]]*$A$6</f>
        <v>11.026828313310759</v>
      </c>
      <c r="J1259" s="3">
        <v>7.7639726577401647E-2</v>
      </c>
      <c r="K1259" s="2">
        <f>$A$10*Table13[[#This Row],[CF % WEC]]</f>
        <v>2.3879246976833225E-2</v>
      </c>
      <c r="L1259" s="1">
        <v>32.371438395578394</v>
      </c>
      <c r="M1259" s="2">
        <f>Table13[[#This Row],[Cons h '[MWh']]]-Table13[[#This Row],[Ewec_prod '[MWh']]]-Table13[[#This Row],[Eeol_prod '[MWh']]]-Table13[[#This Row],[Efv_prod '[MWh']]]</f>
        <v>21.320730835290803</v>
      </c>
    </row>
    <row r="1260" spans="5:13" x14ac:dyDescent="0.3">
      <c r="E1260" s="4">
        <v>43518.416666666664</v>
      </c>
      <c r="F1260" s="3">
        <v>0</v>
      </c>
      <c r="G1260" s="2">
        <f>Table13[[#This Row],[CF % FV]]*$A$2</f>
        <v>0</v>
      </c>
      <c r="H1260" s="3">
        <v>0.13734643385797499</v>
      </c>
      <c r="I1260" s="2">
        <f>Table13[[#This Row],[CF % EOL]]*$A$6</f>
        <v>5.4938573543189992</v>
      </c>
      <c r="J1260" s="3">
        <v>7.539684907384625E-2</v>
      </c>
      <c r="K1260" s="2">
        <f>$A$10*Table13[[#This Row],[CF % WEC]]</f>
        <v>2.3189416806027711E-2</v>
      </c>
      <c r="L1260" s="1">
        <v>26.438417326055887</v>
      </c>
      <c r="M1260" s="2">
        <f>Table13[[#This Row],[Cons h '[MWh']]]-Table13[[#This Row],[Ewec_prod '[MWh']]]-Table13[[#This Row],[Eeol_prod '[MWh']]]-Table13[[#This Row],[Efv_prod '[MWh']]]</f>
        <v>20.92137055493086</v>
      </c>
    </row>
    <row r="1261" spans="5:13" x14ac:dyDescent="0.3">
      <c r="E1261" s="4">
        <v>43518.458333333336</v>
      </c>
      <c r="F1261" s="3">
        <v>0</v>
      </c>
      <c r="G1261" s="2">
        <f>Table13[[#This Row],[CF % FV]]*$A$2</f>
        <v>0</v>
      </c>
      <c r="H1261" s="3">
        <v>0.163627064031586</v>
      </c>
      <c r="I1261" s="2">
        <f>Table13[[#This Row],[CF % EOL]]*$A$6</f>
        <v>6.54508256126344</v>
      </c>
      <c r="J1261" s="3">
        <v>7.3219483095406143E-2</v>
      </c>
      <c r="K1261" s="2">
        <f>$A$10*Table13[[#This Row],[CF % WEC]]</f>
        <v>2.2519735674341974E-2</v>
      </c>
      <c r="L1261" s="1">
        <v>27.322193128976416</v>
      </c>
      <c r="M1261" s="2">
        <f>Table13[[#This Row],[Cons h '[MWh']]]-Table13[[#This Row],[Ewec_prod '[MWh']]]-Table13[[#This Row],[Eeol_prod '[MWh']]]-Table13[[#This Row],[Efv_prod '[MWh']]]</f>
        <v>20.75459083203863</v>
      </c>
    </row>
    <row r="1262" spans="5:13" x14ac:dyDescent="0.3">
      <c r="E1262" s="4">
        <v>43518.5</v>
      </c>
      <c r="F1262" s="3">
        <v>0</v>
      </c>
      <c r="G1262" s="2">
        <f>Table13[[#This Row],[CF % FV]]*$A$2</f>
        <v>0</v>
      </c>
      <c r="H1262" s="3">
        <v>0.289092569478198</v>
      </c>
      <c r="I1262" s="2">
        <f>Table13[[#This Row],[CF % EOL]]*$A$6</f>
        <v>11.563702779127921</v>
      </c>
      <c r="J1262" s="3">
        <v>7.5598628923494185E-2</v>
      </c>
      <c r="K1262" s="2">
        <f>$A$10*Table13[[#This Row],[CF % WEC]]</f>
        <v>2.3251477185128707E-2</v>
      </c>
      <c r="L1262" s="1">
        <v>28.501361361841262</v>
      </c>
      <c r="M1262" s="2">
        <f>Table13[[#This Row],[Cons h '[MWh']]]-Table13[[#This Row],[Ewec_prod '[MWh']]]-Table13[[#This Row],[Eeol_prod '[MWh']]]-Table13[[#This Row],[Efv_prod '[MWh']]]</f>
        <v>16.914407105528213</v>
      </c>
    </row>
    <row r="1263" spans="5:13" x14ac:dyDescent="0.3">
      <c r="E1263" s="4">
        <v>43518.541666666664</v>
      </c>
      <c r="F1263" s="3">
        <v>0</v>
      </c>
      <c r="G1263" s="2">
        <f>Table13[[#This Row],[CF % FV]]*$A$2</f>
        <v>0</v>
      </c>
      <c r="H1263" s="3">
        <v>0.42759379088903698</v>
      </c>
      <c r="I1263" s="2">
        <f>Table13[[#This Row],[CF % EOL]]*$A$6</f>
        <v>17.10375163556148</v>
      </c>
      <c r="J1263" s="3">
        <v>8.3740823494170349E-2</v>
      </c>
      <c r="K1263" s="2">
        <f>$A$10*Table13[[#This Row],[CF % WEC]]</f>
        <v>2.5755729629819805E-2</v>
      </c>
      <c r="L1263" s="1">
        <v>34.730623857646698</v>
      </c>
      <c r="M1263" s="2">
        <f>Table13[[#This Row],[Cons h '[MWh']]]-Table13[[#This Row],[Ewec_prod '[MWh']]]-Table13[[#This Row],[Eeol_prod '[MWh']]]-Table13[[#This Row],[Efv_prod '[MWh']]]</f>
        <v>17.601116492455397</v>
      </c>
    </row>
    <row r="1264" spans="5:13" x14ac:dyDescent="0.3">
      <c r="E1264" s="4">
        <v>43518.583333333336</v>
      </c>
      <c r="F1264" s="3">
        <v>0</v>
      </c>
      <c r="G1264" s="2">
        <f>Table13[[#This Row],[CF % FV]]*$A$2</f>
        <v>0</v>
      </c>
      <c r="H1264" s="3">
        <v>0.49631152513488702</v>
      </c>
      <c r="I1264" s="2">
        <f>Table13[[#This Row],[CF % EOL]]*$A$6</f>
        <v>19.85246100539548</v>
      </c>
      <c r="J1264" s="3">
        <v>9.6882445636672559E-2</v>
      </c>
      <c r="K1264" s="2">
        <f>$A$10*Table13[[#This Row],[CF % WEC]]</f>
        <v>2.979763001575407E-2</v>
      </c>
      <c r="L1264" s="1">
        <v>39.287830986364575</v>
      </c>
      <c r="M1264" s="2">
        <f>Table13[[#This Row],[Cons h '[MWh']]]-Table13[[#This Row],[Ewec_prod '[MWh']]]-Table13[[#This Row],[Eeol_prod '[MWh']]]-Table13[[#This Row],[Efv_prod '[MWh']]]</f>
        <v>19.405572350953339</v>
      </c>
    </row>
    <row r="1265" spans="5:13" x14ac:dyDescent="0.3">
      <c r="E1265" s="4">
        <v>43518.625</v>
      </c>
      <c r="F1265" s="3">
        <v>0</v>
      </c>
      <c r="G1265" s="2">
        <f>Table13[[#This Row],[CF % FV]]*$A$2</f>
        <v>0</v>
      </c>
      <c r="H1265" s="3">
        <v>0.41293165910990798</v>
      </c>
      <c r="I1265" s="2">
        <f>Table13[[#This Row],[CF % EOL]]*$A$6</f>
        <v>16.51726636439632</v>
      </c>
      <c r="J1265" s="3">
        <v>0.10486458486039722</v>
      </c>
      <c r="K1265" s="2">
        <f>$A$10*Table13[[#This Row],[CF % WEC]]</f>
        <v>3.22526550696711E-2</v>
      </c>
      <c r="L1265" s="1">
        <v>24.197268756688604</v>
      </c>
      <c r="M1265" s="2">
        <f>Table13[[#This Row],[Cons h '[MWh']]]-Table13[[#This Row],[Ewec_prod '[MWh']]]-Table13[[#This Row],[Eeol_prod '[MWh']]]-Table13[[#This Row],[Efv_prod '[MWh']]]</f>
        <v>7.6477497372226146</v>
      </c>
    </row>
    <row r="1266" spans="5:13" x14ac:dyDescent="0.3">
      <c r="E1266" s="4">
        <v>43518.666666666664</v>
      </c>
      <c r="F1266" s="3">
        <v>2.4680000000000001E-2</v>
      </c>
      <c r="G1266" s="2">
        <f>Table13[[#This Row],[CF % FV]]*$A$2</f>
        <v>1.25868</v>
      </c>
      <c r="H1266" s="3">
        <v>0.284450388025136</v>
      </c>
      <c r="I1266" s="2">
        <f>Table13[[#This Row],[CF % EOL]]*$A$6</f>
        <v>11.378015521005441</v>
      </c>
      <c r="J1266" s="3">
        <v>0.10718760228913034</v>
      </c>
      <c r="K1266" s="2">
        <f>$A$10*Table13[[#This Row],[CF % WEC]]</f>
        <v>3.2967133460535918E-2</v>
      </c>
      <c r="L1266" s="1">
        <v>23.649915571200843</v>
      </c>
      <c r="M1266" s="2">
        <f>Table13[[#This Row],[Cons h '[MWh']]]-Table13[[#This Row],[Ewec_prod '[MWh']]]-Table13[[#This Row],[Eeol_prod '[MWh']]]-Table13[[#This Row],[Efv_prod '[MWh']]]</f>
        <v>10.980252916734868</v>
      </c>
    </row>
    <row r="1267" spans="5:13" x14ac:dyDescent="0.3">
      <c r="E1267" s="4">
        <v>43518.708333333336</v>
      </c>
      <c r="F1267" s="3">
        <v>0.15837999999999999</v>
      </c>
      <c r="G1267" s="2">
        <f>Table13[[#This Row],[CF % FV]]*$A$2</f>
        <v>8.0773799999999998</v>
      </c>
      <c r="H1267" s="3">
        <v>0.22787086171811299</v>
      </c>
      <c r="I1267" s="2">
        <f>Table13[[#This Row],[CF % EOL]]*$A$6</f>
        <v>9.1148344687245206</v>
      </c>
      <c r="J1267" s="3">
        <v>0.10780767487505363</v>
      </c>
      <c r="K1267" s="2">
        <f>$A$10*Table13[[#This Row],[CF % WEC]]</f>
        <v>3.3157845961410901E-2</v>
      </c>
      <c r="L1267" s="1">
        <v>36.633370891625766</v>
      </c>
      <c r="M1267" s="2">
        <f>Table13[[#This Row],[Cons h '[MWh']]]-Table13[[#This Row],[Ewec_prod '[MWh']]]-Table13[[#This Row],[Eeol_prod '[MWh']]]-Table13[[#This Row],[Efv_prod '[MWh']]]</f>
        <v>19.407998576939832</v>
      </c>
    </row>
    <row r="1268" spans="5:13" x14ac:dyDescent="0.3">
      <c r="E1268" s="4">
        <v>43518.75</v>
      </c>
      <c r="F1268" s="3">
        <v>0.34817000000000004</v>
      </c>
      <c r="G1268" s="2">
        <f>Table13[[#This Row],[CF % FV]]*$A$2</f>
        <v>17.756670000000003</v>
      </c>
      <c r="H1268" s="3">
        <v>0.24937273774101701</v>
      </c>
      <c r="I1268" s="2">
        <f>Table13[[#This Row],[CF % EOL]]*$A$6</f>
        <v>9.9749095096406801</v>
      </c>
      <c r="J1268" s="3">
        <v>0.11018300310223153</v>
      </c>
      <c r="K1268" s="2">
        <f>$A$10*Table13[[#This Row],[CF % WEC]]</f>
        <v>3.3888413312537224E-2</v>
      </c>
      <c r="L1268" s="1">
        <v>47.803623423504952</v>
      </c>
      <c r="M1268" s="2">
        <f>Table13[[#This Row],[Cons h '[MWh']]]-Table13[[#This Row],[Ewec_prod '[MWh']]]-Table13[[#This Row],[Eeol_prod '[MWh']]]-Table13[[#This Row],[Efv_prod '[MWh']]]</f>
        <v>20.038155500551728</v>
      </c>
    </row>
    <row r="1269" spans="5:13" x14ac:dyDescent="0.3">
      <c r="E1269" s="4">
        <v>43518.791666666664</v>
      </c>
      <c r="F1269" s="3">
        <v>0.48836000000000002</v>
      </c>
      <c r="G1269" s="2">
        <f>Table13[[#This Row],[CF % FV]]*$A$2</f>
        <v>24.906359999999999</v>
      </c>
      <c r="H1269" s="3">
        <v>0.31827116642143299</v>
      </c>
      <c r="I1269" s="2">
        <f>Table13[[#This Row],[CF % EOL]]*$A$6</f>
        <v>12.73084665685732</v>
      </c>
      <c r="J1269" s="3">
        <v>0.11728466985297346</v>
      </c>
      <c r="K1269" s="2">
        <f>$A$10*Table13[[#This Row],[CF % WEC]]</f>
        <v>3.6072636026395814E-2</v>
      </c>
      <c r="L1269" s="1">
        <v>53.791185170798677</v>
      </c>
      <c r="M1269" s="2">
        <f>Table13[[#This Row],[Cons h '[MWh']]]-Table13[[#This Row],[Ewec_prod '[MWh']]]-Table13[[#This Row],[Eeol_prod '[MWh']]]-Table13[[#This Row],[Efv_prod '[MWh']]]</f>
        <v>16.117905877914957</v>
      </c>
    </row>
    <row r="1270" spans="5:13" x14ac:dyDescent="0.3">
      <c r="E1270" s="4">
        <v>43518.833333333336</v>
      </c>
      <c r="F1270" s="3">
        <v>0.5973099999999999</v>
      </c>
      <c r="G1270" s="2">
        <f>Table13[[#This Row],[CF % FV]]*$A$2</f>
        <v>30.462809999999994</v>
      </c>
      <c r="H1270" s="3">
        <v>0.434703903007915</v>
      </c>
      <c r="I1270" s="2">
        <f>Table13[[#This Row],[CF % EOL]]*$A$6</f>
        <v>17.388156120316602</v>
      </c>
      <c r="J1270" s="3">
        <v>0.12486392528918107</v>
      </c>
      <c r="K1270" s="2">
        <f>$A$10*Table13[[#This Row],[CF % WEC]]</f>
        <v>3.8403748208781924E-2</v>
      </c>
      <c r="L1270" s="1">
        <v>42.902952738200185</v>
      </c>
      <c r="M1270" s="2">
        <f>Table13[[#This Row],[Cons h '[MWh']]]-Table13[[#This Row],[Ewec_prod '[MWh']]]-Table13[[#This Row],[Eeol_prod '[MWh']]]-Table13[[#This Row],[Efv_prod '[MWh']]]</f>
        <v>-4.9864171303251901</v>
      </c>
    </row>
    <row r="1271" spans="5:13" x14ac:dyDescent="0.3">
      <c r="E1271" s="4">
        <v>43518.875</v>
      </c>
      <c r="F1271" s="3">
        <v>0.63725999999999994</v>
      </c>
      <c r="G1271" s="2">
        <f>Table13[[#This Row],[CF % FV]]*$A$2</f>
        <v>32.500259999999997</v>
      </c>
      <c r="H1271" s="3">
        <v>0.62834077507489505</v>
      </c>
      <c r="I1271" s="2">
        <f>Table13[[#This Row],[CF % EOL]]*$A$6</f>
        <v>25.133631002995802</v>
      </c>
      <c r="J1271" s="3">
        <v>0.12760271303269591</v>
      </c>
      <c r="K1271" s="2">
        <f>$A$10*Table13[[#This Row],[CF % WEC]]</f>
        <v>3.9246102913358512E-2</v>
      </c>
      <c r="L1271" s="1">
        <v>34.282198119346717</v>
      </c>
      <c r="M1271" s="2">
        <f>Table13[[#This Row],[Cons h '[MWh']]]-Table13[[#This Row],[Ewec_prod '[MWh']]]-Table13[[#This Row],[Eeol_prod '[MWh']]]-Table13[[#This Row],[Efv_prod '[MWh']]]</f>
        <v>-23.390938986562443</v>
      </c>
    </row>
    <row r="1272" spans="5:13" x14ac:dyDescent="0.3">
      <c r="E1272" s="4">
        <v>43518.916666666664</v>
      </c>
      <c r="F1272" s="3">
        <v>0.63524000000000003</v>
      </c>
      <c r="G1272" s="2">
        <f>Table13[[#This Row],[CF % FV]]*$A$2</f>
        <v>32.397240000000004</v>
      </c>
      <c r="H1272" s="3">
        <v>0.60802679139028304</v>
      </c>
      <c r="I1272" s="2">
        <f>Table13[[#This Row],[CF % EOL]]*$A$6</f>
        <v>24.32107165561132</v>
      </c>
      <c r="J1272" s="3">
        <v>0.14063397945754633</v>
      </c>
      <c r="K1272" s="2">
        <f>$A$10*Table13[[#This Row],[CF % WEC]]</f>
        <v>4.3254061765064349E-2</v>
      </c>
      <c r="L1272" s="1">
        <v>28.204026671645362</v>
      </c>
      <c r="M1272" s="2">
        <f>Table13[[#This Row],[Cons h '[MWh']]]-Table13[[#This Row],[Ewec_prod '[MWh']]]-Table13[[#This Row],[Eeol_prod '[MWh']]]-Table13[[#This Row],[Efv_prod '[MWh']]]</f>
        <v>-28.557539045731026</v>
      </c>
    </row>
    <row r="1273" spans="5:13" x14ac:dyDescent="0.3">
      <c r="E1273" s="4">
        <v>43518.958333333336</v>
      </c>
      <c r="F1273" s="3">
        <v>0.64191999999999994</v>
      </c>
      <c r="G1273" s="2">
        <f>Table13[[#This Row],[CF % FV]]*$A$2</f>
        <v>32.737919999999995</v>
      </c>
      <c r="H1273" s="3">
        <v>0.98480109912018698</v>
      </c>
      <c r="I1273" s="2">
        <f>Table13[[#This Row],[CF % EOL]]*$A$6</f>
        <v>39.392043964807478</v>
      </c>
      <c r="J1273" s="3">
        <v>0.17833042346960581</v>
      </c>
      <c r="K1273" s="2">
        <f>$A$10*Table13[[#This Row],[CF % WEC]]</f>
        <v>5.4848161028344625E-2</v>
      </c>
      <c r="L1273" s="1">
        <v>31.420500924807005</v>
      </c>
      <c r="M1273" s="2">
        <f>Table13[[#This Row],[Cons h '[MWh']]]-Table13[[#This Row],[Ewec_prod '[MWh']]]-Table13[[#This Row],[Eeol_prod '[MWh']]]-Table13[[#This Row],[Efv_prod '[MWh']]]</f>
        <v>-40.764311201028818</v>
      </c>
    </row>
    <row r="1274" spans="5:13" x14ac:dyDescent="0.3">
      <c r="E1274" s="4">
        <v>43519</v>
      </c>
      <c r="F1274" s="3">
        <v>0.53927999999999998</v>
      </c>
      <c r="G1274" s="2">
        <f>Table13[[#This Row],[CF % FV]]*$A$2</f>
        <v>27.50328</v>
      </c>
      <c r="H1274" s="3">
        <v>0.99984846272341599</v>
      </c>
      <c r="I1274" s="2">
        <f>Table13[[#This Row],[CF % EOL]]*$A$6</f>
        <v>39.993938508936637</v>
      </c>
      <c r="J1274" s="3">
        <v>0.21769750093588827</v>
      </c>
      <c r="K1274" s="2">
        <f>$A$10*Table13[[#This Row],[CF % WEC]]</f>
        <v>6.6956088335846292E-2</v>
      </c>
      <c r="L1274" s="1">
        <v>19.070710700275157</v>
      </c>
      <c r="M1274" s="2">
        <f>Table13[[#This Row],[Cons h '[MWh']]]-Table13[[#This Row],[Ewec_prod '[MWh']]]-Table13[[#This Row],[Eeol_prod '[MWh']]]-Table13[[#This Row],[Efv_prod '[MWh']]]</f>
        <v>-48.493463896997326</v>
      </c>
    </row>
    <row r="1275" spans="5:13" x14ac:dyDescent="0.3">
      <c r="E1275" s="4">
        <v>43519.041666666664</v>
      </c>
      <c r="F1275" s="3">
        <v>0.43575999999999998</v>
      </c>
      <c r="G1275" s="2">
        <f>Table13[[#This Row],[CF % FV]]*$A$2</f>
        <v>22.223759999999999</v>
      </c>
      <c r="H1275" s="3">
        <v>0.99664279825181801</v>
      </c>
      <c r="I1275" s="2">
        <f>Table13[[#This Row],[CF % EOL]]*$A$6</f>
        <v>39.86571193007272</v>
      </c>
      <c r="J1275" s="3">
        <v>0.22912059037059018</v>
      </c>
      <c r="K1275" s="2">
        <f>$A$10*Table13[[#This Row],[CF % WEC]]</f>
        <v>7.0469428553212504E-2</v>
      </c>
      <c r="L1275" s="1">
        <v>30.265822368370888</v>
      </c>
      <c r="M1275" s="2">
        <f>Table13[[#This Row],[Cons h '[MWh']]]-Table13[[#This Row],[Ewec_prod '[MWh']]]-Table13[[#This Row],[Eeol_prod '[MWh']]]-Table13[[#This Row],[Efv_prod '[MWh']]]</f>
        <v>-31.894118990255045</v>
      </c>
    </row>
    <row r="1276" spans="5:13" x14ac:dyDescent="0.3">
      <c r="E1276" s="4">
        <v>43519.083333333336</v>
      </c>
      <c r="F1276" s="3">
        <v>0.25636999999999999</v>
      </c>
      <c r="G1276" s="2">
        <f>Table13[[#This Row],[CF % FV]]*$A$2</f>
        <v>13.074869999999999</v>
      </c>
      <c r="H1276" s="3">
        <v>0.97173828479298097</v>
      </c>
      <c r="I1276" s="2">
        <f>Table13[[#This Row],[CF % EOL]]*$A$6</f>
        <v>38.869531391719235</v>
      </c>
      <c r="J1276" s="3">
        <v>0.22564851698342481</v>
      </c>
      <c r="K1276" s="2">
        <f>$A$10*Table13[[#This Row],[CF % WEC]]</f>
        <v>6.9401540996303662E-2</v>
      </c>
      <c r="L1276" s="1">
        <v>25.830183973112209</v>
      </c>
      <c r="M1276" s="2">
        <f>Table13[[#This Row],[Cons h '[MWh']]]-Table13[[#This Row],[Ewec_prod '[MWh']]]-Table13[[#This Row],[Eeol_prod '[MWh']]]-Table13[[#This Row],[Efv_prod '[MWh']]]</f>
        <v>-26.183618959603329</v>
      </c>
    </row>
    <row r="1277" spans="5:13" x14ac:dyDescent="0.3">
      <c r="E1277" s="4">
        <v>43519.125</v>
      </c>
      <c r="F1277" s="3">
        <v>5.6549999999999996E-2</v>
      </c>
      <c r="G1277" s="2">
        <f>Table13[[#This Row],[CF % FV]]*$A$2</f>
        <v>2.8840499999999998</v>
      </c>
      <c r="H1277" s="3">
        <v>0.92049786622230401</v>
      </c>
      <c r="I1277" s="2">
        <f>Table13[[#This Row],[CF % EOL]]*$A$6</f>
        <v>36.819914648892158</v>
      </c>
      <c r="J1277" s="3">
        <v>0.21787098843261882</v>
      </c>
      <c r="K1277" s="2">
        <f>$A$10*Table13[[#This Row],[CF % WEC]]</f>
        <v>6.7009446983080728E-2</v>
      </c>
      <c r="L1277" s="1">
        <v>24.207652619787265</v>
      </c>
      <c r="M1277" s="2">
        <f>Table13[[#This Row],[Cons h '[MWh']]]-Table13[[#This Row],[Ewec_prod '[MWh']]]-Table13[[#This Row],[Eeol_prod '[MWh']]]-Table13[[#This Row],[Efv_prod '[MWh']]]</f>
        <v>-15.563321476087976</v>
      </c>
    </row>
    <row r="1278" spans="5:13" x14ac:dyDescent="0.3">
      <c r="E1278" s="4">
        <v>43519.166666666664</v>
      </c>
      <c r="F1278" s="3">
        <v>0</v>
      </c>
      <c r="G1278" s="2">
        <f>Table13[[#This Row],[CF % FV]]*$A$2</f>
        <v>0</v>
      </c>
      <c r="H1278" s="3">
        <v>0.883777645862454</v>
      </c>
      <c r="I1278" s="2">
        <f>Table13[[#This Row],[CF % EOL]]*$A$6</f>
        <v>35.351105834498156</v>
      </c>
      <c r="J1278" s="3">
        <v>0.20998038447554637</v>
      </c>
      <c r="K1278" s="2">
        <f>$A$10*Table13[[#This Row],[CF % WEC]]</f>
        <v>6.4582574955144537E-2</v>
      </c>
      <c r="L1278" s="1">
        <v>29.760776572539033</v>
      </c>
      <c r="M1278" s="2">
        <f>Table13[[#This Row],[Cons h '[MWh']]]-Table13[[#This Row],[Ewec_prod '[MWh']]]-Table13[[#This Row],[Eeol_prod '[MWh']]]-Table13[[#This Row],[Efv_prod '[MWh']]]</f>
        <v>-5.6549118369142697</v>
      </c>
    </row>
    <row r="1279" spans="5:13" x14ac:dyDescent="0.3">
      <c r="E1279" s="4">
        <v>43519.208333333336</v>
      </c>
      <c r="F1279" s="3">
        <v>0</v>
      </c>
      <c r="G1279" s="2">
        <f>Table13[[#This Row],[CF % FV]]*$A$2</f>
        <v>0</v>
      </c>
      <c r="H1279" s="3">
        <v>0.86673952926858999</v>
      </c>
      <c r="I1279" s="2">
        <f>Table13[[#This Row],[CF % EOL]]*$A$6</f>
        <v>34.669581170743598</v>
      </c>
      <c r="J1279" s="3">
        <v>0.2006133302840335</v>
      </c>
      <c r="K1279" s="2">
        <f>$A$10*Table13[[#This Row],[CF % WEC]]</f>
        <v>6.1701598806142711E-2</v>
      </c>
      <c r="L1279" s="1">
        <v>30.562609126432744</v>
      </c>
      <c r="M1279" s="2">
        <f>Table13[[#This Row],[Cons h '[MWh']]]-Table13[[#This Row],[Ewec_prod '[MWh']]]-Table13[[#This Row],[Eeol_prod '[MWh']]]-Table13[[#This Row],[Efv_prod '[MWh']]]</f>
        <v>-4.1686736431169962</v>
      </c>
    </row>
    <row r="1280" spans="5:13" x14ac:dyDescent="0.3">
      <c r="E1280" s="4">
        <v>43519.25</v>
      </c>
      <c r="F1280" s="3">
        <v>0</v>
      </c>
      <c r="G1280" s="2">
        <f>Table13[[#This Row],[CF % FV]]*$A$2</f>
        <v>0</v>
      </c>
      <c r="H1280" s="3">
        <v>0.87112644206897405</v>
      </c>
      <c r="I1280" s="2">
        <f>Table13[[#This Row],[CF % EOL]]*$A$6</f>
        <v>34.845057682758963</v>
      </c>
      <c r="J1280" s="3">
        <v>0.18546497385058544</v>
      </c>
      <c r="K1280" s="2">
        <f>$A$10*Table13[[#This Row],[CF % WEC]]</f>
        <v>5.7042497589360544E-2</v>
      </c>
      <c r="L1280" s="1">
        <v>40.261213905106679</v>
      </c>
      <c r="M1280" s="2">
        <f>Table13[[#This Row],[Cons h '[MWh']]]-Table13[[#This Row],[Ewec_prod '[MWh']]]-Table13[[#This Row],[Eeol_prod '[MWh']]]-Table13[[#This Row],[Efv_prod '[MWh']]]</f>
        <v>5.3591137247583589</v>
      </c>
    </row>
    <row r="1281" spans="5:13" x14ac:dyDescent="0.3">
      <c r="E1281" s="4">
        <v>43519.291666666664</v>
      </c>
      <c r="F1281" s="3">
        <v>0</v>
      </c>
      <c r="G1281" s="2">
        <f>Table13[[#This Row],[CF % FV]]*$A$2</f>
        <v>0</v>
      </c>
      <c r="H1281" s="3">
        <v>0.80448158283442694</v>
      </c>
      <c r="I1281" s="2">
        <f>Table13[[#This Row],[CF % EOL]]*$A$6</f>
        <v>32.179263313377078</v>
      </c>
      <c r="J1281" s="3">
        <v>0.16971904329053961</v>
      </c>
      <c r="K1281" s="2">
        <f>$A$10*Table13[[#This Row],[CF % WEC]]</f>
        <v>5.2199603605846162E-2</v>
      </c>
      <c r="L1281" s="1">
        <v>30.759920995983922</v>
      </c>
      <c r="M1281" s="2">
        <f>Table13[[#This Row],[Cons h '[MWh']]]-Table13[[#This Row],[Ewec_prod '[MWh']]]-Table13[[#This Row],[Eeol_prod '[MWh']]]-Table13[[#This Row],[Efv_prod '[MWh']]]</f>
        <v>-1.4715419209990017</v>
      </c>
    </row>
    <row r="1282" spans="5:13" x14ac:dyDescent="0.3">
      <c r="E1282" s="4">
        <v>43519.333333333336</v>
      </c>
      <c r="F1282" s="3">
        <v>0</v>
      </c>
      <c r="G1282" s="2">
        <f>Table13[[#This Row],[CF % FV]]*$A$2</f>
        <v>0</v>
      </c>
      <c r="H1282" s="3">
        <v>0.65643139833545705</v>
      </c>
      <c r="I1282" s="2">
        <f>Table13[[#This Row],[CF % EOL]]*$A$6</f>
        <v>26.257255933418282</v>
      </c>
      <c r="J1282" s="3">
        <v>0.15665205837710899</v>
      </c>
      <c r="K1282" s="2">
        <f>$A$10*Table13[[#This Row],[CF % WEC]]</f>
        <v>4.8180659004343859E-2</v>
      </c>
      <c r="L1282" s="1">
        <v>35.857517605566002</v>
      </c>
      <c r="M1282" s="2">
        <f>Table13[[#This Row],[Cons h '[MWh']]]-Table13[[#This Row],[Ewec_prod '[MWh']]]-Table13[[#This Row],[Eeol_prod '[MWh']]]-Table13[[#This Row],[Efv_prod '[MWh']]]</f>
        <v>9.5520810131433755</v>
      </c>
    </row>
    <row r="1283" spans="5:13" x14ac:dyDescent="0.3">
      <c r="E1283" s="4">
        <v>43519.375</v>
      </c>
      <c r="F1283" s="3">
        <v>0</v>
      </c>
      <c r="G1283" s="2">
        <f>Table13[[#This Row],[CF % FV]]*$A$2</f>
        <v>0</v>
      </c>
      <c r="H1283" s="3">
        <v>0.54313697000655003</v>
      </c>
      <c r="I1283" s="2">
        <f>Table13[[#This Row],[CF % EOL]]*$A$6</f>
        <v>21.725478800262003</v>
      </c>
      <c r="J1283" s="3">
        <v>0.1366231550341197</v>
      </c>
      <c r="K1283" s="2">
        <f>$A$10*Table13[[#This Row],[CF % WEC]]</f>
        <v>4.2020473353438025E-2</v>
      </c>
      <c r="L1283" s="1">
        <v>33.096092318643251</v>
      </c>
      <c r="M1283" s="2">
        <f>Table13[[#This Row],[Cons h '[MWh']]]-Table13[[#This Row],[Ewec_prod '[MWh']]]-Table13[[#This Row],[Eeol_prod '[MWh']]]-Table13[[#This Row],[Efv_prod '[MWh']]]</f>
        <v>11.328593045027809</v>
      </c>
    </row>
    <row r="1284" spans="5:13" x14ac:dyDescent="0.3">
      <c r="E1284" s="4">
        <v>43519.416666666664</v>
      </c>
      <c r="F1284" s="3">
        <v>0</v>
      </c>
      <c r="G1284" s="2">
        <f>Table13[[#This Row],[CF % FV]]*$A$2</f>
        <v>0</v>
      </c>
      <c r="H1284" s="3">
        <v>0.28922210750905097</v>
      </c>
      <c r="I1284" s="2">
        <f>Table13[[#This Row],[CF % EOL]]*$A$6</f>
        <v>11.56888430036204</v>
      </c>
      <c r="J1284" s="3">
        <v>0.12624985218047072</v>
      </c>
      <c r="K1284" s="2">
        <f>$A$10*Table13[[#This Row],[CF % WEC]]</f>
        <v>3.8830010535916046E-2</v>
      </c>
      <c r="L1284" s="1">
        <v>32.179483884669381</v>
      </c>
      <c r="M1284" s="2">
        <f>Table13[[#This Row],[Cons h '[MWh']]]-Table13[[#This Row],[Ewec_prod '[MWh']]]-Table13[[#This Row],[Eeol_prod '[MWh']]]-Table13[[#This Row],[Efv_prod '[MWh']]]</f>
        <v>20.571769573771423</v>
      </c>
    </row>
    <row r="1285" spans="5:13" x14ac:dyDescent="0.3">
      <c r="E1285" s="4">
        <v>43519.458333333336</v>
      </c>
      <c r="F1285" s="3">
        <v>0</v>
      </c>
      <c r="G1285" s="2">
        <f>Table13[[#This Row],[CF % FV]]*$A$2</f>
        <v>0</v>
      </c>
      <c r="H1285" s="3">
        <v>0.336734485231582</v>
      </c>
      <c r="I1285" s="2">
        <f>Table13[[#This Row],[CF % EOL]]*$A$6</f>
        <v>13.469379409263279</v>
      </c>
      <c r="J1285" s="3">
        <v>0.12117142668793479</v>
      </c>
      <c r="K1285" s="2">
        <f>$A$10*Table13[[#This Row],[CF % WEC]]</f>
        <v>3.7268065614989326E-2</v>
      </c>
      <c r="L1285" s="1">
        <v>30.461647567839133</v>
      </c>
      <c r="M1285" s="2">
        <f>Table13[[#This Row],[Cons h '[MWh']]]-Table13[[#This Row],[Ewec_prod '[MWh']]]-Table13[[#This Row],[Eeol_prod '[MWh']]]-Table13[[#This Row],[Efv_prod '[MWh']]]</f>
        <v>16.955000092960866</v>
      </c>
    </row>
    <row r="1286" spans="5:13" x14ac:dyDescent="0.3">
      <c r="E1286" s="4">
        <v>43519.5</v>
      </c>
      <c r="F1286" s="3">
        <v>0</v>
      </c>
      <c r="G1286" s="2">
        <f>Table13[[#This Row],[CF % FV]]*$A$2</f>
        <v>0</v>
      </c>
      <c r="H1286" s="3">
        <v>0.32742134127583999</v>
      </c>
      <c r="I1286" s="2">
        <f>Table13[[#This Row],[CF % EOL]]*$A$6</f>
        <v>13.0968536510336</v>
      </c>
      <c r="J1286" s="3">
        <v>0.11905047267519615</v>
      </c>
      <c r="K1286" s="2">
        <f>$A$10*Table13[[#This Row],[CF % WEC]]</f>
        <v>3.6615734818252171E-2</v>
      </c>
      <c r="L1286" s="1">
        <v>40.331406195454242</v>
      </c>
      <c r="M1286" s="2">
        <f>Table13[[#This Row],[Cons h '[MWh']]]-Table13[[#This Row],[Ewec_prod '[MWh']]]-Table13[[#This Row],[Eeol_prod '[MWh']]]-Table13[[#This Row],[Efv_prod '[MWh']]]</f>
        <v>27.197936809602389</v>
      </c>
    </row>
    <row r="1287" spans="5:13" x14ac:dyDescent="0.3">
      <c r="E1287" s="4">
        <v>43519.541666666664</v>
      </c>
      <c r="F1287" s="3">
        <v>0</v>
      </c>
      <c r="G1287" s="2">
        <f>Table13[[#This Row],[CF % FV]]*$A$2</f>
        <v>0</v>
      </c>
      <c r="H1287" s="3">
        <v>0.344760883454651</v>
      </c>
      <c r="I1287" s="2">
        <f>Table13[[#This Row],[CF % EOL]]*$A$6</f>
        <v>13.79043533818604</v>
      </c>
      <c r="J1287" s="3">
        <v>0.11725335623207009</v>
      </c>
      <c r="K1287" s="2">
        <f>$A$10*Table13[[#This Row],[CF % WEC]]</f>
        <v>3.6063005058845396E-2</v>
      </c>
      <c r="L1287" s="1">
        <v>30.392118966970635</v>
      </c>
      <c r="M1287" s="2">
        <f>Table13[[#This Row],[Cons h '[MWh']]]-Table13[[#This Row],[Ewec_prod '[MWh']]]-Table13[[#This Row],[Eeol_prod '[MWh']]]-Table13[[#This Row],[Efv_prod '[MWh']]]</f>
        <v>16.565620623725749</v>
      </c>
    </row>
    <row r="1288" spans="5:13" x14ac:dyDescent="0.3">
      <c r="E1288" s="4">
        <v>43519.583333333336</v>
      </c>
      <c r="F1288" s="3">
        <v>0</v>
      </c>
      <c r="G1288" s="2">
        <f>Table13[[#This Row],[CF % FV]]*$A$2</f>
        <v>0</v>
      </c>
      <c r="H1288" s="3">
        <v>0.35995974162960298</v>
      </c>
      <c r="I1288" s="2">
        <f>Table13[[#This Row],[CF % EOL]]*$A$6</f>
        <v>14.398389665184119</v>
      </c>
      <c r="J1288" s="3">
        <v>0.11627803671595045</v>
      </c>
      <c r="K1288" s="2">
        <f>$A$10*Table13[[#This Row],[CF % WEC]]</f>
        <v>3.5763031106933962E-2</v>
      </c>
      <c r="L1288" s="1">
        <v>34.011802282395884</v>
      </c>
      <c r="M1288" s="2">
        <f>Table13[[#This Row],[Cons h '[MWh']]]-Table13[[#This Row],[Ewec_prod '[MWh']]]-Table13[[#This Row],[Eeol_prod '[MWh']]]-Table13[[#This Row],[Efv_prod '[MWh']]]</f>
        <v>19.577649586104833</v>
      </c>
    </row>
    <row r="1289" spans="5:13" x14ac:dyDescent="0.3">
      <c r="E1289" s="4">
        <v>43519.625</v>
      </c>
      <c r="F1289" s="3">
        <v>0</v>
      </c>
      <c r="G1289" s="2">
        <f>Table13[[#This Row],[CF % FV]]*$A$2</f>
        <v>0</v>
      </c>
      <c r="H1289" s="3">
        <v>0.36784689535860798</v>
      </c>
      <c r="I1289" s="2">
        <f>Table13[[#This Row],[CF % EOL]]*$A$6</f>
        <v>14.71387581434432</v>
      </c>
      <c r="J1289" s="3">
        <v>0.11607468369651</v>
      </c>
      <c r="K1289" s="2">
        <f>$A$10*Table13[[#This Row],[CF % WEC]]</f>
        <v>3.5700486876180361E-2</v>
      </c>
      <c r="L1289" s="1">
        <v>21.947074295406939</v>
      </c>
      <c r="M1289" s="2">
        <f>Table13[[#This Row],[Cons h '[MWh']]]-Table13[[#This Row],[Ewec_prod '[MWh']]]-Table13[[#This Row],[Eeol_prod '[MWh']]]-Table13[[#This Row],[Efv_prod '[MWh']]]</f>
        <v>7.1974979941864383</v>
      </c>
    </row>
    <row r="1290" spans="5:13" x14ac:dyDescent="0.3">
      <c r="E1290" s="4">
        <v>43519.666666666664</v>
      </c>
      <c r="F1290" s="3">
        <v>2.6539999999999998E-2</v>
      </c>
      <c r="G1290" s="2">
        <f>Table13[[#This Row],[CF % FV]]*$A$2</f>
        <v>1.35354</v>
      </c>
      <c r="H1290" s="3">
        <v>0.37039642643670201</v>
      </c>
      <c r="I1290" s="2">
        <f>Table13[[#This Row],[CF % EOL]]*$A$6</f>
        <v>14.815857057468079</v>
      </c>
      <c r="J1290" s="3">
        <v>0.11911646940221361</v>
      </c>
      <c r="K1290" s="2">
        <f>$A$10*Table13[[#This Row],[CF % WEC]]</f>
        <v>3.6636033088397954E-2</v>
      </c>
      <c r="L1290" s="1">
        <v>36.118829493219096</v>
      </c>
      <c r="M1290" s="2">
        <f>Table13[[#This Row],[Cons h '[MWh']]]-Table13[[#This Row],[Ewec_prod '[MWh']]]-Table13[[#This Row],[Eeol_prod '[MWh']]]-Table13[[#This Row],[Efv_prod '[MWh']]]</f>
        <v>19.912796402662618</v>
      </c>
    </row>
    <row r="1291" spans="5:13" x14ac:dyDescent="0.3">
      <c r="E1291" s="4">
        <v>43519.708333333336</v>
      </c>
      <c r="F1291" s="3">
        <v>0.17469999999999999</v>
      </c>
      <c r="G1291" s="2">
        <f>Table13[[#This Row],[CF % FV]]*$A$2</f>
        <v>8.9096999999999991</v>
      </c>
      <c r="H1291" s="3">
        <v>0.45386932667494401</v>
      </c>
      <c r="I1291" s="2">
        <f>Table13[[#This Row],[CF % EOL]]*$A$6</f>
        <v>18.154773066997759</v>
      </c>
      <c r="J1291" s="3">
        <v>0.12846309436864778</v>
      </c>
      <c r="K1291" s="2">
        <f>$A$10*Table13[[#This Row],[CF % WEC]]</f>
        <v>3.9510725926874282E-2</v>
      </c>
      <c r="L1291" s="1">
        <v>49.347215314995445</v>
      </c>
      <c r="M1291" s="2">
        <f>Table13[[#This Row],[Cons h '[MWh']]]-Table13[[#This Row],[Ewec_prod '[MWh']]]-Table13[[#This Row],[Eeol_prod '[MWh']]]-Table13[[#This Row],[Efv_prod '[MWh']]]</f>
        <v>22.243231522070815</v>
      </c>
    </row>
    <row r="1292" spans="5:13" x14ac:dyDescent="0.3">
      <c r="E1292" s="4">
        <v>43519.75</v>
      </c>
      <c r="F1292" s="3">
        <v>0.40279999999999999</v>
      </c>
      <c r="G1292" s="2">
        <f>Table13[[#This Row],[CF % FV]]*$A$2</f>
        <v>20.5428</v>
      </c>
      <c r="H1292" s="3">
        <v>0.63644301468715303</v>
      </c>
      <c r="I1292" s="2">
        <f>Table13[[#This Row],[CF % EOL]]*$A$6</f>
        <v>25.457720587486122</v>
      </c>
      <c r="J1292" s="3">
        <v>0.14389886136888841</v>
      </c>
      <c r="K1292" s="2">
        <f>$A$10*Table13[[#This Row],[CF % WEC]]</f>
        <v>4.4258224517149891E-2</v>
      </c>
      <c r="L1292" s="1">
        <v>54.503297793121753</v>
      </c>
      <c r="M1292" s="2">
        <f>Table13[[#This Row],[Cons h '[MWh']]]-Table13[[#This Row],[Ewec_prod '[MWh']]]-Table13[[#This Row],[Eeol_prod '[MWh']]]-Table13[[#This Row],[Efv_prod '[MWh']]]</f>
        <v>8.4585189811184804</v>
      </c>
    </row>
    <row r="1293" spans="5:13" x14ac:dyDescent="0.3">
      <c r="E1293" s="4">
        <v>43519.791666666664</v>
      </c>
      <c r="F1293" s="3">
        <v>0.50558000000000003</v>
      </c>
      <c r="G1293" s="2">
        <f>Table13[[#This Row],[CF % FV]]*$A$2</f>
        <v>25.784580000000002</v>
      </c>
      <c r="H1293" s="3">
        <v>0.78273276048984997</v>
      </c>
      <c r="I1293" s="2">
        <f>Table13[[#This Row],[CF % EOL]]*$A$6</f>
        <v>31.309310419593999</v>
      </c>
      <c r="J1293" s="3">
        <v>0.16101291783427507</v>
      </c>
      <c r="K1293" s="2">
        <f>$A$10*Table13[[#This Row],[CF % WEC]]</f>
        <v>4.9521905871115247E-2</v>
      </c>
      <c r="L1293" s="1">
        <v>43.99934775591661</v>
      </c>
      <c r="M1293" s="2">
        <f>Table13[[#This Row],[Cons h '[MWh']]]-Table13[[#This Row],[Ewec_prod '[MWh']]]-Table13[[#This Row],[Eeol_prod '[MWh']]]-Table13[[#This Row],[Efv_prod '[MWh']]]</f>
        <v>-13.144064569548508</v>
      </c>
    </row>
    <row r="1294" spans="5:13" x14ac:dyDescent="0.3">
      <c r="E1294" s="4">
        <v>43519.833333333336</v>
      </c>
      <c r="F1294" s="3">
        <v>0.62773999999999996</v>
      </c>
      <c r="G1294" s="2">
        <f>Table13[[#This Row],[CF % FV]]*$A$2</f>
        <v>32.014739999999996</v>
      </c>
      <c r="H1294" s="3">
        <v>0.76108215288783898</v>
      </c>
      <c r="I1294" s="2">
        <f>Table13[[#This Row],[CF % EOL]]*$A$6</f>
        <v>30.443286115513558</v>
      </c>
      <c r="J1294" s="3">
        <v>0.17783283269877131</v>
      </c>
      <c r="K1294" s="2">
        <f>$A$10*Table13[[#This Row],[CF % WEC]]</f>
        <v>5.4695119622431065E-2</v>
      </c>
      <c r="L1294" s="1">
        <v>40.295062816294319</v>
      </c>
      <c r="M1294" s="2">
        <f>Table13[[#This Row],[Cons h '[MWh']]]-Table13[[#This Row],[Ewec_prod '[MWh']]]-Table13[[#This Row],[Eeol_prod '[MWh']]]-Table13[[#This Row],[Efv_prod '[MWh']]]</f>
        <v>-22.217658418841665</v>
      </c>
    </row>
    <row r="1295" spans="5:13" x14ac:dyDescent="0.3">
      <c r="E1295" s="4">
        <v>43519.875</v>
      </c>
      <c r="F1295" s="3">
        <v>0.71582000000000001</v>
      </c>
      <c r="G1295" s="2">
        <f>Table13[[#This Row],[CF % FV]]*$A$2</f>
        <v>36.506819999999998</v>
      </c>
      <c r="H1295" s="3">
        <v>0.72524791574555103</v>
      </c>
      <c r="I1295" s="2">
        <f>Table13[[#This Row],[CF % EOL]]*$A$6</f>
        <v>29.00991662982204</v>
      </c>
      <c r="J1295" s="3">
        <v>0.17598573861612962</v>
      </c>
      <c r="K1295" s="2">
        <f>$A$10*Table13[[#This Row],[CF % WEC]]</f>
        <v>5.4127018500322185E-2</v>
      </c>
      <c r="L1295" s="1">
        <v>35.456339399854194</v>
      </c>
      <c r="M1295" s="2">
        <f>Table13[[#This Row],[Cons h '[MWh']]]-Table13[[#This Row],[Ewec_prod '[MWh']]]-Table13[[#This Row],[Eeol_prod '[MWh']]]-Table13[[#This Row],[Efv_prod '[MWh']]]</f>
        <v>-30.114524248468168</v>
      </c>
    </row>
    <row r="1296" spans="5:13" x14ac:dyDescent="0.3">
      <c r="E1296" s="4">
        <v>43519.916666666664</v>
      </c>
      <c r="F1296" s="3">
        <v>0.74663000000000002</v>
      </c>
      <c r="G1296" s="2">
        <f>Table13[[#This Row],[CF % FV]]*$A$2</f>
        <v>38.078130000000002</v>
      </c>
      <c r="H1296" s="3">
        <v>0.46450597465152599</v>
      </c>
      <c r="I1296" s="2">
        <f>Table13[[#This Row],[CF % EOL]]*$A$6</f>
        <v>18.58023898606104</v>
      </c>
      <c r="J1296" s="3">
        <v>0.17220810750530435</v>
      </c>
      <c r="K1296" s="2">
        <f>$A$10*Table13[[#This Row],[CF % WEC]]</f>
        <v>5.2965152143247436E-2</v>
      </c>
      <c r="L1296" s="1">
        <v>33.868329012930879</v>
      </c>
      <c r="M1296" s="2">
        <f>Table13[[#This Row],[Cons h '[MWh']]]-Table13[[#This Row],[Ewec_prod '[MWh']]]-Table13[[#This Row],[Eeol_prod '[MWh']]]-Table13[[#This Row],[Efv_prod '[MWh']]]</f>
        <v>-22.843005125273407</v>
      </c>
    </row>
    <row r="1297" spans="5:13" x14ac:dyDescent="0.3">
      <c r="E1297" s="4">
        <v>43519.958333333336</v>
      </c>
      <c r="F1297" s="3">
        <v>0.70940999999999999</v>
      </c>
      <c r="G1297" s="2">
        <f>Table13[[#This Row],[CF % FV]]*$A$2</f>
        <v>36.17991</v>
      </c>
      <c r="H1297" s="3">
        <v>0.55574840550683402</v>
      </c>
      <c r="I1297" s="2">
        <f>Table13[[#This Row],[CF % EOL]]*$A$6</f>
        <v>22.229936220273359</v>
      </c>
      <c r="J1297" s="3">
        <v>0.16255411314178997</v>
      </c>
      <c r="K1297" s="2">
        <f>$A$10*Table13[[#This Row],[CF % WEC]]</f>
        <v>4.9995923297632007E-2</v>
      </c>
      <c r="L1297" s="1">
        <v>21.999609952031484</v>
      </c>
      <c r="M1297" s="2">
        <f>Table13[[#This Row],[Cons h '[MWh']]]-Table13[[#This Row],[Ewec_prod '[MWh']]]-Table13[[#This Row],[Eeol_prod '[MWh']]]-Table13[[#This Row],[Efv_prod '[MWh']]]</f>
        <v>-36.460232191539504</v>
      </c>
    </row>
    <row r="1298" spans="5:13" x14ac:dyDescent="0.3">
      <c r="E1298" s="4">
        <v>43520</v>
      </c>
      <c r="F1298" s="3">
        <v>0.62115999999999993</v>
      </c>
      <c r="G1298" s="2">
        <f>Table13[[#This Row],[CF % FV]]*$A$2</f>
        <v>31.679159999999996</v>
      </c>
      <c r="H1298" s="3">
        <v>0.42742923430628199</v>
      </c>
      <c r="I1298" s="2">
        <f>Table13[[#This Row],[CF % EOL]]*$A$6</f>
        <v>17.09716937225128</v>
      </c>
      <c r="J1298" s="3">
        <v>0.15304622141839228</v>
      </c>
      <c r="K1298" s="2">
        <f>$A$10*Table13[[#This Row],[CF % WEC]]</f>
        <v>4.7071630481303542E-2</v>
      </c>
      <c r="L1298" s="1">
        <v>25.50695777329782</v>
      </c>
      <c r="M1298" s="2">
        <f>Table13[[#This Row],[Cons h '[MWh']]]-Table13[[#This Row],[Ewec_prod '[MWh']]]-Table13[[#This Row],[Eeol_prod '[MWh']]]-Table13[[#This Row],[Efv_prod '[MWh']]]</f>
        <v>-23.316443229434761</v>
      </c>
    </row>
    <row r="1299" spans="5:13" x14ac:dyDescent="0.3">
      <c r="E1299" s="4">
        <v>43520.041666666664</v>
      </c>
      <c r="F1299" s="3">
        <v>0.48341000000000001</v>
      </c>
      <c r="G1299" s="2">
        <f>Table13[[#This Row],[CF % FV]]*$A$2</f>
        <v>24.65391</v>
      </c>
      <c r="H1299" s="3">
        <v>0.36247936996422703</v>
      </c>
      <c r="I1299" s="2">
        <f>Table13[[#This Row],[CF % EOL]]*$A$6</f>
        <v>14.499174798569081</v>
      </c>
      <c r="J1299" s="3">
        <v>0.14301566309817271</v>
      </c>
      <c r="K1299" s="2">
        <f>$A$10*Table13[[#This Row],[CF % WEC]]</f>
        <v>4.3986583817656875E-2</v>
      </c>
      <c r="L1299" s="1">
        <v>26.16160871550488</v>
      </c>
      <c r="M1299" s="2">
        <f>Table13[[#This Row],[Cons h '[MWh']]]-Table13[[#This Row],[Ewec_prod '[MWh']]]-Table13[[#This Row],[Eeol_prod '[MWh']]]-Table13[[#This Row],[Efv_prod '[MWh']]]</f>
        <v>-13.035462666881857</v>
      </c>
    </row>
    <row r="1300" spans="5:13" x14ac:dyDescent="0.3">
      <c r="E1300" s="4">
        <v>43520.083333333336</v>
      </c>
      <c r="F1300" s="3">
        <v>0.27250999999999997</v>
      </c>
      <c r="G1300" s="2">
        <f>Table13[[#This Row],[CF % FV]]*$A$2</f>
        <v>13.898009999999999</v>
      </c>
      <c r="H1300" s="3">
        <v>0.350707983048755</v>
      </c>
      <c r="I1300" s="2">
        <f>Table13[[#This Row],[CF % EOL]]*$A$6</f>
        <v>14.0283193219502</v>
      </c>
      <c r="J1300" s="3">
        <v>0.1325578256627914</v>
      </c>
      <c r="K1300" s="2">
        <f>$A$10*Table13[[#This Row],[CF % WEC]]</f>
        <v>4.077012113841131E-2</v>
      </c>
      <c r="L1300" s="1">
        <v>21.08780705774382</v>
      </c>
      <c r="M1300" s="2">
        <f>Table13[[#This Row],[Cons h '[MWh']]]-Table13[[#This Row],[Ewec_prod '[MWh']]]-Table13[[#This Row],[Eeol_prod '[MWh']]]-Table13[[#This Row],[Efv_prod '[MWh']]]</f>
        <v>-6.8792923853447903</v>
      </c>
    </row>
    <row r="1301" spans="5:13" x14ac:dyDescent="0.3">
      <c r="E1301" s="4">
        <v>43520.125</v>
      </c>
      <c r="F1301" s="3">
        <v>5.5890000000000002E-2</v>
      </c>
      <c r="G1301" s="2">
        <f>Table13[[#This Row],[CF % FV]]*$A$2</f>
        <v>2.85039</v>
      </c>
      <c r="H1301" s="3">
        <v>0.27265417902418998</v>
      </c>
      <c r="I1301" s="2">
        <f>Table13[[#This Row],[CF % EOL]]*$A$6</f>
        <v>10.906167160967598</v>
      </c>
      <c r="J1301" s="3">
        <v>0.12278487346783182</v>
      </c>
      <c r="K1301" s="2">
        <f>$A$10*Table13[[#This Row],[CF % WEC]]</f>
        <v>3.7764305051159006E-2</v>
      </c>
      <c r="L1301" s="1">
        <v>22.569708578838771</v>
      </c>
      <c r="M1301" s="2">
        <f>Table13[[#This Row],[Cons h '[MWh']]]-Table13[[#This Row],[Ewec_prod '[MWh']]]-Table13[[#This Row],[Eeol_prod '[MWh']]]-Table13[[#This Row],[Efv_prod '[MWh']]]</f>
        <v>8.7753871128200132</v>
      </c>
    </row>
    <row r="1302" spans="5:13" x14ac:dyDescent="0.3">
      <c r="E1302" s="4">
        <v>43520.166666666664</v>
      </c>
      <c r="F1302" s="3">
        <v>0</v>
      </c>
      <c r="G1302" s="2">
        <f>Table13[[#This Row],[CF % FV]]*$A$2</f>
        <v>0</v>
      </c>
      <c r="H1302" s="3">
        <v>0.179900191960124</v>
      </c>
      <c r="I1302" s="2">
        <f>Table13[[#This Row],[CF % EOL]]*$A$6</f>
        <v>7.1960076784049596</v>
      </c>
      <c r="J1302" s="3">
        <v>0.11657723702396938</v>
      </c>
      <c r="K1302" s="2">
        <f>$A$10*Table13[[#This Row],[CF % WEC]]</f>
        <v>3.5855054589829745E-2</v>
      </c>
      <c r="L1302" s="1">
        <v>32.659390614647627</v>
      </c>
      <c r="M1302" s="2">
        <f>Table13[[#This Row],[Cons h '[MWh']]]-Table13[[#This Row],[Ewec_prod '[MWh']]]-Table13[[#This Row],[Eeol_prod '[MWh']]]-Table13[[#This Row],[Efv_prod '[MWh']]]</f>
        <v>25.427527881652836</v>
      </c>
    </row>
    <row r="1303" spans="5:13" x14ac:dyDescent="0.3">
      <c r="E1303" s="4">
        <v>43520.208333333336</v>
      </c>
      <c r="F1303" s="3">
        <v>0</v>
      </c>
      <c r="G1303" s="2">
        <f>Table13[[#This Row],[CF % FV]]*$A$2</f>
        <v>0</v>
      </c>
      <c r="H1303" s="3">
        <v>0.17767590073952699</v>
      </c>
      <c r="I1303" s="2">
        <f>Table13[[#This Row],[CF % EOL]]*$A$6</f>
        <v>7.1070360295810797</v>
      </c>
      <c r="J1303" s="3">
        <v>0.11334781595699708</v>
      </c>
      <c r="K1303" s="2">
        <f>$A$10*Table13[[#This Row],[CF % WEC]]</f>
        <v>3.4861798345250619E-2</v>
      </c>
      <c r="L1303" s="1">
        <v>29.542744109603667</v>
      </c>
      <c r="M1303" s="2">
        <f>Table13[[#This Row],[Cons h '[MWh']]]-Table13[[#This Row],[Ewec_prod '[MWh']]]-Table13[[#This Row],[Eeol_prod '[MWh']]]-Table13[[#This Row],[Efv_prod '[MWh']]]</f>
        <v>22.400846281677339</v>
      </c>
    </row>
    <row r="1304" spans="5:13" x14ac:dyDescent="0.3">
      <c r="E1304" s="4">
        <v>43520.25</v>
      </c>
      <c r="F1304" s="3">
        <v>0</v>
      </c>
      <c r="G1304" s="2">
        <f>Table13[[#This Row],[CF % FV]]*$A$2</f>
        <v>0</v>
      </c>
      <c r="H1304" s="3">
        <v>0.23203526114790099</v>
      </c>
      <c r="I1304" s="2">
        <f>Table13[[#This Row],[CF % EOL]]*$A$6</f>
        <v>9.2814104459160394</v>
      </c>
      <c r="J1304" s="3">
        <v>0.1126833027487185</v>
      </c>
      <c r="K1304" s="2">
        <f>$A$10*Table13[[#This Row],[CF % WEC]]</f>
        <v>3.4657417473249061E-2</v>
      </c>
      <c r="L1304" s="1">
        <v>40.501700616413707</v>
      </c>
      <c r="M1304" s="2">
        <f>Table13[[#This Row],[Cons h '[MWh']]]-Table13[[#This Row],[Ewec_prod '[MWh']]]-Table13[[#This Row],[Eeol_prod '[MWh']]]-Table13[[#This Row],[Efv_prod '[MWh']]]</f>
        <v>31.185632753024422</v>
      </c>
    </row>
    <row r="1305" spans="5:13" x14ac:dyDescent="0.3">
      <c r="E1305" s="4">
        <v>43520.291666666664</v>
      </c>
      <c r="F1305" s="3">
        <v>0</v>
      </c>
      <c r="G1305" s="2">
        <f>Table13[[#This Row],[CF % FV]]*$A$2</f>
        <v>0</v>
      </c>
      <c r="H1305" s="3">
        <v>0.26017871187059399</v>
      </c>
      <c r="I1305" s="2">
        <f>Table13[[#This Row],[CF % EOL]]*$A$6</f>
        <v>10.40714847482376</v>
      </c>
      <c r="J1305" s="3">
        <v>0.11358855633809647</v>
      </c>
      <c r="K1305" s="2">
        <f>$A$10*Table13[[#This Row],[CF % WEC]]</f>
        <v>3.4935841612415378E-2</v>
      </c>
      <c r="L1305" s="1">
        <v>32.74327249458306</v>
      </c>
      <c r="M1305" s="2">
        <f>Table13[[#This Row],[Cons h '[MWh']]]-Table13[[#This Row],[Ewec_prod '[MWh']]]-Table13[[#This Row],[Eeol_prod '[MWh']]]-Table13[[#This Row],[Efv_prod '[MWh']]]</f>
        <v>22.301188178146884</v>
      </c>
    </row>
    <row r="1306" spans="5:13" x14ac:dyDescent="0.3">
      <c r="E1306" s="4">
        <v>43520.333333333336</v>
      </c>
      <c r="F1306" s="3">
        <v>0</v>
      </c>
      <c r="G1306" s="2">
        <f>Table13[[#This Row],[CF % FV]]*$A$2</f>
        <v>0</v>
      </c>
      <c r="H1306" s="3">
        <v>0.259206079780189</v>
      </c>
      <c r="I1306" s="2">
        <f>Table13[[#This Row],[CF % EOL]]*$A$6</f>
        <v>10.36824319120756</v>
      </c>
      <c r="J1306" s="3">
        <v>0.11397687602796154</v>
      </c>
      <c r="K1306" s="2">
        <f>$A$10*Table13[[#This Row],[CF % WEC]]</f>
        <v>3.5055275080164788E-2</v>
      </c>
      <c r="L1306" s="1">
        <v>39.018236929784912</v>
      </c>
      <c r="M1306" s="2">
        <f>Table13[[#This Row],[Cons h '[MWh']]]-Table13[[#This Row],[Ewec_prod '[MWh']]]-Table13[[#This Row],[Eeol_prod '[MWh']]]-Table13[[#This Row],[Efv_prod '[MWh']]]</f>
        <v>28.614938463497182</v>
      </c>
    </row>
    <row r="1307" spans="5:13" x14ac:dyDescent="0.3">
      <c r="E1307" s="4">
        <v>43520.375</v>
      </c>
      <c r="F1307" s="3">
        <v>0</v>
      </c>
      <c r="G1307" s="2">
        <f>Table13[[#This Row],[CF % FV]]*$A$2</f>
        <v>0</v>
      </c>
      <c r="H1307" s="3">
        <v>0.26866282150230802</v>
      </c>
      <c r="I1307" s="2">
        <f>Table13[[#This Row],[CF % EOL]]*$A$6</f>
        <v>10.74651286009232</v>
      </c>
      <c r="J1307" s="3">
        <v>0.10499906547713175</v>
      </c>
      <c r="K1307" s="2">
        <f>$A$10*Table13[[#This Row],[CF % WEC]]</f>
        <v>3.2294016573660933E-2</v>
      </c>
      <c r="L1307" s="1">
        <v>36.18020904344143</v>
      </c>
      <c r="M1307" s="2">
        <f>Table13[[#This Row],[Cons h '[MWh']]]-Table13[[#This Row],[Ewec_prod '[MWh']]]-Table13[[#This Row],[Eeol_prod '[MWh']]]-Table13[[#This Row],[Efv_prod '[MWh']]]</f>
        <v>25.401402166775451</v>
      </c>
    </row>
    <row r="1308" spans="5:13" x14ac:dyDescent="0.3">
      <c r="E1308" s="4">
        <v>43520.416666666664</v>
      </c>
      <c r="F1308" s="3">
        <v>0</v>
      </c>
      <c r="G1308" s="2">
        <f>Table13[[#This Row],[CF % FV]]*$A$2</f>
        <v>0</v>
      </c>
      <c r="H1308" s="3">
        <v>0.208220316994357</v>
      </c>
      <c r="I1308" s="2">
        <f>Table13[[#This Row],[CF % EOL]]*$A$6</f>
        <v>8.3288126797742805</v>
      </c>
      <c r="J1308" s="3">
        <v>0.10073842684969841</v>
      </c>
      <c r="K1308" s="2">
        <f>$A$10*Table13[[#This Row],[CF % WEC]]</f>
        <v>3.0983594106342126E-2</v>
      </c>
      <c r="L1308" s="1">
        <v>35.885842369639015</v>
      </c>
      <c r="M1308" s="2">
        <f>Table13[[#This Row],[Cons h '[MWh']]]-Table13[[#This Row],[Ewec_prod '[MWh']]]-Table13[[#This Row],[Eeol_prod '[MWh']]]-Table13[[#This Row],[Efv_prod '[MWh']]]</f>
        <v>27.526046095758389</v>
      </c>
    </row>
    <row r="1309" spans="5:13" x14ac:dyDescent="0.3">
      <c r="E1309" s="4">
        <v>43520.458333333336</v>
      </c>
      <c r="F1309" s="3">
        <v>0</v>
      </c>
      <c r="G1309" s="2">
        <f>Table13[[#This Row],[CF % FV]]*$A$2</f>
        <v>0</v>
      </c>
      <c r="H1309" s="3">
        <v>0.28074125667102401</v>
      </c>
      <c r="I1309" s="2">
        <f>Table13[[#This Row],[CF % EOL]]*$A$6</f>
        <v>11.229650266840959</v>
      </c>
      <c r="J1309" s="3">
        <v>0.10004890857388656</v>
      </c>
      <c r="K1309" s="2">
        <f>$A$10*Table13[[#This Row],[CF % WEC]]</f>
        <v>3.0771522555745705E-2</v>
      </c>
      <c r="L1309" s="1">
        <v>38.665337049425162</v>
      </c>
      <c r="M1309" s="2">
        <f>Table13[[#This Row],[Cons h '[MWh']]]-Table13[[#This Row],[Ewec_prod '[MWh']]]-Table13[[#This Row],[Eeol_prod '[MWh']]]-Table13[[#This Row],[Efv_prod '[MWh']]]</f>
        <v>27.404915260028456</v>
      </c>
    </row>
    <row r="1310" spans="5:13" x14ac:dyDescent="0.3">
      <c r="E1310" s="4">
        <v>43520.5</v>
      </c>
      <c r="F1310" s="3">
        <v>0</v>
      </c>
      <c r="G1310" s="2">
        <f>Table13[[#This Row],[CF % FV]]*$A$2</f>
        <v>0</v>
      </c>
      <c r="H1310" s="3">
        <v>0.236012238022906</v>
      </c>
      <c r="I1310" s="2">
        <f>Table13[[#This Row],[CF % EOL]]*$A$6</f>
        <v>9.4404895209162394</v>
      </c>
      <c r="J1310" s="3">
        <v>9.6168301298240486E-2</v>
      </c>
      <c r="K1310" s="2">
        <f>$A$10*Table13[[#This Row],[CF % WEC]]</f>
        <v>2.9577984355133077E-2</v>
      </c>
      <c r="L1310" s="1">
        <v>25.143157019673875</v>
      </c>
      <c r="M1310" s="2">
        <f>Table13[[#This Row],[Cons h '[MWh']]]-Table13[[#This Row],[Ewec_prod '[MWh']]]-Table13[[#This Row],[Eeol_prod '[MWh']]]-Table13[[#This Row],[Efv_prod '[MWh']]]</f>
        <v>15.673089514402504</v>
      </c>
    </row>
    <row r="1311" spans="5:13" x14ac:dyDescent="0.3">
      <c r="E1311" s="4">
        <v>43520.541666666664</v>
      </c>
      <c r="F1311" s="3">
        <v>0</v>
      </c>
      <c r="G1311" s="2">
        <f>Table13[[#This Row],[CF % FV]]*$A$2</f>
        <v>0</v>
      </c>
      <c r="H1311" s="3">
        <v>0.147899164049139</v>
      </c>
      <c r="I1311" s="2">
        <f>Table13[[#This Row],[CF % EOL]]*$A$6</f>
        <v>5.9159665619655595</v>
      </c>
      <c r="J1311" s="3">
        <v>9.3716090522400583E-2</v>
      </c>
      <c r="K1311" s="2">
        <f>$A$10*Table13[[#This Row],[CF % WEC]]</f>
        <v>2.8823770638304033E-2</v>
      </c>
      <c r="L1311" s="1">
        <v>41.585216068212858</v>
      </c>
      <c r="M1311" s="2">
        <f>Table13[[#This Row],[Cons h '[MWh']]]-Table13[[#This Row],[Ewec_prod '[MWh']]]-Table13[[#This Row],[Eeol_prod '[MWh']]]-Table13[[#This Row],[Efv_prod '[MWh']]]</f>
        <v>35.640425735608993</v>
      </c>
    </row>
    <row r="1312" spans="5:13" x14ac:dyDescent="0.3">
      <c r="E1312" s="4">
        <v>43520.583333333336</v>
      </c>
      <c r="F1312" s="3">
        <v>0</v>
      </c>
      <c r="G1312" s="2">
        <f>Table13[[#This Row],[CF % FV]]*$A$2</f>
        <v>0</v>
      </c>
      <c r="H1312" s="3">
        <v>0.15182606965302001</v>
      </c>
      <c r="I1312" s="2">
        <f>Table13[[#This Row],[CF % EOL]]*$A$6</f>
        <v>6.0730427861208005</v>
      </c>
      <c r="J1312" s="3">
        <v>9.1770374426496146E-2</v>
      </c>
      <c r="K1312" s="2">
        <f>$A$10*Table13[[#This Row],[CF % WEC]]</f>
        <v>2.8225336856410405E-2</v>
      </c>
      <c r="L1312" s="1">
        <v>25.797769084446859</v>
      </c>
      <c r="M1312" s="2">
        <f>Table13[[#This Row],[Cons h '[MWh']]]-Table13[[#This Row],[Ewec_prod '[MWh']]]-Table13[[#This Row],[Eeol_prod '[MWh']]]-Table13[[#This Row],[Efv_prod '[MWh']]]</f>
        <v>19.696500961469646</v>
      </c>
    </row>
    <row r="1313" spans="5:13" x14ac:dyDescent="0.3">
      <c r="E1313" s="4">
        <v>43520.625</v>
      </c>
      <c r="F1313" s="3">
        <v>0</v>
      </c>
      <c r="G1313" s="2">
        <f>Table13[[#This Row],[CF % FV]]*$A$2</f>
        <v>0</v>
      </c>
      <c r="H1313" s="3">
        <v>0.161607947380488</v>
      </c>
      <c r="I1313" s="2">
        <f>Table13[[#This Row],[CF % EOL]]*$A$6</f>
        <v>6.4643178952195202</v>
      </c>
      <c r="J1313" s="3">
        <v>8.8520202573696041E-2</v>
      </c>
      <c r="K1313" s="2">
        <f>$A$10*Table13[[#This Row],[CF % WEC]]</f>
        <v>2.722569840053831E-2</v>
      </c>
      <c r="L1313" s="1">
        <v>35.557849635686573</v>
      </c>
      <c r="M1313" s="2">
        <f>Table13[[#This Row],[Cons h '[MWh']]]-Table13[[#This Row],[Ewec_prod '[MWh']]]-Table13[[#This Row],[Eeol_prod '[MWh']]]-Table13[[#This Row],[Efv_prod '[MWh']]]</f>
        <v>29.066306042066518</v>
      </c>
    </row>
    <row r="1314" spans="5:13" x14ac:dyDescent="0.3">
      <c r="E1314" s="4">
        <v>43520.666666666664</v>
      </c>
      <c r="F1314" s="3">
        <v>2.9139999999999999E-2</v>
      </c>
      <c r="G1314" s="2">
        <f>Table13[[#This Row],[CF % FV]]*$A$2</f>
        <v>1.48614</v>
      </c>
      <c r="H1314" s="3">
        <v>0.147639756902434</v>
      </c>
      <c r="I1314" s="2">
        <f>Table13[[#This Row],[CF % EOL]]*$A$6</f>
        <v>5.9055902760973602</v>
      </c>
      <c r="J1314" s="3">
        <v>8.5240492324354461E-2</v>
      </c>
      <c r="K1314" s="2">
        <f>$A$10*Table13[[#This Row],[CF % WEC]]</f>
        <v>2.6216974973641616E-2</v>
      </c>
      <c r="L1314" s="1">
        <v>35.603502841251682</v>
      </c>
      <c r="M1314" s="2">
        <f>Table13[[#This Row],[Cons h '[MWh']]]-Table13[[#This Row],[Ewec_prod '[MWh']]]-Table13[[#This Row],[Eeol_prod '[MWh']]]-Table13[[#This Row],[Efv_prod '[MWh']]]</f>
        <v>28.18555559018068</v>
      </c>
    </row>
    <row r="1315" spans="5:13" x14ac:dyDescent="0.3">
      <c r="E1315" s="4">
        <v>43520.708333333336</v>
      </c>
      <c r="F1315" s="3">
        <v>0.20386000000000001</v>
      </c>
      <c r="G1315" s="2">
        <f>Table13[[#This Row],[CF % FV]]*$A$2</f>
        <v>10.39686</v>
      </c>
      <c r="H1315" s="3">
        <v>0.10662110758530401</v>
      </c>
      <c r="I1315" s="2">
        <f>Table13[[#This Row],[CF % EOL]]*$A$6</f>
        <v>4.2648443034121604</v>
      </c>
      <c r="J1315" s="3">
        <v>8.2687163742624165E-2</v>
      </c>
      <c r="K1315" s="2">
        <f>$A$10*Table13[[#This Row],[CF % WEC]]</f>
        <v>2.5431660979067454E-2</v>
      </c>
      <c r="L1315" s="1">
        <v>46.613170799865031</v>
      </c>
      <c r="M1315" s="2">
        <f>Table13[[#This Row],[Cons h '[MWh']]]-Table13[[#This Row],[Ewec_prod '[MWh']]]-Table13[[#This Row],[Eeol_prod '[MWh']]]-Table13[[#This Row],[Efv_prod '[MWh']]]</f>
        <v>31.926034835473803</v>
      </c>
    </row>
    <row r="1316" spans="5:13" x14ac:dyDescent="0.3">
      <c r="E1316" s="4">
        <v>43520.75</v>
      </c>
      <c r="F1316" s="3">
        <v>0.36813999999999997</v>
      </c>
      <c r="G1316" s="2">
        <f>Table13[[#This Row],[CF % FV]]*$A$2</f>
        <v>18.775139999999997</v>
      </c>
      <c r="H1316" s="3">
        <v>8.2815602547822997E-2</v>
      </c>
      <c r="I1316" s="2">
        <f>Table13[[#This Row],[CF % EOL]]*$A$6</f>
        <v>3.3126241019129199</v>
      </c>
      <c r="J1316" s="3">
        <v>8.1231884453815462E-2</v>
      </c>
      <c r="K1316" s="2">
        <f>$A$10*Table13[[#This Row],[CF % WEC]]</f>
        <v>2.4984068295660865E-2</v>
      </c>
      <c r="L1316" s="1">
        <v>49.763385385686334</v>
      </c>
      <c r="M1316" s="2">
        <f>Table13[[#This Row],[Cons h '[MWh']]]-Table13[[#This Row],[Ewec_prod '[MWh']]]-Table13[[#This Row],[Eeol_prod '[MWh']]]-Table13[[#This Row],[Efv_prod '[MWh']]]</f>
        <v>27.650637215477762</v>
      </c>
    </row>
    <row r="1317" spans="5:13" x14ac:dyDescent="0.3">
      <c r="E1317" s="4">
        <v>43520.791666666664</v>
      </c>
      <c r="F1317" s="3">
        <v>0.54847000000000001</v>
      </c>
      <c r="G1317" s="2">
        <f>Table13[[#This Row],[CF % FV]]*$A$2</f>
        <v>27.971969999999999</v>
      </c>
      <c r="H1317" s="3">
        <v>9.8760241001708104E-2</v>
      </c>
      <c r="I1317" s="2">
        <f>Table13[[#This Row],[CF % EOL]]*$A$6</f>
        <v>3.9504096400683242</v>
      </c>
      <c r="J1317" s="3">
        <v>8.0576275851437576E-2</v>
      </c>
      <c r="K1317" s="2">
        <f>$A$10*Table13[[#This Row],[CF % WEC]]</f>
        <v>2.4782426166992229E-2</v>
      </c>
      <c r="L1317" s="1">
        <v>64.028830709836228</v>
      </c>
      <c r="M1317" s="2">
        <f>Table13[[#This Row],[Cons h '[MWh']]]-Table13[[#This Row],[Ewec_prod '[MWh']]]-Table13[[#This Row],[Eeol_prod '[MWh']]]-Table13[[#This Row],[Efv_prod '[MWh']]]</f>
        <v>32.081668643600914</v>
      </c>
    </row>
    <row r="1318" spans="5:13" x14ac:dyDescent="0.3">
      <c r="E1318" s="4">
        <v>43520.833333333336</v>
      </c>
      <c r="F1318" s="3">
        <v>0.68398000000000003</v>
      </c>
      <c r="G1318" s="2">
        <f>Table13[[#This Row],[CF % FV]]*$A$2</f>
        <v>34.882980000000003</v>
      </c>
      <c r="H1318" s="3">
        <v>0.104214198742431</v>
      </c>
      <c r="I1318" s="2">
        <f>Table13[[#This Row],[CF % EOL]]*$A$6</f>
        <v>4.1685679496972403</v>
      </c>
      <c r="J1318" s="3">
        <v>8.0150608140648158E-2</v>
      </c>
      <c r="K1318" s="2">
        <f>$A$10*Table13[[#This Row],[CF % WEC]]</f>
        <v>2.4651505762656824E-2</v>
      </c>
      <c r="L1318" s="1">
        <v>48.196564387823763</v>
      </c>
      <c r="M1318" s="2">
        <f>Table13[[#This Row],[Cons h '[MWh']]]-Table13[[#This Row],[Ewec_prod '[MWh']]]-Table13[[#This Row],[Eeol_prod '[MWh']]]-Table13[[#This Row],[Efv_prod '[MWh']]]</f>
        <v>9.1203649323638629</v>
      </c>
    </row>
    <row r="1319" spans="5:13" x14ac:dyDescent="0.3">
      <c r="E1319" s="4">
        <v>43520.875</v>
      </c>
      <c r="F1319" s="3">
        <v>0.75202000000000002</v>
      </c>
      <c r="G1319" s="2">
        <f>Table13[[#This Row],[CF % FV]]*$A$2</f>
        <v>38.353020000000001</v>
      </c>
      <c r="H1319" s="3">
        <v>9.9715019561327597E-2</v>
      </c>
      <c r="I1319" s="2">
        <f>Table13[[#This Row],[CF % EOL]]*$A$6</f>
        <v>3.988600782453104</v>
      </c>
      <c r="J1319" s="3">
        <v>8.0125021439579322E-2</v>
      </c>
      <c r="K1319" s="2">
        <f>$A$10*Table13[[#This Row],[CF % WEC]]</f>
        <v>2.4643636194059928E-2</v>
      </c>
      <c r="L1319" s="1">
        <v>38.791453665247722</v>
      </c>
      <c r="M1319" s="2">
        <f>Table13[[#This Row],[Cons h '[MWh']]]-Table13[[#This Row],[Ewec_prod '[MWh']]]-Table13[[#This Row],[Eeol_prod '[MWh']]]-Table13[[#This Row],[Efv_prod '[MWh']]]</f>
        <v>-3.57481075339944</v>
      </c>
    </row>
    <row r="1320" spans="5:13" x14ac:dyDescent="0.3">
      <c r="E1320" s="4">
        <v>43520.916666666664</v>
      </c>
      <c r="F1320" s="3">
        <v>0.76584000000000008</v>
      </c>
      <c r="G1320" s="2">
        <f>Table13[[#This Row],[CF % FV]]*$A$2</f>
        <v>39.057840000000006</v>
      </c>
      <c r="H1320" s="3">
        <v>0.13668693810374799</v>
      </c>
      <c r="I1320" s="2">
        <f>Table13[[#This Row],[CF % EOL]]*$A$6</f>
        <v>5.4674775241499196</v>
      </c>
      <c r="J1320" s="3">
        <v>7.9765623226559765E-2</v>
      </c>
      <c r="K1320" s="2">
        <f>$A$10*Table13[[#This Row],[CF % WEC]]</f>
        <v>2.4533097954552212E-2</v>
      </c>
      <c r="L1320" s="1">
        <v>32.553442449992204</v>
      </c>
      <c r="M1320" s="2">
        <f>Table13[[#This Row],[Cons h '[MWh']]]-Table13[[#This Row],[Ewec_prod '[MWh']]]-Table13[[#This Row],[Eeol_prod '[MWh']]]-Table13[[#This Row],[Efv_prod '[MWh']]]</f>
        <v>-11.996408172112275</v>
      </c>
    </row>
    <row r="1321" spans="5:13" x14ac:dyDescent="0.3">
      <c r="E1321" s="4">
        <v>43520.958333333336</v>
      </c>
      <c r="F1321" s="3">
        <v>0.69290999999999991</v>
      </c>
      <c r="G1321" s="2">
        <f>Table13[[#This Row],[CF % FV]]*$A$2</f>
        <v>35.338409999999996</v>
      </c>
      <c r="H1321" s="3">
        <v>0.123759379949864</v>
      </c>
      <c r="I1321" s="2">
        <f>Table13[[#This Row],[CF % EOL]]*$A$6</f>
        <v>4.9503751979945596</v>
      </c>
      <c r="J1321" s="3">
        <v>7.888221974807122E-2</v>
      </c>
      <c r="K1321" s="2">
        <f>$A$10*Table13[[#This Row],[CF % WEC]]</f>
        <v>2.4261394140371578E-2</v>
      </c>
      <c r="L1321" s="1">
        <v>33.891160476537372</v>
      </c>
      <c r="M1321" s="2">
        <f>Table13[[#This Row],[Cons h '[MWh']]]-Table13[[#This Row],[Ewec_prod '[MWh']]]-Table13[[#This Row],[Eeol_prod '[MWh']]]-Table13[[#This Row],[Efv_prod '[MWh']]]</f>
        <v>-6.4218861155975588</v>
      </c>
    </row>
    <row r="1322" spans="5:13" x14ac:dyDescent="0.3">
      <c r="E1322" s="4">
        <v>43521</v>
      </c>
      <c r="F1322" s="3">
        <v>0.60302999999999995</v>
      </c>
      <c r="G1322" s="2">
        <f>Table13[[#This Row],[CF % FV]]*$A$2</f>
        <v>30.754529999999999</v>
      </c>
      <c r="H1322" s="3">
        <v>9.1811259624739697E-2</v>
      </c>
      <c r="I1322" s="2">
        <f>Table13[[#This Row],[CF % EOL]]*$A$6</f>
        <v>3.6724503849895878</v>
      </c>
      <c r="J1322" s="3">
        <v>7.822153856520532E-2</v>
      </c>
      <c r="K1322" s="2">
        <f>$A$10*Table13[[#This Row],[CF % WEC]]</f>
        <v>2.4058191864499662E-2</v>
      </c>
      <c r="L1322" s="1">
        <v>24.948612457138378</v>
      </c>
      <c r="M1322" s="2">
        <f>Table13[[#This Row],[Cons h '[MWh']]]-Table13[[#This Row],[Ewec_prod '[MWh']]]-Table13[[#This Row],[Eeol_prod '[MWh']]]-Table13[[#This Row],[Efv_prod '[MWh']]]</f>
        <v>-9.5024261197157109</v>
      </c>
    </row>
    <row r="1323" spans="5:13" x14ac:dyDescent="0.3">
      <c r="E1323" s="4">
        <v>43521.041666666664</v>
      </c>
      <c r="F1323" s="3">
        <v>0.43562000000000001</v>
      </c>
      <c r="G1323" s="2">
        <f>Table13[[#This Row],[CF % FV]]*$A$2</f>
        <v>22.216619999999999</v>
      </c>
      <c r="H1323" s="3">
        <v>9.9168882402094594E-2</v>
      </c>
      <c r="I1323" s="2">
        <f>Table13[[#This Row],[CF % EOL]]*$A$6</f>
        <v>3.9667552960837837</v>
      </c>
      <c r="J1323" s="3">
        <v>7.7701047927661721E-2</v>
      </c>
      <c r="K1323" s="2">
        <f>$A$10*Table13[[#This Row],[CF % WEC]]</f>
        <v>2.3898107265661692E-2</v>
      </c>
      <c r="L1323" s="1">
        <v>16.727314149154221</v>
      </c>
      <c r="M1323" s="2">
        <f>Table13[[#This Row],[Cons h '[MWh']]]-Table13[[#This Row],[Ewec_prod '[MWh']]]-Table13[[#This Row],[Eeol_prod '[MWh']]]-Table13[[#This Row],[Efv_prod '[MWh']]]</f>
        <v>-9.479959254195224</v>
      </c>
    </row>
    <row r="1324" spans="5:13" x14ac:dyDescent="0.3">
      <c r="E1324" s="4">
        <v>43521.083333333336</v>
      </c>
      <c r="F1324" s="3">
        <v>0.24812999999999999</v>
      </c>
      <c r="G1324" s="2">
        <f>Table13[[#This Row],[CF % FV]]*$A$2</f>
        <v>12.654629999999999</v>
      </c>
      <c r="H1324" s="3">
        <v>0.12501353238260099</v>
      </c>
      <c r="I1324" s="2">
        <f>Table13[[#This Row],[CF % EOL]]*$A$6</f>
        <v>5.0005412953040391</v>
      </c>
      <c r="J1324" s="3">
        <v>7.7256697137762662E-2</v>
      </c>
      <c r="K1324" s="2">
        <f>$A$10*Table13[[#This Row],[CF % WEC]]</f>
        <v>2.3761440603836548E-2</v>
      </c>
      <c r="L1324" s="1">
        <v>21.309004441879285</v>
      </c>
      <c r="M1324" s="2">
        <f>Table13[[#This Row],[Cons h '[MWh']]]-Table13[[#This Row],[Ewec_prod '[MWh']]]-Table13[[#This Row],[Eeol_prod '[MWh']]]-Table13[[#This Row],[Efv_prod '[MWh']]]</f>
        <v>3.6300717059714085</v>
      </c>
    </row>
    <row r="1325" spans="5:13" x14ac:dyDescent="0.3">
      <c r="E1325" s="4">
        <v>43521.125</v>
      </c>
      <c r="F1325" s="3">
        <v>5.2670000000000002E-2</v>
      </c>
      <c r="G1325" s="2">
        <f>Table13[[#This Row],[CF % FV]]*$A$2</f>
        <v>2.6861700000000002</v>
      </c>
      <c r="H1325" s="3">
        <v>0.15103535789800801</v>
      </c>
      <c r="I1325" s="2">
        <f>Table13[[#This Row],[CF % EOL]]*$A$6</f>
        <v>6.0414143159203206</v>
      </c>
      <c r="J1325" s="3">
        <v>7.7608184224120219E-2</v>
      </c>
      <c r="K1325" s="2">
        <f>$A$10*Table13[[#This Row],[CF % WEC]]</f>
        <v>2.3869545659254691E-2</v>
      </c>
      <c r="L1325" s="1">
        <v>24.831804490412718</v>
      </c>
      <c r="M1325" s="2">
        <f>Table13[[#This Row],[Cons h '[MWh']]]-Table13[[#This Row],[Ewec_prod '[MWh']]]-Table13[[#This Row],[Eeol_prod '[MWh']]]-Table13[[#This Row],[Efv_prod '[MWh']]]</f>
        <v>16.080350628833141</v>
      </c>
    </row>
    <row r="1326" spans="5:13" x14ac:dyDescent="0.3">
      <c r="E1326" s="4">
        <v>43521.166666666664</v>
      </c>
      <c r="F1326" s="3">
        <v>0</v>
      </c>
      <c r="G1326" s="2">
        <f>Table13[[#This Row],[CF % FV]]*$A$2</f>
        <v>0</v>
      </c>
      <c r="H1326" s="3">
        <v>0.16836350917698401</v>
      </c>
      <c r="I1326" s="2">
        <f>Table13[[#This Row],[CF % EOL]]*$A$6</f>
        <v>6.7345403670793598</v>
      </c>
      <c r="J1326" s="3">
        <v>7.6445216790777773E-2</v>
      </c>
      <c r="K1326" s="2">
        <f>$A$10*Table13[[#This Row],[CF % WEC]]</f>
        <v>2.351185781321221E-2</v>
      </c>
      <c r="L1326" s="1">
        <v>28.050182384931144</v>
      </c>
      <c r="M1326" s="2">
        <f>Table13[[#This Row],[Cons h '[MWh']]]-Table13[[#This Row],[Ewec_prod '[MWh']]]-Table13[[#This Row],[Eeol_prod '[MWh']]]-Table13[[#This Row],[Efv_prod '[MWh']]]</f>
        <v>21.292130160038575</v>
      </c>
    </row>
    <row r="1327" spans="5:13" x14ac:dyDescent="0.3">
      <c r="E1327" s="4">
        <v>43521.208333333336</v>
      </c>
      <c r="F1327" s="3">
        <v>0</v>
      </c>
      <c r="G1327" s="2">
        <f>Table13[[#This Row],[CF % FV]]*$A$2</f>
        <v>0</v>
      </c>
      <c r="H1327" s="3">
        <v>0.15050968909942</v>
      </c>
      <c r="I1327" s="2">
        <f>Table13[[#This Row],[CF % EOL]]*$A$6</f>
        <v>6.0203875639767999</v>
      </c>
      <c r="J1327" s="3">
        <v>7.5193225121037127E-2</v>
      </c>
      <c r="K1327" s="2">
        <f>$A$10*Table13[[#This Row],[CF % WEC]]</f>
        <v>2.3126789245706762E-2</v>
      </c>
      <c r="L1327" s="1">
        <v>36.650387360538275</v>
      </c>
      <c r="M1327" s="2">
        <f>Table13[[#This Row],[Cons h '[MWh']]]-Table13[[#This Row],[Ewec_prod '[MWh']]]-Table13[[#This Row],[Eeol_prod '[MWh']]]-Table13[[#This Row],[Efv_prod '[MWh']]]</f>
        <v>30.606873007315766</v>
      </c>
    </row>
    <row r="1328" spans="5:13" x14ac:dyDescent="0.3">
      <c r="E1328" s="4">
        <v>43521.25</v>
      </c>
      <c r="F1328" s="3">
        <v>0</v>
      </c>
      <c r="G1328" s="2">
        <f>Table13[[#This Row],[CF % FV]]*$A$2</f>
        <v>0</v>
      </c>
      <c r="H1328" s="3">
        <v>0.118814055876216</v>
      </c>
      <c r="I1328" s="2">
        <f>Table13[[#This Row],[CF % EOL]]*$A$6</f>
        <v>4.7525622350486403</v>
      </c>
      <c r="J1328" s="3">
        <v>7.344893780909599E-2</v>
      </c>
      <c r="K1328" s="2">
        <f>$A$10*Table13[[#This Row],[CF % WEC]]</f>
        <v>2.259030786746705E-2</v>
      </c>
      <c r="L1328" s="1">
        <v>34.976822223902225</v>
      </c>
      <c r="M1328" s="2">
        <f>Table13[[#This Row],[Cons h '[MWh']]]-Table13[[#This Row],[Ewec_prod '[MWh']]]-Table13[[#This Row],[Eeol_prod '[MWh']]]-Table13[[#This Row],[Efv_prod '[MWh']]]</f>
        <v>30.201669680986118</v>
      </c>
    </row>
    <row r="1329" spans="5:13" x14ac:dyDescent="0.3">
      <c r="E1329" s="4">
        <v>43521.291666666664</v>
      </c>
      <c r="F1329" s="3">
        <v>0</v>
      </c>
      <c r="G1329" s="2">
        <f>Table13[[#This Row],[CF % FV]]*$A$2</f>
        <v>0</v>
      </c>
      <c r="H1329" s="3">
        <v>8.5126868382667198E-2</v>
      </c>
      <c r="I1329" s="2">
        <f>Table13[[#This Row],[CF % EOL]]*$A$6</f>
        <v>3.4050747353066879</v>
      </c>
      <c r="J1329" s="3">
        <v>7.1677895350141657E-2</v>
      </c>
      <c r="K1329" s="2">
        <f>$A$10*Table13[[#This Row],[CF % WEC]]</f>
        <v>2.204559754778725E-2</v>
      </c>
      <c r="L1329" s="1">
        <v>34.782821868561683</v>
      </c>
      <c r="M1329" s="2">
        <f>Table13[[#This Row],[Cons h '[MWh']]]-Table13[[#This Row],[Ewec_prod '[MWh']]]-Table13[[#This Row],[Eeol_prod '[MWh']]]-Table13[[#This Row],[Efv_prod '[MWh']]]</f>
        <v>31.355701535707208</v>
      </c>
    </row>
    <row r="1330" spans="5:13" x14ac:dyDescent="0.3">
      <c r="E1330" s="4">
        <v>43521.333333333336</v>
      </c>
      <c r="F1330" s="3">
        <v>0</v>
      </c>
      <c r="G1330" s="2">
        <f>Table13[[#This Row],[CF % FV]]*$A$2</f>
        <v>0</v>
      </c>
      <c r="H1330" s="3">
        <v>6.4629782230070904E-2</v>
      </c>
      <c r="I1330" s="2">
        <f>Table13[[#This Row],[CF % EOL]]*$A$6</f>
        <v>2.5851912892028359</v>
      </c>
      <c r="J1330" s="3">
        <v>7.0083999225604779E-2</v>
      </c>
      <c r="K1330" s="2">
        <f>$A$10*Table13[[#This Row],[CF % WEC]]</f>
        <v>2.155537120502329E-2</v>
      </c>
      <c r="L1330" s="1">
        <v>20.526229328450796</v>
      </c>
      <c r="M1330" s="2">
        <f>Table13[[#This Row],[Cons h '[MWh']]]-Table13[[#This Row],[Ewec_prod '[MWh']]]-Table13[[#This Row],[Eeol_prod '[MWh']]]-Table13[[#This Row],[Efv_prod '[MWh']]]</f>
        <v>17.919482668042939</v>
      </c>
    </row>
    <row r="1331" spans="5:13" x14ac:dyDescent="0.3">
      <c r="E1331" s="4">
        <v>43521.375</v>
      </c>
      <c r="F1331" s="3">
        <v>0</v>
      </c>
      <c r="G1331" s="2">
        <f>Table13[[#This Row],[CF % FV]]*$A$2</f>
        <v>0</v>
      </c>
      <c r="H1331" s="3">
        <v>5.9098830078791798E-2</v>
      </c>
      <c r="I1331" s="2">
        <f>Table13[[#This Row],[CF % EOL]]*$A$6</f>
        <v>2.3639532031516719</v>
      </c>
      <c r="J1331" s="3">
        <v>6.781200656096481E-2</v>
      </c>
      <c r="K1331" s="2">
        <f>$A$10*Table13[[#This Row],[CF % WEC]]</f>
        <v>2.0856586235521831E-2</v>
      </c>
      <c r="L1331" s="1">
        <v>28.67372818458044</v>
      </c>
      <c r="M1331" s="2">
        <f>Table13[[#This Row],[Cons h '[MWh']]]-Table13[[#This Row],[Ewec_prod '[MWh']]]-Table13[[#This Row],[Eeol_prod '[MWh']]]-Table13[[#This Row],[Efv_prod '[MWh']]]</f>
        <v>26.288918395193249</v>
      </c>
    </row>
    <row r="1332" spans="5:13" x14ac:dyDescent="0.3">
      <c r="E1332" s="4">
        <v>43521.416666666664</v>
      </c>
      <c r="F1332" s="3">
        <v>0</v>
      </c>
      <c r="G1332" s="2">
        <f>Table13[[#This Row],[CF % FV]]*$A$2</f>
        <v>0</v>
      </c>
      <c r="H1332" s="3">
        <v>0</v>
      </c>
      <c r="I1332" s="2">
        <f>Table13[[#This Row],[CF % EOL]]*$A$6</f>
        <v>0</v>
      </c>
      <c r="J1332" s="3">
        <v>6.6605848932218673E-2</v>
      </c>
      <c r="K1332" s="2">
        <f>$A$10*Table13[[#This Row],[CF % WEC]]</f>
        <v>2.048561460566805E-2</v>
      </c>
      <c r="L1332" s="1">
        <v>30.252522027260703</v>
      </c>
      <c r="M1332" s="2">
        <f>Table13[[#This Row],[Cons h '[MWh']]]-Table13[[#This Row],[Ewec_prod '[MWh']]]-Table13[[#This Row],[Eeol_prod '[MWh']]]-Table13[[#This Row],[Efv_prod '[MWh']]]</f>
        <v>30.232036412655034</v>
      </c>
    </row>
    <row r="1333" spans="5:13" x14ac:dyDescent="0.3">
      <c r="E1333" s="4">
        <v>43521.458333333336</v>
      </c>
      <c r="F1333" s="3">
        <v>0</v>
      </c>
      <c r="G1333" s="2">
        <f>Table13[[#This Row],[CF % FV]]*$A$2</f>
        <v>0</v>
      </c>
      <c r="H1333" s="3">
        <v>3.0477744227975002E-3</v>
      </c>
      <c r="I1333" s="2">
        <f>Table13[[#This Row],[CF % EOL]]*$A$6</f>
        <v>0.1219109769119</v>
      </c>
      <c r="J1333" s="3">
        <v>6.5606521282627103E-2</v>
      </c>
      <c r="K1333" s="2">
        <f>$A$10*Table13[[#This Row],[CF % WEC]]</f>
        <v>2.0178256596986952E-2</v>
      </c>
      <c r="L1333" s="1">
        <v>32.14108450443188</v>
      </c>
      <c r="M1333" s="2">
        <f>Table13[[#This Row],[Cons h '[MWh']]]-Table13[[#This Row],[Ewec_prod '[MWh']]]-Table13[[#This Row],[Eeol_prod '[MWh']]]-Table13[[#This Row],[Efv_prod '[MWh']]]</f>
        <v>31.998995270922997</v>
      </c>
    </row>
    <row r="1334" spans="5:13" x14ac:dyDescent="0.3">
      <c r="E1334" s="4">
        <v>43521.5</v>
      </c>
      <c r="F1334" s="3">
        <v>0</v>
      </c>
      <c r="G1334" s="2">
        <f>Table13[[#This Row],[CF % FV]]*$A$2</f>
        <v>0</v>
      </c>
      <c r="H1334" s="3">
        <v>0</v>
      </c>
      <c r="I1334" s="2">
        <f>Table13[[#This Row],[CF % EOL]]*$A$6</f>
        <v>0</v>
      </c>
      <c r="J1334" s="3">
        <v>6.4649873767621505E-2</v>
      </c>
      <c r="K1334" s="2">
        <f>$A$10*Table13[[#This Row],[CF % WEC]]</f>
        <v>1.9884025495363757E-2</v>
      </c>
      <c r="L1334" s="1">
        <v>51.493291467934043</v>
      </c>
      <c r="M1334" s="2">
        <f>Table13[[#This Row],[Cons h '[MWh']]]-Table13[[#This Row],[Ewec_prod '[MWh']]]-Table13[[#This Row],[Eeol_prod '[MWh']]]-Table13[[#This Row],[Efv_prod '[MWh']]]</f>
        <v>51.473407442438678</v>
      </c>
    </row>
    <row r="1335" spans="5:13" x14ac:dyDescent="0.3">
      <c r="E1335" s="4">
        <v>43521.541666666664</v>
      </c>
      <c r="F1335" s="3">
        <v>0</v>
      </c>
      <c r="G1335" s="2">
        <f>Table13[[#This Row],[CF % FV]]*$A$2</f>
        <v>0</v>
      </c>
      <c r="H1335" s="3">
        <v>0</v>
      </c>
      <c r="I1335" s="2">
        <f>Table13[[#This Row],[CF % EOL]]*$A$6</f>
        <v>0</v>
      </c>
      <c r="J1335" s="3">
        <v>6.3739224560721466E-2</v>
      </c>
      <c r="K1335" s="2">
        <f>$A$10*Table13[[#This Row],[CF % WEC]]</f>
        <v>1.9603941854173388E-2</v>
      </c>
      <c r="L1335" s="1">
        <v>26.075326063955032</v>
      </c>
      <c r="M1335" s="2">
        <f>Table13[[#This Row],[Cons h '[MWh']]]-Table13[[#This Row],[Ewec_prod '[MWh']]]-Table13[[#This Row],[Eeol_prod '[MWh']]]-Table13[[#This Row],[Efv_prod '[MWh']]]</f>
        <v>26.055722122100857</v>
      </c>
    </row>
    <row r="1336" spans="5:13" x14ac:dyDescent="0.3">
      <c r="E1336" s="4">
        <v>43521.583333333336</v>
      </c>
      <c r="F1336" s="3">
        <v>0</v>
      </c>
      <c r="G1336" s="2">
        <f>Table13[[#This Row],[CF % FV]]*$A$2</f>
        <v>0</v>
      </c>
      <c r="H1336" s="3">
        <v>0</v>
      </c>
      <c r="I1336" s="2">
        <f>Table13[[#This Row],[CF % EOL]]*$A$6</f>
        <v>0</v>
      </c>
      <c r="J1336" s="3">
        <v>6.295660248087373E-2</v>
      </c>
      <c r="K1336" s="2">
        <f>$A$10*Table13[[#This Row],[CF % WEC]]</f>
        <v>1.9363234850709433E-2</v>
      </c>
      <c r="L1336" s="1">
        <v>32.660304955412371</v>
      </c>
      <c r="M1336" s="2">
        <f>Table13[[#This Row],[Cons h '[MWh']]]-Table13[[#This Row],[Ewec_prod '[MWh']]]-Table13[[#This Row],[Eeol_prod '[MWh']]]-Table13[[#This Row],[Efv_prod '[MWh']]]</f>
        <v>32.640941720561663</v>
      </c>
    </row>
    <row r="1337" spans="5:13" x14ac:dyDescent="0.3">
      <c r="E1337" s="4">
        <v>43521.625</v>
      </c>
      <c r="F1337" s="3">
        <v>0</v>
      </c>
      <c r="G1337" s="2">
        <f>Table13[[#This Row],[CF % FV]]*$A$2</f>
        <v>0</v>
      </c>
      <c r="H1337" s="3">
        <v>0</v>
      </c>
      <c r="I1337" s="2">
        <f>Table13[[#This Row],[CF % EOL]]*$A$6</f>
        <v>0</v>
      </c>
      <c r="J1337" s="3">
        <v>6.2232208518318961E-2</v>
      </c>
      <c r="K1337" s="2">
        <f>$A$10*Table13[[#This Row],[CF % WEC]]</f>
        <v>1.9140436766495069E-2</v>
      </c>
      <c r="L1337" s="1">
        <v>24.596977983878535</v>
      </c>
      <c r="M1337" s="2">
        <f>Table13[[#This Row],[Cons h '[MWh']]]-Table13[[#This Row],[Ewec_prod '[MWh']]]-Table13[[#This Row],[Eeol_prod '[MWh']]]-Table13[[#This Row],[Efv_prod '[MWh']]]</f>
        <v>24.57783754711204</v>
      </c>
    </row>
    <row r="1338" spans="5:13" x14ac:dyDescent="0.3">
      <c r="E1338" s="4">
        <v>43521.666666666664</v>
      </c>
      <c r="F1338" s="3">
        <v>2.886E-2</v>
      </c>
      <c r="G1338" s="2">
        <f>Table13[[#This Row],[CF % FV]]*$A$2</f>
        <v>1.4718599999999999</v>
      </c>
      <c r="H1338" s="3">
        <v>0</v>
      </c>
      <c r="I1338" s="2">
        <f>Table13[[#This Row],[CF % EOL]]*$A$6</f>
        <v>0</v>
      </c>
      <c r="J1338" s="3">
        <v>6.1789197985306209E-2</v>
      </c>
      <c r="K1338" s="2">
        <f>$A$10*Table13[[#This Row],[CF % WEC]]</f>
        <v>1.9004182320511109E-2</v>
      </c>
      <c r="L1338" s="1">
        <v>38.303939908234611</v>
      </c>
      <c r="M1338" s="2">
        <f>Table13[[#This Row],[Cons h '[MWh']]]-Table13[[#This Row],[Ewec_prod '[MWh']]]-Table13[[#This Row],[Eeol_prod '[MWh']]]-Table13[[#This Row],[Efv_prod '[MWh']]]</f>
        <v>36.813075725914103</v>
      </c>
    </row>
    <row r="1339" spans="5:13" x14ac:dyDescent="0.3">
      <c r="E1339" s="4">
        <v>43521.708333333336</v>
      </c>
      <c r="F1339" s="3">
        <v>0.20313999999999999</v>
      </c>
      <c r="G1339" s="2">
        <f>Table13[[#This Row],[CF % FV]]*$A$2</f>
        <v>10.360139999999999</v>
      </c>
      <c r="H1339" s="3">
        <v>0</v>
      </c>
      <c r="I1339" s="2">
        <f>Table13[[#This Row],[CF % EOL]]*$A$6</f>
        <v>0</v>
      </c>
      <c r="J1339" s="3">
        <v>6.1628740791685649E-2</v>
      </c>
      <c r="K1339" s="2">
        <f>$A$10*Table13[[#This Row],[CF % WEC]]</f>
        <v>1.8954831335846641E-2</v>
      </c>
      <c r="L1339" s="1">
        <v>37.771824548973854</v>
      </c>
      <c r="M1339" s="2">
        <f>Table13[[#This Row],[Cons h '[MWh']]]-Table13[[#This Row],[Ewec_prod '[MWh']]]-Table13[[#This Row],[Eeol_prod '[MWh']]]-Table13[[#This Row],[Efv_prod '[MWh']]]</f>
        <v>27.392729717638005</v>
      </c>
    </row>
    <row r="1340" spans="5:13" x14ac:dyDescent="0.3">
      <c r="E1340" s="4">
        <v>43521.75</v>
      </c>
      <c r="F1340" s="3">
        <v>0.42269999999999996</v>
      </c>
      <c r="G1340" s="2">
        <f>Table13[[#This Row],[CF % FV]]*$A$2</f>
        <v>21.557699999999997</v>
      </c>
      <c r="H1340" s="3">
        <v>0</v>
      </c>
      <c r="I1340" s="2">
        <f>Table13[[#This Row],[CF % EOL]]*$A$6</f>
        <v>0</v>
      </c>
      <c r="J1340" s="3">
        <v>6.1576624115491627E-2</v>
      </c>
      <c r="K1340" s="2">
        <f>$A$10*Table13[[#This Row],[CF % WEC]]</f>
        <v>1.8938802080756361E-2</v>
      </c>
      <c r="L1340" s="1">
        <v>38.869978647287191</v>
      </c>
      <c r="M1340" s="2">
        <f>Table13[[#This Row],[Cons h '[MWh']]]-Table13[[#This Row],[Ewec_prod '[MWh']]]-Table13[[#This Row],[Eeol_prod '[MWh']]]-Table13[[#This Row],[Efv_prod '[MWh']]]</f>
        <v>17.29333984520644</v>
      </c>
    </row>
    <row r="1341" spans="5:13" x14ac:dyDescent="0.3">
      <c r="E1341" s="4">
        <v>43521.791666666664</v>
      </c>
      <c r="F1341" s="3">
        <v>0.55221000000000009</v>
      </c>
      <c r="G1341" s="2">
        <f>Table13[[#This Row],[CF % FV]]*$A$2</f>
        <v>28.162710000000004</v>
      </c>
      <c r="H1341" s="3">
        <v>0</v>
      </c>
      <c r="I1341" s="2">
        <f>Table13[[#This Row],[CF % EOL]]*$A$6</f>
        <v>0</v>
      </c>
      <c r="J1341" s="3">
        <v>6.1252242441160849E-2</v>
      </c>
      <c r="K1341" s="2">
        <f>$A$10*Table13[[#This Row],[CF % WEC]]</f>
        <v>1.883903369596715E-2</v>
      </c>
      <c r="L1341" s="1">
        <v>53.963158101136955</v>
      </c>
      <c r="M1341" s="2">
        <f>Table13[[#This Row],[Cons h '[MWh']]]-Table13[[#This Row],[Ewec_prod '[MWh']]]-Table13[[#This Row],[Eeol_prod '[MWh']]]-Table13[[#This Row],[Efv_prod '[MWh']]]</f>
        <v>25.781609067440982</v>
      </c>
    </row>
    <row r="1342" spans="5:13" x14ac:dyDescent="0.3">
      <c r="E1342" s="4">
        <v>43521.833333333336</v>
      </c>
      <c r="F1342" s="3">
        <v>0.67535999999999996</v>
      </c>
      <c r="G1342" s="2">
        <f>Table13[[#This Row],[CF % FV]]*$A$2</f>
        <v>34.443359999999998</v>
      </c>
      <c r="H1342" s="3">
        <v>0</v>
      </c>
      <c r="I1342" s="2">
        <f>Table13[[#This Row],[CF % EOL]]*$A$6</f>
        <v>0</v>
      </c>
      <c r="J1342" s="3">
        <v>6.0829410641334181E-2</v>
      </c>
      <c r="K1342" s="2">
        <f>$A$10*Table13[[#This Row],[CF % WEC]]</f>
        <v>1.8708985518019822E-2</v>
      </c>
      <c r="L1342" s="1">
        <v>41.593546466446419</v>
      </c>
      <c r="M1342" s="2">
        <f>Table13[[#This Row],[Cons h '[MWh']]]-Table13[[#This Row],[Ewec_prod '[MWh']]]-Table13[[#This Row],[Eeol_prod '[MWh']]]-Table13[[#This Row],[Efv_prod '[MWh']]]</f>
        <v>7.1314774809284032</v>
      </c>
    </row>
    <row r="1343" spans="5:13" x14ac:dyDescent="0.3">
      <c r="E1343" s="4">
        <v>43521.875</v>
      </c>
      <c r="F1343" s="3">
        <v>0.67812000000000006</v>
      </c>
      <c r="G1343" s="2">
        <f>Table13[[#This Row],[CF % FV]]*$A$2</f>
        <v>34.584120000000006</v>
      </c>
      <c r="H1343" s="3">
        <v>4.1815415042935396E-3</v>
      </c>
      <c r="I1343" s="2">
        <f>Table13[[#This Row],[CF % EOL]]*$A$6</f>
        <v>0.1672616601717416</v>
      </c>
      <c r="J1343" s="3">
        <v>5.9891303619432394E-2</v>
      </c>
      <c r="K1343" s="2">
        <f>$A$10*Table13[[#This Row],[CF % WEC]]</f>
        <v>1.8420456819450003E-2</v>
      </c>
      <c r="L1343" s="1">
        <v>39.869453935945785</v>
      </c>
      <c r="M1343" s="2">
        <f>Table13[[#This Row],[Cons h '[MWh']]]-Table13[[#This Row],[Ewec_prod '[MWh']]]-Table13[[#This Row],[Eeol_prod '[MWh']]]-Table13[[#This Row],[Efv_prod '[MWh']]]</f>
        <v>5.099651818954591</v>
      </c>
    </row>
    <row r="1344" spans="5:13" x14ac:dyDescent="0.3">
      <c r="E1344" s="4">
        <v>43521.916666666664</v>
      </c>
      <c r="F1344" s="3">
        <v>0.66849999999999998</v>
      </c>
      <c r="G1344" s="2">
        <f>Table13[[#This Row],[CF % FV]]*$A$2</f>
        <v>34.093499999999999</v>
      </c>
      <c r="H1344" s="3">
        <v>5.6536149185804803E-3</v>
      </c>
      <c r="I1344" s="2">
        <f>Table13[[#This Row],[CF % EOL]]*$A$6</f>
        <v>0.22614459674321921</v>
      </c>
      <c r="J1344" s="3">
        <v>5.9108811652551052E-2</v>
      </c>
      <c r="K1344" s="2">
        <f>$A$10*Table13[[#This Row],[CF % WEC]]</f>
        <v>1.8179789834154535E-2</v>
      </c>
      <c r="L1344" s="1">
        <v>24.599576216663898</v>
      </c>
      <c r="M1344" s="2">
        <f>Table13[[#This Row],[Cons h '[MWh']]]-Table13[[#This Row],[Ewec_prod '[MWh']]]-Table13[[#This Row],[Eeol_prod '[MWh']]]-Table13[[#This Row],[Efv_prod '[MWh']]]</f>
        <v>-9.7382481699134722</v>
      </c>
    </row>
    <row r="1345" spans="5:13" x14ac:dyDescent="0.3">
      <c r="E1345" s="4">
        <v>43521.958333333336</v>
      </c>
      <c r="F1345" s="3">
        <v>0.56852000000000003</v>
      </c>
      <c r="G1345" s="2">
        <f>Table13[[#This Row],[CF % FV]]*$A$2</f>
        <v>28.994520000000001</v>
      </c>
      <c r="H1345" s="3">
        <v>0</v>
      </c>
      <c r="I1345" s="2">
        <f>Table13[[#This Row],[CF % EOL]]*$A$6</f>
        <v>0</v>
      </c>
      <c r="J1345" s="3">
        <v>5.8198391672227207E-2</v>
      </c>
      <c r="K1345" s="2">
        <f>$A$10*Table13[[#This Row],[CF % WEC]]</f>
        <v>1.7899776694990228E-2</v>
      </c>
      <c r="L1345" s="1">
        <v>29.757083139064481</v>
      </c>
      <c r="M1345" s="2">
        <f>Table13[[#This Row],[Cons h '[MWh']]]-Table13[[#This Row],[Ewec_prod '[MWh']]]-Table13[[#This Row],[Eeol_prod '[MWh']]]-Table13[[#This Row],[Efv_prod '[MWh']]]</f>
        <v>0.74466336236949005</v>
      </c>
    </row>
    <row r="1346" spans="5:13" x14ac:dyDescent="0.3">
      <c r="E1346" s="4">
        <v>43522</v>
      </c>
      <c r="F1346" s="3">
        <v>0.51858000000000004</v>
      </c>
      <c r="G1346" s="2">
        <f>Table13[[#This Row],[CF % FV]]*$A$2</f>
        <v>26.447580000000002</v>
      </c>
      <c r="H1346" s="3">
        <v>0</v>
      </c>
      <c r="I1346" s="2">
        <f>Table13[[#This Row],[CF % EOL]]*$A$6</f>
        <v>0</v>
      </c>
      <c r="J1346" s="3">
        <v>5.7240694976226428E-2</v>
      </c>
      <c r="K1346" s="2">
        <f>$A$10*Table13[[#This Row],[CF % WEC]]</f>
        <v>1.7605222902224087E-2</v>
      </c>
      <c r="L1346" s="1">
        <v>23.348477697418705</v>
      </c>
      <c r="M1346" s="2">
        <f>Table13[[#This Row],[Cons h '[MWh']]]-Table13[[#This Row],[Ewec_prod '[MWh']]]-Table13[[#This Row],[Eeol_prod '[MWh']]]-Table13[[#This Row],[Efv_prod '[MWh']]]</f>
        <v>-3.1167075254835197</v>
      </c>
    </row>
    <row r="1347" spans="5:13" x14ac:dyDescent="0.3">
      <c r="E1347" s="4">
        <v>43522.041666666664</v>
      </c>
      <c r="F1347" s="3">
        <v>0.41263</v>
      </c>
      <c r="G1347" s="2">
        <f>Table13[[#This Row],[CF % FV]]*$A$2</f>
        <v>21.044129999999999</v>
      </c>
      <c r="H1347" s="3">
        <v>0</v>
      </c>
      <c r="I1347" s="2">
        <f>Table13[[#This Row],[CF % EOL]]*$A$6</f>
        <v>0</v>
      </c>
      <c r="J1347" s="3">
        <v>5.6171307136128432E-2</v>
      </c>
      <c r="K1347" s="2">
        <f>$A$10*Table13[[#This Row],[CF % WEC]]</f>
        <v>1.7276316845061916E-2</v>
      </c>
      <c r="L1347" s="1">
        <v>21.212795335525612</v>
      </c>
      <c r="M1347" s="2">
        <f>Table13[[#This Row],[Cons h '[MWh']]]-Table13[[#This Row],[Ewec_prod '[MWh']]]-Table13[[#This Row],[Eeol_prod '[MWh']]]-Table13[[#This Row],[Efv_prod '[MWh']]]</f>
        <v>0.15138901868055044</v>
      </c>
    </row>
    <row r="1348" spans="5:13" x14ac:dyDescent="0.3">
      <c r="E1348" s="4">
        <v>43522.083333333336</v>
      </c>
      <c r="F1348" s="3">
        <v>0.22900999999999999</v>
      </c>
      <c r="G1348" s="2">
        <f>Table13[[#This Row],[CF % FV]]*$A$2</f>
        <v>11.679509999999999</v>
      </c>
      <c r="H1348" s="3">
        <v>0</v>
      </c>
      <c r="I1348" s="2">
        <f>Table13[[#This Row],[CF % EOL]]*$A$6</f>
        <v>0</v>
      </c>
      <c r="J1348" s="3">
        <v>5.4990552510097594E-2</v>
      </c>
      <c r="K1348" s="2">
        <f>$A$10*Table13[[#This Row],[CF % WEC]]</f>
        <v>1.6913158284657667E-2</v>
      </c>
      <c r="L1348" s="1">
        <v>21.426737088926327</v>
      </c>
      <c r="M1348" s="2">
        <f>Table13[[#This Row],[Cons h '[MWh']]]-Table13[[#This Row],[Ewec_prod '[MWh']]]-Table13[[#This Row],[Eeol_prod '[MWh']]]-Table13[[#This Row],[Efv_prod '[MWh']]]</f>
        <v>9.7303139306416693</v>
      </c>
    </row>
    <row r="1349" spans="5:13" x14ac:dyDescent="0.3">
      <c r="E1349" s="4">
        <v>43522.125</v>
      </c>
      <c r="F1349" s="3">
        <v>5.5490000000000005E-2</v>
      </c>
      <c r="G1349" s="2">
        <f>Table13[[#This Row],[CF % FV]]*$A$2</f>
        <v>2.8299900000000004</v>
      </c>
      <c r="H1349" s="3">
        <v>0</v>
      </c>
      <c r="I1349" s="2">
        <f>Table13[[#This Row],[CF % EOL]]*$A$6</f>
        <v>0</v>
      </c>
      <c r="J1349" s="3">
        <v>5.3949500826405636E-2</v>
      </c>
      <c r="K1349" s="2">
        <f>$A$10*Table13[[#This Row],[CF % WEC]]</f>
        <v>1.6592967431773284E-2</v>
      </c>
      <c r="L1349" s="1">
        <v>24.655295786793403</v>
      </c>
      <c r="M1349" s="2">
        <f>Table13[[#This Row],[Cons h '[MWh']]]-Table13[[#This Row],[Ewec_prod '[MWh']]]-Table13[[#This Row],[Eeol_prod '[MWh']]]-Table13[[#This Row],[Efv_prod '[MWh']]]</f>
        <v>21.808712819361631</v>
      </c>
    </row>
    <row r="1350" spans="5:13" x14ac:dyDescent="0.3">
      <c r="E1350" s="4">
        <v>43522.166666666664</v>
      </c>
      <c r="F1350" s="3">
        <v>0</v>
      </c>
      <c r="G1350" s="2">
        <f>Table13[[#This Row],[CF % FV]]*$A$2</f>
        <v>0</v>
      </c>
      <c r="H1350" s="3">
        <v>0</v>
      </c>
      <c r="I1350" s="2">
        <f>Table13[[#This Row],[CF % EOL]]*$A$6</f>
        <v>0</v>
      </c>
      <c r="J1350" s="3">
        <v>5.3223672188508819E-2</v>
      </c>
      <c r="K1350" s="2">
        <f>$A$10*Table13[[#This Row],[CF % WEC]]</f>
        <v>1.6369728091924277E-2</v>
      </c>
      <c r="L1350" s="1">
        <v>38.126385423370934</v>
      </c>
      <c r="M1350" s="2">
        <f>Table13[[#This Row],[Cons h '[MWh']]]-Table13[[#This Row],[Ewec_prod '[MWh']]]-Table13[[#This Row],[Eeol_prod '[MWh']]]-Table13[[#This Row],[Efv_prod '[MWh']]]</f>
        <v>38.11001569527901</v>
      </c>
    </row>
    <row r="1351" spans="5:13" x14ac:dyDescent="0.3">
      <c r="E1351" s="4">
        <v>43522.208333333336</v>
      </c>
      <c r="F1351" s="3">
        <v>0</v>
      </c>
      <c r="G1351" s="2">
        <f>Table13[[#This Row],[CF % FV]]*$A$2</f>
        <v>0</v>
      </c>
      <c r="H1351" s="3">
        <v>0</v>
      </c>
      <c r="I1351" s="2">
        <f>Table13[[#This Row],[CF % EOL]]*$A$6</f>
        <v>0</v>
      </c>
      <c r="J1351" s="3">
        <v>5.2708505079386785E-2</v>
      </c>
      <c r="K1351" s="2">
        <f>$A$10*Table13[[#This Row],[CF % WEC]]</f>
        <v>1.6211280823040582E-2</v>
      </c>
      <c r="L1351" s="1">
        <v>34.356056975345368</v>
      </c>
      <c r="M1351" s="2">
        <f>Table13[[#This Row],[Cons h '[MWh']]]-Table13[[#This Row],[Ewec_prod '[MWh']]]-Table13[[#This Row],[Eeol_prod '[MWh']]]-Table13[[#This Row],[Efv_prod '[MWh']]]</f>
        <v>34.339845694522324</v>
      </c>
    </row>
    <row r="1352" spans="5:13" x14ac:dyDescent="0.3">
      <c r="E1352" s="4">
        <v>43522.25</v>
      </c>
      <c r="F1352" s="3">
        <v>0</v>
      </c>
      <c r="G1352" s="2">
        <f>Table13[[#This Row],[CF % FV]]*$A$2</f>
        <v>0</v>
      </c>
      <c r="H1352" s="3">
        <v>0</v>
      </c>
      <c r="I1352" s="2">
        <f>Table13[[#This Row],[CF % EOL]]*$A$6</f>
        <v>0</v>
      </c>
      <c r="J1352" s="3">
        <v>5.2332219936445823E-2</v>
      </c>
      <c r="K1352" s="2">
        <f>$A$10*Table13[[#This Row],[CF % WEC]]</f>
        <v>1.6095548758308972E-2</v>
      </c>
      <c r="L1352" s="1">
        <v>39.867363019706055</v>
      </c>
      <c r="M1352" s="2">
        <f>Table13[[#This Row],[Cons h '[MWh']]]-Table13[[#This Row],[Ewec_prod '[MWh']]]-Table13[[#This Row],[Eeol_prod '[MWh']]]-Table13[[#This Row],[Efv_prod '[MWh']]]</f>
        <v>39.851267470947747</v>
      </c>
    </row>
    <row r="1353" spans="5:13" x14ac:dyDescent="0.3">
      <c r="E1353" s="4">
        <v>43522.291666666664</v>
      </c>
      <c r="F1353" s="3">
        <v>0</v>
      </c>
      <c r="G1353" s="2">
        <f>Table13[[#This Row],[CF % FV]]*$A$2</f>
        <v>0</v>
      </c>
      <c r="H1353" s="3">
        <v>5.38935054221042E-3</v>
      </c>
      <c r="I1353" s="2">
        <f>Table13[[#This Row],[CF % EOL]]*$A$6</f>
        <v>0.2155740216884168</v>
      </c>
      <c r="J1353" s="3">
        <v>5.2245119554529415E-2</v>
      </c>
      <c r="K1353" s="2">
        <f>$A$10*Table13[[#This Row],[CF % WEC]]</f>
        <v>1.606875974676493E-2</v>
      </c>
      <c r="L1353" s="1">
        <v>37.438405757988953</v>
      </c>
      <c r="M1353" s="2">
        <f>Table13[[#This Row],[Cons h '[MWh']]]-Table13[[#This Row],[Ewec_prod '[MWh']]]-Table13[[#This Row],[Eeol_prod '[MWh']]]-Table13[[#This Row],[Efv_prod '[MWh']]]</f>
        <v>37.206762976553769</v>
      </c>
    </row>
    <row r="1354" spans="5:13" x14ac:dyDescent="0.3">
      <c r="E1354" s="4">
        <v>43522.333333333336</v>
      </c>
      <c r="F1354" s="3">
        <v>0</v>
      </c>
      <c r="G1354" s="2">
        <f>Table13[[#This Row],[CF % FV]]*$A$2</f>
        <v>0</v>
      </c>
      <c r="H1354" s="3">
        <v>3.8646268538258602E-2</v>
      </c>
      <c r="I1354" s="2">
        <f>Table13[[#This Row],[CF % EOL]]*$A$6</f>
        <v>1.545850741530344</v>
      </c>
      <c r="J1354" s="3">
        <v>5.2053114723114871E-2</v>
      </c>
      <c r="K1354" s="2">
        <f>$A$10*Table13[[#This Row],[CF % WEC]]</f>
        <v>1.6009705819191884E-2</v>
      </c>
      <c r="L1354" s="1">
        <v>34.711891419266692</v>
      </c>
      <c r="M1354" s="2">
        <f>Table13[[#This Row],[Cons h '[MWh']]]-Table13[[#This Row],[Ewec_prod '[MWh']]]-Table13[[#This Row],[Eeol_prod '[MWh']]]-Table13[[#This Row],[Efv_prod '[MWh']]]</f>
        <v>33.150030971917154</v>
      </c>
    </row>
    <row r="1355" spans="5:13" x14ac:dyDescent="0.3">
      <c r="E1355" s="4">
        <v>43522.375</v>
      </c>
      <c r="F1355" s="3">
        <v>0</v>
      </c>
      <c r="G1355" s="2">
        <f>Table13[[#This Row],[CF % FV]]*$A$2</f>
        <v>0</v>
      </c>
      <c r="H1355" s="3">
        <v>5.0968699411749398E-2</v>
      </c>
      <c r="I1355" s="2">
        <f>Table13[[#This Row],[CF % EOL]]*$A$6</f>
        <v>2.0387479764699759</v>
      </c>
      <c r="J1355" s="3">
        <v>5.2502524611042281E-2</v>
      </c>
      <c r="K1355" s="2">
        <f>$A$10*Table13[[#This Row],[CF % WEC]]</f>
        <v>1.6147928481490298E-2</v>
      </c>
      <c r="L1355" s="1">
        <v>36.194639876449351</v>
      </c>
      <c r="M1355" s="2">
        <f>Table13[[#This Row],[Cons h '[MWh']]]-Table13[[#This Row],[Ewec_prod '[MWh']]]-Table13[[#This Row],[Eeol_prod '[MWh']]]-Table13[[#This Row],[Efv_prod '[MWh']]]</f>
        <v>34.139743971497886</v>
      </c>
    </row>
    <row r="1356" spans="5:13" x14ac:dyDescent="0.3">
      <c r="E1356" s="4">
        <v>43522.416666666664</v>
      </c>
      <c r="F1356" s="3">
        <v>0</v>
      </c>
      <c r="G1356" s="2">
        <f>Table13[[#This Row],[CF % FV]]*$A$2</f>
        <v>0</v>
      </c>
      <c r="H1356" s="3">
        <v>6.8515708763497801E-2</v>
      </c>
      <c r="I1356" s="2">
        <f>Table13[[#This Row],[CF % EOL]]*$A$6</f>
        <v>2.7406283505399118</v>
      </c>
      <c r="J1356" s="3">
        <v>5.2538477471204457E-2</v>
      </c>
      <c r="K1356" s="2">
        <f>$A$10*Table13[[#This Row],[CF % WEC]]</f>
        <v>1.6158986315735507E-2</v>
      </c>
      <c r="L1356" s="1">
        <v>36.617297845602842</v>
      </c>
      <c r="M1356" s="2">
        <f>Table13[[#This Row],[Cons h '[MWh']]]-Table13[[#This Row],[Ewec_prod '[MWh']]]-Table13[[#This Row],[Eeol_prod '[MWh']]]-Table13[[#This Row],[Efv_prod '[MWh']]]</f>
        <v>33.86051050874719</v>
      </c>
    </row>
    <row r="1357" spans="5:13" x14ac:dyDescent="0.3">
      <c r="E1357" s="4">
        <v>43522.458333333336</v>
      </c>
      <c r="F1357" s="3">
        <v>0</v>
      </c>
      <c r="G1357" s="2">
        <f>Table13[[#This Row],[CF % FV]]*$A$2</f>
        <v>0</v>
      </c>
      <c r="H1357" s="3">
        <v>7.2501281394829295E-2</v>
      </c>
      <c r="I1357" s="2">
        <f>Table13[[#This Row],[CF % EOL]]*$A$6</f>
        <v>2.9000512557931719</v>
      </c>
      <c r="J1357" s="3">
        <v>5.2429665371958423E-2</v>
      </c>
      <c r="K1357" s="2">
        <f>$A$10*Table13[[#This Row],[CF % WEC]]</f>
        <v>1.612551954419332E-2</v>
      </c>
      <c r="L1357" s="1">
        <v>40.890315970959662</v>
      </c>
      <c r="M1357" s="2">
        <f>Table13[[#This Row],[Cons h '[MWh']]]-Table13[[#This Row],[Ewec_prod '[MWh']]]-Table13[[#This Row],[Eeol_prod '[MWh']]]-Table13[[#This Row],[Efv_prod '[MWh']]]</f>
        <v>37.974139195622293</v>
      </c>
    </row>
    <row r="1358" spans="5:13" x14ac:dyDescent="0.3">
      <c r="E1358" s="4">
        <v>43522.5</v>
      </c>
      <c r="F1358" s="3">
        <v>0</v>
      </c>
      <c r="G1358" s="2">
        <f>Table13[[#This Row],[CF % FV]]*$A$2</f>
        <v>0</v>
      </c>
      <c r="H1358" s="3">
        <v>5.55543832982529E-2</v>
      </c>
      <c r="I1358" s="2">
        <f>Table13[[#This Row],[CF % EOL]]*$A$6</f>
        <v>2.2221753319301158</v>
      </c>
      <c r="J1358" s="3">
        <v>5.1824991573140522E-2</v>
      </c>
      <c r="K1358" s="2">
        <f>$A$10*Table13[[#This Row],[CF % WEC]]</f>
        <v>1.5939543168194653E-2</v>
      </c>
      <c r="L1358" s="1">
        <v>36.133159946313725</v>
      </c>
      <c r="M1358" s="2">
        <f>Table13[[#This Row],[Cons h '[MWh']]]-Table13[[#This Row],[Ewec_prod '[MWh']]]-Table13[[#This Row],[Eeol_prod '[MWh']]]-Table13[[#This Row],[Efv_prod '[MWh']]]</f>
        <v>33.895045071215414</v>
      </c>
    </row>
    <row r="1359" spans="5:13" x14ac:dyDescent="0.3">
      <c r="E1359" s="4">
        <v>43522.541666666664</v>
      </c>
      <c r="F1359" s="3">
        <v>0</v>
      </c>
      <c r="G1359" s="2">
        <f>Table13[[#This Row],[CF % FV]]*$A$2</f>
        <v>0</v>
      </c>
      <c r="H1359" s="3">
        <v>5.5702520346212203E-2</v>
      </c>
      <c r="I1359" s="2">
        <f>Table13[[#This Row],[CF % EOL]]*$A$6</f>
        <v>2.2281008138484881</v>
      </c>
      <c r="J1359" s="3">
        <v>5.1175907095044833E-2</v>
      </c>
      <c r="K1359" s="2">
        <f>$A$10*Table13[[#This Row],[CF % WEC]]</f>
        <v>1.5739907630506048E-2</v>
      </c>
      <c r="L1359" s="1">
        <v>26.895920665023048</v>
      </c>
      <c r="M1359" s="2">
        <f>Table13[[#This Row],[Cons h '[MWh']]]-Table13[[#This Row],[Ewec_prod '[MWh']]]-Table13[[#This Row],[Eeol_prod '[MWh']]]-Table13[[#This Row],[Efv_prod '[MWh']]]</f>
        <v>24.652079943544052</v>
      </c>
    </row>
    <row r="1360" spans="5:13" x14ac:dyDescent="0.3">
      <c r="E1360" s="4">
        <v>43522.583333333336</v>
      </c>
      <c r="F1360" s="3">
        <v>0</v>
      </c>
      <c r="G1360" s="2">
        <f>Table13[[#This Row],[CF % FV]]*$A$2</f>
        <v>0</v>
      </c>
      <c r="H1360" s="3">
        <v>4.26984098937414E-2</v>
      </c>
      <c r="I1360" s="2">
        <f>Table13[[#This Row],[CF % EOL]]*$A$6</f>
        <v>1.7079363957496561</v>
      </c>
      <c r="J1360" s="3">
        <v>5.0644327692899511E-2</v>
      </c>
      <c r="K1360" s="2">
        <f>$A$10*Table13[[#This Row],[CF % WEC]]</f>
        <v>1.5576412518001102E-2</v>
      </c>
      <c r="L1360" s="1">
        <v>27.586907078868876</v>
      </c>
      <c r="M1360" s="2">
        <f>Table13[[#This Row],[Cons h '[MWh']]]-Table13[[#This Row],[Ewec_prod '[MWh']]]-Table13[[#This Row],[Eeol_prod '[MWh']]]-Table13[[#This Row],[Efv_prod '[MWh']]]</f>
        <v>25.863394270601219</v>
      </c>
    </row>
    <row r="1361" spans="5:13" x14ac:dyDescent="0.3">
      <c r="E1361" s="4">
        <v>43522.625</v>
      </c>
      <c r="F1361" s="3">
        <v>0</v>
      </c>
      <c r="G1361" s="2">
        <f>Table13[[#This Row],[CF % FV]]*$A$2</f>
        <v>0</v>
      </c>
      <c r="H1361" s="3">
        <v>2.4919139106960399E-2</v>
      </c>
      <c r="I1361" s="2">
        <f>Table13[[#This Row],[CF % EOL]]*$A$6</f>
        <v>0.99676556427841589</v>
      </c>
      <c r="J1361" s="3">
        <v>4.9945189403366536E-2</v>
      </c>
      <c r="K1361" s="2">
        <f>$A$10*Table13[[#This Row],[CF % WEC]]</f>
        <v>1.5361382189808549E-2</v>
      </c>
      <c r="L1361" s="1">
        <v>29.435828269848354</v>
      </c>
      <c r="M1361" s="2">
        <f>Table13[[#This Row],[Cons h '[MWh']]]-Table13[[#This Row],[Ewec_prod '[MWh']]]-Table13[[#This Row],[Eeol_prod '[MWh']]]-Table13[[#This Row],[Efv_prod '[MWh']]]</f>
        <v>28.423701323380129</v>
      </c>
    </row>
    <row r="1362" spans="5:13" x14ac:dyDescent="0.3">
      <c r="E1362" s="4">
        <v>43522.666666666664</v>
      </c>
      <c r="F1362" s="3">
        <v>2.8989999999999998E-2</v>
      </c>
      <c r="G1362" s="2">
        <f>Table13[[#This Row],[CF % FV]]*$A$2</f>
        <v>1.4784899999999999</v>
      </c>
      <c r="H1362" s="3">
        <v>3.5638500971028999E-3</v>
      </c>
      <c r="I1362" s="2">
        <f>Table13[[#This Row],[CF % EOL]]*$A$6</f>
        <v>0.14255400388411599</v>
      </c>
      <c r="J1362" s="3">
        <v>4.9184147253894174E-2</v>
      </c>
      <c r="K1362" s="2">
        <f>$A$10*Table13[[#This Row],[CF % WEC]]</f>
        <v>1.5127312413314511E-2</v>
      </c>
      <c r="L1362" s="1">
        <v>33.252945464646437</v>
      </c>
      <c r="M1362" s="2">
        <f>Table13[[#This Row],[Cons h '[MWh']]]-Table13[[#This Row],[Ewec_prod '[MWh']]]-Table13[[#This Row],[Eeol_prod '[MWh']]]-Table13[[#This Row],[Efv_prod '[MWh']]]</f>
        <v>31.616774148349009</v>
      </c>
    </row>
    <row r="1363" spans="5:13" x14ac:dyDescent="0.3">
      <c r="E1363" s="4">
        <v>43522.708333333336</v>
      </c>
      <c r="F1363" s="3">
        <v>0.21803</v>
      </c>
      <c r="G1363" s="2">
        <f>Table13[[#This Row],[CF % FV]]*$A$2</f>
        <v>11.119529999999999</v>
      </c>
      <c r="H1363" s="3">
        <v>0</v>
      </c>
      <c r="I1363" s="2">
        <f>Table13[[#This Row],[CF % EOL]]*$A$6</f>
        <v>0</v>
      </c>
      <c r="J1363" s="3">
        <v>4.846056077713444E-2</v>
      </c>
      <c r="K1363" s="2">
        <f>$A$10*Table13[[#This Row],[CF % WEC]]</f>
        <v>1.4904762683307199E-2</v>
      </c>
      <c r="L1363" s="1">
        <v>44.180159726937305</v>
      </c>
      <c r="M1363" s="2">
        <f>Table13[[#This Row],[Cons h '[MWh']]]-Table13[[#This Row],[Ewec_prod '[MWh']]]-Table13[[#This Row],[Eeol_prod '[MWh']]]-Table13[[#This Row],[Efv_prod '[MWh']]]</f>
        <v>33.045724964253999</v>
      </c>
    </row>
    <row r="1364" spans="5:13" x14ac:dyDescent="0.3">
      <c r="E1364" s="4">
        <v>43522.75</v>
      </c>
      <c r="F1364" s="3">
        <v>0.41930000000000001</v>
      </c>
      <c r="G1364" s="2">
        <f>Table13[[#This Row],[CF % FV]]*$A$2</f>
        <v>21.3843</v>
      </c>
      <c r="H1364" s="3">
        <v>4.2383286616096404E-6</v>
      </c>
      <c r="I1364" s="2">
        <f>Table13[[#This Row],[CF % EOL]]*$A$6</f>
        <v>1.6953314646438563E-4</v>
      </c>
      <c r="J1364" s="3">
        <v>4.7811478971641862E-2</v>
      </c>
      <c r="K1364" s="2">
        <f>$A$10*Table13[[#This Row],[CF % WEC]]</f>
        <v>1.4705127967617236E-2</v>
      </c>
      <c r="L1364" s="1">
        <v>58.047149524236566</v>
      </c>
      <c r="M1364" s="2">
        <f>Table13[[#This Row],[Cons h '[MWh']]]-Table13[[#This Row],[Ewec_prod '[MWh']]]-Table13[[#This Row],[Eeol_prod '[MWh']]]-Table13[[#This Row],[Efv_prod '[MWh']]]</f>
        <v>36.647974863122485</v>
      </c>
    </row>
    <row r="1365" spans="5:13" x14ac:dyDescent="0.3">
      <c r="E1365" s="4">
        <v>43522.791666666664</v>
      </c>
      <c r="F1365" s="3">
        <v>0.56280999999999992</v>
      </c>
      <c r="G1365" s="2">
        <f>Table13[[#This Row],[CF % FV]]*$A$2</f>
        <v>28.703309999999995</v>
      </c>
      <c r="H1365" s="3">
        <v>7.1693136190567304E-4</v>
      </c>
      <c r="I1365" s="2">
        <f>Table13[[#This Row],[CF % EOL]]*$A$6</f>
        <v>2.8677254476226922E-2</v>
      </c>
      <c r="J1365" s="3">
        <v>4.7076055618828543E-2</v>
      </c>
      <c r="K1365" s="2">
        <f>$A$10*Table13[[#This Row],[CF % WEC]]</f>
        <v>1.4478937631193877E-2</v>
      </c>
      <c r="L1365" s="1">
        <v>47.51548791758588</v>
      </c>
      <c r="M1365" s="2">
        <f>Table13[[#This Row],[Cons h '[MWh']]]-Table13[[#This Row],[Ewec_prod '[MWh']]]-Table13[[#This Row],[Eeol_prod '[MWh']]]-Table13[[#This Row],[Efv_prod '[MWh']]]</f>
        <v>18.76902172547846</v>
      </c>
    </row>
    <row r="1366" spans="5:13" x14ac:dyDescent="0.3">
      <c r="E1366" s="4">
        <v>43522.833333333336</v>
      </c>
      <c r="F1366" s="3">
        <v>0.60797999999999996</v>
      </c>
      <c r="G1366" s="2">
        <f>Table13[[#This Row],[CF % FV]]*$A$2</f>
        <v>31.006979999999999</v>
      </c>
      <c r="H1366" s="3">
        <v>3.0898539953662301E-2</v>
      </c>
      <c r="I1366" s="2">
        <f>Table13[[#This Row],[CF % EOL]]*$A$6</f>
        <v>1.2359415981464921</v>
      </c>
      <c r="J1366" s="3">
        <v>4.641922718074603E-2</v>
      </c>
      <c r="K1366" s="2">
        <f>$A$10*Table13[[#This Row],[CF % WEC]]</f>
        <v>1.4276920324000717E-2</v>
      </c>
      <c r="L1366" s="1">
        <v>50.478138033192693</v>
      </c>
      <c r="M1366" s="2">
        <f>Table13[[#This Row],[Cons h '[MWh']]]-Table13[[#This Row],[Ewec_prod '[MWh']]]-Table13[[#This Row],[Eeol_prod '[MWh']]]-Table13[[#This Row],[Efv_prod '[MWh']]]</f>
        <v>18.220939514722204</v>
      </c>
    </row>
    <row r="1367" spans="5:13" x14ac:dyDescent="0.3">
      <c r="E1367" s="4">
        <v>43522.875</v>
      </c>
      <c r="F1367" s="3">
        <v>0.6476900000000001</v>
      </c>
      <c r="G1367" s="2">
        <f>Table13[[#This Row],[CF % FV]]*$A$2</f>
        <v>33.032190000000007</v>
      </c>
      <c r="H1367" s="3">
        <v>4.1455266042596299E-2</v>
      </c>
      <c r="I1367" s="2">
        <f>Table13[[#This Row],[CF % EOL]]*$A$6</f>
        <v>1.658210641703852</v>
      </c>
      <c r="J1367" s="3">
        <v>4.635278178049531E-2</v>
      </c>
      <c r="K1367" s="2">
        <f>$A$10*Table13[[#This Row],[CF % WEC]]</f>
        <v>1.4256484057761686E-2</v>
      </c>
      <c r="L1367" s="1">
        <v>35.050504181549769</v>
      </c>
      <c r="M1367" s="2">
        <f>Table13[[#This Row],[Cons h '[MWh']]]-Table13[[#This Row],[Ewec_prod '[MWh']]]-Table13[[#This Row],[Eeol_prod '[MWh']]]-Table13[[#This Row],[Efv_prod '[MWh']]]</f>
        <v>0.34584705578814834</v>
      </c>
    </row>
    <row r="1368" spans="5:13" x14ac:dyDescent="0.3">
      <c r="E1368" s="4">
        <v>43522.916666666664</v>
      </c>
      <c r="F1368" s="3">
        <v>0.68955999999999995</v>
      </c>
      <c r="G1368" s="2">
        <f>Table13[[#This Row],[CF % FV]]*$A$2</f>
        <v>35.167559999999995</v>
      </c>
      <c r="H1368" s="3">
        <v>0</v>
      </c>
      <c r="I1368" s="2">
        <f>Table13[[#This Row],[CF % EOL]]*$A$6</f>
        <v>0</v>
      </c>
      <c r="J1368" s="3">
        <v>4.6561974620923187E-2</v>
      </c>
      <c r="K1368" s="2">
        <f>$A$10*Table13[[#This Row],[CF % WEC]]</f>
        <v>1.4320824411889317E-2</v>
      </c>
      <c r="L1368" s="1">
        <v>28.8613766587242</v>
      </c>
      <c r="M1368" s="2">
        <f>Table13[[#This Row],[Cons h '[MWh']]]-Table13[[#This Row],[Ewec_prod '[MWh']]]-Table13[[#This Row],[Eeol_prod '[MWh']]]-Table13[[#This Row],[Efv_prod '[MWh']]]</f>
        <v>-6.3205041656876837</v>
      </c>
    </row>
    <row r="1369" spans="5:13" x14ac:dyDescent="0.3">
      <c r="E1369" s="4">
        <v>43522.958333333336</v>
      </c>
      <c r="F1369" s="3">
        <v>0.67047000000000001</v>
      </c>
      <c r="G1369" s="2">
        <f>Table13[[#This Row],[CF % FV]]*$A$2</f>
        <v>34.19397</v>
      </c>
      <c r="H1369" s="3">
        <v>0</v>
      </c>
      <c r="I1369" s="2">
        <f>Table13[[#This Row],[CF % EOL]]*$A$6</f>
        <v>0</v>
      </c>
      <c r="J1369" s="3">
        <v>4.8266481013567966E-2</v>
      </c>
      <c r="K1369" s="2">
        <f>$A$10*Table13[[#This Row],[CF % WEC]]</f>
        <v>1.4845070579641829E-2</v>
      </c>
      <c r="L1369" s="1">
        <v>29.20859985476018</v>
      </c>
      <c r="M1369" s="2">
        <f>Table13[[#This Row],[Cons h '[MWh']]]-Table13[[#This Row],[Ewec_prod '[MWh']]]-Table13[[#This Row],[Eeol_prod '[MWh']]]-Table13[[#This Row],[Efv_prod '[MWh']]]</f>
        <v>-5.0002152158194626</v>
      </c>
    </row>
    <row r="1370" spans="5:13" x14ac:dyDescent="0.3">
      <c r="E1370" s="4">
        <v>43523</v>
      </c>
      <c r="F1370" s="3">
        <v>0.58936999999999995</v>
      </c>
      <c r="G1370" s="2">
        <f>Table13[[#This Row],[CF % FV]]*$A$2</f>
        <v>30.057869999999998</v>
      </c>
      <c r="H1370" s="3">
        <v>0</v>
      </c>
      <c r="I1370" s="2">
        <f>Table13[[#This Row],[CF % EOL]]*$A$6</f>
        <v>0</v>
      </c>
      <c r="J1370" s="3">
        <v>4.8331281143170549E-2</v>
      </c>
      <c r="K1370" s="2">
        <f>$A$10*Table13[[#This Row],[CF % WEC]]</f>
        <v>1.4865000818543023E-2</v>
      </c>
      <c r="L1370" s="1">
        <v>27.24479076870163</v>
      </c>
      <c r="M1370" s="2">
        <f>Table13[[#This Row],[Cons h '[MWh']]]-Table13[[#This Row],[Ewec_prod '[MWh']]]-Table13[[#This Row],[Eeol_prod '[MWh']]]-Table13[[#This Row],[Efv_prod '[MWh']]]</f>
        <v>-2.8279442321169093</v>
      </c>
    </row>
    <row r="1371" spans="5:13" x14ac:dyDescent="0.3">
      <c r="E1371" s="4">
        <v>43523.041666666664</v>
      </c>
      <c r="F1371" s="3">
        <v>0.42937999999999998</v>
      </c>
      <c r="G1371" s="2">
        <f>Table13[[#This Row],[CF % FV]]*$A$2</f>
        <v>21.89838</v>
      </c>
      <c r="H1371" s="3">
        <v>0</v>
      </c>
      <c r="I1371" s="2">
        <f>Table13[[#This Row],[CF % EOL]]*$A$6</f>
        <v>0</v>
      </c>
      <c r="J1371" s="3">
        <v>4.8449035083636321E-2</v>
      </c>
      <c r="K1371" s="2">
        <f>$A$10*Table13[[#This Row],[CF % WEC]]</f>
        <v>1.490121778569159E-2</v>
      </c>
      <c r="L1371" s="1">
        <v>28.270355372202395</v>
      </c>
      <c r="M1371" s="2">
        <f>Table13[[#This Row],[Cons h '[MWh']]]-Table13[[#This Row],[Ewec_prod '[MWh']]]-Table13[[#This Row],[Eeol_prod '[MWh']]]-Table13[[#This Row],[Efv_prod '[MWh']]]</f>
        <v>6.3570741544167042</v>
      </c>
    </row>
    <row r="1372" spans="5:13" x14ac:dyDescent="0.3">
      <c r="E1372" s="4">
        <v>43523.083333333336</v>
      </c>
      <c r="F1372" s="3">
        <v>0.23591999999999999</v>
      </c>
      <c r="G1372" s="2">
        <f>Table13[[#This Row],[CF % FV]]*$A$2</f>
        <v>12.03192</v>
      </c>
      <c r="H1372" s="3">
        <v>0</v>
      </c>
      <c r="I1372" s="2">
        <f>Table13[[#This Row],[CF % EOL]]*$A$6</f>
        <v>0</v>
      </c>
      <c r="J1372" s="3">
        <v>4.8326532390900144E-2</v>
      </c>
      <c r="K1372" s="2">
        <f>$A$10*Table13[[#This Row],[CF % WEC]]</f>
        <v>1.4863540269500725E-2</v>
      </c>
      <c r="L1372" s="1">
        <v>25.183231160230999</v>
      </c>
      <c r="M1372" s="2">
        <f>Table13[[#This Row],[Cons h '[MWh']]]-Table13[[#This Row],[Ewec_prod '[MWh']]]-Table13[[#This Row],[Eeol_prod '[MWh']]]-Table13[[#This Row],[Efv_prod '[MWh']]]</f>
        <v>13.136447619961498</v>
      </c>
    </row>
    <row r="1373" spans="5:13" x14ac:dyDescent="0.3">
      <c r="E1373" s="4">
        <v>43523.125</v>
      </c>
      <c r="F1373" s="3">
        <v>5.0320000000000004E-2</v>
      </c>
      <c r="G1373" s="2">
        <f>Table13[[#This Row],[CF % FV]]*$A$2</f>
        <v>2.5663200000000002</v>
      </c>
      <c r="H1373" s="3">
        <v>0</v>
      </c>
      <c r="I1373" s="2">
        <f>Table13[[#This Row],[CF % EOL]]*$A$6</f>
        <v>0</v>
      </c>
      <c r="J1373" s="3">
        <v>4.8836137727926263E-2</v>
      </c>
      <c r="K1373" s="2">
        <f>$A$10*Table13[[#This Row],[CF % WEC]]</f>
        <v>1.5020276933062097E-2</v>
      </c>
      <c r="L1373" s="1">
        <v>21.509462506487189</v>
      </c>
      <c r="M1373" s="2">
        <f>Table13[[#This Row],[Cons h '[MWh']]]-Table13[[#This Row],[Ewec_prod '[MWh']]]-Table13[[#This Row],[Eeol_prod '[MWh']]]-Table13[[#This Row],[Efv_prod '[MWh']]]</f>
        <v>18.928122229554127</v>
      </c>
    </row>
    <row r="1374" spans="5:13" x14ac:dyDescent="0.3">
      <c r="E1374" s="4">
        <v>43523.166666666664</v>
      </c>
      <c r="F1374" s="3">
        <v>0</v>
      </c>
      <c r="G1374" s="2">
        <f>Table13[[#This Row],[CF % FV]]*$A$2</f>
        <v>0</v>
      </c>
      <c r="H1374" s="3">
        <v>0</v>
      </c>
      <c r="I1374" s="2">
        <f>Table13[[#This Row],[CF % EOL]]*$A$6</f>
        <v>0</v>
      </c>
      <c r="J1374" s="3">
        <v>4.8934122827173118E-2</v>
      </c>
      <c r="K1374" s="2">
        <f>$A$10*Table13[[#This Row],[CF % WEC]]</f>
        <v>1.5050413700514936E-2</v>
      </c>
      <c r="L1374" s="1">
        <v>32.776490714541289</v>
      </c>
      <c r="M1374" s="2">
        <f>Table13[[#This Row],[Cons h '[MWh']]]-Table13[[#This Row],[Ewec_prod '[MWh']]]-Table13[[#This Row],[Eeol_prod '[MWh']]]-Table13[[#This Row],[Efv_prod '[MWh']]]</f>
        <v>32.761440300840775</v>
      </c>
    </row>
    <row r="1375" spans="5:13" x14ac:dyDescent="0.3">
      <c r="E1375" s="4">
        <v>43523.208333333336</v>
      </c>
      <c r="F1375" s="3">
        <v>0</v>
      </c>
      <c r="G1375" s="2">
        <f>Table13[[#This Row],[CF % FV]]*$A$2</f>
        <v>0</v>
      </c>
      <c r="H1375" s="3">
        <v>2.63535361748021E-2</v>
      </c>
      <c r="I1375" s="2">
        <f>Table13[[#This Row],[CF % EOL]]*$A$6</f>
        <v>1.054141446992084</v>
      </c>
      <c r="J1375" s="3">
        <v>4.8890572259571996E-2</v>
      </c>
      <c r="K1375" s="2">
        <f>$A$10*Table13[[#This Row],[CF % WEC]]</f>
        <v>1.503701907890081E-2</v>
      </c>
      <c r="L1375" s="1">
        <v>40.373116498097197</v>
      </c>
      <c r="M1375" s="2">
        <f>Table13[[#This Row],[Cons h '[MWh']]]-Table13[[#This Row],[Ewec_prod '[MWh']]]-Table13[[#This Row],[Eeol_prod '[MWh']]]-Table13[[#This Row],[Efv_prod '[MWh']]]</f>
        <v>39.30393803202621</v>
      </c>
    </row>
    <row r="1376" spans="5:13" x14ac:dyDescent="0.3">
      <c r="E1376" s="4">
        <v>43523.25</v>
      </c>
      <c r="F1376" s="3">
        <v>0</v>
      </c>
      <c r="G1376" s="2">
        <f>Table13[[#This Row],[CF % FV]]*$A$2</f>
        <v>0</v>
      </c>
      <c r="H1376" s="3">
        <v>2.9885021293517802E-2</v>
      </c>
      <c r="I1376" s="2">
        <f>Table13[[#This Row],[CF % EOL]]*$A$6</f>
        <v>1.195400851740712</v>
      </c>
      <c r="J1376" s="3">
        <v>4.8777878903668123E-2</v>
      </c>
      <c r="K1376" s="2">
        <f>$A$10*Table13[[#This Row],[CF % WEC]]</f>
        <v>1.5002358569430907E-2</v>
      </c>
      <c r="L1376" s="1">
        <v>30.803021867432886</v>
      </c>
      <c r="M1376" s="2">
        <f>Table13[[#This Row],[Cons h '[MWh']]]-Table13[[#This Row],[Ewec_prod '[MWh']]]-Table13[[#This Row],[Eeol_prod '[MWh']]]-Table13[[#This Row],[Efv_prod '[MWh']]]</f>
        <v>29.592618657122745</v>
      </c>
    </row>
    <row r="1377" spans="5:13" x14ac:dyDescent="0.3">
      <c r="E1377" s="4">
        <v>43523.291666666664</v>
      </c>
      <c r="F1377" s="3">
        <v>0</v>
      </c>
      <c r="G1377" s="2">
        <f>Table13[[#This Row],[CF % FV]]*$A$2</f>
        <v>0</v>
      </c>
      <c r="H1377" s="3">
        <v>2.0377622626393799E-2</v>
      </c>
      <c r="I1377" s="2">
        <f>Table13[[#This Row],[CF % EOL]]*$A$6</f>
        <v>0.81510490505575195</v>
      </c>
      <c r="J1377" s="3">
        <v>4.8839143004520358E-2</v>
      </c>
      <c r="K1377" s="2">
        <f>$A$10*Table13[[#This Row],[CF % WEC]]</f>
        <v>1.5021201250356704E-2</v>
      </c>
      <c r="L1377" s="1">
        <v>29.91081889057099</v>
      </c>
      <c r="M1377" s="2">
        <f>Table13[[#This Row],[Cons h '[MWh']]]-Table13[[#This Row],[Ewec_prod '[MWh']]]-Table13[[#This Row],[Eeol_prod '[MWh']]]-Table13[[#This Row],[Efv_prod '[MWh']]]</f>
        <v>29.080692784264883</v>
      </c>
    </row>
    <row r="1378" spans="5:13" x14ac:dyDescent="0.3">
      <c r="E1378" s="4">
        <v>43523.333333333336</v>
      </c>
      <c r="F1378" s="3">
        <v>0</v>
      </c>
      <c r="G1378" s="2">
        <f>Table13[[#This Row],[CF % FV]]*$A$2</f>
        <v>0</v>
      </c>
      <c r="H1378" s="3">
        <v>6.7912217046089698E-2</v>
      </c>
      <c r="I1378" s="2">
        <f>Table13[[#This Row],[CF % EOL]]*$A$6</f>
        <v>2.7164886818435878</v>
      </c>
      <c r="J1378" s="3">
        <v>4.9599248344387857E-2</v>
      </c>
      <c r="K1378" s="2">
        <f>$A$10*Table13[[#This Row],[CF % WEC]]</f>
        <v>1.5254982897191984E-2</v>
      </c>
      <c r="L1378" s="1">
        <v>27.230856495064646</v>
      </c>
      <c r="M1378" s="2">
        <f>Table13[[#This Row],[Cons h '[MWh']]]-Table13[[#This Row],[Ewec_prod '[MWh']]]-Table13[[#This Row],[Eeol_prod '[MWh']]]-Table13[[#This Row],[Efv_prod '[MWh']]]</f>
        <v>24.499112830323867</v>
      </c>
    </row>
    <row r="1379" spans="5:13" x14ac:dyDescent="0.3">
      <c r="E1379" s="4">
        <v>43523.375</v>
      </c>
      <c r="F1379" s="3">
        <v>0</v>
      </c>
      <c r="G1379" s="2">
        <f>Table13[[#This Row],[CF % FV]]*$A$2</f>
        <v>0</v>
      </c>
      <c r="H1379" s="3">
        <v>9.4786491785543103E-2</v>
      </c>
      <c r="I1379" s="2">
        <f>Table13[[#This Row],[CF % EOL]]*$A$6</f>
        <v>3.7914596714217241</v>
      </c>
      <c r="J1379" s="3">
        <v>4.9025546363802734E-2</v>
      </c>
      <c r="K1379" s="2">
        <f>$A$10*Table13[[#This Row],[CF % WEC]]</f>
        <v>1.5078532362273717E-2</v>
      </c>
      <c r="L1379" s="1">
        <v>39.387008743588787</v>
      </c>
      <c r="M1379" s="2">
        <f>Table13[[#This Row],[Cons h '[MWh']]]-Table13[[#This Row],[Ewec_prod '[MWh']]]-Table13[[#This Row],[Eeol_prod '[MWh']]]-Table13[[#This Row],[Efv_prod '[MWh']]]</f>
        <v>35.580470539804786</v>
      </c>
    </row>
    <row r="1380" spans="5:13" x14ac:dyDescent="0.3">
      <c r="E1380" s="4">
        <v>43523.416666666664</v>
      </c>
      <c r="F1380" s="3">
        <v>0</v>
      </c>
      <c r="G1380" s="2">
        <f>Table13[[#This Row],[CF % FV]]*$A$2</f>
        <v>0</v>
      </c>
      <c r="H1380" s="3">
        <v>0</v>
      </c>
      <c r="I1380" s="2">
        <f>Table13[[#This Row],[CF % EOL]]*$A$6</f>
        <v>0</v>
      </c>
      <c r="J1380" s="3">
        <v>4.859443317492354E-2</v>
      </c>
      <c r="K1380" s="2">
        <f>$A$10*Table13[[#This Row],[CF % WEC]]</f>
        <v>1.4945937120558726E-2</v>
      </c>
      <c r="L1380" s="1">
        <v>25.57288200247957</v>
      </c>
      <c r="M1380" s="2">
        <f>Table13[[#This Row],[Cons h '[MWh']]]-Table13[[#This Row],[Ewec_prod '[MWh']]]-Table13[[#This Row],[Eeol_prod '[MWh']]]-Table13[[#This Row],[Efv_prod '[MWh']]]</f>
        <v>25.557936065359012</v>
      </c>
    </row>
    <row r="1381" spans="5:13" x14ac:dyDescent="0.3">
      <c r="E1381" s="4">
        <v>43523.458333333336</v>
      </c>
      <c r="F1381" s="3">
        <v>0</v>
      </c>
      <c r="G1381" s="2">
        <f>Table13[[#This Row],[CF % FV]]*$A$2</f>
        <v>0</v>
      </c>
      <c r="H1381" s="3">
        <v>0</v>
      </c>
      <c r="I1381" s="2">
        <f>Table13[[#This Row],[CF % EOL]]*$A$6</f>
        <v>0</v>
      </c>
      <c r="J1381" s="3">
        <v>4.8211242794782047E-2</v>
      </c>
      <c r="K1381" s="2">
        <f>$A$10*Table13[[#This Row],[CF % WEC]]</f>
        <v>1.4828081247928582E-2</v>
      </c>
      <c r="L1381" s="1">
        <v>33.632524618421357</v>
      </c>
      <c r="M1381" s="2">
        <f>Table13[[#This Row],[Cons h '[MWh']]]-Table13[[#This Row],[Ewec_prod '[MWh']]]-Table13[[#This Row],[Eeol_prod '[MWh']]]-Table13[[#This Row],[Efv_prod '[MWh']]]</f>
        <v>33.61769653717343</v>
      </c>
    </row>
    <row r="1382" spans="5:13" x14ac:dyDescent="0.3">
      <c r="E1382" s="4">
        <v>43523.5</v>
      </c>
      <c r="F1382" s="3">
        <v>0</v>
      </c>
      <c r="G1382" s="2">
        <f>Table13[[#This Row],[CF % FV]]*$A$2</f>
        <v>0</v>
      </c>
      <c r="H1382" s="3">
        <v>0</v>
      </c>
      <c r="I1382" s="2">
        <f>Table13[[#This Row],[CF % EOL]]*$A$6</f>
        <v>0</v>
      </c>
      <c r="J1382" s="3">
        <v>4.786404559825392E-2</v>
      </c>
      <c r="K1382" s="2">
        <f>$A$10*Table13[[#This Row],[CF % WEC]]</f>
        <v>1.4721295611617849E-2</v>
      </c>
      <c r="L1382" s="1">
        <v>41.881360494424889</v>
      </c>
      <c r="M1382" s="2">
        <f>Table13[[#This Row],[Cons h '[MWh']]]-Table13[[#This Row],[Ewec_prod '[MWh']]]-Table13[[#This Row],[Eeol_prod '[MWh']]]-Table13[[#This Row],[Efv_prod '[MWh']]]</f>
        <v>41.866639198813274</v>
      </c>
    </row>
    <row r="1383" spans="5:13" x14ac:dyDescent="0.3">
      <c r="E1383" s="4">
        <v>43523.541666666664</v>
      </c>
      <c r="F1383" s="3">
        <v>0</v>
      </c>
      <c r="G1383" s="2">
        <f>Table13[[#This Row],[CF % FV]]*$A$2</f>
        <v>0</v>
      </c>
      <c r="H1383" s="3">
        <v>0</v>
      </c>
      <c r="I1383" s="2">
        <f>Table13[[#This Row],[CF % EOL]]*$A$6</f>
        <v>0</v>
      </c>
      <c r="J1383" s="3">
        <v>4.7986657986076375E-2</v>
      </c>
      <c r="K1383" s="2">
        <f>$A$10*Table13[[#This Row],[CF % WEC]]</f>
        <v>1.4759006866155984E-2</v>
      </c>
      <c r="L1383" s="1">
        <v>33.66737871993503</v>
      </c>
      <c r="M1383" s="2">
        <f>Table13[[#This Row],[Cons h '[MWh']]]-Table13[[#This Row],[Ewec_prod '[MWh']]]-Table13[[#This Row],[Eeol_prod '[MWh']]]-Table13[[#This Row],[Efv_prod '[MWh']]]</f>
        <v>33.652619713068873</v>
      </c>
    </row>
    <row r="1384" spans="5:13" x14ac:dyDescent="0.3">
      <c r="E1384" s="4">
        <v>43523.583333333336</v>
      </c>
      <c r="F1384" s="3">
        <v>0</v>
      </c>
      <c r="G1384" s="2">
        <f>Table13[[#This Row],[CF % FV]]*$A$2</f>
        <v>0</v>
      </c>
      <c r="H1384" s="3">
        <v>1.0477414362988101E-3</v>
      </c>
      <c r="I1384" s="2">
        <f>Table13[[#This Row],[CF % EOL]]*$A$6</f>
        <v>4.1909657451952402E-2</v>
      </c>
      <c r="J1384" s="3">
        <v>4.7840944074506661E-2</v>
      </c>
      <c r="K1384" s="2">
        <f>$A$10*Table13[[#This Row],[CF % WEC]]</f>
        <v>1.4714190396086827E-2</v>
      </c>
      <c r="L1384" s="1">
        <v>32.601794554662717</v>
      </c>
      <c r="M1384" s="2">
        <f>Table13[[#This Row],[Cons h '[MWh']]]-Table13[[#This Row],[Ewec_prod '[MWh']]]-Table13[[#This Row],[Eeol_prod '[MWh']]]-Table13[[#This Row],[Efv_prod '[MWh']]]</f>
        <v>32.54517070681468</v>
      </c>
    </row>
    <row r="1385" spans="5:13" x14ac:dyDescent="0.3">
      <c r="E1385" s="4">
        <v>43523.625</v>
      </c>
      <c r="F1385" s="3">
        <v>0</v>
      </c>
      <c r="G1385" s="2">
        <f>Table13[[#This Row],[CF % FV]]*$A$2</f>
        <v>0</v>
      </c>
      <c r="H1385" s="3">
        <v>1.2153659897403E-2</v>
      </c>
      <c r="I1385" s="2">
        <f>Table13[[#This Row],[CF % EOL]]*$A$6</f>
        <v>0.48614639589611996</v>
      </c>
      <c r="J1385" s="3">
        <v>4.769675366408492E-2</v>
      </c>
      <c r="K1385" s="2">
        <f>$A$10*Table13[[#This Row],[CF % WEC]]</f>
        <v>1.4669842501343547E-2</v>
      </c>
      <c r="L1385" s="1">
        <v>25.266238703441822</v>
      </c>
      <c r="M1385" s="2">
        <f>Table13[[#This Row],[Cons h '[MWh']]]-Table13[[#This Row],[Ewec_prod '[MWh']]]-Table13[[#This Row],[Eeol_prod '[MWh']]]-Table13[[#This Row],[Efv_prod '[MWh']]]</f>
        <v>24.765422465044356</v>
      </c>
    </row>
    <row r="1386" spans="5:13" x14ac:dyDescent="0.3">
      <c r="E1386" s="4">
        <v>43523.666666666664</v>
      </c>
      <c r="F1386" s="3">
        <v>3.1449999999999999E-2</v>
      </c>
      <c r="G1386" s="2">
        <f>Table13[[#This Row],[CF % FV]]*$A$2</f>
        <v>1.60395</v>
      </c>
      <c r="H1386" s="3">
        <v>3.1314762953554801E-2</v>
      </c>
      <c r="I1386" s="2">
        <f>Table13[[#This Row],[CF % EOL]]*$A$6</f>
        <v>1.2525905181421919</v>
      </c>
      <c r="J1386" s="3">
        <v>4.7738495418645423E-2</v>
      </c>
      <c r="K1386" s="2">
        <f>$A$10*Table13[[#This Row],[CF % WEC]]</f>
        <v>1.4682680795736596E-2</v>
      </c>
      <c r="L1386" s="1">
        <v>31.74291812289362</v>
      </c>
      <c r="M1386" s="2">
        <f>Table13[[#This Row],[Cons h '[MWh']]]-Table13[[#This Row],[Ewec_prod '[MWh']]]-Table13[[#This Row],[Eeol_prod '[MWh']]]-Table13[[#This Row],[Efv_prod '[MWh']]]</f>
        <v>28.87169492395569</v>
      </c>
    </row>
    <row r="1387" spans="5:13" x14ac:dyDescent="0.3">
      <c r="E1387" s="4">
        <v>43523.708333333336</v>
      </c>
      <c r="F1387" s="3">
        <v>0.2321</v>
      </c>
      <c r="G1387" s="2">
        <f>Table13[[#This Row],[CF % FV]]*$A$2</f>
        <v>11.8371</v>
      </c>
      <c r="H1387" s="3">
        <v>5.4422810083926097E-2</v>
      </c>
      <c r="I1387" s="2">
        <f>Table13[[#This Row],[CF % EOL]]*$A$6</f>
        <v>2.1769124033570439</v>
      </c>
      <c r="J1387" s="3">
        <v>4.7812928933840509E-2</v>
      </c>
      <c r="K1387" s="2">
        <f>$A$10*Table13[[#This Row],[CF % WEC]]</f>
        <v>1.4705573924950871E-2</v>
      </c>
      <c r="L1387" s="1">
        <v>48.416296667094976</v>
      </c>
      <c r="M1387" s="2">
        <f>Table13[[#This Row],[Cons h '[MWh']]]-Table13[[#This Row],[Ewec_prod '[MWh']]]-Table13[[#This Row],[Eeol_prod '[MWh']]]-Table13[[#This Row],[Efv_prod '[MWh']]]</f>
        <v>34.387578689812983</v>
      </c>
    </row>
    <row r="1388" spans="5:13" x14ac:dyDescent="0.3">
      <c r="E1388" s="4">
        <v>43523.75</v>
      </c>
      <c r="F1388" s="3">
        <v>0.45007999999999998</v>
      </c>
      <c r="G1388" s="2">
        <f>Table13[[#This Row],[CF % FV]]*$A$2</f>
        <v>22.954079999999998</v>
      </c>
      <c r="H1388" s="3">
        <v>8.2073748489652501E-2</v>
      </c>
      <c r="I1388" s="2">
        <f>Table13[[#This Row],[CF % EOL]]*$A$6</f>
        <v>3.2829499395860999</v>
      </c>
      <c r="J1388" s="3">
        <v>4.7942569120236693E-2</v>
      </c>
      <c r="K1388" s="2">
        <f>$A$10*Table13[[#This Row],[CF % WEC]]</f>
        <v>1.4745446682951776E-2</v>
      </c>
      <c r="L1388" s="1">
        <v>47.717786383855454</v>
      </c>
      <c r="M1388" s="2">
        <f>Table13[[#This Row],[Cons h '[MWh']]]-Table13[[#This Row],[Ewec_prod '[MWh']]]-Table13[[#This Row],[Eeol_prod '[MWh']]]-Table13[[#This Row],[Efv_prod '[MWh']]]</f>
        <v>21.466010997586402</v>
      </c>
    </row>
    <row r="1389" spans="5:13" x14ac:dyDescent="0.3">
      <c r="E1389" s="4">
        <v>43523.791666666664</v>
      </c>
      <c r="F1389" s="3">
        <v>0.62304999999999999</v>
      </c>
      <c r="G1389" s="2">
        <f>Table13[[#This Row],[CF % FV]]*$A$2</f>
        <v>31.775549999999999</v>
      </c>
      <c r="H1389" s="3">
        <v>9.3259708667041405E-2</v>
      </c>
      <c r="I1389" s="2">
        <f>Table13[[#This Row],[CF % EOL]]*$A$6</f>
        <v>3.7303883466816563</v>
      </c>
      <c r="J1389" s="3">
        <v>4.8004538956298352E-2</v>
      </c>
      <c r="K1389" s="2">
        <f>$A$10*Table13[[#This Row],[CF % WEC]]</f>
        <v>1.4764506423186113E-2</v>
      </c>
      <c r="L1389" s="1">
        <v>55.672053478230346</v>
      </c>
      <c r="M1389" s="2">
        <f>Table13[[#This Row],[Cons h '[MWh']]]-Table13[[#This Row],[Ewec_prod '[MWh']]]-Table13[[#This Row],[Eeol_prod '[MWh']]]-Table13[[#This Row],[Efv_prod '[MWh']]]</f>
        <v>20.151350625125506</v>
      </c>
    </row>
    <row r="1390" spans="5:13" x14ac:dyDescent="0.3">
      <c r="E1390" s="4">
        <v>43523.833333333336</v>
      </c>
      <c r="F1390" s="3">
        <v>0.70272999999999997</v>
      </c>
      <c r="G1390" s="2">
        <f>Table13[[#This Row],[CF % FV]]*$A$2</f>
        <v>35.839230000000001</v>
      </c>
      <c r="H1390" s="3">
        <v>9.5521158139466794E-2</v>
      </c>
      <c r="I1390" s="2">
        <f>Table13[[#This Row],[CF % EOL]]*$A$6</f>
        <v>3.820846325578672</v>
      </c>
      <c r="J1390" s="3">
        <v>4.7919474715522943E-2</v>
      </c>
      <c r="K1390" s="2">
        <f>$A$10*Table13[[#This Row],[CF % WEC]]</f>
        <v>1.4738343656984872E-2</v>
      </c>
      <c r="L1390" s="1">
        <v>34.694771865909459</v>
      </c>
      <c r="M1390" s="2">
        <f>Table13[[#This Row],[Cons h '[MWh']]]-Table13[[#This Row],[Ewec_prod '[MWh']]]-Table13[[#This Row],[Eeol_prod '[MWh']]]-Table13[[#This Row],[Efv_prod '[MWh']]]</f>
        <v>-4.9800428033261994</v>
      </c>
    </row>
    <row r="1391" spans="5:13" x14ac:dyDescent="0.3">
      <c r="E1391" s="4">
        <v>43523.875</v>
      </c>
      <c r="F1391" s="3">
        <v>0.74119000000000002</v>
      </c>
      <c r="G1391" s="2">
        <f>Table13[[#This Row],[CF % FV]]*$A$2</f>
        <v>37.800690000000003</v>
      </c>
      <c r="H1391" s="3">
        <v>7.0573643069227102E-2</v>
      </c>
      <c r="I1391" s="2">
        <f>Table13[[#This Row],[CF % EOL]]*$A$6</f>
        <v>2.822945722769084</v>
      </c>
      <c r="J1391" s="3">
        <v>4.7153508267705549E-2</v>
      </c>
      <c r="K1391" s="2">
        <f>$A$10*Table13[[#This Row],[CF % WEC]]</f>
        <v>1.4502759339655205E-2</v>
      </c>
      <c r="L1391" s="1">
        <v>36.145486415242168</v>
      </c>
      <c r="M1391" s="2">
        <f>Table13[[#This Row],[Cons h '[MWh']]]-Table13[[#This Row],[Ewec_prod '[MWh']]]-Table13[[#This Row],[Eeol_prod '[MWh']]]-Table13[[#This Row],[Efv_prod '[MWh']]]</f>
        <v>-4.4926520668665759</v>
      </c>
    </row>
    <row r="1392" spans="5:13" x14ac:dyDescent="0.3">
      <c r="E1392" s="4">
        <v>43523.916666666664</v>
      </c>
      <c r="F1392" s="3">
        <v>0.74851000000000001</v>
      </c>
      <c r="G1392" s="2">
        <f>Table13[[#This Row],[CF % FV]]*$A$2</f>
        <v>38.174010000000003</v>
      </c>
      <c r="H1392" s="3">
        <v>0</v>
      </c>
      <c r="I1392" s="2">
        <f>Table13[[#This Row],[CF % EOL]]*$A$6</f>
        <v>0</v>
      </c>
      <c r="J1392" s="3">
        <v>4.6550794979267875E-2</v>
      </c>
      <c r="K1392" s="2">
        <f>$A$10*Table13[[#This Row],[CF % WEC]]</f>
        <v>1.431738594763953E-2</v>
      </c>
      <c r="L1392" s="1">
        <v>34.598945945715833</v>
      </c>
      <c r="M1392" s="2">
        <f>Table13[[#This Row],[Cons h '[MWh']]]-Table13[[#This Row],[Ewec_prod '[MWh']]]-Table13[[#This Row],[Eeol_prod '[MWh']]]-Table13[[#This Row],[Efv_prod '[MWh']]]</f>
        <v>-3.5893814402318114</v>
      </c>
    </row>
    <row r="1393" spans="5:13" x14ac:dyDescent="0.3">
      <c r="E1393" s="4">
        <v>43523.958333333336</v>
      </c>
      <c r="F1393" s="3">
        <v>0.68376000000000003</v>
      </c>
      <c r="G1393" s="2">
        <f>Table13[[#This Row],[CF % FV]]*$A$2</f>
        <v>34.871760000000002</v>
      </c>
      <c r="H1393" s="3">
        <v>0</v>
      </c>
      <c r="I1393" s="2">
        <f>Table13[[#This Row],[CF % EOL]]*$A$6</f>
        <v>0</v>
      </c>
      <c r="J1393" s="3">
        <v>4.6043653852650544E-2</v>
      </c>
      <c r="K1393" s="2">
        <f>$A$10*Table13[[#This Row],[CF % WEC]]</f>
        <v>1.4161407188459695E-2</v>
      </c>
      <c r="L1393" s="1">
        <v>24.209316934398643</v>
      </c>
      <c r="M1393" s="2">
        <f>Table13[[#This Row],[Cons h '[MWh']]]-Table13[[#This Row],[Ewec_prod '[MWh']]]-Table13[[#This Row],[Eeol_prod '[MWh']]]-Table13[[#This Row],[Efv_prod '[MWh']]]</f>
        <v>-10.676604472789819</v>
      </c>
    </row>
    <row r="1394" spans="5:13" x14ac:dyDescent="0.3">
      <c r="E1394" s="4">
        <v>43524</v>
      </c>
      <c r="F1394" s="3">
        <v>0.61117999999999995</v>
      </c>
      <c r="G1394" s="2">
        <f>Table13[[#This Row],[CF % FV]]*$A$2</f>
        <v>31.170179999999998</v>
      </c>
      <c r="H1394" s="3">
        <v>0</v>
      </c>
      <c r="I1394" s="2">
        <f>Table13[[#This Row],[CF % EOL]]*$A$6</f>
        <v>0</v>
      </c>
      <c r="J1394" s="3">
        <v>4.5612608058854184E-2</v>
      </c>
      <c r="K1394" s="2">
        <f>$A$10*Table13[[#This Row],[CF % WEC]]</f>
        <v>1.4028832675099877E-2</v>
      </c>
      <c r="L1394" s="1">
        <v>25.732000572311833</v>
      </c>
      <c r="M1394" s="2">
        <f>Table13[[#This Row],[Cons h '[MWh']]]-Table13[[#This Row],[Ewec_prod '[MWh']]]-Table13[[#This Row],[Eeol_prod '[MWh']]]-Table13[[#This Row],[Efv_prod '[MWh']]]</f>
        <v>-5.452208260363264</v>
      </c>
    </row>
    <row r="1395" spans="5:13" x14ac:dyDescent="0.3">
      <c r="E1395" s="4">
        <v>43524.041666666664</v>
      </c>
      <c r="F1395" s="3">
        <v>0.42945</v>
      </c>
      <c r="G1395" s="2">
        <f>Table13[[#This Row],[CF % FV]]*$A$2</f>
        <v>21.901949999999999</v>
      </c>
      <c r="H1395" s="3">
        <v>0</v>
      </c>
      <c r="I1395" s="2">
        <f>Table13[[#This Row],[CF % EOL]]*$A$6</f>
        <v>0</v>
      </c>
      <c r="J1395" s="3">
        <v>4.5896428000793021E-2</v>
      </c>
      <c r="K1395" s="2">
        <f>$A$10*Table13[[#This Row],[CF % WEC]]</f>
        <v>1.4116125698778306E-2</v>
      </c>
      <c r="L1395" s="1">
        <v>23.635251022397</v>
      </c>
      <c r="M1395" s="2">
        <f>Table13[[#This Row],[Cons h '[MWh']]]-Table13[[#This Row],[Ewec_prod '[MWh']]]-Table13[[#This Row],[Eeol_prod '[MWh']]]-Table13[[#This Row],[Efv_prod '[MWh']]]</f>
        <v>1.7191848966982235</v>
      </c>
    </row>
    <row r="1396" spans="5:13" x14ac:dyDescent="0.3">
      <c r="E1396" s="4">
        <v>43524.083333333336</v>
      </c>
      <c r="F1396" s="3">
        <v>0.24481</v>
      </c>
      <c r="G1396" s="2">
        <f>Table13[[#This Row],[CF % FV]]*$A$2</f>
        <v>12.48531</v>
      </c>
      <c r="H1396" s="3">
        <v>0</v>
      </c>
      <c r="I1396" s="2">
        <f>Table13[[#This Row],[CF % EOL]]*$A$6</f>
        <v>0</v>
      </c>
      <c r="J1396" s="3">
        <v>4.6509815603890212E-2</v>
      </c>
      <c r="K1396" s="2">
        <f>$A$10*Table13[[#This Row],[CF % WEC]]</f>
        <v>1.4304782134247374E-2</v>
      </c>
      <c r="L1396" s="1">
        <v>26.537520034812712</v>
      </c>
      <c r="M1396" s="2">
        <f>Table13[[#This Row],[Cons h '[MWh']]]-Table13[[#This Row],[Ewec_prod '[MWh']]]-Table13[[#This Row],[Eeol_prod '[MWh']]]-Table13[[#This Row],[Efv_prod '[MWh']]]</f>
        <v>14.037905252678465</v>
      </c>
    </row>
    <row r="1397" spans="5:13" x14ac:dyDescent="0.3">
      <c r="E1397" s="4">
        <v>43524.125</v>
      </c>
      <c r="F1397" s="3">
        <v>4.7329999999999997E-2</v>
      </c>
      <c r="G1397" s="2">
        <f>Table13[[#This Row],[CF % FV]]*$A$2</f>
        <v>2.4138299999999999</v>
      </c>
      <c r="H1397" s="3">
        <v>9.943691405013169E-4</v>
      </c>
      <c r="I1397" s="2">
        <f>Table13[[#This Row],[CF % EOL]]*$A$6</f>
        <v>3.9774765620052679E-2</v>
      </c>
      <c r="J1397" s="3">
        <v>4.6863883237272183E-2</v>
      </c>
      <c r="K1397" s="2">
        <f>$A$10*Table13[[#This Row],[CF % WEC]]</f>
        <v>1.4413680875094972E-2</v>
      </c>
      <c r="L1397" s="1">
        <v>22.843596649081224</v>
      </c>
      <c r="M1397" s="2">
        <f>Table13[[#This Row],[Cons h '[MWh']]]-Table13[[#This Row],[Ewec_prod '[MWh']]]-Table13[[#This Row],[Eeol_prod '[MWh']]]-Table13[[#This Row],[Efv_prod '[MWh']]]</f>
        <v>20.375578202586077</v>
      </c>
    </row>
    <row r="1398" spans="5:13" x14ac:dyDescent="0.3">
      <c r="E1398" s="4">
        <v>43524.166666666664</v>
      </c>
      <c r="F1398" s="3">
        <v>0</v>
      </c>
      <c r="G1398" s="2">
        <f>Table13[[#This Row],[CF % FV]]*$A$2</f>
        <v>0</v>
      </c>
      <c r="H1398" s="3">
        <v>2.8988358446707101E-2</v>
      </c>
      <c r="I1398" s="2">
        <f>Table13[[#This Row],[CF % EOL]]*$A$6</f>
        <v>1.1595343378682841</v>
      </c>
      <c r="J1398" s="3">
        <v>4.7037294712841078E-2</v>
      </c>
      <c r="K1398" s="2">
        <f>$A$10*Table13[[#This Row],[CF % WEC]]</f>
        <v>1.4467016140896025E-2</v>
      </c>
      <c r="L1398" s="1">
        <v>33.397416660306305</v>
      </c>
      <c r="M1398" s="2">
        <f>Table13[[#This Row],[Cons h '[MWh']]]-Table13[[#This Row],[Ewec_prod '[MWh']]]-Table13[[#This Row],[Eeol_prod '[MWh']]]-Table13[[#This Row],[Efv_prod '[MWh']]]</f>
        <v>32.22341530629712</v>
      </c>
    </row>
    <row r="1399" spans="5:13" x14ac:dyDescent="0.3">
      <c r="E1399" s="4">
        <v>43524.208333333336</v>
      </c>
      <c r="F1399" s="3">
        <v>0</v>
      </c>
      <c r="G1399" s="2">
        <f>Table13[[#This Row],[CF % FV]]*$A$2</f>
        <v>0</v>
      </c>
      <c r="H1399" s="3">
        <v>4.1560247097841702E-2</v>
      </c>
      <c r="I1399" s="2">
        <f>Table13[[#This Row],[CF % EOL]]*$A$6</f>
        <v>1.6624098839136681</v>
      </c>
      <c r="J1399" s="3">
        <v>4.7357487257271569E-2</v>
      </c>
      <c r="K1399" s="2">
        <f>$A$10*Table13[[#This Row],[CF % WEC]]</f>
        <v>1.456549609678528E-2</v>
      </c>
      <c r="L1399" s="1">
        <v>41.699673375587324</v>
      </c>
      <c r="M1399" s="2">
        <f>Table13[[#This Row],[Cons h '[MWh']]]-Table13[[#This Row],[Ewec_prod '[MWh']]]-Table13[[#This Row],[Eeol_prod '[MWh']]]-Table13[[#This Row],[Efv_prod '[MWh']]]</f>
        <v>40.02269799557687</v>
      </c>
    </row>
    <row r="1400" spans="5:13" x14ac:dyDescent="0.3">
      <c r="E1400" s="4">
        <v>43524.25</v>
      </c>
      <c r="F1400" s="3">
        <v>0</v>
      </c>
      <c r="G1400" s="2">
        <f>Table13[[#This Row],[CF % FV]]*$A$2</f>
        <v>0</v>
      </c>
      <c r="H1400" s="3">
        <v>5.0678985935315703E-2</v>
      </c>
      <c r="I1400" s="2">
        <f>Table13[[#This Row],[CF % EOL]]*$A$6</f>
        <v>2.0271594374126281</v>
      </c>
      <c r="J1400" s="3">
        <v>4.7374936553984476E-2</v>
      </c>
      <c r="K1400" s="2">
        <f>$A$10*Table13[[#This Row],[CF % WEC]]</f>
        <v>1.4570862886238926E-2</v>
      </c>
      <c r="L1400" s="1">
        <v>33.9706715178514</v>
      </c>
      <c r="M1400" s="2">
        <f>Table13[[#This Row],[Cons h '[MWh']]]-Table13[[#This Row],[Ewec_prod '[MWh']]]-Table13[[#This Row],[Eeol_prod '[MWh']]]-Table13[[#This Row],[Efv_prod '[MWh']]]</f>
        <v>31.928941217552534</v>
      </c>
    </row>
    <row r="1401" spans="5:13" x14ac:dyDescent="0.3">
      <c r="E1401" s="4">
        <v>43524.291666666664</v>
      </c>
      <c r="F1401" s="3">
        <v>0</v>
      </c>
      <c r="G1401" s="2">
        <f>Table13[[#This Row],[CF % FV]]*$A$2</f>
        <v>0</v>
      </c>
      <c r="H1401" s="3">
        <v>5.7141514021373199E-2</v>
      </c>
      <c r="I1401" s="2">
        <f>Table13[[#This Row],[CF % EOL]]*$A$6</f>
        <v>2.2856605608549279</v>
      </c>
      <c r="J1401" s="3">
        <v>4.7297041489388666E-2</v>
      </c>
      <c r="K1401" s="2">
        <f>$A$10*Table13[[#This Row],[CF % WEC]]</f>
        <v>1.4546905106275529E-2</v>
      </c>
      <c r="L1401" s="1">
        <v>31.333959520327021</v>
      </c>
      <c r="M1401" s="2">
        <f>Table13[[#This Row],[Cons h '[MWh']]]-Table13[[#This Row],[Ewec_prod '[MWh']]]-Table13[[#This Row],[Eeol_prod '[MWh']]]-Table13[[#This Row],[Efv_prod '[MWh']]]</f>
        <v>29.033752054365817</v>
      </c>
    </row>
    <row r="1402" spans="5:13" x14ac:dyDescent="0.3">
      <c r="E1402" s="4">
        <v>43524.333333333336</v>
      </c>
      <c r="F1402" s="3">
        <v>0</v>
      </c>
      <c r="G1402" s="2">
        <f>Table13[[#This Row],[CF % FV]]*$A$2</f>
        <v>0</v>
      </c>
      <c r="H1402" s="3">
        <v>6.2895738225101E-2</v>
      </c>
      <c r="I1402" s="2">
        <f>Table13[[#This Row],[CF % EOL]]*$A$6</f>
        <v>2.5158295290040398</v>
      </c>
      <c r="J1402" s="3">
        <v>4.7086979356485599E-2</v>
      </c>
      <c r="K1402" s="2">
        <f>$A$10*Table13[[#This Row],[CF % WEC]]</f>
        <v>1.4482297388381624E-2</v>
      </c>
      <c r="L1402" s="1">
        <v>36.494216639907485</v>
      </c>
      <c r="M1402" s="2">
        <f>Table13[[#This Row],[Cons h '[MWh']]]-Table13[[#This Row],[Ewec_prod '[MWh']]]-Table13[[#This Row],[Eeol_prod '[MWh']]]-Table13[[#This Row],[Efv_prod '[MWh']]]</f>
        <v>33.963904813515065</v>
      </c>
    </row>
    <row r="1403" spans="5:13" x14ac:dyDescent="0.3">
      <c r="E1403" s="4">
        <v>43524.375</v>
      </c>
      <c r="F1403" s="3">
        <v>0</v>
      </c>
      <c r="G1403" s="2">
        <f>Table13[[#This Row],[CF % FV]]*$A$2</f>
        <v>0</v>
      </c>
      <c r="H1403" s="3">
        <v>6.7639122179869504E-2</v>
      </c>
      <c r="I1403" s="2">
        <f>Table13[[#This Row],[CF % EOL]]*$A$6</f>
        <v>2.7055648871947802</v>
      </c>
      <c r="J1403" s="3">
        <v>4.6150843212906571E-2</v>
      </c>
      <c r="K1403" s="2">
        <f>$A$10*Table13[[#This Row],[CF % WEC]]</f>
        <v>1.4194374862608968E-2</v>
      </c>
      <c r="L1403" s="1">
        <v>27.429317170905385</v>
      </c>
      <c r="M1403" s="2">
        <f>Table13[[#This Row],[Cons h '[MWh']]]-Table13[[#This Row],[Ewec_prod '[MWh']]]-Table13[[#This Row],[Eeol_prod '[MWh']]]-Table13[[#This Row],[Efv_prod '[MWh']]]</f>
        <v>24.709557908847998</v>
      </c>
    </row>
    <row r="1404" spans="5:13" x14ac:dyDescent="0.3">
      <c r="E1404" s="4">
        <v>43524.416666666664</v>
      </c>
      <c r="F1404" s="3">
        <v>0</v>
      </c>
      <c r="G1404" s="2">
        <f>Table13[[#This Row],[CF % FV]]*$A$2</f>
        <v>0</v>
      </c>
      <c r="H1404" s="3">
        <v>0</v>
      </c>
      <c r="I1404" s="2">
        <f>Table13[[#This Row],[CF % EOL]]*$A$6</f>
        <v>0</v>
      </c>
      <c r="J1404" s="3">
        <v>4.558533458365728E-2</v>
      </c>
      <c r="K1404" s="2">
        <f>$A$10*Table13[[#This Row],[CF % WEC]]</f>
        <v>1.4020444314155635E-2</v>
      </c>
      <c r="L1404" s="1">
        <v>28.860528454588017</v>
      </c>
      <c r="M1404" s="2">
        <f>Table13[[#This Row],[Cons h '[MWh']]]-Table13[[#This Row],[Ewec_prod '[MWh']]]-Table13[[#This Row],[Eeol_prod '[MWh']]]-Table13[[#This Row],[Efv_prod '[MWh']]]</f>
        <v>28.846508010273862</v>
      </c>
    </row>
    <row r="1405" spans="5:13" x14ac:dyDescent="0.3">
      <c r="E1405" s="4">
        <v>43524.458333333336</v>
      </c>
      <c r="F1405" s="3">
        <v>0</v>
      </c>
      <c r="G1405" s="2">
        <f>Table13[[#This Row],[CF % FV]]*$A$2</f>
        <v>0</v>
      </c>
      <c r="H1405" s="3">
        <v>0</v>
      </c>
      <c r="I1405" s="2">
        <f>Table13[[#This Row],[CF % EOL]]*$A$6</f>
        <v>0</v>
      </c>
      <c r="J1405" s="3">
        <v>4.4572958808971865E-2</v>
      </c>
      <c r="K1405" s="2">
        <f>$A$10*Table13[[#This Row],[CF % WEC]]</f>
        <v>1.3709073161489671E-2</v>
      </c>
      <c r="L1405" s="1">
        <v>35.279991171082045</v>
      </c>
      <c r="M1405" s="2">
        <f>Table13[[#This Row],[Cons h '[MWh']]]-Table13[[#This Row],[Ewec_prod '[MWh']]]-Table13[[#This Row],[Eeol_prod '[MWh']]]-Table13[[#This Row],[Efv_prod '[MWh']]]</f>
        <v>35.266282097920559</v>
      </c>
    </row>
    <row r="1406" spans="5:13" x14ac:dyDescent="0.3">
      <c r="E1406" s="4">
        <v>43524.5</v>
      </c>
      <c r="F1406" s="3">
        <v>0</v>
      </c>
      <c r="G1406" s="2">
        <f>Table13[[#This Row],[CF % FV]]*$A$2</f>
        <v>0</v>
      </c>
      <c r="H1406" s="3">
        <v>0</v>
      </c>
      <c r="I1406" s="2">
        <f>Table13[[#This Row],[CF % EOL]]*$A$6</f>
        <v>0</v>
      </c>
      <c r="J1406" s="3">
        <v>4.4686377198565594E-2</v>
      </c>
      <c r="K1406" s="2">
        <f>$A$10*Table13[[#This Row],[CF % WEC]]</f>
        <v>1.3743956665801388E-2</v>
      </c>
      <c r="L1406" s="1">
        <v>39.843555177645229</v>
      </c>
      <c r="M1406" s="2">
        <f>Table13[[#This Row],[Cons h '[MWh']]]-Table13[[#This Row],[Ewec_prod '[MWh']]]-Table13[[#This Row],[Eeol_prod '[MWh']]]-Table13[[#This Row],[Efv_prod '[MWh']]]</f>
        <v>39.82981122097943</v>
      </c>
    </row>
    <row r="1407" spans="5:13" x14ac:dyDescent="0.3">
      <c r="E1407" s="4">
        <v>43524.541666666664</v>
      </c>
      <c r="F1407" s="3">
        <v>0</v>
      </c>
      <c r="G1407" s="2">
        <f>Table13[[#This Row],[CF % FV]]*$A$2</f>
        <v>0</v>
      </c>
      <c r="H1407" s="3">
        <v>0</v>
      </c>
      <c r="I1407" s="2">
        <f>Table13[[#This Row],[CF % EOL]]*$A$6</f>
        <v>0</v>
      </c>
      <c r="J1407" s="3">
        <v>4.5070426701121172E-2</v>
      </c>
      <c r="K1407" s="2">
        <f>$A$10*Table13[[#This Row],[CF % WEC]]</f>
        <v>1.3862076774244994E-2</v>
      </c>
      <c r="L1407" s="1">
        <v>40.998283218928499</v>
      </c>
      <c r="M1407" s="2">
        <f>Table13[[#This Row],[Cons h '[MWh']]]-Table13[[#This Row],[Ewec_prod '[MWh']]]-Table13[[#This Row],[Eeol_prod '[MWh']]]-Table13[[#This Row],[Efv_prod '[MWh']]]</f>
        <v>40.984421142154254</v>
      </c>
    </row>
    <row r="1408" spans="5:13" x14ac:dyDescent="0.3">
      <c r="E1408" s="4">
        <v>43524.583333333336</v>
      </c>
      <c r="F1408" s="3">
        <v>0</v>
      </c>
      <c r="G1408" s="2">
        <f>Table13[[#This Row],[CF % FV]]*$A$2</f>
        <v>0</v>
      </c>
      <c r="H1408" s="3">
        <v>2.6952265055409E-2</v>
      </c>
      <c r="I1408" s="2">
        <f>Table13[[#This Row],[CF % EOL]]*$A$6</f>
        <v>1.0780906022163599</v>
      </c>
      <c r="J1408" s="3">
        <v>4.5301144022855046E-2</v>
      </c>
      <c r="K1408" s="2">
        <f>$A$10*Table13[[#This Row],[CF % WEC]]</f>
        <v>1.3933037301160609E-2</v>
      </c>
      <c r="L1408" s="1">
        <v>27.428035605309979</v>
      </c>
      <c r="M1408" s="2">
        <f>Table13[[#This Row],[Cons h '[MWh']]]-Table13[[#This Row],[Ewec_prod '[MWh']]]-Table13[[#This Row],[Eeol_prod '[MWh']]]-Table13[[#This Row],[Efv_prod '[MWh']]]</f>
        <v>26.336011965792459</v>
      </c>
    </row>
    <row r="1409" spans="5:13" x14ac:dyDescent="0.3">
      <c r="E1409" s="4">
        <v>43524.625</v>
      </c>
      <c r="F1409" s="3">
        <v>0</v>
      </c>
      <c r="G1409" s="2">
        <f>Table13[[#This Row],[CF % FV]]*$A$2</f>
        <v>0</v>
      </c>
      <c r="H1409" s="3">
        <v>6.3890774671004499E-2</v>
      </c>
      <c r="I1409" s="2">
        <f>Table13[[#This Row],[CF % EOL]]*$A$6</f>
        <v>2.5556309868401801</v>
      </c>
      <c r="J1409" s="3">
        <v>4.5351765036762047E-2</v>
      </c>
      <c r="K1409" s="2">
        <f>$A$10*Table13[[#This Row],[CF % WEC]]</f>
        <v>1.3948606543178713E-2</v>
      </c>
      <c r="L1409" s="1">
        <v>33.440569348892794</v>
      </c>
      <c r="M1409" s="2">
        <f>Table13[[#This Row],[Cons h '[MWh']]]-Table13[[#This Row],[Ewec_prod '[MWh']]]-Table13[[#This Row],[Eeol_prod '[MWh']]]-Table13[[#This Row],[Efv_prod '[MWh']]]</f>
        <v>30.870989755509434</v>
      </c>
    </row>
    <row r="1410" spans="5:13" x14ac:dyDescent="0.3">
      <c r="E1410" s="4">
        <v>43524.666666666664</v>
      </c>
      <c r="F1410" s="3">
        <v>2.793E-2</v>
      </c>
      <c r="G1410" s="2">
        <f>Table13[[#This Row],[CF % FV]]*$A$2</f>
        <v>1.4244300000000001</v>
      </c>
      <c r="H1410" s="3">
        <v>6.0726323893141199E-2</v>
      </c>
      <c r="I1410" s="2">
        <f>Table13[[#This Row],[CF % EOL]]*$A$6</f>
        <v>2.4290529557256479</v>
      </c>
      <c r="J1410" s="3">
        <v>4.5234189713398251E-2</v>
      </c>
      <c r="K1410" s="2">
        <f>$A$10*Table13[[#This Row],[CF % WEC]]</f>
        <v>1.3912444512363393E-2</v>
      </c>
      <c r="L1410" s="1">
        <v>34.28707074758006</v>
      </c>
      <c r="M1410" s="2">
        <f>Table13[[#This Row],[Cons h '[MWh']]]-Table13[[#This Row],[Ewec_prod '[MWh']]]-Table13[[#This Row],[Eeol_prod '[MWh']]]-Table13[[#This Row],[Efv_prod '[MWh']]]</f>
        <v>30.419675347342046</v>
      </c>
    </row>
    <row r="1411" spans="5:13" x14ac:dyDescent="0.3">
      <c r="E1411" s="4">
        <v>43524.708333333336</v>
      </c>
      <c r="F1411" s="3">
        <v>0.22240000000000001</v>
      </c>
      <c r="G1411" s="2">
        <f>Table13[[#This Row],[CF % FV]]*$A$2</f>
        <v>11.342400000000001</v>
      </c>
      <c r="H1411" s="3">
        <v>4.5496835947425998E-2</v>
      </c>
      <c r="I1411" s="2">
        <f>Table13[[#This Row],[CF % EOL]]*$A$6</f>
        <v>1.8198734378970398</v>
      </c>
      <c r="J1411" s="3">
        <v>4.5342486928471905E-2</v>
      </c>
      <c r="K1411" s="2">
        <f>$A$10*Table13[[#This Row],[CF % WEC]]</f>
        <v>1.3945752923658078E-2</v>
      </c>
      <c r="L1411" s="1">
        <v>43.610595362284478</v>
      </c>
      <c r="M1411" s="2">
        <f>Table13[[#This Row],[Cons h '[MWh']]]-Table13[[#This Row],[Ewec_prod '[MWh']]]-Table13[[#This Row],[Eeol_prod '[MWh']]]-Table13[[#This Row],[Efv_prod '[MWh']]]</f>
        <v>30.434376171463779</v>
      </c>
    </row>
    <row r="1412" spans="5:13" x14ac:dyDescent="0.3">
      <c r="E1412" s="4">
        <v>43524.75</v>
      </c>
      <c r="F1412" s="3">
        <v>0.42255999999999999</v>
      </c>
      <c r="G1412" s="2">
        <f>Table13[[#This Row],[CF % FV]]*$A$2</f>
        <v>21.550560000000001</v>
      </c>
      <c r="H1412" s="3">
        <v>4.9522720663692697E-2</v>
      </c>
      <c r="I1412" s="2">
        <f>Table13[[#This Row],[CF % EOL]]*$A$6</f>
        <v>1.9809088265477079</v>
      </c>
      <c r="J1412" s="3">
        <v>4.5579146845294224E-2</v>
      </c>
      <c r="K1412" s="2">
        <f>$A$10*Table13[[#This Row],[CF % WEC]]</f>
        <v>1.4018541183643551E-2</v>
      </c>
      <c r="L1412" s="1">
        <v>62.040138579683557</v>
      </c>
      <c r="M1412" s="2">
        <f>Table13[[#This Row],[Cons h '[MWh']]]-Table13[[#This Row],[Ewec_prod '[MWh']]]-Table13[[#This Row],[Eeol_prod '[MWh']]]-Table13[[#This Row],[Efv_prod '[MWh']]]</f>
        <v>38.494651211952203</v>
      </c>
    </row>
    <row r="1413" spans="5:13" x14ac:dyDescent="0.3">
      <c r="E1413" s="4">
        <v>43524.791666666664</v>
      </c>
      <c r="F1413" s="3">
        <v>0.5720599999999999</v>
      </c>
      <c r="G1413" s="2">
        <f>Table13[[#This Row],[CF % FV]]*$A$2</f>
        <v>29.175059999999995</v>
      </c>
      <c r="H1413" s="3">
        <v>5.69920387463815E-2</v>
      </c>
      <c r="I1413" s="2">
        <f>Table13[[#This Row],[CF % EOL]]*$A$6</f>
        <v>2.2796815498552601</v>
      </c>
      <c r="J1413" s="3">
        <v>4.6005412447197705E-2</v>
      </c>
      <c r="K1413" s="2">
        <f>$A$10*Table13[[#This Row],[CF % WEC]]</f>
        <v>1.4149645478239874E-2</v>
      </c>
      <c r="L1413" s="1">
        <v>39.558324459720303</v>
      </c>
      <c r="M1413" s="2">
        <f>Table13[[#This Row],[Cons h '[MWh']]]-Table13[[#This Row],[Ewec_prod '[MWh']]]-Table13[[#This Row],[Eeol_prod '[MWh']]]-Table13[[#This Row],[Efv_prod '[MWh']]]</f>
        <v>8.0894332643868054</v>
      </c>
    </row>
    <row r="1414" spans="5:13" x14ac:dyDescent="0.3">
      <c r="E1414" s="4">
        <v>43524.833333333336</v>
      </c>
      <c r="F1414" s="3">
        <v>0.68479999999999996</v>
      </c>
      <c r="G1414" s="2">
        <f>Table13[[#This Row],[CF % FV]]*$A$2</f>
        <v>34.924799999999998</v>
      </c>
      <c r="H1414" s="3">
        <v>7.2902316393842301E-2</v>
      </c>
      <c r="I1414" s="2">
        <f>Table13[[#This Row],[CF % EOL]]*$A$6</f>
        <v>2.9160926557536921</v>
      </c>
      <c r="J1414" s="3">
        <v>4.6752082283234873E-2</v>
      </c>
      <c r="K1414" s="2">
        <f>$A$10*Table13[[#This Row],[CF % WEC]]</f>
        <v>1.4379294837026678E-2</v>
      </c>
      <c r="L1414" s="1">
        <v>38.845056506348335</v>
      </c>
      <c r="M1414" s="2">
        <f>Table13[[#This Row],[Cons h '[MWh']]]-Table13[[#This Row],[Ewec_prod '[MWh']]]-Table13[[#This Row],[Eeol_prod '[MWh']]]-Table13[[#This Row],[Efv_prod '[MWh']]]</f>
        <v>0.98978455575761615</v>
      </c>
    </row>
    <row r="1415" spans="5:13" x14ac:dyDescent="0.3">
      <c r="E1415" s="4">
        <v>43524.875</v>
      </c>
      <c r="F1415" s="3">
        <v>0.76473999999999998</v>
      </c>
      <c r="G1415" s="2">
        <f>Table13[[#This Row],[CF % FV]]*$A$2</f>
        <v>39.001739999999998</v>
      </c>
      <c r="H1415" s="3">
        <v>0.10012557992566599</v>
      </c>
      <c r="I1415" s="2">
        <f>Table13[[#This Row],[CF % EOL]]*$A$6</f>
        <v>4.0050231970266399</v>
      </c>
      <c r="J1415" s="3">
        <v>4.6409133105635096E-2</v>
      </c>
      <c r="K1415" s="2">
        <f>$A$10*Table13[[#This Row],[CF % WEC]]</f>
        <v>1.4273815741808039E-2</v>
      </c>
      <c r="L1415" s="1">
        <v>35.668081664537951</v>
      </c>
      <c r="M1415" s="2">
        <f>Table13[[#This Row],[Cons h '[MWh']]]-Table13[[#This Row],[Ewec_prod '[MWh']]]-Table13[[#This Row],[Eeol_prod '[MWh']]]-Table13[[#This Row],[Efv_prod '[MWh']]]</f>
        <v>-7.3529553482304948</v>
      </c>
    </row>
    <row r="1416" spans="5:13" x14ac:dyDescent="0.3">
      <c r="E1416" s="4">
        <v>43524.916666666664</v>
      </c>
      <c r="F1416" s="3">
        <v>0.76790000000000003</v>
      </c>
      <c r="G1416" s="2">
        <f>Table13[[#This Row],[CF % FV]]*$A$2</f>
        <v>39.1629</v>
      </c>
      <c r="H1416" s="3">
        <v>0</v>
      </c>
      <c r="I1416" s="2">
        <f>Table13[[#This Row],[CF % EOL]]*$A$6</f>
        <v>0</v>
      </c>
      <c r="J1416" s="3">
        <v>4.6125321535272691E-2</v>
      </c>
      <c r="K1416" s="2">
        <f>$A$10*Table13[[#This Row],[CF % WEC]]</f>
        <v>1.4186525292931839E-2</v>
      </c>
      <c r="L1416" s="1">
        <v>34.035473126836557</v>
      </c>
      <c r="M1416" s="2">
        <f>Table13[[#This Row],[Cons h '[MWh']]]-Table13[[#This Row],[Ewec_prod '[MWh']]]-Table13[[#This Row],[Eeol_prod '[MWh']]]-Table13[[#This Row],[Efv_prod '[MWh']]]</f>
        <v>-5.1416133984563785</v>
      </c>
    </row>
    <row r="1417" spans="5:13" x14ac:dyDescent="0.3">
      <c r="E1417" s="4">
        <v>43524.958333333336</v>
      </c>
      <c r="F1417" s="3">
        <v>0.70884000000000003</v>
      </c>
      <c r="G1417" s="2">
        <f>Table13[[#This Row],[CF % FV]]*$A$2</f>
        <v>36.150840000000002</v>
      </c>
      <c r="H1417" s="3">
        <v>0</v>
      </c>
      <c r="I1417" s="2">
        <f>Table13[[#This Row],[CF % EOL]]*$A$6</f>
        <v>0</v>
      </c>
      <c r="J1417" s="3">
        <v>4.5624568700093127E-2</v>
      </c>
      <c r="K1417" s="2">
        <f>$A$10*Table13[[#This Row],[CF % WEC]]</f>
        <v>1.4032511347330403E-2</v>
      </c>
      <c r="L1417" s="1">
        <v>28.444430856037478</v>
      </c>
      <c r="M1417" s="2">
        <f>Table13[[#This Row],[Cons h '[MWh']]]-Table13[[#This Row],[Ewec_prod '[MWh']]]-Table13[[#This Row],[Eeol_prod '[MWh']]]-Table13[[#This Row],[Efv_prod '[MWh']]]</f>
        <v>-7.7204416553098554</v>
      </c>
    </row>
    <row r="1418" spans="5:13" x14ac:dyDescent="0.3">
      <c r="E1418" s="4">
        <v>43525</v>
      </c>
      <c r="F1418" s="3">
        <v>0.62170999999999998</v>
      </c>
      <c r="G1418" s="2">
        <f>Table13[[#This Row],[CF % FV]]*$A$2</f>
        <v>31.70721</v>
      </c>
      <c r="H1418" s="3">
        <v>0</v>
      </c>
      <c r="I1418" s="2">
        <f>Table13[[#This Row],[CF % EOL]]*$A$6</f>
        <v>0</v>
      </c>
      <c r="J1418" s="3">
        <v>4.5557341385869733E-2</v>
      </c>
      <c r="K1418" s="2">
        <f>$A$10*Table13[[#This Row],[CF % WEC]]</f>
        <v>1.4011834591876748E-2</v>
      </c>
      <c r="L1418" s="1">
        <v>21.062894462569606</v>
      </c>
      <c r="M1418" s="2">
        <f>Table13[[#This Row],[Cons h '[MWh']]]-Table13[[#This Row],[Ewec_prod '[MWh']]]-Table13[[#This Row],[Eeol_prod '[MWh']]]-Table13[[#This Row],[Efv_prod '[MWh']]]</f>
        <v>-10.658327372022271</v>
      </c>
    </row>
    <row r="1419" spans="5:13" x14ac:dyDescent="0.3">
      <c r="E1419" s="4">
        <v>43525.041666666664</v>
      </c>
      <c r="F1419" s="3">
        <v>0.45648</v>
      </c>
      <c r="G1419" s="2">
        <f>Table13[[#This Row],[CF % FV]]*$A$2</f>
        <v>23.280480000000001</v>
      </c>
      <c r="H1419" s="3">
        <v>0</v>
      </c>
      <c r="I1419" s="2">
        <f>Table13[[#This Row],[CF % EOL]]*$A$6</f>
        <v>0</v>
      </c>
      <c r="J1419" s="3">
        <v>4.565418283114743E-2</v>
      </c>
      <c r="K1419" s="2">
        <f>$A$10*Table13[[#This Row],[CF % WEC]]</f>
        <v>1.4041619611625294E-2</v>
      </c>
      <c r="L1419" s="1">
        <v>19.287571760270115</v>
      </c>
      <c r="M1419" s="2">
        <f>Table13[[#This Row],[Cons h '[MWh']]]-Table13[[#This Row],[Ewec_prod '[MWh']]]-Table13[[#This Row],[Eeol_prod '[MWh']]]-Table13[[#This Row],[Efv_prod '[MWh']]]</f>
        <v>-4.0069498593415105</v>
      </c>
    </row>
    <row r="1420" spans="5:13" x14ac:dyDescent="0.3">
      <c r="E1420" s="4">
        <v>43525.083333333336</v>
      </c>
      <c r="F1420" s="3">
        <v>0.25674000000000002</v>
      </c>
      <c r="G1420" s="2">
        <f>Table13[[#This Row],[CF % FV]]*$A$2</f>
        <v>13.09374</v>
      </c>
      <c r="H1420" s="3">
        <v>1.2869386071443899E-2</v>
      </c>
      <c r="I1420" s="2">
        <f>Table13[[#This Row],[CF % EOL]]*$A$6</f>
        <v>0.514775442857756</v>
      </c>
      <c r="J1420" s="3">
        <v>4.5790782602311245E-2</v>
      </c>
      <c r="K1420" s="2">
        <f>$A$10*Table13[[#This Row],[CF % WEC]]</f>
        <v>1.4083632892923338E-2</v>
      </c>
      <c r="L1420" s="1">
        <v>19.856864554441774</v>
      </c>
      <c r="M1420" s="2">
        <f>Table13[[#This Row],[Cons h '[MWh']]]-Table13[[#This Row],[Ewec_prod '[MWh']]]-Table13[[#This Row],[Eeol_prod '[MWh']]]-Table13[[#This Row],[Efv_prod '[MWh']]]</f>
        <v>6.2342654786910963</v>
      </c>
    </row>
    <row r="1421" spans="5:13" x14ac:dyDescent="0.3">
      <c r="E1421" s="4">
        <v>43525.125</v>
      </c>
      <c r="F1421" s="3">
        <v>5.0470000000000001E-2</v>
      </c>
      <c r="G1421" s="2">
        <f>Table13[[#This Row],[CF % FV]]*$A$2</f>
        <v>2.5739700000000001</v>
      </c>
      <c r="H1421" s="3">
        <v>3.3909823369631303E-2</v>
      </c>
      <c r="I1421" s="2">
        <f>Table13[[#This Row],[CF % EOL]]*$A$6</f>
        <v>1.3563929347852521</v>
      </c>
      <c r="J1421" s="3">
        <v>4.6026776288944971E-2</v>
      </c>
      <c r="K1421" s="2">
        <f>$A$10*Table13[[#This Row],[CF % WEC]]</f>
        <v>1.4156216243954103E-2</v>
      </c>
      <c r="L1421" s="1">
        <v>26.176320894561215</v>
      </c>
      <c r="M1421" s="2">
        <f>Table13[[#This Row],[Cons h '[MWh']]]-Table13[[#This Row],[Ewec_prod '[MWh']]]-Table13[[#This Row],[Eeol_prod '[MWh']]]-Table13[[#This Row],[Efv_prod '[MWh']]]</f>
        <v>22.23180174353201</v>
      </c>
    </row>
    <row r="1422" spans="5:13" x14ac:dyDescent="0.3">
      <c r="E1422" s="4">
        <v>43525.166666666664</v>
      </c>
      <c r="F1422" s="3">
        <v>0</v>
      </c>
      <c r="G1422" s="2">
        <f>Table13[[#This Row],[CF % FV]]*$A$2</f>
        <v>0</v>
      </c>
      <c r="H1422" s="3">
        <v>5.6345979774064199E-2</v>
      </c>
      <c r="I1422" s="2">
        <f>Table13[[#This Row],[CF % EOL]]*$A$6</f>
        <v>2.2538391909625681</v>
      </c>
      <c r="J1422" s="3">
        <v>4.6489009635667489E-2</v>
      </c>
      <c r="K1422" s="2">
        <f>$A$10*Table13[[#This Row],[CF % WEC]]</f>
        <v>1.4298382950792145E-2</v>
      </c>
      <c r="L1422" s="1">
        <v>26.513429501940987</v>
      </c>
      <c r="M1422" s="2">
        <f>Table13[[#This Row],[Cons h '[MWh']]]-Table13[[#This Row],[Ewec_prod '[MWh']]]-Table13[[#This Row],[Eeol_prod '[MWh']]]-Table13[[#This Row],[Efv_prod '[MWh']]]</f>
        <v>24.245291928027626</v>
      </c>
    </row>
    <row r="1423" spans="5:13" x14ac:dyDescent="0.3">
      <c r="E1423" s="4">
        <v>43525.208333333336</v>
      </c>
      <c r="F1423" s="3">
        <v>0</v>
      </c>
      <c r="G1423" s="2">
        <f>Table13[[#This Row],[CF % FV]]*$A$2</f>
        <v>0</v>
      </c>
      <c r="H1423" s="3">
        <v>7.8723032809265306E-2</v>
      </c>
      <c r="I1423" s="2">
        <f>Table13[[#This Row],[CF % EOL]]*$A$6</f>
        <v>3.1489213123706121</v>
      </c>
      <c r="J1423" s="3">
        <v>4.7087780747417686E-2</v>
      </c>
      <c r="K1423" s="2">
        <f>$A$10*Table13[[#This Row],[CF % WEC]]</f>
        <v>1.4482543868023372E-2</v>
      </c>
      <c r="L1423" s="1">
        <v>20.46828602821002</v>
      </c>
      <c r="M1423" s="2">
        <f>Table13[[#This Row],[Cons h '[MWh']]]-Table13[[#This Row],[Ewec_prod '[MWh']]]-Table13[[#This Row],[Eeol_prod '[MWh']]]-Table13[[#This Row],[Efv_prod '[MWh']]]</f>
        <v>17.304882171971386</v>
      </c>
    </row>
    <row r="1424" spans="5:13" x14ac:dyDescent="0.3">
      <c r="E1424" s="4">
        <v>43525.25</v>
      </c>
      <c r="F1424" s="3">
        <v>0</v>
      </c>
      <c r="G1424" s="2">
        <f>Table13[[#This Row],[CF % FV]]*$A$2</f>
        <v>0</v>
      </c>
      <c r="H1424" s="3">
        <v>9.9373512465256594E-2</v>
      </c>
      <c r="I1424" s="2">
        <f>Table13[[#This Row],[CF % EOL]]*$A$6</f>
        <v>3.9749404986102639</v>
      </c>
      <c r="J1424" s="3">
        <v>4.7941071503001462E-2</v>
      </c>
      <c r="K1424" s="2">
        <f>$A$10*Table13[[#This Row],[CF % WEC]]</f>
        <v>1.4744986068606344E-2</v>
      </c>
      <c r="L1424" s="1">
        <v>26.286676832776507</v>
      </c>
      <c r="M1424" s="2">
        <f>Table13[[#This Row],[Cons h '[MWh']]]-Table13[[#This Row],[Ewec_prod '[MWh']]]-Table13[[#This Row],[Eeol_prod '[MWh']]]-Table13[[#This Row],[Efv_prod '[MWh']]]</f>
        <v>22.296991348097638</v>
      </c>
    </row>
    <row r="1425" spans="5:13" x14ac:dyDescent="0.3">
      <c r="E1425" s="4">
        <v>43525.291666666664</v>
      </c>
      <c r="F1425" s="3">
        <v>0</v>
      </c>
      <c r="G1425" s="2">
        <f>Table13[[#This Row],[CF % FV]]*$A$2</f>
        <v>0</v>
      </c>
      <c r="H1425" s="3">
        <v>0.13090332024963</v>
      </c>
      <c r="I1425" s="2">
        <f>Table13[[#This Row],[CF % EOL]]*$A$6</f>
        <v>5.2361328099852003</v>
      </c>
      <c r="J1425" s="3">
        <v>4.9135113575707753E-2</v>
      </c>
      <c r="K1425" s="2">
        <f>$A$10*Table13[[#This Row],[CF % WEC]]</f>
        <v>1.5112231379889842E-2</v>
      </c>
      <c r="L1425" s="1">
        <v>31.016463858052703</v>
      </c>
      <c r="M1425" s="2">
        <f>Table13[[#This Row],[Cons h '[MWh']]]-Table13[[#This Row],[Ewec_prod '[MWh']]]-Table13[[#This Row],[Eeol_prod '[MWh']]]-Table13[[#This Row],[Efv_prod '[MWh']]]</f>
        <v>25.765218816687611</v>
      </c>
    </row>
    <row r="1426" spans="5:13" x14ac:dyDescent="0.3">
      <c r="E1426" s="4">
        <v>43525.333333333336</v>
      </c>
      <c r="F1426" s="3">
        <v>0</v>
      </c>
      <c r="G1426" s="2">
        <f>Table13[[#This Row],[CF % FV]]*$A$2</f>
        <v>0</v>
      </c>
      <c r="H1426" s="3">
        <v>0.151123084055615</v>
      </c>
      <c r="I1426" s="2">
        <f>Table13[[#This Row],[CF % EOL]]*$A$6</f>
        <v>6.0449233622246004</v>
      </c>
      <c r="J1426" s="3">
        <v>5.0354707321410119E-2</v>
      </c>
      <c r="K1426" s="2">
        <f>$A$10*Table13[[#This Row],[CF % WEC]]</f>
        <v>1.5487335486368041E-2</v>
      </c>
      <c r="L1426" s="1">
        <v>26.133235871249017</v>
      </c>
      <c r="M1426" s="2">
        <f>Table13[[#This Row],[Cons h '[MWh']]]-Table13[[#This Row],[Ewec_prod '[MWh']]]-Table13[[#This Row],[Eeol_prod '[MWh']]]-Table13[[#This Row],[Efv_prod '[MWh']]]</f>
        <v>20.072825173538046</v>
      </c>
    </row>
    <row r="1427" spans="5:13" x14ac:dyDescent="0.3">
      <c r="E1427" s="4">
        <v>43525.375</v>
      </c>
      <c r="F1427" s="3">
        <v>0</v>
      </c>
      <c r="G1427" s="2">
        <f>Table13[[#This Row],[CF % FV]]*$A$2</f>
        <v>0</v>
      </c>
      <c r="H1427" s="3">
        <v>0.146949478223805</v>
      </c>
      <c r="I1427" s="2">
        <f>Table13[[#This Row],[CF % EOL]]*$A$6</f>
        <v>5.8779791289521999</v>
      </c>
      <c r="J1427" s="3">
        <v>4.9798994626656164E-2</v>
      </c>
      <c r="K1427" s="2">
        <f>$A$10*Table13[[#This Row],[CF % WEC]]</f>
        <v>1.5316417822548578E-2</v>
      </c>
      <c r="L1427" s="1">
        <v>26.457937683497946</v>
      </c>
      <c r="M1427" s="2">
        <f>Table13[[#This Row],[Cons h '[MWh']]]-Table13[[#This Row],[Ewec_prod '[MWh']]]-Table13[[#This Row],[Eeol_prod '[MWh']]]-Table13[[#This Row],[Efv_prod '[MWh']]]</f>
        <v>20.564642136723194</v>
      </c>
    </row>
    <row r="1428" spans="5:13" x14ac:dyDescent="0.3">
      <c r="E1428" s="4">
        <v>43525.416666666664</v>
      </c>
      <c r="F1428" s="3">
        <v>0</v>
      </c>
      <c r="G1428" s="2">
        <f>Table13[[#This Row],[CF % FV]]*$A$2</f>
        <v>0</v>
      </c>
      <c r="H1428" s="3">
        <v>9.8526034205382498E-3</v>
      </c>
      <c r="I1428" s="2">
        <f>Table13[[#This Row],[CF % EOL]]*$A$6</f>
        <v>0.39410413682153</v>
      </c>
      <c r="J1428" s="3">
        <v>4.9453608616237071E-2</v>
      </c>
      <c r="K1428" s="2">
        <f>$A$10*Table13[[#This Row],[CF % WEC]]</f>
        <v>1.5210189243331233E-2</v>
      </c>
      <c r="L1428" s="1">
        <v>30.159858468666446</v>
      </c>
      <c r="M1428" s="2">
        <f>Table13[[#This Row],[Cons h '[MWh']]]-Table13[[#This Row],[Ewec_prod '[MWh']]]-Table13[[#This Row],[Eeol_prod '[MWh']]]-Table13[[#This Row],[Efv_prod '[MWh']]]</f>
        <v>29.750544142601587</v>
      </c>
    </row>
    <row r="1429" spans="5:13" x14ac:dyDescent="0.3">
      <c r="E1429" s="4">
        <v>43525.458333333336</v>
      </c>
      <c r="F1429" s="3">
        <v>0</v>
      </c>
      <c r="G1429" s="2">
        <f>Table13[[#This Row],[CF % FV]]*$A$2</f>
        <v>0</v>
      </c>
      <c r="H1429" s="3">
        <v>1.10524138385224E-4</v>
      </c>
      <c r="I1429" s="2">
        <f>Table13[[#This Row],[CF % EOL]]*$A$6</f>
        <v>4.42096553540896E-3</v>
      </c>
      <c r="J1429" s="3">
        <v>4.9318305951585165E-2</v>
      </c>
      <c r="K1429" s="2">
        <f>$A$10*Table13[[#This Row],[CF % WEC]]</f>
        <v>1.5168574906338102E-2</v>
      </c>
      <c r="L1429" s="1">
        <v>28.239340123487285</v>
      </c>
      <c r="M1429" s="2">
        <f>Table13[[#This Row],[Cons h '[MWh']]]-Table13[[#This Row],[Ewec_prod '[MWh']]]-Table13[[#This Row],[Eeol_prod '[MWh']]]-Table13[[#This Row],[Efv_prod '[MWh']]]</f>
        <v>28.219750583045538</v>
      </c>
    </row>
    <row r="1430" spans="5:13" x14ac:dyDescent="0.3">
      <c r="E1430" s="4">
        <v>43525.5</v>
      </c>
      <c r="F1430" s="3">
        <v>0</v>
      </c>
      <c r="G1430" s="2">
        <f>Table13[[#This Row],[CF % FV]]*$A$2</f>
        <v>0</v>
      </c>
      <c r="H1430" s="3">
        <v>4.3510612581161004E-3</v>
      </c>
      <c r="I1430" s="2">
        <f>Table13[[#This Row],[CF % EOL]]*$A$6</f>
        <v>0.17404245032464402</v>
      </c>
      <c r="J1430" s="3">
        <v>4.9293603795895188E-2</v>
      </c>
      <c r="K1430" s="2">
        <f>$A$10*Table13[[#This Row],[CF % WEC]]</f>
        <v>1.5160977392763746E-2</v>
      </c>
      <c r="L1430" s="1">
        <v>32.091929852986581</v>
      </c>
      <c r="M1430" s="2">
        <f>Table13[[#This Row],[Cons h '[MWh']]]-Table13[[#This Row],[Ewec_prod '[MWh']]]-Table13[[#This Row],[Eeol_prod '[MWh']]]-Table13[[#This Row],[Efv_prod '[MWh']]]</f>
        <v>31.902726425269176</v>
      </c>
    </row>
    <row r="1431" spans="5:13" x14ac:dyDescent="0.3">
      <c r="E1431" s="4">
        <v>43525.541666666664</v>
      </c>
      <c r="F1431" s="3">
        <v>0</v>
      </c>
      <c r="G1431" s="2">
        <f>Table13[[#This Row],[CF % FV]]*$A$2</f>
        <v>0</v>
      </c>
      <c r="H1431" s="3">
        <v>1.03762661582183E-2</v>
      </c>
      <c r="I1431" s="2">
        <f>Table13[[#This Row],[CF % EOL]]*$A$6</f>
        <v>0.41505064632873201</v>
      </c>
      <c r="J1431" s="3">
        <v>4.9369137152497369E-2</v>
      </c>
      <c r="K1431" s="2">
        <f>$A$10*Table13[[#This Row],[CF % WEC]]</f>
        <v>1.5184208794480424E-2</v>
      </c>
      <c r="L1431" s="1">
        <v>20.91075620416721</v>
      </c>
      <c r="M1431" s="2">
        <f>Table13[[#This Row],[Cons h '[MWh']]]-Table13[[#This Row],[Ewec_prod '[MWh']]]-Table13[[#This Row],[Eeol_prod '[MWh']]]-Table13[[#This Row],[Efv_prod '[MWh']]]</f>
        <v>20.480521349043997</v>
      </c>
    </row>
    <row r="1432" spans="5:13" x14ac:dyDescent="0.3">
      <c r="E1432" s="4">
        <v>43525.583333333336</v>
      </c>
      <c r="F1432" s="3">
        <v>0</v>
      </c>
      <c r="G1432" s="2">
        <f>Table13[[#This Row],[CF % FV]]*$A$2</f>
        <v>0</v>
      </c>
      <c r="H1432" s="3">
        <v>1.4231704865503301E-2</v>
      </c>
      <c r="I1432" s="2">
        <f>Table13[[#This Row],[CF % EOL]]*$A$6</f>
        <v>0.56926819462013201</v>
      </c>
      <c r="J1432" s="3">
        <v>4.948088901523174E-2</v>
      </c>
      <c r="K1432" s="2">
        <f>$A$10*Table13[[#This Row],[CF % WEC]]</f>
        <v>1.5218579733791949E-2</v>
      </c>
      <c r="L1432" s="1">
        <v>28.801546518689303</v>
      </c>
      <c r="M1432" s="2">
        <f>Table13[[#This Row],[Cons h '[MWh']]]-Table13[[#This Row],[Ewec_prod '[MWh']]]-Table13[[#This Row],[Eeol_prod '[MWh']]]-Table13[[#This Row],[Efv_prod '[MWh']]]</f>
        <v>28.21705974433538</v>
      </c>
    </row>
    <row r="1433" spans="5:13" x14ac:dyDescent="0.3">
      <c r="E1433" s="4">
        <v>43525.625</v>
      </c>
      <c r="F1433" s="3">
        <v>0</v>
      </c>
      <c r="G1433" s="2">
        <f>Table13[[#This Row],[CF % FV]]*$A$2</f>
        <v>0</v>
      </c>
      <c r="H1433" s="3">
        <v>3.5638500971028999E-3</v>
      </c>
      <c r="I1433" s="2">
        <f>Table13[[#This Row],[CF % EOL]]*$A$6</f>
        <v>0.14255400388411599</v>
      </c>
      <c r="J1433" s="3">
        <v>4.972621965815785E-2</v>
      </c>
      <c r="K1433" s="2">
        <f>$A$10*Table13[[#This Row],[CF % WEC]]</f>
        <v>1.5294034803917389E-2</v>
      </c>
      <c r="L1433" s="1">
        <v>25.098803773297796</v>
      </c>
      <c r="M1433" s="2">
        <f>Table13[[#This Row],[Cons h '[MWh']]]-Table13[[#This Row],[Ewec_prod '[MWh']]]-Table13[[#This Row],[Eeol_prod '[MWh']]]-Table13[[#This Row],[Efv_prod '[MWh']]]</f>
        <v>24.940955734609762</v>
      </c>
    </row>
    <row r="1434" spans="5:13" x14ac:dyDescent="0.3">
      <c r="E1434" s="4">
        <v>43525.666666666664</v>
      </c>
      <c r="F1434" s="3">
        <v>3.0460000000000001E-2</v>
      </c>
      <c r="G1434" s="2">
        <f>Table13[[#This Row],[CF % FV]]*$A$2</f>
        <v>1.5534600000000001</v>
      </c>
      <c r="H1434" s="3">
        <v>9.0833698688984202E-4</v>
      </c>
      <c r="I1434" s="2">
        <f>Table13[[#This Row],[CF % EOL]]*$A$6</f>
        <v>3.6333479475593677E-2</v>
      </c>
      <c r="J1434" s="3">
        <v>4.9742863691203044E-2</v>
      </c>
      <c r="K1434" s="2">
        <f>$A$10*Table13[[#This Row],[CF % WEC]]</f>
        <v>1.5299153922612127E-2</v>
      </c>
      <c r="L1434" s="1">
        <v>32.378111142693733</v>
      </c>
      <c r="M1434" s="2">
        <f>Table13[[#This Row],[Cons h '[MWh']]]-Table13[[#This Row],[Ewec_prod '[MWh']]]-Table13[[#This Row],[Eeol_prod '[MWh']]]-Table13[[#This Row],[Efv_prod '[MWh']]]</f>
        <v>30.773018509295525</v>
      </c>
    </row>
    <row r="1435" spans="5:13" x14ac:dyDescent="0.3">
      <c r="E1435" s="4">
        <v>43525.708333333336</v>
      </c>
      <c r="F1435" s="3">
        <v>0.22975999999999999</v>
      </c>
      <c r="G1435" s="2">
        <f>Table13[[#This Row],[CF % FV]]*$A$2</f>
        <v>11.71776</v>
      </c>
      <c r="H1435" s="3">
        <v>6.8712136638984496E-4</v>
      </c>
      <c r="I1435" s="2">
        <f>Table13[[#This Row],[CF % EOL]]*$A$6</f>
        <v>2.7484854655593798E-2</v>
      </c>
      <c r="J1435" s="3">
        <v>4.9791212460682438E-2</v>
      </c>
      <c r="K1435" s="2">
        <f>$A$10*Table13[[#This Row],[CF % WEC]]</f>
        <v>1.5314024302227303E-2</v>
      </c>
      <c r="L1435" s="1">
        <v>33.386126181552811</v>
      </c>
      <c r="M1435" s="2">
        <f>Table13[[#This Row],[Cons h '[MWh']]]-Table13[[#This Row],[Ewec_prod '[MWh']]]-Table13[[#This Row],[Eeol_prod '[MWh']]]-Table13[[#This Row],[Efv_prod '[MWh']]]</f>
        <v>21.625567302594987</v>
      </c>
    </row>
    <row r="1436" spans="5:13" x14ac:dyDescent="0.3">
      <c r="E1436" s="4">
        <v>43525.75</v>
      </c>
      <c r="F1436" s="3">
        <v>0.44505</v>
      </c>
      <c r="G1436" s="2">
        <f>Table13[[#This Row],[CF % FV]]*$A$2</f>
        <v>22.69755</v>
      </c>
      <c r="H1436" s="3">
        <v>0</v>
      </c>
      <c r="I1436" s="2">
        <f>Table13[[#This Row],[CF % EOL]]*$A$6</f>
        <v>0</v>
      </c>
      <c r="J1436" s="3">
        <v>4.9731605200661659E-2</v>
      </c>
      <c r="K1436" s="2">
        <f>$A$10*Table13[[#This Row],[CF % WEC]]</f>
        <v>1.5295691207220465E-2</v>
      </c>
      <c r="L1436" s="1">
        <v>46.299646389067547</v>
      </c>
      <c r="M1436" s="2">
        <f>Table13[[#This Row],[Cons h '[MWh']]]-Table13[[#This Row],[Ewec_prod '[MWh']]]-Table13[[#This Row],[Eeol_prod '[MWh']]]-Table13[[#This Row],[Efv_prod '[MWh']]]</f>
        <v>23.586800697860326</v>
      </c>
    </row>
    <row r="1437" spans="5:13" x14ac:dyDescent="0.3">
      <c r="E1437" s="4">
        <v>43525.791666666664</v>
      </c>
      <c r="F1437" s="3">
        <v>0.59384000000000003</v>
      </c>
      <c r="G1437" s="2">
        <f>Table13[[#This Row],[CF % FV]]*$A$2</f>
        <v>30.28584</v>
      </c>
      <c r="H1437" s="3">
        <v>0</v>
      </c>
      <c r="I1437" s="2">
        <f>Table13[[#This Row],[CF % EOL]]*$A$6</f>
        <v>0</v>
      </c>
      <c r="J1437" s="3">
        <v>4.9756951471074465E-2</v>
      </c>
      <c r="K1437" s="2">
        <f>$A$10*Table13[[#This Row],[CF % WEC]]</f>
        <v>1.5303486827810724E-2</v>
      </c>
      <c r="L1437" s="1">
        <v>48.585931674690642</v>
      </c>
      <c r="M1437" s="2">
        <f>Table13[[#This Row],[Cons h '[MWh']]]-Table13[[#This Row],[Ewec_prod '[MWh']]]-Table13[[#This Row],[Eeol_prod '[MWh']]]-Table13[[#This Row],[Efv_prod '[MWh']]]</f>
        <v>18.28478818786283</v>
      </c>
    </row>
    <row r="1438" spans="5:13" x14ac:dyDescent="0.3">
      <c r="E1438" s="4">
        <v>43525.833333333336</v>
      </c>
      <c r="F1438" s="3">
        <v>0.67954999999999999</v>
      </c>
      <c r="G1438" s="2">
        <f>Table13[[#This Row],[CF % FV]]*$A$2</f>
        <v>34.657049999999998</v>
      </c>
      <c r="H1438" s="3">
        <v>0</v>
      </c>
      <c r="I1438" s="2">
        <f>Table13[[#This Row],[CF % EOL]]*$A$6</f>
        <v>0</v>
      </c>
      <c r="J1438" s="3">
        <v>4.9644069416230958E-2</v>
      </c>
      <c r="K1438" s="2">
        <f>$A$10*Table13[[#This Row],[CF % WEC]]</f>
        <v>1.5268768281189192E-2</v>
      </c>
      <c r="L1438" s="1">
        <v>26.670399604745231</v>
      </c>
      <c r="M1438" s="2">
        <f>Table13[[#This Row],[Cons h '[MWh']]]-Table13[[#This Row],[Ewec_prod '[MWh']]]-Table13[[#This Row],[Eeol_prod '[MWh']]]-Table13[[#This Row],[Efv_prod '[MWh']]]</f>
        <v>-8.0019191635359554</v>
      </c>
    </row>
    <row r="1439" spans="5:13" x14ac:dyDescent="0.3">
      <c r="E1439" s="4">
        <v>43525.875</v>
      </c>
      <c r="F1439" s="3">
        <v>0.75290000000000001</v>
      </c>
      <c r="G1439" s="2">
        <f>Table13[[#This Row],[CF % FV]]*$A$2</f>
        <v>38.3979</v>
      </c>
      <c r="H1439" s="3">
        <v>0</v>
      </c>
      <c r="I1439" s="2">
        <f>Table13[[#This Row],[CF % EOL]]*$A$6</f>
        <v>0</v>
      </c>
      <c r="J1439" s="3">
        <v>4.9036846556435462E-2</v>
      </c>
      <c r="K1439" s="2">
        <f>$A$10*Table13[[#This Row],[CF % WEC]]</f>
        <v>1.5082007903760762E-2</v>
      </c>
      <c r="L1439" s="1">
        <v>34.59086714762212</v>
      </c>
      <c r="M1439" s="2">
        <f>Table13[[#This Row],[Cons h '[MWh']]]-Table13[[#This Row],[Ewec_prod '[MWh']]]-Table13[[#This Row],[Eeol_prod '[MWh']]]-Table13[[#This Row],[Efv_prod '[MWh']]]</f>
        <v>-3.822114860281637</v>
      </c>
    </row>
    <row r="1440" spans="5:13" x14ac:dyDescent="0.3">
      <c r="E1440" s="4">
        <v>43525.916666666664</v>
      </c>
      <c r="F1440" s="3">
        <v>0.74109000000000003</v>
      </c>
      <c r="G1440" s="2">
        <f>Table13[[#This Row],[CF % FV]]*$A$2</f>
        <v>37.795590000000004</v>
      </c>
      <c r="H1440" s="3">
        <v>0</v>
      </c>
      <c r="I1440" s="2">
        <f>Table13[[#This Row],[CF % EOL]]*$A$6</f>
        <v>0</v>
      </c>
      <c r="J1440" s="3">
        <v>4.9309657397946613E-2</v>
      </c>
      <c r="K1440" s="2">
        <f>$A$10*Table13[[#This Row],[CF % WEC]]</f>
        <v>1.5165914915667971E-2</v>
      </c>
      <c r="L1440" s="1">
        <v>26.134631441007407</v>
      </c>
      <c r="M1440" s="2">
        <f>Table13[[#This Row],[Cons h '[MWh']]]-Table13[[#This Row],[Ewec_prod '[MWh']]]-Table13[[#This Row],[Eeol_prod '[MWh']]]-Table13[[#This Row],[Efv_prod '[MWh']]]</f>
        <v>-11.676124473908263</v>
      </c>
    </row>
    <row r="1441" spans="5:13" x14ac:dyDescent="0.3">
      <c r="E1441" s="4">
        <v>43525.958333333336</v>
      </c>
      <c r="F1441" s="3">
        <v>0.6654500000000001</v>
      </c>
      <c r="G1441" s="2">
        <f>Table13[[#This Row],[CF % FV]]*$A$2</f>
        <v>33.937950000000008</v>
      </c>
      <c r="H1441" s="3">
        <v>0</v>
      </c>
      <c r="I1441" s="2">
        <f>Table13[[#This Row],[CF % EOL]]*$A$6</f>
        <v>0</v>
      </c>
      <c r="J1441" s="3">
        <v>5.0501091331838999E-2</v>
      </c>
      <c r="K1441" s="2">
        <f>$A$10*Table13[[#This Row],[CF % WEC]]</f>
        <v>1.5532358055258797E-2</v>
      </c>
      <c r="L1441" s="1">
        <v>26.328442753421985</v>
      </c>
      <c r="M1441" s="2">
        <f>Table13[[#This Row],[Cons h '[MWh']]]-Table13[[#This Row],[Ewec_prod '[MWh']]]-Table13[[#This Row],[Eeol_prod '[MWh']]]-Table13[[#This Row],[Efv_prod '[MWh']]]</f>
        <v>-7.6250396046332831</v>
      </c>
    </row>
    <row r="1442" spans="5:13" x14ac:dyDescent="0.3">
      <c r="E1442" s="4">
        <v>43526</v>
      </c>
      <c r="F1442" s="3">
        <v>0.58565</v>
      </c>
      <c r="G1442" s="2">
        <f>Table13[[#This Row],[CF % FV]]*$A$2</f>
        <v>29.86815</v>
      </c>
      <c r="H1442" s="3">
        <v>0</v>
      </c>
      <c r="I1442" s="2">
        <f>Table13[[#This Row],[CF % EOL]]*$A$6</f>
        <v>0</v>
      </c>
      <c r="J1442" s="3">
        <v>5.1593295076880603E-2</v>
      </c>
      <c r="K1442" s="2">
        <f>$A$10*Table13[[#This Row],[CF % WEC]]</f>
        <v>1.5868281481661767E-2</v>
      </c>
      <c r="L1442" s="1">
        <v>23.231453165305791</v>
      </c>
      <c r="M1442" s="2">
        <f>Table13[[#This Row],[Cons h '[MWh']]]-Table13[[#This Row],[Ewec_prod '[MWh']]]-Table13[[#This Row],[Eeol_prod '[MWh']]]-Table13[[#This Row],[Efv_prod '[MWh']]]</f>
        <v>-6.6525651161758717</v>
      </c>
    </row>
    <row r="1443" spans="5:13" x14ac:dyDescent="0.3">
      <c r="E1443" s="4">
        <v>43526.041666666664</v>
      </c>
      <c r="F1443" s="3">
        <v>0.44732</v>
      </c>
      <c r="G1443" s="2">
        <f>Table13[[#This Row],[CF % FV]]*$A$2</f>
        <v>22.813320000000001</v>
      </c>
      <c r="H1443" s="3">
        <v>3.5638500971028999E-3</v>
      </c>
      <c r="I1443" s="2">
        <f>Table13[[#This Row],[CF % EOL]]*$A$6</f>
        <v>0.14255400388411599</v>
      </c>
      <c r="J1443" s="3">
        <v>5.2160644687859158E-2</v>
      </c>
      <c r="K1443" s="2">
        <f>$A$10*Table13[[#This Row],[CF % WEC]]</f>
        <v>1.6042778251292467E-2</v>
      </c>
      <c r="L1443" s="1">
        <v>23.661779262368412</v>
      </c>
      <c r="M1443" s="2">
        <f>Table13[[#This Row],[Cons h '[MWh']]]-Table13[[#This Row],[Ewec_prod '[MWh']]]-Table13[[#This Row],[Eeol_prod '[MWh']]]-Table13[[#This Row],[Efv_prod '[MWh']]]</f>
        <v>0.68986248023300334</v>
      </c>
    </row>
    <row r="1444" spans="5:13" x14ac:dyDescent="0.3">
      <c r="E1444" s="4">
        <v>43526.083333333336</v>
      </c>
      <c r="F1444" s="3">
        <v>0.24368000000000001</v>
      </c>
      <c r="G1444" s="2">
        <f>Table13[[#This Row],[CF % FV]]*$A$2</f>
        <v>12.427680000000001</v>
      </c>
      <c r="H1444" s="3">
        <v>4.0499732472564699E-2</v>
      </c>
      <c r="I1444" s="2">
        <f>Table13[[#This Row],[CF % EOL]]*$A$6</f>
        <v>1.6199892989025879</v>
      </c>
      <c r="J1444" s="3">
        <v>5.242516351018231E-2</v>
      </c>
      <c r="K1444" s="2">
        <f>$A$10*Table13[[#This Row],[CF % WEC]]</f>
        <v>1.6124134929976521E-2</v>
      </c>
      <c r="L1444" s="1">
        <v>23.010554645234667</v>
      </c>
      <c r="M1444" s="2">
        <f>Table13[[#This Row],[Cons h '[MWh']]]-Table13[[#This Row],[Ewec_prod '[MWh']]]-Table13[[#This Row],[Eeol_prod '[MWh']]]-Table13[[#This Row],[Efv_prod '[MWh']]]</f>
        <v>8.9467612114020998</v>
      </c>
    </row>
    <row r="1445" spans="5:13" x14ac:dyDescent="0.3">
      <c r="E1445" s="4">
        <v>43526.125</v>
      </c>
      <c r="F1445" s="3">
        <v>5.0970000000000001E-2</v>
      </c>
      <c r="G1445" s="2">
        <f>Table13[[#This Row],[CF % FV]]*$A$2</f>
        <v>2.5994700000000002</v>
      </c>
      <c r="H1445" s="3">
        <v>5.1307063319780098E-2</v>
      </c>
      <c r="I1445" s="2">
        <f>Table13[[#This Row],[CF % EOL]]*$A$6</f>
        <v>2.052282532791204</v>
      </c>
      <c r="J1445" s="3">
        <v>5.2803226626634593E-2</v>
      </c>
      <c r="K1445" s="2">
        <f>$A$10*Table13[[#This Row],[CF % WEC]]</f>
        <v>1.6240413836775543E-2</v>
      </c>
      <c r="L1445" s="1">
        <v>27.267456305889571</v>
      </c>
      <c r="M1445" s="2">
        <f>Table13[[#This Row],[Cons h '[MWh']]]-Table13[[#This Row],[Ewec_prod '[MWh']]]-Table13[[#This Row],[Eeol_prod '[MWh']]]-Table13[[#This Row],[Efv_prod '[MWh']]]</f>
        <v>22.599463359261591</v>
      </c>
    </row>
    <row r="1446" spans="5:13" x14ac:dyDescent="0.3">
      <c r="E1446" s="4">
        <v>43526.166666666664</v>
      </c>
      <c r="F1446" s="3">
        <v>0</v>
      </c>
      <c r="G1446" s="2">
        <f>Table13[[#This Row],[CF % FV]]*$A$2</f>
        <v>0</v>
      </c>
      <c r="H1446" s="3">
        <v>5.2227637163373399E-2</v>
      </c>
      <c r="I1446" s="2">
        <f>Table13[[#This Row],[CF % EOL]]*$A$6</f>
        <v>2.0891054865349359</v>
      </c>
      <c r="J1446" s="3">
        <v>5.3244955156616328E-2</v>
      </c>
      <c r="K1446" s="2">
        <f>$A$10*Table13[[#This Row],[CF % WEC]]</f>
        <v>1.6376273983753672E-2</v>
      </c>
      <c r="L1446" s="1">
        <v>24.652756144271553</v>
      </c>
      <c r="M1446" s="2">
        <f>Table13[[#This Row],[Cons h '[MWh']]]-Table13[[#This Row],[Ewec_prod '[MWh']]]-Table13[[#This Row],[Eeol_prod '[MWh']]]-Table13[[#This Row],[Efv_prod '[MWh']]]</f>
        <v>22.547274383752864</v>
      </c>
    </row>
    <row r="1447" spans="5:13" x14ac:dyDescent="0.3">
      <c r="E1447" s="4">
        <v>43526.208333333336</v>
      </c>
      <c r="F1447" s="3">
        <v>0</v>
      </c>
      <c r="G1447" s="2">
        <f>Table13[[#This Row],[CF % FV]]*$A$2</f>
        <v>0</v>
      </c>
      <c r="H1447" s="3">
        <v>6.0419579726466797E-2</v>
      </c>
      <c r="I1447" s="2">
        <f>Table13[[#This Row],[CF % EOL]]*$A$6</f>
        <v>2.416783189058672</v>
      </c>
      <c r="J1447" s="3">
        <v>5.3830845493013382E-2</v>
      </c>
      <c r="K1447" s="2">
        <f>$A$10*Table13[[#This Row],[CF % WEC]]</f>
        <v>1.6556473227889563E-2</v>
      </c>
      <c r="L1447" s="1">
        <v>32.127654521567607</v>
      </c>
      <c r="M1447" s="2">
        <f>Table13[[#This Row],[Cons h '[MWh']]]-Table13[[#This Row],[Ewec_prod '[MWh']]]-Table13[[#This Row],[Eeol_prod '[MWh']]]-Table13[[#This Row],[Efv_prod '[MWh']]]</f>
        <v>29.694314859281047</v>
      </c>
    </row>
    <row r="1448" spans="5:13" x14ac:dyDescent="0.3">
      <c r="E1448" s="4">
        <v>43526.25</v>
      </c>
      <c r="F1448" s="3">
        <v>0</v>
      </c>
      <c r="G1448" s="2">
        <f>Table13[[#This Row],[CF % FV]]*$A$2</f>
        <v>0</v>
      </c>
      <c r="H1448" s="3">
        <v>7.2272754455920796E-2</v>
      </c>
      <c r="I1448" s="2">
        <f>Table13[[#This Row],[CF % EOL]]*$A$6</f>
        <v>2.8909101782368318</v>
      </c>
      <c r="J1448" s="3">
        <v>5.4565970653865717E-2</v>
      </c>
      <c r="K1448" s="2">
        <f>$A$10*Table13[[#This Row],[CF % WEC]]</f>
        <v>1.6782571850962082E-2</v>
      </c>
      <c r="L1448" s="1">
        <v>31.50848486384966</v>
      </c>
      <c r="M1448" s="2">
        <f>Table13[[#This Row],[Cons h '[MWh']]]-Table13[[#This Row],[Ewec_prod '[MWh']]]-Table13[[#This Row],[Eeol_prod '[MWh']]]-Table13[[#This Row],[Efv_prod '[MWh']]]</f>
        <v>28.600792113761866</v>
      </c>
    </row>
    <row r="1449" spans="5:13" x14ac:dyDescent="0.3">
      <c r="E1449" s="4">
        <v>43526.291666666664</v>
      </c>
      <c r="F1449" s="3">
        <v>0</v>
      </c>
      <c r="G1449" s="2">
        <f>Table13[[#This Row],[CF % FV]]*$A$2</f>
        <v>0</v>
      </c>
      <c r="H1449" s="3">
        <v>8.3935521277914302E-2</v>
      </c>
      <c r="I1449" s="2">
        <f>Table13[[#This Row],[CF % EOL]]*$A$6</f>
        <v>3.3574208511165722</v>
      </c>
      <c r="J1449" s="3">
        <v>5.5265657407525634E-2</v>
      </c>
      <c r="K1449" s="2">
        <f>$A$10*Table13[[#This Row],[CF % WEC]]</f>
        <v>1.6997770867414143E-2</v>
      </c>
      <c r="L1449" s="1">
        <v>27.247077953126844</v>
      </c>
      <c r="M1449" s="2">
        <f>Table13[[#This Row],[Cons h '[MWh']]]-Table13[[#This Row],[Ewec_prod '[MWh']]]-Table13[[#This Row],[Eeol_prod '[MWh']]]-Table13[[#This Row],[Efv_prod '[MWh']]]</f>
        <v>23.872659331142859</v>
      </c>
    </row>
    <row r="1450" spans="5:13" x14ac:dyDescent="0.3">
      <c r="E1450" s="4">
        <v>43526.333333333336</v>
      </c>
      <c r="F1450" s="3">
        <v>0</v>
      </c>
      <c r="G1450" s="2">
        <f>Table13[[#This Row],[CF % FV]]*$A$2</f>
        <v>0</v>
      </c>
      <c r="H1450" s="3">
        <v>8.17042581863935E-2</v>
      </c>
      <c r="I1450" s="2">
        <f>Table13[[#This Row],[CF % EOL]]*$A$6</f>
        <v>3.2681703274557399</v>
      </c>
      <c r="J1450" s="3">
        <v>5.5818980634781294E-2</v>
      </c>
      <c r="K1450" s="2">
        <f>$A$10*Table13[[#This Row],[CF % WEC]]</f>
        <v>1.7167953615140383E-2</v>
      </c>
      <c r="L1450" s="1">
        <v>33.603185961681632</v>
      </c>
      <c r="M1450" s="2">
        <f>Table13[[#This Row],[Cons h '[MWh']]]-Table13[[#This Row],[Ewec_prod '[MWh']]]-Table13[[#This Row],[Eeol_prod '[MWh']]]-Table13[[#This Row],[Efv_prod '[MWh']]]</f>
        <v>30.31784768061075</v>
      </c>
    </row>
    <row r="1451" spans="5:13" x14ac:dyDescent="0.3">
      <c r="E1451" s="4">
        <v>43526.375</v>
      </c>
      <c r="F1451" s="3">
        <v>0</v>
      </c>
      <c r="G1451" s="2">
        <f>Table13[[#This Row],[CF % FV]]*$A$2</f>
        <v>0</v>
      </c>
      <c r="H1451" s="3">
        <v>6.8076437682527094E-2</v>
      </c>
      <c r="I1451" s="2">
        <f>Table13[[#This Row],[CF % EOL]]*$A$6</f>
        <v>2.7230575073010836</v>
      </c>
      <c r="J1451" s="3">
        <v>5.5509160590664214E-2</v>
      </c>
      <c r="K1451" s="2">
        <f>$A$10*Table13[[#This Row],[CF % WEC]]</f>
        <v>1.7072663875235521E-2</v>
      </c>
      <c r="L1451" s="1">
        <v>32.340191369768668</v>
      </c>
      <c r="M1451" s="2">
        <f>Table13[[#This Row],[Cons h '[MWh']]]-Table13[[#This Row],[Ewec_prod '[MWh']]]-Table13[[#This Row],[Eeol_prod '[MWh']]]-Table13[[#This Row],[Efv_prod '[MWh']]]</f>
        <v>29.60006119859235</v>
      </c>
    </row>
    <row r="1452" spans="5:13" x14ac:dyDescent="0.3">
      <c r="E1452" s="4">
        <v>43526.416666666664</v>
      </c>
      <c r="F1452" s="3">
        <v>0</v>
      </c>
      <c r="G1452" s="2">
        <f>Table13[[#This Row],[CF % FV]]*$A$2</f>
        <v>0</v>
      </c>
      <c r="H1452" s="3">
        <v>0</v>
      </c>
      <c r="I1452" s="2">
        <f>Table13[[#This Row],[CF % EOL]]*$A$6</f>
        <v>0</v>
      </c>
      <c r="J1452" s="3">
        <v>5.5677103853105418E-2</v>
      </c>
      <c r="K1452" s="2">
        <f>$A$10*Table13[[#This Row],[CF % WEC]]</f>
        <v>1.7124317311159598E-2</v>
      </c>
      <c r="L1452" s="1">
        <v>29.88288532144524</v>
      </c>
      <c r="M1452" s="2">
        <f>Table13[[#This Row],[Cons h '[MWh']]]-Table13[[#This Row],[Ewec_prod '[MWh']]]-Table13[[#This Row],[Eeol_prod '[MWh']]]-Table13[[#This Row],[Efv_prod '[MWh']]]</f>
        <v>29.865761004134079</v>
      </c>
    </row>
    <row r="1453" spans="5:13" x14ac:dyDescent="0.3">
      <c r="E1453" s="4">
        <v>43526.458333333336</v>
      </c>
      <c r="F1453" s="3">
        <v>0</v>
      </c>
      <c r="G1453" s="2">
        <f>Table13[[#This Row],[CF % FV]]*$A$2</f>
        <v>0</v>
      </c>
      <c r="H1453" s="3">
        <v>0</v>
      </c>
      <c r="I1453" s="2">
        <f>Table13[[#This Row],[CF % EOL]]*$A$6</f>
        <v>0</v>
      </c>
      <c r="J1453" s="3">
        <v>5.4993717640522348E-2</v>
      </c>
      <c r="K1453" s="2">
        <f>$A$10*Table13[[#This Row],[CF % WEC]]</f>
        <v>1.6914131767363731E-2</v>
      </c>
      <c r="L1453" s="1">
        <v>20.520210714292062</v>
      </c>
      <c r="M1453" s="2">
        <f>Table13[[#This Row],[Cons h '[MWh']]]-Table13[[#This Row],[Ewec_prod '[MWh']]]-Table13[[#This Row],[Eeol_prod '[MWh']]]-Table13[[#This Row],[Efv_prod '[MWh']]]</f>
        <v>20.503296582524698</v>
      </c>
    </row>
    <row r="1454" spans="5:13" x14ac:dyDescent="0.3">
      <c r="E1454" s="4">
        <v>43526.5</v>
      </c>
      <c r="F1454" s="3">
        <v>0</v>
      </c>
      <c r="G1454" s="2">
        <f>Table13[[#This Row],[CF % FV]]*$A$2</f>
        <v>0</v>
      </c>
      <c r="H1454" s="3">
        <v>0</v>
      </c>
      <c r="I1454" s="2">
        <f>Table13[[#This Row],[CF % EOL]]*$A$6</f>
        <v>0</v>
      </c>
      <c r="J1454" s="3">
        <v>5.5370995958813327E-2</v>
      </c>
      <c r="K1454" s="2">
        <f>$A$10*Table13[[#This Row],[CF % WEC]]</f>
        <v>1.7030169297873231E-2</v>
      </c>
      <c r="L1454" s="1">
        <v>31.945234933850102</v>
      </c>
      <c r="M1454" s="2">
        <f>Table13[[#This Row],[Cons h '[MWh']]]-Table13[[#This Row],[Ewec_prod '[MWh']]]-Table13[[#This Row],[Eeol_prod '[MWh']]]-Table13[[#This Row],[Efv_prod '[MWh']]]</f>
        <v>31.92820476455223</v>
      </c>
    </row>
    <row r="1455" spans="5:13" x14ac:dyDescent="0.3">
      <c r="E1455" s="4">
        <v>43526.541666666664</v>
      </c>
      <c r="F1455" s="3">
        <v>0</v>
      </c>
      <c r="G1455" s="2">
        <f>Table13[[#This Row],[CF % FV]]*$A$2</f>
        <v>0</v>
      </c>
      <c r="H1455" s="3">
        <v>0</v>
      </c>
      <c r="I1455" s="2">
        <f>Table13[[#This Row],[CF % EOL]]*$A$6</f>
        <v>0</v>
      </c>
      <c r="J1455" s="3">
        <v>5.5773063352757959E-2</v>
      </c>
      <c r="K1455" s="2">
        <f>$A$10*Table13[[#This Row],[CF % WEC]]</f>
        <v>1.7153831075478333E-2</v>
      </c>
      <c r="L1455" s="1">
        <v>35.215982466304851</v>
      </c>
      <c r="M1455" s="2">
        <f>Table13[[#This Row],[Cons h '[MWh']]]-Table13[[#This Row],[Ewec_prod '[MWh']]]-Table13[[#This Row],[Eeol_prod '[MWh']]]-Table13[[#This Row],[Efv_prod '[MWh']]]</f>
        <v>35.198828635229376</v>
      </c>
    </row>
    <row r="1456" spans="5:13" x14ac:dyDescent="0.3">
      <c r="E1456" s="4">
        <v>43526.583333333336</v>
      </c>
      <c r="F1456" s="3">
        <v>0</v>
      </c>
      <c r="G1456" s="2">
        <f>Table13[[#This Row],[CF % FV]]*$A$2</f>
        <v>0</v>
      </c>
      <c r="H1456" s="3">
        <v>0</v>
      </c>
      <c r="I1456" s="2">
        <f>Table13[[#This Row],[CF % EOL]]*$A$6</f>
        <v>0</v>
      </c>
      <c r="J1456" s="3">
        <v>5.6252366221014913E-2</v>
      </c>
      <c r="K1456" s="2">
        <f>$A$10*Table13[[#This Row],[CF % WEC]]</f>
        <v>1.7301247766293208E-2</v>
      </c>
      <c r="L1456" s="1">
        <v>20.849243969573561</v>
      </c>
      <c r="M1456" s="2">
        <f>Table13[[#This Row],[Cons h '[MWh']]]-Table13[[#This Row],[Ewec_prod '[MWh']]]-Table13[[#This Row],[Eeol_prod '[MWh']]]-Table13[[#This Row],[Efv_prod '[MWh']]]</f>
        <v>20.831942721807266</v>
      </c>
    </row>
    <row r="1457" spans="5:13" x14ac:dyDescent="0.3">
      <c r="E1457" s="4">
        <v>43526.625</v>
      </c>
      <c r="F1457" s="3">
        <v>0</v>
      </c>
      <c r="G1457" s="2">
        <f>Table13[[#This Row],[CF % FV]]*$A$2</f>
        <v>0</v>
      </c>
      <c r="H1457" s="3">
        <v>0</v>
      </c>
      <c r="I1457" s="2">
        <f>Table13[[#This Row],[CF % EOL]]*$A$6</f>
        <v>0</v>
      </c>
      <c r="J1457" s="3">
        <v>5.6686813081329321E-2</v>
      </c>
      <c r="K1457" s="2">
        <f>$A$10*Table13[[#This Row],[CF % WEC]]</f>
        <v>1.7434868327996438E-2</v>
      </c>
      <c r="L1457" s="1">
        <v>29.413729727748734</v>
      </c>
      <c r="M1457" s="2">
        <f>Table13[[#This Row],[Cons h '[MWh']]]-Table13[[#This Row],[Ewec_prod '[MWh']]]-Table13[[#This Row],[Eeol_prod '[MWh']]]-Table13[[#This Row],[Efv_prod '[MWh']]]</f>
        <v>29.396294859420738</v>
      </c>
    </row>
    <row r="1458" spans="5:13" x14ac:dyDescent="0.3">
      <c r="E1458" s="4">
        <v>43526.666666666664</v>
      </c>
      <c r="F1458" s="3">
        <v>3.3520000000000001E-2</v>
      </c>
      <c r="G1458" s="2">
        <f>Table13[[#This Row],[CF % FV]]*$A$2</f>
        <v>1.7095200000000002</v>
      </c>
      <c r="H1458" s="3">
        <v>0</v>
      </c>
      <c r="I1458" s="2">
        <f>Table13[[#This Row],[CF % EOL]]*$A$6</f>
        <v>0</v>
      </c>
      <c r="J1458" s="3">
        <v>5.7059357268274588E-2</v>
      </c>
      <c r="K1458" s="2">
        <f>$A$10*Table13[[#This Row],[CF % WEC]]</f>
        <v>1.7549449806345423E-2</v>
      </c>
      <c r="L1458" s="1">
        <v>25.093429480167501</v>
      </c>
      <c r="M1458" s="2">
        <f>Table13[[#This Row],[Cons h '[MWh']]]-Table13[[#This Row],[Ewec_prod '[MWh']]]-Table13[[#This Row],[Eeol_prod '[MWh']]]-Table13[[#This Row],[Efv_prod '[MWh']]]</f>
        <v>23.366360030361154</v>
      </c>
    </row>
    <row r="1459" spans="5:13" x14ac:dyDescent="0.3">
      <c r="E1459" s="4">
        <v>43526.708333333336</v>
      </c>
      <c r="F1459" s="3">
        <v>0.23094999999999999</v>
      </c>
      <c r="G1459" s="2">
        <f>Table13[[#This Row],[CF % FV]]*$A$2</f>
        <v>11.778449999999999</v>
      </c>
      <c r="H1459" s="3">
        <v>0</v>
      </c>
      <c r="I1459" s="2">
        <f>Table13[[#This Row],[CF % EOL]]*$A$6</f>
        <v>0</v>
      </c>
      <c r="J1459" s="3">
        <v>5.7415079506698059E-2</v>
      </c>
      <c r="K1459" s="2">
        <f>$A$10*Table13[[#This Row],[CF % WEC]]</f>
        <v>1.7658857445461688E-2</v>
      </c>
      <c r="L1459" s="1">
        <v>35.371805316191249</v>
      </c>
      <c r="M1459" s="2">
        <f>Table13[[#This Row],[Cons h '[MWh']]]-Table13[[#This Row],[Ewec_prod '[MWh']]]-Table13[[#This Row],[Eeol_prod '[MWh']]]-Table13[[#This Row],[Efv_prod '[MWh']]]</f>
        <v>23.575696458745789</v>
      </c>
    </row>
    <row r="1460" spans="5:13" x14ac:dyDescent="0.3">
      <c r="E1460" s="4">
        <v>43526.75</v>
      </c>
      <c r="F1460" s="3">
        <v>0.44668999999999998</v>
      </c>
      <c r="G1460" s="2">
        <f>Table13[[#This Row],[CF % FV]]*$A$2</f>
        <v>22.781189999999999</v>
      </c>
      <c r="H1460" s="3">
        <v>0</v>
      </c>
      <c r="I1460" s="2">
        <f>Table13[[#This Row],[CF % EOL]]*$A$6</f>
        <v>0</v>
      </c>
      <c r="J1460" s="3">
        <v>5.7733897600299074E-2</v>
      </c>
      <c r="K1460" s="2">
        <f>$A$10*Table13[[#This Row],[CF % WEC]]</f>
        <v>1.7756914668656466E-2</v>
      </c>
      <c r="L1460" s="1">
        <v>37.150195560371969</v>
      </c>
      <c r="M1460" s="2">
        <f>Table13[[#This Row],[Cons h '[MWh']]]-Table13[[#This Row],[Ewec_prod '[MWh']]]-Table13[[#This Row],[Eeol_prod '[MWh']]]-Table13[[#This Row],[Efv_prod '[MWh']]]</f>
        <v>14.351248645703311</v>
      </c>
    </row>
    <row r="1461" spans="5:13" x14ac:dyDescent="0.3">
      <c r="E1461" s="4">
        <v>43526.791666666664</v>
      </c>
      <c r="F1461" s="3">
        <v>0.59508000000000005</v>
      </c>
      <c r="G1461" s="2">
        <f>Table13[[#This Row],[CF % FV]]*$A$2</f>
        <v>30.349080000000004</v>
      </c>
      <c r="H1461" s="3">
        <v>0</v>
      </c>
      <c r="I1461" s="2">
        <f>Table13[[#This Row],[CF % EOL]]*$A$6</f>
        <v>0</v>
      </c>
      <c r="J1461" s="3">
        <v>5.7993747540439594E-2</v>
      </c>
      <c r="K1461" s="2">
        <f>$A$10*Table13[[#This Row],[CF % WEC]]</f>
        <v>1.7836835363525799E-2</v>
      </c>
      <c r="L1461" s="1">
        <v>45.980180762534992</v>
      </c>
      <c r="M1461" s="2">
        <f>Table13[[#This Row],[Cons h '[MWh']]]-Table13[[#This Row],[Ewec_prod '[MWh']]]-Table13[[#This Row],[Eeol_prod '[MWh']]]-Table13[[#This Row],[Efv_prod '[MWh']]]</f>
        <v>15.613263927171463</v>
      </c>
    </row>
    <row r="1462" spans="5:13" x14ac:dyDescent="0.3">
      <c r="E1462" s="4">
        <v>43526.833333333336</v>
      </c>
      <c r="F1462" s="3">
        <v>0.68823999999999996</v>
      </c>
      <c r="G1462" s="2">
        <f>Table13[[#This Row],[CF % FV]]*$A$2</f>
        <v>35.100239999999999</v>
      </c>
      <c r="H1462" s="3">
        <v>0</v>
      </c>
      <c r="I1462" s="2">
        <f>Table13[[#This Row],[CF % EOL]]*$A$6</f>
        <v>0</v>
      </c>
      <c r="J1462" s="3">
        <v>5.8261770669268888E-2</v>
      </c>
      <c r="K1462" s="2">
        <f>$A$10*Table13[[#This Row],[CF % WEC]]</f>
        <v>1.7919269843539552E-2</v>
      </c>
      <c r="L1462" s="1">
        <v>33.279233308964137</v>
      </c>
      <c r="M1462" s="2">
        <f>Table13[[#This Row],[Cons h '[MWh']]]-Table13[[#This Row],[Ewec_prod '[MWh']]]-Table13[[#This Row],[Eeol_prod '[MWh']]]-Table13[[#This Row],[Efv_prod '[MWh']]]</f>
        <v>-1.8389259608794006</v>
      </c>
    </row>
    <row r="1463" spans="5:13" x14ac:dyDescent="0.3">
      <c r="E1463" s="4">
        <v>43526.875</v>
      </c>
      <c r="F1463" s="3">
        <v>0.73178999999999994</v>
      </c>
      <c r="G1463" s="2">
        <f>Table13[[#This Row],[CF % FV]]*$A$2</f>
        <v>37.321289999999998</v>
      </c>
      <c r="H1463" s="3">
        <v>0</v>
      </c>
      <c r="I1463" s="2">
        <f>Table13[[#This Row],[CF % EOL]]*$A$6</f>
        <v>0</v>
      </c>
      <c r="J1463" s="3">
        <v>5.8075746049312801E-2</v>
      </c>
      <c r="K1463" s="2">
        <f>$A$10*Table13[[#This Row],[CF % WEC]]</f>
        <v>1.7862055218507682E-2</v>
      </c>
      <c r="L1463" s="1">
        <v>29.822444925783579</v>
      </c>
      <c r="M1463" s="2">
        <f>Table13[[#This Row],[Cons h '[MWh']]]-Table13[[#This Row],[Ewec_prod '[MWh']]]-Table13[[#This Row],[Eeol_prod '[MWh']]]-Table13[[#This Row],[Efv_prod '[MWh']]]</f>
        <v>-7.516707129434927</v>
      </c>
    </row>
    <row r="1464" spans="5:13" x14ac:dyDescent="0.3">
      <c r="E1464" s="4">
        <v>43526.916666666664</v>
      </c>
      <c r="F1464" s="3">
        <v>0.72135000000000005</v>
      </c>
      <c r="G1464" s="2">
        <f>Table13[[#This Row],[CF % FV]]*$A$2</f>
        <v>36.788850000000004</v>
      </c>
      <c r="H1464" s="3">
        <v>0</v>
      </c>
      <c r="I1464" s="2">
        <f>Table13[[#This Row],[CF % EOL]]*$A$6</f>
        <v>0</v>
      </c>
      <c r="J1464" s="3">
        <v>5.8283910450428481E-2</v>
      </c>
      <c r="K1464" s="2">
        <f>$A$10*Table13[[#This Row],[CF % WEC]]</f>
        <v>1.7926079260903949E-2</v>
      </c>
      <c r="L1464" s="1">
        <v>24.145971136509331</v>
      </c>
      <c r="M1464" s="2">
        <f>Table13[[#This Row],[Cons h '[MWh']]]-Table13[[#This Row],[Ewec_prod '[MWh']]]-Table13[[#This Row],[Eeol_prod '[MWh']]]-Table13[[#This Row],[Efv_prod '[MWh']]]</f>
        <v>-12.660804942751575</v>
      </c>
    </row>
    <row r="1465" spans="5:13" x14ac:dyDescent="0.3">
      <c r="E1465" s="4">
        <v>43526.958333333336</v>
      </c>
      <c r="F1465" s="3">
        <v>0.67103999999999997</v>
      </c>
      <c r="G1465" s="2">
        <f>Table13[[#This Row],[CF % FV]]*$A$2</f>
        <v>34.223039999999997</v>
      </c>
      <c r="H1465" s="3">
        <v>0</v>
      </c>
      <c r="I1465" s="2">
        <f>Table13[[#This Row],[CF % EOL]]*$A$6</f>
        <v>0</v>
      </c>
      <c r="J1465" s="3">
        <v>5.8287386352963856E-2</v>
      </c>
      <c r="K1465" s="2">
        <f>$A$10*Table13[[#This Row],[CF % WEC]]</f>
        <v>1.7927148326172059E-2</v>
      </c>
      <c r="L1465" s="1">
        <v>29.052917564283238</v>
      </c>
      <c r="M1465" s="2">
        <f>Table13[[#This Row],[Cons h '[MWh']]]-Table13[[#This Row],[Ewec_prod '[MWh']]]-Table13[[#This Row],[Eeol_prod '[MWh']]]-Table13[[#This Row],[Efv_prod '[MWh']]]</f>
        <v>-5.1880495840429326</v>
      </c>
    </row>
    <row r="1466" spans="5:13" x14ac:dyDescent="0.3">
      <c r="E1466" s="4">
        <v>43527</v>
      </c>
      <c r="F1466" s="3">
        <v>0.58875999999999995</v>
      </c>
      <c r="G1466" s="2">
        <f>Table13[[#This Row],[CF % FV]]*$A$2</f>
        <v>30.026759999999996</v>
      </c>
      <c r="H1466" s="3">
        <v>0</v>
      </c>
      <c r="I1466" s="2">
        <f>Table13[[#This Row],[CF % EOL]]*$A$6</f>
        <v>0</v>
      </c>
      <c r="J1466" s="3">
        <v>5.8422870936914131E-2</v>
      </c>
      <c r="K1466" s="2">
        <f>$A$10*Table13[[#This Row],[CF % WEC]]</f>
        <v>1.796881861513781E-2</v>
      </c>
      <c r="L1466" s="1">
        <v>24.473160164950819</v>
      </c>
      <c r="M1466" s="2">
        <f>Table13[[#This Row],[Cons h '[MWh']]]-Table13[[#This Row],[Ewec_prod '[MWh']]]-Table13[[#This Row],[Eeol_prod '[MWh']]]-Table13[[#This Row],[Efv_prod '[MWh']]]</f>
        <v>-5.5715686536643148</v>
      </c>
    </row>
    <row r="1467" spans="5:13" x14ac:dyDescent="0.3">
      <c r="E1467" s="4">
        <v>43527.041666666664</v>
      </c>
      <c r="F1467" s="3">
        <v>0.45935000000000004</v>
      </c>
      <c r="G1467" s="2">
        <f>Table13[[#This Row],[CF % FV]]*$A$2</f>
        <v>23.426850000000002</v>
      </c>
      <c r="H1467" s="3">
        <v>0</v>
      </c>
      <c r="I1467" s="2">
        <f>Table13[[#This Row],[CF % EOL]]*$A$6</f>
        <v>0</v>
      </c>
      <c r="J1467" s="3">
        <v>5.8493629897334601E-2</v>
      </c>
      <c r="K1467" s="2">
        <f>$A$10*Table13[[#This Row],[CF % WEC]]</f>
        <v>1.799058158064774E-2</v>
      </c>
      <c r="L1467" s="1">
        <v>30.265119613334708</v>
      </c>
      <c r="M1467" s="2">
        <f>Table13[[#This Row],[Cons h '[MWh']]]-Table13[[#This Row],[Ewec_prod '[MWh']]]-Table13[[#This Row],[Eeol_prod '[MWh']]]-Table13[[#This Row],[Efv_prod '[MWh']]]</f>
        <v>6.8202790317540583</v>
      </c>
    </row>
    <row r="1468" spans="5:13" x14ac:dyDescent="0.3">
      <c r="E1468" s="4">
        <v>43527.083333333336</v>
      </c>
      <c r="F1468" s="3">
        <v>0.25680000000000003</v>
      </c>
      <c r="G1468" s="2">
        <f>Table13[[#This Row],[CF % FV]]*$A$2</f>
        <v>13.096800000000002</v>
      </c>
      <c r="H1468" s="3">
        <v>0</v>
      </c>
      <c r="I1468" s="2">
        <f>Table13[[#This Row],[CF % EOL]]*$A$6</f>
        <v>0</v>
      </c>
      <c r="J1468" s="3">
        <v>5.8507226098216035E-2</v>
      </c>
      <c r="K1468" s="2">
        <f>$A$10*Table13[[#This Row],[CF % WEC]]</f>
        <v>1.7994763293452596E-2</v>
      </c>
      <c r="L1468" s="1">
        <v>24.473476711215991</v>
      </c>
      <c r="M1468" s="2">
        <f>Table13[[#This Row],[Cons h '[MWh']]]-Table13[[#This Row],[Ewec_prod '[MWh']]]-Table13[[#This Row],[Eeol_prod '[MWh']]]-Table13[[#This Row],[Efv_prod '[MWh']]]</f>
        <v>11.358681947922538</v>
      </c>
    </row>
    <row r="1469" spans="5:13" x14ac:dyDescent="0.3">
      <c r="E1469" s="4">
        <v>43527.125</v>
      </c>
      <c r="F1469" s="3">
        <v>5.0569999999999997E-2</v>
      </c>
      <c r="G1469" s="2">
        <f>Table13[[#This Row],[CF % FV]]*$A$2</f>
        <v>2.5790699999999998</v>
      </c>
      <c r="H1469" s="3">
        <v>0</v>
      </c>
      <c r="I1469" s="2">
        <f>Table13[[#This Row],[CF % EOL]]*$A$6</f>
        <v>0</v>
      </c>
      <c r="J1469" s="3">
        <v>5.9604291521493241E-2</v>
      </c>
      <c r="K1469" s="2">
        <f>$A$10*Table13[[#This Row],[CF % WEC]]</f>
        <v>1.8332182000949767E-2</v>
      </c>
      <c r="L1469" s="1">
        <v>26.519947096846128</v>
      </c>
      <c r="M1469" s="2">
        <f>Table13[[#This Row],[Cons h '[MWh']]]-Table13[[#This Row],[Ewec_prod '[MWh']]]-Table13[[#This Row],[Eeol_prod '[MWh']]]-Table13[[#This Row],[Efv_prod '[MWh']]]</f>
        <v>23.922544914845176</v>
      </c>
    </row>
    <row r="1470" spans="5:13" x14ac:dyDescent="0.3">
      <c r="E1470" s="4">
        <v>43527.166666666664</v>
      </c>
      <c r="F1470" s="3">
        <v>0</v>
      </c>
      <c r="G1470" s="2">
        <f>Table13[[#This Row],[CF % FV]]*$A$2</f>
        <v>0</v>
      </c>
      <c r="H1470" s="3">
        <v>0</v>
      </c>
      <c r="I1470" s="2">
        <f>Table13[[#This Row],[CF % EOL]]*$A$6</f>
        <v>0</v>
      </c>
      <c r="J1470" s="3">
        <v>5.9324365444195622E-2</v>
      </c>
      <c r="K1470" s="2">
        <f>$A$10*Table13[[#This Row],[CF % WEC]]</f>
        <v>1.8246086592970938E-2</v>
      </c>
      <c r="L1470" s="1">
        <v>31.856370160299761</v>
      </c>
      <c r="M1470" s="2">
        <f>Table13[[#This Row],[Cons h '[MWh']]]-Table13[[#This Row],[Ewec_prod '[MWh']]]-Table13[[#This Row],[Eeol_prod '[MWh']]]-Table13[[#This Row],[Efv_prod '[MWh']]]</f>
        <v>31.838124073706791</v>
      </c>
    </row>
    <row r="1471" spans="5:13" x14ac:dyDescent="0.3">
      <c r="E1471" s="4">
        <v>43527.208333333336</v>
      </c>
      <c r="F1471" s="3">
        <v>0</v>
      </c>
      <c r="G1471" s="2">
        <f>Table13[[#This Row],[CF % FV]]*$A$2</f>
        <v>0</v>
      </c>
      <c r="H1471" s="3">
        <v>0</v>
      </c>
      <c r="I1471" s="2">
        <f>Table13[[#This Row],[CF % EOL]]*$A$6</f>
        <v>0</v>
      </c>
      <c r="J1471" s="3">
        <v>5.9077674195961424E-2</v>
      </c>
      <c r="K1471" s="2">
        <f>$A$10*Table13[[#This Row],[CF % WEC]]</f>
        <v>1.8170213048546036E-2</v>
      </c>
      <c r="L1471" s="1">
        <v>34.216292723954659</v>
      </c>
      <c r="M1471" s="2">
        <f>Table13[[#This Row],[Cons h '[MWh']]]-Table13[[#This Row],[Ewec_prod '[MWh']]]-Table13[[#This Row],[Eeol_prod '[MWh']]]-Table13[[#This Row],[Efv_prod '[MWh']]]</f>
        <v>34.19812251090611</v>
      </c>
    </row>
    <row r="1472" spans="5:13" x14ac:dyDescent="0.3">
      <c r="E1472" s="4">
        <v>43527.25</v>
      </c>
      <c r="F1472" s="3">
        <v>0</v>
      </c>
      <c r="G1472" s="2">
        <f>Table13[[#This Row],[CF % FV]]*$A$2</f>
        <v>0</v>
      </c>
      <c r="H1472" s="3">
        <v>0</v>
      </c>
      <c r="I1472" s="2">
        <f>Table13[[#This Row],[CF % EOL]]*$A$6</f>
        <v>0</v>
      </c>
      <c r="J1472" s="3">
        <v>5.8519546814861982E-2</v>
      </c>
      <c r="K1472" s="2">
        <f>$A$10*Table13[[#This Row],[CF % WEC]]</f>
        <v>1.7998552712203665E-2</v>
      </c>
      <c r="L1472" s="1">
        <v>45.415482438458881</v>
      </c>
      <c r="M1472" s="2">
        <f>Table13[[#This Row],[Cons h '[MWh']]]-Table13[[#This Row],[Ewec_prod '[MWh']]]-Table13[[#This Row],[Eeol_prod '[MWh']]]-Table13[[#This Row],[Efv_prod '[MWh']]]</f>
        <v>45.397483885746674</v>
      </c>
    </row>
    <row r="1473" spans="5:13" x14ac:dyDescent="0.3">
      <c r="E1473" s="4">
        <v>43527.291666666664</v>
      </c>
      <c r="F1473" s="3">
        <v>0</v>
      </c>
      <c r="G1473" s="2">
        <f>Table13[[#This Row],[CF % FV]]*$A$2</f>
        <v>0</v>
      </c>
      <c r="H1473" s="3">
        <v>0</v>
      </c>
      <c r="I1473" s="2">
        <f>Table13[[#This Row],[CF % EOL]]*$A$6</f>
        <v>0</v>
      </c>
      <c r="J1473" s="3">
        <v>5.7982417702687708E-2</v>
      </c>
      <c r="K1473" s="2">
        <f>$A$10*Table13[[#This Row],[CF % WEC]]</f>
        <v>1.7833350704243606E-2</v>
      </c>
      <c r="L1473" s="1">
        <v>32.895551592335082</v>
      </c>
      <c r="M1473" s="2">
        <f>Table13[[#This Row],[Cons h '[MWh']]]-Table13[[#This Row],[Ewec_prod '[MWh']]]-Table13[[#This Row],[Eeol_prod '[MWh']]]-Table13[[#This Row],[Efv_prod '[MWh']]]</f>
        <v>32.877718241630838</v>
      </c>
    </row>
    <row r="1474" spans="5:13" x14ac:dyDescent="0.3">
      <c r="E1474" s="4">
        <v>43527.333333333336</v>
      </c>
      <c r="F1474" s="3">
        <v>0</v>
      </c>
      <c r="G1474" s="2">
        <f>Table13[[#This Row],[CF % FV]]*$A$2</f>
        <v>0</v>
      </c>
      <c r="H1474" s="3">
        <v>0</v>
      </c>
      <c r="I1474" s="2">
        <f>Table13[[#This Row],[CF % EOL]]*$A$6</f>
        <v>0</v>
      </c>
      <c r="J1474" s="3">
        <v>5.7376290683738326E-2</v>
      </c>
      <c r="K1474" s="2">
        <f>$A$10*Table13[[#This Row],[CF % WEC]]</f>
        <v>1.7646927368885842E-2</v>
      </c>
      <c r="L1474" s="1">
        <v>30.684363879968974</v>
      </c>
      <c r="M1474" s="2">
        <f>Table13[[#This Row],[Cons h '[MWh']]]-Table13[[#This Row],[Ewec_prod '[MWh']]]-Table13[[#This Row],[Eeol_prod '[MWh']]]-Table13[[#This Row],[Efv_prod '[MWh']]]</f>
        <v>30.666716952600087</v>
      </c>
    </row>
    <row r="1475" spans="5:13" x14ac:dyDescent="0.3">
      <c r="E1475" s="4">
        <v>43527.375</v>
      </c>
      <c r="F1475" s="3">
        <v>0</v>
      </c>
      <c r="G1475" s="2">
        <f>Table13[[#This Row],[CF % FV]]*$A$2</f>
        <v>0</v>
      </c>
      <c r="H1475" s="3">
        <v>0</v>
      </c>
      <c r="I1475" s="2">
        <f>Table13[[#This Row],[CF % EOL]]*$A$6</f>
        <v>0</v>
      </c>
      <c r="J1475" s="3">
        <v>5.6185324506653825E-2</v>
      </c>
      <c r="K1475" s="2">
        <f>$A$10*Table13[[#This Row],[CF % WEC]]</f>
        <v>1.7280628094824085E-2</v>
      </c>
      <c r="L1475" s="1">
        <v>33.775107126974021</v>
      </c>
      <c r="M1475" s="2">
        <f>Table13[[#This Row],[Cons h '[MWh']]]-Table13[[#This Row],[Ewec_prod '[MWh']]]-Table13[[#This Row],[Eeol_prod '[MWh']]]-Table13[[#This Row],[Efv_prod '[MWh']]]</f>
        <v>33.757826498879197</v>
      </c>
    </row>
    <row r="1476" spans="5:13" x14ac:dyDescent="0.3">
      <c r="E1476" s="4">
        <v>43527.416666666664</v>
      </c>
      <c r="F1476" s="3">
        <v>0</v>
      </c>
      <c r="G1476" s="2">
        <f>Table13[[#This Row],[CF % FV]]*$A$2</f>
        <v>0</v>
      </c>
      <c r="H1476" s="3">
        <v>0</v>
      </c>
      <c r="I1476" s="2">
        <f>Table13[[#This Row],[CF % EOL]]*$A$6</f>
        <v>0</v>
      </c>
      <c r="J1476" s="3">
        <v>5.5701450228280873E-2</v>
      </c>
      <c r="K1476" s="2">
        <f>$A$10*Table13[[#This Row],[CF % WEC]]</f>
        <v>1.7131805399171161E-2</v>
      </c>
      <c r="L1476" s="1">
        <v>35.907115714623181</v>
      </c>
      <c r="M1476" s="2">
        <f>Table13[[#This Row],[Cons h '[MWh']]]-Table13[[#This Row],[Ewec_prod '[MWh']]]-Table13[[#This Row],[Eeol_prod '[MWh']]]-Table13[[#This Row],[Efv_prod '[MWh']]]</f>
        <v>35.889983909224007</v>
      </c>
    </row>
    <row r="1477" spans="5:13" x14ac:dyDescent="0.3">
      <c r="E1477" s="4">
        <v>43527.458333333336</v>
      </c>
      <c r="F1477" s="3">
        <v>0</v>
      </c>
      <c r="G1477" s="2">
        <f>Table13[[#This Row],[CF % FV]]*$A$2</f>
        <v>0</v>
      </c>
      <c r="H1477" s="3">
        <v>0</v>
      </c>
      <c r="I1477" s="2">
        <f>Table13[[#This Row],[CF % EOL]]*$A$6</f>
        <v>0</v>
      </c>
      <c r="J1477" s="3">
        <v>5.5182565088568919E-2</v>
      </c>
      <c r="K1477" s="2">
        <f>$A$10*Table13[[#This Row],[CF % WEC]]</f>
        <v>1.6972214594952684E-2</v>
      </c>
      <c r="L1477" s="1">
        <v>33.457227905009475</v>
      </c>
      <c r="M1477" s="2">
        <f>Table13[[#This Row],[Cons h '[MWh']]]-Table13[[#This Row],[Ewec_prod '[MWh']]]-Table13[[#This Row],[Eeol_prod '[MWh']]]-Table13[[#This Row],[Efv_prod '[MWh']]]</f>
        <v>33.440255690414524</v>
      </c>
    </row>
    <row r="1478" spans="5:13" x14ac:dyDescent="0.3">
      <c r="E1478" s="4">
        <v>43527.5</v>
      </c>
      <c r="F1478" s="3">
        <v>0</v>
      </c>
      <c r="G1478" s="2">
        <f>Table13[[#This Row],[CF % FV]]*$A$2</f>
        <v>0</v>
      </c>
      <c r="H1478" s="3">
        <v>0</v>
      </c>
      <c r="I1478" s="2">
        <f>Table13[[#This Row],[CF % EOL]]*$A$6</f>
        <v>0</v>
      </c>
      <c r="J1478" s="3">
        <v>5.4637073589942228E-2</v>
      </c>
      <c r="K1478" s="2">
        <f>$A$10*Table13[[#This Row],[CF % WEC]]</f>
        <v>1.6804440611275864E-2</v>
      </c>
      <c r="L1478" s="1">
        <v>41.088405344620796</v>
      </c>
      <c r="M1478" s="2">
        <f>Table13[[#This Row],[Cons h '[MWh']]]-Table13[[#This Row],[Ewec_prod '[MWh']]]-Table13[[#This Row],[Eeol_prod '[MWh']]]-Table13[[#This Row],[Efv_prod '[MWh']]]</f>
        <v>41.071600904009522</v>
      </c>
    </row>
    <row r="1479" spans="5:13" x14ac:dyDescent="0.3">
      <c r="E1479" s="4">
        <v>43527.541666666664</v>
      </c>
      <c r="F1479" s="3">
        <v>0</v>
      </c>
      <c r="G1479" s="2">
        <f>Table13[[#This Row],[CF % FV]]*$A$2</f>
        <v>0</v>
      </c>
      <c r="H1479" s="3">
        <v>0</v>
      </c>
      <c r="I1479" s="2">
        <f>Table13[[#This Row],[CF % EOL]]*$A$6</f>
        <v>0</v>
      </c>
      <c r="J1479" s="3">
        <v>5.4037885412111554E-2</v>
      </c>
      <c r="K1479" s="2">
        <f>$A$10*Table13[[#This Row],[CF % WEC]]</f>
        <v>1.6620151419199009E-2</v>
      </c>
      <c r="L1479" s="1">
        <v>40.225187468354207</v>
      </c>
      <c r="M1479" s="2">
        <f>Table13[[#This Row],[Cons h '[MWh']]]-Table13[[#This Row],[Ewec_prod '[MWh']]]-Table13[[#This Row],[Eeol_prod '[MWh']]]-Table13[[#This Row],[Efv_prod '[MWh']]]</f>
        <v>40.20856731693501</v>
      </c>
    </row>
    <row r="1480" spans="5:13" x14ac:dyDescent="0.3">
      <c r="E1480" s="4">
        <v>43527.583333333336</v>
      </c>
      <c r="F1480" s="3">
        <v>0</v>
      </c>
      <c r="G1480" s="2">
        <f>Table13[[#This Row],[CF % FV]]*$A$2</f>
        <v>0</v>
      </c>
      <c r="H1480" s="3">
        <v>0</v>
      </c>
      <c r="I1480" s="2">
        <f>Table13[[#This Row],[CF % EOL]]*$A$6</f>
        <v>0</v>
      </c>
      <c r="J1480" s="3">
        <v>5.3417186626177456E-2</v>
      </c>
      <c r="K1480" s="2">
        <f>$A$10*Table13[[#This Row],[CF % WEC]]</f>
        <v>1.6429246321242947E-2</v>
      </c>
      <c r="L1480" s="1">
        <v>38.572804113300641</v>
      </c>
      <c r="M1480" s="2">
        <f>Table13[[#This Row],[Cons h '[MWh']]]-Table13[[#This Row],[Ewec_prod '[MWh']]]-Table13[[#This Row],[Eeol_prod '[MWh']]]-Table13[[#This Row],[Efv_prod '[MWh']]]</f>
        <v>38.556374866979397</v>
      </c>
    </row>
    <row r="1481" spans="5:13" x14ac:dyDescent="0.3">
      <c r="E1481" s="4">
        <v>43527.625</v>
      </c>
      <c r="F1481" s="3">
        <v>0</v>
      </c>
      <c r="G1481" s="2">
        <f>Table13[[#This Row],[CF % FV]]*$A$2</f>
        <v>0</v>
      </c>
      <c r="H1481" s="3">
        <v>0</v>
      </c>
      <c r="I1481" s="2">
        <f>Table13[[#This Row],[CF % EOL]]*$A$6</f>
        <v>0</v>
      </c>
      <c r="J1481" s="3">
        <v>5.2749264320681881E-2</v>
      </c>
      <c r="K1481" s="2">
        <f>$A$10*Table13[[#This Row],[CF % WEC]]</f>
        <v>1.6223816930937659E-2</v>
      </c>
      <c r="L1481" s="1">
        <v>29.313956883715839</v>
      </c>
      <c r="M1481" s="2">
        <f>Table13[[#This Row],[Cons h '[MWh']]]-Table13[[#This Row],[Ewec_prod '[MWh']]]-Table13[[#This Row],[Eeol_prod '[MWh']]]-Table13[[#This Row],[Efv_prod '[MWh']]]</f>
        <v>29.2977330667849</v>
      </c>
    </row>
    <row r="1482" spans="5:13" x14ac:dyDescent="0.3">
      <c r="E1482" s="4">
        <v>43527.666666666664</v>
      </c>
      <c r="F1482" s="3">
        <v>2.964E-2</v>
      </c>
      <c r="G1482" s="2">
        <f>Table13[[#This Row],[CF % FV]]*$A$2</f>
        <v>1.5116399999999999</v>
      </c>
      <c r="H1482" s="3">
        <v>0</v>
      </c>
      <c r="I1482" s="2">
        <f>Table13[[#This Row],[CF % EOL]]*$A$6</f>
        <v>0</v>
      </c>
      <c r="J1482" s="3">
        <v>5.2360567466636386E-2</v>
      </c>
      <c r="K1482" s="2">
        <f>$A$10*Table13[[#This Row],[CF % WEC]]</f>
        <v>1.6104267460762527E-2</v>
      </c>
      <c r="L1482" s="1">
        <v>36.054266642356474</v>
      </c>
      <c r="M1482" s="2">
        <f>Table13[[#This Row],[Cons h '[MWh']]]-Table13[[#This Row],[Ewec_prod '[MWh']]]-Table13[[#This Row],[Eeol_prod '[MWh']]]-Table13[[#This Row],[Efv_prod '[MWh']]]</f>
        <v>34.526522374895713</v>
      </c>
    </row>
    <row r="1483" spans="5:13" x14ac:dyDescent="0.3">
      <c r="E1483" s="4">
        <v>43527.708333333336</v>
      </c>
      <c r="F1483" s="3">
        <v>0.20065</v>
      </c>
      <c r="G1483" s="2">
        <f>Table13[[#This Row],[CF % FV]]*$A$2</f>
        <v>10.23315</v>
      </c>
      <c r="H1483" s="3">
        <v>0</v>
      </c>
      <c r="I1483" s="2">
        <f>Table13[[#This Row],[CF % EOL]]*$A$6</f>
        <v>0</v>
      </c>
      <c r="J1483" s="3">
        <v>5.1549137905149735E-2</v>
      </c>
      <c r="K1483" s="2">
        <f>$A$10*Table13[[#This Row],[CF % WEC]]</f>
        <v>1.5854700289969798E-2</v>
      </c>
      <c r="L1483" s="1">
        <v>36.145530953499886</v>
      </c>
      <c r="M1483" s="2">
        <f>Table13[[#This Row],[Cons h '[MWh']]]-Table13[[#This Row],[Ewec_prod '[MWh']]]-Table13[[#This Row],[Eeol_prod '[MWh']]]-Table13[[#This Row],[Efv_prod '[MWh']]]</f>
        <v>25.896526253209913</v>
      </c>
    </row>
    <row r="1484" spans="5:13" x14ac:dyDescent="0.3">
      <c r="E1484" s="4">
        <v>43527.75</v>
      </c>
      <c r="F1484" s="3">
        <v>0.41614000000000001</v>
      </c>
      <c r="G1484" s="2">
        <f>Table13[[#This Row],[CF % FV]]*$A$2</f>
        <v>21.223140000000001</v>
      </c>
      <c r="H1484" s="3">
        <v>0</v>
      </c>
      <c r="I1484" s="2">
        <f>Table13[[#This Row],[CF % EOL]]*$A$6</f>
        <v>0</v>
      </c>
      <c r="J1484" s="3">
        <v>5.0610894118420367E-2</v>
      </c>
      <c r="K1484" s="2">
        <f>$A$10*Table13[[#This Row],[CF % WEC]]</f>
        <v>1.5566129527353138E-2</v>
      </c>
      <c r="L1484" s="1">
        <v>49.817563410346267</v>
      </c>
      <c r="M1484" s="2">
        <f>Table13[[#This Row],[Cons h '[MWh']]]-Table13[[#This Row],[Ewec_prod '[MWh']]]-Table13[[#This Row],[Eeol_prod '[MWh']]]-Table13[[#This Row],[Efv_prod '[MWh']]]</f>
        <v>28.578857280818916</v>
      </c>
    </row>
    <row r="1485" spans="5:13" x14ac:dyDescent="0.3">
      <c r="E1485" s="4">
        <v>43527.791666666664</v>
      </c>
      <c r="F1485" s="3">
        <v>0.52139000000000002</v>
      </c>
      <c r="G1485" s="2">
        <f>Table13[[#This Row],[CF % FV]]*$A$2</f>
        <v>26.590890000000002</v>
      </c>
      <c r="H1485" s="3">
        <v>0</v>
      </c>
      <c r="I1485" s="2">
        <f>Table13[[#This Row],[CF % EOL]]*$A$6</f>
        <v>0</v>
      </c>
      <c r="J1485" s="3">
        <v>4.9554152578205724E-2</v>
      </c>
      <c r="K1485" s="2">
        <f>$A$10*Table13[[#This Row],[CF % WEC]]</f>
        <v>1.524111302688533E-2</v>
      </c>
      <c r="L1485" s="1">
        <v>50.092511370798555</v>
      </c>
      <c r="M1485" s="2">
        <f>Table13[[#This Row],[Cons h '[MWh']]]-Table13[[#This Row],[Ewec_prod '[MWh']]]-Table13[[#This Row],[Eeol_prod '[MWh']]]-Table13[[#This Row],[Efv_prod '[MWh']]]</f>
        <v>23.486380257771664</v>
      </c>
    </row>
    <row r="1486" spans="5:13" x14ac:dyDescent="0.3">
      <c r="E1486" s="4">
        <v>43527.833333333336</v>
      </c>
      <c r="F1486" s="3">
        <v>0.65825999999999996</v>
      </c>
      <c r="G1486" s="2">
        <f>Table13[[#This Row],[CF % FV]]*$A$2</f>
        <v>33.571259999999995</v>
      </c>
      <c r="H1486" s="3">
        <v>0</v>
      </c>
      <c r="I1486" s="2">
        <f>Table13[[#This Row],[CF % EOL]]*$A$6</f>
        <v>0</v>
      </c>
      <c r="J1486" s="3">
        <v>4.8335356390765256E-2</v>
      </c>
      <c r="K1486" s="2">
        <f>$A$10*Table13[[#This Row],[CF % WEC]]</f>
        <v>1.4866254221254439E-2</v>
      </c>
      <c r="L1486" s="1">
        <v>38.875223578177042</v>
      </c>
      <c r="M1486" s="2">
        <f>Table13[[#This Row],[Cons h '[MWh']]]-Table13[[#This Row],[Ewec_prod '[MWh']]]-Table13[[#This Row],[Eeol_prod '[MWh']]]-Table13[[#This Row],[Efv_prod '[MWh']]]</f>
        <v>5.2890973239557937</v>
      </c>
    </row>
    <row r="1487" spans="5:13" x14ac:dyDescent="0.3">
      <c r="E1487" s="4">
        <v>43527.875</v>
      </c>
      <c r="F1487" s="3">
        <v>0.70246000000000008</v>
      </c>
      <c r="G1487" s="2">
        <f>Table13[[#This Row],[CF % FV]]*$A$2</f>
        <v>35.825460000000007</v>
      </c>
      <c r="H1487" s="3">
        <v>0</v>
      </c>
      <c r="I1487" s="2">
        <f>Table13[[#This Row],[CF % EOL]]*$A$6</f>
        <v>0</v>
      </c>
      <c r="J1487" s="3">
        <v>4.6368933006375665E-2</v>
      </c>
      <c r="K1487" s="2">
        <f>$A$10*Table13[[#This Row],[CF % WEC]]</f>
        <v>1.4261451606319331E-2</v>
      </c>
      <c r="L1487" s="1">
        <v>38.426533531037798</v>
      </c>
      <c r="M1487" s="2">
        <f>Table13[[#This Row],[Cons h '[MWh']]]-Table13[[#This Row],[Ewec_prod '[MWh']]]-Table13[[#This Row],[Eeol_prod '[MWh']]]-Table13[[#This Row],[Efv_prod '[MWh']]]</f>
        <v>2.5868120794314748</v>
      </c>
    </row>
    <row r="1488" spans="5:13" x14ac:dyDescent="0.3">
      <c r="E1488" s="4">
        <v>43527.916666666664</v>
      </c>
      <c r="F1488" s="3">
        <v>0.66927000000000003</v>
      </c>
      <c r="G1488" s="2">
        <f>Table13[[#This Row],[CF % FV]]*$A$2</f>
        <v>34.132770000000001</v>
      </c>
      <c r="H1488" s="3">
        <v>0</v>
      </c>
      <c r="I1488" s="2">
        <f>Table13[[#This Row],[CF % EOL]]*$A$6</f>
        <v>0</v>
      </c>
      <c r="J1488" s="3">
        <v>4.5703463255330271E-2</v>
      </c>
      <c r="K1488" s="2">
        <f>$A$10*Table13[[#This Row],[CF % WEC]]</f>
        <v>1.4056776535433005E-2</v>
      </c>
      <c r="L1488" s="1">
        <v>31.885230779320832</v>
      </c>
      <c r="M1488" s="2">
        <f>Table13[[#This Row],[Cons h '[MWh']]]-Table13[[#This Row],[Ewec_prod '[MWh']]]-Table13[[#This Row],[Eeol_prod '[MWh']]]-Table13[[#This Row],[Efv_prod '[MWh']]]</f>
        <v>-2.2615959972146022</v>
      </c>
    </row>
    <row r="1489" spans="5:13" x14ac:dyDescent="0.3">
      <c r="E1489" s="4">
        <v>43527.958333333336</v>
      </c>
      <c r="F1489" s="3">
        <v>0.68295000000000006</v>
      </c>
      <c r="G1489" s="2">
        <f>Table13[[#This Row],[CF % FV]]*$A$2</f>
        <v>34.830450000000006</v>
      </c>
      <c r="H1489" s="3">
        <v>0</v>
      </c>
      <c r="I1489" s="2">
        <f>Table13[[#This Row],[CF % EOL]]*$A$6</f>
        <v>0</v>
      </c>
      <c r="J1489" s="3">
        <v>4.3914116282705293E-2</v>
      </c>
      <c r="K1489" s="2">
        <f>$A$10*Table13[[#This Row],[CF % WEC]]</f>
        <v>1.3506436391666998E-2</v>
      </c>
      <c r="L1489" s="1">
        <v>20.344841054670997</v>
      </c>
      <c r="M1489" s="2">
        <f>Table13[[#This Row],[Cons h '[MWh']]]-Table13[[#This Row],[Ewec_prod '[MWh']]]-Table13[[#This Row],[Eeol_prod '[MWh']]]-Table13[[#This Row],[Efv_prod '[MWh']]]</f>
        <v>-14.499115381720674</v>
      </c>
    </row>
    <row r="1490" spans="5:13" x14ac:dyDescent="0.3">
      <c r="E1490" s="4">
        <v>43528</v>
      </c>
      <c r="F1490" s="3">
        <v>0.56735999999999998</v>
      </c>
      <c r="G1490" s="2">
        <f>Table13[[#This Row],[CF % FV]]*$A$2</f>
        <v>28.935359999999999</v>
      </c>
      <c r="H1490" s="3">
        <v>0</v>
      </c>
      <c r="I1490" s="2">
        <f>Table13[[#This Row],[CF % EOL]]*$A$6</f>
        <v>0</v>
      </c>
      <c r="J1490" s="3">
        <v>4.1887101073760959E-2</v>
      </c>
      <c r="K1490" s="2">
        <f>$A$10*Table13[[#This Row],[CF % WEC]]</f>
        <v>1.2882997864331076E-2</v>
      </c>
      <c r="L1490" s="1">
        <v>23.852182034624832</v>
      </c>
      <c r="M1490" s="2">
        <f>Table13[[#This Row],[Cons h '[MWh']]]-Table13[[#This Row],[Ewec_prod '[MWh']]]-Table13[[#This Row],[Eeol_prod '[MWh']]]-Table13[[#This Row],[Efv_prod '[MWh']]]</f>
        <v>-5.0960609632394984</v>
      </c>
    </row>
    <row r="1491" spans="5:13" x14ac:dyDescent="0.3">
      <c r="E1491" s="4">
        <v>43528.041666666664</v>
      </c>
      <c r="F1491" s="3">
        <v>0.41567000000000004</v>
      </c>
      <c r="G1491" s="2">
        <f>Table13[[#This Row],[CF % FV]]*$A$2</f>
        <v>21.199170000000002</v>
      </c>
      <c r="H1491" s="3">
        <v>0</v>
      </c>
      <c r="I1491" s="2">
        <f>Table13[[#This Row],[CF % EOL]]*$A$6</f>
        <v>0</v>
      </c>
      <c r="J1491" s="3">
        <v>4.046373302295489E-2</v>
      </c>
      <c r="K1491" s="2">
        <f>$A$10*Table13[[#This Row],[CF % WEC]]</f>
        <v>1.2445219954458518E-2</v>
      </c>
      <c r="L1491" s="1">
        <v>28.673206248873804</v>
      </c>
      <c r="M1491" s="2">
        <f>Table13[[#This Row],[Cons h '[MWh']]]-Table13[[#This Row],[Ewec_prod '[MWh']]]-Table13[[#This Row],[Eeol_prod '[MWh']]]-Table13[[#This Row],[Efv_prod '[MWh']]]</f>
        <v>7.4615910289193437</v>
      </c>
    </row>
    <row r="1492" spans="5:13" x14ac:dyDescent="0.3">
      <c r="E1492" s="4">
        <v>43528.083333333336</v>
      </c>
      <c r="F1492" s="3">
        <v>0.24692</v>
      </c>
      <c r="G1492" s="2">
        <f>Table13[[#This Row],[CF % FV]]*$A$2</f>
        <v>12.592919999999999</v>
      </c>
      <c r="H1492" s="3">
        <v>0</v>
      </c>
      <c r="I1492" s="2">
        <f>Table13[[#This Row],[CF % EOL]]*$A$6</f>
        <v>0</v>
      </c>
      <c r="J1492" s="3">
        <v>3.9919932754032696E-2</v>
      </c>
      <c r="K1492" s="2">
        <f>$A$10*Table13[[#This Row],[CF % WEC]]</f>
        <v>1.2277966133507517E-2</v>
      </c>
      <c r="L1492" s="1">
        <v>26.747514743430539</v>
      </c>
      <c r="M1492" s="2">
        <f>Table13[[#This Row],[Cons h '[MWh']]]-Table13[[#This Row],[Ewec_prod '[MWh']]]-Table13[[#This Row],[Eeol_prod '[MWh']]]-Table13[[#This Row],[Efv_prod '[MWh']]]</f>
        <v>14.142316777297033</v>
      </c>
    </row>
    <row r="1493" spans="5:13" x14ac:dyDescent="0.3">
      <c r="E1493" s="4">
        <v>43528.125</v>
      </c>
      <c r="F1493" s="3">
        <v>4.8379999999999999E-2</v>
      </c>
      <c r="G1493" s="2">
        <f>Table13[[#This Row],[CF % FV]]*$A$2</f>
        <v>2.4673799999999999</v>
      </c>
      <c r="H1493" s="3">
        <v>0</v>
      </c>
      <c r="I1493" s="2">
        <f>Table13[[#This Row],[CF % EOL]]*$A$6</f>
        <v>0</v>
      </c>
      <c r="J1493" s="3">
        <v>4.0050812264498956E-2</v>
      </c>
      <c r="K1493" s="2">
        <f>$A$10*Table13[[#This Row],[CF % WEC]]</f>
        <v>1.2318220063968169E-2</v>
      </c>
      <c r="L1493" s="1">
        <v>25.531928391668949</v>
      </c>
      <c r="M1493" s="2">
        <f>Table13[[#This Row],[Cons h '[MWh']]]-Table13[[#This Row],[Ewec_prod '[MWh']]]-Table13[[#This Row],[Eeol_prod '[MWh']]]-Table13[[#This Row],[Efv_prod '[MWh']]]</f>
        <v>23.052230171604982</v>
      </c>
    </row>
    <row r="1494" spans="5:13" x14ac:dyDescent="0.3">
      <c r="E1494" s="4">
        <v>43528.166666666664</v>
      </c>
      <c r="F1494" s="3">
        <v>0</v>
      </c>
      <c r="G1494" s="2">
        <f>Table13[[#This Row],[CF % FV]]*$A$2</f>
        <v>0</v>
      </c>
      <c r="H1494" s="3">
        <v>0</v>
      </c>
      <c r="I1494" s="2">
        <f>Table13[[#This Row],[CF % EOL]]*$A$6</f>
        <v>0</v>
      </c>
      <c r="J1494" s="3">
        <v>3.9540778022855792E-2</v>
      </c>
      <c r="K1494" s="2">
        <f>$A$10*Table13[[#This Row],[CF % WEC]]</f>
        <v>1.2161351484444038E-2</v>
      </c>
      <c r="L1494" s="1">
        <v>29.601215101185932</v>
      </c>
      <c r="M1494" s="2">
        <f>Table13[[#This Row],[Cons h '[MWh']]]-Table13[[#This Row],[Ewec_prod '[MWh']]]-Table13[[#This Row],[Eeol_prod '[MWh']]]-Table13[[#This Row],[Efv_prod '[MWh']]]</f>
        <v>29.589053749701488</v>
      </c>
    </row>
    <row r="1495" spans="5:13" x14ac:dyDescent="0.3">
      <c r="E1495" s="4">
        <v>43528.208333333336</v>
      </c>
      <c r="F1495" s="3">
        <v>0</v>
      </c>
      <c r="G1495" s="2">
        <f>Table13[[#This Row],[CF % FV]]*$A$2</f>
        <v>0</v>
      </c>
      <c r="H1495" s="3">
        <v>0</v>
      </c>
      <c r="I1495" s="2">
        <f>Table13[[#This Row],[CF % EOL]]*$A$6</f>
        <v>0</v>
      </c>
      <c r="J1495" s="3">
        <v>3.7998307375569307E-2</v>
      </c>
      <c r="K1495" s="2">
        <f>$A$10*Table13[[#This Row],[CF % WEC]]</f>
        <v>1.16869418083055E-2</v>
      </c>
      <c r="L1495" s="1">
        <v>34.041576120872243</v>
      </c>
      <c r="M1495" s="2">
        <f>Table13[[#This Row],[Cons h '[MWh']]]-Table13[[#This Row],[Ewec_prod '[MWh']]]-Table13[[#This Row],[Eeol_prod '[MWh']]]-Table13[[#This Row],[Efv_prod '[MWh']]]</f>
        <v>34.029889179063936</v>
      </c>
    </row>
    <row r="1496" spans="5:13" x14ac:dyDescent="0.3">
      <c r="E1496" s="4">
        <v>43528.25</v>
      </c>
      <c r="F1496" s="3">
        <v>0</v>
      </c>
      <c r="G1496" s="2">
        <f>Table13[[#This Row],[CF % FV]]*$A$2</f>
        <v>0</v>
      </c>
      <c r="H1496" s="3">
        <v>0</v>
      </c>
      <c r="I1496" s="2">
        <f>Table13[[#This Row],[CF % EOL]]*$A$6</f>
        <v>0</v>
      </c>
      <c r="J1496" s="3">
        <v>3.6299484823629533E-2</v>
      </c>
      <c r="K1496" s="2">
        <f>$A$10*Table13[[#This Row],[CF % WEC]]</f>
        <v>1.1164443789882654E-2</v>
      </c>
      <c r="L1496" s="1">
        <v>31.544071597566074</v>
      </c>
      <c r="M1496" s="2">
        <f>Table13[[#This Row],[Cons h '[MWh']]]-Table13[[#This Row],[Ewec_prod '[MWh']]]-Table13[[#This Row],[Eeol_prod '[MWh']]]-Table13[[#This Row],[Efv_prod '[MWh']]]</f>
        <v>31.53290715377619</v>
      </c>
    </row>
    <row r="1497" spans="5:13" x14ac:dyDescent="0.3">
      <c r="E1497" s="4">
        <v>43528.291666666664</v>
      </c>
      <c r="F1497" s="3">
        <v>0</v>
      </c>
      <c r="G1497" s="2">
        <f>Table13[[#This Row],[CF % FV]]*$A$2</f>
        <v>0</v>
      </c>
      <c r="H1497" s="3">
        <v>0</v>
      </c>
      <c r="I1497" s="2">
        <f>Table13[[#This Row],[CF % EOL]]*$A$6</f>
        <v>0</v>
      </c>
      <c r="J1497" s="3">
        <v>3.4980494623000957E-2</v>
      </c>
      <c r="K1497" s="2">
        <f>$A$10*Table13[[#This Row],[CF % WEC]]</f>
        <v>1.0758768832624365E-2</v>
      </c>
      <c r="L1497" s="1">
        <v>28.843257825790886</v>
      </c>
      <c r="M1497" s="2">
        <f>Table13[[#This Row],[Cons h '[MWh']]]-Table13[[#This Row],[Ewec_prod '[MWh']]]-Table13[[#This Row],[Eeol_prod '[MWh']]]-Table13[[#This Row],[Efv_prod '[MWh']]]</f>
        <v>28.832499056958262</v>
      </c>
    </row>
    <row r="1498" spans="5:13" x14ac:dyDescent="0.3">
      <c r="E1498" s="4">
        <v>43528.333333333336</v>
      </c>
      <c r="F1498" s="3">
        <v>0</v>
      </c>
      <c r="G1498" s="2">
        <f>Table13[[#This Row],[CF % FV]]*$A$2</f>
        <v>0</v>
      </c>
      <c r="H1498" s="3">
        <v>0</v>
      </c>
      <c r="I1498" s="2">
        <f>Table13[[#This Row],[CF % EOL]]*$A$6</f>
        <v>0</v>
      </c>
      <c r="J1498" s="3">
        <v>3.4142087818558479E-2</v>
      </c>
      <c r="K1498" s="2">
        <f>$A$10*Table13[[#This Row],[CF % WEC]]</f>
        <v>1.0500904411497376E-2</v>
      </c>
      <c r="L1498" s="1">
        <v>30.84000360858338</v>
      </c>
      <c r="M1498" s="2">
        <f>Table13[[#This Row],[Cons h '[MWh']]]-Table13[[#This Row],[Ewec_prod '[MWh']]]-Table13[[#This Row],[Eeol_prod '[MWh']]]-Table13[[#This Row],[Efv_prod '[MWh']]]</f>
        <v>30.829502704171883</v>
      </c>
    </row>
    <row r="1499" spans="5:13" x14ac:dyDescent="0.3">
      <c r="E1499" s="4">
        <v>43528.375</v>
      </c>
      <c r="F1499" s="3">
        <v>0</v>
      </c>
      <c r="G1499" s="2">
        <f>Table13[[#This Row],[CF % FV]]*$A$2</f>
        <v>0</v>
      </c>
      <c r="H1499" s="3">
        <v>0</v>
      </c>
      <c r="I1499" s="2">
        <f>Table13[[#This Row],[CF % EOL]]*$A$6</f>
        <v>0</v>
      </c>
      <c r="J1499" s="3">
        <v>3.5011992757159709E-2</v>
      </c>
      <c r="K1499" s="2">
        <f>$A$10*Table13[[#This Row],[CF % WEC]]</f>
        <v>1.0768456549957275E-2</v>
      </c>
      <c r="L1499" s="1">
        <v>25.664960277821645</v>
      </c>
      <c r="M1499" s="2">
        <f>Table13[[#This Row],[Cons h '[MWh']]]-Table13[[#This Row],[Ewec_prod '[MWh']]]-Table13[[#This Row],[Eeol_prod '[MWh']]]-Table13[[#This Row],[Efv_prod '[MWh']]]</f>
        <v>25.654191821271688</v>
      </c>
    </row>
    <row r="1500" spans="5:13" x14ac:dyDescent="0.3">
      <c r="E1500" s="4">
        <v>43528.416666666664</v>
      </c>
      <c r="F1500" s="3">
        <v>0</v>
      </c>
      <c r="G1500" s="2">
        <f>Table13[[#This Row],[CF % FV]]*$A$2</f>
        <v>0</v>
      </c>
      <c r="H1500" s="3">
        <v>0</v>
      </c>
      <c r="I1500" s="2">
        <f>Table13[[#This Row],[CF % EOL]]*$A$6</f>
        <v>0</v>
      </c>
      <c r="J1500" s="3">
        <v>3.6215423791856986E-2</v>
      </c>
      <c r="K1500" s="2">
        <f>$A$10*Table13[[#This Row],[CF % WEC]]</f>
        <v>1.1138589575457736E-2</v>
      </c>
      <c r="L1500" s="1">
        <v>36.582733227926376</v>
      </c>
      <c r="M1500" s="2">
        <f>Table13[[#This Row],[Cons h '[MWh']]]-Table13[[#This Row],[Ewec_prod '[MWh']]]-Table13[[#This Row],[Eeol_prod '[MWh']]]-Table13[[#This Row],[Efv_prod '[MWh']]]</f>
        <v>36.571594638350916</v>
      </c>
    </row>
    <row r="1501" spans="5:13" x14ac:dyDescent="0.3">
      <c r="E1501" s="4">
        <v>43528.458333333336</v>
      </c>
      <c r="F1501" s="3">
        <v>0</v>
      </c>
      <c r="G1501" s="2">
        <f>Table13[[#This Row],[CF % FV]]*$A$2</f>
        <v>0</v>
      </c>
      <c r="H1501" s="3">
        <v>0</v>
      </c>
      <c r="I1501" s="2">
        <f>Table13[[#This Row],[CF % EOL]]*$A$6</f>
        <v>0</v>
      </c>
      <c r="J1501" s="3">
        <v>3.7494301847209713E-2</v>
      </c>
      <c r="K1501" s="2">
        <f>$A$10*Table13[[#This Row],[CF % WEC]]</f>
        <v>1.1531927448776687E-2</v>
      </c>
      <c r="L1501" s="1">
        <v>25.895151352289464</v>
      </c>
      <c r="M1501" s="2">
        <f>Table13[[#This Row],[Cons h '[MWh']]]-Table13[[#This Row],[Ewec_prod '[MWh']]]-Table13[[#This Row],[Eeol_prod '[MWh']]]-Table13[[#This Row],[Efv_prod '[MWh']]]</f>
        <v>25.883619424840688</v>
      </c>
    </row>
    <row r="1502" spans="5:13" x14ac:dyDescent="0.3">
      <c r="E1502" s="4">
        <v>43528.5</v>
      </c>
      <c r="F1502" s="3">
        <v>0</v>
      </c>
      <c r="G1502" s="2">
        <f>Table13[[#This Row],[CF % FV]]*$A$2</f>
        <v>0</v>
      </c>
      <c r="H1502" s="3">
        <v>0</v>
      </c>
      <c r="I1502" s="2">
        <f>Table13[[#This Row],[CF % EOL]]*$A$6</f>
        <v>0</v>
      </c>
      <c r="J1502" s="3">
        <v>3.8909152547326832E-2</v>
      </c>
      <c r="K1502" s="2">
        <f>$A$10*Table13[[#This Row],[CF % WEC]]</f>
        <v>1.1967085721388068E-2</v>
      </c>
      <c r="L1502" s="1">
        <v>39.249739724000086</v>
      </c>
      <c r="M1502" s="2">
        <f>Table13[[#This Row],[Cons h '[MWh']]]-Table13[[#This Row],[Ewec_prod '[MWh']]]-Table13[[#This Row],[Eeol_prod '[MWh']]]-Table13[[#This Row],[Efv_prod '[MWh']]]</f>
        <v>39.237772638278699</v>
      </c>
    </row>
    <row r="1503" spans="5:13" x14ac:dyDescent="0.3">
      <c r="E1503" s="4">
        <v>43528.541666666664</v>
      </c>
      <c r="F1503" s="3">
        <v>0</v>
      </c>
      <c r="G1503" s="2">
        <f>Table13[[#This Row],[CF % FV]]*$A$2</f>
        <v>0</v>
      </c>
      <c r="H1503" s="3">
        <v>0</v>
      </c>
      <c r="I1503" s="2">
        <f>Table13[[#This Row],[CF % EOL]]*$A$6</f>
        <v>0</v>
      </c>
      <c r="J1503" s="3">
        <v>4.0468599970491549E-2</v>
      </c>
      <c r="K1503" s="2">
        <f>$A$10*Table13[[#This Row],[CF % WEC]]</f>
        <v>1.2446716856204239E-2</v>
      </c>
      <c r="L1503" s="1">
        <v>40.094469820253636</v>
      </c>
      <c r="M1503" s="2">
        <f>Table13[[#This Row],[Cons h '[MWh']]]-Table13[[#This Row],[Ewec_prod '[MWh']]]-Table13[[#This Row],[Eeol_prod '[MWh']]]-Table13[[#This Row],[Efv_prod '[MWh']]]</f>
        <v>40.082023103397432</v>
      </c>
    </row>
    <row r="1504" spans="5:13" x14ac:dyDescent="0.3">
      <c r="E1504" s="4">
        <v>43528.583333333336</v>
      </c>
      <c r="F1504" s="3">
        <v>0</v>
      </c>
      <c r="G1504" s="2">
        <f>Table13[[#This Row],[CF % FV]]*$A$2</f>
        <v>0</v>
      </c>
      <c r="H1504" s="3">
        <v>0</v>
      </c>
      <c r="I1504" s="2">
        <f>Table13[[#This Row],[CF % EOL]]*$A$6</f>
        <v>0</v>
      </c>
      <c r="J1504" s="3">
        <v>4.17864837871397E-2</v>
      </c>
      <c r="K1504" s="2">
        <f>$A$10*Table13[[#This Row],[CF % WEC]]</f>
        <v>1.2852051528694865E-2</v>
      </c>
      <c r="L1504" s="1">
        <v>34.176327161263941</v>
      </c>
      <c r="M1504" s="2">
        <f>Table13[[#This Row],[Cons h '[MWh']]]-Table13[[#This Row],[Ewec_prod '[MWh']]]-Table13[[#This Row],[Eeol_prod '[MWh']]]-Table13[[#This Row],[Efv_prod '[MWh']]]</f>
        <v>34.163475109735245</v>
      </c>
    </row>
    <row r="1505" spans="5:13" x14ac:dyDescent="0.3">
      <c r="E1505" s="4">
        <v>43528.625</v>
      </c>
      <c r="F1505" s="3">
        <v>0</v>
      </c>
      <c r="G1505" s="2">
        <f>Table13[[#This Row],[CF % FV]]*$A$2</f>
        <v>0</v>
      </c>
      <c r="H1505" s="3">
        <v>0</v>
      </c>
      <c r="I1505" s="2">
        <f>Table13[[#This Row],[CF % EOL]]*$A$6</f>
        <v>0</v>
      </c>
      <c r="J1505" s="3">
        <v>4.447711777509953E-2</v>
      </c>
      <c r="K1505" s="2">
        <f>$A$10*Table13[[#This Row],[CF % WEC]]</f>
        <v>1.3679595833074933E-2</v>
      </c>
      <c r="L1505" s="1">
        <v>32.428497729880704</v>
      </c>
      <c r="M1505" s="2">
        <f>Table13[[#This Row],[Cons h '[MWh']]]-Table13[[#This Row],[Ewec_prod '[MWh']]]-Table13[[#This Row],[Eeol_prod '[MWh']]]-Table13[[#This Row],[Efv_prod '[MWh']]]</f>
        <v>32.414818134047628</v>
      </c>
    </row>
    <row r="1506" spans="5:13" x14ac:dyDescent="0.3">
      <c r="E1506" s="4">
        <v>43528.666666666664</v>
      </c>
      <c r="F1506" s="3">
        <v>2.4730000000000002E-2</v>
      </c>
      <c r="G1506" s="2">
        <f>Table13[[#This Row],[CF % FV]]*$A$2</f>
        <v>1.2612300000000001</v>
      </c>
      <c r="H1506" s="3">
        <v>0</v>
      </c>
      <c r="I1506" s="2">
        <f>Table13[[#This Row],[CF % EOL]]*$A$6</f>
        <v>0</v>
      </c>
      <c r="J1506" s="3">
        <v>4.5739178285787045E-2</v>
      </c>
      <c r="K1506" s="2">
        <f>$A$10*Table13[[#This Row],[CF % WEC]]</f>
        <v>1.4067761221632436E-2</v>
      </c>
      <c r="L1506" s="1">
        <v>31.229414050874162</v>
      </c>
      <c r="M1506" s="2">
        <f>Table13[[#This Row],[Cons h '[MWh']]]-Table13[[#This Row],[Ewec_prod '[MWh']]]-Table13[[#This Row],[Eeol_prod '[MWh']]]-Table13[[#This Row],[Efv_prod '[MWh']]]</f>
        <v>29.954116289652529</v>
      </c>
    </row>
    <row r="1507" spans="5:13" x14ac:dyDescent="0.3">
      <c r="E1507" s="4">
        <v>43528.708333333336</v>
      </c>
      <c r="F1507" s="3">
        <v>0.17432</v>
      </c>
      <c r="G1507" s="2">
        <f>Table13[[#This Row],[CF % FV]]*$A$2</f>
        <v>8.8903200000000009</v>
      </c>
      <c r="H1507" s="3">
        <v>0</v>
      </c>
      <c r="I1507" s="2">
        <f>Table13[[#This Row],[CF % EOL]]*$A$6</f>
        <v>0</v>
      </c>
      <c r="J1507" s="3">
        <v>4.697295592098253E-2</v>
      </c>
      <c r="K1507" s="2">
        <f>$A$10*Table13[[#This Row],[CF % WEC]]</f>
        <v>1.4447227793245809E-2</v>
      </c>
      <c r="L1507" s="1">
        <v>40.905528516372542</v>
      </c>
      <c r="M1507" s="2">
        <f>Table13[[#This Row],[Cons h '[MWh']]]-Table13[[#This Row],[Ewec_prod '[MWh']]]-Table13[[#This Row],[Eeol_prod '[MWh']]]-Table13[[#This Row],[Efv_prod '[MWh']]]</f>
        <v>32.000761288579291</v>
      </c>
    </row>
    <row r="1508" spans="5:13" x14ac:dyDescent="0.3">
      <c r="E1508" s="4">
        <v>43528.75</v>
      </c>
      <c r="F1508" s="3">
        <v>0.33218999999999999</v>
      </c>
      <c r="G1508" s="2">
        <f>Table13[[#This Row],[CF % FV]]*$A$2</f>
        <v>16.941689999999998</v>
      </c>
      <c r="H1508" s="3">
        <v>0</v>
      </c>
      <c r="I1508" s="2">
        <f>Table13[[#This Row],[CF % EOL]]*$A$6</f>
        <v>0</v>
      </c>
      <c r="J1508" s="3">
        <v>4.8098023711975059E-2</v>
      </c>
      <c r="K1508" s="2">
        <f>$A$10*Table13[[#This Row],[CF % WEC]]</f>
        <v>1.4793259043368867E-2</v>
      </c>
      <c r="L1508" s="1">
        <v>59.792213770247585</v>
      </c>
      <c r="M1508" s="2">
        <f>Table13[[#This Row],[Cons h '[MWh']]]-Table13[[#This Row],[Ewec_prod '[MWh']]]-Table13[[#This Row],[Eeol_prod '[MWh']]]-Table13[[#This Row],[Efv_prod '[MWh']]]</f>
        <v>42.835730511204218</v>
      </c>
    </row>
    <row r="1509" spans="5:13" x14ac:dyDescent="0.3">
      <c r="E1509" s="4">
        <v>43528.791666666664</v>
      </c>
      <c r="F1509" s="3">
        <v>0.43977999999999995</v>
      </c>
      <c r="G1509" s="2">
        <f>Table13[[#This Row],[CF % FV]]*$A$2</f>
        <v>22.428779999999996</v>
      </c>
      <c r="H1509" s="3">
        <v>0</v>
      </c>
      <c r="I1509" s="2">
        <f>Table13[[#This Row],[CF % EOL]]*$A$6</f>
        <v>0</v>
      </c>
      <c r="J1509" s="3">
        <v>4.9171040897824363E-2</v>
      </c>
      <c r="K1509" s="2">
        <f>$A$10*Table13[[#This Row],[CF % WEC]]</f>
        <v>1.5123281359531171E-2</v>
      </c>
      <c r="L1509" s="1">
        <v>45.606385674714453</v>
      </c>
      <c r="M1509" s="2">
        <f>Table13[[#This Row],[Cons h '[MWh']]]-Table13[[#This Row],[Ewec_prod '[MWh']]]-Table13[[#This Row],[Eeol_prod '[MWh']]]-Table13[[#This Row],[Efv_prod '[MWh']]]</f>
        <v>23.162482393354928</v>
      </c>
    </row>
    <row r="1510" spans="5:13" x14ac:dyDescent="0.3">
      <c r="E1510" s="4">
        <v>43528.833333333336</v>
      </c>
      <c r="F1510" s="3">
        <v>0.52282000000000006</v>
      </c>
      <c r="G1510" s="2">
        <f>Table13[[#This Row],[CF % FV]]*$A$2</f>
        <v>26.663820000000005</v>
      </c>
      <c r="H1510" s="3">
        <v>0</v>
      </c>
      <c r="I1510" s="2">
        <f>Table13[[#This Row],[CF % EOL]]*$A$6</f>
        <v>0</v>
      </c>
      <c r="J1510" s="3">
        <v>5.0256553788338383E-2</v>
      </c>
      <c r="K1510" s="2">
        <f>$A$10*Table13[[#This Row],[CF % WEC]]</f>
        <v>1.5457146914599538E-2</v>
      </c>
      <c r="L1510" s="1">
        <v>34.211364602107317</v>
      </c>
      <c r="M1510" s="2">
        <f>Table13[[#This Row],[Cons h '[MWh']]]-Table13[[#This Row],[Ewec_prod '[MWh']]]-Table13[[#This Row],[Eeol_prod '[MWh']]]-Table13[[#This Row],[Efv_prod '[MWh']]]</f>
        <v>7.5320874551927126</v>
      </c>
    </row>
    <row r="1511" spans="5:13" x14ac:dyDescent="0.3">
      <c r="E1511" s="4">
        <v>43528.875</v>
      </c>
      <c r="F1511" s="3">
        <v>0.56198000000000004</v>
      </c>
      <c r="G1511" s="2">
        <f>Table13[[#This Row],[CF % FV]]*$A$2</f>
        <v>28.660980000000002</v>
      </c>
      <c r="H1511" s="3">
        <v>0</v>
      </c>
      <c r="I1511" s="2">
        <f>Table13[[#This Row],[CF % EOL]]*$A$6</f>
        <v>0</v>
      </c>
      <c r="J1511" s="3">
        <v>5.1046090546225706E-2</v>
      </c>
      <c r="K1511" s="2">
        <f>$A$10*Table13[[#This Row],[CF % WEC]]</f>
        <v>1.56999806296318E-2</v>
      </c>
      <c r="L1511" s="1">
        <v>29.858019376458163</v>
      </c>
      <c r="M1511" s="2">
        <f>Table13[[#This Row],[Cons h '[MWh']]]-Table13[[#This Row],[Ewec_prod '[MWh']]]-Table13[[#This Row],[Eeol_prod '[MWh']]]-Table13[[#This Row],[Efv_prod '[MWh']]]</f>
        <v>1.1813393958285303</v>
      </c>
    </row>
    <row r="1512" spans="5:13" x14ac:dyDescent="0.3">
      <c r="E1512" s="4">
        <v>43528.916666666664</v>
      </c>
      <c r="F1512" s="3">
        <v>0.58243</v>
      </c>
      <c r="G1512" s="2">
        <f>Table13[[#This Row],[CF % FV]]*$A$2</f>
        <v>29.70393</v>
      </c>
      <c r="H1512" s="3">
        <v>0</v>
      </c>
      <c r="I1512" s="2">
        <f>Table13[[#This Row],[CF % EOL]]*$A$6</f>
        <v>0</v>
      </c>
      <c r="J1512" s="3">
        <v>5.1937228685744768E-2</v>
      </c>
      <c r="K1512" s="2">
        <f>$A$10*Table13[[#This Row],[CF % WEC]]</f>
        <v>1.5974063353285353E-2</v>
      </c>
      <c r="L1512" s="1">
        <v>28.443465916902266</v>
      </c>
      <c r="M1512" s="2">
        <f>Table13[[#This Row],[Cons h '[MWh']]]-Table13[[#This Row],[Ewec_prod '[MWh']]]-Table13[[#This Row],[Eeol_prod '[MWh']]]-Table13[[#This Row],[Efv_prod '[MWh']]]</f>
        <v>-1.2764381464510208</v>
      </c>
    </row>
    <row r="1513" spans="5:13" x14ac:dyDescent="0.3">
      <c r="E1513" s="4">
        <v>43528.958333333336</v>
      </c>
      <c r="F1513" s="3">
        <v>0.48372999999999999</v>
      </c>
      <c r="G1513" s="2">
        <f>Table13[[#This Row],[CF % FV]]*$A$2</f>
        <v>24.67023</v>
      </c>
      <c r="H1513" s="3">
        <v>0</v>
      </c>
      <c r="I1513" s="2">
        <f>Table13[[#This Row],[CF % EOL]]*$A$6</f>
        <v>0</v>
      </c>
      <c r="J1513" s="3">
        <v>5.2603053261067553E-2</v>
      </c>
      <c r="K1513" s="2">
        <f>$A$10*Table13[[#This Row],[CF % WEC]]</f>
        <v>1.6178847555629591E-2</v>
      </c>
      <c r="L1513" s="1">
        <v>27.933667628355167</v>
      </c>
      <c r="M1513" s="2">
        <f>Table13[[#This Row],[Cons h '[MWh']]]-Table13[[#This Row],[Ewec_prod '[MWh']]]-Table13[[#This Row],[Eeol_prod '[MWh']]]-Table13[[#This Row],[Efv_prod '[MWh']]]</f>
        <v>3.2472587807995374</v>
      </c>
    </row>
    <row r="1514" spans="5:13" x14ac:dyDescent="0.3">
      <c r="E1514" s="4">
        <v>43529</v>
      </c>
      <c r="F1514" s="3">
        <v>0.50312999999999997</v>
      </c>
      <c r="G1514" s="2">
        <f>Table13[[#This Row],[CF % FV]]*$A$2</f>
        <v>25.65963</v>
      </c>
      <c r="H1514" s="3">
        <v>0</v>
      </c>
      <c r="I1514" s="2">
        <f>Table13[[#This Row],[CF % EOL]]*$A$6</f>
        <v>0</v>
      </c>
      <c r="J1514" s="3">
        <v>5.3540299246127084E-2</v>
      </c>
      <c r="K1514" s="2">
        <f>$A$10*Table13[[#This Row],[CF % WEC]]</f>
        <v>1.6467111429575229E-2</v>
      </c>
      <c r="L1514" s="1">
        <v>24.370855956352823</v>
      </c>
      <c r="M1514" s="2">
        <f>Table13[[#This Row],[Cons h '[MWh']]]-Table13[[#This Row],[Ewec_prod '[MWh']]]-Table13[[#This Row],[Eeol_prod '[MWh']]]-Table13[[#This Row],[Efv_prod '[MWh']]]</f>
        <v>-1.3052411550767502</v>
      </c>
    </row>
    <row r="1515" spans="5:13" x14ac:dyDescent="0.3">
      <c r="E1515" s="4">
        <v>43529.041666666664</v>
      </c>
      <c r="F1515" s="3">
        <v>0.37594</v>
      </c>
      <c r="G1515" s="2">
        <f>Table13[[#This Row],[CF % FV]]*$A$2</f>
        <v>19.172940000000001</v>
      </c>
      <c r="H1515" s="3">
        <v>0</v>
      </c>
      <c r="I1515" s="2">
        <f>Table13[[#This Row],[CF % EOL]]*$A$6</f>
        <v>0</v>
      </c>
      <c r="J1515" s="3">
        <v>5.4467665805914729E-2</v>
      </c>
      <c r="K1515" s="2">
        <f>$A$10*Table13[[#This Row],[CF % WEC]]</f>
        <v>1.6752336740063004E-2</v>
      </c>
      <c r="L1515" s="1">
        <v>21.600611702268541</v>
      </c>
      <c r="M1515" s="2">
        <f>Table13[[#This Row],[Cons h '[MWh']]]-Table13[[#This Row],[Ewec_prod '[MWh']]]-Table13[[#This Row],[Eeol_prod '[MWh']]]-Table13[[#This Row],[Efv_prod '[MWh']]]</f>
        <v>2.4109193655284784</v>
      </c>
    </row>
    <row r="1516" spans="5:13" x14ac:dyDescent="0.3">
      <c r="E1516" s="4">
        <v>43529.083333333336</v>
      </c>
      <c r="F1516" s="3">
        <v>0.22209000000000001</v>
      </c>
      <c r="G1516" s="2">
        <f>Table13[[#This Row],[CF % FV]]*$A$2</f>
        <v>11.326590000000001</v>
      </c>
      <c r="H1516" s="3">
        <v>0</v>
      </c>
      <c r="I1516" s="2">
        <f>Table13[[#This Row],[CF % EOL]]*$A$6</f>
        <v>0</v>
      </c>
      <c r="J1516" s="3">
        <v>5.5443387853545807E-2</v>
      </c>
      <c r="K1516" s="2">
        <f>$A$10*Table13[[#This Row],[CF % WEC]]</f>
        <v>1.7052434496498247E-2</v>
      </c>
      <c r="L1516" s="1">
        <v>19.579070267731975</v>
      </c>
      <c r="M1516" s="2">
        <f>Table13[[#This Row],[Cons h '[MWh']]]-Table13[[#This Row],[Ewec_prod '[MWh']]]-Table13[[#This Row],[Eeol_prod '[MWh']]]-Table13[[#This Row],[Efv_prod '[MWh']]]</f>
        <v>8.2354278332354749</v>
      </c>
    </row>
    <row r="1517" spans="5:13" x14ac:dyDescent="0.3">
      <c r="E1517" s="4">
        <v>43529.125</v>
      </c>
      <c r="F1517" s="3">
        <v>4.7960000000000003E-2</v>
      </c>
      <c r="G1517" s="2">
        <f>Table13[[#This Row],[CF % FV]]*$A$2</f>
        <v>2.4459600000000004</v>
      </c>
      <c r="H1517" s="3">
        <v>0</v>
      </c>
      <c r="I1517" s="2">
        <f>Table13[[#This Row],[CF % EOL]]*$A$6</f>
        <v>0</v>
      </c>
      <c r="J1517" s="3">
        <v>5.646690970317008E-2</v>
      </c>
      <c r="K1517" s="2">
        <f>$A$10*Table13[[#This Row],[CF % WEC]]</f>
        <v>1.7367233789473566E-2</v>
      </c>
      <c r="L1517" s="1">
        <v>26.40649786010081</v>
      </c>
      <c r="M1517" s="2">
        <f>Table13[[#This Row],[Cons h '[MWh']]]-Table13[[#This Row],[Ewec_prod '[MWh']]]-Table13[[#This Row],[Eeol_prod '[MWh']]]-Table13[[#This Row],[Efv_prod '[MWh']]]</f>
        <v>23.943170626311336</v>
      </c>
    </row>
    <row r="1518" spans="5:13" x14ac:dyDescent="0.3">
      <c r="E1518" s="4">
        <v>43529.166666666664</v>
      </c>
      <c r="F1518" s="3">
        <v>0</v>
      </c>
      <c r="G1518" s="2">
        <f>Table13[[#This Row],[CF % FV]]*$A$2</f>
        <v>0</v>
      </c>
      <c r="H1518" s="3">
        <v>0</v>
      </c>
      <c r="I1518" s="2">
        <f>Table13[[#This Row],[CF % EOL]]*$A$6</f>
        <v>0</v>
      </c>
      <c r="J1518" s="3">
        <v>5.752516171803821E-2</v>
      </c>
      <c r="K1518" s="2">
        <f>$A$10*Table13[[#This Row],[CF % WEC]]</f>
        <v>1.769271485877608E-2</v>
      </c>
      <c r="L1518" s="1">
        <v>24.704673589384623</v>
      </c>
      <c r="M1518" s="2">
        <f>Table13[[#This Row],[Cons h '[MWh']]]-Table13[[#This Row],[Ewec_prod '[MWh']]]-Table13[[#This Row],[Eeol_prod '[MWh']]]-Table13[[#This Row],[Efv_prod '[MWh']]]</f>
        <v>24.686980874525847</v>
      </c>
    </row>
    <row r="1519" spans="5:13" x14ac:dyDescent="0.3">
      <c r="E1519" s="4">
        <v>43529.208333333336</v>
      </c>
      <c r="F1519" s="3">
        <v>0</v>
      </c>
      <c r="G1519" s="2">
        <f>Table13[[#This Row],[CF % FV]]*$A$2</f>
        <v>0</v>
      </c>
      <c r="H1519" s="3">
        <v>0</v>
      </c>
      <c r="I1519" s="2">
        <f>Table13[[#This Row],[CF % EOL]]*$A$6</f>
        <v>0</v>
      </c>
      <c r="J1519" s="3">
        <v>5.8768649074923997E-2</v>
      </c>
      <c r="K1519" s="2">
        <f>$A$10*Table13[[#This Row],[CF % WEC]]</f>
        <v>1.8075167798999186E-2</v>
      </c>
      <c r="L1519" s="1">
        <v>38.873361384246998</v>
      </c>
      <c r="M1519" s="2">
        <f>Table13[[#This Row],[Cons h '[MWh']]]-Table13[[#This Row],[Ewec_prod '[MWh']]]-Table13[[#This Row],[Eeol_prod '[MWh']]]-Table13[[#This Row],[Efv_prod '[MWh']]]</f>
        <v>38.855286216448</v>
      </c>
    </row>
    <row r="1520" spans="5:13" x14ac:dyDescent="0.3">
      <c r="E1520" s="4">
        <v>43529.25</v>
      </c>
      <c r="F1520" s="3">
        <v>0</v>
      </c>
      <c r="G1520" s="2">
        <f>Table13[[#This Row],[CF % FV]]*$A$2</f>
        <v>0</v>
      </c>
      <c r="H1520" s="3">
        <v>0</v>
      </c>
      <c r="I1520" s="2">
        <f>Table13[[#This Row],[CF % EOL]]*$A$6</f>
        <v>0</v>
      </c>
      <c r="J1520" s="3">
        <v>6.011055874046059E-2</v>
      </c>
      <c r="K1520" s="2">
        <f>$A$10*Table13[[#This Row],[CF % WEC]]</f>
        <v>1.8487891976898013E-2</v>
      </c>
      <c r="L1520" s="1">
        <v>28.699493745378351</v>
      </c>
      <c r="M1520" s="2">
        <f>Table13[[#This Row],[Cons h '[MWh']]]-Table13[[#This Row],[Ewec_prod '[MWh']]]-Table13[[#This Row],[Eeol_prod '[MWh']]]-Table13[[#This Row],[Efv_prod '[MWh']]]</f>
        <v>28.681005853401455</v>
      </c>
    </row>
    <row r="1521" spans="5:13" x14ac:dyDescent="0.3">
      <c r="E1521" s="4">
        <v>43529.291666666664</v>
      </c>
      <c r="F1521" s="3">
        <v>0</v>
      </c>
      <c r="G1521" s="2">
        <f>Table13[[#This Row],[CF % FV]]*$A$2</f>
        <v>0</v>
      </c>
      <c r="H1521" s="3">
        <v>1.34406711025646E-2</v>
      </c>
      <c r="I1521" s="2">
        <f>Table13[[#This Row],[CF % EOL]]*$A$6</f>
        <v>0.53762684410258399</v>
      </c>
      <c r="J1521" s="3">
        <v>6.1557689407820103E-2</v>
      </c>
      <c r="K1521" s="2">
        <f>$A$10*Table13[[#This Row],[CF % WEC]]</f>
        <v>1.8932978431178311E-2</v>
      </c>
      <c r="L1521" s="1">
        <v>29.977758985339626</v>
      </c>
      <c r="M1521" s="2">
        <f>Table13[[#This Row],[Cons h '[MWh']]]-Table13[[#This Row],[Ewec_prod '[MWh']]]-Table13[[#This Row],[Eeol_prod '[MWh']]]-Table13[[#This Row],[Efv_prod '[MWh']]]</f>
        <v>29.421199162805866</v>
      </c>
    </row>
    <row r="1522" spans="5:13" x14ac:dyDescent="0.3">
      <c r="E1522" s="4">
        <v>43529.333333333336</v>
      </c>
      <c r="F1522" s="3">
        <v>0</v>
      </c>
      <c r="G1522" s="2">
        <f>Table13[[#This Row],[CF % FV]]*$A$2</f>
        <v>0</v>
      </c>
      <c r="H1522" s="3">
        <v>3.5880596166746E-2</v>
      </c>
      <c r="I1522" s="2">
        <f>Table13[[#This Row],[CF % EOL]]*$A$6</f>
        <v>1.4352238466698399</v>
      </c>
      <c r="J1522" s="3">
        <v>6.3036067540037419E-2</v>
      </c>
      <c r="K1522" s="2">
        <f>$A$10*Table13[[#This Row],[CF % WEC]]</f>
        <v>1.9387675505738101E-2</v>
      </c>
      <c r="L1522" s="1">
        <v>29.594263552262042</v>
      </c>
      <c r="M1522" s="2">
        <f>Table13[[#This Row],[Cons h '[MWh']]]-Table13[[#This Row],[Ewec_prod '[MWh']]]-Table13[[#This Row],[Eeol_prod '[MWh']]]-Table13[[#This Row],[Efv_prod '[MWh']]]</f>
        <v>28.139652030086467</v>
      </c>
    </row>
    <row r="1523" spans="5:13" x14ac:dyDescent="0.3">
      <c r="E1523" s="4">
        <v>43529.375</v>
      </c>
      <c r="F1523" s="3">
        <v>0</v>
      </c>
      <c r="G1523" s="2">
        <f>Table13[[#This Row],[CF % FV]]*$A$2</f>
        <v>0</v>
      </c>
      <c r="H1523" s="3">
        <v>3.3441233932739498E-2</v>
      </c>
      <c r="I1523" s="2">
        <f>Table13[[#This Row],[CF % EOL]]*$A$6</f>
        <v>1.33764935730958</v>
      </c>
      <c r="J1523" s="3">
        <v>6.4762495850880147E-2</v>
      </c>
      <c r="K1523" s="2">
        <f>$A$10*Table13[[#This Row],[CF % WEC]]</f>
        <v>1.9918664083876783E-2</v>
      </c>
      <c r="L1523" s="1">
        <v>34.140991677063496</v>
      </c>
      <c r="M1523" s="2">
        <f>Table13[[#This Row],[Cons h '[MWh']]]-Table13[[#This Row],[Ewec_prod '[MWh']]]-Table13[[#This Row],[Eeol_prod '[MWh']]]-Table13[[#This Row],[Efv_prod '[MWh']]]</f>
        <v>32.783423655670042</v>
      </c>
    </row>
    <row r="1524" spans="5:13" x14ac:dyDescent="0.3">
      <c r="E1524" s="4">
        <v>43529.416666666664</v>
      </c>
      <c r="F1524" s="3">
        <v>0</v>
      </c>
      <c r="G1524" s="2">
        <f>Table13[[#This Row],[CF % FV]]*$A$2</f>
        <v>0</v>
      </c>
      <c r="H1524" s="3">
        <v>3.2258892042473599E-3</v>
      </c>
      <c r="I1524" s="2">
        <f>Table13[[#This Row],[CF % EOL]]*$A$6</f>
        <v>0.12903556816989439</v>
      </c>
      <c r="J1524" s="3">
        <v>6.6408456685172992E-2</v>
      </c>
      <c r="K1524" s="2">
        <f>$A$10*Table13[[#This Row],[CF % WEC]]</f>
        <v>2.0424903698683897E-2</v>
      </c>
      <c r="L1524" s="1">
        <v>37.945919328722546</v>
      </c>
      <c r="M1524" s="2">
        <f>Table13[[#This Row],[Cons h '[MWh']]]-Table13[[#This Row],[Ewec_prod '[MWh']]]-Table13[[#This Row],[Eeol_prod '[MWh']]]-Table13[[#This Row],[Efv_prod '[MWh']]]</f>
        <v>37.796458856853967</v>
      </c>
    </row>
    <row r="1525" spans="5:13" x14ac:dyDescent="0.3">
      <c r="E1525" s="4">
        <v>43529.458333333336</v>
      </c>
      <c r="F1525" s="3">
        <v>0</v>
      </c>
      <c r="G1525" s="2">
        <f>Table13[[#This Row],[CF % FV]]*$A$2</f>
        <v>0</v>
      </c>
      <c r="H1525" s="3">
        <v>8.2598416886543703E-4</v>
      </c>
      <c r="I1525" s="2">
        <f>Table13[[#This Row],[CF % EOL]]*$A$6</f>
        <v>3.303936675461748E-2</v>
      </c>
      <c r="J1525" s="3">
        <v>6.8142820788983358E-2</v>
      </c>
      <c r="K1525" s="2">
        <f>$A$10*Table13[[#This Row],[CF % WEC]]</f>
        <v>2.0958333047399511E-2</v>
      </c>
      <c r="L1525" s="1">
        <v>39.359220072111526</v>
      </c>
      <c r="M1525" s="2">
        <f>Table13[[#This Row],[Cons h '[MWh']]]-Table13[[#This Row],[Ewec_prod '[MWh']]]-Table13[[#This Row],[Eeol_prod '[MWh']]]-Table13[[#This Row],[Efv_prod '[MWh']]]</f>
        <v>39.305222372309515</v>
      </c>
    </row>
    <row r="1526" spans="5:13" x14ac:dyDescent="0.3">
      <c r="E1526" s="4">
        <v>43529.5</v>
      </c>
      <c r="F1526" s="3">
        <v>0</v>
      </c>
      <c r="G1526" s="2">
        <f>Table13[[#This Row],[CF % FV]]*$A$2</f>
        <v>0</v>
      </c>
      <c r="H1526" s="3">
        <v>6.9994265521106598E-6</v>
      </c>
      <c r="I1526" s="2">
        <f>Table13[[#This Row],[CF % EOL]]*$A$6</f>
        <v>2.7997706208442641E-4</v>
      </c>
      <c r="J1526" s="3">
        <v>6.9831802754999908E-2</v>
      </c>
      <c r="K1526" s="2">
        <f>$A$10*Table13[[#This Row],[CF % WEC]]</f>
        <v>2.1477804447980999E-2</v>
      </c>
      <c r="L1526" s="1">
        <v>42.001492760720986</v>
      </c>
      <c r="M1526" s="2">
        <f>Table13[[#This Row],[Cons h '[MWh']]]-Table13[[#This Row],[Ewec_prod '[MWh']]]-Table13[[#This Row],[Eeol_prod '[MWh']]]-Table13[[#This Row],[Efv_prod '[MWh']]]</f>
        <v>41.979734979210917</v>
      </c>
    </row>
    <row r="1527" spans="5:13" x14ac:dyDescent="0.3">
      <c r="E1527" s="4">
        <v>43529.541666666664</v>
      </c>
      <c r="F1527" s="3">
        <v>0</v>
      </c>
      <c r="G1527" s="2">
        <f>Table13[[#This Row],[CF % FV]]*$A$2</f>
        <v>0</v>
      </c>
      <c r="H1527" s="3">
        <v>0</v>
      </c>
      <c r="I1527" s="2">
        <f>Table13[[#This Row],[CF % EOL]]*$A$6</f>
        <v>0</v>
      </c>
      <c r="J1527" s="3">
        <v>7.157291329262902E-2</v>
      </c>
      <c r="K1527" s="2">
        <f>$A$10*Table13[[#This Row],[CF % WEC]]</f>
        <v>2.2013308762264788E-2</v>
      </c>
      <c r="L1527" s="1">
        <v>27.282646271494897</v>
      </c>
      <c r="M1527" s="2">
        <f>Table13[[#This Row],[Cons h '[MWh']]]-Table13[[#This Row],[Ewec_prod '[MWh']]]-Table13[[#This Row],[Eeol_prod '[MWh']]]-Table13[[#This Row],[Efv_prod '[MWh']]]</f>
        <v>27.260632962732632</v>
      </c>
    </row>
    <row r="1528" spans="5:13" x14ac:dyDescent="0.3">
      <c r="E1528" s="4">
        <v>43529.583333333336</v>
      </c>
      <c r="F1528" s="3">
        <v>0</v>
      </c>
      <c r="G1528" s="2">
        <f>Table13[[#This Row],[CF % FV]]*$A$2</f>
        <v>0</v>
      </c>
      <c r="H1528" s="3">
        <v>0</v>
      </c>
      <c r="I1528" s="2">
        <f>Table13[[#This Row],[CF % EOL]]*$A$6</f>
        <v>0</v>
      </c>
      <c r="J1528" s="3">
        <v>7.3354571840866911E-2</v>
      </c>
      <c r="K1528" s="2">
        <f>$A$10*Table13[[#This Row],[CF % WEC]]</f>
        <v>2.2561284217321866E-2</v>
      </c>
      <c r="L1528" s="1">
        <v>28.097340773215308</v>
      </c>
      <c r="M1528" s="2">
        <f>Table13[[#This Row],[Cons h '[MWh']]]-Table13[[#This Row],[Ewec_prod '[MWh']]]-Table13[[#This Row],[Eeol_prod '[MWh']]]-Table13[[#This Row],[Efv_prod '[MWh']]]</f>
        <v>28.074779488997986</v>
      </c>
    </row>
    <row r="1529" spans="5:13" x14ac:dyDescent="0.3">
      <c r="E1529" s="4">
        <v>43529.625</v>
      </c>
      <c r="F1529" s="3">
        <v>0</v>
      </c>
      <c r="G1529" s="2">
        <f>Table13[[#This Row],[CF % FV]]*$A$2</f>
        <v>0</v>
      </c>
      <c r="H1529" s="3">
        <v>0</v>
      </c>
      <c r="I1529" s="2">
        <f>Table13[[#This Row],[CF % EOL]]*$A$6</f>
        <v>0</v>
      </c>
      <c r="J1529" s="3">
        <v>7.5146579562968219E-2</v>
      </c>
      <c r="K1529" s="2">
        <f>$A$10*Table13[[#This Row],[CF % WEC]]</f>
        <v>2.3112442713968409E-2</v>
      </c>
      <c r="L1529" s="1">
        <v>24.80888484464564</v>
      </c>
      <c r="M1529" s="2">
        <f>Table13[[#This Row],[Cons h '[MWh']]]-Table13[[#This Row],[Ewec_prod '[MWh']]]-Table13[[#This Row],[Eeol_prod '[MWh']]]-Table13[[#This Row],[Efv_prod '[MWh']]]</f>
        <v>24.78577240193167</v>
      </c>
    </row>
    <row r="1530" spans="5:13" x14ac:dyDescent="0.3">
      <c r="E1530" s="4">
        <v>43529.666666666664</v>
      </c>
      <c r="F1530" s="3">
        <v>2.9659999999999999E-2</v>
      </c>
      <c r="G1530" s="2">
        <f>Table13[[#This Row],[CF % FV]]*$A$2</f>
        <v>1.5126599999999999</v>
      </c>
      <c r="H1530" s="3">
        <v>1.01201432511016E-3</v>
      </c>
      <c r="I1530" s="2">
        <f>Table13[[#This Row],[CF % EOL]]*$A$6</f>
        <v>4.0480573004406398E-2</v>
      </c>
      <c r="J1530" s="3">
        <v>7.6740205764629407E-2</v>
      </c>
      <c r="K1530" s="2">
        <f>$A$10*Table13[[#This Row],[CF % WEC]]</f>
        <v>2.3602586037957094E-2</v>
      </c>
      <c r="L1530" s="1">
        <v>27.847619153250903</v>
      </c>
      <c r="M1530" s="2">
        <f>Table13[[#This Row],[Cons h '[MWh']]]-Table13[[#This Row],[Ewec_prod '[MWh']]]-Table13[[#This Row],[Eeol_prod '[MWh']]]-Table13[[#This Row],[Efv_prod '[MWh']]]</f>
        <v>26.270875994208541</v>
      </c>
    </row>
    <row r="1531" spans="5:13" x14ac:dyDescent="0.3">
      <c r="E1531" s="4">
        <v>43529.708333333336</v>
      </c>
      <c r="F1531" s="3">
        <v>0.15406999999999998</v>
      </c>
      <c r="G1531" s="2">
        <f>Table13[[#This Row],[CF % FV]]*$A$2</f>
        <v>7.8575699999999991</v>
      </c>
      <c r="H1531" s="3">
        <v>5.0775526003951799E-2</v>
      </c>
      <c r="I1531" s="2">
        <f>Table13[[#This Row],[CF % EOL]]*$A$6</f>
        <v>2.0310210401580719</v>
      </c>
      <c r="J1531" s="3">
        <v>7.8311036783728444E-2</v>
      </c>
      <c r="K1531" s="2">
        <f>$A$10*Table13[[#This Row],[CF % WEC]]</f>
        <v>2.4085718366180085E-2</v>
      </c>
      <c r="L1531" s="1">
        <v>32.748657376551819</v>
      </c>
      <c r="M1531" s="2">
        <f>Table13[[#This Row],[Cons h '[MWh']]]-Table13[[#This Row],[Ewec_prod '[MWh']]]-Table13[[#This Row],[Eeol_prod '[MWh']]]-Table13[[#This Row],[Efv_prod '[MWh']]]</f>
        <v>22.835980618027566</v>
      </c>
    </row>
    <row r="1532" spans="5:13" x14ac:dyDescent="0.3">
      <c r="E1532" s="4">
        <v>43529.75</v>
      </c>
      <c r="F1532" s="3">
        <v>0.20593</v>
      </c>
      <c r="G1532" s="2">
        <f>Table13[[#This Row],[CF % FV]]*$A$2</f>
        <v>10.50243</v>
      </c>
      <c r="H1532" s="3">
        <v>0</v>
      </c>
      <c r="I1532" s="2">
        <f>Table13[[#This Row],[CF % EOL]]*$A$6</f>
        <v>0</v>
      </c>
      <c r="J1532" s="3">
        <v>7.9967577159817019E-2</v>
      </c>
      <c r="K1532" s="2">
        <f>$A$10*Table13[[#This Row],[CF % WEC]]</f>
        <v>2.4595211875643692E-2</v>
      </c>
      <c r="L1532" s="1">
        <v>49.467942846205261</v>
      </c>
      <c r="M1532" s="2">
        <f>Table13[[#This Row],[Cons h '[MWh']]]-Table13[[#This Row],[Ewec_prod '[MWh']]]-Table13[[#This Row],[Eeol_prod '[MWh']]]-Table13[[#This Row],[Efv_prod '[MWh']]]</f>
        <v>38.940917634329622</v>
      </c>
    </row>
    <row r="1533" spans="5:13" x14ac:dyDescent="0.3">
      <c r="E1533" s="4">
        <v>43529.791666666664</v>
      </c>
      <c r="F1533" s="3">
        <v>0.23924999999999999</v>
      </c>
      <c r="G1533" s="2">
        <f>Table13[[#This Row],[CF % FV]]*$A$2</f>
        <v>12.201749999999999</v>
      </c>
      <c r="H1533" s="3">
        <v>1.6791087795984198E-2</v>
      </c>
      <c r="I1533" s="2">
        <f>Table13[[#This Row],[CF % EOL]]*$A$6</f>
        <v>0.67164351183936799</v>
      </c>
      <c r="J1533" s="3">
        <v>8.2007073331653232E-2</v>
      </c>
      <c r="K1533" s="2">
        <f>$A$10*Table13[[#This Row],[CF % WEC]]</f>
        <v>2.5222489107835262E-2</v>
      </c>
      <c r="L1533" s="1">
        <v>38.478049806824323</v>
      </c>
      <c r="M1533" s="2">
        <f>Table13[[#This Row],[Cons h '[MWh']]]-Table13[[#This Row],[Ewec_prod '[MWh']]]-Table13[[#This Row],[Eeol_prod '[MWh']]]-Table13[[#This Row],[Efv_prod '[MWh']]]</f>
        <v>25.579433805877123</v>
      </c>
    </row>
    <row r="1534" spans="5:13" x14ac:dyDescent="0.3">
      <c r="E1534" s="4">
        <v>43529.833333333336</v>
      </c>
      <c r="F1534" s="3">
        <v>0.42122000000000004</v>
      </c>
      <c r="G1534" s="2">
        <f>Table13[[#This Row],[CF % FV]]*$A$2</f>
        <v>21.482220000000002</v>
      </c>
      <c r="H1534" s="3">
        <v>2.4501824934619401E-2</v>
      </c>
      <c r="I1534" s="2">
        <f>Table13[[#This Row],[CF % EOL]]*$A$6</f>
        <v>0.98007299738477605</v>
      </c>
      <c r="J1534" s="3">
        <v>8.4382307644807628E-2</v>
      </c>
      <c r="K1534" s="2">
        <f>$A$10*Table13[[#This Row],[CF % WEC]]</f>
        <v>2.5953027574313732E-2</v>
      </c>
      <c r="L1534" s="1">
        <v>44.106393732665168</v>
      </c>
      <c r="M1534" s="2">
        <f>Table13[[#This Row],[Cons h '[MWh']]]-Table13[[#This Row],[Ewec_prod '[MWh']]]-Table13[[#This Row],[Eeol_prod '[MWh']]]-Table13[[#This Row],[Efv_prod '[MWh']]]</f>
        <v>21.618147707706083</v>
      </c>
    </row>
    <row r="1535" spans="5:13" x14ac:dyDescent="0.3">
      <c r="E1535" s="4">
        <v>43529.875</v>
      </c>
      <c r="F1535" s="3">
        <v>0.5940700000000001</v>
      </c>
      <c r="G1535" s="2">
        <f>Table13[[#This Row],[CF % FV]]*$A$2</f>
        <v>30.297570000000004</v>
      </c>
      <c r="H1535" s="3">
        <v>4.2081433456126603E-2</v>
      </c>
      <c r="I1535" s="2">
        <f>Table13[[#This Row],[CF % EOL]]*$A$6</f>
        <v>1.6832573382450642</v>
      </c>
      <c r="J1535" s="3">
        <v>8.7125623883522324E-2</v>
      </c>
      <c r="K1535" s="2">
        <f>$A$10*Table13[[#This Row],[CF % WEC]]</f>
        <v>2.6796775084610768E-2</v>
      </c>
      <c r="L1535" s="1">
        <v>29.115586009470121</v>
      </c>
      <c r="M1535" s="2">
        <f>Table13[[#This Row],[Cons h '[MWh']]]-Table13[[#This Row],[Ewec_prod '[MWh']]]-Table13[[#This Row],[Eeol_prod '[MWh']]]-Table13[[#This Row],[Efv_prod '[MWh']]]</f>
        <v>-2.8920381038595586</v>
      </c>
    </row>
    <row r="1536" spans="5:13" x14ac:dyDescent="0.3">
      <c r="E1536" s="4">
        <v>43529.916666666664</v>
      </c>
      <c r="F1536" s="3">
        <v>0.58029999999999993</v>
      </c>
      <c r="G1536" s="2">
        <f>Table13[[#This Row],[CF % FV]]*$A$2</f>
        <v>29.595299999999995</v>
      </c>
      <c r="H1536" s="3">
        <v>1.47861967603891E-3</v>
      </c>
      <c r="I1536" s="2">
        <f>Table13[[#This Row],[CF % EOL]]*$A$6</f>
        <v>5.9144787041556401E-2</v>
      </c>
      <c r="J1536" s="3">
        <v>9.086399612743426E-2</v>
      </c>
      <c r="K1536" s="2">
        <f>$A$10*Table13[[#This Row],[CF % WEC]]</f>
        <v>2.7946566796135094E-2</v>
      </c>
      <c r="L1536" s="1">
        <v>30.710955218740235</v>
      </c>
      <c r="M1536" s="2">
        <f>Table13[[#This Row],[Cons h '[MWh']]]-Table13[[#This Row],[Ewec_prod '[MWh']]]-Table13[[#This Row],[Eeol_prod '[MWh']]]-Table13[[#This Row],[Efv_prod '[MWh']]]</f>
        <v>1.0285638649025479</v>
      </c>
    </row>
    <row r="1537" spans="5:13" x14ac:dyDescent="0.3">
      <c r="E1537" s="4">
        <v>43529.958333333336</v>
      </c>
      <c r="F1537" s="3">
        <v>0.60799999999999998</v>
      </c>
      <c r="G1537" s="2">
        <f>Table13[[#This Row],[CF % FV]]*$A$2</f>
        <v>31.007999999999999</v>
      </c>
      <c r="H1537" s="3">
        <v>3.11959172827883E-2</v>
      </c>
      <c r="I1537" s="2">
        <f>Table13[[#This Row],[CF % EOL]]*$A$6</f>
        <v>1.247836691311532</v>
      </c>
      <c r="J1537" s="3">
        <v>9.4647924110404832E-2</v>
      </c>
      <c r="K1537" s="2">
        <f>$A$10*Table13[[#This Row],[CF % WEC]]</f>
        <v>2.9110369849431841E-2</v>
      </c>
      <c r="L1537" s="1">
        <v>26.653038455982013</v>
      </c>
      <c r="M1537" s="2">
        <f>Table13[[#This Row],[Cons h '[MWh']]]-Table13[[#This Row],[Ewec_prod '[MWh']]]-Table13[[#This Row],[Eeol_prod '[MWh']]]-Table13[[#This Row],[Efv_prod '[MWh']]]</f>
        <v>-5.6319086051789462</v>
      </c>
    </row>
    <row r="1538" spans="5:13" x14ac:dyDescent="0.3">
      <c r="E1538" s="4">
        <v>43530</v>
      </c>
      <c r="F1538" s="3">
        <v>0.50770000000000004</v>
      </c>
      <c r="G1538" s="2">
        <f>Table13[[#This Row],[CF % FV]]*$A$2</f>
        <v>25.892700000000001</v>
      </c>
      <c r="H1538" s="3">
        <v>2.0345132130145099E-4</v>
      </c>
      <c r="I1538" s="2">
        <f>Table13[[#This Row],[CF % EOL]]*$A$6</f>
        <v>8.1380528520580402E-3</v>
      </c>
      <c r="J1538" s="3">
        <v>9.9090484376606239E-2</v>
      </c>
      <c r="K1538" s="2">
        <f>$A$10*Table13[[#This Row],[CF % WEC]]</f>
        <v>3.0476745009194024E-2</v>
      </c>
      <c r="L1538" s="1">
        <v>24.568593922327317</v>
      </c>
      <c r="M1538" s="2">
        <f>Table13[[#This Row],[Cons h '[MWh']]]-Table13[[#This Row],[Ewec_prod '[MWh']]]-Table13[[#This Row],[Eeol_prod '[MWh']]]-Table13[[#This Row],[Efv_prod '[MWh']]]</f>
        <v>-1.3627208755339346</v>
      </c>
    </row>
    <row r="1539" spans="5:13" x14ac:dyDescent="0.3">
      <c r="E1539" s="4">
        <v>43530.041666666664</v>
      </c>
      <c r="F1539" s="3">
        <v>0.43093999999999999</v>
      </c>
      <c r="G1539" s="2">
        <f>Table13[[#This Row],[CF % FV]]*$A$2</f>
        <v>21.97794</v>
      </c>
      <c r="H1539" s="3">
        <v>0</v>
      </c>
      <c r="I1539" s="2">
        <f>Table13[[#This Row],[CF % EOL]]*$A$6</f>
        <v>0</v>
      </c>
      <c r="J1539" s="3">
        <v>0.10425334844701388</v>
      </c>
      <c r="K1539" s="2">
        <f>$A$10*Table13[[#This Row],[CF % WEC]]</f>
        <v>3.2064660264436134E-2</v>
      </c>
      <c r="L1539" s="1">
        <v>19.896870274230672</v>
      </c>
      <c r="M1539" s="2">
        <f>Table13[[#This Row],[Cons h '[MWh']]]-Table13[[#This Row],[Ewec_prod '[MWh']]]-Table13[[#This Row],[Eeol_prod '[MWh']]]-Table13[[#This Row],[Efv_prod '[MWh']]]</f>
        <v>-2.1131343860337637</v>
      </c>
    </row>
    <row r="1540" spans="5:13" x14ac:dyDescent="0.3">
      <c r="E1540" s="4">
        <v>43530.083333333336</v>
      </c>
      <c r="F1540" s="3">
        <v>0.24314</v>
      </c>
      <c r="G1540" s="2">
        <f>Table13[[#This Row],[CF % FV]]*$A$2</f>
        <v>12.40014</v>
      </c>
      <c r="H1540" s="3">
        <v>0</v>
      </c>
      <c r="I1540" s="2">
        <f>Table13[[#This Row],[CF % EOL]]*$A$6</f>
        <v>0</v>
      </c>
      <c r="J1540" s="3">
        <v>0.10942187601497888</v>
      </c>
      <c r="K1540" s="2">
        <f>$A$10*Table13[[#This Row],[CF % WEC]]</f>
        <v>3.3654317412171779E-2</v>
      </c>
      <c r="L1540" s="1">
        <v>21.096786465493881</v>
      </c>
      <c r="M1540" s="2">
        <f>Table13[[#This Row],[Cons h '[MWh']]]-Table13[[#This Row],[Ewec_prod '[MWh']]]-Table13[[#This Row],[Eeol_prod '[MWh']]]-Table13[[#This Row],[Efv_prod '[MWh']]]</f>
        <v>8.6629921480817096</v>
      </c>
    </row>
    <row r="1541" spans="5:13" x14ac:dyDescent="0.3">
      <c r="E1541" s="4">
        <v>43530.125</v>
      </c>
      <c r="F1541" s="3">
        <v>4.7539999999999999E-2</v>
      </c>
      <c r="G1541" s="2">
        <f>Table13[[#This Row],[CF % FV]]*$A$2</f>
        <v>2.4245399999999999</v>
      </c>
      <c r="H1541" s="3">
        <v>0</v>
      </c>
      <c r="I1541" s="2">
        <f>Table13[[#This Row],[CF % EOL]]*$A$6</f>
        <v>0</v>
      </c>
      <c r="J1541" s="3">
        <v>0.11488834236915342</v>
      </c>
      <c r="K1541" s="2">
        <f>$A$10*Table13[[#This Row],[CF % WEC]]</f>
        <v>3.53356100431002E-2</v>
      </c>
      <c r="L1541" s="1">
        <v>20.621516836476562</v>
      </c>
      <c r="M1541" s="2">
        <f>Table13[[#This Row],[Cons h '[MWh']]]-Table13[[#This Row],[Ewec_prod '[MWh']]]-Table13[[#This Row],[Eeol_prod '[MWh']]]-Table13[[#This Row],[Efv_prod '[MWh']]]</f>
        <v>18.161641226433463</v>
      </c>
    </row>
    <row r="1542" spans="5:13" x14ac:dyDescent="0.3">
      <c r="E1542" s="4">
        <v>43530.166666666664</v>
      </c>
      <c r="F1542" s="3">
        <v>0</v>
      </c>
      <c r="G1542" s="2">
        <f>Table13[[#This Row],[CF % FV]]*$A$2</f>
        <v>0</v>
      </c>
      <c r="H1542" s="3">
        <v>2.4919139106960399E-2</v>
      </c>
      <c r="I1542" s="2">
        <f>Table13[[#This Row],[CF % EOL]]*$A$6</f>
        <v>0.99676556427841589</v>
      </c>
      <c r="J1542" s="3">
        <v>0.11736348745180882</v>
      </c>
      <c r="K1542" s="2">
        <f>$A$10*Table13[[#This Row],[CF % WEC]]</f>
        <v>3.6096877545418092E-2</v>
      </c>
      <c r="L1542" s="1">
        <v>29.452267615102418</v>
      </c>
      <c r="M1542" s="2">
        <f>Table13[[#This Row],[Cons h '[MWh']]]-Table13[[#This Row],[Ewec_prod '[MWh']]]-Table13[[#This Row],[Eeol_prod '[MWh']]]-Table13[[#This Row],[Efv_prod '[MWh']]]</f>
        <v>28.419405173278584</v>
      </c>
    </row>
    <row r="1543" spans="5:13" x14ac:dyDescent="0.3">
      <c r="E1543" s="4">
        <v>43530.208333333336</v>
      </c>
      <c r="F1543" s="3">
        <v>0</v>
      </c>
      <c r="G1543" s="2">
        <f>Table13[[#This Row],[CF % FV]]*$A$2</f>
        <v>0</v>
      </c>
      <c r="H1543" s="3">
        <v>9.5053310642446501E-2</v>
      </c>
      <c r="I1543" s="2">
        <f>Table13[[#This Row],[CF % EOL]]*$A$6</f>
        <v>3.8021324256978599</v>
      </c>
      <c r="J1543" s="3">
        <v>0.12237567160725144</v>
      </c>
      <c r="K1543" s="2">
        <f>$A$10*Table13[[#This Row],[CF % WEC]]</f>
        <v>3.7638448962749968E-2</v>
      </c>
      <c r="L1543" s="1">
        <v>32.928490877512623</v>
      </c>
      <c r="M1543" s="2">
        <f>Table13[[#This Row],[Cons h '[MWh']]]-Table13[[#This Row],[Ewec_prod '[MWh']]]-Table13[[#This Row],[Eeol_prod '[MWh']]]-Table13[[#This Row],[Efv_prod '[MWh']]]</f>
        <v>29.088720002852011</v>
      </c>
    </row>
    <row r="1544" spans="5:13" x14ac:dyDescent="0.3">
      <c r="E1544" s="4">
        <v>43530.25</v>
      </c>
      <c r="F1544" s="3">
        <v>0</v>
      </c>
      <c r="G1544" s="2">
        <f>Table13[[#This Row],[CF % FV]]*$A$2</f>
        <v>0</v>
      </c>
      <c r="H1544" s="3">
        <v>0.143361027932871</v>
      </c>
      <c r="I1544" s="2">
        <f>Table13[[#This Row],[CF % EOL]]*$A$6</f>
        <v>5.73444111731484</v>
      </c>
      <c r="J1544" s="3">
        <v>0.12743080943856683</v>
      </c>
      <c r="K1544" s="2">
        <f>$A$10*Table13[[#This Row],[CF % WEC]]</f>
        <v>3.9193231418810925E-2</v>
      </c>
      <c r="L1544" s="1">
        <v>32.244827848404157</v>
      </c>
      <c r="M1544" s="2">
        <f>Table13[[#This Row],[Cons h '[MWh']]]-Table13[[#This Row],[Ewec_prod '[MWh']]]-Table13[[#This Row],[Eeol_prod '[MWh']]]-Table13[[#This Row],[Efv_prod '[MWh']]]</f>
        <v>26.471193499670502</v>
      </c>
    </row>
    <row r="1545" spans="5:13" x14ac:dyDescent="0.3">
      <c r="E1545" s="4">
        <v>43530.291666666664</v>
      </c>
      <c r="F1545" s="3">
        <v>0</v>
      </c>
      <c r="G1545" s="2">
        <f>Table13[[#This Row],[CF % FV]]*$A$2</f>
        <v>0</v>
      </c>
      <c r="H1545" s="3">
        <v>0.16289114172126101</v>
      </c>
      <c r="I1545" s="2">
        <f>Table13[[#This Row],[CF % EOL]]*$A$6</f>
        <v>6.5156456688504409</v>
      </c>
      <c r="J1545" s="3">
        <v>0.12301260544294827</v>
      </c>
      <c r="K1545" s="2">
        <f>$A$10*Table13[[#This Row],[CF % WEC]]</f>
        <v>3.78343473905393E-2</v>
      </c>
      <c r="L1545" s="1">
        <v>26.803796750087486</v>
      </c>
      <c r="M1545" s="2">
        <f>Table13[[#This Row],[Cons h '[MWh']]]-Table13[[#This Row],[Ewec_prod '[MWh']]]-Table13[[#This Row],[Eeol_prod '[MWh']]]-Table13[[#This Row],[Efv_prod '[MWh']]]</f>
        <v>20.250316733846503</v>
      </c>
    </row>
    <row r="1546" spans="5:13" x14ac:dyDescent="0.3">
      <c r="E1546" s="4">
        <v>43530.333333333336</v>
      </c>
      <c r="F1546" s="3">
        <v>0</v>
      </c>
      <c r="G1546" s="2">
        <f>Table13[[#This Row],[CF % FV]]*$A$2</f>
        <v>0</v>
      </c>
      <c r="H1546" s="3">
        <v>0.143700193005075</v>
      </c>
      <c r="I1546" s="2">
        <f>Table13[[#This Row],[CF % EOL]]*$A$6</f>
        <v>5.7480077202029998</v>
      </c>
      <c r="J1546" s="3">
        <v>0.10622844385250806</v>
      </c>
      <c r="K1546" s="2">
        <f>$A$10*Table13[[#This Row],[CF % WEC]]</f>
        <v>3.2672130087807873E-2</v>
      </c>
      <c r="L1546" s="1">
        <v>32.665843751292023</v>
      </c>
      <c r="M1546" s="2">
        <f>Table13[[#This Row],[Cons h '[MWh']]]-Table13[[#This Row],[Ewec_prod '[MWh']]]-Table13[[#This Row],[Eeol_prod '[MWh']]]-Table13[[#This Row],[Efv_prod '[MWh']]]</f>
        <v>26.885163901001214</v>
      </c>
    </row>
    <row r="1547" spans="5:13" x14ac:dyDescent="0.3">
      <c r="E1547" s="4">
        <v>43530.375</v>
      </c>
      <c r="F1547" s="3">
        <v>0</v>
      </c>
      <c r="G1547" s="2">
        <f>Table13[[#This Row],[CF % FV]]*$A$2</f>
        <v>0</v>
      </c>
      <c r="H1547" s="3">
        <v>7.2444106245306006E-2</v>
      </c>
      <c r="I1547" s="2">
        <f>Table13[[#This Row],[CF % EOL]]*$A$6</f>
        <v>2.8977642498122402</v>
      </c>
      <c r="J1547" s="3">
        <v>8.959896324139062E-2</v>
      </c>
      <c r="K1547" s="2">
        <f>$A$10*Table13[[#This Row],[CF % WEC]]</f>
        <v>2.7557487209545661E-2</v>
      </c>
      <c r="L1547" s="1">
        <v>26.370501357868818</v>
      </c>
      <c r="M1547" s="2">
        <f>Table13[[#This Row],[Cons h '[MWh']]]-Table13[[#This Row],[Ewec_prod '[MWh']]]-Table13[[#This Row],[Eeol_prod '[MWh']]]-Table13[[#This Row],[Efv_prod '[MWh']]]</f>
        <v>23.445179620847032</v>
      </c>
    </row>
    <row r="1548" spans="5:13" x14ac:dyDescent="0.3">
      <c r="E1548" s="4">
        <v>43530.416666666664</v>
      </c>
      <c r="F1548" s="3">
        <v>0</v>
      </c>
      <c r="G1548" s="2">
        <f>Table13[[#This Row],[CF % FV]]*$A$2</f>
        <v>0</v>
      </c>
      <c r="H1548" s="3">
        <v>0</v>
      </c>
      <c r="I1548" s="2">
        <f>Table13[[#This Row],[CF % EOL]]*$A$6</f>
        <v>0</v>
      </c>
      <c r="J1548" s="3">
        <v>7.7626638923708843E-2</v>
      </c>
      <c r="K1548" s="2">
        <f>$A$10*Table13[[#This Row],[CF % WEC]]</f>
        <v>2.3875221675242728E-2</v>
      </c>
      <c r="L1548" s="1">
        <v>34.251242690908626</v>
      </c>
      <c r="M1548" s="2">
        <f>Table13[[#This Row],[Cons h '[MWh']]]-Table13[[#This Row],[Ewec_prod '[MWh']]]-Table13[[#This Row],[Eeol_prod '[MWh']]]-Table13[[#This Row],[Efv_prod '[MWh']]]</f>
        <v>34.227367469233386</v>
      </c>
    </row>
    <row r="1549" spans="5:13" x14ac:dyDescent="0.3">
      <c r="E1549" s="4">
        <v>43530.458333333336</v>
      </c>
      <c r="F1549" s="3">
        <v>0</v>
      </c>
      <c r="G1549" s="2">
        <f>Table13[[#This Row],[CF % FV]]*$A$2</f>
        <v>0</v>
      </c>
      <c r="H1549" s="3">
        <v>4.1815415042935396E-3</v>
      </c>
      <c r="I1549" s="2">
        <f>Table13[[#This Row],[CF % EOL]]*$A$6</f>
        <v>0.1672616601717416</v>
      </c>
      <c r="J1549" s="3">
        <v>7.3804952674620755E-2</v>
      </c>
      <c r="K1549" s="2">
        <f>$A$10*Table13[[#This Row],[CF % WEC]]</f>
        <v>2.26998055083792E-2</v>
      </c>
      <c r="L1549" s="1">
        <v>31.018178567068027</v>
      </c>
      <c r="M1549" s="2">
        <f>Table13[[#This Row],[Cons h '[MWh']]]-Table13[[#This Row],[Ewec_prod '[MWh']]]-Table13[[#This Row],[Eeol_prod '[MWh']]]-Table13[[#This Row],[Efv_prod '[MWh']]]</f>
        <v>30.828217101387906</v>
      </c>
    </row>
    <row r="1550" spans="5:13" x14ac:dyDescent="0.3">
      <c r="E1550" s="4">
        <v>43530.5</v>
      </c>
      <c r="F1550" s="3">
        <v>0</v>
      </c>
      <c r="G1550" s="2">
        <f>Table13[[#This Row],[CF % FV]]*$A$2</f>
        <v>0</v>
      </c>
      <c r="H1550" s="3">
        <v>0</v>
      </c>
      <c r="I1550" s="2">
        <f>Table13[[#This Row],[CF % EOL]]*$A$6</f>
        <v>0</v>
      </c>
      <c r="J1550" s="3">
        <v>7.4592732381733126E-2</v>
      </c>
      <c r="K1550" s="2">
        <f>$A$10*Table13[[#This Row],[CF % WEC]]</f>
        <v>2.2942098816441273E-2</v>
      </c>
      <c r="L1550" s="1">
        <v>40.741346222505783</v>
      </c>
      <c r="M1550" s="2">
        <f>Table13[[#This Row],[Cons h '[MWh']]]-Table13[[#This Row],[Ewec_prod '[MWh']]]-Table13[[#This Row],[Eeol_prod '[MWh']]]-Table13[[#This Row],[Efv_prod '[MWh']]]</f>
        <v>40.718404123689339</v>
      </c>
    </row>
    <row r="1551" spans="5:13" x14ac:dyDescent="0.3">
      <c r="E1551" s="4">
        <v>43530.541666666664</v>
      </c>
      <c r="F1551" s="3">
        <v>0</v>
      </c>
      <c r="G1551" s="2">
        <f>Table13[[#This Row],[CF % FV]]*$A$2</f>
        <v>0</v>
      </c>
      <c r="H1551" s="3">
        <v>5.33994976253299E-4</v>
      </c>
      <c r="I1551" s="2">
        <f>Table13[[#This Row],[CF % EOL]]*$A$6</f>
        <v>2.135979905013196E-2</v>
      </c>
      <c r="J1551" s="3">
        <v>8.5442637706707791E-2</v>
      </c>
      <c r="K1551" s="2">
        <f>$A$10*Table13[[#This Row],[CF % WEC]]</f>
        <v>2.6279147777736041E-2</v>
      </c>
      <c r="L1551" s="1">
        <v>33.000246095230509</v>
      </c>
      <c r="M1551" s="2">
        <f>Table13[[#This Row],[Cons h '[MWh']]]-Table13[[#This Row],[Ewec_prod '[MWh']]]-Table13[[#This Row],[Eeol_prod '[MWh']]]-Table13[[#This Row],[Efv_prod '[MWh']]]</f>
        <v>32.952607148402642</v>
      </c>
    </row>
    <row r="1552" spans="5:13" x14ac:dyDescent="0.3">
      <c r="E1552" s="4">
        <v>43530.583333333336</v>
      </c>
      <c r="F1552" s="3">
        <v>0</v>
      </c>
      <c r="G1552" s="2">
        <f>Table13[[#This Row],[CF % FV]]*$A$2</f>
        <v>0</v>
      </c>
      <c r="H1552" s="3">
        <v>8.55050332918246E-2</v>
      </c>
      <c r="I1552" s="2">
        <f>Table13[[#This Row],[CF % EOL]]*$A$6</f>
        <v>3.4202013316729838</v>
      </c>
      <c r="J1552" s="3">
        <v>9.5588799434619037E-2</v>
      </c>
      <c r="K1552" s="2">
        <f>$A$10*Table13[[#This Row],[CF % WEC]]</f>
        <v>2.9399749980348718E-2</v>
      </c>
      <c r="L1552" s="1">
        <v>31.867755810637732</v>
      </c>
      <c r="M1552" s="2">
        <f>Table13[[#This Row],[Cons h '[MWh']]]-Table13[[#This Row],[Ewec_prod '[MWh']]]-Table13[[#This Row],[Eeol_prod '[MWh']]]-Table13[[#This Row],[Efv_prod '[MWh']]]</f>
        <v>28.418154728984398</v>
      </c>
    </row>
    <row r="1553" spans="5:13" x14ac:dyDescent="0.3">
      <c r="E1553" s="4">
        <v>43530.625</v>
      </c>
      <c r="F1553" s="3">
        <v>0</v>
      </c>
      <c r="G1553" s="2">
        <f>Table13[[#This Row],[CF % FV]]*$A$2</f>
        <v>0</v>
      </c>
      <c r="H1553" s="3">
        <v>0.13074224720816999</v>
      </c>
      <c r="I1553" s="2">
        <f>Table13[[#This Row],[CF % EOL]]*$A$6</f>
        <v>5.2296898883267993</v>
      </c>
      <c r="J1553" s="3">
        <v>0.1038802439971391</v>
      </c>
      <c r="K1553" s="2">
        <f>$A$10*Table13[[#This Row],[CF % WEC]]</f>
        <v>3.194990646893129E-2</v>
      </c>
      <c r="L1553" s="1">
        <v>37.725701902498891</v>
      </c>
      <c r="M1553" s="2">
        <f>Table13[[#This Row],[Cons h '[MWh']]]-Table13[[#This Row],[Ewec_prod '[MWh']]]-Table13[[#This Row],[Eeol_prod '[MWh']]]-Table13[[#This Row],[Efv_prod '[MWh']]]</f>
        <v>32.464062107703157</v>
      </c>
    </row>
    <row r="1554" spans="5:13" x14ac:dyDescent="0.3">
      <c r="E1554" s="4">
        <v>43530.666666666664</v>
      </c>
      <c r="F1554" s="3">
        <v>1.8159999999999999E-2</v>
      </c>
      <c r="G1554" s="2">
        <f>Table13[[#This Row],[CF % FV]]*$A$2</f>
        <v>0.92615999999999998</v>
      </c>
      <c r="H1554" s="3">
        <v>9.3259708667041405E-2</v>
      </c>
      <c r="I1554" s="2">
        <f>Table13[[#This Row],[CF % EOL]]*$A$6</f>
        <v>3.7303883466816563</v>
      </c>
      <c r="J1554" s="3">
        <v>7.3346368691413449E-2</v>
      </c>
      <c r="K1554" s="2">
        <f>$A$10*Table13[[#This Row],[CF % WEC]]</f>
        <v>2.2558761217300841E-2</v>
      </c>
      <c r="L1554" s="1">
        <v>28.227244642288671</v>
      </c>
      <c r="M1554" s="2">
        <f>Table13[[#This Row],[Cons h '[MWh']]]-Table13[[#This Row],[Ewec_prod '[MWh']]]-Table13[[#This Row],[Eeol_prod '[MWh']]]-Table13[[#This Row],[Efv_prod '[MWh']]]</f>
        <v>23.548137534389713</v>
      </c>
    </row>
    <row r="1555" spans="5:13" x14ac:dyDescent="0.3">
      <c r="E1555" s="4">
        <v>43530.708333333336</v>
      </c>
      <c r="F1555" s="3">
        <v>0.10665000000000001</v>
      </c>
      <c r="G1555" s="2">
        <f>Table13[[#This Row],[CF % FV]]*$A$2</f>
        <v>5.4391500000000006</v>
      </c>
      <c r="H1555" s="3">
        <v>9.3325826134249806E-2</v>
      </c>
      <c r="I1555" s="2">
        <f>Table13[[#This Row],[CF % EOL]]*$A$6</f>
        <v>3.733033045369992</v>
      </c>
      <c r="J1555" s="3">
        <v>7.5851627489481599E-2</v>
      </c>
      <c r="K1555" s="2">
        <f>$A$10*Table13[[#This Row],[CF % WEC]]</f>
        <v>2.3329290638476913E-2</v>
      </c>
      <c r="L1555" s="1">
        <v>36.538798804765825</v>
      </c>
      <c r="M1555" s="2">
        <f>Table13[[#This Row],[Cons h '[MWh']]]-Table13[[#This Row],[Ewec_prod '[MWh']]]-Table13[[#This Row],[Eeol_prod '[MWh']]]-Table13[[#This Row],[Efv_prod '[MWh']]]</f>
        <v>27.343286468757352</v>
      </c>
    </row>
    <row r="1556" spans="5:13" x14ac:dyDescent="0.3">
      <c r="E1556" s="4">
        <v>43530.75</v>
      </c>
      <c r="F1556" s="3">
        <v>0.24653999999999998</v>
      </c>
      <c r="G1556" s="2">
        <f>Table13[[#This Row],[CF % FV]]*$A$2</f>
        <v>12.573539999999999</v>
      </c>
      <c r="H1556" s="3">
        <v>0.13809021527936299</v>
      </c>
      <c r="I1556" s="2">
        <f>Table13[[#This Row],[CF % EOL]]*$A$6</f>
        <v>5.5236086111745202</v>
      </c>
      <c r="J1556" s="3">
        <v>9.019495753650017E-2</v>
      </c>
      <c r="K1556" s="2">
        <f>$A$10*Table13[[#This Row],[CF % WEC]]</f>
        <v>2.7740794075722171E-2</v>
      </c>
      <c r="L1556" s="1">
        <v>38.608099572452829</v>
      </c>
      <c r="M1556" s="2">
        <f>Table13[[#This Row],[Cons h '[MWh']]]-Table13[[#This Row],[Ewec_prod '[MWh']]]-Table13[[#This Row],[Eeol_prod '[MWh']]]-Table13[[#This Row],[Efv_prod '[MWh']]]</f>
        <v>20.483210167202579</v>
      </c>
    </row>
    <row r="1557" spans="5:13" x14ac:dyDescent="0.3">
      <c r="E1557" s="4">
        <v>43530.791666666664</v>
      </c>
      <c r="F1557" s="3">
        <v>0.52594000000000007</v>
      </c>
      <c r="G1557" s="2">
        <f>Table13[[#This Row],[CF % FV]]*$A$2</f>
        <v>26.822940000000003</v>
      </c>
      <c r="H1557" s="3">
        <v>0.146519145807635</v>
      </c>
      <c r="I1557" s="2">
        <f>Table13[[#This Row],[CF % EOL]]*$A$6</f>
        <v>5.8607658323054004</v>
      </c>
      <c r="J1557" s="3">
        <v>0.11735352522262801</v>
      </c>
      <c r="K1557" s="2">
        <f>$A$10*Table13[[#This Row],[CF % WEC]]</f>
        <v>3.6093813514392545E-2</v>
      </c>
      <c r="L1557" s="1">
        <v>43.778001747950597</v>
      </c>
      <c r="M1557" s="2">
        <f>Table13[[#This Row],[Cons h '[MWh']]]-Table13[[#This Row],[Ewec_prod '[MWh']]]-Table13[[#This Row],[Eeol_prod '[MWh']]]-Table13[[#This Row],[Efv_prod '[MWh']]]</f>
        <v>11.058202102130807</v>
      </c>
    </row>
    <row r="1558" spans="5:13" x14ac:dyDescent="0.3">
      <c r="E1558" s="4">
        <v>43530.833333333336</v>
      </c>
      <c r="F1558" s="3">
        <v>0.66054000000000002</v>
      </c>
      <c r="G1558" s="2">
        <f>Table13[[#This Row],[CF % FV]]*$A$2</f>
        <v>33.687539999999998</v>
      </c>
      <c r="H1558" s="3">
        <v>0.24913605131888</v>
      </c>
      <c r="I1558" s="2">
        <f>Table13[[#This Row],[CF % EOL]]*$A$6</f>
        <v>9.9654420527552006</v>
      </c>
      <c r="J1558" s="3">
        <v>0.15007322222561806</v>
      </c>
      <c r="K1558" s="2">
        <f>$A$10*Table13[[#This Row],[CF % WEC]]</f>
        <v>4.6157240579177777E-2</v>
      </c>
      <c r="L1558" s="1">
        <v>27.272037470597592</v>
      </c>
      <c r="M1558" s="2">
        <f>Table13[[#This Row],[Cons h '[MWh']]]-Table13[[#This Row],[Ewec_prod '[MWh']]]-Table13[[#This Row],[Eeol_prod '[MWh']]]-Table13[[#This Row],[Efv_prod '[MWh']]]</f>
        <v>-16.427101822736784</v>
      </c>
    </row>
    <row r="1559" spans="5:13" x14ac:dyDescent="0.3">
      <c r="E1559" s="4">
        <v>43530.875</v>
      </c>
      <c r="F1559" s="3">
        <v>0.69882</v>
      </c>
      <c r="G1559" s="2">
        <f>Table13[[#This Row],[CF % FV]]*$A$2</f>
        <v>35.63982</v>
      </c>
      <c r="H1559" s="3">
        <v>0.38624252539023401</v>
      </c>
      <c r="I1559" s="2">
        <f>Table13[[#This Row],[CF % EOL]]*$A$6</f>
        <v>15.44970101560936</v>
      </c>
      <c r="J1559" s="3">
        <v>0.1552571387004289</v>
      </c>
      <c r="K1559" s="2">
        <f>$A$10*Table13[[#This Row],[CF % WEC]]</f>
        <v>4.7751630812969681E-2</v>
      </c>
      <c r="L1559" s="1">
        <v>31.055053170927863</v>
      </c>
      <c r="M1559" s="2">
        <f>Table13[[#This Row],[Cons h '[MWh']]]-Table13[[#This Row],[Ewec_prod '[MWh']]]-Table13[[#This Row],[Eeol_prod '[MWh']]]-Table13[[#This Row],[Efv_prod '[MWh']]]</f>
        <v>-20.082219475494465</v>
      </c>
    </row>
    <row r="1560" spans="5:13" x14ac:dyDescent="0.3">
      <c r="E1560" s="4">
        <v>43530.916666666664</v>
      </c>
      <c r="F1560" s="3">
        <v>0.71821000000000002</v>
      </c>
      <c r="G1560" s="2">
        <f>Table13[[#This Row],[CF % FV]]*$A$2</f>
        <v>36.628709999999998</v>
      </c>
      <c r="H1560" s="3">
        <v>0.16566076697009699</v>
      </c>
      <c r="I1560" s="2">
        <f>Table13[[#This Row],[CF % EOL]]*$A$6</f>
        <v>6.6264306788038798</v>
      </c>
      <c r="J1560" s="3">
        <v>0.15267438510141565</v>
      </c>
      <c r="K1560" s="2">
        <f>$A$10*Table13[[#This Row],[CF % WEC]]</f>
        <v>4.6957266718839888E-2</v>
      </c>
      <c r="L1560" s="1">
        <v>32.984082957087026</v>
      </c>
      <c r="M1560" s="2">
        <f>Table13[[#This Row],[Cons h '[MWh']]]-Table13[[#This Row],[Ewec_prod '[MWh']]]-Table13[[#This Row],[Eeol_prod '[MWh']]]-Table13[[#This Row],[Efv_prod '[MWh']]]</f>
        <v>-10.318014988435692</v>
      </c>
    </row>
    <row r="1561" spans="5:13" x14ac:dyDescent="0.3">
      <c r="E1561" s="4">
        <v>43530.958333333336</v>
      </c>
      <c r="F1561" s="3">
        <v>0.60345000000000004</v>
      </c>
      <c r="G1561" s="2">
        <f>Table13[[#This Row],[CF % FV]]*$A$2</f>
        <v>30.775950000000002</v>
      </c>
      <c r="H1561" s="3">
        <v>0.12181390553770401</v>
      </c>
      <c r="I1561" s="2">
        <f>Table13[[#This Row],[CF % EOL]]*$A$6</f>
        <v>4.8725562215081606</v>
      </c>
      <c r="J1561" s="3">
        <v>0.15168928165578932</v>
      </c>
      <c r="K1561" s="2">
        <f>$A$10*Table13[[#This Row],[CF % WEC]]</f>
        <v>4.6654283574606513E-2</v>
      </c>
      <c r="L1561" s="1">
        <v>23.665050913526642</v>
      </c>
      <c r="M1561" s="2">
        <f>Table13[[#This Row],[Cons h '[MWh']]]-Table13[[#This Row],[Ewec_prod '[MWh']]]-Table13[[#This Row],[Eeol_prod '[MWh']]]-Table13[[#This Row],[Efv_prod '[MWh']]]</f>
        <v>-12.030109591556126</v>
      </c>
    </row>
    <row r="1562" spans="5:13" x14ac:dyDescent="0.3">
      <c r="E1562" s="4">
        <v>43531</v>
      </c>
      <c r="F1562" s="3">
        <v>0.28511000000000003</v>
      </c>
      <c r="G1562" s="2">
        <f>Table13[[#This Row],[CF % FV]]*$A$2</f>
        <v>14.540610000000001</v>
      </c>
      <c r="H1562" s="3">
        <v>0.124463978765149</v>
      </c>
      <c r="I1562" s="2">
        <f>Table13[[#This Row],[CF % EOL]]*$A$6</f>
        <v>4.9785591506059603</v>
      </c>
      <c r="J1562" s="3">
        <v>0.14848302142068401</v>
      </c>
      <c r="K1562" s="2">
        <f>$A$10*Table13[[#This Row],[CF % WEC]]</f>
        <v>4.5668150786648397E-2</v>
      </c>
      <c r="L1562" s="1">
        <v>26.722580557969547</v>
      </c>
      <c r="M1562" s="2">
        <f>Table13[[#This Row],[Cons h '[MWh']]]-Table13[[#This Row],[Ewec_prod '[MWh']]]-Table13[[#This Row],[Eeol_prod '[MWh']]]-Table13[[#This Row],[Efv_prod '[MWh']]]</f>
        <v>7.1577432565769357</v>
      </c>
    </row>
    <row r="1563" spans="5:13" x14ac:dyDescent="0.3">
      <c r="E1563" s="4">
        <v>43531.041666666664</v>
      </c>
      <c r="F1563" s="3">
        <v>0.14194000000000001</v>
      </c>
      <c r="G1563" s="2">
        <f>Table13[[#This Row],[CF % FV]]*$A$2</f>
        <v>7.2389400000000004</v>
      </c>
      <c r="H1563" s="3">
        <v>0.112207905674159</v>
      </c>
      <c r="I1563" s="2">
        <f>Table13[[#This Row],[CF % EOL]]*$A$6</f>
        <v>4.4883162269663597</v>
      </c>
      <c r="J1563" s="3">
        <v>0.1451924317363191</v>
      </c>
      <c r="K1563" s="2">
        <f>$A$10*Table13[[#This Row],[CF % WEC]]</f>
        <v>4.465608122849464E-2</v>
      </c>
      <c r="L1563" s="1">
        <v>22.854909084567876</v>
      </c>
      <c r="M1563" s="2">
        <f>Table13[[#This Row],[Cons h '[MWh']]]-Table13[[#This Row],[Ewec_prod '[MWh']]]-Table13[[#This Row],[Eeol_prod '[MWh']]]-Table13[[#This Row],[Efv_prod '[MWh']]]</f>
        <v>11.082996776373022</v>
      </c>
    </row>
    <row r="1564" spans="5:13" x14ac:dyDescent="0.3">
      <c r="E1564" s="4">
        <v>43531.083333333336</v>
      </c>
      <c r="F1564" s="3">
        <v>6.7750000000000005E-2</v>
      </c>
      <c r="G1564" s="2">
        <f>Table13[[#This Row],[CF % FV]]*$A$2</f>
        <v>3.4552500000000004</v>
      </c>
      <c r="H1564" s="3">
        <v>6.0777521810584101E-2</v>
      </c>
      <c r="I1564" s="2">
        <f>Table13[[#This Row],[CF % EOL]]*$A$6</f>
        <v>2.431100872423364</v>
      </c>
      <c r="J1564" s="3">
        <v>0.14167378951687618</v>
      </c>
      <c r="K1564" s="2">
        <f>$A$10*Table13[[#This Row],[CF % WEC]]</f>
        <v>4.357387073800012E-2</v>
      </c>
      <c r="L1564" s="1">
        <v>25.122147036621115</v>
      </c>
      <c r="M1564" s="2">
        <f>Table13[[#This Row],[Cons h '[MWh']]]-Table13[[#This Row],[Ewec_prod '[MWh']]]-Table13[[#This Row],[Eeol_prod '[MWh']]]-Table13[[#This Row],[Efv_prod '[MWh']]]</f>
        <v>19.19222229345975</v>
      </c>
    </row>
    <row r="1565" spans="5:13" x14ac:dyDescent="0.3">
      <c r="E1565" s="4">
        <v>43531.125</v>
      </c>
      <c r="F1565" s="3">
        <v>2.792E-2</v>
      </c>
      <c r="G1565" s="2">
        <f>Table13[[#This Row],[CF % FV]]*$A$2</f>
        <v>1.4239200000000001</v>
      </c>
      <c r="H1565" s="3">
        <v>2.90481872443107E-2</v>
      </c>
      <c r="I1565" s="2">
        <f>Table13[[#This Row],[CF % EOL]]*$A$6</f>
        <v>1.1619274897724279</v>
      </c>
      <c r="J1565" s="3">
        <v>0.13571515107850893</v>
      </c>
      <c r="K1565" s="2">
        <f>$A$10*Table13[[#This Row],[CF % WEC]]</f>
        <v>4.1741203298431388E-2</v>
      </c>
      <c r="L1565" s="1">
        <v>22.774435681129926</v>
      </c>
      <c r="M1565" s="2">
        <f>Table13[[#This Row],[Cons h '[MWh']]]-Table13[[#This Row],[Ewec_prod '[MWh']]]-Table13[[#This Row],[Eeol_prod '[MWh']]]-Table13[[#This Row],[Efv_prod '[MWh']]]</f>
        <v>20.146846988059067</v>
      </c>
    </row>
    <row r="1566" spans="5:13" x14ac:dyDescent="0.3">
      <c r="E1566" s="4">
        <v>43531.166666666664</v>
      </c>
      <c r="F1566" s="3">
        <v>0</v>
      </c>
      <c r="G1566" s="2">
        <f>Table13[[#This Row],[CF % FV]]*$A$2</f>
        <v>0</v>
      </c>
      <c r="H1566" s="3">
        <v>7.5984202311077498E-2</v>
      </c>
      <c r="I1566" s="2">
        <f>Table13[[#This Row],[CF % EOL]]*$A$6</f>
        <v>3.0393680924430999</v>
      </c>
      <c r="J1566" s="3">
        <v>0.13075327121857624</v>
      </c>
      <c r="K1566" s="2">
        <f>$A$10*Table13[[#This Row],[CF % WEC]]</f>
        <v>4.0215103711687163E-2</v>
      </c>
      <c r="L1566" s="1">
        <v>32.296981326209476</v>
      </c>
      <c r="M1566" s="2">
        <f>Table13[[#This Row],[Cons h '[MWh']]]-Table13[[#This Row],[Ewec_prod '[MWh']]]-Table13[[#This Row],[Eeol_prod '[MWh']]]-Table13[[#This Row],[Efv_prod '[MWh']]]</f>
        <v>29.21739813005469</v>
      </c>
    </row>
    <row r="1567" spans="5:13" x14ac:dyDescent="0.3">
      <c r="E1567" s="4">
        <v>43531.208333333336</v>
      </c>
      <c r="F1567" s="3">
        <v>0</v>
      </c>
      <c r="G1567" s="2">
        <f>Table13[[#This Row],[CF % FV]]*$A$2</f>
        <v>0</v>
      </c>
      <c r="H1567" s="3">
        <v>8.7345895926822001E-2</v>
      </c>
      <c r="I1567" s="2">
        <f>Table13[[#This Row],[CF % EOL]]*$A$6</f>
        <v>3.4938358370728801</v>
      </c>
      <c r="J1567" s="3">
        <v>0.12582619063851555</v>
      </c>
      <c r="K1567" s="2">
        <f>$A$10*Table13[[#This Row],[CF % WEC]]</f>
        <v>3.869970715849691E-2</v>
      </c>
      <c r="L1567" s="1">
        <v>31.500362575045166</v>
      </c>
      <c r="M1567" s="2">
        <f>Table13[[#This Row],[Cons h '[MWh']]]-Table13[[#This Row],[Ewec_prod '[MWh']]]-Table13[[#This Row],[Eeol_prod '[MWh']]]-Table13[[#This Row],[Efv_prod '[MWh']]]</f>
        <v>27.96782703081379</v>
      </c>
    </row>
    <row r="1568" spans="5:13" x14ac:dyDescent="0.3">
      <c r="E1568" s="4">
        <v>43531.25</v>
      </c>
      <c r="F1568" s="3">
        <v>0</v>
      </c>
      <c r="G1568" s="2">
        <f>Table13[[#This Row],[CF % FV]]*$A$2</f>
        <v>0</v>
      </c>
      <c r="H1568" s="3">
        <v>0.17508326690039699</v>
      </c>
      <c r="I1568" s="2">
        <f>Table13[[#This Row],[CF % EOL]]*$A$6</f>
        <v>7.0033306760158798</v>
      </c>
      <c r="J1568" s="3">
        <v>0.12006923317209173</v>
      </c>
      <c r="K1568" s="2">
        <f>$A$10*Table13[[#This Row],[CF % WEC]]</f>
        <v>3.692906968672776E-2</v>
      </c>
      <c r="L1568" s="1">
        <v>33.800709046915038</v>
      </c>
      <c r="M1568" s="2">
        <f>Table13[[#This Row],[Cons h '[MWh']]]-Table13[[#This Row],[Ewec_prod '[MWh']]]-Table13[[#This Row],[Eeol_prod '[MWh']]]-Table13[[#This Row],[Efv_prod '[MWh']]]</f>
        <v>26.760449301212432</v>
      </c>
    </row>
    <row r="1569" spans="5:13" x14ac:dyDescent="0.3">
      <c r="E1569" s="4">
        <v>43531.291666666664</v>
      </c>
      <c r="F1569" s="3">
        <v>0</v>
      </c>
      <c r="G1569" s="2">
        <f>Table13[[#This Row],[CF % FV]]*$A$2</f>
        <v>0</v>
      </c>
      <c r="H1569" s="3">
        <v>0.30166942297189703</v>
      </c>
      <c r="I1569" s="2">
        <f>Table13[[#This Row],[CF % EOL]]*$A$6</f>
        <v>12.066776918875881</v>
      </c>
      <c r="J1569" s="3">
        <v>0.11361247381736488</v>
      </c>
      <c r="K1569" s="2">
        <f>$A$10*Table13[[#This Row],[CF % WEC]]</f>
        <v>3.4943197787143068E-2</v>
      </c>
      <c r="L1569" s="1">
        <v>32.460430974765558</v>
      </c>
      <c r="M1569" s="2">
        <f>Table13[[#This Row],[Cons h '[MWh']]]-Table13[[#This Row],[Ewec_prod '[MWh']]]-Table13[[#This Row],[Eeol_prod '[MWh']]]-Table13[[#This Row],[Efv_prod '[MWh']]]</f>
        <v>20.358710858102533</v>
      </c>
    </row>
    <row r="1570" spans="5:13" x14ac:dyDescent="0.3">
      <c r="E1570" s="4">
        <v>43531.333333333336</v>
      </c>
      <c r="F1570" s="3">
        <v>0</v>
      </c>
      <c r="G1570" s="2">
        <f>Table13[[#This Row],[CF % FV]]*$A$2</f>
        <v>0</v>
      </c>
      <c r="H1570" s="3">
        <v>0.312942735984855</v>
      </c>
      <c r="I1570" s="2">
        <f>Table13[[#This Row],[CF % EOL]]*$A$6</f>
        <v>12.517709439394199</v>
      </c>
      <c r="J1570" s="3">
        <v>0.10743543532461695</v>
      </c>
      <c r="K1570" s="2">
        <f>$A$10*Table13[[#This Row],[CF % WEC]]</f>
        <v>3.3043358178528749E-2</v>
      </c>
      <c r="L1570" s="1">
        <v>23.038381092623034</v>
      </c>
      <c r="M1570" s="2">
        <f>Table13[[#This Row],[Cons h '[MWh']]]-Table13[[#This Row],[Ewec_prod '[MWh']]]-Table13[[#This Row],[Eeol_prod '[MWh']]]-Table13[[#This Row],[Efv_prod '[MWh']]]</f>
        <v>10.487628295050307</v>
      </c>
    </row>
    <row r="1571" spans="5:13" x14ac:dyDescent="0.3">
      <c r="E1571" s="4">
        <v>43531.375</v>
      </c>
      <c r="F1571" s="3">
        <v>0</v>
      </c>
      <c r="G1571" s="2">
        <f>Table13[[#This Row],[CF % FV]]*$A$2</f>
        <v>0</v>
      </c>
      <c r="H1571" s="3">
        <v>0.45557341634089499</v>
      </c>
      <c r="I1571" s="2">
        <f>Table13[[#This Row],[CF % EOL]]*$A$6</f>
        <v>18.222936653635799</v>
      </c>
      <c r="J1571" s="3">
        <v>0.10230278478587762</v>
      </c>
      <c r="K1571" s="2">
        <f>$A$10*Table13[[#This Row],[CF % WEC]]</f>
        <v>3.1464735542111495E-2</v>
      </c>
      <c r="L1571" s="1">
        <v>31.704987209831678</v>
      </c>
      <c r="M1571" s="2">
        <f>Table13[[#This Row],[Cons h '[MWh']]]-Table13[[#This Row],[Ewec_prod '[MWh']]]-Table13[[#This Row],[Eeol_prod '[MWh']]]-Table13[[#This Row],[Efv_prod '[MWh']]]</f>
        <v>13.450585820653767</v>
      </c>
    </row>
    <row r="1572" spans="5:13" x14ac:dyDescent="0.3">
      <c r="E1572" s="4">
        <v>43531.416666666664</v>
      </c>
      <c r="F1572" s="3">
        <v>0</v>
      </c>
      <c r="G1572" s="2">
        <f>Table13[[#This Row],[CF % FV]]*$A$2</f>
        <v>0</v>
      </c>
      <c r="H1572" s="3">
        <v>0.16307494095690001</v>
      </c>
      <c r="I1572" s="2">
        <f>Table13[[#This Row],[CF % EOL]]*$A$6</f>
        <v>6.5229976382760002</v>
      </c>
      <c r="J1572" s="3">
        <v>9.8217508713696028E-2</v>
      </c>
      <c r="K1572" s="2">
        <f>$A$10*Table13[[#This Row],[CF % WEC]]</f>
        <v>3.0208248424026179E-2</v>
      </c>
      <c r="L1572" s="1">
        <v>29.217154570062213</v>
      </c>
      <c r="M1572" s="2">
        <f>Table13[[#This Row],[Cons h '[MWh']]]-Table13[[#This Row],[Ewec_prod '[MWh']]]-Table13[[#This Row],[Eeol_prod '[MWh']]]-Table13[[#This Row],[Efv_prod '[MWh']]]</f>
        <v>22.663948683362189</v>
      </c>
    </row>
    <row r="1573" spans="5:13" x14ac:dyDescent="0.3">
      <c r="E1573" s="4">
        <v>43531.458333333336</v>
      </c>
      <c r="F1573" s="3">
        <v>0</v>
      </c>
      <c r="G1573" s="2">
        <f>Table13[[#This Row],[CF % FV]]*$A$2</f>
        <v>0</v>
      </c>
      <c r="H1573" s="3">
        <v>7.4404200259416603E-2</v>
      </c>
      <c r="I1573" s="2">
        <f>Table13[[#This Row],[CF % EOL]]*$A$6</f>
        <v>2.9761680103766643</v>
      </c>
      <c r="J1573" s="3">
        <v>9.4443000319929984E-2</v>
      </c>
      <c r="K1573" s="2">
        <f>$A$10*Table13[[#This Row],[CF % WEC]]</f>
        <v>2.9047342504799203E-2</v>
      </c>
      <c r="L1573" s="1">
        <v>36.235637823811892</v>
      </c>
      <c r="M1573" s="2">
        <f>Table13[[#This Row],[Cons h '[MWh']]]-Table13[[#This Row],[Ewec_prod '[MWh']]]-Table13[[#This Row],[Eeol_prod '[MWh']]]-Table13[[#This Row],[Efv_prod '[MWh']]]</f>
        <v>33.230422470930435</v>
      </c>
    </row>
    <row r="1574" spans="5:13" x14ac:dyDescent="0.3">
      <c r="E1574" s="4">
        <v>43531.5</v>
      </c>
      <c r="F1574" s="3">
        <v>0</v>
      </c>
      <c r="G1574" s="2">
        <f>Table13[[#This Row],[CF % FV]]*$A$2</f>
        <v>0</v>
      </c>
      <c r="H1574" s="3">
        <v>0.16798924745751601</v>
      </c>
      <c r="I1574" s="2">
        <f>Table13[[#This Row],[CF % EOL]]*$A$6</f>
        <v>6.71956989830064</v>
      </c>
      <c r="J1574" s="3">
        <v>9.1050488299601884E-2</v>
      </c>
      <c r="K1574" s="2">
        <f>$A$10*Table13[[#This Row],[CF % WEC]]</f>
        <v>2.8003925223769394E-2</v>
      </c>
      <c r="L1574" s="1">
        <v>39.232006949228357</v>
      </c>
      <c r="M1574" s="2">
        <f>Table13[[#This Row],[Cons h '[MWh']]]-Table13[[#This Row],[Ewec_prod '[MWh']]]-Table13[[#This Row],[Eeol_prod '[MWh']]]-Table13[[#This Row],[Efv_prod '[MWh']]]</f>
        <v>32.484433125703944</v>
      </c>
    </row>
    <row r="1575" spans="5:13" x14ac:dyDescent="0.3">
      <c r="E1575" s="4">
        <v>43531.541666666664</v>
      </c>
      <c r="F1575" s="3">
        <v>0</v>
      </c>
      <c r="G1575" s="2">
        <f>Table13[[#This Row],[CF % FV]]*$A$2</f>
        <v>0</v>
      </c>
      <c r="H1575" s="3">
        <v>0.29299235549522901</v>
      </c>
      <c r="I1575" s="2">
        <f>Table13[[#This Row],[CF % EOL]]*$A$6</f>
        <v>11.71969421980916</v>
      </c>
      <c r="J1575" s="3">
        <v>8.8291190166516487E-2</v>
      </c>
      <c r="K1575" s="2">
        <f>$A$10*Table13[[#This Row],[CF % WEC]]</f>
        <v>2.7155262245326613E-2</v>
      </c>
      <c r="L1575" s="1">
        <v>32.641951137062151</v>
      </c>
      <c r="M1575" s="2">
        <f>Table13[[#This Row],[Cons h '[MWh']]]-Table13[[#This Row],[Ewec_prod '[MWh']]]-Table13[[#This Row],[Eeol_prod '[MWh']]]-Table13[[#This Row],[Efv_prod '[MWh']]]</f>
        <v>20.895101655007661</v>
      </c>
    </row>
    <row r="1576" spans="5:13" x14ac:dyDescent="0.3">
      <c r="E1576" s="4">
        <v>43531.583333333336</v>
      </c>
      <c r="F1576" s="3">
        <v>0</v>
      </c>
      <c r="G1576" s="2">
        <f>Table13[[#This Row],[CF % FV]]*$A$2</f>
        <v>0</v>
      </c>
      <c r="H1576" s="3">
        <v>0.40811209183821301</v>
      </c>
      <c r="I1576" s="2">
        <f>Table13[[#This Row],[CF % EOL]]*$A$6</f>
        <v>16.324483673528519</v>
      </c>
      <c r="J1576" s="3">
        <v>9.1243242301804681E-2</v>
      </c>
      <c r="K1576" s="2">
        <f>$A$10*Table13[[#This Row],[CF % WEC]]</f>
        <v>2.80632095699061E-2</v>
      </c>
      <c r="L1576" s="1">
        <v>26.114910067896869</v>
      </c>
      <c r="M1576" s="2">
        <f>Table13[[#This Row],[Cons h '[MWh']]]-Table13[[#This Row],[Ewec_prod '[MWh']]]-Table13[[#This Row],[Eeol_prod '[MWh']]]-Table13[[#This Row],[Efv_prod '[MWh']]]</f>
        <v>9.762363184798442</v>
      </c>
    </row>
    <row r="1577" spans="5:13" x14ac:dyDescent="0.3">
      <c r="E1577" s="4">
        <v>43531.625</v>
      </c>
      <c r="F1577" s="3">
        <v>0</v>
      </c>
      <c r="G1577" s="2">
        <f>Table13[[#This Row],[CF % FV]]*$A$2</f>
        <v>0</v>
      </c>
      <c r="H1577" s="3">
        <v>0.61782995651689898</v>
      </c>
      <c r="I1577" s="2">
        <f>Table13[[#This Row],[CF % EOL]]*$A$6</f>
        <v>24.713198260675959</v>
      </c>
      <c r="J1577" s="3">
        <v>9.9062151387262598E-2</v>
      </c>
      <c r="K1577" s="2">
        <f>$A$10*Table13[[#This Row],[CF % WEC]]</f>
        <v>3.0468030778993148E-2</v>
      </c>
      <c r="L1577" s="1">
        <v>28.748235806468404</v>
      </c>
      <c r="M1577" s="2">
        <f>Table13[[#This Row],[Cons h '[MWh']]]-Table13[[#This Row],[Ewec_prod '[MWh']]]-Table13[[#This Row],[Eeol_prod '[MWh']]]-Table13[[#This Row],[Efv_prod '[MWh']]]</f>
        <v>4.0045695150134506</v>
      </c>
    </row>
    <row r="1578" spans="5:13" x14ac:dyDescent="0.3">
      <c r="E1578" s="4">
        <v>43531.666666666664</v>
      </c>
      <c r="F1578" s="3">
        <v>2.249E-2</v>
      </c>
      <c r="G1578" s="2">
        <f>Table13[[#This Row],[CF % FV]]*$A$2</f>
        <v>1.14699</v>
      </c>
      <c r="H1578" s="3">
        <v>0.46779921047239198</v>
      </c>
      <c r="I1578" s="2">
        <f>Table13[[#This Row],[CF % EOL]]*$A$6</f>
        <v>18.71196841889568</v>
      </c>
      <c r="J1578" s="3">
        <v>0.10600214718425933</v>
      </c>
      <c r="K1578" s="2">
        <f>$A$10*Table13[[#This Row],[CF % WEC]]</f>
        <v>3.2602529198297286E-2</v>
      </c>
      <c r="L1578" s="1">
        <v>33.099235481500344</v>
      </c>
      <c r="M1578" s="2">
        <f>Table13[[#This Row],[Cons h '[MWh']]]-Table13[[#This Row],[Ewec_prod '[MWh']]]-Table13[[#This Row],[Eeol_prod '[MWh']]]-Table13[[#This Row],[Efv_prod '[MWh']]]</f>
        <v>13.207674533406363</v>
      </c>
    </row>
    <row r="1579" spans="5:13" x14ac:dyDescent="0.3">
      <c r="E1579" s="4">
        <v>43531.708333333336</v>
      </c>
      <c r="F1579" s="3">
        <v>0.15159999999999998</v>
      </c>
      <c r="G1579" s="2">
        <f>Table13[[#This Row],[CF % FV]]*$A$2</f>
        <v>7.7315999999999994</v>
      </c>
      <c r="H1579" s="3">
        <v>0.38454513620723402</v>
      </c>
      <c r="I1579" s="2">
        <f>Table13[[#This Row],[CF % EOL]]*$A$6</f>
        <v>15.381805448289361</v>
      </c>
      <c r="J1579" s="3">
        <v>0.11025822499925682</v>
      </c>
      <c r="K1579" s="2">
        <f>$A$10*Table13[[#This Row],[CF % WEC]]</f>
        <v>3.3911548920251423E-2</v>
      </c>
      <c r="L1579" s="1">
        <v>36.655042347510616</v>
      </c>
      <c r="M1579" s="2">
        <f>Table13[[#This Row],[Cons h '[MWh']]]-Table13[[#This Row],[Ewec_prod '[MWh']]]-Table13[[#This Row],[Eeol_prod '[MWh']]]-Table13[[#This Row],[Efv_prod '[MWh']]]</f>
        <v>13.507725350301001</v>
      </c>
    </row>
    <row r="1580" spans="5:13" x14ac:dyDescent="0.3">
      <c r="E1580" s="4">
        <v>43531.75</v>
      </c>
      <c r="F1580" s="3">
        <v>0.40091000000000004</v>
      </c>
      <c r="G1580" s="2">
        <f>Table13[[#This Row],[CF % FV]]*$A$2</f>
        <v>20.446410000000004</v>
      </c>
      <c r="H1580" s="3">
        <v>0.49938321035274202</v>
      </c>
      <c r="I1580" s="2">
        <f>Table13[[#This Row],[CF % EOL]]*$A$6</f>
        <v>19.975328414109683</v>
      </c>
      <c r="J1580" s="3">
        <v>0.11320651029217878</v>
      </c>
      <c r="K1580" s="2">
        <f>$A$10*Table13[[#This Row],[CF % WEC]]</f>
        <v>3.4818337696711908E-2</v>
      </c>
      <c r="L1580" s="1">
        <v>51.09558602343418</v>
      </c>
      <c r="M1580" s="2">
        <f>Table13[[#This Row],[Cons h '[MWh']]]-Table13[[#This Row],[Ewec_prod '[MWh']]]-Table13[[#This Row],[Eeol_prod '[MWh']]]-Table13[[#This Row],[Efv_prod '[MWh']]]</f>
        <v>10.639029271627781</v>
      </c>
    </row>
    <row r="1581" spans="5:13" x14ac:dyDescent="0.3">
      <c r="E1581" s="4">
        <v>43531.791666666664</v>
      </c>
      <c r="F1581" s="3">
        <v>0.53504999999999991</v>
      </c>
      <c r="G1581" s="2">
        <f>Table13[[#This Row],[CF % FV]]*$A$2</f>
        <v>27.287549999999996</v>
      </c>
      <c r="H1581" s="3">
        <v>0.54636706287769099</v>
      </c>
      <c r="I1581" s="2">
        <f>Table13[[#This Row],[CF % EOL]]*$A$6</f>
        <v>21.85468251510764</v>
      </c>
      <c r="J1581" s="3">
        <v>0.11644671729651931</v>
      </c>
      <c r="K1581" s="2">
        <f>$A$10*Table13[[#This Row],[CF % WEC]]</f>
        <v>3.5814911315960506E-2</v>
      </c>
      <c r="L1581" s="1">
        <v>30.785981672898437</v>
      </c>
      <c r="M1581" s="2">
        <f>Table13[[#This Row],[Cons h '[MWh']]]-Table13[[#This Row],[Ewec_prod '[MWh']]]-Table13[[#This Row],[Eeol_prod '[MWh']]]-Table13[[#This Row],[Efv_prod '[MWh']]]</f>
        <v>-18.392065753525159</v>
      </c>
    </row>
    <row r="1582" spans="5:13" x14ac:dyDescent="0.3">
      <c r="E1582" s="4">
        <v>43531.833333333336</v>
      </c>
      <c r="F1582" s="3">
        <v>0.65290999999999999</v>
      </c>
      <c r="G1582" s="2">
        <f>Table13[[#This Row],[CF % FV]]*$A$2</f>
        <v>33.298409999999997</v>
      </c>
      <c r="H1582" s="3">
        <v>0.53954115392812296</v>
      </c>
      <c r="I1582" s="2">
        <f>Table13[[#This Row],[CF % EOL]]*$A$6</f>
        <v>21.581646157124919</v>
      </c>
      <c r="J1582" s="3">
        <v>0.11867554607731047</v>
      </c>
      <c r="K1582" s="2">
        <f>$A$10*Table13[[#This Row],[CF % WEC]]</f>
        <v>3.6500420594158783E-2</v>
      </c>
      <c r="L1582" s="1">
        <v>32.91848352588039</v>
      </c>
      <c r="M1582" s="2">
        <f>Table13[[#This Row],[Cons h '[MWh']]]-Table13[[#This Row],[Ewec_prod '[MWh']]]-Table13[[#This Row],[Eeol_prod '[MWh']]]-Table13[[#This Row],[Efv_prod '[MWh']]]</f>
        <v>-21.998073051838684</v>
      </c>
    </row>
    <row r="1583" spans="5:13" x14ac:dyDescent="0.3">
      <c r="E1583" s="4">
        <v>43531.875</v>
      </c>
      <c r="F1583" s="3">
        <v>0.75248000000000004</v>
      </c>
      <c r="G1583" s="2">
        <f>Table13[[#This Row],[CF % FV]]*$A$2</f>
        <v>38.376480000000001</v>
      </c>
      <c r="H1583" s="3">
        <v>0.55229001518640097</v>
      </c>
      <c r="I1583" s="2">
        <f>Table13[[#This Row],[CF % EOL]]*$A$6</f>
        <v>22.091600607456037</v>
      </c>
      <c r="J1583" s="3">
        <v>0.10930261441421724</v>
      </c>
      <c r="K1583" s="2">
        <f>$A$10*Table13[[#This Row],[CF % WEC]]</f>
        <v>3.3617636741785847E-2</v>
      </c>
      <c r="L1583" s="1">
        <v>27.383885163740285</v>
      </c>
      <c r="M1583" s="2">
        <f>Table13[[#This Row],[Cons h '[MWh']]]-Table13[[#This Row],[Ewec_prod '[MWh']]]-Table13[[#This Row],[Eeol_prod '[MWh']]]-Table13[[#This Row],[Efv_prod '[MWh']]]</f>
        <v>-33.117813080457537</v>
      </c>
    </row>
    <row r="1584" spans="5:13" x14ac:dyDescent="0.3">
      <c r="E1584" s="4">
        <v>43531.916666666664</v>
      </c>
      <c r="F1584" s="3">
        <v>0.72257000000000005</v>
      </c>
      <c r="G1584" s="2">
        <f>Table13[[#This Row],[CF % FV]]*$A$2</f>
        <v>36.85107</v>
      </c>
      <c r="H1584" s="3">
        <v>5.3493160526849798E-2</v>
      </c>
      <c r="I1584" s="2">
        <f>Table13[[#This Row],[CF % EOL]]*$A$6</f>
        <v>2.1397264210739921</v>
      </c>
      <c r="J1584" s="3">
        <v>0.10268183683643851</v>
      </c>
      <c r="K1584" s="2">
        <f>$A$10*Table13[[#This Row],[CF % WEC]]</f>
        <v>3.1581318610231848E-2</v>
      </c>
      <c r="L1584" s="1">
        <v>21.553574849332577</v>
      </c>
      <c r="M1584" s="2">
        <f>Table13[[#This Row],[Cons h '[MWh']]]-Table13[[#This Row],[Ewec_prod '[MWh']]]-Table13[[#This Row],[Eeol_prod '[MWh']]]-Table13[[#This Row],[Efv_prod '[MWh']]]</f>
        <v>-17.468802890351647</v>
      </c>
    </row>
    <row r="1585" spans="5:13" x14ac:dyDescent="0.3">
      <c r="E1585" s="4">
        <v>43531.958333333336</v>
      </c>
      <c r="F1585" s="3">
        <v>0.67352000000000001</v>
      </c>
      <c r="G1585" s="2">
        <f>Table13[[#This Row],[CF % FV]]*$A$2</f>
        <v>34.349519999999998</v>
      </c>
      <c r="H1585" s="3">
        <v>7.1476567146636694E-2</v>
      </c>
      <c r="I1585" s="2">
        <f>Table13[[#This Row],[CF % EOL]]*$A$6</f>
        <v>2.8590626858654677</v>
      </c>
      <c r="J1585" s="3">
        <v>9.7904928914874206E-2</v>
      </c>
      <c r="K1585" s="2">
        <f>$A$10*Table13[[#This Row],[CF % WEC]]</f>
        <v>3.0112109880717504E-2</v>
      </c>
      <c r="L1585" s="1">
        <v>25.627223768241056</v>
      </c>
      <c r="M1585" s="2">
        <f>Table13[[#This Row],[Cons h '[MWh']]]-Table13[[#This Row],[Ewec_prod '[MWh']]]-Table13[[#This Row],[Eeol_prod '[MWh']]]-Table13[[#This Row],[Efv_prod '[MWh']]]</f>
        <v>-11.611471027505129</v>
      </c>
    </row>
    <row r="1586" spans="5:13" x14ac:dyDescent="0.3">
      <c r="E1586" s="4">
        <v>43532</v>
      </c>
      <c r="F1586" s="3">
        <v>0.55723999999999996</v>
      </c>
      <c r="G1586" s="2">
        <f>Table13[[#This Row],[CF % FV]]*$A$2</f>
        <v>28.419239999999999</v>
      </c>
      <c r="H1586" s="3">
        <v>0.16789575514062599</v>
      </c>
      <c r="I1586" s="2">
        <f>Table13[[#This Row],[CF % EOL]]*$A$6</f>
        <v>6.7158302056250392</v>
      </c>
      <c r="J1586" s="3">
        <v>9.660330213552501E-2</v>
      </c>
      <c r="K1586" s="2">
        <f>$A$10*Table13[[#This Row],[CF % WEC]]</f>
        <v>2.9711775300652325E-2</v>
      </c>
      <c r="L1586" s="1">
        <v>23.845369617664073</v>
      </c>
      <c r="M1586" s="2">
        <f>Table13[[#This Row],[Cons h '[MWh']]]-Table13[[#This Row],[Ewec_prod '[MWh']]]-Table13[[#This Row],[Eeol_prod '[MWh']]]-Table13[[#This Row],[Efv_prod '[MWh']]]</f>
        <v>-11.319412363261616</v>
      </c>
    </row>
    <row r="1587" spans="5:13" x14ac:dyDescent="0.3">
      <c r="E1587" s="4">
        <v>43532.041666666664</v>
      </c>
      <c r="F1587" s="3">
        <v>0.40658999999999995</v>
      </c>
      <c r="G1587" s="2">
        <f>Table13[[#This Row],[CF % FV]]*$A$2</f>
        <v>20.736089999999997</v>
      </c>
      <c r="H1587" s="3">
        <v>0.30219984793097898</v>
      </c>
      <c r="I1587" s="2">
        <f>Table13[[#This Row],[CF % EOL]]*$A$6</f>
        <v>12.08799391723916</v>
      </c>
      <c r="J1587" s="3">
        <v>9.8123099203628189E-2</v>
      </c>
      <c r="K1587" s="2">
        <f>$A$10*Table13[[#This Row],[CF % WEC]]</f>
        <v>3.0179211381944068E-2</v>
      </c>
      <c r="L1587" s="1">
        <v>22.367575791273438</v>
      </c>
      <c r="M1587" s="2">
        <f>Table13[[#This Row],[Cons h '[MWh']]]-Table13[[#This Row],[Ewec_prod '[MWh']]]-Table13[[#This Row],[Eeol_prod '[MWh']]]-Table13[[#This Row],[Efv_prod '[MWh']]]</f>
        <v>-10.486687337347664</v>
      </c>
    </row>
    <row r="1588" spans="5:13" x14ac:dyDescent="0.3">
      <c r="E1588" s="4">
        <v>43532.083333333336</v>
      </c>
      <c r="F1588" s="3">
        <v>0.23254</v>
      </c>
      <c r="G1588" s="2">
        <f>Table13[[#This Row],[CF % FV]]*$A$2</f>
        <v>11.859539999999999</v>
      </c>
      <c r="H1588" s="3">
        <v>0.41681198624454002</v>
      </c>
      <c r="I1588" s="2">
        <f>Table13[[#This Row],[CF % EOL]]*$A$6</f>
        <v>16.672479449781601</v>
      </c>
      <c r="J1588" s="3">
        <v>0.10445120012280489</v>
      </c>
      <c r="K1588" s="2">
        <f>$A$10*Table13[[#This Row],[CF % WEC]]</f>
        <v>3.2125512475530464E-2</v>
      </c>
      <c r="L1588" s="1">
        <v>24.197990872915891</v>
      </c>
      <c r="M1588" s="2">
        <f>Table13[[#This Row],[Cons h '[MWh']]]-Table13[[#This Row],[Ewec_prod '[MWh']]]-Table13[[#This Row],[Eeol_prod '[MWh']]]-Table13[[#This Row],[Efv_prod '[MWh']]]</f>
        <v>-4.3661540893412401</v>
      </c>
    </row>
    <row r="1589" spans="5:13" x14ac:dyDescent="0.3">
      <c r="E1589" s="4">
        <v>43532.125</v>
      </c>
      <c r="F1589" s="3">
        <v>4.5329999999999995E-2</v>
      </c>
      <c r="G1589" s="2">
        <f>Table13[[#This Row],[CF % FV]]*$A$2</f>
        <v>2.3118299999999996</v>
      </c>
      <c r="H1589" s="3">
        <v>0.48059495577713102</v>
      </c>
      <c r="I1589" s="2">
        <f>Table13[[#This Row],[CF % EOL]]*$A$6</f>
        <v>19.22379823108524</v>
      </c>
      <c r="J1589" s="3">
        <v>0.11025117315277469</v>
      </c>
      <c r="K1589" s="2">
        <f>$A$10*Table13[[#This Row],[CF % WEC]]</f>
        <v>3.3909380020498522E-2</v>
      </c>
      <c r="L1589" s="1">
        <v>20.941007234429868</v>
      </c>
      <c r="M1589" s="2">
        <f>Table13[[#This Row],[Cons h '[MWh']]]-Table13[[#This Row],[Ewec_prod '[MWh']]]-Table13[[#This Row],[Eeol_prod '[MWh']]]-Table13[[#This Row],[Efv_prod '[MWh']]]</f>
        <v>-0.62853037667587142</v>
      </c>
    </row>
    <row r="1590" spans="5:13" x14ac:dyDescent="0.3">
      <c r="E1590" s="4">
        <v>43532.166666666664</v>
      </c>
      <c r="F1590" s="3">
        <v>0</v>
      </c>
      <c r="G1590" s="2">
        <f>Table13[[#This Row],[CF % FV]]*$A$2</f>
        <v>0</v>
      </c>
      <c r="H1590" s="3">
        <v>0.55133185301118703</v>
      </c>
      <c r="I1590" s="2">
        <f>Table13[[#This Row],[CF % EOL]]*$A$6</f>
        <v>22.053274120447483</v>
      </c>
      <c r="J1590" s="3">
        <v>0.11395320896545509</v>
      </c>
      <c r="K1590" s="2">
        <f>$A$10*Table13[[#This Row],[CF % WEC]]</f>
        <v>3.5047995924818408E-2</v>
      </c>
      <c r="L1590" s="1">
        <v>29.769034156510422</v>
      </c>
      <c r="M1590" s="2">
        <f>Table13[[#This Row],[Cons h '[MWh']]]-Table13[[#This Row],[Ewec_prod '[MWh']]]-Table13[[#This Row],[Eeol_prod '[MWh']]]-Table13[[#This Row],[Efv_prod '[MWh']]]</f>
        <v>7.6807120401381219</v>
      </c>
    </row>
    <row r="1591" spans="5:13" x14ac:dyDescent="0.3">
      <c r="E1591" s="4">
        <v>43532.208333333336</v>
      </c>
      <c r="F1591" s="3">
        <v>0</v>
      </c>
      <c r="G1591" s="2">
        <f>Table13[[#This Row],[CF % FV]]*$A$2</f>
        <v>0</v>
      </c>
      <c r="H1591" s="3">
        <v>0.48130252879346602</v>
      </c>
      <c r="I1591" s="2">
        <f>Table13[[#This Row],[CF % EOL]]*$A$6</f>
        <v>19.252101151738643</v>
      </c>
      <c r="J1591" s="3">
        <v>0.11837818474341823</v>
      </c>
      <c r="K1591" s="2">
        <f>$A$10*Table13[[#This Row],[CF % WEC]]</f>
        <v>3.640896271497248E-2</v>
      </c>
      <c r="L1591" s="1">
        <v>30.210596000923054</v>
      </c>
      <c r="M1591" s="2">
        <f>Table13[[#This Row],[Cons h '[MWh']]]-Table13[[#This Row],[Ewec_prod '[MWh']]]-Table13[[#This Row],[Eeol_prod '[MWh']]]-Table13[[#This Row],[Efv_prod '[MWh']]]</f>
        <v>10.922085886469439</v>
      </c>
    </row>
    <row r="1592" spans="5:13" x14ac:dyDescent="0.3">
      <c r="E1592" s="4">
        <v>43532.25</v>
      </c>
      <c r="F1592" s="3">
        <v>0</v>
      </c>
      <c r="G1592" s="2">
        <f>Table13[[#This Row],[CF % FV]]*$A$2</f>
        <v>0</v>
      </c>
      <c r="H1592" s="3">
        <v>0.49379041897722098</v>
      </c>
      <c r="I1592" s="2">
        <f>Table13[[#This Row],[CF % EOL]]*$A$6</f>
        <v>19.75161675908884</v>
      </c>
      <c r="J1592" s="3">
        <v>0.12128886537226735</v>
      </c>
      <c r="K1592" s="2">
        <f>$A$10*Table13[[#This Row],[CF % WEC]]</f>
        <v>3.7304185620448335E-2</v>
      </c>
      <c r="L1592" s="1">
        <v>30.077993373688624</v>
      </c>
      <c r="M1592" s="2">
        <f>Table13[[#This Row],[Cons h '[MWh']]]-Table13[[#This Row],[Ewec_prod '[MWh']]]-Table13[[#This Row],[Eeol_prod '[MWh']]]-Table13[[#This Row],[Efv_prod '[MWh']]]</f>
        <v>10.289072428979335</v>
      </c>
    </row>
    <row r="1593" spans="5:13" x14ac:dyDescent="0.3">
      <c r="E1593" s="4">
        <v>43532.291666666664</v>
      </c>
      <c r="F1593" s="3">
        <v>0</v>
      </c>
      <c r="G1593" s="2">
        <f>Table13[[#This Row],[CF % FV]]*$A$2</f>
        <v>0</v>
      </c>
      <c r="H1593" s="3">
        <v>0.58729278602365698</v>
      </c>
      <c r="I1593" s="2">
        <f>Table13[[#This Row],[CF % EOL]]*$A$6</f>
        <v>23.491711440946279</v>
      </c>
      <c r="J1593" s="3">
        <v>0.12069786185643606</v>
      </c>
      <c r="K1593" s="2">
        <f>$A$10*Table13[[#This Row],[CF % WEC]]</f>
        <v>3.7122413742302393E-2</v>
      </c>
      <c r="L1593" s="1">
        <v>31.368881393204237</v>
      </c>
      <c r="M1593" s="2">
        <f>Table13[[#This Row],[Cons h '[MWh']]]-Table13[[#This Row],[Ewec_prod '[MWh']]]-Table13[[#This Row],[Eeol_prod '[MWh']]]-Table13[[#This Row],[Efv_prod '[MWh']]]</f>
        <v>7.8400475385156554</v>
      </c>
    </row>
    <row r="1594" spans="5:13" x14ac:dyDescent="0.3">
      <c r="E1594" s="4">
        <v>43532.333333333336</v>
      </c>
      <c r="F1594" s="3">
        <v>0</v>
      </c>
      <c r="G1594" s="2">
        <f>Table13[[#This Row],[CF % FV]]*$A$2</f>
        <v>0</v>
      </c>
      <c r="H1594" s="3">
        <v>0.66561074511194795</v>
      </c>
      <c r="I1594" s="2">
        <f>Table13[[#This Row],[CF % EOL]]*$A$6</f>
        <v>26.62442980447792</v>
      </c>
      <c r="J1594" s="3">
        <v>0.1183403068737558</v>
      </c>
      <c r="K1594" s="2">
        <f>$A$10*Table13[[#This Row],[CF % WEC]]</f>
        <v>3.6397312815565332E-2</v>
      </c>
      <c r="L1594" s="1">
        <v>27.806230441345523</v>
      </c>
      <c r="M1594" s="2">
        <f>Table13[[#This Row],[Cons h '[MWh']]]-Table13[[#This Row],[Ewec_prod '[MWh']]]-Table13[[#This Row],[Eeol_prod '[MWh']]]-Table13[[#This Row],[Efv_prod '[MWh']]]</f>
        <v>1.1454033240520367</v>
      </c>
    </row>
    <row r="1595" spans="5:13" x14ac:dyDescent="0.3">
      <c r="E1595" s="4">
        <v>43532.375</v>
      </c>
      <c r="F1595" s="3">
        <v>0</v>
      </c>
      <c r="G1595" s="2">
        <f>Table13[[#This Row],[CF % FV]]*$A$2</f>
        <v>0</v>
      </c>
      <c r="H1595" s="3">
        <v>0.66453919561660102</v>
      </c>
      <c r="I1595" s="2">
        <f>Table13[[#This Row],[CF % EOL]]*$A$6</f>
        <v>26.581567824664042</v>
      </c>
      <c r="J1595" s="3">
        <v>0.10404635500481439</v>
      </c>
      <c r="K1595" s="2">
        <f>$A$10*Table13[[#This Row],[CF % WEC]]</f>
        <v>3.2000996367784737E-2</v>
      </c>
      <c r="L1595" s="1">
        <v>31.466951745080046</v>
      </c>
      <c r="M1595" s="2">
        <f>Table13[[#This Row],[Cons h '[MWh']]]-Table13[[#This Row],[Ewec_prod '[MWh']]]-Table13[[#This Row],[Eeol_prod '[MWh']]]-Table13[[#This Row],[Efv_prod '[MWh']]]</f>
        <v>4.8533829240482191</v>
      </c>
    </row>
    <row r="1596" spans="5:13" x14ac:dyDescent="0.3">
      <c r="E1596" s="4">
        <v>43532.416666666664</v>
      </c>
      <c r="F1596" s="3">
        <v>0</v>
      </c>
      <c r="G1596" s="2">
        <f>Table13[[#This Row],[CF % FV]]*$A$2</f>
        <v>0</v>
      </c>
      <c r="H1596" s="3">
        <v>0.11668726287228499</v>
      </c>
      <c r="I1596" s="2">
        <f>Table13[[#This Row],[CF % EOL]]*$A$6</f>
        <v>4.6674905148913997</v>
      </c>
      <c r="J1596" s="3">
        <v>9.0724930174046245E-2</v>
      </c>
      <c r="K1596" s="2">
        <f>$A$10*Table13[[#This Row],[CF % WEC]]</f>
        <v>2.7903795003994501E-2</v>
      </c>
      <c r="L1596" s="1">
        <v>28.978037090637589</v>
      </c>
      <c r="M1596" s="2">
        <f>Table13[[#This Row],[Cons h '[MWh']]]-Table13[[#This Row],[Ewec_prod '[MWh']]]-Table13[[#This Row],[Eeol_prod '[MWh']]]-Table13[[#This Row],[Efv_prod '[MWh']]]</f>
        <v>24.282642780742194</v>
      </c>
    </row>
    <row r="1597" spans="5:13" x14ac:dyDescent="0.3">
      <c r="E1597" s="4">
        <v>43532.458333333336</v>
      </c>
      <c r="F1597" s="3">
        <v>0</v>
      </c>
      <c r="G1597" s="2">
        <f>Table13[[#This Row],[CF % FV]]*$A$2</f>
        <v>0</v>
      </c>
      <c r="H1597" s="3">
        <v>8.49381359122858E-2</v>
      </c>
      <c r="I1597" s="2">
        <f>Table13[[#This Row],[CF % EOL]]*$A$6</f>
        <v>3.3975254364914322</v>
      </c>
      <c r="J1597" s="3">
        <v>8.5545270243009508E-2</v>
      </c>
      <c r="K1597" s="2">
        <f>$A$10*Table13[[#This Row],[CF % WEC]]</f>
        <v>2.6310713933237174E-2</v>
      </c>
      <c r="L1597" s="1">
        <v>26.996798270712063</v>
      </c>
      <c r="M1597" s="2">
        <f>Table13[[#This Row],[Cons h '[MWh']]]-Table13[[#This Row],[Ewec_prod '[MWh']]]-Table13[[#This Row],[Eeol_prod '[MWh']]]-Table13[[#This Row],[Efv_prod '[MWh']]]</f>
        <v>23.572962120287393</v>
      </c>
    </row>
    <row r="1598" spans="5:13" x14ac:dyDescent="0.3">
      <c r="E1598" s="4">
        <v>43532.5</v>
      </c>
      <c r="F1598" s="3">
        <v>0</v>
      </c>
      <c r="G1598" s="2">
        <f>Table13[[#This Row],[CF % FV]]*$A$2</f>
        <v>0</v>
      </c>
      <c r="H1598" s="3">
        <v>0.113391825666132</v>
      </c>
      <c r="I1598" s="2">
        <f>Table13[[#This Row],[CF % EOL]]*$A$6</f>
        <v>4.5356730266452798</v>
      </c>
      <c r="J1598" s="3">
        <v>8.4136149578123182E-2</v>
      </c>
      <c r="K1598" s="2">
        <f>$A$10*Table13[[#This Row],[CF % WEC]]</f>
        <v>2.5877318017765542E-2</v>
      </c>
      <c r="L1598" s="1">
        <v>38.379558263333514</v>
      </c>
      <c r="M1598" s="2">
        <f>Table13[[#This Row],[Cons h '[MWh']]]-Table13[[#This Row],[Ewec_prod '[MWh']]]-Table13[[#This Row],[Eeol_prod '[MWh']]]-Table13[[#This Row],[Efv_prod '[MWh']]]</f>
        <v>33.818007918670475</v>
      </c>
    </row>
    <row r="1599" spans="5:13" x14ac:dyDescent="0.3">
      <c r="E1599" s="4">
        <v>43532.541666666664</v>
      </c>
      <c r="F1599" s="3">
        <v>0</v>
      </c>
      <c r="G1599" s="2">
        <f>Table13[[#This Row],[CF % FV]]*$A$2</f>
        <v>0</v>
      </c>
      <c r="H1599" s="3">
        <v>0.28948127822130898</v>
      </c>
      <c r="I1599" s="2">
        <f>Table13[[#This Row],[CF % EOL]]*$A$6</f>
        <v>11.579251128852359</v>
      </c>
      <c r="J1599" s="3">
        <v>8.6759549179562176E-2</v>
      </c>
      <c r="K1599" s="2">
        <f>$A$10*Table13[[#This Row],[CF % WEC]]</f>
        <v>2.6684183391502206E-2</v>
      </c>
      <c r="L1599" s="1">
        <v>34.193650393638237</v>
      </c>
      <c r="M1599" s="2">
        <f>Table13[[#This Row],[Cons h '[MWh']]]-Table13[[#This Row],[Ewec_prod '[MWh']]]-Table13[[#This Row],[Eeol_prod '[MWh']]]-Table13[[#This Row],[Efv_prod '[MWh']]]</f>
        <v>22.587715081394375</v>
      </c>
    </row>
    <row r="1600" spans="5:13" x14ac:dyDescent="0.3">
      <c r="E1600" s="4">
        <v>43532.583333333336</v>
      </c>
      <c r="F1600" s="3">
        <v>0</v>
      </c>
      <c r="G1600" s="2">
        <f>Table13[[#This Row],[CF % FV]]*$A$2</f>
        <v>0</v>
      </c>
      <c r="H1600" s="3">
        <v>0.39920887448040798</v>
      </c>
      <c r="I1600" s="2">
        <f>Table13[[#This Row],[CF % EOL]]*$A$6</f>
        <v>15.968354979216318</v>
      </c>
      <c r="J1600" s="3">
        <v>9.1224312175163788E-2</v>
      </c>
      <c r="K1600" s="2">
        <f>$A$10*Table13[[#This Row],[CF % WEC]]</f>
        <v>2.8057387329291819E-2</v>
      </c>
      <c r="L1600" s="1">
        <v>26.758272514401195</v>
      </c>
      <c r="M1600" s="2">
        <f>Table13[[#This Row],[Cons h '[MWh']]]-Table13[[#This Row],[Ewec_prod '[MWh']]]-Table13[[#This Row],[Eeol_prod '[MWh']]]-Table13[[#This Row],[Efv_prod '[MWh']]]</f>
        <v>10.761860147855586</v>
      </c>
    </row>
    <row r="1601" spans="5:13" x14ac:dyDescent="0.3">
      <c r="E1601" s="4">
        <v>43532.625</v>
      </c>
      <c r="F1601" s="3">
        <v>0</v>
      </c>
      <c r="G1601" s="2">
        <f>Table13[[#This Row],[CF % FV]]*$A$2</f>
        <v>0</v>
      </c>
      <c r="H1601" s="3">
        <v>0.434703903007915</v>
      </c>
      <c r="I1601" s="2">
        <f>Table13[[#This Row],[CF % EOL]]*$A$6</f>
        <v>17.388156120316602</v>
      </c>
      <c r="J1601" s="3">
        <v>9.5970790250625326E-2</v>
      </c>
      <c r="K1601" s="2">
        <f>$A$10*Table13[[#This Row],[CF % WEC]]</f>
        <v>2.9517236909275532E-2</v>
      </c>
      <c r="L1601" s="1">
        <v>26.169121972354933</v>
      </c>
      <c r="M1601" s="2">
        <f>Table13[[#This Row],[Cons h '[MWh']]]-Table13[[#This Row],[Ewec_prod '[MWh']]]-Table13[[#This Row],[Eeol_prod '[MWh']]]-Table13[[#This Row],[Efv_prod '[MWh']]]</f>
        <v>8.7514486151290569</v>
      </c>
    </row>
    <row r="1602" spans="5:13" x14ac:dyDescent="0.3">
      <c r="E1602" s="4">
        <v>43532.666666666664</v>
      </c>
      <c r="F1602" s="3">
        <v>3.3939999999999998E-2</v>
      </c>
      <c r="G1602" s="2">
        <f>Table13[[#This Row],[CF % FV]]*$A$2</f>
        <v>1.7309399999999999</v>
      </c>
      <c r="H1602" s="3">
        <v>0.43321024487356202</v>
      </c>
      <c r="I1602" s="2">
        <f>Table13[[#This Row],[CF % EOL]]*$A$6</f>
        <v>17.32840979494248</v>
      </c>
      <c r="J1602" s="3">
        <v>9.8698805294295422E-2</v>
      </c>
      <c r="K1602" s="2">
        <f>$A$10*Table13[[#This Row],[CF % WEC]]</f>
        <v>3.0356278310578914E-2</v>
      </c>
      <c r="L1602" s="1">
        <v>30.392141699209802</v>
      </c>
      <c r="M1602" s="2">
        <f>Table13[[#This Row],[Cons h '[MWh']]]-Table13[[#This Row],[Ewec_prod '[MWh']]]-Table13[[#This Row],[Eeol_prod '[MWh']]]-Table13[[#This Row],[Efv_prod '[MWh']]]</f>
        <v>11.302435625956743</v>
      </c>
    </row>
    <row r="1603" spans="5:13" x14ac:dyDescent="0.3">
      <c r="E1603" s="4">
        <v>43532.708333333336</v>
      </c>
      <c r="F1603" s="3">
        <v>0.21915000000000001</v>
      </c>
      <c r="G1603" s="2">
        <f>Table13[[#This Row],[CF % FV]]*$A$2</f>
        <v>11.17665</v>
      </c>
      <c r="H1603" s="3">
        <v>0.42496526450167299</v>
      </c>
      <c r="I1603" s="2">
        <f>Table13[[#This Row],[CF % EOL]]*$A$6</f>
        <v>16.99861058006692</v>
      </c>
      <c r="J1603" s="3">
        <v>9.8998988371211891E-2</v>
      </c>
      <c r="K1603" s="2">
        <f>$A$10*Table13[[#This Row],[CF % WEC]]</f>
        <v>3.0448604058594113E-2</v>
      </c>
      <c r="L1603" s="1">
        <v>40.70202774965729</v>
      </c>
      <c r="M1603" s="2">
        <f>Table13[[#This Row],[Cons h '[MWh']]]-Table13[[#This Row],[Ewec_prod '[MWh']]]-Table13[[#This Row],[Eeol_prod '[MWh']]]-Table13[[#This Row],[Efv_prod '[MWh']]]</f>
        <v>12.496318565531778</v>
      </c>
    </row>
    <row r="1604" spans="5:13" x14ac:dyDescent="0.3">
      <c r="E1604" s="4">
        <v>43532.75</v>
      </c>
      <c r="F1604" s="3">
        <v>0.41125</v>
      </c>
      <c r="G1604" s="2">
        <f>Table13[[#This Row],[CF % FV]]*$A$2</f>
        <v>20.973749999999999</v>
      </c>
      <c r="H1604" s="3">
        <v>0.46277897027622</v>
      </c>
      <c r="I1604" s="2">
        <f>Table13[[#This Row],[CF % EOL]]*$A$6</f>
        <v>18.511158811048801</v>
      </c>
      <c r="J1604" s="3">
        <v>9.8176772163050319E-2</v>
      </c>
      <c r="K1604" s="2">
        <f>$A$10*Table13[[#This Row],[CF % WEC]]</f>
        <v>3.0195719294974142E-2</v>
      </c>
      <c r="L1604" s="1">
        <v>40.238641480841387</v>
      </c>
      <c r="M1604" s="2">
        <f>Table13[[#This Row],[Cons h '[MWh']]]-Table13[[#This Row],[Ewec_prod '[MWh']]]-Table13[[#This Row],[Eeol_prod '[MWh']]]-Table13[[#This Row],[Efv_prod '[MWh']]]</f>
        <v>0.72353695049761413</v>
      </c>
    </row>
    <row r="1605" spans="5:13" x14ac:dyDescent="0.3">
      <c r="E1605" s="4">
        <v>43532.791666666664</v>
      </c>
      <c r="F1605" s="3">
        <v>0.63020000000000009</v>
      </c>
      <c r="G1605" s="2">
        <f>Table13[[#This Row],[CF % FV]]*$A$2</f>
        <v>32.140200000000007</v>
      </c>
      <c r="H1605" s="3">
        <v>0.558834301029557</v>
      </c>
      <c r="I1605" s="2">
        <f>Table13[[#This Row],[CF % EOL]]*$A$6</f>
        <v>22.353372041182279</v>
      </c>
      <c r="J1605" s="3">
        <v>9.7677046217865354E-2</v>
      </c>
      <c r="K1605" s="2">
        <f>$A$10*Table13[[#This Row],[CF % WEC]]</f>
        <v>3.0042021184588517E-2</v>
      </c>
      <c r="L1605" s="1">
        <v>34.367956603243975</v>
      </c>
      <c r="M1605" s="2">
        <f>Table13[[#This Row],[Cons h '[MWh']]]-Table13[[#This Row],[Ewec_prod '[MWh']]]-Table13[[#This Row],[Eeol_prod '[MWh']]]-Table13[[#This Row],[Efv_prod '[MWh']]]</f>
        <v>-20.155657459122903</v>
      </c>
    </row>
    <row r="1606" spans="5:13" x14ac:dyDescent="0.3">
      <c r="E1606" s="4">
        <v>43532.833333333336</v>
      </c>
      <c r="F1606" s="3">
        <v>0.69778999999999991</v>
      </c>
      <c r="G1606" s="2">
        <f>Table13[[#This Row],[CF % FV]]*$A$2</f>
        <v>35.587289999999996</v>
      </c>
      <c r="H1606" s="3">
        <v>0.54181065541074802</v>
      </c>
      <c r="I1606" s="2">
        <f>Table13[[#This Row],[CF % EOL]]*$A$6</f>
        <v>21.672426216429919</v>
      </c>
      <c r="J1606" s="3">
        <v>9.7255063541212661E-2</v>
      </c>
      <c r="K1606" s="2">
        <f>$A$10*Table13[[#This Row],[CF % WEC]]</f>
        <v>2.9912234167040367E-2</v>
      </c>
      <c r="L1606" s="1">
        <v>31.304354647092161</v>
      </c>
      <c r="M1606" s="2">
        <f>Table13[[#This Row],[Cons h '[MWh']]]-Table13[[#This Row],[Ewec_prod '[MWh']]]-Table13[[#This Row],[Eeol_prod '[MWh']]]-Table13[[#This Row],[Efv_prod '[MWh']]]</f>
        <v>-25.985273803504793</v>
      </c>
    </row>
    <row r="1607" spans="5:13" x14ac:dyDescent="0.3">
      <c r="E1607" s="4">
        <v>43532.875</v>
      </c>
      <c r="F1607" s="3">
        <v>0.75261</v>
      </c>
      <c r="G1607" s="2">
        <f>Table13[[#This Row],[CF % FV]]*$A$2</f>
        <v>38.383110000000002</v>
      </c>
      <c r="H1607" s="3">
        <v>0.453018959344476</v>
      </c>
      <c r="I1607" s="2">
        <f>Table13[[#This Row],[CF % EOL]]*$A$6</f>
        <v>18.12075837377904</v>
      </c>
      <c r="J1607" s="3">
        <v>9.0335104709821076E-2</v>
      </c>
      <c r="K1607" s="2">
        <f>$A$10*Table13[[#This Row],[CF % WEC]]</f>
        <v>2.7783898413055178E-2</v>
      </c>
      <c r="L1607" s="1">
        <v>35.001855616013906</v>
      </c>
      <c r="M1607" s="2">
        <f>Table13[[#This Row],[Cons h '[MWh']]]-Table13[[#This Row],[Ewec_prod '[MWh']]]-Table13[[#This Row],[Eeol_prod '[MWh']]]-Table13[[#This Row],[Efv_prod '[MWh']]]</f>
        <v>-21.529796656178192</v>
      </c>
    </row>
    <row r="1608" spans="5:13" x14ac:dyDescent="0.3">
      <c r="E1608" s="4">
        <v>43532.916666666664</v>
      </c>
      <c r="F1608" s="3">
        <v>0.74855999999999989</v>
      </c>
      <c r="G1608" s="2">
        <f>Table13[[#This Row],[CF % FV]]*$A$2</f>
        <v>38.176559999999995</v>
      </c>
      <c r="H1608" s="3">
        <v>2.95265720350389E-2</v>
      </c>
      <c r="I1608" s="2">
        <f>Table13[[#This Row],[CF % EOL]]*$A$6</f>
        <v>1.181062881401556</v>
      </c>
      <c r="J1608" s="3">
        <v>8.4616833336685043E-2</v>
      </c>
      <c r="K1608" s="2">
        <f>$A$10*Table13[[#This Row],[CF % WEC]]</f>
        <v>2.6025159421830871E-2</v>
      </c>
      <c r="L1608" s="1">
        <v>24.666693347044664</v>
      </c>
      <c r="M1608" s="2">
        <f>Table13[[#This Row],[Cons h '[MWh']]]-Table13[[#This Row],[Ewec_prod '[MWh']]]-Table13[[#This Row],[Eeol_prod '[MWh']]]-Table13[[#This Row],[Efv_prod '[MWh']]]</f>
        <v>-14.716954693778717</v>
      </c>
    </row>
    <row r="1609" spans="5:13" x14ac:dyDescent="0.3">
      <c r="E1609" s="4">
        <v>43532.958333333336</v>
      </c>
      <c r="F1609" s="3">
        <v>0.70657000000000003</v>
      </c>
      <c r="G1609" s="2">
        <f>Table13[[#This Row],[CF % FV]]*$A$2</f>
        <v>36.035070000000005</v>
      </c>
      <c r="H1609" s="3">
        <v>0</v>
      </c>
      <c r="I1609" s="2">
        <f>Table13[[#This Row],[CF % EOL]]*$A$6</f>
        <v>0</v>
      </c>
      <c r="J1609" s="3">
        <v>8.0584946645074526E-2</v>
      </c>
      <c r="K1609" s="2">
        <f>$A$10*Table13[[#This Row],[CF % WEC]]</f>
        <v>2.4785092997903019E-2</v>
      </c>
      <c r="L1609" s="1">
        <v>24.164934182685101</v>
      </c>
      <c r="M1609" s="2">
        <f>Table13[[#This Row],[Cons h '[MWh']]]-Table13[[#This Row],[Ewec_prod '[MWh']]]-Table13[[#This Row],[Eeol_prod '[MWh']]]-Table13[[#This Row],[Efv_prod '[MWh']]]</f>
        <v>-11.894920910312806</v>
      </c>
    </row>
    <row r="1610" spans="5:13" x14ac:dyDescent="0.3">
      <c r="E1610" s="4">
        <v>43533</v>
      </c>
      <c r="F1610" s="3">
        <v>0.61366999999999994</v>
      </c>
      <c r="G1610" s="2">
        <f>Table13[[#This Row],[CF % FV]]*$A$2</f>
        <v>31.297169999999998</v>
      </c>
      <c r="H1610" s="3">
        <v>0</v>
      </c>
      <c r="I1610" s="2">
        <f>Table13[[#This Row],[CF % EOL]]*$A$6</f>
        <v>0</v>
      </c>
      <c r="J1610" s="3">
        <v>7.8582148926507139E-2</v>
      </c>
      <c r="K1610" s="2">
        <f>$A$10*Table13[[#This Row],[CF % WEC]]</f>
        <v>2.4169102918151386E-2</v>
      </c>
      <c r="L1610" s="1">
        <v>22.345261204303061</v>
      </c>
      <c r="M1610" s="2">
        <f>Table13[[#This Row],[Cons h '[MWh']]]-Table13[[#This Row],[Ewec_prod '[MWh']]]-Table13[[#This Row],[Eeol_prod '[MWh']]]-Table13[[#This Row],[Efv_prod '[MWh']]]</f>
        <v>-8.9760778986150882</v>
      </c>
    </row>
    <row r="1611" spans="5:13" x14ac:dyDescent="0.3">
      <c r="E1611" s="4">
        <v>43533.041666666664</v>
      </c>
      <c r="F1611" s="3">
        <v>0.41425000000000001</v>
      </c>
      <c r="G1611" s="2">
        <f>Table13[[#This Row],[CF % FV]]*$A$2</f>
        <v>21.126750000000001</v>
      </c>
      <c r="H1611" s="3">
        <v>4.1085930089462402E-2</v>
      </c>
      <c r="I1611" s="2">
        <f>Table13[[#This Row],[CF % EOL]]*$A$6</f>
        <v>1.6434372035784961</v>
      </c>
      <c r="J1611" s="3">
        <v>7.8538177467917331E-2</v>
      </c>
      <c r="K1611" s="2">
        <f>$A$10*Table13[[#This Row],[CF % WEC]]</f>
        <v>2.4155578845284503E-2</v>
      </c>
      <c r="L1611" s="1">
        <v>22.706316210762843</v>
      </c>
      <c r="M1611" s="2">
        <f>Table13[[#This Row],[Cons h '[MWh']]]-Table13[[#This Row],[Ewec_prod '[MWh']]]-Table13[[#This Row],[Eeol_prod '[MWh']]]-Table13[[#This Row],[Efv_prod '[MWh']]]</f>
        <v>-8.8026571660940078E-2</v>
      </c>
    </row>
    <row r="1612" spans="5:13" x14ac:dyDescent="0.3">
      <c r="E1612" s="4">
        <v>43533.083333333336</v>
      </c>
      <c r="F1612" s="3">
        <v>0.22112000000000001</v>
      </c>
      <c r="G1612" s="2">
        <f>Table13[[#This Row],[CF % FV]]*$A$2</f>
        <v>11.27712</v>
      </c>
      <c r="H1612" s="3">
        <v>6.9289242163505405E-2</v>
      </c>
      <c r="I1612" s="2">
        <f>Table13[[#This Row],[CF % EOL]]*$A$6</f>
        <v>2.7715696865402162</v>
      </c>
      <c r="J1612" s="3">
        <v>7.9260381582647671E-2</v>
      </c>
      <c r="K1612" s="2">
        <f>$A$10*Table13[[#This Row],[CF % WEC]]</f>
        <v>2.4377703409390716E-2</v>
      </c>
      <c r="L1612" s="1">
        <v>23.432920806167122</v>
      </c>
      <c r="M1612" s="2">
        <f>Table13[[#This Row],[Cons h '[MWh']]]-Table13[[#This Row],[Ewec_prod '[MWh']]]-Table13[[#This Row],[Eeol_prod '[MWh']]]-Table13[[#This Row],[Efv_prod '[MWh']]]</f>
        <v>9.3598534162175149</v>
      </c>
    </row>
    <row r="1613" spans="5:13" x14ac:dyDescent="0.3">
      <c r="E1613" s="4">
        <v>43533.125</v>
      </c>
      <c r="F1613" s="3">
        <v>4.24E-2</v>
      </c>
      <c r="G1613" s="2">
        <f>Table13[[#This Row],[CF % FV]]*$A$2</f>
        <v>2.1623999999999999</v>
      </c>
      <c r="H1613" s="3">
        <v>0.105130059451923</v>
      </c>
      <c r="I1613" s="2">
        <f>Table13[[#This Row],[CF % EOL]]*$A$6</f>
        <v>4.2052023780769199</v>
      </c>
      <c r="J1613" s="3">
        <v>7.9985115426285974E-2</v>
      </c>
      <c r="K1613" s="2">
        <f>$A$10*Table13[[#This Row],[CF % WEC]]</f>
        <v>2.4600606029062562E-2</v>
      </c>
      <c r="L1613" s="1">
        <v>19.614755979124524</v>
      </c>
      <c r="M1613" s="2">
        <f>Table13[[#This Row],[Cons h '[MWh']]]-Table13[[#This Row],[Ewec_prod '[MWh']]]-Table13[[#This Row],[Eeol_prod '[MWh']]]-Table13[[#This Row],[Efv_prod '[MWh']]]</f>
        <v>13.222552995018544</v>
      </c>
    </row>
    <row r="1614" spans="5:13" x14ac:dyDescent="0.3">
      <c r="E1614" s="4">
        <v>43533.166666666664</v>
      </c>
      <c r="F1614" s="3">
        <v>0</v>
      </c>
      <c r="G1614" s="2">
        <f>Table13[[#This Row],[CF % FV]]*$A$2</f>
        <v>0</v>
      </c>
      <c r="H1614" s="3">
        <v>0.18616416190414101</v>
      </c>
      <c r="I1614" s="2">
        <f>Table13[[#This Row],[CF % EOL]]*$A$6</f>
        <v>7.44656647616564</v>
      </c>
      <c r="J1614" s="3">
        <v>8.1082019296915692E-2</v>
      </c>
      <c r="K1614" s="2">
        <f>$A$10*Table13[[#This Row],[CF % WEC]]</f>
        <v>2.4937975048652018E-2</v>
      </c>
      <c r="L1614" s="1">
        <v>26.264679677778794</v>
      </c>
      <c r="M1614" s="2">
        <f>Table13[[#This Row],[Cons h '[MWh']]]-Table13[[#This Row],[Ewec_prod '[MWh']]]-Table13[[#This Row],[Eeol_prod '[MWh']]]-Table13[[#This Row],[Efv_prod '[MWh']]]</f>
        <v>18.793175226564504</v>
      </c>
    </row>
    <row r="1615" spans="5:13" x14ac:dyDescent="0.3">
      <c r="E1615" s="4">
        <v>43533.208333333336</v>
      </c>
      <c r="F1615" s="3">
        <v>0</v>
      </c>
      <c r="G1615" s="2">
        <f>Table13[[#This Row],[CF % FV]]*$A$2</f>
        <v>0</v>
      </c>
      <c r="H1615" s="3">
        <v>0.27240368665482201</v>
      </c>
      <c r="I1615" s="2">
        <f>Table13[[#This Row],[CF % EOL]]*$A$6</f>
        <v>10.896147466192881</v>
      </c>
      <c r="J1615" s="3">
        <v>8.3368597697719454E-2</v>
      </c>
      <c r="K1615" s="2">
        <f>$A$10*Table13[[#This Row],[CF % WEC]]</f>
        <v>2.5641246077179547E-2</v>
      </c>
      <c r="L1615" s="1">
        <v>29.757165698151063</v>
      </c>
      <c r="M1615" s="2">
        <f>Table13[[#This Row],[Cons h '[MWh']]]-Table13[[#This Row],[Ewec_prod '[MWh']]]-Table13[[#This Row],[Eeol_prod '[MWh']]]-Table13[[#This Row],[Efv_prod '[MWh']]]</f>
        <v>18.835376985881005</v>
      </c>
    </row>
    <row r="1616" spans="5:13" x14ac:dyDescent="0.3">
      <c r="E1616" s="4">
        <v>43533.25</v>
      </c>
      <c r="F1616" s="3">
        <v>0</v>
      </c>
      <c r="G1616" s="2">
        <f>Table13[[#This Row],[CF % FV]]*$A$2</f>
        <v>0</v>
      </c>
      <c r="H1616" s="3">
        <v>0.30512871374842199</v>
      </c>
      <c r="I1616" s="2">
        <f>Table13[[#This Row],[CF % EOL]]*$A$6</f>
        <v>12.205148549936879</v>
      </c>
      <c r="J1616" s="3">
        <v>8.7796516570228064E-2</v>
      </c>
      <c r="K1616" s="2">
        <f>$A$10*Table13[[#This Row],[CF % WEC]]</f>
        <v>2.7003118059618882E-2</v>
      </c>
      <c r="L1616" s="1">
        <v>28.962462576181562</v>
      </c>
      <c r="M1616" s="2">
        <f>Table13[[#This Row],[Cons h '[MWh']]]-Table13[[#This Row],[Ewec_prod '[MWh']]]-Table13[[#This Row],[Eeol_prod '[MWh']]]-Table13[[#This Row],[Efv_prod '[MWh']]]</f>
        <v>16.730310908185064</v>
      </c>
    </row>
    <row r="1617" spans="5:13" x14ac:dyDescent="0.3">
      <c r="E1617" s="4">
        <v>43533.291666666664</v>
      </c>
      <c r="F1617" s="3">
        <v>0</v>
      </c>
      <c r="G1617" s="2">
        <f>Table13[[#This Row],[CF % FV]]*$A$2</f>
        <v>0</v>
      </c>
      <c r="H1617" s="3">
        <v>0.26829045034049898</v>
      </c>
      <c r="I1617" s="2">
        <f>Table13[[#This Row],[CF % EOL]]*$A$6</f>
        <v>10.731618013619959</v>
      </c>
      <c r="J1617" s="3">
        <v>9.2783852529145699E-2</v>
      </c>
      <c r="K1617" s="2">
        <f>$A$10*Table13[[#This Row],[CF % WEC]]</f>
        <v>2.8537047046356193E-2</v>
      </c>
      <c r="L1617" s="1">
        <v>30.131541305055823</v>
      </c>
      <c r="M1617" s="2">
        <f>Table13[[#This Row],[Cons h '[MWh']]]-Table13[[#This Row],[Ewec_prod '[MWh']]]-Table13[[#This Row],[Eeol_prod '[MWh']]]-Table13[[#This Row],[Efv_prod '[MWh']]]</f>
        <v>19.371386244389505</v>
      </c>
    </row>
    <row r="1618" spans="5:13" x14ac:dyDescent="0.3">
      <c r="E1618" s="4">
        <v>43533.333333333336</v>
      </c>
      <c r="F1618" s="3">
        <v>0</v>
      </c>
      <c r="G1618" s="2">
        <f>Table13[[#This Row],[CF % FV]]*$A$2</f>
        <v>0</v>
      </c>
      <c r="H1618" s="3">
        <v>0.24548699711331701</v>
      </c>
      <c r="I1618" s="2">
        <f>Table13[[#This Row],[CF % EOL]]*$A$6</f>
        <v>9.8194798845326794</v>
      </c>
      <c r="J1618" s="3">
        <v>9.6385349394625536E-2</v>
      </c>
      <c r="K1618" s="2">
        <f>$A$10*Table13[[#This Row],[CF % WEC]]</f>
        <v>2.9644740709488127E-2</v>
      </c>
      <c r="L1618" s="1">
        <v>31.241546917754079</v>
      </c>
      <c r="M1618" s="2">
        <f>Table13[[#This Row],[Cons h '[MWh']]]-Table13[[#This Row],[Ewec_prod '[MWh']]]-Table13[[#This Row],[Eeol_prod '[MWh']]]-Table13[[#This Row],[Efv_prod '[MWh']]]</f>
        <v>21.39242229251191</v>
      </c>
    </row>
    <row r="1619" spans="5:13" x14ac:dyDescent="0.3">
      <c r="E1619" s="4">
        <v>43533.375</v>
      </c>
      <c r="F1619" s="3">
        <v>0</v>
      </c>
      <c r="G1619" s="2">
        <f>Table13[[#This Row],[CF % FV]]*$A$2</f>
        <v>0</v>
      </c>
      <c r="H1619" s="3">
        <v>0.26532283340962098</v>
      </c>
      <c r="I1619" s="2">
        <f>Table13[[#This Row],[CF % EOL]]*$A$6</f>
        <v>10.612913336384839</v>
      </c>
      <c r="J1619" s="3">
        <v>9.2808304544423612E-2</v>
      </c>
      <c r="K1619" s="2">
        <f>$A$10*Table13[[#This Row],[CF % WEC]]</f>
        <v>2.8544567625544741E-2</v>
      </c>
      <c r="L1619" s="1">
        <v>27.944963205300528</v>
      </c>
      <c r="M1619" s="2">
        <f>Table13[[#This Row],[Cons h '[MWh']]]-Table13[[#This Row],[Ewec_prod '[MWh']]]-Table13[[#This Row],[Eeol_prod '[MWh']]]-Table13[[#This Row],[Efv_prod '[MWh']]]</f>
        <v>17.303505301290144</v>
      </c>
    </row>
    <row r="1620" spans="5:13" x14ac:dyDescent="0.3">
      <c r="E1620" s="4">
        <v>43533.416666666664</v>
      </c>
      <c r="F1620" s="3">
        <v>0</v>
      </c>
      <c r="G1620" s="2">
        <f>Table13[[#This Row],[CF % FV]]*$A$2</f>
        <v>0</v>
      </c>
      <c r="H1620" s="3">
        <v>0</v>
      </c>
      <c r="I1620" s="2">
        <f>Table13[[#This Row],[CF % EOL]]*$A$6</f>
        <v>0</v>
      </c>
      <c r="J1620" s="3">
        <v>8.9574182944749489E-2</v>
      </c>
      <c r="K1620" s="2">
        <f>$A$10*Table13[[#This Row],[CF % WEC]]</f>
        <v>2.7549865662565291E-2</v>
      </c>
      <c r="L1620" s="1">
        <v>33.004357832665619</v>
      </c>
      <c r="M1620" s="2">
        <f>Table13[[#This Row],[Cons h '[MWh']]]-Table13[[#This Row],[Ewec_prod '[MWh']]]-Table13[[#This Row],[Eeol_prod '[MWh']]]-Table13[[#This Row],[Efv_prod '[MWh']]]</f>
        <v>32.976807967003055</v>
      </c>
    </row>
    <row r="1621" spans="5:13" x14ac:dyDescent="0.3">
      <c r="E1621" s="4">
        <v>43533.458333333336</v>
      </c>
      <c r="F1621" s="3">
        <v>0</v>
      </c>
      <c r="G1621" s="2">
        <f>Table13[[#This Row],[CF % FV]]*$A$2</f>
        <v>0</v>
      </c>
      <c r="H1621" s="3">
        <v>0</v>
      </c>
      <c r="I1621" s="2">
        <f>Table13[[#This Row],[CF % EOL]]*$A$6</f>
        <v>0</v>
      </c>
      <c r="J1621" s="3">
        <v>8.7289995276977117E-2</v>
      </c>
      <c r="K1621" s="2">
        <f>$A$10*Table13[[#This Row],[CF % WEC]]</f>
        <v>2.6847329939364412E-2</v>
      </c>
      <c r="L1621" s="1">
        <v>30.569778367896415</v>
      </c>
      <c r="M1621" s="2">
        <f>Table13[[#This Row],[Cons h '[MWh']]]-Table13[[#This Row],[Ewec_prod '[MWh']]]-Table13[[#This Row],[Eeol_prod '[MWh']]]-Table13[[#This Row],[Efv_prod '[MWh']]]</f>
        <v>30.54293103795705</v>
      </c>
    </row>
    <row r="1622" spans="5:13" x14ac:dyDescent="0.3">
      <c r="E1622" s="4">
        <v>43533.5</v>
      </c>
      <c r="F1622" s="3">
        <v>0</v>
      </c>
      <c r="G1622" s="2">
        <f>Table13[[#This Row],[CF % FV]]*$A$2</f>
        <v>0</v>
      </c>
      <c r="H1622" s="3">
        <v>0</v>
      </c>
      <c r="I1622" s="2">
        <f>Table13[[#This Row],[CF % EOL]]*$A$6</f>
        <v>0</v>
      </c>
      <c r="J1622" s="3">
        <v>8.5873953398512129E-2</v>
      </c>
      <c r="K1622" s="2">
        <f>$A$10*Table13[[#This Row],[CF % WEC]]</f>
        <v>2.6411805302222705E-2</v>
      </c>
      <c r="L1622" s="1">
        <v>33.451473225669929</v>
      </c>
      <c r="M1622" s="2">
        <f>Table13[[#This Row],[Cons h '[MWh']]]-Table13[[#This Row],[Ewec_prod '[MWh']]]-Table13[[#This Row],[Eeol_prod '[MWh']]]-Table13[[#This Row],[Efv_prod '[MWh']]]</f>
        <v>33.425061420367705</v>
      </c>
    </row>
    <row r="1623" spans="5:13" x14ac:dyDescent="0.3">
      <c r="E1623" s="4">
        <v>43533.541666666664</v>
      </c>
      <c r="F1623" s="3">
        <v>0</v>
      </c>
      <c r="G1623" s="2">
        <f>Table13[[#This Row],[CF % FV]]*$A$2</f>
        <v>0</v>
      </c>
      <c r="H1623" s="3">
        <v>7.4055895521560194E-2</v>
      </c>
      <c r="I1623" s="2">
        <f>Table13[[#This Row],[CF % EOL]]*$A$6</f>
        <v>2.962235820862408</v>
      </c>
      <c r="J1623" s="3">
        <v>8.6246680397737419E-2</v>
      </c>
      <c r="K1623" s="2">
        <f>$A$10*Table13[[#This Row],[CF % WEC]]</f>
        <v>2.652644300719403E-2</v>
      </c>
      <c r="L1623" s="1">
        <v>31.061964117898917</v>
      </c>
      <c r="M1623" s="2">
        <f>Table13[[#This Row],[Cons h '[MWh']]]-Table13[[#This Row],[Ewec_prod '[MWh']]]-Table13[[#This Row],[Eeol_prod '[MWh']]]-Table13[[#This Row],[Efv_prod '[MWh']]]</f>
        <v>28.073201854029318</v>
      </c>
    </row>
    <row r="1624" spans="5:13" x14ac:dyDescent="0.3">
      <c r="E1624" s="4">
        <v>43533.583333333336</v>
      </c>
      <c r="F1624" s="3">
        <v>0</v>
      </c>
      <c r="G1624" s="2">
        <f>Table13[[#This Row],[CF % FV]]*$A$2</f>
        <v>0</v>
      </c>
      <c r="H1624" s="3">
        <v>0.22219923272652101</v>
      </c>
      <c r="I1624" s="2">
        <f>Table13[[#This Row],[CF % EOL]]*$A$6</f>
        <v>8.8879693090608409</v>
      </c>
      <c r="J1624" s="3">
        <v>8.911039645540933E-2</v>
      </c>
      <c r="K1624" s="2">
        <f>$A$10*Table13[[#This Row],[CF % WEC]]</f>
        <v>2.740722126372868E-2</v>
      </c>
      <c r="L1624" s="1">
        <v>25.669664350495346</v>
      </c>
      <c r="M1624" s="2">
        <f>Table13[[#This Row],[Cons h '[MWh']]]-Table13[[#This Row],[Ewec_prod '[MWh']]]-Table13[[#This Row],[Eeol_prod '[MWh']]]-Table13[[#This Row],[Efv_prod '[MWh']]]</f>
        <v>16.754287820170774</v>
      </c>
    </row>
    <row r="1625" spans="5:13" x14ac:dyDescent="0.3">
      <c r="E1625" s="4">
        <v>43533.625</v>
      </c>
      <c r="F1625" s="3">
        <v>0</v>
      </c>
      <c r="G1625" s="2">
        <f>Table13[[#This Row],[CF % FV]]*$A$2</f>
        <v>0</v>
      </c>
      <c r="H1625" s="3">
        <v>0.20305334166544101</v>
      </c>
      <c r="I1625" s="2">
        <f>Table13[[#This Row],[CF % EOL]]*$A$6</f>
        <v>8.1221336666176409</v>
      </c>
      <c r="J1625" s="3">
        <v>9.3922722434583689E-2</v>
      </c>
      <c r="K1625" s="2">
        <f>$A$10*Table13[[#This Row],[CF % WEC]]</f>
        <v>2.8887323341048248E-2</v>
      </c>
      <c r="L1625" s="1">
        <v>29.562816786344701</v>
      </c>
      <c r="M1625" s="2">
        <f>Table13[[#This Row],[Cons h '[MWh']]]-Table13[[#This Row],[Ewec_prod '[MWh']]]-Table13[[#This Row],[Eeol_prod '[MWh']]]-Table13[[#This Row],[Efv_prod '[MWh']]]</f>
        <v>21.411795796386009</v>
      </c>
    </row>
    <row r="1626" spans="5:13" x14ac:dyDescent="0.3">
      <c r="E1626" s="4">
        <v>43533.666666666664</v>
      </c>
      <c r="F1626" s="3">
        <v>3.007E-2</v>
      </c>
      <c r="G1626" s="2">
        <f>Table13[[#This Row],[CF % FV]]*$A$2</f>
        <v>1.5335699999999999</v>
      </c>
      <c r="H1626" s="3">
        <v>0.19306653359812401</v>
      </c>
      <c r="I1626" s="2">
        <f>Table13[[#This Row],[CF % EOL]]*$A$6</f>
        <v>7.7226613439249601</v>
      </c>
      <c r="J1626" s="3">
        <v>9.9471830950305498E-2</v>
      </c>
      <c r="K1626" s="2">
        <f>$A$10*Table13[[#This Row],[CF % WEC]]</f>
        <v>3.0594033791864522E-2</v>
      </c>
      <c r="L1626" s="1">
        <v>23.679360205805452</v>
      </c>
      <c r="M1626" s="2">
        <f>Table13[[#This Row],[Cons h '[MWh']]]-Table13[[#This Row],[Ewec_prod '[MWh']]]-Table13[[#This Row],[Eeol_prod '[MWh']]]-Table13[[#This Row],[Efv_prod '[MWh']]]</f>
        <v>14.392534828088628</v>
      </c>
    </row>
    <row r="1627" spans="5:13" x14ac:dyDescent="0.3">
      <c r="E1627" s="4">
        <v>43533.708333333336</v>
      </c>
      <c r="F1627" s="3">
        <v>0.215</v>
      </c>
      <c r="G1627" s="2">
        <f>Table13[[#This Row],[CF % FV]]*$A$2</f>
        <v>10.965</v>
      </c>
      <c r="H1627" s="3">
        <v>0.169019590264817</v>
      </c>
      <c r="I1627" s="2">
        <f>Table13[[#This Row],[CF % EOL]]*$A$6</f>
        <v>6.7607836105926804</v>
      </c>
      <c r="J1627" s="3">
        <v>0.1053923896276079</v>
      </c>
      <c r="K1627" s="2">
        <f>$A$10*Table13[[#This Row],[CF % WEC]]</f>
        <v>3.2414989237337301E-2</v>
      </c>
      <c r="L1627" s="1">
        <v>38.141758097582979</v>
      </c>
      <c r="M1627" s="2">
        <f>Table13[[#This Row],[Cons h '[MWh']]]-Table13[[#This Row],[Ewec_prod '[MWh']]]-Table13[[#This Row],[Eeol_prod '[MWh']]]-Table13[[#This Row],[Efv_prod '[MWh']]]</f>
        <v>20.383559497752959</v>
      </c>
    </row>
    <row r="1628" spans="5:13" x14ac:dyDescent="0.3">
      <c r="E1628" s="4">
        <v>43533.75</v>
      </c>
      <c r="F1628" s="3">
        <v>0.36452999999999997</v>
      </c>
      <c r="G1628" s="2">
        <f>Table13[[#This Row],[CF % FV]]*$A$2</f>
        <v>18.59103</v>
      </c>
      <c r="H1628" s="3">
        <v>6.9957260961313397E-2</v>
      </c>
      <c r="I1628" s="2">
        <f>Table13[[#This Row],[CF % EOL]]*$A$6</f>
        <v>2.7982904384525358</v>
      </c>
      <c r="J1628" s="3">
        <v>0.10583632557059854</v>
      </c>
      <c r="K1628" s="2">
        <f>$A$10*Table13[[#This Row],[CF % WEC]]</f>
        <v>3.255152830685603E-2</v>
      </c>
      <c r="L1628" s="1">
        <v>50.087505204818015</v>
      </c>
      <c r="M1628" s="2">
        <f>Table13[[#This Row],[Cons h '[MWh']]]-Table13[[#This Row],[Ewec_prod '[MWh']]]-Table13[[#This Row],[Eeol_prod '[MWh']]]-Table13[[#This Row],[Efv_prod '[MWh']]]</f>
        <v>28.665633238058629</v>
      </c>
    </row>
    <row r="1629" spans="5:13" x14ac:dyDescent="0.3">
      <c r="E1629" s="4">
        <v>43533.791666666664</v>
      </c>
      <c r="F1629" s="3">
        <v>0.53669</v>
      </c>
      <c r="G1629" s="2">
        <f>Table13[[#This Row],[CF % FV]]*$A$2</f>
        <v>27.371189999999999</v>
      </c>
      <c r="H1629" s="3">
        <v>4.5162003419874301E-2</v>
      </c>
      <c r="I1629" s="2">
        <f>Table13[[#This Row],[CF % EOL]]*$A$6</f>
        <v>1.8064801367949721</v>
      </c>
      <c r="J1629" s="3">
        <v>0.10239337349609068</v>
      </c>
      <c r="K1629" s="2">
        <f>$A$10*Table13[[#This Row],[CF % WEC]]</f>
        <v>3.149259744065043E-2</v>
      </c>
      <c r="L1629" s="1">
        <v>37.236801501227809</v>
      </c>
      <c r="M1629" s="2">
        <f>Table13[[#This Row],[Cons h '[MWh']]]-Table13[[#This Row],[Ewec_prod '[MWh']]]-Table13[[#This Row],[Eeol_prod '[MWh']]]-Table13[[#This Row],[Efv_prod '[MWh']]]</f>
        <v>8.0276387669921832</v>
      </c>
    </row>
    <row r="1630" spans="5:13" x14ac:dyDescent="0.3">
      <c r="E1630" s="4">
        <v>43533.833333333336</v>
      </c>
      <c r="F1630" s="3">
        <v>0.58962999999999999</v>
      </c>
      <c r="G1630" s="2">
        <f>Table13[[#This Row],[CF % FV]]*$A$2</f>
        <v>30.07113</v>
      </c>
      <c r="H1630" s="3">
        <v>6.6069706407405795E-2</v>
      </c>
      <c r="I1630" s="2">
        <f>Table13[[#This Row],[CF % EOL]]*$A$6</f>
        <v>2.6427882562962317</v>
      </c>
      <c r="J1630" s="3">
        <v>9.8951717968547945E-2</v>
      </c>
      <c r="K1630" s="2">
        <f>$A$10*Table13[[#This Row],[CF % WEC]]</f>
        <v>3.0434065346652859E-2</v>
      </c>
      <c r="L1630" s="1">
        <v>35.101840514328359</v>
      </c>
      <c r="M1630" s="2">
        <f>Table13[[#This Row],[Cons h '[MWh']]]-Table13[[#This Row],[Ewec_prod '[MWh']]]-Table13[[#This Row],[Eeol_prod '[MWh']]]-Table13[[#This Row],[Efv_prod '[MWh']]]</f>
        <v>2.3574881926854765</v>
      </c>
    </row>
    <row r="1631" spans="5:13" x14ac:dyDescent="0.3">
      <c r="E1631" s="4">
        <v>43533.875</v>
      </c>
      <c r="F1631" s="3">
        <v>0.70589000000000002</v>
      </c>
      <c r="G1631" s="2">
        <f>Table13[[#This Row],[CF % FV]]*$A$2</f>
        <v>36.000390000000003</v>
      </c>
      <c r="H1631" s="3">
        <v>7.1137092244440606E-2</v>
      </c>
      <c r="I1631" s="2">
        <f>Table13[[#This Row],[CF % EOL]]*$A$6</f>
        <v>2.8454836897776241</v>
      </c>
      <c r="J1631" s="3">
        <v>9.5202160752370493E-2</v>
      </c>
      <c r="K1631" s="2">
        <f>$A$10*Table13[[#This Row],[CF % WEC]]</f>
        <v>2.9280833531370683E-2</v>
      </c>
      <c r="L1631" s="1">
        <v>38.644481674747823</v>
      </c>
      <c r="M1631" s="2">
        <f>Table13[[#This Row],[Cons h '[MWh']]]-Table13[[#This Row],[Ewec_prod '[MWh']]]-Table13[[#This Row],[Eeol_prod '[MWh']]]-Table13[[#This Row],[Efv_prod '[MWh']]]</f>
        <v>-0.23067284856117709</v>
      </c>
    </row>
    <row r="1632" spans="5:13" x14ac:dyDescent="0.3">
      <c r="E1632" s="4">
        <v>43533.916666666664</v>
      </c>
      <c r="F1632" s="3">
        <v>0.72848999999999997</v>
      </c>
      <c r="G1632" s="2">
        <f>Table13[[#This Row],[CF % FV]]*$A$2</f>
        <v>37.152989999999996</v>
      </c>
      <c r="H1632" s="3">
        <v>0</v>
      </c>
      <c r="I1632" s="2">
        <f>Table13[[#This Row],[CF % EOL]]*$A$6</f>
        <v>0</v>
      </c>
      <c r="J1632" s="3">
        <v>9.1724151839580631E-2</v>
      </c>
      <c r="K1632" s="2">
        <f>$A$10*Table13[[#This Row],[CF % WEC]]</f>
        <v>2.821112041571025E-2</v>
      </c>
      <c r="L1632" s="1">
        <v>31.499983823588039</v>
      </c>
      <c r="M1632" s="2">
        <f>Table13[[#This Row],[Cons h '[MWh']]]-Table13[[#This Row],[Ewec_prod '[MWh']]]-Table13[[#This Row],[Eeol_prod '[MWh']]]-Table13[[#This Row],[Efv_prod '[MWh']]]</f>
        <v>-5.6812172968276684</v>
      </c>
    </row>
    <row r="1633" spans="5:13" x14ac:dyDescent="0.3">
      <c r="E1633" s="4">
        <v>43533.958333333336</v>
      </c>
      <c r="F1633" s="3">
        <v>0.61133999999999999</v>
      </c>
      <c r="G1633" s="2">
        <f>Table13[[#This Row],[CF % FV]]*$A$2</f>
        <v>31.178339999999999</v>
      </c>
      <c r="H1633" s="3">
        <v>0</v>
      </c>
      <c r="I1633" s="2">
        <f>Table13[[#This Row],[CF % EOL]]*$A$6</f>
        <v>0</v>
      </c>
      <c r="J1633" s="3">
        <v>9.1236284450831054E-2</v>
      </c>
      <c r="K1633" s="2">
        <f>$A$10*Table13[[#This Row],[CF % WEC]]</f>
        <v>2.8061069579862964E-2</v>
      </c>
      <c r="L1633" s="1">
        <v>28.306956427879516</v>
      </c>
      <c r="M1633" s="2">
        <f>Table13[[#This Row],[Cons h '[MWh']]]-Table13[[#This Row],[Ewec_prod '[MWh']]]-Table13[[#This Row],[Eeol_prod '[MWh']]]-Table13[[#This Row],[Efv_prod '[MWh']]]</f>
        <v>-2.8994446417003452</v>
      </c>
    </row>
    <row r="1634" spans="5:13" x14ac:dyDescent="0.3">
      <c r="E1634" s="4">
        <v>43534</v>
      </c>
      <c r="F1634" s="3">
        <v>0.53833000000000009</v>
      </c>
      <c r="G1634" s="2">
        <f>Table13[[#This Row],[CF % FV]]*$A$2</f>
        <v>27.454830000000005</v>
      </c>
      <c r="H1634" s="3">
        <v>0</v>
      </c>
      <c r="I1634" s="2">
        <f>Table13[[#This Row],[CF % EOL]]*$A$6</f>
        <v>0</v>
      </c>
      <c r="J1634" s="3">
        <v>9.2399201625223693E-2</v>
      </c>
      <c r="K1634" s="2">
        <f>$A$10*Table13[[#This Row],[CF % WEC]]</f>
        <v>2.8418741968021601E-2</v>
      </c>
      <c r="L1634" s="1">
        <v>26.341708645712583</v>
      </c>
      <c r="M1634" s="2">
        <f>Table13[[#This Row],[Cons h '[MWh']]]-Table13[[#This Row],[Ewec_prod '[MWh']]]-Table13[[#This Row],[Eeol_prod '[MWh']]]-Table13[[#This Row],[Efv_prod '[MWh']]]</f>
        <v>-1.1415400962554436</v>
      </c>
    </row>
    <row r="1635" spans="5:13" x14ac:dyDescent="0.3">
      <c r="E1635" s="4">
        <v>43534.041666666664</v>
      </c>
      <c r="F1635" s="3">
        <v>0.41508999999999996</v>
      </c>
      <c r="G1635" s="2">
        <f>Table13[[#This Row],[CF % FV]]*$A$2</f>
        <v>21.169589999999999</v>
      </c>
      <c r="H1635" s="3">
        <v>8.8950032721802894E-2</v>
      </c>
      <c r="I1635" s="2">
        <f>Table13[[#This Row],[CF % EOL]]*$A$6</f>
        <v>3.5580013088721159</v>
      </c>
      <c r="J1635" s="3">
        <v>9.6140077489118306E-2</v>
      </c>
      <c r="K1635" s="2">
        <f>$A$10*Table13[[#This Row],[CF % WEC]]</f>
        <v>2.9569303704925175E-2</v>
      </c>
      <c r="L1635" s="1">
        <v>25.193146258126166</v>
      </c>
      <c r="M1635" s="2">
        <f>Table13[[#This Row],[Cons h '[MWh']]]-Table13[[#This Row],[Ewec_prod '[MWh']]]-Table13[[#This Row],[Eeol_prod '[MWh']]]-Table13[[#This Row],[Efv_prod '[MWh']]]</f>
        <v>0.43598564554912755</v>
      </c>
    </row>
    <row r="1636" spans="5:13" x14ac:dyDescent="0.3">
      <c r="E1636" s="4">
        <v>43534.083333333336</v>
      </c>
      <c r="F1636" s="3">
        <v>0.22293000000000002</v>
      </c>
      <c r="G1636" s="2">
        <f>Table13[[#This Row],[CF % FV]]*$A$2</f>
        <v>11.369430000000001</v>
      </c>
      <c r="H1636" s="3">
        <v>0.166310881112747</v>
      </c>
      <c r="I1636" s="2">
        <f>Table13[[#This Row],[CF % EOL]]*$A$6</f>
        <v>6.6524352445098796</v>
      </c>
      <c r="J1636" s="3">
        <v>0.1033591008761757</v>
      </c>
      <c r="K1636" s="2">
        <f>$A$10*Table13[[#This Row],[CF % WEC]]</f>
        <v>3.1789621189160809E-2</v>
      </c>
      <c r="L1636" s="1">
        <v>23.689422569273972</v>
      </c>
      <c r="M1636" s="2">
        <f>Table13[[#This Row],[Cons h '[MWh']]]-Table13[[#This Row],[Ewec_prod '[MWh']]]-Table13[[#This Row],[Eeol_prod '[MWh']]]-Table13[[#This Row],[Efv_prod '[MWh']]]</f>
        <v>5.6357677035749276</v>
      </c>
    </row>
    <row r="1637" spans="5:13" x14ac:dyDescent="0.3">
      <c r="E1637" s="4">
        <v>43534.125</v>
      </c>
      <c r="F1637" s="3">
        <v>3.8619999999999995E-2</v>
      </c>
      <c r="G1637" s="2">
        <f>Table13[[#This Row],[CF % FV]]*$A$2</f>
        <v>1.9696199999999997</v>
      </c>
      <c r="H1637" s="3">
        <v>0.21922935084451101</v>
      </c>
      <c r="I1637" s="2">
        <f>Table13[[#This Row],[CF % EOL]]*$A$6</f>
        <v>8.7691740337804411</v>
      </c>
      <c r="J1637" s="3">
        <v>0.10770084376632827</v>
      </c>
      <c r="K1637" s="2">
        <f>$A$10*Table13[[#This Row],[CF % WEC]]</f>
        <v>3.3124988472822005E-2</v>
      </c>
      <c r="L1637" s="1">
        <v>26.704412070520139</v>
      </c>
      <c r="M1637" s="2">
        <f>Table13[[#This Row],[Cons h '[MWh']]]-Table13[[#This Row],[Ewec_prod '[MWh']]]-Table13[[#This Row],[Eeol_prod '[MWh']]]-Table13[[#This Row],[Efv_prod '[MWh']]]</f>
        <v>15.932493048266878</v>
      </c>
    </row>
    <row r="1638" spans="5:13" x14ac:dyDescent="0.3">
      <c r="E1638" s="4">
        <v>43534.166666666664</v>
      </c>
      <c r="F1638" s="3">
        <v>0</v>
      </c>
      <c r="G1638" s="2">
        <f>Table13[[#This Row],[CF % FV]]*$A$2</f>
        <v>0</v>
      </c>
      <c r="H1638" s="3">
        <v>0.257267813652233</v>
      </c>
      <c r="I1638" s="2">
        <f>Table13[[#This Row],[CF % EOL]]*$A$6</f>
        <v>10.290712546089321</v>
      </c>
      <c r="J1638" s="3">
        <v>0.11309031556611841</v>
      </c>
      <c r="K1638" s="2">
        <f>$A$10*Table13[[#This Row],[CF % WEC]]</f>
        <v>3.4782600289030102E-2</v>
      </c>
      <c r="L1638" s="1">
        <v>31.203109993763906</v>
      </c>
      <c r="M1638" s="2">
        <f>Table13[[#This Row],[Cons h '[MWh']]]-Table13[[#This Row],[Ewec_prod '[MWh']]]-Table13[[#This Row],[Eeol_prod '[MWh']]]-Table13[[#This Row],[Efv_prod '[MWh']]]</f>
        <v>20.877614847385555</v>
      </c>
    </row>
    <row r="1639" spans="5:13" x14ac:dyDescent="0.3">
      <c r="E1639" s="4">
        <v>43534.208333333336</v>
      </c>
      <c r="F1639" s="3">
        <v>0</v>
      </c>
      <c r="G1639" s="2">
        <f>Table13[[#This Row],[CF % FV]]*$A$2</f>
        <v>0</v>
      </c>
      <c r="H1639" s="3">
        <v>0.27277947650113099</v>
      </c>
      <c r="I1639" s="2">
        <f>Table13[[#This Row],[CF % EOL]]*$A$6</f>
        <v>10.911179060045239</v>
      </c>
      <c r="J1639" s="3">
        <v>0.11732667231451037</v>
      </c>
      <c r="K1639" s="2">
        <f>$A$10*Table13[[#This Row],[CF % WEC]]</f>
        <v>3.6085554505077923E-2</v>
      </c>
      <c r="L1639" s="1">
        <v>30.732143245159506</v>
      </c>
      <c r="M1639" s="2">
        <f>Table13[[#This Row],[Cons h '[MWh']]]-Table13[[#This Row],[Ewec_prod '[MWh']]]-Table13[[#This Row],[Eeol_prod '[MWh']]]-Table13[[#This Row],[Efv_prod '[MWh']]]</f>
        <v>19.784878630609189</v>
      </c>
    </row>
    <row r="1640" spans="5:13" x14ac:dyDescent="0.3">
      <c r="E1640" s="4">
        <v>43534.25</v>
      </c>
      <c r="F1640" s="3">
        <v>0</v>
      </c>
      <c r="G1640" s="2">
        <f>Table13[[#This Row],[CF % FV]]*$A$2</f>
        <v>0</v>
      </c>
      <c r="H1640" s="3">
        <v>0.28999999768131501</v>
      </c>
      <c r="I1640" s="2">
        <f>Table13[[#This Row],[CF % EOL]]*$A$6</f>
        <v>11.599999907252601</v>
      </c>
      <c r="J1640" s="3">
        <v>0.12049399902593236</v>
      </c>
      <c r="K1640" s="2">
        <f>$A$10*Table13[[#This Row],[CF % WEC]]</f>
        <v>3.7059712711611084E-2</v>
      </c>
      <c r="L1640" s="1">
        <v>39.078454196273249</v>
      </c>
      <c r="M1640" s="2">
        <f>Table13[[#This Row],[Cons h '[MWh']]]-Table13[[#This Row],[Ewec_prod '[MWh']]]-Table13[[#This Row],[Eeol_prod '[MWh']]]-Table13[[#This Row],[Efv_prod '[MWh']]]</f>
        <v>27.441394576309037</v>
      </c>
    </row>
    <row r="1641" spans="5:13" x14ac:dyDescent="0.3">
      <c r="E1641" s="4">
        <v>43534.291666666664</v>
      </c>
      <c r="F1641" s="3">
        <v>0</v>
      </c>
      <c r="G1641" s="2">
        <f>Table13[[#This Row],[CF % FV]]*$A$2</f>
        <v>0</v>
      </c>
      <c r="H1641" s="3">
        <v>0.27052936920981602</v>
      </c>
      <c r="I1641" s="2">
        <f>Table13[[#This Row],[CF % EOL]]*$A$6</f>
        <v>10.821174768392641</v>
      </c>
      <c r="J1641" s="3">
        <v>0.1242297870496193</v>
      </c>
      <c r="K1641" s="2">
        <f>$A$10*Table13[[#This Row],[CF % WEC]]</f>
        <v>3.8208709607958753E-2</v>
      </c>
      <c r="L1641" s="1">
        <v>35.573305056081622</v>
      </c>
      <c r="M1641" s="2">
        <f>Table13[[#This Row],[Cons h '[MWh']]]-Table13[[#This Row],[Ewec_prod '[MWh']]]-Table13[[#This Row],[Eeol_prod '[MWh']]]-Table13[[#This Row],[Efv_prod '[MWh']]]</f>
        <v>24.713921578081024</v>
      </c>
    </row>
    <row r="1642" spans="5:13" x14ac:dyDescent="0.3">
      <c r="E1642" s="4">
        <v>43534.333333333336</v>
      </c>
      <c r="F1642" s="3">
        <v>0</v>
      </c>
      <c r="G1642" s="2">
        <f>Table13[[#This Row],[CF % FV]]*$A$2</f>
        <v>0</v>
      </c>
      <c r="H1642" s="3">
        <v>0.225971419973403</v>
      </c>
      <c r="I1642" s="2">
        <f>Table13[[#This Row],[CF % EOL]]*$A$6</f>
        <v>9.0388567989361199</v>
      </c>
      <c r="J1642" s="3">
        <v>0.12595148137692605</v>
      </c>
      <c r="K1642" s="2">
        <f>$A$10*Table13[[#This Row],[CF % WEC]]</f>
        <v>3.8738242179397989E-2</v>
      </c>
      <c r="L1642" s="1">
        <v>31.951758791579742</v>
      </c>
      <c r="M1642" s="2">
        <f>Table13[[#This Row],[Cons h '[MWh']]]-Table13[[#This Row],[Ewec_prod '[MWh']]]-Table13[[#This Row],[Eeol_prod '[MWh']]]-Table13[[#This Row],[Efv_prod '[MWh']]]</f>
        <v>22.874163750464223</v>
      </c>
    </row>
    <row r="1643" spans="5:13" x14ac:dyDescent="0.3">
      <c r="E1643" s="4">
        <v>43534.375</v>
      </c>
      <c r="F1643" s="3">
        <v>0</v>
      </c>
      <c r="G1643" s="2">
        <f>Table13[[#This Row],[CF % FV]]*$A$2</f>
        <v>0</v>
      </c>
      <c r="H1643" s="3">
        <v>0.277819177462172</v>
      </c>
      <c r="I1643" s="2">
        <f>Table13[[#This Row],[CF % EOL]]*$A$6</f>
        <v>11.112767098486881</v>
      </c>
      <c r="J1643" s="3">
        <v>0.12788685617969114</v>
      </c>
      <c r="K1643" s="2">
        <f>$A$10*Table13[[#This Row],[CF % WEC]]</f>
        <v>3.9333495343535474E-2</v>
      </c>
      <c r="L1643" s="1">
        <v>37.942366748181506</v>
      </c>
      <c r="M1643" s="2">
        <f>Table13[[#This Row],[Cons h '[MWh']]]-Table13[[#This Row],[Ewec_prod '[MWh']]]-Table13[[#This Row],[Eeol_prod '[MWh']]]-Table13[[#This Row],[Efv_prod '[MWh']]]</f>
        <v>26.790266154351091</v>
      </c>
    </row>
    <row r="1644" spans="5:13" x14ac:dyDescent="0.3">
      <c r="E1644" s="4">
        <v>43534.416666666664</v>
      </c>
      <c r="F1644" s="3">
        <v>0</v>
      </c>
      <c r="G1644" s="2">
        <f>Table13[[#This Row],[CF % FV]]*$A$2</f>
        <v>0</v>
      </c>
      <c r="H1644" s="3">
        <v>0.188246771909438</v>
      </c>
      <c r="I1644" s="2">
        <f>Table13[[#This Row],[CF % EOL]]*$A$6</f>
        <v>7.5298708763775206</v>
      </c>
      <c r="J1644" s="3">
        <v>0.12725839899905869</v>
      </c>
      <c r="K1644" s="2">
        <f>$A$10*Table13[[#This Row],[CF % WEC]]</f>
        <v>3.9140204036465689E-2</v>
      </c>
      <c r="L1644" s="1">
        <v>32.323889008411619</v>
      </c>
      <c r="M1644" s="2">
        <f>Table13[[#This Row],[Cons h '[MWh']]]-Table13[[#This Row],[Ewec_prod '[MWh']]]-Table13[[#This Row],[Eeol_prod '[MWh']]]-Table13[[#This Row],[Efv_prod '[MWh']]]</f>
        <v>24.754877927997633</v>
      </c>
    </row>
    <row r="1645" spans="5:13" x14ac:dyDescent="0.3">
      <c r="E1645" s="4">
        <v>43534.458333333336</v>
      </c>
      <c r="F1645" s="3">
        <v>0</v>
      </c>
      <c r="G1645" s="2">
        <f>Table13[[#This Row],[CF % FV]]*$A$2</f>
        <v>0</v>
      </c>
      <c r="H1645" s="3">
        <v>0.16078619500633801</v>
      </c>
      <c r="I1645" s="2">
        <f>Table13[[#This Row],[CF % EOL]]*$A$6</f>
        <v>6.4314478002535207</v>
      </c>
      <c r="J1645" s="3">
        <v>0.1251571381600686</v>
      </c>
      <c r="K1645" s="2">
        <f>$A$10*Table13[[#This Row],[CF % WEC]]</f>
        <v>3.8493930166773868E-2</v>
      </c>
      <c r="L1645" s="1">
        <v>39.964102425171589</v>
      </c>
      <c r="M1645" s="2">
        <f>Table13[[#This Row],[Cons h '[MWh']]]-Table13[[#This Row],[Ewec_prod '[MWh']]]-Table13[[#This Row],[Eeol_prod '[MWh']]]-Table13[[#This Row],[Efv_prod '[MWh']]]</f>
        <v>33.494160694751294</v>
      </c>
    </row>
    <row r="1646" spans="5:13" x14ac:dyDescent="0.3">
      <c r="E1646" s="4">
        <v>43534.5</v>
      </c>
      <c r="F1646" s="3">
        <v>0</v>
      </c>
      <c r="G1646" s="2">
        <f>Table13[[#This Row],[CF % FV]]*$A$2</f>
        <v>0</v>
      </c>
      <c r="H1646" s="3">
        <v>0.172985755886223</v>
      </c>
      <c r="I1646" s="2">
        <f>Table13[[#This Row],[CF % EOL]]*$A$6</f>
        <v>6.9194302354489201</v>
      </c>
      <c r="J1646" s="3">
        <v>0.12295432848789634</v>
      </c>
      <c r="K1646" s="2">
        <f>$A$10*Table13[[#This Row],[CF % WEC]]</f>
        <v>3.7816423450514142E-2</v>
      </c>
      <c r="L1646" s="1">
        <v>41.109854973066149</v>
      </c>
      <c r="M1646" s="2">
        <f>Table13[[#This Row],[Cons h '[MWh']]]-Table13[[#This Row],[Ewec_prod '[MWh']]]-Table13[[#This Row],[Eeol_prod '[MWh']]]-Table13[[#This Row],[Efv_prod '[MWh']]]</f>
        <v>34.152608314166713</v>
      </c>
    </row>
    <row r="1647" spans="5:13" x14ac:dyDescent="0.3">
      <c r="E1647" s="4">
        <v>43534.541666666664</v>
      </c>
      <c r="F1647" s="3">
        <v>0</v>
      </c>
      <c r="G1647" s="2">
        <f>Table13[[#This Row],[CF % FV]]*$A$2</f>
        <v>0</v>
      </c>
      <c r="H1647" s="3">
        <v>0.16188241532967201</v>
      </c>
      <c r="I1647" s="2">
        <f>Table13[[#This Row],[CF % EOL]]*$A$6</f>
        <v>6.475296613186881</v>
      </c>
      <c r="J1647" s="3">
        <v>0.12181151682563929</v>
      </c>
      <c r="K1647" s="2">
        <f>$A$10*Table13[[#This Row],[CF % WEC]]</f>
        <v>3.7464934810174384E-2</v>
      </c>
      <c r="L1647" s="1">
        <v>30.948254524688856</v>
      </c>
      <c r="M1647" s="2">
        <f>Table13[[#This Row],[Cons h '[MWh']]]-Table13[[#This Row],[Ewec_prod '[MWh']]]-Table13[[#This Row],[Eeol_prod '[MWh']]]-Table13[[#This Row],[Efv_prod '[MWh']]]</f>
        <v>24.435492976691801</v>
      </c>
    </row>
    <row r="1648" spans="5:13" x14ac:dyDescent="0.3">
      <c r="E1648" s="4">
        <v>43534.583333333336</v>
      </c>
      <c r="F1648" s="3">
        <v>0</v>
      </c>
      <c r="G1648" s="2">
        <f>Table13[[#This Row],[CF % FV]]*$A$2</f>
        <v>0</v>
      </c>
      <c r="H1648" s="3">
        <v>0.122745566433224</v>
      </c>
      <c r="I1648" s="2">
        <f>Table13[[#This Row],[CF % EOL]]*$A$6</f>
        <v>4.9098226573289603</v>
      </c>
      <c r="J1648" s="3">
        <v>0.12173470948242782</v>
      </c>
      <c r="K1648" s="2">
        <f>$A$10*Table13[[#This Row],[CF % WEC]]</f>
        <v>3.7441311575021015E-2</v>
      </c>
      <c r="L1648" s="1">
        <v>31.217205083044188</v>
      </c>
      <c r="M1648" s="2">
        <f>Table13[[#This Row],[Cons h '[MWh']]]-Table13[[#This Row],[Ewec_prod '[MWh']]]-Table13[[#This Row],[Eeol_prod '[MWh']]]-Table13[[#This Row],[Efv_prod '[MWh']]]</f>
        <v>26.269941114140209</v>
      </c>
    </row>
    <row r="1649" spans="5:13" x14ac:dyDescent="0.3">
      <c r="E1649" s="4">
        <v>43534.625</v>
      </c>
      <c r="F1649" s="3">
        <v>0</v>
      </c>
      <c r="G1649" s="2">
        <f>Table13[[#This Row],[CF % FV]]*$A$2</f>
        <v>0</v>
      </c>
      <c r="H1649" s="3">
        <v>0.21802599143690499</v>
      </c>
      <c r="I1649" s="2">
        <f>Table13[[#This Row],[CF % EOL]]*$A$6</f>
        <v>8.721039657476199</v>
      </c>
      <c r="J1649" s="3">
        <v>0.12315856048900244</v>
      </c>
      <c r="K1649" s="2">
        <f>$A$10*Table13[[#This Row],[CF % WEC]]</f>
        <v>3.7879238025087941E-2</v>
      </c>
      <c r="L1649" s="1">
        <v>24.677566249714307</v>
      </c>
      <c r="M1649" s="2">
        <f>Table13[[#This Row],[Cons h '[MWh']]]-Table13[[#This Row],[Ewec_prod '[MWh']]]-Table13[[#This Row],[Eeol_prod '[MWh']]]-Table13[[#This Row],[Efv_prod '[MWh']]]</f>
        <v>15.91864735421302</v>
      </c>
    </row>
    <row r="1650" spans="5:13" x14ac:dyDescent="0.3">
      <c r="E1650" s="4">
        <v>43534.666666666664</v>
      </c>
      <c r="F1650" s="3">
        <v>2.5780000000000001E-2</v>
      </c>
      <c r="G1650" s="2">
        <f>Table13[[#This Row],[CF % FV]]*$A$2</f>
        <v>1.3147800000000001</v>
      </c>
      <c r="H1650" s="3">
        <v>0.182627238844838</v>
      </c>
      <c r="I1650" s="2">
        <f>Table13[[#This Row],[CF % EOL]]*$A$6</f>
        <v>7.3050895537935201</v>
      </c>
      <c r="J1650" s="3">
        <v>0.13464586472240947</v>
      </c>
      <c r="K1650" s="2">
        <f>$A$10*Table13[[#This Row],[CF % WEC]]</f>
        <v>4.1412328454174925E-2</v>
      </c>
      <c r="L1650" s="1">
        <v>21.486536574576888</v>
      </c>
      <c r="M1650" s="2">
        <f>Table13[[#This Row],[Cons h '[MWh']]]-Table13[[#This Row],[Ewec_prod '[MWh']]]-Table13[[#This Row],[Eeol_prod '[MWh']]]-Table13[[#This Row],[Efv_prod '[MWh']]]</f>
        <v>12.825254692329192</v>
      </c>
    </row>
    <row r="1651" spans="5:13" x14ac:dyDescent="0.3">
      <c r="E1651" s="4">
        <v>43534.708333333336</v>
      </c>
      <c r="F1651" s="3">
        <v>0.18661000000000003</v>
      </c>
      <c r="G1651" s="2">
        <f>Table13[[#This Row],[CF % FV]]*$A$2</f>
        <v>9.5171100000000006</v>
      </c>
      <c r="H1651" s="3">
        <v>0.18675756200634799</v>
      </c>
      <c r="I1651" s="2">
        <f>Table13[[#This Row],[CF % EOL]]*$A$6</f>
        <v>7.4703024802539195</v>
      </c>
      <c r="J1651" s="3">
        <v>0.13183832052536348</v>
      </c>
      <c r="K1651" s="2">
        <f>$A$10*Table13[[#This Row],[CF % WEC]]</f>
        <v>4.0548826684719319E-2</v>
      </c>
      <c r="L1651" s="1">
        <v>30.015165713777339</v>
      </c>
      <c r="M1651" s="2">
        <f>Table13[[#This Row],[Cons h '[MWh']]]-Table13[[#This Row],[Ewec_prod '[MWh']]]-Table13[[#This Row],[Eeol_prod '[MWh']]]-Table13[[#This Row],[Efv_prod '[MWh']]]</f>
        <v>12.987204406838698</v>
      </c>
    </row>
    <row r="1652" spans="5:13" x14ac:dyDescent="0.3">
      <c r="E1652" s="4">
        <v>43534.75</v>
      </c>
      <c r="F1652" s="3">
        <v>0.25078</v>
      </c>
      <c r="G1652" s="2">
        <f>Table13[[#This Row],[CF % FV]]*$A$2</f>
        <v>12.78978</v>
      </c>
      <c r="H1652" s="3">
        <v>0.17061884553505299</v>
      </c>
      <c r="I1652" s="2">
        <f>Table13[[#This Row],[CF % EOL]]*$A$6</f>
        <v>6.8247538214021199</v>
      </c>
      <c r="J1652" s="3">
        <v>0.1283122800191871</v>
      </c>
      <c r="K1652" s="2">
        <f>$A$10*Table13[[#This Row],[CF % WEC]]</f>
        <v>3.946434074164528E-2</v>
      </c>
      <c r="L1652" s="1">
        <v>34.425225051111859</v>
      </c>
      <c r="M1652" s="2">
        <f>Table13[[#This Row],[Cons h '[MWh']]]-Table13[[#This Row],[Ewec_prod '[MWh']]]-Table13[[#This Row],[Eeol_prod '[MWh']]]-Table13[[#This Row],[Efv_prod '[MWh']]]</f>
        <v>14.771226888968094</v>
      </c>
    </row>
    <row r="1653" spans="5:13" x14ac:dyDescent="0.3">
      <c r="E1653" s="4">
        <v>43534.791666666664</v>
      </c>
      <c r="F1653" s="3">
        <v>0.30324000000000001</v>
      </c>
      <c r="G1653" s="2">
        <f>Table13[[#This Row],[CF % FV]]*$A$2</f>
        <v>15.46524</v>
      </c>
      <c r="H1653" s="3">
        <v>0.122979108191202</v>
      </c>
      <c r="I1653" s="2">
        <f>Table13[[#This Row],[CF % EOL]]*$A$6</f>
        <v>4.9191643276480796</v>
      </c>
      <c r="J1653" s="3">
        <v>0.12595701282960028</v>
      </c>
      <c r="K1653" s="2">
        <f>$A$10*Table13[[#This Row],[CF % WEC]]</f>
        <v>3.8739943459533452E-2</v>
      </c>
      <c r="L1653" s="1">
        <v>42.176414164767714</v>
      </c>
      <c r="M1653" s="2">
        <f>Table13[[#This Row],[Cons h '[MWh']]]-Table13[[#This Row],[Ewec_prod '[MWh']]]-Table13[[#This Row],[Eeol_prod '[MWh']]]-Table13[[#This Row],[Efv_prod '[MWh']]]</f>
        <v>21.753269893660097</v>
      </c>
    </row>
    <row r="1654" spans="5:13" x14ac:dyDescent="0.3">
      <c r="E1654" s="4">
        <v>43534.833333333336</v>
      </c>
      <c r="F1654" s="3">
        <v>0.55641999999999991</v>
      </c>
      <c r="G1654" s="2">
        <f>Table13[[#This Row],[CF % FV]]*$A$2</f>
        <v>28.377419999999997</v>
      </c>
      <c r="H1654" s="3">
        <v>0.135208781704138</v>
      </c>
      <c r="I1654" s="2">
        <f>Table13[[#This Row],[CF % EOL]]*$A$6</f>
        <v>5.4083512681655197</v>
      </c>
      <c r="J1654" s="3">
        <v>0.12468448792198254</v>
      </c>
      <c r="K1654" s="2">
        <f>$A$10*Table13[[#This Row],[CF % WEC]]</f>
        <v>3.8348559590826982E-2</v>
      </c>
      <c r="L1654" s="1">
        <v>42.69373689745661</v>
      </c>
      <c r="M1654" s="2">
        <f>Table13[[#This Row],[Cons h '[MWh']]]-Table13[[#This Row],[Ewec_prod '[MWh']]]-Table13[[#This Row],[Eeol_prod '[MWh']]]-Table13[[#This Row],[Efv_prod '[MWh']]]</f>
        <v>8.869617069700265</v>
      </c>
    </row>
    <row r="1655" spans="5:13" x14ac:dyDescent="0.3">
      <c r="E1655" s="4">
        <v>43534.875</v>
      </c>
      <c r="F1655" s="3">
        <v>0.63579999999999992</v>
      </c>
      <c r="G1655" s="2">
        <f>Table13[[#This Row],[CF % FV]]*$A$2</f>
        <v>32.425799999999995</v>
      </c>
      <c r="H1655" s="3">
        <v>0.18429307807151299</v>
      </c>
      <c r="I1655" s="2">
        <f>Table13[[#This Row],[CF % EOL]]*$A$6</f>
        <v>7.3717231228605193</v>
      </c>
      <c r="J1655" s="3">
        <v>0.11904265330237412</v>
      </c>
      <c r="K1655" s="2">
        <f>$A$10*Table13[[#This Row],[CF % WEC]]</f>
        <v>3.661332985441404E-2</v>
      </c>
      <c r="L1655" s="1">
        <v>32.54298955343446</v>
      </c>
      <c r="M1655" s="2">
        <f>Table13[[#This Row],[Cons h '[MWh']]]-Table13[[#This Row],[Ewec_prod '[MWh']]]-Table13[[#This Row],[Eeol_prod '[MWh']]]-Table13[[#This Row],[Efv_prod '[MWh']]]</f>
        <v>-7.2911468992804664</v>
      </c>
    </row>
    <row r="1656" spans="5:13" x14ac:dyDescent="0.3">
      <c r="E1656" s="4">
        <v>43534.916666666664</v>
      </c>
      <c r="F1656" s="3">
        <v>0.62182999999999999</v>
      </c>
      <c r="G1656" s="2">
        <f>Table13[[#This Row],[CF % FV]]*$A$2</f>
        <v>31.713329999999999</v>
      </c>
      <c r="H1656" s="3">
        <v>0</v>
      </c>
      <c r="I1656" s="2">
        <f>Table13[[#This Row],[CF % EOL]]*$A$6</f>
        <v>0</v>
      </c>
      <c r="J1656" s="3">
        <v>0.11481922864332809</v>
      </c>
      <c r="K1656" s="2">
        <f>$A$10*Table13[[#This Row],[CF % WEC]]</f>
        <v>3.5314353093839478E-2</v>
      </c>
      <c r="L1656" s="1">
        <v>26.709620879239218</v>
      </c>
      <c r="M1656" s="2">
        <f>Table13[[#This Row],[Cons h '[MWh']]]-Table13[[#This Row],[Ewec_prod '[MWh']]]-Table13[[#This Row],[Eeol_prod '[MWh']]]-Table13[[#This Row],[Efv_prod '[MWh']]]</f>
        <v>-5.0390234738546198</v>
      </c>
    </row>
    <row r="1657" spans="5:13" x14ac:dyDescent="0.3">
      <c r="E1657" s="4">
        <v>43534.958333333336</v>
      </c>
      <c r="F1657" s="3">
        <v>0.63863999999999999</v>
      </c>
      <c r="G1657" s="2">
        <f>Table13[[#This Row],[CF % FV]]*$A$2</f>
        <v>32.570639999999997</v>
      </c>
      <c r="H1657" s="3">
        <v>0</v>
      </c>
      <c r="I1657" s="2">
        <f>Table13[[#This Row],[CF % EOL]]*$A$6</f>
        <v>0</v>
      </c>
      <c r="J1657" s="3">
        <v>0.11165397006286759</v>
      </c>
      <c r="K1657" s="2">
        <f>$A$10*Table13[[#This Row],[CF % WEC]]</f>
        <v>3.4340830971591858E-2</v>
      </c>
      <c r="L1657" s="1">
        <v>24.138237874527693</v>
      </c>
      <c r="M1657" s="2">
        <f>Table13[[#This Row],[Cons h '[MWh']]]-Table13[[#This Row],[Ewec_prod '[MWh']]]-Table13[[#This Row],[Eeol_prod '[MWh']]]-Table13[[#This Row],[Efv_prod '[MWh']]]</f>
        <v>-8.4667429564438947</v>
      </c>
    </row>
    <row r="1658" spans="5:13" x14ac:dyDescent="0.3">
      <c r="E1658" s="4">
        <v>43535</v>
      </c>
      <c r="F1658" s="3">
        <v>0.52886</v>
      </c>
      <c r="G1658" s="2">
        <f>Table13[[#This Row],[CF % FV]]*$A$2</f>
        <v>26.97186</v>
      </c>
      <c r="H1658" s="3">
        <v>1.98563866174143E-2</v>
      </c>
      <c r="I1658" s="2">
        <f>Table13[[#This Row],[CF % EOL]]*$A$6</f>
        <v>0.79425546469657204</v>
      </c>
      <c r="J1658" s="3">
        <v>0.10945043343545113</v>
      </c>
      <c r="K1658" s="2">
        <f>$A$10*Table13[[#This Row],[CF % WEC]]</f>
        <v>3.3663100669487842E-2</v>
      </c>
      <c r="L1658" s="1">
        <v>23.456442916495</v>
      </c>
      <c r="M1658" s="2">
        <f>Table13[[#This Row],[Cons h '[MWh']]]-Table13[[#This Row],[Ewec_prod '[MWh']]]-Table13[[#This Row],[Eeol_prod '[MWh']]]-Table13[[#This Row],[Efv_prod '[MWh']]]</f>
        <v>-4.3433356488710615</v>
      </c>
    </row>
    <row r="1659" spans="5:13" x14ac:dyDescent="0.3">
      <c r="E1659" s="4">
        <v>43535.041666666664</v>
      </c>
      <c r="F1659" s="3">
        <v>0.30513999999999997</v>
      </c>
      <c r="G1659" s="2">
        <f>Table13[[#This Row],[CF % FV]]*$A$2</f>
        <v>15.562139999999998</v>
      </c>
      <c r="H1659" s="3">
        <v>6.9233783745226402E-2</v>
      </c>
      <c r="I1659" s="2">
        <f>Table13[[#This Row],[CF % EOL]]*$A$6</f>
        <v>2.7693513498090558</v>
      </c>
      <c r="J1659" s="3">
        <v>0.10815166150432215</v>
      </c>
      <c r="K1659" s="2">
        <f>$A$10*Table13[[#This Row],[CF % WEC]]</f>
        <v>3.3263644140244547E-2</v>
      </c>
      <c r="L1659" s="1">
        <v>26.481522971074835</v>
      </c>
      <c r="M1659" s="2">
        <f>Table13[[#This Row],[Cons h '[MWh']]]-Table13[[#This Row],[Ewec_prod '[MWh']]]-Table13[[#This Row],[Eeol_prod '[MWh']]]-Table13[[#This Row],[Efv_prod '[MWh']]]</f>
        <v>8.1167679771255354</v>
      </c>
    </row>
    <row r="1660" spans="5:13" x14ac:dyDescent="0.3">
      <c r="E1660" s="4">
        <v>43535.083333333336</v>
      </c>
      <c r="F1660" s="3">
        <v>0.21059999999999998</v>
      </c>
      <c r="G1660" s="2">
        <f>Table13[[#This Row],[CF % FV]]*$A$2</f>
        <v>10.740599999999999</v>
      </c>
      <c r="H1660" s="3">
        <v>8.2197125150830705E-2</v>
      </c>
      <c r="I1660" s="2">
        <f>Table13[[#This Row],[CF % EOL]]*$A$6</f>
        <v>3.2878850060332283</v>
      </c>
      <c r="J1660" s="3">
        <v>0.10767843083431484</v>
      </c>
      <c r="K1660" s="2">
        <f>$A$10*Table13[[#This Row],[CF % WEC]]</f>
        <v>3.311809504386988E-2</v>
      </c>
      <c r="L1660" s="1">
        <v>23.227585427382426</v>
      </c>
      <c r="M1660" s="2">
        <f>Table13[[#This Row],[Cons h '[MWh']]]-Table13[[#This Row],[Ewec_prod '[MWh']]]-Table13[[#This Row],[Eeol_prod '[MWh']]]-Table13[[#This Row],[Efv_prod '[MWh']]]</f>
        <v>9.1659823263053273</v>
      </c>
    </row>
    <row r="1661" spans="5:13" x14ac:dyDescent="0.3">
      <c r="E1661" s="4">
        <v>43535.125</v>
      </c>
      <c r="F1661" s="3">
        <v>3.7950000000000005E-2</v>
      </c>
      <c r="G1661" s="2">
        <f>Table13[[#This Row],[CF % FV]]*$A$2</f>
        <v>1.9354500000000003</v>
      </c>
      <c r="H1661" s="3">
        <v>0.102191134329501</v>
      </c>
      <c r="I1661" s="2">
        <f>Table13[[#This Row],[CF % EOL]]*$A$6</f>
        <v>4.08764537318004</v>
      </c>
      <c r="J1661" s="3">
        <v>0.10758329685591639</v>
      </c>
      <c r="K1661" s="2">
        <f>$A$10*Table13[[#This Row],[CF % WEC]]</f>
        <v>3.3088835180830556E-2</v>
      </c>
      <c r="L1661" s="1">
        <v>22.436153564362314</v>
      </c>
      <c r="M1661" s="2">
        <f>Table13[[#This Row],[Cons h '[MWh']]]-Table13[[#This Row],[Ewec_prod '[MWh']]]-Table13[[#This Row],[Eeol_prod '[MWh']]]-Table13[[#This Row],[Efv_prod '[MWh']]]</f>
        <v>16.379969356001443</v>
      </c>
    </row>
    <row r="1662" spans="5:13" x14ac:dyDescent="0.3">
      <c r="E1662" s="4">
        <v>43535.166666666664</v>
      </c>
      <c r="F1662" s="3">
        <v>0</v>
      </c>
      <c r="G1662" s="2">
        <f>Table13[[#This Row],[CF % FV]]*$A$2</f>
        <v>0</v>
      </c>
      <c r="H1662" s="3">
        <v>0.16243217395502799</v>
      </c>
      <c r="I1662" s="2">
        <f>Table13[[#This Row],[CF % EOL]]*$A$6</f>
        <v>6.4972869582011192</v>
      </c>
      <c r="J1662" s="3">
        <v>0.10792652882478829</v>
      </c>
      <c r="K1662" s="2">
        <f>$A$10*Table13[[#This Row],[CF % WEC]]</f>
        <v>3.3194401252690249E-2</v>
      </c>
      <c r="L1662" s="1">
        <v>28.644243908522458</v>
      </c>
      <c r="M1662" s="2">
        <f>Table13[[#This Row],[Cons h '[MWh']]]-Table13[[#This Row],[Ewec_prod '[MWh']]]-Table13[[#This Row],[Eeol_prod '[MWh']]]-Table13[[#This Row],[Efv_prod '[MWh']]]</f>
        <v>22.11376254906865</v>
      </c>
    </row>
    <row r="1663" spans="5:13" x14ac:dyDescent="0.3">
      <c r="E1663" s="4">
        <v>43535.208333333336</v>
      </c>
      <c r="F1663" s="3">
        <v>0</v>
      </c>
      <c r="G1663" s="2">
        <f>Table13[[#This Row],[CF % FV]]*$A$2</f>
        <v>0</v>
      </c>
      <c r="H1663" s="3">
        <v>0.15969439733917301</v>
      </c>
      <c r="I1663" s="2">
        <f>Table13[[#This Row],[CF % EOL]]*$A$6</f>
        <v>6.3877758935669204</v>
      </c>
      <c r="J1663" s="3">
        <v>0.10805674156774436</v>
      </c>
      <c r="K1663" s="2">
        <f>$A$10*Table13[[#This Row],[CF % WEC]]</f>
        <v>3.3234450108934985E-2</v>
      </c>
      <c r="L1663" s="1">
        <v>35.836717189834012</v>
      </c>
      <c r="M1663" s="2">
        <f>Table13[[#This Row],[Cons h '[MWh']]]-Table13[[#This Row],[Ewec_prod '[MWh']]]-Table13[[#This Row],[Eeol_prod '[MWh']]]-Table13[[#This Row],[Efv_prod '[MWh']]]</f>
        <v>29.415706846158155</v>
      </c>
    </row>
    <row r="1664" spans="5:13" x14ac:dyDescent="0.3">
      <c r="E1664" s="4">
        <v>43535.25</v>
      </c>
      <c r="F1664" s="3">
        <v>0</v>
      </c>
      <c r="G1664" s="2">
        <f>Table13[[#This Row],[CF % FV]]*$A$2</f>
        <v>0</v>
      </c>
      <c r="H1664" s="3">
        <v>0.164087995530456</v>
      </c>
      <c r="I1664" s="2">
        <f>Table13[[#This Row],[CF % EOL]]*$A$6</f>
        <v>6.5635198212182395</v>
      </c>
      <c r="J1664" s="3">
        <v>0.10912441524328111</v>
      </c>
      <c r="K1664" s="2">
        <f>$A$10*Table13[[#This Row],[CF % WEC]]</f>
        <v>3.3562828949416708E-2</v>
      </c>
      <c r="L1664" s="1">
        <v>26.333996300255308</v>
      </c>
      <c r="M1664" s="2">
        <f>Table13[[#This Row],[Cons h '[MWh']]]-Table13[[#This Row],[Ewec_prod '[MWh']]]-Table13[[#This Row],[Eeol_prod '[MWh']]]-Table13[[#This Row],[Efv_prod '[MWh']]]</f>
        <v>19.736913650087651</v>
      </c>
    </row>
    <row r="1665" spans="5:13" x14ac:dyDescent="0.3">
      <c r="E1665" s="4">
        <v>43535.291666666664</v>
      </c>
      <c r="F1665" s="3">
        <v>0</v>
      </c>
      <c r="G1665" s="2">
        <f>Table13[[#This Row],[CF % FV]]*$A$2</f>
        <v>0</v>
      </c>
      <c r="H1665" s="3">
        <v>0.14361535021490801</v>
      </c>
      <c r="I1665" s="2">
        <f>Table13[[#This Row],[CF % EOL]]*$A$6</f>
        <v>5.7446140085963204</v>
      </c>
      <c r="J1665" s="3">
        <v>0.1139360897175459</v>
      </c>
      <c r="K1665" s="2">
        <f>$A$10*Table13[[#This Row],[CF % WEC]]</f>
        <v>3.5042730646759064E-2</v>
      </c>
      <c r="L1665" s="1">
        <v>28.31735571161451</v>
      </c>
      <c r="M1665" s="2">
        <f>Table13[[#This Row],[Cons h '[MWh']]]-Table13[[#This Row],[Ewec_prod '[MWh']]]-Table13[[#This Row],[Eeol_prod '[MWh']]]-Table13[[#This Row],[Efv_prod '[MWh']]]</f>
        <v>22.53769897237143</v>
      </c>
    </row>
    <row r="1666" spans="5:13" x14ac:dyDescent="0.3">
      <c r="E1666" s="4">
        <v>43535.333333333336</v>
      </c>
      <c r="F1666" s="3">
        <v>0</v>
      </c>
      <c r="G1666" s="2">
        <f>Table13[[#This Row],[CF % FV]]*$A$2</f>
        <v>0</v>
      </c>
      <c r="H1666" s="3">
        <v>0.157704361444924</v>
      </c>
      <c r="I1666" s="2">
        <f>Table13[[#This Row],[CF % EOL]]*$A$6</f>
        <v>6.3081744577969605</v>
      </c>
      <c r="J1666" s="3">
        <v>0.11993934708843068</v>
      </c>
      <c r="K1666" s="2">
        <f>$A$10*Table13[[#This Row],[CF % WEC]]</f>
        <v>3.6889121299383765E-2</v>
      </c>
      <c r="L1666" s="1">
        <v>33.997778731976176</v>
      </c>
      <c r="M1666" s="2">
        <f>Table13[[#This Row],[Cons h '[MWh']]]-Table13[[#This Row],[Ewec_prod '[MWh']]]-Table13[[#This Row],[Eeol_prod '[MWh']]]-Table13[[#This Row],[Efv_prod '[MWh']]]</f>
        <v>27.652715152879836</v>
      </c>
    </row>
    <row r="1667" spans="5:13" x14ac:dyDescent="0.3">
      <c r="E1667" s="4">
        <v>43535.375</v>
      </c>
      <c r="F1667" s="3">
        <v>0</v>
      </c>
      <c r="G1667" s="2">
        <f>Table13[[#This Row],[CF % FV]]*$A$2</f>
        <v>0</v>
      </c>
      <c r="H1667" s="3">
        <v>0.21400667171203999</v>
      </c>
      <c r="I1667" s="2">
        <f>Table13[[#This Row],[CF % EOL]]*$A$6</f>
        <v>8.5602668684815999</v>
      </c>
      <c r="J1667" s="3">
        <v>0.11453603615611524</v>
      </c>
      <c r="K1667" s="2">
        <f>$A$10*Table13[[#This Row],[CF % WEC]]</f>
        <v>3.5227253053148354E-2</v>
      </c>
      <c r="L1667" s="1">
        <v>30.705127252551989</v>
      </c>
      <c r="M1667" s="2">
        <f>Table13[[#This Row],[Cons h '[MWh']]]-Table13[[#This Row],[Ewec_prod '[MWh']]]-Table13[[#This Row],[Eeol_prod '[MWh']]]-Table13[[#This Row],[Efv_prod '[MWh']]]</f>
        <v>22.10963313101724</v>
      </c>
    </row>
    <row r="1668" spans="5:13" x14ac:dyDescent="0.3">
      <c r="E1668" s="4">
        <v>43535.416666666664</v>
      </c>
      <c r="F1668" s="3">
        <v>0</v>
      </c>
      <c r="G1668" s="2">
        <f>Table13[[#This Row],[CF % FV]]*$A$2</f>
        <v>0</v>
      </c>
      <c r="H1668" s="3">
        <v>1.9337803012207801E-2</v>
      </c>
      <c r="I1668" s="2">
        <f>Table13[[#This Row],[CF % EOL]]*$A$6</f>
        <v>0.77351212048831208</v>
      </c>
      <c r="J1668" s="3">
        <v>0.10999313235414047</v>
      </c>
      <c r="K1668" s="2">
        <f>$A$10*Table13[[#This Row],[CF % WEC]]</f>
        <v>3.3830015753874745E-2</v>
      </c>
      <c r="L1668" s="1">
        <v>37.748367494004214</v>
      </c>
      <c r="M1668" s="2">
        <f>Table13[[#This Row],[Cons h '[MWh']]]-Table13[[#This Row],[Ewec_prod '[MWh']]]-Table13[[#This Row],[Eeol_prod '[MWh']]]-Table13[[#This Row],[Efv_prod '[MWh']]]</f>
        <v>36.941025357762022</v>
      </c>
    </row>
    <row r="1669" spans="5:13" x14ac:dyDescent="0.3">
      <c r="E1669" s="4">
        <v>43535.458333333336</v>
      </c>
      <c r="F1669" s="3">
        <v>0</v>
      </c>
      <c r="G1669" s="2">
        <f>Table13[[#This Row],[CF % FV]]*$A$2</f>
        <v>0</v>
      </c>
      <c r="H1669" s="3">
        <v>6.6608134531164501E-2</v>
      </c>
      <c r="I1669" s="2">
        <f>Table13[[#This Row],[CF % EOL]]*$A$6</f>
        <v>2.6643253812465799</v>
      </c>
      <c r="J1669" s="3">
        <v>0.10710226996583555</v>
      </c>
      <c r="K1669" s="2">
        <f>$A$10*Table13[[#This Row],[CF % WEC]]</f>
        <v>3.2940888241588223E-2</v>
      </c>
      <c r="L1669" s="1">
        <v>38.636312355398694</v>
      </c>
      <c r="M1669" s="2">
        <f>Table13[[#This Row],[Cons h '[MWh']]]-Table13[[#This Row],[Ewec_prod '[MWh']]]-Table13[[#This Row],[Eeol_prod '[MWh']]]-Table13[[#This Row],[Efv_prod '[MWh']]]</f>
        <v>35.939046085910526</v>
      </c>
    </row>
    <row r="1670" spans="5:13" x14ac:dyDescent="0.3">
      <c r="E1670" s="4">
        <v>43535.5</v>
      </c>
      <c r="F1670" s="3">
        <v>0</v>
      </c>
      <c r="G1670" s="2">
        <f>Table13[[#This Row],[CF % FV]]*$A$2</f>
        <v>0</v>
      </c>
      <c r="H1670" s="3">
        <v>0.112798893269346</v>
      </c>
      <c r="I1670" s="2">
        <f>Table13[[#This Row],[CF % EOL]]*$A$6</f>
        <v>4.51195573077384</v>
      </c>
      <c r="J1670" s="3">
        <v>0.10525813487721845</v>
      </c>
      <c r="K1670" s="2">
        <f>$A$10*Table13[[#This Row],[CF % WEC]]</f>
        <v>3.2373697201884724E-2</v>
      </c>
      <c r="L1670" s="1">
        <v>35.955812027716938</v>
      </c>
      <c r="M1670" s="2">
        <f>Table13[[#This Row],[Cons h '[MWh']]]-Table13[[#This Row],[Ewec_prod '[MWh']]]-Table13[[#This Row],[Eeol_prod '[MWh']]]-Table13[[#This Row],[Efv_prod '[MWh']]]</f>
        <v>31.411482599741213</v>
      </c>
    </row>
    <row r="1671" spans="5:13" x14ac:dyDescent="0.3">
      <c r="E1671" s="4">
        <v>43535.541666666664</v>
      </c>
      <c r="F1671" s="3">
        <v>0</v>
      </c>
      <c r="G1671" s="2">
        <f>Table13[[#This Row],[CF % FV]]*$A$2</f>
        <v>0</v>
      </c>
      <c r="H1671" s="3">
        <v>0.15007253495585099</v>
      </c>
      <c r="I1671" s="2">
        <f>Table13[[#This Row],[CF % EOL]]*$A$6</f>
        <v>6.0029013982340391</v>
      </c>
      <c r="J1671" s="3">
        <v>0.10384768857031057</v>
      </c>
      <c r="K1671" s="2">
        <f>$A$10*Table13[[#This Row],[CF % WEC]]</f>
        <v>3.1939893565589857E-2</v>
      </c>
      <c r="L1671" s="1">
        <v>29.322985652107182</v>
      </c>
      <c r="M1671" s="2">
        <f>Table13[[#This Row],[Cons h '[MWh']]]-Table13[[#This Row],[Ewec_prod '[MWh']]]-Table13[[#This Row],[Eeol_prod '[MWh']]]-Table13[[#This Row],[Efv_prod '[MWh']]]</f>
        <v>23.288144360307555</v>
      </c>
    </row>
    <row r="1672" spans="5:13" x14ac:dyDescent="0.3">
      <c r="E1672" s="4">
        <v>43535.583333333336</v>
      </c>
      <c r="F1672" s="3">
        <v>0</v>
      </c>
      <c r="G1672" s="2">
        <f>Table13[[#This Row],[CF % FV]]*$A$2</f>
        <v>0</v>
      </c>
      <c r="H1672" s="3">
        <v>0.14251552525325301</v>
      </c>
      <c r="I1672" s="2">
        <f>Table13[[#This Row],[CF % EOL]]*$A$6</f>
        <v>5.7006210101301207</v>
      </c>
      <c r="J1672" s="3">
        <v>0.1020038757972954</v>
      </c>
      <c r="K1672" s="2">
        <f>$A$10*Table13[[#This Row],[CF % WEC]]</f>
        <v>3.1372801658820004E-2</v>
      </c>
      <c r="L1672" s="1">
        <v>32.788036634903783</v>
      </c>
      <c r="M1672" s="2">
        <f>Table13[[#This Row],[Cons h '[MWh']]]-Table13[[#This Row],[Ewec_prod '[MWh']]]-Table13[[#This Row],[Eeol_prod '[MWh']]]-Table13[[#This Row],[Efv_prod '[MWh']]]</f>
        <v>27.056042823114844</v>
      </c>
    </row>
    <row r="1673" spans="5:13" x14ac:dyDescent="0.3">
      <c r="E1673" s="4">
        <v>43535.625</v>
      </c>
      <c r="F1673" s="3">
        <v>0</v>
      </c>
      <c r="G1673" s="2">
        <f>Table13[[#This Row],[CF % FV]]*$A$2</f>
        <v>0</v>
      </c>
      <c r="H1673" s="3">
        <v>9.3061501225745205E-2</v>
      </c>
      <c r="I1673" s="2">
        <f>Table13[[#This Row],[CF % EOL]]*$A$6</f>
        <v>3.7224600490298081</v>
      </c>
      <c r="J1673" s="3">
        <v>0.10057236783272774</v>
      </c>
      <c r="K1673" s="2">
        <f>$A$10*Table13[[#This Row],[CF % WEC]]</f>
        <v>3.0932520197999344E-2</v>
      </c>
      <c r="L1673" s="1">
        <v>25.836279792811641</v>
      </c>
      <c r="M1673" s="2">
        <f>Table13[[#This Row],[Cons h '[MWh']]]-Table13[[#This Row],[Ewec_prod '[MWh']]]-Table13[[#This Row],[Eeol_prod '[MWh']]]-Table13[[#This Row],[Efv_prod '[MWh']]]</f>
        <v>22.082887223583832</v>
      </c>
    </row>
    <row r="1674" spans="5:13" x14ac:dyDescent="0.3">
      <c r="E1674" s="4">
        <v>43535.666666666664</v>
      </c>
      <c r="F1674" s="3">
        <v>3.0699999999999998E-2</v>
      </c>
      <c r="G1674" s="2">
        <f>Table13[[#This Row],[CF % FV]]*$A$2</f>
        <v>1.5656999999999999</v>
      </c>
      <c r="H1674" s="3">
        <v>6.3890774671004499E-2</v>
      </c>
      <c r="I1674" s="2">
        <f>Table13[[#This Row],[CF % EOL]]*$A$6</f>
        <v>2.5556309868401801</v>
      </c>
      <c r="J1674" s="3">
        <v>0.1002983661971744</v>
      </c>
      <c r="K1674" s="2">
        <f>$A$10*Table13[[#This Row],[CF % WEC]]</f>
        <v>3.084824693976071E-2</v>
      </c>
      <c r="L1674" s="1">
        <v>30.397145431201945</v>
      </c>
      <c r="M1674" s="2">
        <f>Table13[[#This Row],[Cons h '[MWh']]]-Table13[[#This Row],[Ewec_prod '[MWh']]]-Table13[[#This Row],[Eeol_prod '[MWh']]]-Table13[[#This Row],[Efv_prod '[MWh']]]</f>
        <v>26.244966197422002</v>
      </c>
    </row>
    <row r="1675" spans="5:13" x14ac:dyDescent="0.3">
      <c r="E1675" s="4">
        <v>43535.708333333336</v>
      </c>
      <c r="F1675" s="3">
        <v>0.1731</v>
      </c>
      <c r="G1675" s="2">
        <f>Table13[[#This Row],[CF % FV]]*$A$2</f>
        <v>8.8281000000000009</v>
      </c>
      <c r="H1675" s="3">
        <v>6.3575587020534202E-2</v>
      </c>
      <c r="I1675" s="2">
        <f>Table13[[#This Row],[CF % EOL]]*$A$6</f>
        <v>2.5430234808213683</v>
      </c>
      <c r="J1675" s="3">
        <v>9.98260129716389E-2</v>
      </c>
      <c r="K1675" s="2">
        <f>$A$10*Table13[[#This Row],[CF % WEC]]</f>
        <v>3.0702967714419528E-2</v>
      </c>
      <c r="L1675" s="1">
        <v>29.905298815406667</v>
      </c>
      <c r="M1675" s="2">
        <f>Table13[[#This Row],[Cons h '[MWh']]]-Table13[[#This Row],[Ewec_prod '[MWh']]]-Table13[[#This Row],[Eeol_prod '[MWh']]]-Table13[[#This Row],[Efv_prod '[MWh']]]</f>
        <v>18.503472366870881</v>
      </c>
    </row>
    <row r="1676" spans="5:13" x14ac:dyDescent="0.3">
      <c r="E1676" s="4">
        <v>43535.75</v>
      </c>
      <c r="F1676" s="3">
        <v>0.19016</v>
      </c>
      <c r="G1676" s="2">
        <f>Table13[[#This Row],[CF % FV]]*$A$2</f>
        <v>9.6981599999999997</v>
      </c>
      <c r="H1676" s="3">
        <v>9.1418276588155503E-2</v>
      </c>
      <c r="I1676" s="2">
        <f>Table13[[#This Row],[CF % EOL]]*$A$6</f>
        <v>3.65673106352622</v>
      </c>
      <c r="J1676" s="3">
        <v>9.9871264737921295E-2</v>
      </c>
      <c r="K1676" s="2">
        <f>$A$10*Table13[[#This Row],[CF % WEC]]</f>
        <v>3.0716885564865817E-2</v>
      </c>
      <c r="L1676" s="1">
        <v>42.257531626122464</v>
      </c>
      <c r="M1676" s="2">
        <f>Table13[[#This Row],[Cons h '[MWh']]]-Table13[[#This Row],[Ewec_prod '[MWh']]]-Table13[[#This Row],[Eeol_prod '[MWh']]]-Table13[[#This Row],[Efv_prod '[MWh']]]</f>
        <v>28.871923677031376</v>
      </c>
    </row>
    <row r="1677" spans="5:13" x14ac:dyDescent="0.3">
      <c r="E1677" s="4">
        <v>43535.791666666664</v>
      </c>
      <c r="F1677" s="3">
        <v>0.30770999999999998</v>
      </c>
      <c r="G1677" s="2">
        <f>Table13[[#This Row],[CF % FV]]*$A$2</f>
        <v>15.693209999999999</v>
      </c>
      <c r="H1677" s="3">
        <v>0.13130645297726101</v>
      </c>
      <c r="I1677" s="2">
        <f>Table13[[#This Row],[CF % EOL]]*$A$6</f>
        <v>5.25225811909044</v>
      </c>
      <c r="J1677" s="3">
        <v>0.10128083905789295</v>
      </c>
      <c r="K1677" s="2">
        <f>$A$10*Table13[[#This Row],[CF % WEC]]</f>
        <v>3.1150421008673036E-2</v>
      </c>
      <c r="L1677" s="1">
        <v>40.046980641757422</v>
      </c>
      <c r="M1677" s="2">
        <f>Table13[[#This Row],[Cons h '[MWh']]]-Table13[[#This Row],[Ewec_prod '[MWh']]]-Table13[[#This Row],[Eeol_prod '[MWh']]]-Table13[[#This Row],[Efv_prod '[MWh']]]</f>
        <v>19.070362101658304</v>
      </c>
    </row>
    <row r="1678" spans="5:13" x14ac:dyDescent="0.3">
      <c r="E1678" s="4">
        <v>43535.833333333336</v>
      </c>
      <c r="F1678" s="3">
        <v>0.37402999999999997</v>
      </c>
      <c r="G1678" s="2">
        <f>Table13[[#This Row],[CF % FV]]*$A$2</f>
        <v>19.075529999999997</v>
      </c>
      <c r="H1678" s="3">
        <v>0.123993999182063</v>
      </c>
      <c r="I1678" s="2">
        <f>Table13[[#This Row],[CF % EOL]]*$A$6</f>
        <v>4.9597599672825199</v>
      </c>
      <c r="J1678" s="3">
        <v>0.10255673681495606</v>
      </c>
      <c r="K1678" s="2">
        <f>$A$10*Table13[[#This Row],[CF % WEC]]</f>
        <v>3.1542842247144598E-2</v>
      </c>
      <c r="L1678" s="1">
        <v>32.600663522295378</v>
      </c>
      <c r="M1678" s="2">
        <f>Table13[[#This Row],[Cons h '[MWh']]]-Table13[[#This Row],[Ewec_prod '[MWh']]]-Table13[[#This Row],[Eeol_prod '[MWh']]]-Table13[[#This Row],[Efv_prod '[MWh']]]</f>
        <v>8.5338307127657202</v>
      </c>
    </row>
    <row r="1679" spans="5:13" x14ac:dyDescent="0.3">
      <c r="E1679" s="4">
        <v>43535.875</v>
      </c>
      <c r="F1679" s="3">
        <v>0.34487000000000001</v>
      </c>
      <c r="G1679" s="2">
        <f>Table13[[#This Row],[CF % FV]]*$A$2</f>
        <v>17.588370000000001</v>
      </c>
      <c r="H1679" s="3">
        <v>0.10647849067843999</v>
      </c>
      <c r="I1679" s="2">
        <f>Table13[[#This Row],[CF % EOL]]*$A$6</f>
        <v>4.2591396271375999</v>
      </c>
      <c r="J1679" s="3">
        <v>0.10182738472463694</v>
      </c>
      <c r="K1679" s="2">
        <f>$A$10*Table13[[#This Row],[CF % WEC]]</f>
        <v>3.1318519217356018E-2</v>
      </c>
      <c r="L1679" s="1">
        <v>26.811635793825282</v>
      </c>
      <c r="M1679" s="2">
        <f>Table13[[#This Row],[Cons h '[MWh']]]-Table13[[#This Row],[Ewec_prod '[MWh']]]-Table13[[#This Row],[Eeol_prod '[MWh']]]-Table13[[#This Row],[Efv_prod '[MWh']]]</f>
        <v>4.9328076474703231</v>
      </c>
    </row>
    <row r="1680" spans="5:13" x14ac:dyDescent="0.3">
      <c r="E1680" s="4">
        <v>43535.916666666664</v>
      </c>
      <c r="F1680" s="3">
        <v>0.26671</v>
      </c>
      <c r="G1680" s="2">
        <f>Table13[[#This Row],[CF % FV]]*$A$2</f>
        <v>13.602209999999999</v>
      </c>
      <c r="H1680" s="3">
        <v>0.10337370042189301</v>
      </c>
      <c r="I1680" s="2">
        <f>Table13[[#This Row],[CF % EOL]]*$A$6</f>
        <v>4.13494801687572</v>
      </c>
      <c r="J1680" s="3">
        <v>0.10437560107707876</v>
      </c>
      <c r="K1680" s="2">
        <f>$A$10*Table13[[#This Row],[CF % WEC]]</f>
        <v>3.2102260870151514E-2</v>
      </c>
      <c r="L1680" s="1">
        <v>23.447152314483347</v>
      </c>
      <c r="M1680" s="2">
        <f>Table13[[#This Row],[Cons h '[MWh']]]-Table13[[#This Row],[Ewec_prod '[MWh']]]-Table13[[#This Row],[Eeol_prod '[MWh']]]-Table13[[#This Row],[Efv_prod '[MWh']]]</f>
        <v>5.6778920367374752</v>
      </c>
    </row>
    <row r="1681" spans="5:13" x14ac:dyDescent="0.3">
      <c r="E1681" s="4">
        <v>43535.958333333336</v>
      </c>
      <c r="F1681" s="3">
        <v>0.23529</v>
      </c>
      <c r="G1681" s="2">
        <f>Table13[[#This Row],[CF % FV]]*$A$2</f>
        <v>11.999790000000001</v>
      </c>
      <c r="H1681" s="3">
        <v>8.8434992390980599E-2</v>
      </c>
      <c r="I1681" s="2">
        <f>Table13[[#This Row],[CF % EOL]]*$A$6</f>
        <v>3.5373996956392242</v>
      </c>
      <c r="J1681" s="3">
        <v>0.10402559632025592</v>
      </c>
      <c r="K1681" s="2">
        <f>$A$10*Table13[[#This Row],[CF % WEC]]</f>
        <v>3.1994611727120252E-2</v>
      </c>
      <c r="L1681" s="1">
        <v>27.026848302557678</v>
      </c>
      <c r="M1681" s="2">
        <f>Table13[[#This Row],[Cons h '[MWh']]]-Table13[[#This Row],[Ewec_prod '[MWh']]]-Table13[[#This Row],[Eeol_prod '[MWh']]]-Table13[[#This Row],[Efv_prod '[MWh']]]</f>
        <v>11.457663995191332</v>
      </c>
    </row>
    <row r="1682" spans="5:13" x14ac:dyDescent="0.3">
      <c r="E1682" s="4">
        <v>43536</v>
      </c>
      <c r="F1682" s="3">
        <v>0.16146000000000002</v>
      </c>
      <c r="G1682" s="2">
        <f>Table13[[#This Row],[CF % FV]]*$A$2</f>
        <v>8.2344600000000003</v>
      </c>
      <c r="H1682" s="3">
        <v>5.2762178860120801E-2</v>
      </c>
      <c r="I1682" s="2">
        <f>Table13[[#This Row],[CF % EOL]]*$A$6</f>
        <v>2.110487154404832</v>
      </c>
      <c r="J1682" s="3">
        <v>0.10454466415738552</v>
      </c>
      <c r="K1682" s="2">
        <f>$A$10*Table13[[#This Row],[CF % WEC]]</f>
        <v>3.2154258722633451E-2</v>
      </c>
      <c r="L1682" s="1">
        <v>24.509461308527111</v>
      </c>
      <c r="M1682" s="2">
        <f>Table13[[#This Row],[Cons h '[MWh']]]-Table13[[#This Row],[Ewec_prod '[MWh']]]-Table13[[#This Row],[Eeol_prod '[MWh']]]-Table13[[#This Row],[Efv_prod '[MWh']]]</f>
        <v>14.132359895399643</v>
      </c>
    </row>
    <row r="1683" spans="5:13" x14ac:dyDescent="0.3">
      <c r="E1683" s="4">
        <v>43536.041666666664</v>
      </c>
      <c r="F1683" s="3">
        <v>0.1353</v>
      </c>
      <c r="G1683" s="2">
        <f>Table13[[#This Row],[CF % FV]]*$A$2</f>
        <v>6.9003000000000005</v>
      </c>
      <c r="H1683" s="3">
        <v>7.3882128201380404E-2</v>
      </c>
      <c r="I1683" s="2">
        <f>Table13[[#This Row],[CF % EOL]]*$A$6</f>
        <v>2.9552851280552161</v>
      </c>
      <c r="J1683" s="3">
        <v>0.10635507468316865</v>
      </c>
      <c r="K1683" s="2">
        <f>$A$10*Table13[[#This Row],[CF % WEC]]</f>
        <v>3.2711077273913834E-2</v>
      </c>
      <c r="L1683" s="1">
        <v>20.650421218092692</v>
      </c>
      <c r="M1683" s="2">
        <f>Table13[[#This Row],[Cons h '[MWh']]]-Table13[[#This Row],[Ewec_prod '[MWh']]]-Table13[[#This Row],[Eeol_prod '[MWh']]]-Table13[[#This Row],[Efv_prod '[MWh']]]</f>
        <v>10.762125012763562</v>
      </c>
    </row>
    <row r="1684" spans="5:13" x14ac:dyDescent="0.3">
      <c r="E1684" s="4">
        <v>43536.083333333336</v>
      </c>
      <c r="F1684" s="3">
        <v>7.5480000000000005E-2</v>
      </c>
      <c r="G1684" s="2">
        <f>Table13[[#This Row],[CF % FV]]*$A$2</f>
        <v>3.8494800000000002</v>
      </c>
      <c r="H1684" s="3">
        <v>6.9957260961313397E-2</v>
      </c>
      <c r="I1684" s="2">
        <f>Table13[[#This Row],[CF % EOL]]*$A$6</f>
        <v>2.7982904384525358</v>
      </c>
      <c r="J1684" s="3">
        <v>0.10750380165483521</v>
      </c>
      <c r="K1684" s="2">
        <f>$A$10*Table13[[#This Row],[CF % WEC]]</f>
        <v>3.3064385255209064E-2</v>
      </c>
      <c r="L1684" s="1">
        <v>23.222113543242614</v>
      </c>
      <c r="M1684" s="2">
        <f>Table13[[#This Row],[Cons h '[MWh']]]-Table13[[#This Row],[Ewec_prod '[MWh']]]-Table13[[#This Row],[Eeol_prod '[MWh']]]-Table13[[#This Row],[Efv_prod '[MWh']]]</f>
        <v>16.541278719534869</v>
      </c>
    </row>
    <row r="1685" spans="5:13" x14ac:dyDescent="0.3">
      <c r="E1685" s="4">
        <v>43536.125</v>
      </c>
      <c r="F1685" s="3">
        <v>3.4750000000000003E-2</v>
      </c>
      <c r="G1685" s="2">
        <f>Table13[[#This Row],[CF % FV]]*$A$2</f>
        <v>1.7722500000000001</v>
      </c>
      <c r="H1685" s="3">
        <v>8.1765773187447099E-2</v>
      </c>
      <c r="I1685" s="2">
        <f>Table13[[#This Row],[CF % EOL]]*$A$6</f>
        <v>3.270630927497884</v>
      </c>
      <c r="J1685" s="3">
        <v>0.10788033682418117</v>
      </c>
      <c r="K1685" s="2">
        <f>$A$10*Table13[[#This Row],[CF % WEC]]</f>
        <v>3.3180194219261924E-2</v>
      </c>
      <c r="L1685" s="1">
        <v>24.689339963281409</v>
      </c>
      <c r="M1685" s="2">
        <f>Table13[[#This Row],[Cons h '[MWh']]]-Table13[[#This Row],[Ewec_prod '[MWh']]]-Table13[[#This Row],[Eeol_prod '[MWh']]]-Table13[[#This Row],[Efv_prod '[MWh']]]</f>
        <v>19.613278841564263</v>
      </c>
    </row>
    <row r="1686" spans="5:13" x14ac:dyDescent="0.3">
      <c r="E1686" s="4">
        <v>43536.166666666664</v>
      </c>
      <c r="F1686" s="3">
        <v>0</v>
      </c>
      <c r="G1686" s="2">
        <f>Table13[[#This Row],[CF % FV]]*$A$2</f>
        <v>0</v>
      </c>
      <c r="H1686" s="3">
        <v>0.14686334444399399</v>
      </c>
      <c r="I1686" s="2">
        <f>Table13[[#This Row],[CF % EOL]]*$A$6</f>
        <v>5.8745337777597593</v>
      </c>
      <c r="J1686" s="3">
        <v>0.11162071364439505</v>
      </c>
      <c r="K1686" s="2">
        <f>$A$10*Table13[[#This Row],[CF % WEC]]</f>
        <v>3.4330602467895634E-2</v>
      </c>
      <c r="L1686" s="1">
        <v>26.412318325451043</v>
      </c>
      <c r="M1686" s="2">
        <f>Table13[[#This Row],[Cons h '[MWh']]]-Table13[[#This Row],[Ewec_prod '[MWh']]]-Table13[[#This Row],[Eeol_prod '[MWh']]]-Table13[[#This Row],[Efv_prod '[MWh']]]</f>
        <v>20.503453945223388</v>
      </c>
    </row>
    <row r="1687" spans="5:13" x14ac:dyDescent="0.3">
      <c r="E1687" s="4">
        <v>43536.208333333336</v>
      </c>
      <c r="F1687" s="3">
        <v>0</v>
      </c>
      <c r="G1687" s="2">
        <f>Table13[[#This Row],[CF % FV]]*$A$2</f>
        <v>0</v>
      </c>
      <c r="H1687" s="3">
        <v>0.2057849805768</v>
      </c>
      <c r="I1687" s="2">
        <f>Table13[[#This Row],[CF % EOL]]*$A$6</f>
        <v>8.2313992230719997</v>
      </c>
      <c r="J1687" s="3">
        <v>0.11684610065340412</v>
      </c>
      <c r="K1687" s="2">
        <f>$A$10*Table13[[#This Row],[CF % WEC]]</f>
        <v>3.5937747578244111E-2</v>
      </c>
      <c r="L1687" s="1">
        <v>36.845600261695573</v>
      </c>
      <c r="M1687" s="2">
        <f>Table13[[#This Row],[Cons h '[MWh']]]-Table13[[#This Row],[Ewec_prod '[MWh']]]-Table13[[#This Row],[Eeol_prod '[MWh']]]-Table13[[#This Row],[Efv_prod '[MWh']]]</f>
        <v>28.578263291045328</v>
      </c>
    </row>
    <row r="1688" spans="5:13" x14ac:dyDescent="0.3">
      <c r="E1688" s="4">
        <v>43536.25</v>
      </c>
      <c r="F1688" s="3">
        <v>0</v>
      </c>
      <c r="G1688" s="2">
        <f>Table13[[#This Row],[CF % FV]]*$A$2</f>
        <v>0</v>
      </c>
      <c r="H1688" s="3">
        <v>0.229779103766136</v>
      </c>
      <c r="I1688" s="2">
        <f>Table13[[#This Row],[CF % EOL]]*$A$6</f>
        <v>9.1911641506454398</v>
      </c>
      <c r="J1688" s="3">
        <v>0.12401077013442245</v>
      </c>
      <c r="K1688" s="2">
        <f>$A$10*Table13[[#This Row],[CF % WEC]]</f>
        <v>3.8141347714239618E-2</v>
      </c>
      <c r="L1688" s="1">
        <v>39.557318612810569</v>
      </c>
      <c r="M1688" s="2">
        <f>Table13[[#This Row],[Cons h '[MWh']]]-Table13[[#This Row],[Ewec_prod '[MWh']]]-Table13[[#This Row],[Eeol_prod '[MWh']]]-Table13[[#This Row],[Efv_prod '[MWh']]]</f>
        <v>30.32801311445089</v>
      </c>
    </row>
    <row r="1689" spans="5:13" x14ac:dyDescent="0.3">
      <c r="E1689" s="4">
        <v>43536.291666666664</v>
      </c>
      <c r="F1689" s="3">
        <v>0</v>
      </c>
      <c r="G1689" s="2">
        <f>Table13[[#This Row],[CF % FV]]*$A$2</f>
        <v>0</v>
      </c>
      <c r="H1689" s="3">
        <v>0.30660042661849601</v>
      </c>
      <c r="I1689" s="2">
        <f>Table13[[#This Row],[CF % EOL]]*$A$6</f>
        <v>12.264017064739841</v>
      </c>
      <c r="J1689" s="3">
        <v>0.13072051085218817</v>
      </c>
      <c r="K1689" s="2">
        <f>$A$10*Table13[[#This Row],[CF % WEC]]</f>
        <v>4.0205027776151085E-2</v>
      </c>
      <c r="L1689" s="1">
        <v>32.58306511399438</v>
      </c>
      <c r="M1689" s="2">
        <f>Table13[[#This Row],[Cons h '[MWh']]]-Table13[[#This Row],[Ewec_prod '[MWh']]]-Table13[[#This Row],[Eeol_prod '[MWh']]]-Table13[[#This Row],[Efv_prod '[MWh']]]</f>
        <v>20.278843021478387</v>
      </c>
    </row>
    <row r="1690" spans="5:13" x14ac:dyDescent="0.3">
      <c r="E1690" s="4">
        <v>43536.333333333336</v>
      </c>
      <c r="F1690" s="3">
        <v>0</v>
      </c>
      <c r="G1690" s="2">
        <f>Table13[[#This Row],[CF % FV]]*$A$2</f>
        <v>0</v>
      </c>
      <c r="H1690" s="3">
        <v>0.28586443391031702</v>
      </c>
      <c r="I1690" s="2">
        <f>Table13[[#This Row],[CF % EOL]]*$A$6</f>
        <v>11.434577356412682</v>
      </c>
      <c r="J1690" s="3">
        <v>0.13180949147927584</v>
      </c>
      <c r="K1690" s="2">
        <f>$A$10*Table13[[#This Row],[CF % WEC]]</f>
        <v>4.0539959884925182E-2</v>
      </c>
      <c r="L1690" s="1">
        <v>30.953591617798747</v>
      </c>
      <c r="M1690" s="2">
        <f>Table13[[#This Row],[Cons h '[MWh']]]-Table13[[#This Row],[Ewec_prod '[MWh']]]-Table13[[#This Row],[Eeol_prod '[MWh']]]-Table13[[#This Row],[Efv_prod '[MWh']]]</f>
        <v>19.478474301501141</v>
      </c>
    </row>
    <row r="1691" spans="5:13" x14ac:dyDescent="0.3">
      <c r="E1691" s="4">
        <v>43536.375</v>
      </c>
      <c r="F1691" s="3">
        <v>0</v>
      </c>
      <c r="G1691" s="2">
        <f>Table13[[#This Row],[CF % FV]]*$A$2</f>
        <v>0</v>
      </c>
      <c r="H1691" s="3">
        <v>0.284450388025136</v>
      </c>
      <c r="I1691" s="2">
        <f>Table13[[#This Row],[CF % EOL]]*$A$6</f>
        <v>11.378015521005441</v>
      </c>
      <c r="J1691" s="3">
        <v>0.11853389588708661</v>
      </c>
      <c r="K1691" s="2">
        <f>$A$10*Table13[[#This Row],[CF % WEC]]</f>
        <v>3.6456853981732623E-2</v>
      </c>
      <c r="L1691" s="1">
        <v>30.366876151900392</v>
      </c>
      <c r="M1691" s="2">
        <f>Table13[[#This Row],[Cons h '[MWh']]]-Table13[[#This Row],[Ewec_prod '[MWh']]]-Table13[[#This Row],[Eeol_prod '[MWh']]]-Table13[[#This Row],[Efv_prod '[MWh']]]</f>
        <v>18.952403776913219</v>
      </c>
    </row>
    <row r="1692" spans="5:13" x14ac:dyDescent="0.3">
      <c r="E1692" s="4">
        <v>43536.416666666664</v>
      </c>
      <c r="F1692" s="3">
        <v>0</v>
      </c>
      <c r="G1692" s="2">
        <f>Table13[[#This Row],[CF % FV]]*$A$2</f>
        <v>0</v>
      </c>
      <c r="H1692" s="3">
        <v>0</v>
      </c>
      <c r="I1692" s="2">
        <f>Table13[[#This Row],[CF % EOL]]*$A$6</f>
        <v>0</v>
      </c>
      <c r="J1692" s="3">
        <v>0.1119485344384436</v>
      </c>
      <c r="K1692" s="2">
        <f>$A$10*Table13[[#This Row],[CF % WEC]]</f>
        <v>3.4431428604853022E-2</v>
      </c>
      <c r="L1692" s="1">
        <v>29.72640581900372</v>
      </c>
      <c r="M1692" s="2">
        <f>Table13[[#This Row],[Cons h '[MWh']]]-Table13[[#This Row],[Ewec_prod '[MWh']]]-Table13[[#This Row],[Eeol_prod '[MWh']]]-Table13[[#This Row],[Efv_prod '[MWh']]]</f>
        <v>29.691974390398865</v>
      </c>
    </row>
    <row r="1693" spans="5:13" x14ac:dyDescent="0.3">
      <c r="E1693" s="4">
        <v>43536.458333333336</v>
      </c>
      <c r="F1693" s="3">
        <v>0</v>
      </c>
      <c r="G1693" s="2">
        <f>Table13[[#This Row],[CF % FV]]*$A$2</f>
        <v>0</v>
      </c>
      <c r="H1693" s="3">
        <v>2.7910660579123999E-2</v>
      </c>
      <c r="I1693" s="2">
        <f>Table13[[#This Row],[CF % EOL]]*$A$6</f>
        <v>1.1164264231649599</v>
      </c>
      <c r="J1693" s="3">
        <v>0.10764249818987788</v>
      </c>
      <c r="K1693" s="2">
        <f>$A$10*Table13[[#This Row],[CF % WEC]]</f>
        <v>3.3107043427270152E-2</v>
      </c>
      <c r="L1693" s="1">
        <v>34.440252658152964</v>
      </c>
      <c r="M1693" s="2">
        <f>Table13[[#This Row],[Cons h '[MWh']]]-Table13[[#This Row],[Ewec_prod '[MWh']]]-Table13[[#This Row],[Eeol_prod '[MWh']]]-Table13[[#This Row],[Efv_prod '[MWh']]]</f>
        <v>33.290719191560733</v>
      </c>
    </row>
    <row r="1694" spans="5:13" x14ac:dyDescent="0.3">
      <c r="E1694" s="4">
        <v>43536.5</v>
      </c>
      <c r="F1694" s="3">
        <v>0</v>
      </c>
      <c r="G1694" s="2">
        <f>Table13[[#This Row],[CF % FV]]*$A$2</f>
        <v>0</v>
      </c>
      <c r="H1694" s="3">
        <v>9.6796861895159E-2</v>
      </c>
      <c r="I1694" s="2">
        <f>Table13[[#This Row],[CF % EOL]]*$A$6</f>
        <v>3.8718744758063601</v>
      </c>
      <c r="J1694" s="3">
        <v>0.10559492938083076</v>
      </c>
      <c r="K1694" s="2">
        <f>$A$10*Table13[[#This Row],[CF % WEC]]</f>
        <v>3.2477283336029339E-2</v>
      </c>
      <c r="L1694" s="1">
        <v>33.05268929278737</v>
      </c>
      <c r="M1694" s="2">
        <f>Table13[[#This Row],[Cons h '[MWh']]]-Table13[[#This Row],[Ewec_prod '[MWh']]]-Table13[[#This Row],[Eeol_prod '[MWh']]]-Table13[[#This Row],[Efv_prod '[MWh']]]</f>
        <v>29.14833753364498</v>
      </c>
    </row>
    <row r="1695" spans="5:13" x14ac:dyDescent="0.3">
      <c r="E1695" s="4">
        <v>43536.541666666664</v>
      </c>
      <c r="F1695" s="3">
        <v>0</v>
      </c>
      <c r="G1695" s="2">
        <f>Table13[[#This Row],[CF % FV]]*$A$2</f>
        <v>0</v>
      </c>
      <c r="H1695" s="3">
        <v>0.15350399736787801</v>
      </c>
      <c r="I1695" s="2">
        <f>Table13[[#This Row],[CF % EOL]]*$A$6</f>
        <v>6.1401598947151204</v>
      </c>
      <c r="J1695" s="3">
        <v>0.10600809678701964</v>
      </c>
      <c r="K1695" s="2">
        <f>$A$10*Table13[[#This Row],[CF % WEC]]</f>
        <v>3.2604359086680343E-2</v>
      </c>
      <c r="L1695" s="1">
        <v>34.514009478378796</v>
      </c>
      <c r="M1695" s="2">
        <f>Table13[[#This Row],[Cons h '[MWh']]]-Table13[[#This Row],[Ewec_prod '[MWh']]]-Table13[[#This Row],[Eeol_prod '[MWh']]]-Table13[[#This Row],[Efv_prod '[MWh']]]</f>
        <v>28.341245224576994</v>
      </c>
    </row>
    <row r="1696" spans="5:13" x14ac:dyDescent="0.3">
      <c r="E1696" s="4">
        <v>43536.583333333336</v>
      </c>
      <c r="F1696" s="3">
        <v>0</v>
      </c>
      <c r="G1696" s="2">
        <f>Table13[[#This Row],[CF % FV]]*$A$2</f>
        <v>0</v>
      </c>
      <c r="H1696" s="3">
        <v>0.21693536559290599</v>
      </c>
      <c r="I1696" s="2">
        <f>Table13[[#This Row],[CF % EOL]]*$A$6</f>
        <v>8.6774146237162402</v>
      </c>
      <c r="J1696" s="3">
        <v>0.10772370189440686</v>
      </c>
      <c r="K1696" s="2">
        <f>$A$10*Table13[[#This Row],[CF % WEC]]</f>
        <v>3.3132018828412872E-2</v>
      </c>
      <c r="L1696" s="1">
        <v>29.916590742132328</v>
      </c>
      <c r="M1696" s="2">
        <f>Table13[[#This Row],[Cons h '[MWh']]]-Table13[[#This Row],[Ewec_prod '[MWh']]]-Table13[[#This Row],[Eeol_prod '[MWh']]]-Table13[[#This Row],[Efv_prod '[MWh']]]</f>
        <v>21.206044099587672</v>
      </c>
    </row>
    <row r="1697" spans="5:13" x14ac:dyDescent="0.3">
      <c r="E1697" s="4">
        <v>43536.625</v>
      </c>
      <c r="F1697" s="3">
        <v>0</v>
      </c>
      <c r="G1697" s="2">
        <f>Table13[[#This Row],[CF % FV]]*$A$2</f>
        <v>0</v>
      </c>
      <c r="H1697" s="3">
        <v>0.234189688553324</v>
      </c>
      <c r="I1697" s="2">
        <f>Table13[[#This Row],[CF % EOL]]*$A$6</f>
        <v>9.3675875421329593</v>
      </c>
      <c r="J1697" s="3">
        <v>0.10945516620262478</v>
      </c>
      <c r="K1697" s="2">
        <f>$A$10*Table13[[#This Row],[CF % WEC]]</f>
        <v>3.3664556302077056E-2</v>
      </c>
      <c r="L1697" s="1">
        <v>28.606111052371812</v>
      </c>
      <c r="M1697" s="2">
        <f>Table13[[#This Row],[Cons h '[MWh']]]-Table13[[#This Row],[Ewec_prod '[MWh']]]-Table13[[#This Row],[Eeol_prod '[MWh']]]-Table13[[#This Row],[Efv_prod '[MWh']]]</f>
        <v>19.204858953936775</v>
      </c>
    </row>
    <row r="1698" spans="5:13" x14ac:dyDescent="0.3">
      <c r="E1698" s="4">
        <v>43536.666666666664</v>
      </c>
      <c r="F1698" s="3">
        <v>2.0219999999999998E-2</v>
      </c>
      <c r="G1698" s="2">
        <f>Table13[[#This Row],[CF % FV]]*$A$2</f>
        <v>1.03122</v>
      </c>
      <c r="H1698" s="3">
        <v>0.22175780708582901</v>
      </c>
      <c r="I1698" s="2">
        <f>Table13[[#This Row],[CF % EOL]]*$A$6</f>
        <v>8.8703122834331598</v>
      </c>
      <c r="J1698" s="3">
        <v>0.11184846314504632</v>
      </c>
      <c r="K1698" s="2">
        <f>$A$10*Table13[[#This Row],[CF % WEC]]</f>
        <v>3.4400650197513545E-2</v>
      </c>
      <c r="L1698" s="1">
        <v>25.540671420353785</v>
      </c>
      <c r="M1698" s="2">
        <f>Table13[[#This Row],[Cons h '[MWh']]]-Table13[[#This Row],[Ewec_prod '[MWh']]]-Table13[[#This Row],[Eeol_prod '[MWh']]]-Table13[[#This Row],[Efv_prod '[MWh']]]</f>
        <v>15.604738486723113</v>
      </c>
    </row>
    <row r="1699" spans="5:13" x14ac:dyDescent="0.3">
      <c r="E1699" s="4">
        <v>43536.708333333336</v>
      </c>
      <c r="F1699" s="3">
        <v>0.11277</v>
      </c>
      <c r="G1699" s="2">
        <f>Table13[[#This Row],[CF % FV]]*$A$2</f>
        <v>5.7512699999999999</v>
      </c>
      <c r="H1699" s="3">
        <v>0.336023343092414</v>
      </c>
      <c r="I1699" s="2">
        <f>Table13[[#This Row],[CF % EOL]]*$A$6</f>
        <v>13.44093372369656</v>
      </c>
      <c r="J1699" s="3">
        <v>0.11283271997634378</v>
      </c>
      <c r="K1699" s="2">
        <f>$A$10*Table13[[#This Row],[CF % WEC]]</f>
        <v>3.4703372952980184E-2</v>
      </c>
      <c r="L1699" s="1">
        <v>31.170949719250082</v>
      </c>
      <c r="M1699" s="2">
        <f>Table13[[#This Row],[Cons h '[MWh']]]-Table13[[#This Row],[Ewec_prod '[MWh']]]-Table13[[#This Row],[Eeol_prod '[MWh']]]-Table13[[#This Row],[Efv_prod '[MWh']]]</f>
        <v>11.944042622600543</v>
      </c>
    </row>
    <row r="1700" spans="5:13" x14ac:dyDescent="0.3">
      <c r="E1700" s="4">
        <v>43536.75</v>
      </c>
      <c r="F1700" s="3">
        <v>0.30823</v>
      </c>
      <c r="G1700" s="2">
        <f>Table13[[#This Row],[CF % FV]]*$A$2</f>
        <v>15.71973</v>
      </c>
      <c r="H1700" s="3">
        <v>0.43238168564406898</v>
      </c>
      <c r="I1700" s="2">
        <f>Table13[[#This Row],[CF % EOL]]*$A$6</f>
        <v>17.295267425762759</v>
      </c>
      <c r="J1700" s="3">
        <v>0.1122623992855461</v>
      </c>
      <c r="K1700" s="2">
        <f>$A$10*Table13[[#This Row],[CF % WEC]]</f>
        <v>3.4527962383779129E-2</v>
      </c>
      <c r="L1700" s="1">
        <v>25.153201125125261</v>
      </c>
      <c r="M1700" s="2">
        <f>Table13[[#This Row],[Cons h '[MWh']]]-Table13[[#This Row],[Ewec_prod '[MWh']]]-Table13[[#This Row],[Eeol_prod '[MWh']]]-Table13[[#This Row],[Efv_prod '[MWh']]]</f>
        <v>-7.8963242630212793</v>
      </c>
    </row>
    <row r="1701" spans="5:13" x14ac:dyDescent="0.3">
      <c r="E1701" s="4">
        <v>43536.791666666664</v>
      </c>
      <c r="F1701" s="3">
        <v>0.29381000000000002</v>
      </c>
      <c r="G1701" s="2">
        <f>Table13[[#This Row],[CF % FV]]*$A$2</f>
        <v>14.984310000000001</v>
      </c>
      <c r="H1701" s="3">
        <v>0.36635160720173998</v>
      </c>
      <c r="I1701" s="2">
        <f>Table13[[#This Row],[CF % EOL]]*$A$6</f>
        <v>14.654064288069598</v>
      </c>
      <c r="J1701" s="3">
        <v>0.11181178178115857</v>
      </c>
      <c r="K1701" s="2">
        <f>$A$10*Table13[[#This Row],[CF % WEC]]</f>
        <v>3.4389368301165679E-2</v>
      </c>
      <c r="L1701" s="1">
        <v>49.147222894754186</v>
      </c>
      <c r="M1701" s="2">
        <f>Table13[[#This Row],[Cons h '[MWh']]]-Table13[[#This Row],[Ewec_prod '[MWh']]]-Table13[[#This Row],[Eeol_prod '[MWh']]]-Table13[[#This Row],[Efv_prod '[MWh']]]</f>
        <v>19.474459238383425</v>
      </c>
    </row>
    <row r="1702" spans="5:13" x14ac:dyDescent="0.3">
      <c r="E1702" s="4">
        <v>43536.833333333336</v>
      </c>
      <c r="F1702" s="3">
        <v>0.37739</v>
      </c>
      <c r="G1702" s="2">
        <f>Table13[[#This Row],[CF % FV]]*$A$2</f>
        <v>19.24689</v>
      </c>
      <c r="H1702" s="3">
        <v>0.27202820486565299</v>
      </c>
      <c r="I1702" s="2">
        <f>Table13[[#This Row],[CF % EOL]]*$A$6</f>
        <v>10.88112819462612</v>
      </c>
      <c r="J1702" s="3">
        <v>0.1116397682067574</v>
      </c>
      <c r="K1702" s="2">
        <f>$A$10*Table13[[#This Row],[CF % WEC]]</f>
        <v>3.4336462980557703E-2</v>
      </c>
      <c r="L1702" s="1">
        <v>38.711516669069454</v>
      </c>
      <c r="M1702" s="2">
        <f>Table13[[#This Row],[Cons h '[MWh']]]-Table13[[#This Row],[Ewec_prod '[MWh']]]-Table13[[#This Row],[Eeol_prod '[MWh']]]-Table13[[#This Row],[Efv_prod '[MWh']]]</f>
        <v>8.5491620114627764</v>
      </c>
    </row>
    <row r="1703" spans="5:13" x14ac:dyDescent="0.3">
      <c r="E1703" s="4">
        <v>43536.875</v>
      </c>
      <c r="F1703" s="3">
        <v>0.45280000000000004</v>
      </c>
      <c r="G1703" s="2">
        <f>Table13[[#This Row],[CF % FV]]*$A$2</f>
        <v>23.0928</v>
      </c>
      <c r="H1703" s="3">
        <v>0.23101850334076501</v>
      </c>
      <c r="I1703" s="2">
        <f>Table13[[#This Row],[CF % EOL]]*$A$6</f>
        <v>9.2407401336306005</v>
      </c>
      <c r="J1703" s="3">
        <v>0.10410350826461993</v>
      </c>
      <c r="K1703" s="2">
        <f>$A$10*Table13[[#This Row],[CF % WEC]]</f>
        <v>3.2018574698706177E-2</v>
      </c>
      <c r="L1703" s="1">
        <v>28.693153454741537</v>
      </c>
      <c r="M1703" s="2">
        <f>Table13[[#This Row],[Cons h '[MWh']]]-Table13[[#This Row],[Ewec_prod '[MWh']]]-Table13[[#This Row],[Eeol_prod '[MWh']]]-Table13[[#This Row],[Efv_prod '[MWh']]]</f>
        <v>-3.6724052535877725</v>
      </c>
    </row>
    <row r="1704" spans="5:13" x14ac:dyDescent="0.3">
      <c r="E1704" s="4">
        <v>43536.916666666664</v>
      </c>
      <c r="F1704" s="3">
        <v>0.45468999999999998</v>
      </c>
      <c r="G1704" s="2">
        <f>Table13[[#This Row],[CF % FV]]*$A$2</f>
        <v>23.18919</v>
      </c>
      <c r="H1704" s="3">
        <v>0</v>
      </c>
      <c r="I1704" s="2">
        <f>Table13[[#This Row],[CF % EOL]]*$A$6</f>
        <v>0</v>
      </c>
      <c r="J1704" s="3">
        <v>9.8921240231671231E-2</v>
      </c>
      <c r="K1704" s="2">
        <f>$A$10*Table13[[#This Row],[CF % WEC]]</f>
        <v>3.0424691467605919E-2</v>
      </c>
      <c r="L1704" s="1">
        <v>23.291437465907492</v>
      </c>
      <c r="M1704" s="2">
        <f>Table13[[#This Row],[Cons h '[MWh']]]-Table13[[#This Row],[Ewec_prod '[MWh']]]-Table13[[#This Row],[Eeol_prod '[MWh']]]-Table13[[#This Row],[Efv_prod '[MWh']]]</f>
        <v>7.1822774439887382E-2</v>
      </c>
    </row>
    <row r="1705" spans="5:13" x14ac:dyDescent="0.3">
      <c r="E1705" s="4">
        <v>43536.958333333336</v>
      </c>
      <c r="F1705" s="3">
        <v>0.33770999999999995</v>
      </c>
      <c r="G1705" s="2">
        <f>Table13[[#This Row],[CF % FV]]*$A$2</f>
        <v>17.223209999999998</v>
      </c>
      <c r="H1705" s="3">
        <v>4.1089373416886401E-4</v>
      </c>
      <c r="I1705" s="2">
        <f>Table13[[#This Row],[CF % EOL]]*$A$6</f>
        <v>1.643574936675456E-2</v>
      </c>
      <c r="J1705" s="3">
        <v>9.4274558796399233E-2</v>
      </c>
      <c r="K1705" s="2">
        <f>$A$10*Table13[[#This Row],[CF % WEC]]</f>
        <v>2.8995535821302772E-2</v>
      </c>
      <c r="L1705" s="1">
        <v>25.93483702218191</v>
      </c>
      <c r="M1705" s="2">
        <f>Table13[[#This Row],[Cons h '[MWh']]]-Table13[[#This Row],[Ewec_prod '[MWh']]]-Table13[[#This Row],[Eeol_prod '[MWh']]]-Table13[[#This Row],[Efv_prod '[MWh']]]</f>
        <v>8.6661957369938563</v>
      </c>
    </row>
    <row r="1706" spans="5:13" x14ac:dyDescent="0.3">
      <c r="E1706" s="4">
        <v>43537</v>
      </c>
      <c r="F1706" s="3">
        <v>0.22062000000000001</v>
      </c>
      <c r="G1706" s="2">
        <f>Table13[[#This Row],[CF % FV]]*$A$2</f>
        <v>11.251620000000001</v>
      </c>
      <c r="H1706" s="3">
        <v>1.2350464444056801E-3</v>
      </c>
      <c r="I1706" s="2">
        <f>Table13[[#This Row],[CF % EOL]]*$A$6</f>
        <v>4.9401857776227201E-2</v>
      </c>
      <c r="J1706" s="3">
        <v>8.8915695332373146E-2</v>
      </c>
      <c r="K1706" s="2">
        <f>$A$10*Table13[[#This Row],[CF % WEC]]</f>
        <v>2.7347338051762284E-2</v>
      </c>
      <c r="L1706" s="1">
        <v>23.991081438986452</v>
      </c>
      <c r="M1706" s="2">
        <f>Table13[[#This Row],[Cons h '[MWh']]]-Table13[[#This Row],[Ewec_prod '[MWh']]]-Table13[[#This Row],[Eeol_prod '[MWh']]]-Table13[[#This Row],[Efv_prod '[MWh']]]</f>
        <v>12.662712243158461</v>
      </c>
    </row>
    <row r="1707" spans="5:13" x14ac:dyDescent="0.3">
      <c r="E1707" s="4">
        <v>43537.041666666664</v>
      </c>
      <c r="F1707" s="3">
        <v>0.12965000000000002</v>
      </c>
      <c r="G1707" s="2">
        <f>Table13[[#This Row],[CF % FV]]*$A$2</f>
        <v>6.6121500000000006</v>
      </c>
      <c r="H1707" s="3">
        <v>1.64454781720317E-4</v>
      </c>
      <c r="I1707" s="2">
        <f>Table13[[#This Row],[CF % EOL]]*$A$6</f>
        <v>6.5781912688126802E-3</v>
      </c>
      <c r="J1707" s="3">
        <v>8.5410504306416474E-2</v>
      </c>
      <c r="K1707" s="2">
        <f>$A$10*Table13[[#This Row],[CF % WEC]]</f>
        <v>2.6269264674902124E-2</v>
      </c>
      <c r="L1707" s="1">
        <v>24.039448818415956</v>
      </c>
      <c r="M1707" s="2">
        <f>Table13[[#This Row],[Cons h '[MWh']]]-Table13[[#This Row],[Ewec_prod '[MWh']]]-Table13[[#This Row],[Eeol_prod '[MWh']]]-Table13[[#This Row],[Efv_prod '[MWh']]]</f>
        <v>17.394451362472243</v>
      </c>
    </row>
    <row r="1708" spans="5:13" x14ac:dyDescent="0.3">
      <c r="E1708" s="4">
        <v>43537.083333333336</v>
      </c>
      <c r="F1708" s="3">
        <v>8.727E-2</v>
      </c>
      <c r="G1708" s="2">
        <f>Table13[[#This Row],[CF % FV]]*$A$2</f>
        <v>4.4507700000000003</v>
      </c>
      <c r="H1708" s="3">
        <v>1.2153659897403E-2</v>
      </c>
      <c r="I1708" s="2">
        <f>Table13[[#This Row],[CF % EOL]]*$A$6</f>
        <v>0.48614639589611996</v>
      </c>
      <c r="J1708" s="3">
        <v>8.5052258217017979E-2</v>
      </c>
      <c r="K1708" s="2">
        <f>$A$10*Table13[[#This Row],[CF % WEC]]</f>
        <v>2.6159080788065493E-2</v>
      </c>
      <c r="L1708" s="1">
        <v>22.30826833530466</v>
      </c>
      <c r="M1708" s="2">
        <f>Table13[[#This Row],[Cons h '[MWh']]]-Table13[[#This Row],[Ewec_prod '[MWh']]]-Table13[[#This Row],[Eeol_prod '[MWh']]]-Table13[[#This Row],[Efv_prod '[MWh']]]</f>
        <v>17.345192858620472</v>
      </c>
    </row>
    <row r="1709" spans="5:13" x14ac:dyDescent="0.3">
      <c r="E1709" s="4">
        <v>43537.125</v>
      </c>
      <c r="F1709" s="3">
        <v>1.417E-2</v>
      </c>
      <c r="G1709" s="2">
        <f>Table13[[#This Row],[CF % FV]]*$A$2</f>
        <v>0.72267000000000003</v>
      </c>
      <c r="H1709" s="3">
        <v>2.51578544689974E-2</v>
      </c>
      <c r="I1709" s="2">
        <f>Table13[[#This Row],[CF % EOL]]*$A$6</f>
        <v>1.0063141787598959</v>
      </c>
      <c r="J1709" s="3">
        <v>8.8305938443283105E-2</v>
      </c>
      <c r="K1709" s="2">
        <f>$A$10*Table13[[#This Row],[CF % WEC]]</f>
        <v>2.7159798296120682E-2</v>
      </c>
      <c r="L1709" s="1">
        <v>21.397912118058535</v>
      </c>
      <c r="M1709" s="2">
        <f>Table13[[#This Row],[Cons h '[MWh']]]-Table13[[#This Row],[Ewec_prod '[MWh']]]-Table13[[#This Row],[Eeol_prod '[MWh']]]-Table13[[#This Row],[Efv_prod '[MWh']]]</f>
        <v>19.641768141002515</v>
      </c>
    </row>
    <row r="1710" spans="5:13" x14ac:dyDescent="0.3">
      <c r="E1710" s="4">
        <v>43537.166666666664</v>
      </c>
      <c r="F1710" s="3">
        <v>0</v>
      </c>
      <c r="G1710" s="2">
        <f>Table13[[#This Row],[CF % FV]]*$A$2</f>
        <v>0</v>
      </c>
      <c r="H1710" s="3">
        <v>2.3728552435245399E-2</v>
      </c>
      <c r="I1710" s="2">
        <f>Table13[[#This Row],[CF % EOL]]*$A$6</f>
        <v>0.94914209740981592</v>
      </c>
      <c r="J1710" s="3">
        <v>9.3742234823156648E-2</v>
      </c>
      <c r="K1710" s="2">
        <f>$A$10*Table13[[#This Row],[CF % WEC]]</f>
        <v>2.8831811704937212E-2</v>
      </c>
      <c r="L1710" s="1">
        <v>19.799056605332186</v>
      </c>
      <c r="M1710" s="2">
        <f>Table13[[#This Row],[Cons h '[MWh']]]-Table13[[#This Row],[Ewec_prod '[MWh']]]-Table13[[#This Row],[Eeol_prod '[MWh']]]-Table13[[#This Row],[Efv_prod '[MWh']]]</f>
        <v>18.821082696217434</v>
      </c>
    </row>
    <row r="1711" spans="5:13" x14ac:dyDescent="0.3">
      <c r="E1711" s="4">
        <v>43537.208333333336</v>
      </c>
      <c r="F1711" s="3">
        <v>0</v>
      </c>
      <c r="G1711" s="2">
        <f>Table13[[#This Row],[CF % FV]]*$A$2</f>
        <v>0</v>
      </c>
      <c r="H1711" s="3">
        <v>3.5708206688168903E-2</v>
      </c>
      <c r="I1711" s="2">
        <f>Table13[[#This Row],[CF % EOL]]*$A$6</f>
        <v>1.4283282675267561</v>
      </c>
      <c r="J1711" s="3">
        <v>9.6876591477337376E-2</v>
      </c>
      <c r="K1711" s="2">
        <f>$A$10*Table13[[#This Row],[CF % WEC]]</f>
        <v>2.9795829482408977E-2</v>
      </c>
      <c r="L1711" s="1">
        <v>26.057392602278473</v>
      </c>
      <c r="M1711" s="2">
        <f>Table13[[#This Row],[Cons h '[MWh']]]-Table13[[#This Row],[Ewec_prod '[MWh']]]-Table13[[#This Row],[Eeol_prod '[MWh']]]-Table13[[#This Row],[Efv_prod '[MWh']]]</f>
        <v>24.599268505269308</v>
      </c>
    </row>
    <row r="1712" spans="5:13" x14ac:dyDescent="0.3">
      <c r="E1712" s="4">
        <v>43537.25</v>
      </c>
      <c r="F1712" s="3">
        <v>0</v>
      </c>
      <c r="G1712" s="2">
        <f>Table13[[#This Row],[CF % FV]]*$A$2</f>
        <v>0</v>
      </c>
      <c r="H1712" s="3">
        <v>4.7315384026562997E-2</v>
      </c>
      <c r="I1712" s="2">
        <f>Table13[[#This Row],[CF % EOL]]*$A$6</f>
        <v>1.8926153610625198</v>
      </c>
      <c r="J1712" s="3">
        <v>9.6514563628180172E-2</v>
      </c>
      <c r="K1712" s="2">
        <f>$A$10*Table13[[#This Row],[CF % WEC]]</f>
        <v>2.9684482459388511E-2</v>
      </c>
      <c r="L1712" s="1">
        <v>27.059053658282881</v>
      </c>
      <c r="M1712" s="2">
        <f>Table13[[#This Row],[Cons h '[MWh']]]-Table13[[#This Row],[Ewec_prod '[MWh']]]-Table13[[#This Row],[Eeol_prod '[MWh']]]-Table13[[#This Row],[Efv_prod '[MWh']]]</f>
        <v>25.136753814760972</v>
      </c>
    </row>
    <row r="1713" spans="5:13" x14ac:dyDescent="0.3">
      <c r="E1713" s="4">
        <v>43537.291666666664</v>
      </c>
      <c r="F1713" s="3">
        <v>0</v>
      </c>
      <c r="G1713" s="2">
        <f>Table13[[#This Row],[CF % FV]]*$A$2</f>
        <v>0</v>
      </c>
      <c r="H1713" s="3">
        <v>9.0504758189008605E-2</v>
      </c>
      <c r="I1713" s="2">
        <f>Table13[[#This Row],[CF % EOL]]*$A$6</f>
        <v>3.6201903275603442</v>
      </c>
      <c r="J1713" s="3">
        <v>9.4064593840145053E-2</v>
      </c>
      <c r="K1713" s="2">
        <f>$A$10*Table13[[#This Row],[CF % WEC]]</f>
        <v>2.8930957991525449E-2</v>
      </c>
      <c r="L1713" s="1">
        <v>28.491527571788644</v>
      </c>
      <c r="M1713" s="2">
        <f>Table13[[#This Row],[Cons h '[MWh']]]-Table13[[#This Row],[Ewec_prod '[MWh']]]-Table13[[#This Row],[Eeol_prod '[MWh']]]-Table13[[#This Row],[Efv_prod '[MWh']]]</f>
        <v>24.842406286236773</v>
      </c>
    </row>
    <row r="1714" spans="5:13" x14ac:dyDescent="0.3">
      <c r="E1714" s="4">
        <v>43537.333333333336</v>
      </c>
      <c r="F1714" s="3">
        <v>0</v>
      </c>
      <c r="G1714" s="2">
        <f>Table13[[#This Row],[CF % FV]]*$A$2</f>
        <v>0</v>
      </c>
      <c r="H1714" s="3">
        <v>0.19899892435069799</v>
      </c>
      <c r="I1714" s="2">
        <f>Table13[[#This Row],[CF % EOL]]*$A$6</f>
        <v>7.9599569740279197</v>
      </c>
      <c r="J1714" s="3">
        <v>9.0775604574737739E-2</v>
      </c>
      <c r="K1714" s="2">
        <f>$A$10*Table13[[#This Row],[CF % WEC]]</f>
        <v>2.7919380665908301E-2</v>
      </c>
      <c r="L1714" s="1">
        <v>26.254390691728368</v>
      </c>
      <c r="M1714" s="2">
        <f>Table13[[#This Row],[Cons h '[MWh']]]-Table13[[#This Row],[Ewec_prod '[MWh']]]-Table13[[#This Row],[Eeol_prod '[MWh']]]-Table13[[#This Row],[Efv_prod '[MWh']]]</f>
        <v>18.266514337034543</v>
      </c>
    </row>
    <row r="1715" spans="5:13" x14ac:dyDescent="0.3">
      <c r="E1715" s="4">
        <v>43537.375</v>
      </c>
      <c r="F1715" s="3">
        <v>0</v>
      </c>
      <c r="G1715" s="2">
        <f>Table13[[#This Row],[CF % FV]]*$A$2</f>
        <v>0</v>
      </c>
      <c r="H1715" s="3">
        <v>0.19540496830491899</v>
      </c>
      <c r="I1715" s="2">
        <f>Table13[[#This Row],[CF % EOL]]*$A$6</f>
        <v>7.8161987321967601</v>
      </c>
      <c r="J1715" s="3">
        <v>9.1684588818014279E-2</v>
      </c>
      <c r="K1715" s="2">
        <f>$A$10*Table13[[#This Row],[CF % WEC]]</f>
        <v>2.8198952222894799E-2</v>
      </c>
      <c r="L1715" s="1">
        <v>23.810869429437737</v>
      </c>
      <c r="M1715" s="2">
        <f>Table13[[#This Row],[Cons h '[MWh']]]-Table13[[#This Row],[Ewec_prod '[MWh']]]-Table13[[#This Row],[Eeol_prod '[MWh']]]-Table13[[#This Row],[Efv_prod '[MWh']]]</f>
        <v>15.966471745018083</v>
      </c>
    </row>
    <row r="1716" spans="5:13" x14ac:dyDescent="0.3">
      <c r="E1716" s="4">
        <v>43537.416666666664</v>
      </c>
      <c r="F1716" s="3">
        <v>0</v>
      </c>
      <c r="G1716" s="2">
        <f>Table13[[#This Row],[CF % FV]]*$A$2</f>
        <v>0</v>
      </c>
      <c r="H1716" s="3">
        <v>9.88282905177119E-2</v>
      </c>
      <c r="I1716" s="2">
        <f>Table13[[#This Row],[CF % EOL]]*$A$6</f>
        <v>3.9531316207084761</v>
      </c>
      <c r="J1716" s="3">
        <v>8.9868669040299651E-2</v>
      </c>
      <c r="K1716" s="2">
        <f>$A$10*Table13[[#This Row],[CF % WEC]]</f>
        <v>2.7640439219645957E-2</v>
      </c>
      <c r="L1716" s="1">
        <v>31.38588358334647</v>
      </c>
      <c r="M1716" s="2">
        <f>Table13[[#This Row],[Cons h '[MWh']]]-Table13[[#This Row],[Ewec_prod '[MWh']]]-Table13[[#This Row],[Eeol_prod '[MWh']]]-Table13[[#This Row],[Efv_prod '[MWh']]]</f>
        <v>27.405111523418348</v>
      </c>
    </row>
    <row r="1717" spans="5:13" x14ac:dyDescent="0.3">
      <c r="E1717" s="4">
        <v>43537.458333333336</v>
      </c>
      <c r="F1717" s="3">
        <v>0</v>
      </c>
      <c r="G1717" s="2">
        <f>Table13[[#This Row],[CF % FV]]*$A$2</f>
        <v>0</v>
      </c>
      <c r="H1717" s="3">
        <v>5.5751928290835903E-2</v>
      </c>
      <c r="I1717" s="2">
        <f>Table13[[#This Row],[CF % EOL]]*$A$6</f>
        <v>2.2300771316334362</v>
      </c>
      <c r="J1717" s="3">
        <v>8.5464071819482929E-2</v>
      </c>
      <c r="K1717" s="2">
        <f>$A$10*Table13[[#This Row],[CF % WEC]]</f>
        <v>2.6285740156344904E-2</v>
      </c>
      <c r="L1717" s="1">
        <v>25.768093524671297</v>
      </c>
      <c r="M1717" s="2">
        <f>Table13[[#This Row],[Cons h '[MWh']]]-Table13[[#This Row],[Ewec_prod '[MWh']]]-Table13[[#This Row],[Eeol_prod '[MWh']]]-Table13[[#This Row],[Efv_prod '[MWh']]]</f>
        <v>23.511730652881514</v>
      </c>
    </row>
    <row r="1718" spans="5:13" x14ac:dyDescent="0.3">
      <c r="E1718" s="4">
        <v>43537.5</v>
      </c>
      <c r="F1718" s="3">
        <v>0</v>
      </c>
      <c r="G1718" s="2">
        <f>Table13[[#This Row],[CF % FV]]*$A$2</f>
        <v>0</v>
      </c>
      <c r="H1718" s="3">
        <v>1.8879214728033701E-2</v>
      </c>
      <c r="I1718" s="2">
        <f>Table13[[#This Row],[CF % EOL]]*$A$6</f>
        <v>0.75516858912134799</v>
      </c>
      <c r="J1718" s="3">
        <v>8.0409777265886634E-2</v>
      </c>
      <c r="K1718" s="2">
        <f>$A$10*Table13[[#This Row],[CF % WEC]]</f>
        <v>2.4731217062826973E-2</v>
      </c>
      <c r="L1718" s="1">
        <v>34.367947072809287</v>
      </c>
      <c r="M1718" s="2">
        <f>Table13[[#This Row],[Cons h '[MWh']]]-Table13[[#This Row],[Ewec_prod '[MWh']]]-Table13[[#This Row],[Eeol_prod '[MWh']]]-Table13[[#This Row],[Efv_prod '[MWh']]]</f>
        <v>33.588047266625111</v>
      </c>
    </row>
    <row r="1719" spans="5:13" x14ac:dyDescent="0.3">
      <c r="E1719" s="4">
        <v>43537.541666666664</v>
      </c>
      <c r="F1719" s="3">
        <v>0</v>
      </c>
      <c r="G1719" s="2">
        <f>Table13[[#This Row],[CF % FV]]*$A$2</f>
        <v>0</v>
      </c>
      <c r="H1719" s="3">
        <v>2.19985150083905E-3</v>
      </c>
      <c r="I1719" s="2">
        <f>Table13[[#This Row],[CF % EOL]]*$A$6</f>
        <v>8.7994060033561999E-2</v>
      </c>
      <c r="J1719" s="3">
        <v>7.8681874122448522E-2</v>
      </c>
      <c r="K1719" s="2">
        <f>$A$10*Table13[[#This Row],[CF % WEC]]</f>
        <v>2.4199774878096058E-2</v>
      </c>
      <c r="L1719" s="1">
        <v>32.895031729714361</v>
      </c>
      <c r="M1719" s="2">
        <f>Table13[[#This Row],[Cons h '[MWh']]]-Table13[[#This Row],[Ewec_prod '[MWh']]]-Table13[[#This Row],[Eeol_prod '[MWh']]]-Table13[[#This Row],[Efv_prod '[MWh']]]</f>
        <v>32.782837894802704</v>
      </c>
    </row>
    <row r="1720" spans="5:13" x14ac:dyDescent="0.3">
      <c r="E1720" s="4">
        <v>43537.583333333336</v>
      </c>
      <c r="F1720" s="3">
        <v>0</v>
      </c>
      <c r="G1720" s="2">
        <f>Table13[[#This Row],[CF % FV]]*$A$2</f>
        <v>0</v>
      </c>
      <c r="H1720" s="3">
        <v>0</v>
      </c>
      <c r="I1720" s="2">
        <f>Table13[[#This Row],[CF % EOL]]*$A$6</f>
        <v>0</v>
      </c>
      <c r="J1720" s="3">
        <v>7.8495191168587733E-2</v>
      </c>
      <c r="K1720" s="2">
        <f>$A$10*Table13[[#This Row],[CF % WEC]]</f>
        <v>2.4142357772728454E-2</v>
      </c>
      <c r="L1720" s="1">
        <v>27.561564425005912</v>
      </c>
      <c r="M1720" s="2">
        <f>Table13[[#This Row],[Cons h '[MWh']]]-Table13[[#This Row],[Ewec_prod '[MWh']]]-Table13[[#This Row],[Eeol_prod '[MWh']]]-Table13[[#This Row],[Efv_prod '[MWh']]]</f>
        <v>27.537422067233184</v>
      </c>
    </row>
    <row r="1721" spans="5:13" x14ac:dyDescent="0.3">
      <c r="E1721" s="4">
        <v>43537.625</v>
      </c>
      <c r="F1721" s="3">
        <v>0</v>
      </c>
      <c r="G1721" s="2">
        <f>Table13[[#This Row],[CF % FV]]*$A$2</f>
        <v>0</v>
      </c>
      <c r="H1721" s="3">
        <v>0</v>
      </c>
      <c r="I1721" s="2">
        <f>Table13[[#This Row],[CF % EOL]]*$A$6</f>
        <v>0</v>
      </c>
      <c r="J1721" s="3">
        <v>8.0078645108126789E-2</v>
      </c>
      <c r="K1721" s="2">
        <f>$A$10*Table13[[#This Row],[CF % WEC]]</f>
        <v>2.4629372466951998E-2</v>
      </c>
      <c r="L1721" s="1">
        <v>25.439268149372488</v>
      </c>
      <c r="M1721" s="2">
        <f>Table13[[#This Row],[Cons h '[MWh']]]-Table13[[#This Row],[Ewec_prod '[MWh']]]-Table13[[#This Row],[Eeol_prod '[MWh']]]-Table13[[#This Row],[Efv_prod '[MWh']]]</f>
        <v>25.414638776905537</v>
      </c>
    </row>
    <row r="1722" spans="5:13" x14ac:dyDescent="0.3">
      <c r="E1722" s="4">
        <v>43537.666666666664</v>
      </c>
      <c r="F1722" s="3">
        <v>1.116E-2</v>
      </c>
      <c r="G1722" s="2">
        <f>Table13[[#This Row],[CF % FV]]*$A$2</f>
        <v>0.56916</v>
      </c>
      <c r="H1722" s="3">
        <v>0</v>
      </c>
      <c r="I1722" s="2">
        <f>Table13[[#This Row],[CF % EOL]]*$A$6</f>
        <v>0</v>
      </c>
      <c r="J1722" s="3">
        <v>8.9601892766160415E-2</v>
      </c>
      <c r="K1722" s="2">
        <f>$A$10*Table13[[#This Row],[CF % WEC]]</f>
        <v>2.7558388228245578E-2</v>
      </c>
      <c r="L1722" s="1">
        <v>29.797403463625699</v>
      </c>
      <c r="M1722" s="2">
        <f>Table13[[#This Row],[Cons h '[MWh']]]-Table13[[#This Row],[Ewec_prod '[MWh']]]-Table13[[#This Row],[Eeol_prod '[MWh']]]-Table13[[#This Row],[Efv_prod '[MWh']]]</f>
        <v>29.200685075397452</v>
      </c>
    </row>
    <row r="1723" spans="5:13" x14ac:dyDescent="0.3">
      <c r="E1723" s="4">
        <v>43537.708333333336</v>
      </c>
      <c r="F1723" s="3">
        <v>5.0290000000000001E-2</v>
      </c>
      <c r="G1723" s="2">
        <f>Table13[[#This Row],[CF % FV]]*$A$2</f>
        <v>2.5647899999999999</v>
      </c>
      <c r="H1723" s="3">
        <v>0</v>
      </c>
      <c r="I1723" s="2">
        <f>Table13[[#This Row],[CF % EOL]]*$A$6</f>
        <v>0</v>
      </c>
      <c r="J1723" s="3">
        <v>9.3101579256346795E-2</v>
      </c>
      <c r="K1723" s="2">
        <f>$A$10*Table13[[#This Row],[CF % WEC]]</f>
        <v>2.8634768603662455E-2</v>
      </c>
      <c r="L1723" s="1">
        <v>29.906179633649796</v>
      </c>
      <c r="M1723" s="2">
        <f>Table13[[#This Row],[Cons h '[MWh']]]-Table13[[#This Row],[Ewec_prod '[MWh']]]-Table13[[#This Row],[Eeol_prod '[MWh']]]-Table13[[#This Row],[Efv_prod '[MWh']]]</f>
        <v>27.312754865046134</v>
      </c>
    </row>
    <row r="1724" spans="5:13" x14ac:dyDescent="0.3">
      <c r="E1724" s="4">
        <v>43537.75</v>
      </c>
      <c r="F1724" s="3">
        <v>0.19872000000000001</v>
      </c>
      <c r="G1724" s="2">
        <f>Table13[[#This Row],[CF % FV]]*$A$2</f>
        <v>10.13472</v>
      </c>
      <c r="H1724" s="3">
        <v>0</v>
      </c>
      <c r="I1724" s="2">
        <f>Table13[[#This Row],[CF % EOL]]*$A$6</f>
        <v>0</v>
      </c>
      <c r="J1724" s="3">
        <v>9.6575032238921846E-2</v>
      </c>
      <c r="K1724" s="2">
        <f>$A$10*Table13[[#This Row],[CF % WEC]]</f>
        <v>2.9703080475557551E-2</v>
      </c>
      <c r="L1724" s="1">
        <v>40.289674794061959</v>
      </c>
      <c r="M1724" s="2">
        <f>Table13[[#This Row],[Cons h '[MWh']]]-Table13[[#This Row],[Ewec_prod '[MWh']]]-Table13[[#This Row],[Eeol_prod '[MWh']]]-Table13[[#This Row],[Efv_prod '[MWh']]]</f>
        <v>30.125251713586401</v>
      </c>
    </row>
    <row r="1725" spans="5:13" x14ac:dyDescent="0.3">
      <c r="E1725" s="4">
        <v>43537.791666666664</v>
      </c>
      <c r="F1725" s="3">
        <v>0.32562000000000002</v>
      </c>
      <c r="G1725" s="2">
        <f>Table13[[#This Row],[CF % FV]]*$A$2</f>
        <v>16.606619999999999</v>
      </c>
      <c r="H1725" s="3">
        <v>0</v>
      </c>
      <c r="I1725" s="2">
        <f>Table13[[#This Row],[CF % EOL]]*$A$6</f>
        <v>0</v>
      </c>
      <c r="J1725" s="3">
        <v>9.837734968340496E-2</v>
      </c>
      <c r="K1725" s="2">
        <f>$A$10*Table13[[#This Row],[CF % WEC]]</f>
        <v>3.0257409879906511E-2</v>
      </c>
      <c r="L1725" s="1">
        <v>28.099067455226557</v>
      </c>
      <c r="M1725" s="2">
        <f>Table13[[#This Row],[Cons h '[MWh']]]-Table13[[#This Row],[Ewec_prod '[MWh']]]-Table13[[#This Row],[Eeol_prod '[MWh']]]-Table13[[#This Row],[Efv_prod '[MWh']]]</f>
        <v>11.462190045346652</v>
      </c>
    </row>
    <row r="1726" spans="5:13" x14ac:dyDescent="0.3">
      <c r="E1726" s="4">
        <v>43537.833333333336</v>
      </c>
      <c r="F1726" s="3">
        <v>0.41649999999999998</v>
      </c>
      <c r="G1726" s="2">
        <f>Table13[[#This Row],[CF % FV]]*$A$2</f>
        <v>21.241499999999998</v>
      </c>
      <c r="H1726" s="3">
        <v>2.3282403073397102E-3</v>
      </c>
      <c r="I1726" s="2">
        <f>Table13[[#This Row],[CF % EOL]]*$A$6</f>
        <v>9.3129612293588404E-2</v>
      </c>
      <c r="J1726" s="3">
        <v>9.8375524205713868E-2</v>
      </c>
      <c r="K1726" s="2">
        <f>$A$10*Table13[[#This Row],[CF % WEC]]</f>
        <v>3.0256848427225546E-2</v>
      </c>
      <c r="L1726" s="1">
        <v>32.343525731349686</v>
      </c>
      <c r="M1726" s="2">
        <f>Table13[[#This Row],[Cons h '[MWh']]]-Table13[[#This Row],[Ewec_prod '[MWh']]]-Table13[[#This Row],[Eeol_prod '[MWh']]]-Table13[[#This Row],[Efv_prod '[MWh']]]</f>
        <v>10.978639270628872</v>
      </c>
    </row>
    <row r="1727" spans="5:13" x14ac:dyDescent="0.3">
      <c r="E1727" s="4">
        <v>43537.875</v>
      </c>
      <c r="F1727" s="3">
        <v>0.50908999999999993</v>
      </c>
      <c r="G1727" s="2">
        <f>Table13[[#This Row],[CF % FV]]*$A$2</f>
        <v>25.963589999999996</v>
      </c>
      <c r="H1727" s="3">
        <v>0</v>
      </c>
      <c r="I1727" s="2">
        <f>Table13[[#This Row],[CF % EOL]]*$A$6</f>
        <v>0</v>
      </c>
      <c r="J1727" s="3">
        <v>9.9634448084963592E-2</v>
      </c>
      <c r="K1727" s="2">
        <f>$A$10*Table13[[#This Row],[CF % WEC]]</f>
        <v>3.0644049098362214E-2</v>
      </c>
      <c r="L1727" s="1">
        <v>29.944387315853682</v>
      </c>
      <c r="M1727" s="2">
        <f>Table13[[#This Row],[Cons h '[MWh']]]-Table13[[#This Row],[Ewec_prod '[MWh']]]-Table13[[#This Row],[Eeol_prod '[MWh']]]-Table13[[#This Row],[Efv_prod '[MWh']]]</f>
        <v>3.9501532667553221</v>
      </c>
    </row>
    <row r="1728" spans="5:13" x14ac:dyDescent="0.3">
      <c r="E1728" s="4">
        <v>43537.916666666664</v>
      </c>
      <c r="F1728" s="3">
        <v>0.53412999999999999</v>
      </c>
      <c r="G1728" s="2">
        <f>Table13[[#This Row],[CF % FV]]*$A$2</f>
        <v>27.240629999999999</v>
      </c>
      <c r="H1728" s="3">
        <v>4.2029597888719697E-2</v>
      </c>
      <c r="I1728" s="2">
        <f>Table13[[#This Row],[CF % EOL]]*$A$6</f>
        <v>1.6811839155487878</v>
      </c>
      <c r="J1728" s="3">
        <v>9.8542204791623469E-2</v>
      </c>
      <c r="K1728" s="2">
        <f>$A$10*Table13[[#This Row],[CF % WEC]]</f>
        <v>3.0308113508294716E-2</v>
      </c>
      <c r="L1728" s="1">
        <v>32.509978020560311</v>
      </c>
      <c r="M1728" s="2">
        <f>Table13[[#This Row],[Cons h '[MWh']]]-Table13[[#This Row],[Ewec_prod '[MWh']]]-Table13[[#This Row],[Eeol_prod '[MWh']]]-Table13[[#This Row],[Efv_prod '[MWh']]]</f>
        <v>3.557855991503228</v>
      </c>
    </row>
    <row r="1729" spans="5:13" x14ac:dyDescent="0.3">
      <c r="E1729" s="4">
        <v>43537.958333333336</v>
      </c>
      <c r="F1729" s="3">
        <v>0.47796</v>
      </c>
      <c r="G1729" s="2">
        <f>Table13[[#This Row],[CF % FV]]*$A$2</f>
        <v>24.375959999999999</v>
      </c>
      <c r="H1729" s="3">
        <v>4.2800315218854898E-2</v>
      </c>
      <c r="I1729" s="2">
        <f>Table13[[#This Row],[CF % EOL]]*$A$6</f>
        <v>1.712012608754196</v>
      </c>
      <c r="J1729" s="3">
        <v>9.4590192550092059E-2</v>
      </c>
      <c r="K1729" s="2">
        <f>$A$10*Table13[[#This Row],[CF % WEC]]</f>
        <v>2.9092613653630556E-2</v>
      </c>
      <c r="L1729" s="1">
        <v>23.412656511645086</v>
      </c>
      <c r="M1729" s="2">
        <f>Table13[[#This Row],[Cons h '[MWh']]]-Table13[[#This Row],[Ewec_prod '[MWh']]]-Table13[[#This Row],[Eeol_prod '[MWh']]]-Table13[[#This Row],[Efv_prod '[MWh']]]</f>
        <v>-2.7044087107627419</v>
      </c>
    </row>
    <row r="1730" spans="5:13" x14ac:dyDescent="0.3">
      <c r="E1730" s="4">
        <v>43538</v>
      </c>
      <c r="F1730" s="3">
        <v>0.32680999999999999</v>
      </c>
      <c r="G1730" s="2">
        <f>Table13[[#This Row],[CF % FV]]*$A$2</f>
        <v>16.667310000000001</v>
      </c>
      <c r="H1730" s="3">
        <v>4.6633403854953797E-3</v>
      </c>
      <c r="I1730" s="2">
        <f>Table13[[#This Row],[CF % EOL]]*$A$6</f>
        <v>0.1865336154198152</v>
      </c>
      <c r="J1730" s="3">
        <v>9.0655153713408376E-2</v>
      </c>
      <c r="K1730" s="2">
        <f>$A$10*Table13[[#This Row],[CF % WEC]]</f>
        <v>2.7882334220833707E-2</v>
      </c>
      <c r="L1730" s="1">
        <v>20.823850511074788</v>
      </c>
      <c r="M1730" s="2">
        <f>Table13[[#This Row],[Cons h '[MWh']]]-Table13[[#This Row],[Ewec_prod '[MWh']]]-Table13[[#This Row],[Eeol_prod '[MWh']]]-Table13[[#This Row],[Efv_prod '[MWh']]]</f>
        <v>3.942124561434138</v>
      </c>
    </row>
    <row r="1731" spans="5:13" x14ac:dyDescent="0.3">
      <c r="E1731" s="4">
        <v>43538.041666666664</v>
      </c>
      <c r="F1731" s="3">
        <v>0.19719</v>
      </c>
      <c r="G1731" s="2">
        <f>Table13[[#This Row],[CF % FV]]*$A$2</f>
        <v>10.05669</v>
      </c>
      <c r="H1731" s="3">
        <v>0</v>
      </c>
      <c r="I1731" s="2">
        <f>Table13[[#This Row],[CF % EOL]]*$A$6</f>
        <v>0</v>
      </c>
      <c r="J1731" s="3">
        <v>8.7223839279534227E-2</v>
      </c>
      <c r="K1731" s="2">
        <f>$A$10*Table13[[#This Row],[CF % WEC]]</f>
        <v>2.6826982683242091E-2</v>
      </c>
      <c r="L1731" s="1">
        <v>24.746224274750766</v>
      </c>
      <c r="M1731" s="2">
        <f>Table13[[#This Row],[Cons h '[MWh']]]-Table13[[#This Row],[Ewec_prod '[MWh']]]-Table13[[#This Row],[Eeol_prod '[MWh']]]-Table13[[#This Row],[Efv_prod '[MWh']]]</f>
        <v>14.662707292067523</v>
      </c>
    </row>
    <row r="1732" spans="5:13" x14ac:dyDescent="0.3">
      <c r="E1732" s="4">
        <v>43538.083333333336</v>
      </c>
      <c r="F1732" s="3">
        <v>0.13661000000000001</v>
      </c>
      <c r="G1732" s="2">
        <f>Table13[[#This Row],[CF % FV]]*$A$2</f>
        <v>6.9671100000000008</v>
      </c>
      <c r="H1732" s="3">
        <v>0</v>
      </c>
      <c r="I1732" s="2">
        <f>Table13[[#This Row],[CF % EOL]]*$A$6</f>
        <v>0</v>
      </c>
      <c r="J1732" s="3">
        <v>8.4586569011358345E-2</v>
      </c>
      <c r="K1732" s="2">
        <f>$A$10*Table13[[#This Row],[CF % WEC]]</f>
        <v>2.6015851180664629E-2</v>
      </c>
      <c r="L1732" s="1">
        <v>18.65245706761435</v>
      </c>
      <c r="M1732" s="2">
        <f>Table13[[#This Row],[Cons h '[MWh']]]-Table13[[#This Row],[Ewec_prod '[MWh']]]-Table13[[#This Row],[Eeol_prod '[MWh']]]-Table13[[#This Row],[Efv_prod '[MWh']]]</f>
        <v>11.659331216433685</v>
      </c>
    </row>
    <row r="1733" spans="5:13" x14ac:dyDescent="0.3">
      <c r="E1733" s="4">
        <v>43538.125</v>
      </c>
      <c r="F1733" s="3">
        <v>3.0280000000000001E-2</v>
      </c>
      <c r="G1733" s="2">
        <f>Table13[[#This Row],[CF % FV]]*$A$2</f>
        <v>1.5442800000000001</v>
      </c>
      <c r="H1733" s="3">
        <v>0</v>
      </c>
      <c r="I1733" s="2">
        <f>Table13[[#This Row],[CF % EOL]]*$A$6</f>
        <v>0</v>
      </c>
      <c r="J1733" s="3">
        <v>8.2691383914411956E-2</v>
      </c>
      <c r="K1733" s="2">
        <f>$A$10*Table13[[#This Row],[CF % WEC]]</f>
        <v>2.5432958955359332E-2</v>
      </c>
      <c r="L1733" s="1">
        <v>26.840411042110098</v>
      </c>
      <c r="M1733" s="2">
        <f>Table13[[#This Row],[Cons h '[MWh']]]-Table13[[#This Row],[Ewec_prod '[MWh']]]-Table13[[#This Row],[Eeol_prod '[MWh']]]-Table13[[#This Row],[Efv_prod '[MWh']]]</f>
        <v>25.270698083154738</v>
      </c>
    </row>
    <row r="1734" spans="5:13" x14ac:dyDescent="0.3">
      <c r="E1734" s="4">
        <v>43538.166666666664</v>
      </c>
      <c r="F1734" s="3">
        <v>0</v>
      </c>
      <c r="G1734" s="2">
        <f>Table13[[#This Row],[CF % FV]]*$A$2</f>
        <v>0</v>
      </c>
      <c r="H1734" s="3">
        <v>0</v>
      </c>
      <c r="I1734" s="2">
        <f>Table13[[#This Row],[CF % EOL]]*$A$6</f>
        <v>0</v>
      </c>
      <c r="J1734" s="3">
        <v>8.1057604056177041E-2</v>
      </c>
      <c r="K1734" s="2">
        <f>$A$10*Table13[[#This Row],[CF % WEC]]</f>
        <v>2.4930465780017282E-2</v>
      </c>
      <c r="L1734" s="1">
        <v>28.866038319870032</v>
      </c>
      <c r="M1734" s="2">
        <f>Table13[[#This Row],[Cons h '[MWh']]]-Table13[[#This Row],[Ewec_prod '[MWh']]]-Table13[[#This Row],[Eeol_prod '[MWh']]]-Table13[[#This Row],[Efv_prod '[MWh']]]</f>
        <v>28.841107854090016</v>
      </c>
    </row>
    <row r="1735" spans="5:13" x14ac:dyDescent="0.3">
      <c r="E1735" s="4">
        <v>43538.208333333336</v>
      </c>
      <c r="F1735" s="3">
        <v>0</v>
      </c>
      <c r="G1735" s="2">
        <f>Table13[[#This Row],[CF % FV]]*$A$2</f>
        <v>0</v>
      </c>
      <c r="H1735" s="3">
        <v>0</v>
      </c>
      <c r="I1735" s="2">
        <f>Table13[[#This Row],[CF % EOL]]*$A$6</f>
        <v>0</v>
      </c>
      <c r="J1735" s="3">
        <v>7.9847311785248801E-2</v>
      </c>
      <c r="K1735" s="2">
        <f>$A$10*Table13[[#This Row],[CF % WEC]]</f>
        <v>2.4558222479767692E-2</v>
      </c>
      <c r="L1735" s="1">
        <v>30.5255619203521</v>
      </c>
      <c r="M1735" s="2">
        <f>Table13[[#This Row],[Cons h '[MWh']]]-Table13[[#This Row],[Ewec_prod '[MWh']]]-Table13[[#This Row],[Eeol_prod '[MWh']]]-Table13[[#This Row],[Efv_prod '[MWh']]]</f>
        <v>30.501003697872331</v>
      </c>
    </row>
    <row r="1736" spans="5:13" x14ac:dyDescent="0.3">
      <c r="E1736" s="4">
        <v>43538.25</v>
      </c>
      <c r="F1736" s="3">
        <v>0</v>
      </c>
      <c r="G1736" s="2">
        <f>Table13[[#This Row],[CF % FV]]*$A$2</f>
        <v>0</v>
      </c>
      <c r="H1736" s="3">
        <v>0</v>
      </c>
      <c r="I1736" s="2">
        <f>Table13[[#This Row],[CF % EOL]]*$A$6</f>
        <v>0</v>
      </c>
      <c r="J1736" s="3">
        <v>7.9283912493609499E-2</v>
      </c>
      <c r="K1736" s="2">
        <f>$A$10*Table13[[#This Row],[CF % WEC]]</f>
        <v>2.4384940689314509E-2</v>
      </c>
      <c r="L1736" s="1">
        <v>39.548319944088419</v>
      </c>
      <c r="M1736" s="2">
        <f>Table13[[#This Row],[Cons h '[MWh']]]-Table13[[#This Row],[Ewec_prod '[MWh']]]-Table13[[#This Row],[Eeol_prod '[MWh']]]-Table13[[#This Row],[Efv_prod '[MWh']]]</f>
        <v>39.523935003399103</v>
      </c>
    </row>
    <row r="1737" spans="5:13" x14ac:dyDescent="0.3">
      <c r="E1737" s="4">
        <v>43538.291666666664</v>
      </c>
      <c r="F1737" s="3">
        <v>0</v>
      </c>
      <c r="G1737" s="2">
        <f>Table13[[#This Row],[CF % FV]]*$A$2</f>
        <v>0</v>
      </c>
      <c r="H1737" s="3">
        <v>0</v>
      </c>
      <c r="I1737" s="2">
        <f>Table13[[#This Row],[CF % EOL]]*$A$6</f>
        <v>0</v>
      </c>
      <c r="J1737" s="3">
        <v>7.9565528063762131E-2</v>
      </c>
      <c r="K1737" s="2">
        <f>$A$10*Table13[[#This Row],[CF % WEC]]</f>
        <v>2.4471555725825388E-2</v>
      </c>
      <c r="L1737" s="1">
        <v>29.363113439100967</v>
      </c>
      <c r="M1737" s="2">
        <f>Table13[[#This Row],[Cons h '[MWh']]]-Table13[[#This Row],[Ewec_prod '[MWh']]]-Table13[[#This Row],[Eeol_prod '[MWh']]]-Table13[[#This Row],[Efv_prod '[MWh']]]</f>
        <v>29.338641883375143</v>
      </c>
    </row>
    <row r="1738" spans="5:13" x14ac:dyDescent="0.3">
      <c r="E1738" s="4">
        <v>43538.333333333336</v>
      </c>
      <c r="F1738" s="3">
        <v>0</v>
      </c>
      <c r="G1738" s="2">
        <f>Table13[[#This Row],[CF % FV]]*$A$2</f>
        <v>0</v>
      </c>
      <c r="H1738" s="3">
        <v>0</v>
      </c>
      <c r="I1738" s="2">
        <f>Table13[[#This Row],[CF % EOL]]*$A$6</f>
        <v>0</v>
      </c>
      <c r="J1738" s="3">
        <v>8.0559555342104711E-2</v>
      </c>
      <c r="K1738" s="2">
        <f>$A$10*Table13[[#This Row],[CF % WEC]]</f>
        <v>2.4777283526883367E-2</v>
      </c>
      <c r="L1738" s="1">
        <v>35.310537571847348</v>
      </c>
      <c r="M1738" s="2">
        <f>Table13[[#This Row],[Cons h '[MWh']]]-Table13[[#This Row],[Ewec_prod '[MWh']]]-Table13[[#This Row],[Eeol_prod '[MWh']]]-Table13[[#This Row],[Efv_prod '[MWh']]]</f>
        <v>35.285760288320468</v>
      </c>
    </row>
    <row r="1739" spans="5:13" x14ac:dyDescent="0.3">
      <c r="E1739" s="4">
        <v>43538.375</v>
      </c>
      <c r="F1739" s="3">
        <v>0</v>
      </c>
      <c r="G1739" s="2">
        <f>Table13[[#This Row],[CF % FV]]*$A$2</f>
        <v>0</v>
      </c>
      <c r="H1739" s="3">
        <v>0</v>
      </c>
      <c r="I1739" s="2">
        <f>Table13[[#This Row],[CF % EOL]]*$A$6</f>
        <v>0</v>
      </c>
      <c r="J1739" s="3">
        <v>8.1175749527026164E-2</v>
      </c>
      <c r="K1739" s="2">
        <f>$A$10*Table13[[#This Row],[CF % WEC]]</f>
        <v>2.4966803168129898E-2</v>
      </c>
      <c r="L1739" s="1">
        <v>28.041943085234028</v>
      </c>
      <c r="M1739" s="2">
        <f>Table13[[#This Row],[Cons h '[MWh']]]-Table13[[#This Row],[Ewec_prod '[MWh']]]-Table13[[#This Row],[Eeol_prod '[MWh']]]-Table13[[#This Row],[Efv_prod '[MWh']]]</f>
        <v>28.016976282065897</v>
      </c>
    </row>
    <row r="1740" spans="5:13" x14ac:dyDescent="0.3">
      <c r="E1740" s="4">
        <v>43538.416666666664</v>
      </c>
      <c r="F1740" s="3">
        <v>0</v>
      </c>
      <c r="G1740" s="2">
        <f>Table13[[#This Row],[CF % FV]]*$A$2</f>
        <v>0</v>
      </c>
      <c r="H1740" s="3">
        <v>5.5110737516459701E-2</v>
      </c>
      <c r="I1740" s="2">
        <f>Table13[[#This Row],[CF % EOL]]*$A$6</f>
        <v>2.2044295006583878</v>
      </c>
      <c r="J1740" s="3">
        <v>8.1553109865464046E-2</v>
      </c>
      <c r="K1740" s="2">
        <f>$A$10*Table13[[#This Row],[CF % WEC]]</f>
        <v>2.5082865925149477E-2</v>
      </c>
      <c r="L1740" s="1">
        <v>32.532932704994238</v>
      </c>
      <c r="M1740" s="2">
        <f>Table13[[#This Row],[Cons h '[MWh']]]-Table13[[#This Row],[Ewec_prod '[MWh']]]-Table13[[#This Row],[Eeol_prod '[MWh']]]-Table13[[#This Row],[Efv_prod '[MWh']]]</f>
        <v>30.303420338410699</v>
      </c>
    </row>
    <row r="1741" spans="5:13" x14ac:dyDescent="0.3">
      <c r="E1741" s="4">
        <v>43538.458333333336</v>
      </c>
      <c r="F1741" s="3">
        <v>0</v>
      </c>
      <c r="G1741" s="2">
        <f>Table13[[#This Row],[CF % FV]]*$A$2</f>
        <v>0</v>
      </c>
      <c r="H1741" s="3">
        <v>8.4746277001424893E-3</v>
      </c>
      <c r="I1741" s="2">
        <f>Table13[[#This Row],[CF % EOL]]*$A$6</f>
        <v>0.33898510800569959</v>
      </c>
      <c r="J1741" s="3">
        <v>8.1738647138575565E-2</v>
      </c>
      <c r="K1741" s="2">
        <f>$A$10*Table13[[#This Row],[CF % WEC]]</f>
        <v>2.5139930659446568E-2</v>
      </c>
      <c r="L1741" s="1">
        <v>36.523279261920905</v>
      </c>
      <c r="M1741" s="2">
        <f>Table13[[#This Row],[Cons h '[MWh']]]-Table13[[#This Row],[Ewec_prod '[MWh']]]-Table13[[#This Row],[Eeol_prod '[MWh']]]-Table13[[#This Row],[Efv_prod '[MWh']]]</f>
        <v>36.159154223255754</v>
      </c>
    </row>
    <row r="1742" spans="5:13" x14ac:dyDescent="0.3">
      <c r="E1742" s="4">
        <v>43538.5</v>
      </c>
      <c r="F1742" s="3">
        <v>0</v>
      </c>
      <c r="G1742" s="2">
        <f>Table13[[#This Row],[CF % FV]]*$A$2</f>
        <v>0</v>
      </c>
      <c r="H1742" s="3">
        <v>6.3165818480521102E-3</v>
      </c>
      <c r="I1742" s="2">
        <f>Table13[[#This Row],[CF % EOL]]*$A$6</f>
        <v>0.25266327392208443</v>
      </c>
      <c r="J1742" s="3">
        <v>8.1860826724192648E-2</v>
      </c>
      <c r="K1742" s="2">
        <f>$A$10*Table13[[#This Row],[CF % WEC]]</f>
        <v>2.5177508799260968E-2</v>
      </c>
      <c r="L1742" s="1">
        <v>34.50527512363702</v>
      </c>
      <c r="M1742" s="2">
        <f>Table13[[#This Row],[Cons h '[MWh']]]-Table13[[#This Row],[Ewec_prod '[MWh']]]-Table13[[#This Row],[Eeol_prod '[MWh']]]-Table13[[#This Row],[Efv_prod '[MWh']]]</f>
        <v>34.227434340915678</v>
      </c>
    </row>
    <row r="1743" spans="5:13" x14ac:dyDescent="0.3">
      <c r="E1743" s="4">
        <v>43538.541666666664</v>
      </c>
      <c r="F1743" s="3">
        <v>0</v>
      </c>
      <c r="G1743" s="2">
        <f>Table13[[#This Row],[CF % FV]]*$A$2</f>
        <v>0</v>
      </c>
      <c r="H1743" s="3">
        <v>1.77433915787065E-2</v>
      </c>
      <c r="I1743" s="2">
        <f>Table13[[#This Row],[CF % EOL]]*$A$6</f>
        <v>0.70973566314825998</v>
      </c>
      <c r="J1743" s="3">
        <v>8.1864467504421862E-2</v>
      </c>
      <c r="K1743" s="2">
        <f>$A$10*Table13[[#This Row],[CF % WEC]]</f>
        <v>2.5178628575104011E-2</v>
      </c>
      <c r="L1743" s="1">
        <v>29.875546365158609</v>
      </c>
      <c r="M1743" s="2">
        <f>Table13[[#This Row],[Cons h '[MWh']]]-Table13[[#This Row],[Ewec_prod '[MWh']]]-Table13[[#This Row],[Eeol_prod '[MWh']]]-Table13[[#This Row],[Efv_prod '[MWh']]]</f>
        <v>29.140632073435246</v>
      </c>
    </row>
    <row r="1744" spans="5:13" x14ac:dyDescent="0.3">
      <c r="E1744" s="4">
        <v>43538.583333333336</v>
      </c>
      <c r="F1744" s="3">
        <v>0</v>
      </c>
      <c r="G1744" s="2">
        <f>Table13[[#This Row],[CF % FV]]*$A$2</f>
        <v>0</v>
      </c>
      <c r="H1744" s="3">
        <v>6.2931171858245701E-4</v>
      </c>
      <c r="I1744" s="2">
        <f>Table13[[#This Row],[CF % EOL]]*$A$6</f>
        <v>2.517246874329828E-2</v>
      </c>
      <c r="J1744" s="3">
        <v>8.1949205701414729E-2</v>
      </c>
      <c r="K1744" s="2">
        <f>$A$10*Table13[[#This Row],[CF % WEC]]</f>
        <v>2.5204691061714482E-2</v>
      </c>
      <c r="L1744" s="1">
        <v>34.558895449932486</v>
      </c>
      <c r="M1744" s="2">
        <f>Table13[[#This Row],[Cons h '[MWh']]]-Table13[[#This Row],[Ewec_prod '[MWh']]]-Table13[[#This Row],[Eeol_prod '[MWh']]]-Table13[[#This Row],[Efv_prod '[MWh']]]</f>
        <v>34.508518290127469</v>
      </c>
    </row>
    <row r="1745" spans="5:13" x14ac:dyDescent="0.3">
      <c r="E1745" s="4">
        <v>43538.625</v>
      </c>
      <c r="F1745" s="3">
        <v>0</v>
      </c>
      <c r="G1745" s="2">
        <f>Table13[[#This Row],[CF % FV]]*$A$2</f>
        <v>0</v>
      </c>
      <c r="H1745" s="3">
        <v>0</v>
      </c>
      <c r="I1745" s="2">
        <f>Table13[[#This Row],[CF % EOL]]*$A$6</f>
        <v>0</v>
      </c>
      <c r="J1745" s="3">
        <v>8.2077174566023633E-2</v>
      </c>
      <c r="K1745" s="2">
        <f>$A$10*Table13[[#This Row],[CF % WEC]]</f>
        <v>2.5244049779964146E-2</v>
      </c>
      <c r="L1745" s="1">
        <v>32.236425417789569</v>
      </c>
      <c r="M1745" s="2">
        <f>Table13[[#This Row],[Cons h '[MWh']]]-Table13[[#This Row],[Ewec_prod '[MWh']]]-Table13[[#This Row],[Eeol_prod '[MWh']]]-Table13[[#This Row],[Efv_prod '[MWh']]]</f>
        <v>32.211181368009605</v>
      </c>
    </row>
    <row r="1746" spans="5:13" x14ac:dyDescent="0.3">
      <c r="E1746" s="4">
        <v>43538.666666666664</v>
      </c>
      <c r="F1746" s="3">
        <v>2.2370000000000001E-2</v>
      </c>
      <c r="G1746" s="2">
        <f>Table13[[#This Row],[CF % FV]]*$A$2</f>
        <v>1.1408700000000001</v>
      </c>
      <c r="H1746" s="3">
        <v>4.0812074333773096E-3</v>
      </c>
      <c r="I1746" s="2">
        <f>Table13[[#This Row],[CF % EOL]]*$A$6</f>
        <v>0.16324829733509238</v>
      </c>
      <c r="J1746" s="3">
        <v>8.2206491561034073E-2</v>
      </c>
      <c r="K1746" s="2">
        <f>$A$10*Table13[[#This Row],[CF % WEC]]</f>
        <v>2.5283823135671134E-2</v>
      </c>
      <c r="L1746" s="1">
        <v>31.580292094561852</v>
      </c>
      <c r="M1746" s="2">
        <f>Table13[[#This Row],[Cons h '[MWh']]]-Table13[[#This Row],[Ewec_prod '[MWh']]]-Table13[[#This Row],[Eeol_prod '[MWh']]]-Table13[[#This Row],[Efv_prod '[MWh']]]</f>
        <v>30.250889974091091</v>
      </c>
    </row>
    <row r="1747" spans="5:13" x14ac:dyDescent="0.3">
      <c r="E1747" s="4">
        <v>43538.708333333336</v>
      </c>
      <c r="F1747" s="3">
        <v>0.15991999999999998</v>
      </c>
      <c r="G1747" s="2">
        <f>Table13[[#This Row],[CF % FV]]*$A$2</f>
        <v>8.1559199999999983</v>
      </c>
      <c r="H1747" s="3">
        <v>1.2952109913126701E-4</v>
      </c>
      <c r="I1747" s="2">
        <f>Table13[[#This Row],[CF % EOL]]*$A$6</f>
        <v>5.1808439652506807E-3</v>
      </c>
      <c r="J1747" s="3">
        <v>8.2057901885667417E-2</v>
      </c>
      <c r="K1747" s="2">
        <f>$A$10*Table13[[#This Row],[CF % WEC]]</f>
        <v>2.5238122181884926E-2</v>
      </c>
      <c r="L1747" s="1">
        <v>38.179278933308836</v>
      </c>
      <c r="M1747" s="2">
        <f>Table13[[#This Row],[Cons h '[MWh']]]-Table13[[#This Row],[Ewec_prod '[MWh']]]-Table13[[#This Row],[Eeol_prod '[MWh']]]-Table13[[#This Row],[Efv_prod '[MWh']]]</f>
        <v>29.992939967161707</v>
      </c>
    </row>
    <row r="1748" spans="5:13" x14ac:dyDescent="0.3">
      <c r="E1748" s="4">
        <v>43538.75</v>
      </c>
      <c r="F1748" s="3">
        <v>0.38223000000000001</v>
      </c>
      <c r="G1748" s="2">
        <f>Table13[[#This Row],[CF % FV]]*$A$2</f>
        <v>19.493729999999999</v>
      </c>
      <c r="H1748" s="3">
        <v>8.7495257898351296E-4</v>
      </c>
      <c r="I1748" s="2">
        <f>Table13[[#This Row],[CF % EOL]]*$A$6</f>
        <v>3.4998103159340516E-2</v>
      </c>
      <c r="J1748" s="3">
        <v>8.1073558872597665E-2</v>
      </c>
      <c r="K1748" s="2">
        <f>$A$10*Table13[[#This Row],[CF % WEC]]</f>
        <v>2.493537291993873E-2</v>
      </c>
      <c r="L1748" s="1">
        <v>57.633331121824625</v>
      </c>
      <c r="M1748" s="2">
        <f>Table13[[#This Row],[Cons h '[MWh']]]-Table13[[#This Row],[Ewec_prod '[MWh']]]-Table13[[#This Row],[Eeol_prod '[MWh']]]-Table13[[#This Row],[Efv_prod '[MWh']]]</f>
        <v>38.079667645745346</v>
      </c>
    </row>
    <row r="1749" spans="5:13" x14ac:dyDescent="0.3">
      <c r="E1749" s="4">
        <v>43538.791666666664</v>
      </c>
      <c r="F1749" s="3">
        <v>0.52076</v>
      </c>
      <c r="G1749" s="2">
        <f>Table13[[#This Row],[CF % FV]]*$A$2</f>
        <v>26.558759999999999</v>
      </c>
      <c r="H1749" s="3">
        <v>0</v>
      </c>
      <c r="I1749" s="2">
        <f>Table13[[#This Row],[CF % EOL]]*$A$6</f>
        <v>0</v>
      </c>
      <c r="J1749" s="3">
        <v>8.0120916303060577E-2</v>
      </c>
      <c r="K1749" s="2">
        <f>$A$10*Table13[[#This Row],[CF % WEC]]</f>
        <v>2.4642373598567569E-2</v>
      </c>
      <c r="L1749" s="1">
        <v>46.181162961614348</v>
      </c>
      <c r="M1749" s="2">
        <f>Table13[[#This Row],[Cons h '[MWh']]]-Table13[[#This Row],[Ewec_prod '[MWh']]]-Table13[[#This Row],[Eeol_prod '[MWh']]]-Table13[[#This Row],[Efv_prod '[MWh']]]</f>
        <v>19.597760588015781</v>
      </c>
    </row>
    <row r="1750" spans="5:13" x14ac:dyDescent="0.3">
      <c r="E1750" s="4">
        <v>43538.833333333336</v>
      </c>
      <c r="F1750" s="3">
        <v>0.59748000000000001</v>
      </c>
      <c r="G1750" s="2">
        <f>Table13[[#This Row],[CF % FV]]*$A$2</f>
        <v>30.47148</v>
      </c>
      <c r="H1750" s="3">
        <v>0</v>
      </c>
      <c r="I1750" s="2">
        <f>Table13[[#This Row],[CF % EOL]]*$A$6</f>
        <v>0</v>
      </c>
      <c r="J1750" s="3">
        <v>7.9542972641768697E-2</v>
      </c>
      <c r="K1750" s="2">
        <f>$A$10*Table13[[#This Row],[CF % WEC]]</f>
        <v>2.4464618471971063E-2</v>
      </c>
      <c r="L1750" s="1">
        <v>33.988228759376874</v>
      </c>
      <c r="M1750" s="2">
        <f>Table13[[#This Row],[Cons h '[MWh']]]-Table13[[#This Row],[Ewec_prod '[MWh']]]-Table13[[#This Row],[Eeol_prod '[MWh']]]-Table13[[#This Row],[Efv_prod '[MWh']]]</f>
        <v>3.4922841409048999</v>
      </c>
    </row>
    <row r="1751" spans="5:13" x14ac:dyDescent="0.3">
      <c r="E1751" s="4">
        <v>43538.875</v>
      </c>
      <c r="F1751" s="3">
        <v>0.64991999999999994</v>
      </c>
      <c r="G1751" s="2">
        <f>Table13[[#This Row],[CF % FV]]*$A$2</f>
        <v>33.145919999999997</v>
      </c>
      <c r="H1751" s="3">
        <v>0</v>
      </c>
      <c r="I1751" s="2">
        <f>Table13[[#This Row],[CF % EOL]]*$A$6</f>
        <v>0</v>
      </c>
      <c r="J1751" s="3">
        <v>7.8010746205395887E-2</v>
      </c>
      <c r="K1751" s="2">
        <f>$A$10*Table13[[#This Row],[CF % WEC]]</f>
        <v>2.3993359554513347E-2</v>
      </c>
      <c r="L1751" s="1">
        <v>34.765140348971762</v>
      </c>
      <c r="M1751" s="2">
        <f>Table13[[#This Row],[Cons h '[MWh']]]-Table13[[#This Row],[Ewec_prod '[MWh']]]-Table13[[#This Row],[Eeol_prod '[MWh']]]-Table13[[#This Row],[Efv_prod '[MWh']]]</f>
        <v>1.5952269894172488</v>
      </c>
    </row>
    <row r="1752" spans="5:13" x14ac:dyDescent="0.3">
      <c r="E1752" s="4">
        <v>43538.916666666664</v>
      </c>
      <c r="F1752" s="3">
        <v>0.68467999999999996</v>
      </c>
      <c r="G1752" s="2">
        <f>Table13[[#This Row],[CF % FV]]*$A$2</f>
        <v>34.918679999999995</v>
      </c>
      <c r="H1752" s="3">
        <v>0</v>
      </c>
      <c r="I1752" s="2">
        <f>Table13[[#This Row],[CF % EOL]]*$A$6</f>
        <v>0</v>
      </c>
      <c r="J1752" s="3">
        <v>7.713150140545913E-2</v>
      </c>
      <c r="K1752" s="2">
        <f>$A$10*Table13[[#This Row],[CF % WEC]]</f>
        <v>2.3722934803469757E-2</v>
      </c>
      <c r="L1752" s="1">
        <v>29.28453754111014</v>
      </c>
      <c r="M1752" s="2">
        <f>Table13[[#This Row],[Cons h '[MWh']]]-Table13[[#This Row],[Ewec_prod '[MWh']]]-Table13[[#This Row],[Eeol_prod '[MWh']]]-Table13[[#This Row],[Efv_prod '[MWh']]]</f>
        <v>-5.6578653936933243</v>
      </c>
    </row>
    <row r="1753" spans="5:13" x14ac:dyDescent="0.3">
      <c r="E1753" s="4">
        <v>43538.958333333336</v>
      </c>
      <c r="F1753" s="3">
        <v>0.65113999999999994</v>
      </c>
      <c r="G1753" s="2">
        <f>Table13[[#This Row],[CF % FV]]*$A$2</f>
        <v>33.20814</v>
      </c>
      <c r="H1753" s="3">
        <v>0</v>
      </c>
      <c r="I1753" s="2">
        <f>Table13[[#This Row],[CF % EOL]]*$A$6</f>
        <v>0</v>
      </c>
      <c r="J1753" s="3">
        <v>7.681774744888191E-2</v>
      </c>
      <c r="K1753" s="2">
        <f>$A$10*Table13[[#This Row],[CF % WEC]]</f>
        <v>2.3626435130565875E-2</v>
      </c>
      <c r="L1753" s="1">
        <v>31.326501439694997</v>
      </c>
      <c r="M1753" s="2">
        <f>Table13[[#This Row],[Cons h '[MWh']]]-Table13[[#This Row],[Ewec_prod '[MWh']]]-Table13[[#This Row],[Eeol_prod '[MWh']]]-Table13[[#This Row],[Efv_prod '[MWh']]]</f>
        <v>-1.9052649954355694</v>
      </c>
    </row>
    <row r="1754" spans="5:13" x14ac:dyDescent="0.3">
      <c r="E1754" s="4">
        <v>43539</v>
      </c>
      <c r="F1754" s="3">
        <v>0.54628999999999994</v>
      </c>
      <c r="G1754" s="2">
        <f>Table13[[#This Row],[CF % FV]]*$A$2</f>
        <v>27.860789999999998</v>
      </c>
      <c r="H1754" s="3">
        <v>0</v>
      </c>
      <c r="I1754" s="2">
        <f>Table13[[#This Row],[CF % EOL]]*$A$6</f>
        <v>0</v>
      </c>
      <c r="J1754" s="3">
        <v>7.7201768676055882E-2</v>
      </c>
      <c r="K1754" s="2">
        <f>$A$10*Table13[[#This Row],[CF % WEC]]</f>
        <v>2.3744546542497393E-2</v>
      </c>
      <c r="L1754" s="1">
        <v>24.326253686320783</v>
      </c>
      <c r="M1754" s="2">
        <f>Table13[[#This Row],[Cons h '[MWh']]]-Table13[[#This Row],[Ewec_prod '[MWh']]]-Table13[[#This Row],[Eeol_prod '[MWh']]]-Table13[[#This Row],[Efv_prod '[MWh']]]</f>
        <v>-3.5582808602217142</v>
      </c>
    </row>
    <row r="1755" spans="5:13" x14ac:dyDescent="0.3">
      <c r="E1755" s="4">
        <v>43539.041666666664</v>
      </c>
      <c r="F1755" s="3">
        <v>0.38233999999999996</v>
      </c>
      <c r="G1755" s="2">
        <f>Table13[[#This Row],[CF % FV]]*$A$2</f>
        <v>19.499339999999997</v>
      </c>
      <c r="H1755" s="3">
        <v>0</v>
      </c>
      <c r="I1755" s="2">
        <f>Table13[[#This Row],[CF % EOL]]*$A$6</f>
        <v>0</v>
      </c>
      <c r="J1755" s="3">
        <v>8.0389965874089447E-2</v>
      </c>
      <c r="K1755" s="2">
        <f>$A$10*Table13[[#This Row],[CF % WEC]]</f>
        <v>2.472512377607115E-2</v>
      </c>
      <c r="L1755" s="1">
        <v>22.920710221571298</v>
      </c>
      <c r="M1755" s="2">
        <f>Table13[[#This Row],[Cons h '[MWh']]]-Table13[[#This Row],[Ewec_prod '[MWh']]]-Table13[[#This Row],[Eeol_prod '[MWh']]]-Table13[[#This Row],[Efv_prod '[MWh']]]</f>
        <v>3.3966450977952292</v>
      </c>
    </row>
    <row r="1756" spans="5:13" x14ac:dyDescent="0.3">
      <c r="E1756" s="4">
        <v>43539.083333333336</v>
      </c>
      <c r="F1756" s="3">
        <v>0.20351</v>
      </c>
      <c r="G1756" s="2">
        <f>Table13[[#This Row],[CF % FV]]*$A$2</f>
        <v>10.379009999999999</v>
      </c>
      <c r="H1756" s="3">
        <v>0</v>
      </c>
      <c r="I1756" s="2">
        <f>Table13[[#This Row],[CF % EOL]]*$A$6</f>
        <v>0</v>
      </c>
      <c r="J1756" s="3">
        <v>8.7257092298156091E-2</v>
      </c>
      <c r="K1756" s="2">
        <f>$A$10*Table13[[#This Row],[CF % WEC]]</f>
        <v>2.6837210141263921E-2</v>
      </c>
      <c r="L1756" s="1">
        <v>24.734460293788938</v>
      </c>
      <c r="M1756" s="2">
        <f>Table13[[#This Row],[Cons h '[MWh']]]-Table13[[#This Row],[Ewec_prod '[MWh']]]-Table13[[#This Row],[Eeol_prod '[MWh']]]-Table13[[#This Row],[Efv_prod '[MWh']]]</f>
        <v>14.328613083647676</v>
      </c>
    </row>
    <row r="1757" spans="5:13" x14ac:dyDescent="0.3">
      <c r="E1757" s="4">
        <v>43539.125</v>
      </c>
      <c r="F1757" s="3">
        <v>3.4409999999999996E-2</v>
      </c>
      <c r="G1757" s="2">
        <f>Table13[[#This Row],[CF % FV]]*$A$2</f>
        <v>1.7549099999999997</v>
      </c>
      <c r="H1757" s="3">
        <v>5.5258493696198598E-2</v>
      </c>
      <c r="I1757" s="2">
        <f>Table13[[#This Row],[CF % EOL]]*$A$6</f>
        <v>2.2103397478479438</v>
      </c>
      <c r="J1757" s="3">
        <v>9.543662969731731E-2</v>
      </c>
      <c r="K1757" s="2">
        <f>$A$10*Table13[[#This Row],[CF % WEC]]</f>
        <v>2.9352947925529463E-2</v>
      </c>
      <c r="L1757" s="1">
        <v>19.419567638329685</v>
      </c>
      <c r="M1757" s="2">
        <f>Table13[[#This Row],[Cons h '[MWh']]]-Table13[[#This Row],[Ewec_prod '[MWh']]]-Table13[[#This Row],[Eeol_prod '[MWh']]]-Table13[[#This Row],[Efv_prod '[MWh']]]</f>
        <v>15.424964942556212</v>
      </c>
    </row>
    <row r="1758" spans="5:13" x14ac:dyDescent="0.3">
      <c r="E1758" s="4">
        <v>43539.166666666664</v>
      </c>
      <c r="F1758" s="3">
        <v>0</v>
      </c>
      <c r="G1758" s="2">
        <f>Table13[[#This Row],[CF % FV]]*$A$2</f>
        <v>0</v>
      </c>
      <c r="H1758" s="3">
        <v>8.67086811717349E-2</v>
      </c>
      <c r="I1758" s="2">
        <f>Table13[[#This Row],[CF % EOL]]*$A$6</f>
        <v>3.4683472468693961</v>
      </c>
      <c r="J1758" s="3">
        <v>0.10416585825230856</v>
      </c>
      <c r="K1758" s="2">
        <f>$A$10*Table13[[#This Row],[CF % WEC]]</f>
        <v>3.2037751360199637E-2</v>
      </c>
      <c r="L1758" s="1">
        <v>21.376913226768902</v>
      </c>
      <c r="M1758" s="2">
        <f>Table13[[#This Row],[Cons h '[MWh']]]-Table13[[#This Row],[Ewec_prod '[MWh']]]-Table13[[#This Row],[Eeol_prod '[MWh']]]-Table13[[#This Row],[Efv_prod '[MWh']]]</f>
        <v>17.876528228539307</v>
      </c>
    </row>
    <row r="1759" spans="5:13" x14ac:dyDescent="0.3">
      <c r="E1759" s="4">
        <v>43539.208333333336</v>
      </c>
      <c r="F1759" s="3">
        <v>0</v>
      </c>
      <c r="G1759" s="2">
        <f>Table13[[#This Row],[CF % FV]]*$A$2</f>
        <v>0</v>
      </c>
      <c r="H1759" s="3">
        <v>0.116008517507038</v>
      </c>
      <c r="I1759" s="2">
        <f>Table13[[#This Row],[CF % EOL]]*$A$6</f>
        <v>4.64034070028152</v>
      </c>
      <c r="J1759" s="3">
        <v>0.11268681523363193</v>
      </c>
      <c r="K1759" s="2">
        <f>$A$10*Table13[[#This Row],[CF % WEC]]</f>
        <v>3.4658497789968962E-2</v>
      </c>
      <c r="L1759" s="1">
        <v>38.147633888704995</v>
      </c>
      <c r="M1759" s="2">
        <f>Table13[[#This Row],[Cons h '[MWh']]]-Table13[[#This Row],[Ewec_prod '[MWh']]]-Table13[[#This Row],[Eeol_prod '[MWh']]]-Table13[[#This Row],[Efv_prod '[MWh']]]</f>
        <v>33.472634690633505</v>
      </c>
    </row>
    <row r="1760" spans="5:13" x14ac:dyDescent="0.3">
      <c r="E1760" s="4">
        <v>43539.25</v>
      </c>
      <c r="F1760" s="3">
        <v>0</v>
      </c>
      <c r="G1760" s="2">
        <f>Table13[[#This Row],[CF % FV]]*$A$2</f>
        <v>0</v>
      </c>
      <c r="H1760" s="3">
        <v>0.15235467734222999</v>
      </c>
      <c r="I1760" s="2">
        <f>Table13[[#This Row],[CF % EOL]]*$A$6</f>
        <v>6.0941870936891993</v>
      </c>
      <c r="J1760" s="3">
        <v>0.12003522263563352</v>
      </c>
      <c r="K1760" s="2">
        <f>$A$10*Table13[[#This Row],[CF % WEC]]</f>
        <v>3.69186092428841E-2</v>
      </c>
      <c r="L1760" s="1">
        <v>34.383180142188294</v>
      </c>
      <c r="M1760" s="2">
        <f>Table13[[#This Row],[Cons h '[MWh']]]-Table13[[#This Row],[Ewec_prod '[MWh']]]-Table13[[#This Row],[Eeol_prod '[MWh']]]-Table13[[#This Row],[Efv_prod '[MWh']]]</f>
        <v>28.252074439256212</v>
      </c>
    </row>
    <row r="1761" spans="5:13" x14ac:dyDescent="0.3">
      <c r="E1761" s="4">
        <v>43539.291666666664</v>
      </c>
      <c r="F1761" s="3">
        <v>0</v>
      </c>
      <c r="G1761" s="2">
        <f>Table13[[#This Row],[CF % FV]]*$A$2</f>
        <v>0</v>
      </c>
      <c r="H1761" s="3">
        <v>0.21131593547917399</v>
      </c>
      <c r="I1761" s="2">
        <f>Table13[[#This Row],[CF % EOL]]*$A$6</f>
        <v>8.45263741916696</v>
      </c>
      <c r="J1761" s="3">
        <v>0.12749902847775674</v>
      </c>
      <c r="K1761" s="2">
        <f>$A$10*Table13[[#This Row],[CF % WEC]]</f>
        <v>3.9214213193955558E-2</v>
      </c>
      <c r="L1761" s="1">
        <v>34.38612574997876</v>
      </c>
      <c r="M1761" s="2">
        <f>Table13[[#This Row],[Cons h '[MWh']]]-Table13[[#This Row],[Ewec_prod '[MWh']]]-Table13[[#This Row],[Eeol_prod '[MWh']]]-Table13[[#This Row],[Efv_prod '[MWh']]]</f>
        <v>25.89427411761784</v>
      </c>
    </row>
    <row r="1762" spans="5:13" x14ac:dyDescent="0.3">
      <c r="E1762" s="4">
        <v>43539.333333333336</v>
      </c>
      <c r="F1762" s="3">
        <v>0</v>
      </c>
      <c r="G1762" s="2">
        <f>Table13[[#This Row],[CF % FV]]*$A$2</f>
        <v>0</v>
      </c>
      <c r="H1762" s="3">
        <v>0.304594745818212</v>
      </c>
      <c r="I1762" s="2">
        <f>Table13[[#This Row],[CF % EOL]]*$A$6</f>
        <v>12.183789832728479</v>
      </c>
      <c r="J1762" s="3">
        <v>0.13861089941440602</v>
      </c>
      <c r="K1762" s="2">
        <f>$A$10*Table13[[#This Row],[CF % WEC]]</f>
        <v>4.2631833556211911E-2</v>
      </c>
      <c r="L1762" s="1">
        <v>26.709233371400973</v>
      </c>
      <c r="M1762" s="2">
        <f>Table13[[#This Row],[Cons h '[MWh']]]-Table13[[#This Row],[Ewec_prod '[MWh']]]-Table13[[#This Row],[Eeol_prod '[MWh']]]-Table13[[#This Row],[Efv_prod '[MWh']]]</f>
        <v>14.482811705116283</v>
      </c>
    </row>
    <row r="1763" spans="5:13" x14ac:dyDescent="0.3">
      <c r="E1763" s="4">
        <v>43539.375</v>
      </c>
      <c r="F1763" s="3">
        <v>0</v>
      </c>
      <c r="G1763" s="2">
        <f>Table13[[#This Row],[CF % FV]]*$A$2</f>
        <v>0</v>
      </c>
      <c r="H1763" s="3">
        <v>0.37933039635006199</v>
      </c>
      <c r="I1763" s="2">
        <f>Table13[[#This Row],[CF % EOL]]*$A$6</f>
        <v>15.17321585400248</v>
      </c>
      <c r="J1763" s="3">
        <v>0.13587484393996208</v>
      </c>
      <c r="K1763" s="2">
        <f>$A$10*Table13[[#This Row],[CF % WEC]]</f>
        <v>4.1790319201425653E-2</v>
      </c>
      <c r="L1763" s="1">
        <v>34.420219555544811</v>
      </c>
      <c r="M1763" s="2">
        <f>Table13[[#This Row],[Cons h '[MWh']]]-Table13[[#This Row],[Ewec_prod '[MWh']]]-Table13[[#This Row],[Eeol_prod '[MWh']]]-Table13[[#This Row],[Efv_prod '[MWh']]]</f>
        <v>19.205213382340908</v>
      </c>
    </row>
    <row r="1764" spans="5:13" x14ac:dyDescent="0.3">
      <c r="E1764" s="4">
        <v>43539.416666666664</v>
      </c>
      <c r="F1764" s="3">
        <v>0</v>
      </c>
      <c r="G1764" s="2">
        <f>Table13[[#This Row],[CF % FV]]*$A$2</f>
        <v>0</v>
      </c>
      <c r="H1764" s="3">
        <v>2.5575985969723599E-2</v>
      </c>
      <c r="I1764" s="2">
        <f>Table13[[#This Row],[CF % EOL]]*$A$6</f>
        <v>1.0230394387889439</v>
      </c>
      <c r="J1764" s="3">
        <v>0.13335543829085733</v>
      </c>
      <c r="K1764" s="2">
        <f>$A$10*Table13[[#This Row],[CF % WEC]]</f>
        <v>4.101543870683988E-2</v>
      </c>
      <c r="L1764" s="1">
        <v>30.147220486127068</v>
      </c>
      <c r="M1764" s="2">
        <f>Table13[[#This Row],[Cons h '[MWh']]]-Table13[[#This Row],[Ewec_prod '[MWh']]]-Table13[[#This Row],[Eeol_prod '[MWh']]]-Table13[[#This Row],[Efv_prod '[MWh']]]</f>
        <v>29.083165608631283</v>
      </c>
    </row>
    <row r="1765" spans="5:13" x14ac:dyDescent="0.3">
      <c r="E1765" s="4">
        <v>43539.458333333336</v>
      </c>
      <c r="F1765" s="3">
        <v>0</v>
      </c>
      <c r="G1765" s="2">
        <f>Table13[[#This Row],[CF % FV]]*$A$2</f>
        <v>0</v>
      </c>
      <c r="H1765" s="3">
        <v>0</v>
      </c>
      <c r="I1765" s="2">
        <f>Table13[[#This Row],[CF % EOL]]*$A$6</f>
        <v>0</v>
      </c>
      <c r="J1765" s="3">
        <v>0.13294977246436684</v>
      </c>
      <c r="K1765" s="2">
        <f>$A$10*Table13[[#This Row],[CF % WEC]]</f>
        <v>4.0890670178048497E-2</v>
      </c>
      <c r="L1765" s="1">
        <v>37.935572906731977</v>
      </c>
      <c r="M1765" s="2">
        <f>Table13[[#This Row],[Cons h '[MWh']]]-Table13[[#This Row],[Ewec_prod '[MWh']]]-Table13[[#This Row],[Eeol_prod '[MWh']]]-Table13[[#This Row],[Efv_prod '[MWh']]]</f>
        <v>37.894682236553926</v>
      </c>
    </row>
    <row r="1766" spans="5:13" x14ac:dyDescent="0.3">
      <c r="E1766" s="4">
        <v>43539.5</v>
      </c>
      <c r="F1766" s="3">
        <v>0</v>
      </c>
      <c r="G1766" s="2">
        <f>Table13[[#This Row],[CF % FV]]*$A$2</f>
        <v>0</v>
      </c>
      <c r="H1766" s="3">
        <v>0</v>
      </c>
      <c r="I1766" s="2">
        <f>Table13[[#This Row],[CF % EOL]]*$A$6</f>
        <v>0</v>
      </c>
      <c r="J1766" s="3">
        <v>0.13453602796725375</v>
      </c>
      <c r="K1766" s="2">
        <f>$A$10*Table13[[#This Row],[CF % WEC]]</f>
        <v>4.1378546534542808E-2</v>
      </c>
      <c r="L1766" s="1">
        <v>39.128620739506502</v>
      </c>
      <c r="M1766" s="2">
        <f>Table13[[#This Row],[Cons h '[MWh']]]-Table13[[#This Row],[Ewec_prod '[MWh']]]-Table13[[#This Row],[Eeol_prod '[MWh']]]-Table13[[#This Row],[Efv_prod '[MWh']]]</f>
        <v>39.087242192971956</v>
      </c>
    </row>
    <row r="1767" spans="5:13" x14ac:dyDescent="0.3">
      <c r="E1767" s="4">
        <v>43539.541666666664</v>
      </c>
      <c r="F1767" s="3">
        <v>0</v>
      </c>
      <c r="G1767" s="2">
        <f>Table13[[#This Row],[CF % FV]]*$A$2</f>
        <v>0</v>
      </c>
      <c r="H1767" s="3">
        <v>2.0203593895561998E-2</v>
      </c>
      <c r="I1767" s="2">
        <f>Table13[[#This Row],[CF % EOL]]*$A$6</f>
        <v>0.80814375582247999</v>
      </c>
      <c r="J1767" s="3">
        <v>0.13819981387568761</v>
      </c>
      <c r="K1767" s="2">
        <f>$A$10*Table13[[#This Row],[CF % WEC]]</f>
        <v>4.2505398114713086E-2</v>
      </c>
      <c r="L1767" s="1">
        <v>32.365694952220814</v>
      </c>
      <c r="M1767" s="2">
        <f>Table13[[#This Row],[Cons h '[MWh']]]-Table13[[#This Row],[Ewec_prod '[MWh']]]-Table13[[#This Row],[Eeol_prod '[MWh']]]-Table13[[#This Row],[Efv_prod '[MWh']]]</f>
        <v>31.515045798283619</v>
      </c>
    </row>
    <row r="1768" spans="5:13" x14ac:dyDescent="0.3">
      <c r="E1768" s="4">
        <v>43539.583333333336</v>
      </c>
      <c r="F1768" s="3">
        <v>0</v>
      </c>
      <c r="G1768" s="2">
        <f>Table13[[#This Row],[CF % FV]]*$A$2</f>
        <v>0</v>
      </c>
      <c r="H1768" s="3">
        <v>7.4986982734931901E-2</v>
      </c>
      <c r="I1768" s="2">
        <f>Table13[[#This Row],[CF % EOL]]*$A$6</f>
        <v>2.9994793093972758</v>
      </c>
      <c r="J1768" s="3">
        <v>0.14540972926814039</v>
      </c>
      <c r="K1768" s="2">
        <f>$A$10*Table13[[#This Row],[CF % WEC]]</f>
        <v>4.4722914300409748E-2</v>
      </c>
      <c r="L1768" s="1">
        <v>32.103991373871267</v>
      </c>
      <c r="M1768" s="2">
        <f>Table13[[#This Row],[Cons h '[MWh']]]-Table13[[#This Row],[Ewec_prod '[MWh']]]-Table13[[#This Row],[Eeol_prod '[MWh']]]-Table13[[#This Row],[Efv_prod '[MWh']]]</f>
        <v>29.059789150173582</v>
      </c>
    </row>
    <row r="1769" spans="5:13" x14ac:dyDescent="0.3">
      <c r="E1769" s="4">
        <v>43539.625</v>
      </c>
      <c r="F1769" s="3">
        <v>0</v>
      </c>
      <c r="G1769" s="2">
        <f>Table13[[#This Row],[CF % FV]]*$A$2</f>
        <v>0</v>
      </c>
      <c r="H1769" s="3">
        <v>0.13809021527936299</v>
      </c>
      <c r="I1769" s="2">
        <f>Table13[[#This Row],[CF % EOL]]*$A$6</f>
        <v>5.5236086111745202</v>
      </c>
      <c r="J1769" s="3">
        <v>0.15388414297003483</v>
      </c>
      <c r="K1769" s="2">
        <f>$A$10*Table13[[#This Row],[CF % WEC]]</f>
        <v>4.7329345655750171E-2</v>
      </c>
      <c r="L1769" s="1">
        <v>30.486466350936006</v>
      </c>
      <c r="M1769" s="2">
        <f>Table13[[#This Row],[Cons h '[MWh']]]-Table13[[#This Row],[Ewec_prod '[MWh']]]-Table13[[#This Row],[Eeol_prod '[MWh']]]-Table13[[#This Row],[Efv_prod '[MWh']]]</f>
        <v>24.915528394105735</v>
      </c>
    </row>
    <row r="1770" spans="5:13" x14ac:dyDescent="0.3">
      <c r="E1770" s="4">
        <v>43539.666666666664</v>
      </c>
      <c r="F1770" s="3">
        <v>2.7030000000000002E-2</v>
      </c>
      <c r="G1770" s="2">
        <f>Table13[[#This Row],[CF % FV]]*$A$2</f>
        <v>1.37853</v>
      </c>
      <c r="H1770" s="3">
        <v>0.18301851744425501</v>
      </c>
      <c r="I1770" s="2">
        <f>Table13[[#This Row],[CF % EOL]]*$A$6</f>
        <v>7.3207406977702005</v>
      </c>
      <c r="J1770" s="3">
        <v>0.1611458794582617</v>
      </c>
      <c r="K1770" s="2">
        <f>$A$10*Table13[[#This Row],[CF % WEC]]</f>
        <v>4.9562800186404375E-2</v>
      </c>
      <c r="L1770" s="1">
        <v>30.285139578616334</v>
      </c>
      <c r="M1770" s="2">
        <f>Table13[[#This Row],[Cons h '[MWh']]]-Table13[[#This Row],[Ewec_prod '[MWh']]]-Table13[[#This Row],[Eeol_prod '[MWh']]]-Table13[[#This Row],[Efv_prod '[MWh']]]</f>
        <v>21.536306080659728</v>
      </c>
    </row>
    <row r="1771" spans="5:13" x14ac:dyDescent="0.3">
      <c r="E1771" s="4">
        <v>43539.708333333336</v>
      </c>
      <c r="F1771" s="3">
        <v>0.17374999999999999</v>
      </c>
      <c r="G1771" s="2">
        <f>Table13[[#This Row],[CF % FV]]*$A$2</f>
        <v>8.8612500000000001</v>
      </c>
      <c r="H1771" s="3">
        <v>0.156176986892124</v>
      </c>
      <c r="I1771" s="2">
        <f>Table13[[#This Row],[CF % EOL]]*$A$6</f>
        <v>6.2470794756849601</v>
      </c>
      <c r="J1771" s="3">
        <v>0.16580337397836378</v>
      </c>
      <c r="K1771" s="2">
        <f>$A$10*Table13[[#This Row],[CF % WEC]]</f>
        <v>5.0995281556980666E-2</v>
      </c>
      <c r="L1771" s="1">
        <v>42.688079691422949</v>
      </c>
      <c r="M1771" s="2">
        <f>Table13[[#This Row],[Cons h '[MWh']]]-Table13[[#This Row],[Ewec_prod '[MWh']]]-Table13[[#This Row],[Eeol_prod '[MWh']]]-Table13[[#This Row],[Efv_prod '[MWh']]]</f>
        <v>27.528754934181009</v>
      </c>
    </row>
    <row r="1772" spans="5:13" x14ac:dyDescent="0.3">
      <c r="E1772" s="4">
        <v>43539.75</v>
      </c>
      <c r="F1772" s="3">
        <v>0.29394999999999999</v>
      </c>
      <c r="G1772" s="2">
        <f>Table13[[#This Row],[CF % FV]]*$A$2</f>
        <v>14.991449999999999</v>
      </c>
      <c r="H1772" s="3">
        <v>0.13718141448667401</v>
      </c>
      <c r="I1772" s="2">
        <f>Table13[[#This Row],[CF % EOL]]*$A$6</f>
        <v>5.4872565794669601</v>
      </c>
      <c r="J1772" s="3">
        <v>0.16845814391063796</v>
      </c>
      <c r="K1772" s="2">
        <f>$A$10*Table13[[#This Row],[CF % WEC]]</f>
        <v>5.1811795340246589E-2</v>
      </c>
      <c r="L1772" s="1">
        <v>50.512434898725829</v>
      </c>
      <c r="M1772" s="2">
        <f>Table13[[#This Row],[Cons h '[MWh']]]-Table13[[#This Row],[Ewec_prod '[MWh']]]-Table13[[#This Row],[Eeol_prod '[MWh']]]-Table13[[#This Row],[Efv_prod '[MWh']]]</f>
        <v>29.98191652391862</v>
      </c>
    </row>
    <row r="1773" spans="5:13" x14ac:dyDescent="0.3">
      <c r="E1773" s="4">
        <v>43539.791666666664</v>
      </c>
      <c r="F1773" s="3">
        <v>0.45200000000000001</v>
      </c>
      <c r="G1773" s="2">
        <f>Table13[[#This Row],[CF % FV]]*$A$2</f>
        <v>23.052</v>
      </c>
      <c r="H1773" s="3">
        <v>0.119579119260898</v>
      </c>
      <c r="I1773" s="2">
        <f>Table13[[#This Row],[CF % EOL]]*$A$6</f>
        <v>4.7831647704359197</v>
      </c>
      <c r="J1773" s="3">
        <v>0.17068906339765186</v>
      </c>
      <c r="K1773" s="2">
        <f>$A$10*Table13[[#This Row],[CF % WEC]]</f>
        <v>5.2497947646086118E-2</v>
      </c>
      <c r="L1773" s="1">
        <v>33.992420791196992</v>
      </c>
      <c r="M1773" s="2">
        <f>Table13[[#This Row],[Cons h '[MWh']]]-Table13[[#This Row],[Ewec_prod '[MWh']]]-Table13[[#This Row],[Eeol_prod '[MWh']]]-Table13[[#This Row],[Efv_prod '[MWh']]]</f>
        <v>6.1047580731149829</v>
      </c>
    </row>
    <row r="1774" spans="5:13" x14ac:dyDescent="0.3">
      <c r="E1774" s="4">
        <v>43539.833333333336</v>
      </c>
      <c r="F1774" s="3">
        <v>0.60258</v>
      </c>
      <c r="G1774" s="2">
        <f>Table13[[#This Row],[CF % FV]]*$A$2</f>
        <v>30.731580000000001</v>
      </c>
      <c r="H1774" s="3">
        <v>9.0049815438567396E-2</v>
      </c>
      <c r="I1774" s="2">
        <f>Table13[[#This Row],[CF % EOL]]*$A$6</f>
        <v>3.6019926175426957</v>
      </c>
      <c r="J1774" s="3">
        <v>0.17056100034520827</v>
      </c>
      <c r="K1774" s="2">
        <f>$A$10*Table13[[#This Row],[CF % WEC]]</f>
        <v>5.2458559958973916E-2</v>
      </c>
      <c r="L1774" s="1">
        <v>38.233796203646932</v>
      </c>
      <c r="M1774" s="2">
        <f>Table13[[#This Row],[Cons h '[MWh']]]-Table13[[#This Row],[Ewec_prod '[MWh']]]-Table13[[#This Row],[Eeol_prod '[MWh']]]-Table13[[#This Row],[Efv_prod '[MWh']]]</f>
        <v>3.8477650261452609</v>
      </c>
    </row>
    <row r="1775" spans="5:13" x14ac:dyDescent="0.3">
      <c r="E1775" s="4">
        <v>43539.875</v>
      </c>
      <c r="F1775" s="3">
        <v>0.53007000000000004</v>
      </c>
      <c r="G1775" s="2">
        <f>Table13[[#This Row],[CF % FV]]*$A$2</f>
        <v>27.033570000000001</v>
      </c>
      <c r="H1775" s="3">
        <v>6.2739432449193194E-2</v>
      </c>
      <c r="I1775" s="2">
        <f>Table13[[#This Row],[CF % EOL]]*$A$6</f>
        <v>2.509577297967728</v>
      </c>
      <c r="J1775" s="3">
        <v>0.16500360429438279</v>
      </c>
      <c r="K1775" s="2">
        <f>$A$10*Table13[[#This Row],[CF % WEC]]</f>
        <v>5.0749300554080987E-2</v>
      </c>
      <c r="L1775" s="1">
        <v>33.630435388829312</v>
      </c>
      <c r="M1775" s="2">
        <f>Table13[[#This Row],[Cons h '[MWh']]]-Table13[[#This Row],[Ewec_prod '[MWh']]]-Table13[[#This Row],[Eeol_prod '[MWh']]]-Table13[[#This Row],[Efv_prod '[MWh']]]</f>
        <v>4.0365387903075032</v>
      </c>
    </row>
    <row r="1776" spans="5:13" x14ac:dyDescent="0.3">
      <c r="E1776" s="4">
        <v>43539.916666666664</v>
      </c>
      <c r="F1776" s="3">
        <v>0.55367999999999995</v>
      </c>
      <c r="G1776" s="2">
        <f>Table13[[#This Row],[CF % FV]]*$A$2</f>
        <v>28.237679999999997</v>
      </c>
      <c r="H1776" s="3">
        <v>0</v>
      </c>
      <c r="I1776" s="2">
        <f>Table13[[#This Row],[CF % EOL]]*$A$6</f>
        <v>0</v>
      </c>
      <c r="J1776" s="3">
        <v>0.164035070849335</v>
      </c>
      <c r="K1776" s="2">
        <f>$A$10*Table13[[#This Row],[CF % WEC]]</f>
        <v>5.0451413758761554E-2</v>
      </c>
      <c r="L1776" s="1">
        <v>35.397491952303994</v>
      </c>
      <c r="M1776" s="2">
        <f>Table13[[#This Row],[Cons h '[MWh']]]-Table13[[#This Row],[Ewec_prod '[MWh']]]-Table13[[#This Row],[Eeol_prod '[MWh']]]-Table13[[#This Row],[Efv_prod '[MWh']]]</f>
        <v>7.1093605385452321</v>
      </c>
    </row>
    <row r="1777" spans="5:13" x14ac:dyDescent="0.3">
      <c r="E1777" s="4">
        <v>43539.958333333336</v>
      </c>
      <c r="F1777" s="3">
        <v>0.44756999999999997</v>
      </c>
      <c r="G1777" s="2">
        <f>Table13[[#This Row],[CF % FV]]*$A$2</f>
        <v>22.826069999999998</v>
      </c>
      <c r="H1777" s="3">
        <v>0</v>
      </c>
      <c r="I1777" s="2">
        <f>Table13[[#This Row],[CF % EOL]]*$A$6</f>
        <v>0</v>
      </c>
      <c r="J1777" s="3">
        <v>0.16020583724248372</v>
      </c>
      <c r="K1777" s="2">
        <f>$A$10*Table13[[#This Row],[CF % WEC]]</f>
        <v>4.9273676290317057E-2</v>
      </c>
      <c r="L1777" s="1">
        <v>26.685561554543735</v>
      </c>
      <c r="M1777" s="2">
        <f>Table13[[#This Row],[Cons h '[MWh']]]-Table13[[#This Row],[Ewec_prod '[MWh']]]-Table13[[#This Row],[Eeol_prod '[MWh']]]-Table13[[#This Row],[Efv_prod '[MWh']]]</f>
        <v>3.8102178782534217</v>
      </c>
    </row>
    <row r="1778" spans="5:13" x14ac:dyDescent="0.3">
      <c r="E1778" s="4">
        <v>43540</v>
      </c>
      <c r="F1778" s="3">
        <v>0.36610999999999999</v>
      </c>
      <c r="G1778" s="2">
        <f>Table13[[#This Row],[CF % FV]]*$A$2</f>
        <v>18.671610000000001</v>
      </c>
      <c r="H1778" s="3">
        <v>0</v>
      </c>
      <c r="I1778" s="2">
        <f>Table13[[#This Row],[CF % EOL]]*$A$6</f>
        <v>0</v>
      </c>
      <c r="J1778" s="3">
        <v>0.15916233347465938</v>
      </c>
      <c r="K1778" s="2">
        <f>$A$10*Table13[[#This Row],[CF % WEC]]</f>
        <v>4.8952731262666922E-2</v>
      </c>
      <c r="L1778" s="1">
        <v>27.196386735852595</v>
      </c>
      <c r="M1778" s="2">
        <f>Table13[[#This Row],[Cons h '[MWh']]]-Table13[[#This Row],[Ewec_prod '[MWh']]]-Table13[[#This Row],[Eeol_prod '[MWh']]]-Table13[[#This Row],[Efv_prod '[MWh']]]</f>
        <v>8.4758240045899278</v>
      </c>
    </row>
    <row r="1779" spans="5:13" x14ac:dyDescent="0.3">
      <c r="E1779" s="4">
        <v>43540.041666666664</v>
      </c>
      <c r="F1779" s="3">
        <v>0.19493000000000002</v>
      </c>
      <c r="G1779" s="2">
        <f>Table13[[#This Row],[CF % FV]]*$A$2</f>
        <v>9.9414300000000004</v>
      </c>
      <c r="H1779" s="3">
        <v>3.8187607921741401E-3</v>
      </c>
      <c r="I1779" s="2">
        <f>Table13[[#This Row],[CF % EOL]]*$A$6</f>
        <v>0.15275043168696562</v>
      </c>
      <c r="J1779" s="3">
        <v>0.16024674242789597</v>
      </c>
      <c r="K1779" s="2">
        <f>$A$10*Table13[[#This Row],[CF % WEC]]</f>
        <v>4.9286257285487342E-2</v>
      </c>
      <c r="L1779" s="1">
        <v>24.793447408177219</v>
      </c>
      <c r="M1779" s="2">
        <f>Table13[[#This Row],[Cons h '[MWh']]]-Table13[[#This Row],[Ewec_prod '[MWh']]]-Table13[[#This Row],[Eeol_prod '[MWh']]]-Table13[[#This Row],[Efv_prod '[MWh']]]</f>
        <v>14.649980719204766</v>
      </c>
    </row>
    <row r="1780" spans="5:13" x14ac:dyDescent="0.3">
      <c r="E1780" s="4">
        <v>43540.083333333336</v>
      </c>
      <c r="F1780" s="3">
        <v>9.2810000000000004E-2</v>
      </c>
      <c r="G1780" s="2">
        <f>Table13[[#This Row],[CF % FV]]*$A$2</f>
        <v>4.7333100000000004</v>
      </c>
      <c r="H1780" s="3">
        <v>8.0784747468467893E-2</v>
      </c>
      <c r="I1780" s="2">
        <f>Table13[[#This Row],[CF % EOL]]*$A$6</f>
        <v>3.2313898987387155</v>
      </c>
      <c r="J1780" s="3">
        <v>0.16216101677152306</v>
      </c>
      <c r="K1780" s="2">
        <f>$A$10*Table13[[#This Row],[CF % WEC]]</f>
        <v>4.9875020691130138E-2</v>
      </c>
      <c r="L1780" s="1">
        <v>24.502034014189306</v>
      </c>
      <c r="M1780" s="2">
        <f>Table13[[#This Row],[Cons h '[MWh']]]-Table13[[#This Row],[Ewec_prod '[MWh']]]-Table13[[#This Row],[Eeol_prod '[MWh']]]-Table13[[#This Row],[Efv_prod '[MWh']]]</f>
        <v>16.487459094759462</v>
      </c>
    </row>
    <row r="1781" spans="5:13" x14ac:dyDescent="0.3">
      <c r="E1781" s="4">
        <v>43540.125</v>
      </c>
      <c r="F1781" s="3">
        <v>2.6010000000000002E-2</v>
      </c>
      <c r="G1781" s="2">
        <f>Table13[[#This Row],[CF % FV]]*$A$2</f>
        <v>1.3265100000000001</v>
      </c>
      <c r="H1781" s="3">
        <v>2.0726496320498E-2</v>
      </c>
      <c r="I1781" s="2">
        <f>Table13[[#This Row],[CF % EOL]]*$A$6</f>
        <v>0.82905985281992001</v>
      </c>
      <c r="J1781" s="3">
        <v>0.15946055944382784</v>
      </c>
      <c r="K1781" s="2">
        <f>$A$10*Table13[[#This Row],[CF % WEC]]</f>
        <v>4.9044455073229028E-2</v>
      </c>
      <c r="L1781" s="1">
        <v>28.261445269313747</v>
      </c>
      <c r="M1781" s="2">
        <f>Table13[[#This Row],[Cons h '[MWh']]]-Table13[[#This Row],[Ewec_prod '[MWh']]]-Table13[[#This Row],[Eeol_prod '[MWh']]]-Table13[[#This Row],[Efv_prod '[MWh']]]</f>
        <v>26.056830961420598</v>
      </c>
    </row>
    <row r="1782" spans="5:13" x14ac:dyDescent="0.3">
      <c r="E1782" s="4">
        <v>43540.166666666664</v>
      </c>
      <c r="F1782" s="3">
        <v>0</v>
      </c>
      <c r="G1782" s="2">
        <f>Table13[[#This Row],[CF % FV]]*$A$2</f>
        <v>0</v>
      </c>
      <c r="H1782" s="3">
        <v>1.6969749730375999E-3</v>
      </c>
      <c r="I1782" s="2">
        <f>Table13[[#This Row],[CF % EOL]]*$A$6</f>
        <v>6.7878998921503994E-2</v>
      </c>
      <c r="J1782" s="3">
        <v>0.15711345241132649</v>
      </c>
      <c r="K1782" s="2">
        <f>$A$10*Table13[[#This Row],[CF % WEC]]</f>
        <v>4.8322567568199151E-2</v>
      </c>
      <c r="L1782" s="1">
        <v>28.167236199034004</v>
      </c>
      <c r="M1782" s="2">
        <f>Table13[[#This Row],[Cons h '[MWh']]]-Table13[[#This Row],[Ewec_prod '[MWh']]]-Table13[[#This Row],[Eeol_prod '[MWh']]]-Table13[[#This Row],[Efv_prod '[MWh']]]</f>
        <v>28.051034632544301</v>
      </c>
    </row>
    <row r="1783" spans="5:13" x14ac:dyDescent="0.3">
      <c r="E1783" s="4">
        <v>43540.208333333336</v>
      </c>
      <c r="F1783" s="3">
        <v>0</v>
      </c>
      <c r="G1783" s="2">
        <f>Table13[[#This Row],[CF % FV]]*$A$2</f>
        <v>0</v>
      </c>
      <c r="H1783" s="3">
        <v>5.2130577028867198E-2</v>
      </c>
      <c r="I1783" s="2">
        <f>Table13[[#This Row],[CF % EOL]]*$A$6</f>
        <v>2.0852230811546879</v>
      </c>
      <c r="J1783" s="3">
        <v>0.15661367186159711</v>
      </c>
      <c r="K1783" s="2">
        <f>$A$10*Table13[[#This Row],[CF % WEC]]</f>
        <v>4.8168852663377747E-2</v>
      </c>
      <c r="L1783" s="1">
        <v>47.711762054046602</v>
      </c>
      <c r="M1783" s="2">
        <f>Table13[[#This Row],[Cons h '[MWh']]]-Table13[[#This Row],[Ewec_prod '[MWh']]]-Table13[[#This Row],[Eeol_prod '[MWh']]]-Table13[[#This Row],[Efv_prod '[MWh']]]</f>
        <v>45.578370120228534</v>
      </c>
    </row>
    <row r="1784" spans="5:13" x14ac:dyDescent="0.3">
      <c r="E1784" s="4">
        <v>43540.25</v>
      </c>
      <c r="F1784" s="3">
        <v>0</v>
      </c>
      <c r="G1784" s="2">
        <f>Table13[[#This Row],[CF % FV]]*$A$2</f>
        <v>0</v>
      </c>
      <c r="H1784" s="3">
        <v>7.5866459993421106E-2</v>
      </c>
      <c r="I1784" s="2">
        <f>Table13[[#This Row],[CF % EOL]]*$A$6</f>
        <v>3.0346583997368444</v>
      </c>
      <c r="J1784" s="3">
        <v>0.15797526723061261</v>
      </c>
      <c r="K1784" s="2">
        <f>$A$10*Table13[[#This Row],[CF % WEC]]</f>
        <v>4.8587631470729926E-2</v>
      </c>
      <c r="L1784" s="1">
        <v>36.586432738052807</v>
      </c>
      <c r="M1784" s="2">
        <f>Table13[[#This Row],[Cons h '[MWh']]]-Table13[[#This Row],[Ewec_prod '[MWh']]]-Table13[[#This Row],[Eeol_prod '[MWh']]]-Table13[[#This Row],[Efv_prod '[MWh']]]</f>
        <v>33.503186706845234</v>
      </c>
    </row>
    <row r="1785" spans="5:13" x14ac:dyDescent="0.3">
      <c r="E1785" s="4">
        <v>43540.291666666664</v>
      </c>
      <c r="F1785" s="3">
        <v>0</v>
      </c>
      <c r="G1785" s="2">
        <f>Table13[[#This Row],[CF % FV]]*$A$2</f>
        <v>0</v>
      </c>
      <c r="H1785" s="3">
        <v>5.1017012586717397E-2</v>
      </c>
      <c r="I1785" s="2">
        <f>Table13[[#This Row],[CF % EOL]]*$A$6</f>
        <v>2.0406805034686961</v>
      </c>
      <c r="J1785" s="3">
        <v>0.16028079929058925</v>
      </c>
      <c r="K1785" s="2">
        <f>$A$10*Table13[[#This Row],[CF % WEC]]</f>
        <v>4.9296731977650228E-2</v>
      </c>
      <c r="L1785" s="1">
        <v>32.490637853336509</v>
      </c>
      <c r="M1785" s="2">
        <f>Table13[[#This Row],[Cons h '[MWh']]]-Table13[[#This Row],[Ewec_prod '[MWh']]]-Table13[[#This Row],[Eeol_prod '[MWh']]]-Table13[[#This Row],[Efv_prod '[MWh']]]</f>
        <v>30.400660617890164</v>
      </c>
    </row>
    <row r="1786" spans="5:13" x14ac:dyDescent="0.3">
      <c r="E1786" s="4">
        <v>43540.333333333336</v>
      </c>
      <c r="F1786" s="3">
        <v>0</v>
      </c>
      <c r="G1786" s="2">
        <f>Table13[[#This Row],[CF % FV]]*$A$2</f>
        <v>0</v>
      </c>
      <c r="H1786" s="3">
        <v>1.1850972214465001E-2</v>
      </c>
      <c r="I1786" s="2">
        <f>Table13[[#This Row],[CF % EOL]]*$A$6</f>
        <v>0.47403888857860005</v>
      </c>
      <c r="J1786" s="3">
        <v>0.16141424908503385</v>
      </c>
      <c r="K1786" s="2">
        <f>$A$10*Table13[[#This Row],[CF % WEC]]</f>
        <v>4.9645341236988626E-2</v>
      </c>
      <c r="L1786" s="1">
        <v>39.952464748793901</v>
      </c>
      <c r="M1786" s="2">
        <f>Table13[[#This Row],[Cons h '[MWh']]]-Table13[[#This Row],[Ewec_prod '[MWh']]]-Table13[[#This Row],[Eeol_prod '[MWh']]]-Table13[[#This Row],[Efv_prod '[MWh']]]</f>
        <v>39.428780518978314</v>
      </c>
    </row>
    <row r="1787" spans="5:13" x14ac:dyDescent="0.3">
      <c r="E1787" s="4">
        <v>43540.375</v>
      </c>
      <c r="F1787" s="3">
        <v>0</v>
      </c>
      <c r="G1787" s="2">
        <f>Table13[[#This Row],[CF % FV]]*$A$2</f>
        <v>0</v>
      </c>
      <c r="H1787" s="3">
        <v>2.3076354264429399E-2</v>
      </c>
      <c r="I1787" s="2">
        <f>Table13[[#This Row],[CF % EOL]]*$A$6</f>
        <v>0.92305417057717598</v>
      </c>
      <c r="J1787" s="3">
        <v>0.16288903464890059</v>
      </c>
      <c r="K1787" s="2">
        <f>$A$10*Table13[[#This Row],[CF % WEC]]</f>
        <v>5.0098933363982183E-2</v>
      </c>
      <c r="L1787" s="1">
        <v>29.130537306857331</v>
      </c>
      <c r="M1787" s="2">
        <f>Table13[[#This Row],[Cons h '[MWh']]]-Table13[[#This Row],[Ewec_prod '[MWh']]]-Table13[[#This Row],[Eeol_prod '[MWh']]]-Table13[[#This Row],[Efv_prod '[MWh']]]</f>
        <v>28.15738420291617</v>
      </c>
    </row>
    <row r="1788" spans="5:13" x14ac:dyDescent="0.3">
      <c r="E1788" s="4">
        <v>43540.416666666664</v>
      </c>
      <c r="F1788" s="3">
        <v>0</v>
      </c>
      <c r="G1788" s="2">
        <f>Table13[[#This Row],[CF % FV]]*$A$2</f>
        <v>0</v>
      </c>
      <c r="H1788" s="3">
        <v>5.2908179291622497E-2</v>
      </c>
      <c r="I1788" s="2">
        <f>Table13[[#This Row],[CF % EOL]]*$A$6</f>
        <v>2.1163271716648997</v>
      </c>
      <c r="J1788" s="3">
        <v>0.16041600435159939</v>
      </c>
      <c r="K1788" s="2">
        <f>$A$10*Table13[[#This Row],[CF % WEC]]</f>
        <v>4.9338316295198803E-2</v>
      </c>
      <c r="L1788" s="1">
        <v>35.734036561498236</v>
      </c>
      <c r="M1788" s="2">
        <f>Table13[[#This Row],[Cons h '[MWh']]]-Table13[[#This Row],[Ewec_prod '[MWh']]]-Table13[[#This Row],[Eeol_prod '[MWh']]]-Table13[[#This Row],[Efv_prod '[MWh']]]</f>
        <v>33.568371073538138</v>
      </c>
    </row>
    <row r="1789" spans="5:13" x14ac:dyDescent="0.3">
      <c r="E1789" s="4">
        <v>43540.458333333336</v>
      </c>
      <c r="F1789" s="3">
        <v>0</v>
      </c>
      <c r="G1789" s="2">
        <f>Table13[[#This Row],[CF % FV]]*$A$2</f>
        <v>0</v>
      </c>
      <c r="H1789" s="3">
        <v>5.8544001400776403E-2</v>
      </c>
      <c r="I1789" s="2">
        <f>Table13[[#This Row],[CF % EOL]]*$A$6</f>
        <v>2.3417600560310561</v>
      </c>
      <c r="J1789" s="3">
        <v>0.1572731394548767</v>
      </c>
      <c r="K1789" s="2">
        <f>$A$10*Table13[[#This Row],[CF % WEC]]</f>
        <v>4.8371681681811267E-2</v>
      </c>
      <c r="L1789" s="1">
        <v>38.03816221117431</v>
      </c>
      <c r="M1789" s="2">
        <f>Table13[[#This Row],[Cons h '[MWh']]]-Table13[[#This Row],[Ewec_prod '[MWh']]]-Table13[[#This Row],[Eeol_prod '[MWh']]]-Table13[[#This Row],[Efv_prod '[MWh']]]</f>
        <v>35.648030473461439</v>
      </c>
    </row>
    <row r="1790" spans="5:13" x14ac:dyDescent="0.3">
      <c r="E1790" s="4">
        <v>43540.5</v>
      </c>
      <c r="F1790" s="3">
        <v>0</v>
      </c>
      <c r="G1790" s="2">
        <f>Table13[[#This Row],[CF % FV]]*$A$2</f>
        <v>0</v>
      </c>
      <c r="H1790" s="3">
        <v>7.8843438310723296E-2</v>
      </c>
      <c r="I1790" s="2">
        <f>Table13[[#This Row],[CF % EOL]]*$A$6</f>
        <v>3.1537375324289316</v>
      </c>
      <c r="J1790" s="3">
        <v>0.15382962975956416</v>
      </c>
      <c r="K1790" s="2">
        <f>$A$10*Table13[[#This Row],[CF % WEC]]</f>
        <v>4.7312579311074403E-2</v>
      </c>
      <c r="L1790" s="1">
        <v>39.6813968207207</v>
      </c>
      <c r="M1790" s="2">
        <f>Table13[[#This Row],[Cons h '[MWh']]]-Table13[[#This Row],[Ewec_prod '[MWh']]]-Table13[[#This Row],[Eeol_prod '[MWh']]]-Table13[[#This Row],[Efv_prod '[MWh']]]</f>
        <v>36.48034670898069</v>
      </c>
    </row>
    <row r="1791" spans="5:13" x14ac:dyDescent="0.3">
      <c r="E1791" s="4">
        <v>43540.541666666664</v>
      </c>
      <c r="F1791" s="3">
        <v>0</v>
      </c>
      <c r="G1791" s="2">
        <f>Table13[[#This Row],[CF % FV]]*$A$2</f>
        <v>0</v>
      </c>
      <c r="H1791" s="3">
        <v>4.2952667474747401E-2</v>
      </c>
      <c r="I1791" s="2">
        <f>Table13[[#This Row],[CF % EOL]]*$A$6</f>
        <v>1.7181066989898961</v>
      </c>
      <c r="J1791" s="3">
        <v>0.15093035838898239</v>
      </c>
      <c r="K1791" s="2">
        <f>$A$10*Table13[[#This Row],[CF % WEC]]</f>
        <v>4.6420865491835696E-2</v>
      </c>
      <c r="L1791" s="1">
        <v>33.5827174643238</v>
      </c>
      <c r="M1791" s="2">
        <f>Table13[[#This Row],[Cons h '[MWh']]]-Table13[[#This Row],[Ewec_prod '[MWh']]]-Table13[[#This Row],[Eeol_prod '[MWh']]]-Table13[[#This Row],[Efv_prod '[MWh']]]</f>
        <v>31.818189899842071</v>
      </c>
    </row>
    <row r="1792" spans="5:13" x14ac:dyDescent="0.3">
      <c r="E1792" s="4">
        <v>43540.583333333336</v>
      </c>
      <c r="F1792" s="3">
        <v>0</v>
      </c>
      <c r="G1792" s="2">
        <f>Table13[[#This Row],[CF % FV]]*$A$2</f>
        <v>0</v>
      </c>
      <c r="H1792" s="3">
        <v>0</v>
      </c>
      <c r="I1792" s="2">
        <f>Table13[[#This Row],[CF % EOL]]*$A$6</f>
        <v>0</v>
      </c>
      <c r="J1792" s="3">
        <v>0.14793834679528534</v>
      </c>
      <c r="K1792" s="2">
        <f>$A$10*Table13[[#This Row],[CF % WEC]]</f>
        <v>4.5500628044422578E-2</v>
      </c>
      <c r="L1792" s="1">
        <v>32.418953070680935</v>
      </c>
      <c r="M1792" s="2">
        <f>Table13[[#This Row],[Cons h '[MWh']]]-Table13[[#This Row],[Ewec_prod '[MWh']]]-Table13[[#This Row],[Eeol_prod '[MWh']]]-Table13[[#This Row],[Efv_prod '[MWh']]]</f>
        <v>32.373452442636513</v>
      </c>
    </row>
    <row r="1793" spans="5:13" x14ac:dyDescent="0.3">
      <c r="E1793" s="4">
        <v>43540.625</v>
      </c>
      <c r="F1793" s="3">
        <v>0</v>
      </c>
      <c r="G1793" s="2">
        <f>Table13[[#This Row],[CF % FV]]*$A$2</f>
        <v>0</v>
      </c>
      <c r="H1793" s="3">
        <v>1.25098950742955E-2</v>
      </c>
      <c r="I1793" s="2">
        <f>Table13[[#This Row],[CF % EOL]]*$A$6</f>
        <v>0.50039580297182007</v>
      </c>
      <c r="J1793" s="3">
        <v>0.14517202003611462</v>
      </c>
      <c r="K1793" s="2">
        <f>$A$10*Table13[[#This Row],[CF % WEC]]</f>
        <v>4.464980330800359E-2</v>
      </c>
      <c r="L1793" s="1">
        <v>31.523478145989102</v>
      </c>
      <c r="M1793" s="2">
        <f>Table13[[#This Row],[Cons h '[MWh']]]-Table13[[#This Row],[Ewec_prod '[MWh']]]-Table13[[#This Row],[Eeol_prod '[MWh']]]-Table13[[#This Row],[Efv_prod '[MWh']]]</f>
        <v>30.978432539709278</v>
      </c>
    </row>
    <row r="1794" spans="5:13" x14ac:dyDescent="0.3">
      <c r="E1794" s="4">
        <v>43540.666666666664</v>
      </c>
      <c r="F1794" s="3">
        <v>5.0599999999999994E-3</v>
      </c>
      <c r="G1794" s="2">
        <f>Table13[[#This Row],[CF % FV]]*$A$2</f>
        <v>0.25805999999999996</v>
      </c>
      <c r="H1794" s="3">
        <v>1.35429258204024E-3</v>
      </c>
      <c r="I1794" s="2">
        <f>Table13[[#This Row],[CF % EOL]]*$A$6</f>
        <v>5.4171703281609598E-2</v>
      </c>
      <c r="J1794" s="3">
        <v>0.14556109921318031</v>
      </c>
      <c r="K1794" s="2">
        <f>$A$10*Table13[[#This Row],[CF % WEC]]</f>
        <v>4.476947036728196E-2</v>
      </c>
      <c r="L1794" s="1">
        <v>27.133752172814443</v>
      </c>
      <c r="M1794" s="2">
        <f>Table13[[#This Row],[Cons h '[MWh']]]-Table13[[#This Row],[Ewec_prod '[MWh']]]-Table13[[#This Row],[Eeol_prod '[MWh']]]-Table13[[#This Row],[Efv_prod '[MWh']]]</f>
        <v>26.77675099916555</v>
      </c>
    </row>
    <row r="1795" spans="5:13" x14ac:dyDescent="0.3">
      <c r="E1795" s="4">
        <v>43540.708333333336</v>
      </c>
      <c r="F1795" s="3">
        <v>5.1920000000000001E-2</v>
      </c>
      <c r="G1795" s="2">
        <f>Table13[[#This Row],[CF % FV]]*$A$2</f>
        <v>2.6479200000000001</v>
      </c>
      <c r="H1795" s="3">
        <v>0</v>
      </c>
      <c r="I1795" s="2">
        <f>Table13[[#This Row],[CF % EOL]]*$A$6</f>
        <v>0</v>
      </c>
      <c r="J1795" s="3">
        <v>0.14337790394018118</v>
      </c>
      <c r="K1795" s="2">
        <f>$A$10*Table13[[#This Row],[CF % WEC]]</f>
        <v>4.4097996349781045E-2</v>
      </c>
      <c r="L1795" s="1">
        <v>41.530071670849885</v>
      </c>
      <c r="M1795" s="2">
        <f>Table13[[#This Row],[Cons h '[MWh']]]-Table13[[#This Row],[Ewec_prod '[MWh']]]-Table13[[#This Row],[Eeol_prod '[MWh']]]-Table13[[#This Row],[Efv_prod '[MWh']]]</f>
        <v>38.838053674500102</v>
      </c>
    </row>
    <row r="1796" spans="5:13" x14ac:dyDescent="0.3">
      <c r="E1796" s="4">
        <v>43540.75</v>
      </c>
      <c r="F1796" s="3">
        <v>0.22221000000000002</v>
      </c>
      <c r="G1796" s="2">
        <f>Table13[[#This Row],[CF % FV]]*$A$2</f>
        <v>11.332710000000001</v>
      </c>
      <c r="H1796" s="3">
        <v>0</v>
      </c>
      <c r="I1796" s="2">
        <f>Table13[[#This Row],[CF % EOL]]*$A$6</f>
        <v>0</v>
      </c>
      <c r="J1796" s="3">
        <v>0.14114403660749433</v>
      </c>
      <c r="K1796" s="2">
        <f>$A$10*Table13[[#This Row],[CF % WEC]]</f>
        <v>4.3410937390376679E-2</v>
      </c>
      <c r="L1796" s="1">
        <v>56.310430678255862</v>
      </c>
      <c r="M1796" s="2">
        <f>Table13[[#This Row],[Cons h '[MWh']]]-Table13[[#This Row],[Ewec_prod '[MWh']]]-Table13[[#This Row],[Eeol_prod '[MWh']]]-Table13[[#This Row],[Efv_prod '[MWh']]]</f>
        <v>44.934309740865487</v>
      </c>
    </row>
    <row r="1797" spans="5:13" x14ac:dyDescent="0.3">
      <c r="E1797" s="4">
        <v>43540.791666666664</v>
      </c>
      <c r="F1797" s="3">
        <v>0.18875</v>
      </c>
      <c r="G1797" s="2">
        <f>Table13[[#This Row],[CF % FV]]*$A$2</f>
        <v>9.6262500000000006</v>
      </c>
      <c r="H1797" s="3">
        <v>3.3675735461707802E-2</v>
      </c>
      <c r="I1797" s="2">
        <f>Table13[[#This Row],[CF % EOL]]*$A$6</f>
        <v>1.347029418468312</v>
      </c>
      <c r="J1797" s="3">
        <v>0.13883165987508533</v>
      </c>
      <c r="K1797" s="2">
        <f>$A$10*Table13[[#This Row],[CF % WEC]]</f>
        <v>4.2699731703148648E-2</v>
      </c>
      <c r="L1797" s="1">
        <v>51.481355361007502</v>
      </c>
      <c r="M1797" s="2">
        <f>Table13[[#This Row],[Cons h '[MWh']]]-Table13[[#This Row],[Ewec_prod '[MWh']]]-Table13[[#This Row],[Eeol_prod '[MWh']]]-Table13[[#This Row],[Efv_prod '[MWh']]]</f>
        <v>40.465376210836041</v>
      </c>
    </row>
    <row r="1798" spans="5:13" x14ac:dyDescent="0.3">
      <c r="E1798" s="4">
        <v>43540.833333333336</v>
      </c>
      <c r="F1798" s="3">
        <v>0.23405999999999999</v>
      </c>
      <c r="G1798" s="2">
        <f>Table13[[#This Row],[CF % FV]]*$A$2</f>
        <v>11.937059999999999</v>
      </c>
      <c r="H1798" s="3">
        <v>3.1611596374000003E-2</v>
      </c>
      <c r="I1798" s="2">
        <f>Table13[[#This Row],[CF % EOL]]*$A$6</f>
        <v>1.2644638549600002</v>
      </c>
      <c r="J1798" s="3">
        <v>0.13548514065944733</v>
      </c>
      <c r="K1798" s="2">
        <f>$A$10*Table13[[#This Row],[CF % WEC]]</f>
        <v>4.1670460189894794E-2</v>
      </c>
      <c r="L1798" s="1">
        <v>40.659434445003775</v>
      </c>
      <c r="M1798" s="2">
        <f>Table13[[#This Row],[Cons h '[MWh']]]-Table13[[#This Row],[Ewec_prod '[MWh']]]-Table13[[#This Row],[Eeol_prod '[MWh']]]-Table13[[#This Row],[Efv_prod '[MWh']]]</f>
        <v>27.416240129853886</v>
      </c>
    </row>
    <row r="1799" spans="5:13" x14ac:dyDescent="0.3">
      <c r="E1799" s="4">
        <v>43540.875</v>
      </c>
      <c r="F1799" s="3">
        <v>0.31333999999999995</v>
      </c>
      <c r="G1799" s="2">
        <f>Table13[[#This Row],[CF % FV]]*$A$2</f>
        <v>15.980339999999998</v>
      </c>
      <c r="H1799" s="3">
        <v>1.2458802986889801E-2</v>
      </c>
      <c r="I1799" s="2">
        <f>Table13[[#This Row],[CF % EOL]]*$A$6</f>
        <v>0.49835211947559199</v>
      </c>
      <c r="J1799" s="3">
        <v>0.13217358052062375</v>
      </c>
      <c r="K1799" s="2">
        <f>$A$10*Table13[[#This Row],[CF % WEC]]</f>
        <v>4.0651940858109546E-2</v>
      </c>
      <c r="L1799" s="1">
        <v>29.086110747374743</v>
      </c>
      <c r="M1799" s="2">
        <f>Table13[[#This Row],[Cons h '[MWh']]]-Table13[[#This Row],[Ewec_prod '[MWh']]]-Table13[[#This Row],[Eeol_prod '[MWh']]]-Table13[[#This Row],[Efv_prod '[MWh']]]</f>
        <v>12.566766687041046</v>
      </c>
    </row>
    <row r="1800" spans="5:13" x14ac:dyDescent="0.3">
      <c r="E1800" s="4">
        <v>43540.916666666664</v>
      </c>
      <c r="F1800" s="3">
        <v>0.49545999999999996</v>
      </c>
      <c r="G1800" s="2">
        <f>Table13[[#This Row],[CF % FV]]*$A$2</f>
        <v>25.268459999999997</v>
      </c>
      <c r="H1800" s="3">
        <v>0.135208781704138</v>
      </c>
      <c r="I1800" s="2">
        <f>Table13[[#This Row],[CF % EOL]]*$A$6</f>
        <v>5.4083512681655197</v>
      </c>
      <c r="J1800" s="3">
        <v>0.12980353896997587</v>
      </c>
      <c r="K1800" s="2">
        <f>$A$10*Table13[[#This Row],[CF % WEC]]</f>
        <v>3.9922999502592836E-2</v>
      </c>
      <c r="L1800" s="1">
        <v>33.271801734724136</v>
      </c>
      <c r="M1800" s="2">
        <f>Table13[[#This Row],[Cons h '[MWh']]]-Table13[[#This Row],[Ewec_prod '[MWh']]]-Table13[[#This Row],[Eeol_prod '[MWh']]]-Table13[[#This Row],[Efv_prod '[MWh']]]</f>
        <v>2.5550674670560269</v>
      </c>
    </row>
    <row r="1801" spans="5:13" x14ac:dyDescent="0.3">
      <c r="E1801" s="4">
        <v>43540.958333333336</v>
      </c>
      <c r="F1801" s="3">
        <v>0.31563000000000002</v>
      </c>
      <c r="G1801" s="2">
        <f>Table13[[#This Row],[CF % FV]]*$A$2</f>
        <v>16.09713</v>
      </c>
      <c r="H1801" s="3">
        <v>0.19724797350534701</v>
      </c>
      <c r="I1801" s="2">
        <f>Table13[[#This Row],[CF % EOL]]*$A$6</f>
        <v>7.8899189402138798</v>
      </c>
      <c r="J1801" s="3">
        <v>0.12677474059016144</v>
      </c>
      <c r="K1801" s="2">
        <f>$A$10*Table13[[#This Row],[CF % WEC]]</f>
        <v>3.899144773466489E-2</v>
      </c>
      <c r="L1801" s="1">
        <v>27.851801945732902</v>
      </c>
      <c r="M1801" s="2">
        <f>Table13[[#This Row],[Cons h '[MWh']]]-Table13[[#This Row],[Ewec_prod '[MWh']]]-Table13[[#This Row],[Eeol_prod '[MWh']]]-Table13[[#This Row],[Efv_prod '[MWh']]]</f>
        <v>3.8257615577843538</v>
      </c>
    </row>
    <row r="1802" spans="5:13" x14ac:dyDescent="0.3">
      <c r="E1802" s="4">
        <v>43541</v>
      </c>
      <c r="F1802" s="3">
        <v>0.28639999999999999</v>
      </c>
      <c r="G1802" s="2">
        <f>Table13[[#This Row],[CF % FV]]*$A$2</f>
        <v>14.606399999999999</v>
      </c>
      <c r="H1802" s="3">
        <v>0.18567066232326099</v>
      </c>
      <c r="I1802" s="2">
        <f>Table13[[#This Row],[CF % EOL]]*$A$6</f>
        <v>7.4268264929304397</v>
      </c>
      <c r="J1802" s="3">
        <v>0.12389867768682392</v>
      </c>
      <c r="K1802" s="2">
        <f>$A$10*Table13[[#This Row],[CF % WEC]]</f>
        <v>3.8106872023012467E-2</v>
      </c>
      <c r="L1802" s="1">
        <v>25.796970178750311</v>
      </c>
      <c r="M1802" s="2">
        <f>Table13[[#This Row],[Cons h '[MWh']]]-Table13[[#This Row],[Ewec_prod '[MWh']]]-Table13[[#This Row],[Eeol_prod '[MWh']]]-Table13[[#This Row],[Efv_prod '[MWh']]]</f>
        <v>3.7256368137968625</v>
      </c>
    </row>
    <row r="1803" spans="5:13" x14ac:dyDescent="0.3">
      <c r="E1803" s="4">
        <v>43541.041666666664</v>
      </c>
      <c r="F1803" s="3">
        <v>0.23661000000000001</v>
      </c>
      <c r="G1803" s="2">
        <f>Table13[[#This Row],[CF % FV]]*$A$2</f>
        <v>12.067110000000001</v>
      </c>
      <c r="H1803" s="3">
        <v>0.15806506354536201</v>
      </c>
      <c r="I1803" s="2">
        <f>Table13[[#This Row],[CF % EOL]]*$A$6</f>
        <v>6.3226025418144802</v>
      </c>
      <c r="J1803" s="3">
        <v>0.12086700484628846</v>
      </c>
      <c r="K1803" s="2">
        <f>$A$10*Table13[[#This Row],[CF % WEC]]</f>
        <v>3.7174436172147746E-2</v>
      </c>
      <c r="L1803" s="1">
        <v>27.105980973736898</v>
      </c>
      <c r="M1803" s="2">
        <f>Table13[[#This Row],[Cons h '[MWh']]]-Table13[[#This Row],[Ewec_prod '[MWh']]]-Table13[[#This Row],[Eeol_prod '[MWh']]]-Table13[[#This Row],[Efv_prod '[MWh']]]</f>
        <v>8.6790939957502697</v>
      </c>
    </row>
    <row r="1804" spans="5:13" x14ac:dyDescent="0.3">
      <c r="E1804" s="4">
        <v>43541.083333333336</v>
      </c>
      <c r="F1804" s="3">
        <v>9.6840000000000009E-2</v>
      </c>
      <c r="G1804" s="2">
        <f>Table13[[#This Row],[CF % FV]]*$A$2</f>
        <v>4.9388400000000008</v>
      </c>
      <c r="H1804" s="3">
        <v>8.7154463711578006E-2</v>
      </c>
      <c r="I1804" s="2">
        <f>Table13[[#This Row],[CF % EOL]]*$A$6</f>
        <v>3.48617854846312</v>
      </c>
      <c r="J1804" s="3">
        <v>0.11865386122614534</v>
      </c>
      <c r="K1804" s="2">
        <f>$A$10*Table13[[#This Row],[CF % WEC]]</f>
        <v>3.6493751097247146E-2</v>
      </c>
      <c r="L1804" s="1">
        <v>27.383576805761429</v>
      </c>
      <c r="M1804" s="2">
        <f>Table13[[#This Row],[Cons h '[MWh']]]-Table13[[#This Row],[Ewec_prod '[MWh']]]-Table13[[#This Row],[Eeol_prod '[MWh']]]-Table13[[#This Row],[Efv_prod '[MWh']]]</f>
        <v>18.92206450620106</v>
      </c>
    </row>
    <row r="1805" spans="5:13" x14ac:dyDescent="0.3">
      <c r="E1805" s="4">
        <v>43541.125</v>
      </c>
      <c r="F1805" s="3">
        <v>2.0399999999999998E-2</v>
      </c>
      <c r="G1805" s="2">
        <f>Table13[[#This Row],[CF % FV]]*$A$2</f>
        <v>1.0404</v>
      </c>
      <c r="H1805" s="3">
        <v>8.2939616050616796E-2</v>
      </c>
      <c r="I1805" s="2">
        <f>Table13[[#This Row],[CF % EOL]]*$A$6</f>
        <v>3.3175846420246717</v>
      </c>
      <c r="J1805" s="3">
        <v>0.12015537299246645</v>
      </c>
      <c r="K1805" s="2">
        <f>$A$10*Table13[[#This Row],[CF % WEC]]</f>
        <v>3.695556326335335E-2</v>
      </c>
      <c r="L1805" s="1">
        <v>27.444312595271832</v>
      </c>
      <c r="M1805" s="2">
        <f>Table13[[#This Row],[Cons h '[MWh']]]-Table13[[#This Row],[Ewec_prod '[MWh']]]-Table13[[#This Row],[Eeol_prod '[MWh']]]-Table13[[#This Row],[Efv_prod '[MWh']]]</f>
        <v>23.049372389983809</v>
      </c>
    </row>
    <row r="1806" spans="5:13" x14ac:dyDescent="0.3">
      <c r="E1806" s="4">
        <v>43541.166666666664</v>
      </c>
      <c r="F1806" s="3">
        <v>0</v>
      </c>
      <c r="G1806" s="2">
        <f>Table13[[#This Row],[CF % FV]]*$A$2</f>
        <v>0</v>
      </c>
      <c r="H1806" s="3">
        <v>8.9079043961880197E-2</v>
      </c>
      <c r="I1806" s="2">
        <f>Table13[[#This Row],[CF % EOL]]*$A$6</f>
        <v>3.563161758475208</v>
      </c>
      <c r="J1806" s="3">
        <v>0.11788289002158381</v>
      </c>
      <c r="K1806" s="2">
        <f>$A$10*Table13[[#This Row],[CF % WEC]]</f>
        <v>3.625662749291042E-2</v>
      </c>
      <c r="L1806" s="1">
        <v>30.473907462822417</v>
      </c>
      <c r="M1806" s="2">
        <f>Table13[[#This Row],[Cons h '[MWh']]]-Table13[[#This Row],[Ewec_prod '[MWh']]]-Table13[[#This Row],[Eeol_prod '[MWh']]]-Table13[[#This Row],[Efv_prod '[MWh']]]</f>
        <v>26.874489076854299</v>
      </c>
    </row>
    <row r="1807" spans="5:13" x14ac:dyDescent="0.3">
      <c r="E1807" s="4">
        <v>43541.208333333336</v>
      </c>
      <c r="F1807" s="3">
        <v>0</v>
      </c>
      <c r="G1807" s="2">
        <f>Table13[[#This Row],[CF % FV]]*$A$2</f>
        <v>0</v>
      </c>
      <c r="H1807" s="3">
        <v>0.12825890019332101</v>
      </c>
      <c r="I1807" s="2">
        <f>Table13[[#This Row],[CF % EOL]]*$A$6</f>
        <v>5.1303560077328401</v>
      </c>
      <c r="J1807" s="3">
        <v>0.1158433775235249</v>
      </c>
      <c r="K1807" s="2">
        <f>$A$10*Table13[[#This Row],[CF % WEC]]</f>
        <v>3.5629345239347437E-2</v>
      </c>
      <c r="L1807" s="1">
        <v>31.774054371535762</v>
      </c>
      <c r="M1807" s="2">
        <f>Table13[[#This Row],[Cons h '[MWh']]]-Table13[[#This Row],[Ewec_prod '[MWh']]]-Table13[[#This Row],[Eeol_prod '[MWh']]]-Table13[[#This Row],[Efv_prod '[MWh']]]</f>
        <v>26.608069018563576</v>
      </c>
    </row>
    <row r="1808" spans="5:13" x14ac:dyDescent="0.3">
      <c r="E1808" s="4">
        <v>43541.25</v>
      </c>
      <c r="F1808" s="3">
        <v>0</v>
      </c>
      <c r="G1808" s="2">
        <f>Table13[[#This Row],[CF % FV]]*$A$2</f>
        <v>0</v>
      </c>
      <c r="H1808" s="3">
        <v>0.136357773546088</v>
      </c>
      <c r="I1808" s="2">
        <f>Table13[[#This Row],[CF % EOL]]*$A$6</f>
        <v>5.4543109418435201</v>
      </c>
      <c r="J1808" s="3">
        <v>0.11384191972610441</v>
      </c>
      <c r="K1808" s="2">
        <f>$A$10*Table13[[#This Row],[CF % WEC]]</f>
        <v>3.501376727217536E-2</v>
      </c>
      <c r="L1808" s="1">
        <v>40.978831719927712</v>
      </c>
      <c r="M1808" s="2">
        <f>Table13[[#This Row],[Cons h '[MWh']]]-Table13[[#This Row],[Ewec_prod '[MWh']]]-Table13[[#This Row],[Eeol_prod '[MWh']]]-Table13[[#This Row],[Efv_prod '[MWh']]]</f>
        <v>35.489507010812019</v>
      </c>
    </row>
    <row r="1809" spans="5:13" x14ac:dyDescent="0.3">
      <c r="E1809" s="4">
        <v>43541.291666666664</v>
      </c>
      <c r="F1809" s="3">
        <v>0</v>
      </c>
      <c r="G1809" s="2">
        <f>Table13[[#This Row],[CF % FV]]*$A$2</f>
        <v>0</v>
      </c>
      <c r="H1809" s="3">
        <v>0.130500831052657</v>
      </c>
      <c r="I1809" s="2">
        <f>Table13[[#This Row],[CF % EOL]]*$A$6</f>
        <v>5.2200332421062798</v>
      </c>
      <c r="J1809" s="3">
        <v>0.11202777557644279</v>
      </c>
      <c r="K1809" s="2">
        <f>$A$10*Table13[[#This Row],[CF % WEC]]</f>
        <v>3.4455800389613517E-2</v>
      </c>
      <c r="L1809" s="1">
        <v>29.736915056514722</v>
      </c>
      <c r="M1809" s="2">
        <f>Table13[[#This Row],[Cons h '[MWh']]]-Table13[[#This Row],[Ewec_prod '[MWh']]]-Table13[[#This Row],[Eeol_prod '[MWh']]]-Table13[[#This Row],[Efv_prod '[MWh']]]</f>
        <v>24.482426014018831</v>
      </c>
    </row>
    <row r="1810" spans="5:13" x14ac:dyDescent="0.3">
      <c r="E1810" s="4">
        <v>43541.333333333336</v>
      </c>
      <c r="F1810" s="3">
        <v>0</v>
      </c>
      <c r="G1810" s="2">
        <f>Table13[[#This Row],[CF % FV]]*$A$2</f>
        <v>0</v>
      </c>
      <c r="H1810" s="3">
        <v>0.14259992023030599</v>
      </c>
      <c r="I1810" s="2">
        <f>Table13[[#This Row],[CF % EOL]]*$A$6</f>
        <v>5.7039968092122395</v>
      </c>
      <c r="J1810" s="3">
        <v>0.1100836821716375</v>
      </c>
      <c r="K1810" s="2">
        <f>$A$10*Table13[[#This Row],[CF % WEC]]</f>
        <v>3.3857865690383258E-2</v>
      </c>
      <c r="L1810" s="1">
        <v>28.705883795495186</v>
      </c>
      <c r="M1810" s="2">
        <f>Table13[[#This Row],[Cons h '[MWh']]]-Table13[[#This Row],[Ewec_prod '[MWh']]]-Table13[[#This Row],[Eeol_prod '[MWh']]]-Table13[[#This Row],[Efv_prod '[MWh']]]</f>
        <v>22.968029120592565</v>
      </c>
    </row>
    <row r="1811" spans="5:13" x14ac:dyDescent="0.3">
      <c r="E1811" s="4">
        <v>43541.375</v>
      </c>
      <c r="F1811" s="3">
        <v>0</v>
      </c>
      <c r="G1811" s="2">
        <f>Table13[[#This Row],[CF % FV]]*$A$2</f>
        <v>0</v>
      </c>
      <c r="H1811" s="3">
        <v>0.21911979611881699</v>
      </c>
      <c r="I1811" s="2">
        <f>Table13[[#This Row],[CF % EOL]]*$A$6</f>
        <v>8.7647918447526791</v>
      </c>
      <c r="J1811" s="3">
        <v>0.10764125833456316</v>
      </c>
      <c r="K1811" s="2">
        <f>$A$10*Table13[[#This Row],[CF % WEC]]</f>
        <v>3.3106662091418257E-2</v>
      </c>
      <c r="L1811" s="1">
        <v>27.093334011054527</v>
      </c>
      <c r="M1811" s="2">
        <f>Table13[[#This Row],[Cons h '[MWh']]]-Table13[[#This Row],[Ewec_prod '[MWh']]]-Table13[[#This Row],[Eeol_prod '[MWh']]]-Table13[[#This Row],[Efv_prod '[MWh']]]</f>
        <v>18.295435504210428</v>
      </c>
    </row>
    <row r="1812" spans="5:13" x14ac:dyDescent="0.3">
      <c r="E1812" s="4">
        <v>43541.416666666664</v>
      </c>
      <c r="F1812" s="3">
        <v>0</v>
      </c>
      <c r="G1812" s="2">
        <f>Table13[[#This Row],[CF % FV]]*$A$2</f>
        <v>0</v>
      </c>
      <c r="H1812" s="3">
        <v>6.8131238916973202E-2</v>
      </c>
      <c r="I1812" s="2">
        <f>Table13[[#This Row],[CF % EOL]]*$A$6</f>
        <v>2.7252495566789281</v>
      </c>
      <c r="J1812" s="3">
        <v>0.105268302188435</v>
      </c>
      <c r="K1812" s="2">
        <f>$A$10*Table13[[#This Row],[CF % WEC]]</f>
        <v>3.2376824308925578E-2</v>
      </c>
      <c r="L1812" s="1">
        <v>32.377406291642728</v>
      </c>
      <c r="M1812" s="2">
        <f>Table13[[#This Row],[Cons h '[MWh']]]-Table13[[#This Row],[Ewec_prod '[MWh']]]-Table13[[#This Row],[Eeol_prod '[MWh']]]-Table13[[#This Row],[Efv_prod '[MWh']]]</f>
        <v>29.619779910654874</v>
      </c>
    </row>
    <row r="1813" spans="5:13" x14ac:dyDescent="0.3">
      <c r="E1813" s="4">
        <v>43541.458333333336</v>
      </c>
      <c r="F1813" s="3">
        <v>0</v>
      </c>
      <c r="G1813" s="2">
        <f>Table13[[#This Row],[CF % FV]]*$A$2</f>
        <v>0</v>
      </c>
      <c r="H1813" s="3">
        <v>3.97438575197889E-2</v>
      </c>
      <c r="I1813" s="2">
        <f>Table13[[#This Row],[CF % EOL]]*$A$6</f>
        <v>1.589754300791556</v>
      </c>
      <c r="J1813" s="3">
        <v>0.10323427468917819</v>
      </c>
      <c r="K1813" s="2">
        <f>$A$10*Table13[[#This Row],[CF % WEC]]</f>
        <v>3.1751229047922151E-2</v>
      </c>
      <c r="L1813" s="1">
        <v>29.854579749861827</v>
      </c>
      <c r="M1813" s="2">
        <f>Table13[[#This Row],[Cons h '[MWh']]]-Table13[[#This Row],[Ewec_prod '[MWh']]]-Table13[[#This Row],[Eeol_prod '[MWh']]]-Table13[[#This Row],[Efv_prod '[MWh']]]</f>
        <v>28.233074220022349</v>
      </c>
    </row>
    <row r="1814" spans="5:13" x14ac:dyDescent="0.3">
      <c r="E1814" s="4">
        <v>43541.5</v>
      </c>
      <c r="F1814" s="3">
        <v>0</v>
      </c>
      <c r="G1814" s="2">
        <f>Table13[[#This Row],[CF % FV]]*$A$2</f>
        <v>0</v>
      </c>
      <c r="H1814" s="3">
        <v>4.8465860424238602E-2</v>
      </c>
      <c r="I1814" s="2">
        <f>Table13[[#This Row],[CF % EOL]]*$A$6</f>
        <v>1.9386344169695442</v>
      </c>
      <c r="J1814" s="3">
        <v>0.10159188646787164</v>
      </c>
      <c r="K1814" s="2">
        <f>$A$10*Table13[[#This Row],[CF % WEC]]</f>
        <v>3.1246088243113649E-2</v>
      </c>
      <c r="L1814" s="1">
        <v>36.934959774019354</v>
      </c>
      <c r="M1814" s="2">
        <f>Table13[[#This Row],[Cons h '[MWh']]]-Table13[[#This Row],[Ewec_prod '[MWh']]]-Table13[[#This Row],[Eeol_prod '[MWh']]]-Table13[[#This Row],[Efv_prod '[MWh']]]</f>
        <v>34.965079268806697</v>
      </c>
    </row>
    <row r="1815" spans="5:13" x14ac:dyDescent="0.3">
      <c r="E1815" s="4">
        <v>43541.541666666664</v>
      </c>
      <c r="F1815" s="3">
        <v>0</v>
      </c>
      <c r="G1815" s="2">
        <f>Table13[[#This Row],[CF % FV]]*$A$2</f>
        <v>0</v>
      </c>
      <c r="H1815" s="3">
        <v>0</v>
      </c>
      <c r="I1815" s="2">
        <f>Table13[[#This Row],[CF % EOL]]*$A$6</f>
        <v>0</v>
      </c>
      <c r="J1815" s="3">
        <v>0.10014336716120933</v>
      </c>
      <c r="K1815" s="2">
        <f>$A$10*Table13[[#This Row],[CF % WEC]]</f>
        <v>3.0800574692263921E-2</v>
      </c>
      <c r="L1815" s="1">
        <v>34.370282648705107</v>
      </c>
      <c r="M1815" s="2">
        <f>Table13[[#This Row],[Cons h '[MWh']]]-Table13[[#This Row],[Ewec_prod '[MWh']]]-Table13[[#This Row],[Eeol_prod '[MWh']]]-Table13[[#This Row],[Efv_prod '[MWh']]]</f>
        <v>34.339482074012842</v>
      </c>
    </row>
    <row r="1816" spans="5:13" x14ac:dyDescent="0.3">
      <c r="E1816" s="4">
        <v>43541.583333333336</v>
      </c>
      <c r="F1816" s="3">
        <v>0</v>
      </c>
      <c r="G1816" s="2">
        <f>Table13[[#This Row],[CF % FV]]*$A$2</f>
        <v>0</v>
      </c>
      <c r="H1816" s="3">
        <v>0</v>
      </c>
      <c r="I1816" s="2">
        <f>Table13[[#This Row],[CF % EOL]]*$A$6</f>
        <v>0</v>
      </c>
      <c r="J1816" s="3">
        <v>9.9302746338460521E-2</v>
      </c>
      <c r="K1816" s="2">
        <f>$A$10*Table13[[#This Row],[CF % WEC]]</f>
        <v>3.0542029317039344E-2</v>
      </c>
      <c r="L1816" s="1">
        <v>27.493446153854848</v>
      </c>
      <c r="M1816" s="2">
        <f>Table13[[#This Row],[Cons h '[MWh']]]-Table13[[#This Row],[Ewec_prod '[MWh']]]-Table13[[#This Row],[Eeol_prod '[MWh']]]-Table13[[#This Row],[Efv_prod '[MWh']]]</f>
        <v>27.462904124537808</v>
      </c>
    </row>
    <row r="1817" spans="5:13" x14ac:dyDescent="0.3">
      <c r="E1817" s="4">
        <v>43541.625</v>
      </c>
      <c r="F1817" s="3">
        <v>0</v>
      </c>
      <c r="G1817" s="2">
        <f>Table13[[#This Row],[CF % FV]]*$A$2</f>
        <v>0</v>
      </c>
      <c r="H1817" s="3">
        <v>4.8407416930448498E-3</v>
      </c>
      <c r="I1817" s="2">
        <f>Table13[[#This Row],[CF % EOL]]*$A$6</f>
        <v>0.19362966772179399</v>
      </c>
      <c r="J1817" s="3">
        <v>9.8536132523718581E-2</v>
      </c>
      <c r="K1817" s="2">
        <f>$A$10*Table13[[#This Row],[CF % WEC]]</f>
        <v>3.0306245892431003E-2</v>
      </c>
      <c r="L1817" s="1">
        <v>35.172923131932833</v>
      </c>
      <c r="M1817" s="2">
        <f>Table13[[#This Row],[Cons h '[MWh']]]-Table13[[#This Row],[Ewec_prod '[MWh']]]-Table13[[#This Row],[Eeol_prod '[MWh']]]-Table13[[#This Row],[Efv_prod '[MWh']]]</f>
        <v>34.948987218318607</v>
      </c>
    </row>
    <row r="1818" spans="5:13" x14ac:dyDescent="0.3">
      <c r="E1818" s="4">
        <v>43541.666666666664</v>
      </c>
      <c r="F1818" s="3">
        <v>1.5779999999999999E-2</v>
      </c>
      <c r="G1818" s="2">
        <f>Table13[[#This Row],[CF % FV]]*$A$2</f>
        <v>0.80477999999999994</v>
      </c>
      <c r="H1818" s="3">
        <v>2.3017171974675499E-2</v>
      </c>
      <c r="I1818" s="2">
        <f>Table13[[#This Row],[CF % EOL]]*$A$6</f>
        <v>0.92068687898701995</v>
      </c>
      <c r="J1818" s="3">
        <v>9.7958232760619338E-2</v>
      </c>
      <c r="K1818" s="2">
        <f>$A$10*Table13[[#This Row],[CF % WEC]]</f>
        <v>3.0128504267373336E-2</v>
      </c>
      <c r="L1818" s="1">
        <v>32.630832589329245</v>
      </c>
      <c r="M1818" s="2">
        <f>Table13[[#This Row],[Cons h '[MWh']]]-Table13[[#This Row],[Ewec_prod '[MWh']]]-Table13[[#This Row],[Eeol_prod '[MWh']]]-Table13[[#This Row],[Efv_prod '[MWh']]]</f>
        <v>30.87523720607485</v>
      </c>
    </row>
    <row r="1819" spans="5:13" x14ac:dyDescent="0.3">
      <c r="E1819" s="4">
        <v>43541.708333333336</v>
      </c>
      <c r="F1819" s="3">
        <v>8.2110000000000002E-2</v>
      </c>
      <c r="G1819" s="2">
        <f>Table13[[#This Row],[CF % FV]]*$A$2</f>
        <v>4.1876100000000003</v>
      </c>
      <c r="H1819" s="3">
        <v>2.8509533779625298E-2</v>
      </c>
      <c r="I1819" s="2">
        <f>Table13[[#This Row],[CF % EOL]]*$A$6</f>
        <v>1.1403813511850118</v>
      </c>
      <c r="J1819" s="3">
        <v>9.7443914429557438E-2</v>
      </c>
      <c r="K1819" s="2">
        <f>$A$10*Table13[[#This Row],[CF % WEC]]</f>
        <v>2.9970318052743951E-2</v>
      </c>
      <c r="L1819" s="1">
        <v>42.267650835247665</v>
      </c>
      <c r="M1819" s="2">
        <f>Table13[[#This Row],[Cons h '[MWh']]]-Table13[[#This Row],[Ewec_prod '[MWh']]]-Table13[[#This Row],[Eeol_prod '[MWh']]]-Table13[[#This Row],[Efv_prod '[MWh']]]</f>
        <v>36.909689166009905</v>
      </c>
    </row>
    <row r="1820" spans="5:13" x14ac:dyDescent="0.3">
      <c r="E1820" s="4">
        <v>43541.75</v>
      </c>
      <c r="F1820" s="3">
        <v>0.33094000000000001</v>
      </c>
      <c r="G1820" s="2">
        <f>Table13[[#This Row],[CF % FV]]*$A$2</f>
        <v>16.877940000000002</v>
      </c>
      <c r="H1820" s="3">
        <v>1.6895807393139301E-5</v>
      </c>
      <c r="I1820" s="2">
        <f>Table13[[#This Row],[CF % EOL]]*$A$6</f>
        <v>6.7583229572557209E-4</v>
      </c>
      <c r="J1820" s="3">
        <v>9.7522541724416517E-2</v>
      </c>
      <c r="K1820" s="2">
        <f>$A$10*Table13[[#This Row],[CF % WEC]]</f>
        <v>2.9994501040961824E-2</v>
      </c>
      <c r="L1820" s="1">
        <v>49.763172736932425</v>
      </c>
      <c r="M1820" s="2">
        <f>Table13[[#This Row],[Cons h '[MWh']]]-Table13[[#This Row],[Ewec_prod '[MWh']]]-Table13[[#This Row],[Eeol_prod '[MWh']]]-Table13[[#This Row],[Efv_prod '[MWh']]]</f>
        <v>32.854562403595736</v>
      </c>
    </row>
    <row r="1821" spans="5:13" x14ac:dyDescent="0.3">
      <c r="E1821" s="4">
        <v>43541.791666666664</v>
      </c>
      <c r="F1821" s="3">
        <v>0.47588999999999998</v>
      </c>
      <c r="G1821" s="2">
        <f>Table13[[#This Row],[CF % FV]]*$A$2</f>
        <v>24.270389999999999</v>
      </c>
      <c r="H1821" s="3">
        <v>0</v>
      </c>
      <c r="I1821" s="2">
        <f>Table13[[#This Row],[CF % EOL]]*$A$6</f>
        <v>0</v>
      </c>
      <c r="J1821" s="3">
        <v>9.89023786347029E-2</v>
      </c>
      <c r="K1821" s="2">
        <f>$A$10*Table13[[#This Row],[CF % WEC]]</f>
        <v>3.0418890304306674E-2</v>
      </c>
      <c r="L1821" s="1">
        <v>48.959763076252393</v>
      </c>
      <c r="M1821" s="2">
        <f>Table13[[#This Row],[Cons h '[MWh']]]-Table13[[#This Row],[Ewec_prod '[MWh']]]-Table13[[#This Row],[Eeol_prod '[MWh']]]-Table13[[#This Row],[Efv_prod '[MWh']]]</f>
        <v>24.65895418594809</v>
      </c>
    </row>
    <row r="1822" spans="5:13" x14ac:dyDescent="0.3">
      <c r="E1822" s="4">
        <v>43541.833333333336</v>
      </c>
      <c r="F1822" s="3">
        <v>0.52615000000000001</v>
      </c>
      <c r="G1822" s="2">
        <f>Table13[[#This Row],[CF % FV]]*$A$2</f>
        <v>26.833649999999999</v>
      </c>
      <c r="H1822" s="3">
        <v>5.6046480024801899E-4</v>
      </c>
      <c r="I1822" s="2">
        <f>Table13[[#This Row],[CF % EOL]]*$A$6</f>
        <v>2.241859200992076E-2</v>
      </c>
      <c r="J1822" s="3">
        <v>0.10082914659717454</v>
      </c>
      <c r="K1822" s="2">
        <f>$A$10*Table13[[#This Row],[CF % WEC]]</f>
        <v>3.1011496307330671E-2</v>
      </c>
      <c r="L1822" s="1">
        <v>38.721367271139734</v>
      </c>
      <c r="M1822" s="2">
        <f>Table13[[#This Row],[Cons h '[MWh']]]-Table13[[#This Row],[Ewec_prod '[MWh']]]-Table13[[#This Row],[Eeol_prod '[MWh']]]-Table13[[#This Row],[Efv_prod '[MWh']]]</f>
        <v>11.834287182822486</v>
      </c>
    </row>
    <row r="1823" spans="5:13" x14ac:dyDescent="0.3">
      <c r="E1823" s="4">
        <v>43541.875</v>
      </c>
      <c r="F1823" s="3">
        <v>0.61035000000000006</v>
      </c>
      <c r="G1823" s="2">
        <f>Table13[[#This Row],[CF % FV]]*$A$2</f>
        <v>31.127850000000002</v>
      </c>
      <c r="H1823" s="3">
        <v>5.77909749319594E-2</v>
      </c>
      <c r="I1823" s="2">
        <f>Table13[[#This Row],[CF % EOL]]*$A$6</f>
        <v>2.3116389972783762</v>
      </c>
      <c r="J1823" s="3">
        <v>0.10286363246204161</v>
      </c>
      <c r="K1823" s="2">
        <f>$A$10*Table13[[#This Row],[CF % WEC]]</f>
        <v>3.1637232545461337E-2</v>
      </c>
      <c r="L1823" s="1">
        <v>29.99104850351193</v>
      </c>
      <c r="M1823" s="2">
        <f>Table13[[#This Row],[Cons h '[MWh']]]-Table13[[#This Row],[Ewec_prod '[MWh']]]-Table13[[#This Row],[Eeol_prod '[MWh']]]-Table13[[#This Row],[Efv_prod '[MWh']]]</f>
        <v>-3.480077726311908</v>
      </c>
    </row>
    <row r="1824" spans="5:13" x14ac:dyDescent="0.3">
      <c r="E1824" s="4">
        <v>43541.916666666664</v>
      </c>
      <c r="F1824" s="3">
        <v>0.56696000000000002</v>
      </c>
      <c r="G1824" s="2">
        <f>Table13[[#This Row],[CF % FV]]*$A$2</f>
        <v>28.914960000000001</v>
      </c>
      <c r="H1824" s="3">
        <v>6.8131238916973202E-2</v>
      </c>
      <c r="I1824" s="2">
        <f>Table13[[#This Row],[CF % EOL]]*$A$6</f>
        <v>2.7252495566789281</v>
      </c>
      <c r="J1824" s="3">
        <v>0.10129319013391475</v>
      </c>
      <c r="K1824" s="2">
        <f>$A$10*Table13[[#This Row],[CF % WEC]]</f>
        <v>3.1154219764899464E-2</v>
      </c>
      <c r="L1824" s="1">
        <v>33.106486732182375</v>
      </c>
      <c r="M1824" s="2">
        <f>Table13[[#This Row],[Cons h '[MWh']]]-Table13[[#This Row],[Ewec_prod '[MWh']]]-Table13[[#This Row],[Eeol_prod '[MWh']]]-Table13[[#This Row],[Efv_prod '[MWh']]]</f>
        <v>1.4351229557385459</v>
      </c>
    </row>
    <row r="1825" spans="5:13" x14ac:dyDescent="0.3">
      <c r="E1825" s="4">
        <v>43541.958333333336</v>
      </c>
      <c r="F1825" s="3">
        <v>0.54342999999999997</v>
      </c>
      <c r="G1825" s="2">
        <f>Table13[[#This Row],[CF % FV]]*$A$2</f>
        <v>27.714929999999999</v>
      </c>
      <c r="H1825" s="3">
        <v>2.6892376466308002E-2</v>
      </c>
      <c r="I1825" s="2">
        <f>Table13[[#This Row],[CF % EOL]]*$A$6</f>
        <v>1.07569505865232</v>
      </c>
      <c r="J1825" s="3">
        <v>0.10415558517768909</v>
      </c>
      <c r="K1825" s="2">
        <f>$A$10*Table13[[#This Row],[CF % WEC]]</f>
        <v>3.2034591724058911E-2</v>
      </c>
      <c r="L1825" s="1">
        <v>28.36090026394529</v>
      </c>
      <c r="M1825" s="2">
        <f>Table13[[#This Row],[Cons h '[MWh']]]-Table13[[#This Row],[Ewec_prod '[MWh']]]-Table13[[#This Row],[Eeol_prod '[MWh']]]-Table13[[#This Row],[Efv_prod '[MWh']]]</f>
        <v>-0.46175938643108694</v>
      </c>
    </row>
    <row r="1826" spans="5:13" x14ac:dyDescent="0.3">
      <c r="E1826" s="4">
        <v>43542</v>
      </c>
      <c r="F1826" s="3">
        <v>0.45591999999999999</v>
      </c>
      <c r="G1826" s="2">
        <f>Table13[[#This Row],[CF % FV]]*$A$2</f>
        <v>23.251919999999998</v>
      </c>
      <c r="H1826" s="3">
        <v>7.7715013410501396E-3</v>
      </c>
      <c r="I1826" s="2">
        <f>Table13[[#This Row],[CF % EOL]]*$A$6</f>
        <v>0.31086005364200558</v>
      </c>
      <c r="J1826" s="3">
        <v>0.106651509410887</v>
      </c>
      <c r="K1826" s="2">
        <f>$A$10*Table13[[#This Row],[CF % WEC]]</f>
        <v>3.2802250161657581E-2</v>
      </c>
      <c r="L1826" s="1">
        <v>18.822889404564851</v>
      </c>
      <c r="M1826" s="2">
        <f>Table13[[#This Row],[Cons h '[MWh']]]-Table13[[#This Row],[Ewec_prod '[MWh']]]-Table13[[#This Row],[Eeol_prod '[MWh']]]-Table13[[#This Row],[Efv_prod '[MWh']]]</f>
        <v>-4.7726928992388125</v>
      </c>
    </row>
    <row r="1827" spans="5:13" x14ac:dyDescent="0.3">
      <c r="E1827" s="4">
        <v>43542.041666666664</v>
      </c>
      <c r="F1827" s="3">
        <v>0.30131999999999998</v>
      </c>
      <c r="G1827" s="2">
        <f>Table13[[#This Row],[CF % FV]]*$A$2</f>
        <v>15.367319999999999</v>
      </c>
      <c r="H1827" s="3">
        <v>0</v>
      </c>
      <c r="I1827" s="2">
        <f>Table13[[#This Row],[CF % EOL]]*$A$6</f>
        <v>0</v>
      </c>
      <c r="J1827" s="3">
        <v>0.1085695694626799</v>
      </c>
      <c r="K1827" s="2">
        <f>$A$10*Table13[[#This Row],[CF % WEC]]</f>
        <v>3.3392177917875257E-2</v>
      </c>
      <c r="L1827" s="1">
        <v>18.839865713540156</v>
      </c>
      <c r="M1827" s="2">
        <f>Table13[[#This Row],[Cons h '[MWh']]]-Table13[[#This Row],[Ewec_prod '[MWh']]]-Table13[[#This Row],[Eeol_prod '[MWh']]]-Table13[[#This Row],[Efv_prod '[MWh']]]</f>
        <v>3.4391535356222818</v>
      </c>
    </row>
    <row r="1828" spans="5:13" x14ac:dyDescent="0.3">
      <c r="E1828" s="4">
        <v>43542.083333333336</v>
      </c>
      <c r="F1828" s="3">
        <v>0.1925</v>
      </c>
      <c r="G1828" s="2">
        <f>Table13[[#This Row],[CF % FV]]*$A$2</f>
        <v>9.8175000000000008</v>
      </c>
      <c r="H1828" s="3">
        <v>0</v>
      </c>
      <c r="I1828" s="2">
        <f>Table13[[#This Row],[CF % EOL]]*$A$6</f>
        <v>0</v>
      </c>
      <c r="J1828" s="3">
        <v>0.1098797153514431</v>
      </c>
      <c r="K1828" s="2">
        <f>$A$10*Table13[[#This Row],[CF % WEC]]</f>
        <v>3.3795132676123531E-2</v>
      </c>
      <c r="L1828" s="1">
        <v>23.409497995965911</v>
      </c>
      <c r="M1828" s="2">
        <f>Table13[[#This Row],[Cons h '[MWh']]]-Table13[[#This Row],[Ewec_prod '[MWh']]]-Table13[[#This Row],[Eeol_prod '[MWh']]]-Table13[[#This Row],[Efv_prod '[MWh']]]</f>
        <v>13.558202863289788</v>
      </c>
    </row>
    <row r="1829" spans="5:13" x14ac:dyDescent="0.3">
      <c r="E1829" s="4">
        <v>43542.125</v>
      </c>
      <c r="F1829" s="3">
        <v>3.3180000000000001E-2</v>
      </c>
      <c r="G1829" s="2">
        <f>Table13[[#This Row],[CF % FV]]*$A$2</f>
        <v>1.69218</v>
      </c>
      <c r="H1829" s="3">
        <v>0</v>
      </c>
      <c r="I1829" s="2">
        <f>Table13[[#This Row],[CF % EOL]]*$A$6</f>
        <v>0</v>
      </c>
      <c r="J1829" s="3">
        <v>0.11024514494018282</v>
      </c>
      <c r="K1829" s="2">
        <f>$A$10*Table13[[#This Row],[CF % WEC]]</f>
        <v>3.3907525954498342E-2</v>
      </c>
      <c r="L1829" s="1">
        <v>21.530232323688615</v>
      </c>
      <c r="M1829" s="2">
        <f>Table13[[#This Row],[Cons h '[MWh']]]-Table13[[#This Row],[Ewec_prod '[MWh']]]-Table13[[#This Row],[Eeol_prod '[MWh']]]-Table13[[#This Row],[Efv_prod '[MWh']]]</f>
        <v>19.804144797734118</v>
      </c>
    </row>
    <row r="1830" spans="5:13" x14ac:dyDescent="0.3">
      <c r="E1830" s="4">
        <v>43542.166666666664</v>
      </c>
      <c r="F1830" s="3">
        <v>0</v>
      </c>
      <c r="G1830" s="2">
        <f>Table13[[#This Row],[CF % FV]]*$A$2</f>
        <v>0</v>
      </c>
      <c r="H1830" s="3">
        <v>0</v>
      </c>
      <c r="I1830" s="2">
        <f>Table13[[#This Row],[CF % EOL]]*$A$6</f>
        <v>0</v>
      </c>
      <c r="J1830" s="3">
        <v>0.11006614455667624</v>
      </c>
      <c r="K1830" s="2">
        <f>$A$10*Table13[[#This Row],[CF % WEC]]</f>
        <v>3.3852471737345222E-2</v>
      </c>
      <c r="L1830" s="1">
        <v>24.792738112715153</v>
      </c>
      <c r="M1830" s="2">
        <f>Table13[[#This Row],[Cons h '[MWh']]]-Table13[[#This Row],[Ewec_prod '[MWh']]]-Table13[[#This Row],[Eeol_prod '[MWh']]]-Table13[[#This Row],[Efv_prod '[MWh']]]</f>
        <v>24.758885640977809</v>
      </c>
    </row>
    <row r="1831" spans="5:13" x14ac:dyDescent="0.3">
      <c r="E1831" s="4">
        <v>43542.208333333336</v>
      </c>
      <c r="F1831" s="3">
        <v>0</v>
      </c>
      <c r="G1831" s="2">
        <f>Table13[[#This Row],[CF % FV]]*$A$2</f>
        <v>0</v>
      </c>
      <c r="H1831" s="3">
        <v>0</v>
      </c>
      <c r="I1831" s="2">
        <f>Table13[[#This Row],[CF % EOL]]*$A$6</f>
        <v>0</v>
      </c>
      <c r="J1831" s="3">
        <v>0.10931286785840236</v>
      </c>
      <c r="K1831" s="2">
        <f>$A$10*Table13[[#This Row],[CF % WEC]]</f>
        <v>3.3620790340295956E-2</v>
      </c>
      <c r="L1831" s="1">
        <v>27.2902733776051</v>
      </c>
      <c r="M1831" s="2">
        <f>Table13[[#This Row],[Cons h '[MWh']]]-Table13[[#This Row],[Ewec_prod '[MWh']]]-Table13[[#This Row],[Eeol_prod '[MWh']]]-Table13[[#This Row],[Efv_prod '[MWh']]]</f>
        <v>27.256652587264803</v>
      </c>
    </row>
    <row r="1832" spans="5:13" x14ac:dyDescent="0.3">
      <c r="E1832" s="4">
        <v>43542.25</v>
      </c>
      <c r="F1832" s="3">
        <v>0</v>
      </c>
      <c r="G1832" s="2">
        <f>Table13[[#This Row],[CF % FV]]*$A$2</f>
        <v>0</v>
      </c>
      <c r="H1832" s="3">
        <v>0</v>
      </c>
      <c r="I1832" s="2">
        <f>Table13[[#This Row],[CF % EOL]]*$A$6</f>
        <v>0</v>
      </c>
      <c r="J1832" s="3">
        <v>0.10904447999768457</v>
      </c>
      <c r="K1832" s="2">
        <f>$A$10*Table13[[#This Row],[CF % WEC]]</f>
        <v>3.3538243681591862E-2</v>
      </c>
      <c r="L1832" s="1">
        <v>21.130654812873612</v>
      </c>
      <c r="M1832" s="2">
        <f>Table13[[#This Row],[Cons h '[MWh']]]-Table13[[#This Row],[Ewec_prod '[MWh']]]-Table13[[#This Row],[Eeol_prod '[MWh']]]-Table13[[#This Row],[Efv_prod '[MWh']]]</f>
        <v>21.097116569192021</v>
      </c>
    </row>
    <row r="1833" spans="5:13" x14ac:dyDescent="0.3">
      <c r="E1833" s="4">
        <v>43542.291666666664</v>
      </c>
      <c r="F1833" s="3">
        <v>0</v>
      </c>
      <c r="G1833" s="2">
        <f>Table13[[#This Row],[CF % FV]]*$A$2</f>
        <v>0</v>
      </c>
      <c r="H1833" s="3">
        <v>0</v>
      </c>
      <c r="I1833" s="2">
        <f>Table13[[#This Row],[CF % EOL]]*$A$6</f>
        <v>0</v>
      </c>
      <c r="J1833" s="3">
        <v>0.10795386354930959</v>
      </c>
      <c r="K1833" s="2">
        <f>$A$10*Table13[[#This Row],[CF % WEC]]</f>
        <v>3.3202808451770698E-2</v>
      </c>
      <c r="L1833" s="1">
        <v>27.476996488158182</v>
      </c>
      <c r="M1833" s="2">
        <f>Table13[[#This Row],[Cons h '[MWh']]]-Table13[[#This Row],[Ewec_prod '[MWh']]]-Table13[[#This Row],[Eeol_prod '[MWh']]]-Table13[[#This Row],[Efv_prod '[MWh']]]</f>
        <v>27.44379367970641</v>
      </c>
    </row>
    <row r="1834" spans="5:13" x14ac:dyDescent="0.3">
      <c r="E1834" s="4">
        <v>43542.333333333336</v>
      </c>
      <c r="F1834" s="3">
        <v>0</v>
      </c>
      <c r="G1834" s="2">
        <f>Table13[[#This Row],[CF % FV]]*$A$2</f>
        <v>0</v>
      </c>
      <c r="H1834" s="3">
        <v>0</v>
      </c>
      <c r="I1834" s="2">
        <f>Table13[[#This Row],[CF % EOL]]*$A$6</f>
        <v>0</v>
      </c>
      <c r="J1834" s="3">
        <v>0.10623668719323894</v>
      </c>
      <c r="K1834" s="2">
        <f>$A$10*Table13[[#This Row],[CF % WEC]]</f>
        <v>3.26746654492511E-2</v>
      </c>
      <c r="L1834" s="1">
        <v>28.856056764679924</v>
      </c>
      <c r="M1834" s="2">
        <f>Table13[[#This Row],[Cons h '[MWh']]]-Table13[[#This Row],[Ewec_prod '[MWh']]]-Table13[[#This Row],[Eeol_prod '[MWh']]]-Table13[[#This Row],[Efv_prod '[MWh']]]</f>
        <v>28.823382099230674</v>
      </c>
    </row>
    <row r="1835" spans="5:13" x14ac:dyDescent="0.3">
      <c r="E1835" s="4">
        <v>43542.375</v>
      </c>
      <c r="F1835" s="3">
        <v>0</v>
      </c>
      <c r="G1835" s="2">
        <f>Table13[[#This Row],[CF % FV]]*$A$2</f>
        <v>0</v>
      </c>
      <c r="H1835" s="3">
        <v>0</v>
      </c>
      <c r="I1835" s="2">
        <f>Table13[[#This Row],[CF % EOL]]*$A$6</f>
        <v>0</v>
      </c>
      <c r="J1835" s="3">
        <v>0.10359981187836273</v>
      </c>
      <c r="K1835" s="2">
        <f>$A$10*Table13[[#This Row],[CF % WEC]]</f>
        <v>3.1863655420406263E-2</v>
      </c>
      <c r="L1835" s="1">
        <v>33.201369577280133</v>
      </c>
      <c r="M1835" s="2">
        <f>Table13[[#This Row],[Cons h '[MWh']]]-Table13[[#This Row],[Ewec_prod '[MWh']]]-Table13[[#This Row],[Eeol_prod '[MWh']]]-Table13[[#This Row],[Efv_prod '[MWh']]]</f>
        <v>33.169505921859724</v>
      </c>
    </row>
    <row r="1836" spans="5:13" x14ac:dyDescent="0.3">
      <c r="E1836" s="4">
        <v>43542.416666666664</v>
      </c>
      <c r="F1836" s="3">
        <v>0</v>
      </c>
      <c r="G1836" s="2">
        <f>Table13[[#This Row],[CF % FV]]*$A$2</f>
        <v>0</v>
      </c>
      <c r="H1836" s="3">
        <v>1.2302467183641E-4</v>
      </c>
      <c r="I1836" s="2">
        <f>Table13[[#This Row],[CF % EOL]]*$A$6</f>
        <v>4.9209868734563997E-3</v>
      </c>
      <c r="J1836" s="3">
        <v>0.10103109312911226</v>
      </c>
      <c r="K1836" s="2">
        <f>$A$10*Table13[[#This Row],[CF % WEC]]</f>
        <v>3.1073607952036789E-2</v>
      </c>
      <c r="L1836" s="1">
        <v>27.596641242620215</v>
      </c>
      <c r="M1836" s="2">
        <f>Table13[[#This Row],[Cons h '[MWh']]]-Table13[[#This Row],[Ewec_prod '[MWh']]]-Table13[[#This Row],[Eeol_prod '[MWh']]]-Table13[[#This Row],[Efv_prod '[MWh']]]</f>
        <v>27.560646647794719</v>
      </c>
    </row>
    <row r="1837" spans="5:13" x14ac:dyDescent="0.3">
      <c r="E1837" s="4">
        <v>43542.458333333336</v>
      </c>
      <c r="F1837" s="3">
        <v>0</v>
      </c>
      <c r="G1837" s="2">
        <f>Table13[[#This Row],[CF % FV]]*$A$2</f>
        <v>0</v>
      </c>
      <c r="H1837" s="3">
        <v>1.1024201856675499E-3</v>
      </c>
      <c r="I1837" s="2">
        <f>Table13[[#This Row],[CF % EOL]]*$A$6</f>
        <v>4.4096807426701995E-2</v>
      </c>
      <c r="J1837" s="3">
        <v>9.8274994205385977E-2</v>
      </c>
      <c r="K1837" s="2">
        <f>$A$10*Table13[[#This Row],[CF % WEC]]</f>
        <v>3.0225928937780699E-2</v>
      </c>
      <c r="L1837" s="1">
        <v>32.992720976927259</v>
      </c>
      <c r="M1837" s="2">
        <f>Table13[[#This Row],[Cons h '[MWh']]]-Table13[[#This Row],[Ewec_prod '[MWh']]]-Table13[[#This Row],[Eeol_prod '[MWh']]]-Table13[[#This Row],[Efv_prod '[MWh']]]</f>
        <v>32.918398240562773</v>
      </c>
    </row>
    <row r="1838" spans="5:13" x14ac:dyDescent="0.3">
      <c r="E1838" s="4">
        <v>43542.5</v>
      </c>
      <c r="F1838" s="3">
        <v>0</v>
      </c>
      <c r="G1838" s="2">
        <f>Table13[[#This Row],[CF % FV]]*$A$2</f>
        <v>0</v>
      </c>
      <c r="H1838" s="3">
        <v>2.3847353645424799E-2</v>
      </c>
      <c r="I1838" s="2">
        <f>Table13[[#This Row],[CF % EOL]]*$A$6</f>
        <v>0.95389414581699195</v>
      </c>
      <c r="J1838" s="3">
        <v>9.555673645667831E-2</v>
      </c>
      <c r="K1838" s="2">
        <f>$A$10*Table13[[#This Row],[CF % WEC]]</f>
        <v>2.9389888536950976E-2</v>
      </c>
      <c r="L1838" s="1">
        <v>30.365957972524853</v>
      </c>
      <c r="M1838" s="2">
        <f>Table13[[#This Row],[Cons h '[MWh']]]-Table13[[#This Row],[Ewec_prod '[MWh']]]-Table13[[#This Row],[Eeol_prod '[MWh']]]-Table13[[#This Row],[Efv_prod '[MWh']]]</f>
        <v>29.38267393817091</v>
      </c>
    </row>
    <row r="1839" spans="5:13" x14ac:dyDescent="0.3">
      <c r="E1839" s="4">
        <v>43542.541666666664</v>
      </c>
      <c r="F1839" s="3">
        <v>0</v>
      </c>
      <c r="G1839" s="2">
        <f>Table13[[#This Row],[CF % FV]]*$A$2</f>
        <v>0</v>
      </c>
      <c r="H1839" s="3">
        <v>2.0087730506469701E-2</v>
      </c>
      <c r="I1839" s="2">
        <f>Table13[[#This Row],[CF % EOL]]*$A$6</f>
        <v>0.80350922025878802</v>
      </c>
      <c r="J1839" s="3">
        <v>9.2782973361445323E-2</v>
      </c>
      <c r="K1839" s="2">
        <f>$A$10*Table13[[#This Row],[CF % WEC]]</f>
        <v>2.853677664531826E-2</v>
      </c>
      <c r="L1839" s="1">
        <v>22.876814240377435</v>
      </c>
      <c r="M1839" s="2">
        <f>Table13[[#This Row],[Cons h '[MWh']]]-Table13[[#This Row],[Ewec_prod '[MWh']]]-Table13[[#This Row],[Eeol_prod '[MWh']]]-Table13[[#This Row],[Efv_prod '[MWh']]]</f>
        <v>22.044768243473328</v>
      </c>
    </row>
    <row r="1840" spans="5:13" x14ac:dyDescent="0.3">
      <c r="E1840" s="4">
        <v>43542.583333333336</v>
      </c>
      <c r="F1840" s="3">
        <v>0</v>
      </c>
      <c r="G1840" s="2">
        <f>Table13[[#This Row],[CF % FV]]*$A$2</f>
        <v>0</v>
      </c>
      <c r="H1840" s="3">
        <v>4.9124754078153001E-3</v>
      </c>
      <c r="I1840" s="2">
        <f>Table13[[#This Row],[CF % EOL]]*$A$6</f>
        <v>0.19649901631261202</v>
      </c>
      <c r="J1840" s="3">
        <v>8.9974633725879452E-2</v>
      </c>
      <c r="K1840" s="2">
        <f>$A$10*Table13[[#This Row],[CF % WEC]]</f>
        <v>2.7673030226973372E-2</v>
      </c>
      <c r="L1840" s="1">
        <v>25.015491510772495</v>
      </c>
      <c r="M1840" s="2">
        <f>Table13[[#This Row],[Cons h '[MWh']]]-Table13[[#This Row],[Ewec_prod '[MWh']]]-Table13[[#This Row],[Eeol_prod '[MWh']]]-Table13[[#This Row],[Efv_prod '[MWh']]]</f>
        <v>24.79131946423291</v>
      </c>
    </row>
    <row r="1841" spans="5:13" x14ac:dyDescent="0.3">
      <c r="E1841" s="4">
        <v>43542.625</v>
      </c>
      <c r="F1841" s="3">
        <v>0</v>
      </c>
      <c r="G1841" s="2">
        <f>Table13[[#This Row],[CF % FV]]*$A$2</f>
        <v>0</v>
      </c>
      <c r="H1841" s="3">
        <v>0</v>
      </c>
      <c r="I1841" s="2">
        <f>Table13[[#This Row],[CF % EOL]]*$A$6</f>
        <v>0</v>
      </c>
      <c r="J1841" s="3">
        <v>8.6854378295562473E-2</v>
      </c>
      <c r="K1841" s="2">
        <f>$A$10*Table13[[#This Row],[CF % WEC]]</f>
        <v>2.6713349489599015E-2</v>
      </c>
      <c r="L1841" s="1">
        <v>31.666358217590837</v>
      </c>
      <c r="M1841" s="2">
        <f>Table13[[#This Row],[Cons h '[MWh']]]-Table13[[#This Row],[Ewec_prod '[MWh']]]-Table13[[#This Row],[Eeol_prod '[MWh']]]-Table13[[#This Row],[Efv_prod '[MWh']]]</f>
        <v>31.639644868101239</v>
      </c>
    </row>
    <row r="1842" spans="5:13" x14ac:dyDescent="0.3">
      <c r="E1842" s="4">
        <v>43542.666666666664</v>
      </c>
      <c r="F1842" s="3">
        <v>2.5190000000000001E-2</v>
      </c>
      <c r="G1842" s="2">
        <f>Table13[[#This Row],[CF % FV]]*$A$2</f>
        <v>1.2846900000000001</v>
      </c>
      <c r="H1842" s="3">
        <v>0</v>
      </c>
      <c r="I1842" s="2">
        <f>Table13[[#This Row],[CF % EOL]]*$A$6</f>
        <v>0</v>
      </c>
      <c r="J1842" s="3">
        <v>8.3842115948220677E-2</v>
      </c>
      <c r="K1842" s="2">
        <f>$A$10*Table13[[#This Row],[CF % WEC]]</f>
        <v>2.5786883623191304E-2</v>
      </c>
      <c r="L1842" s="1">
        <v>24.597573893743714</v>
      </c>
      <c r="M1842" s="2">
        <f>Table13[[#This Row],[Cons h '[MWh']]]-Table13[[#This Row],[Ewec_prod '[MWh']]]-Table13[[#This Row],[Eeol_prod '[MWh']]]-Table13[[#This Row],[Efv_prod '[MWh']]]</f>
        <v>23.287097010120522</v>
      </c>
    </row>
    <row r="1843" spans="5:13" x14ac:dyDescent="0.3">
      <c r="E1843" s="4">
        <v>43542.708333333336</v>
      </c>
      <c r="F1843" s="3">
        <v>0.18969</v>
      </c>
      <c r="G1843" s="2">
        <f>Table13[[#This Row],[CF % FV]]*$A$2</f>
        <v>9.6741899999999994</v>
      </c>
      <c r="H1843" s="3">
        <v>0</v>
      </c>
      <c r="I1843" s="2">
        <f>Table13[[#This Row],[CF % EOL]]*$A$6</f>
        <v>0</v>
      </c>
      <c r="J1843" s="3">
        <v>8.0684246738768839E-2</v>
      </c>
      <c r="K1843" s="2">
        <f>$A$10*Table13[[#This Row],[CF % WEC]]</f>
        <v>2.4815634211360092E-2</v>
      </c>
      <c r="L1843" s="1">
        <v>38.898433568290891</v>
      </c>
      <c r="M1843" s="2">
        <f>Table13[[#This Row],[Cons h '[MWh']]]-Table13[[#This Row],[Ewec_prod '[MWh']]]-Table13[[#This Row],[Eeol_prod '[MWh']]]-Table13[[#This Row],[Efv_prod '[MWh']]]</f>
        <v>29.199427934079534</v>
      </c>
    </row>
    <row r="1844" spans="5:13" x14ac:dyDescent="0.3">
      <c r="E1844" s="4">
        <v>43542.75</v>
      </c>
      <c r="F1844" s="3">
        <v>0.33460000000000001</v>
      </c>
      <c r="G1844" s="2">
        <f>Table13[[#This Row],[CF % FV]]*$A$2</f>
        <v>17.064599999999999</v>
      </c>
      <c r="H1844" s="3">
        <v>0</v>
      </c>
      <c r="I1844" s="2">
        <f>Table13[[#This Row],[CF % EOL]]*$A$6</f>
        <v>0</v>
      </c>
      <c r="J1844" s="3">
        <v>7.7744324350910943E-2</v>
      </c>
      <c r="K1844" s="2">
        <f>$A$10*Table13[[#This Row],[CF % WEC]]</f>
        <v>2.3911417570123057E-2</v>
      </c>
      <c r="L1844" s="1">
        <v>51.195075947935834</v>
      </c>
      <c r="M1844" s="2">
        <f>Table13[[#This Row],[Cons h '[MWh']]]-Table13[[#This Row],[Ewec_prod '[MWh']]]-Table13[[#This Row],[Eeol_prod '[MWh']]]-Table13[[#This Row],[Efv_prod '[MWh']]]</f>
        <v>34.106564530365709</v>
      </c>
    </row>
    <row r="1845" spans="5:13" x14ac:dyDescent="0.3">
      <c r="E1845" s="4">
        <v>43542.791666666664</v>
      </c>
      <c r="F1845" s="3">
        <v>0.46300000000000002</v>
      </c>
      <c r="G1845" s="2">
        <f>Table13[[#This Row],[CF % FV]]*$A$2</f>
        <v>23.613</v>
      </c>
      <c r="H1845" s="3">
        <v>0</v>
      </c>
      <c r="I1845" s="2">
        <f>Table13[[#This Row],[CF % EOL]]*$A$6</f>
        <v>0</v>
      </c>
      <c r="J1845" s="3">
        <v>7.5124965370396979E-2</v>
      </c>
      <c r="K1845" s="2">
        <f>$A$10*Table13[[#This Row],[CF % WEC]]</f>
        <v>2.3105794949153075E-2</v>
      </c>
      <c r="L1845" s="1">
        <v>25.673429406989715</v>
      </c>
      <c r="M1845" s="2">
        <f>Table13[[#This Row],[Cons h '[MWh']]]-Table13[[#This Row],[Ewec_prod '[MWh']]]-Table13[[#This Row],[Eeol_prod '[MWh']]]-Table13[[#This Row],[Efv_prod '[MWh']]]</f>
        <v>2.0373236120405629</v>
      </c>
    </row>
    <row r="1846" spans="5:13" x14ac:dyDescent="0.3">
      <c r="E1846" s="4">
        <v>43542.833333333336</v>
      </c>
      <c r="F1846" s="3">
        <v>0.48161999999999999</v>
      </c>
      <c r="G1846" s="2">
        <f>Table13[[#This Row],[CF % FV]]*$A$2</f>
        <v>24.562619999999999</v>
      </c>
      <c r="H1846" s="3">
        <v>0</v>
      </c>
      <c r="I1846" s="2">
        <f>Table13[[#This Row],[CF % EOL]]*$A$6</f>
        <v>0</v>
      </c>
      <c r="J1846" s="3">
        <v>7.3574973887174738E-2</v>
      </c>
      <c r="K1846" s="2">
        <f>$A$10*Table13[[#This Row],[CF % WEC]]</f>
        <v>2.2629072128614123E-2</v>
      </c>
      <c r="L1846" s="1">
        <v>34.203278142444908</v>
      </c>
      <c r="M1846" s="2">
        <f>Table13[[#This Row],[Cons h '[MWh']]]-Table13[[#This Row],[Ewec_prod '[MWh']]]-Table13[[#This Row],[Eeol_prod '[MWh']]]-Table13[[#This Row],[Efv_prod '[MWh']]]</f>
        <v>9.6180290703162932</v>
      </c>
    </row>
    <row r="1847" spans="5:13" x14ac:dyDescent="0.3">
      <c r="E1847" s="4">
        <v>43542.875</v>
      </c>
      <c r="F1847" s="3">
        <v>0.55752999999999997</v>
      </c>
      <c r="G1847" s="2">
        <f>Table13[[#This Row],[CF % FV]]*$A$2</f>
        <v>28.43403</v>
      </c>
      <c r="H1847" s="3">
        <v>0</v>
      </c>
      <c r="I1847" s="2">
        <f>Table13[[#This Row],[CF % EOL]]*$A$6</f>
        <v>0</v>
      </c>
      <c r="J1847" s="3">
        <v>7.1073924384463957E-2</v>
      </c>
      <c r="K1847" s="2">
        <f>$A$10*Table13[[#This Row],[CF % WEC]]</f>
        <v>2.1859837338522783E-2</v>
      </c>
      <c r="L1847" s="1">
        <v>30.684066694568116</v>
      </c>
      <c r="M1847" s="2">
        <f>Table13[[#This Row],[Cons h '[MWh']]]-Table13[[#This Row],[Ewec_prod '[MWh']]]-Table13[[#This Row],[Eeol_prod '[MWh']]]-Table13[[#This Row],[Efv_prod '[MWh']]]</f>
        <v>2.2281768572295952</v>
      </c>
    </row>
    <row r="1848" spans="5:13" x14ac:dyDescent="0.3">
      <c r="E1848" s="4">
        <v>43542.916666666664</v>
      </c>
      <c r="F1848" s="3">
        <v>0.48343999999999998</v>
      </c>
      <c r="G1848" s="2">
        <f>Table13[[#This Row],[CF % FV]]*$A$2</f>
        <v>24.655439999999999</v>
      </c>
      <c r="H1848" s="3">
        <v>0</v>
      </c>
      <c r="I1848" s="2">
        <f>Table13[[#This Row],[CF % EOL]]*$A$6</f>
        <v>0</v>
      </c>
      <c r="J1848" s="3">
        <v>6.9288487251694744E-2</v>
      </c>
      <c r="K1848" s="2">
        <f>$A$10*Table13[[#This Row],[CF % WEC]]</f>
        <v>2.1310699723870046E-2</v>
      </c>
      <c r="L1848" s="1">
        <v>26.349383886251452</v>
      </c>
      <c r="M1848" s="2">
        <f>Table13[[#This Row],[Cons h '[MWh']]]-Table13[[#This Row],[Ewec_prod '[MWh']]]-Table13[[#This Row],[Eeol_prod '[MWh']]]-Table13[[#This Row],[Efv_prod '[MWh']]]</f>
        <v>1.6726331865275839</v>
      </c>
    </row>
    <row r="1849" spans="5:13" x14ac:dyDescent="0.3">
      <c r="E1849" s="4">
        <v>43542.958333333336</v>
      </c>
      <c r="F1849" s="3">
        <v>0.35273000000000004</v>
      </c>
      <c r="G1849" s="2">
        <f>Table13[[#This Row],[CF % FV]]*$A$2</f>
        <v>17.989230000000003</v>
      </c>
      <c r="H1849" s="3">
        <v>0</v>
      </c>
      <c r="I1849" s="2">
        <f>Table13[[#This Row],[CF % EOL]]*$A$6</f>
        <v>0</v>
      </c>
      <c r="J1849" s="3">
        <v>6.7681019462108374E-2</v>
      </c>
      <c r="K1849" s="2">
        <f>$A$10*Table13[[#This Row],[CF % WEC]]</f>
        <v>2.0816299214659471E-2</v>
      </c>
      <c r="L1849" s="1">
        <v>20.771083343667616</v>
      </c>
      <c r="M1849" s="2">
        <f>Table13[[#This Row],[Cons h '[MWh']]]-Table13[[#This Row],[Ewec_prod '[MWh']]]-Table13[[#This Row],[Eeol_prod '[MWh']]]-Table13[[#This Row],[Efv_prod '[MWh']]]</f>
        <v>2.7610370444529551</v>
      </c>
    </row>
    <row r="1850" spans="5:13" x14ac:dyDescent="0.3">
      <c r="E1850" s="4">
        <v>43543</v>
      </c>
      <c r="F1850" s="3">
        <v>0.37329000000000001</v>
      </c>
      <c r="G1850" s="2">
        <f>Table13[[#This Row],[CF % FV]]*$A$2</f>
        <v>19.037790000000001</v>
      </c>
      <c r="H1850" s="3">
        <v>0</v>
      </c>
      <c r="I1850" s="2">
        <f>Table13[[#This Row],[CF % EOL]]*$A$6</f>
        <v>0</v>
      </c>
      <c r="J1850" s="3">
        <v>6.6681878690530105E-2</v>
      </c>
      <c r="K1850" s="2">
        <f>$A$10*Table13[[#This Row],[CF % WEC]]</f>
        <v>2.0508998683077154E-2</v>
      </c>
      <c r="L1850" s="1">
        <v>28.857781061277127</v>
      </c>
      <c r="M1850" s="2">
        <f>Table13[[#This Row],[Cons h '[MWh']]]-Table13[[#This Row],[Ewec_prod '[MWh']]]-Table13[[#This Row],[Eeol_prod '[MWh']]]-Table13[[#This Row],[Efv_prod '[MWh']]]</f>
        <v>9.7994820625940484</v>
      </c>
    </row>
    <row r="1851" spans="5:13" x14ac:dyDescent="0.3">
      <c r="E1851" s="4">
        <v>43543.041666666664</v>
      </c>
      <c r="F1851" s="3">
        <v>0.20857000000000001</v>
      </c>
      <c r="G1851" s="2">
        <f>Table13[[#This Row],[CF % FV]]*$A$2</f>
        <v>10.63707</v>
      </c>
      <c r="H1851" s="3">
        <v>0</v>
      </c>
      <c r="I1851" s="2">
        <f>Table13[[#This Row],[CF % EOL]]*$A$6</f>
        <v>0</v>
      </c>
      <c r="J1851" s="3">
        <v>6.6095612909241028E-2</v>
      </c>
      <c r="K1851" s="2">
        <f>$A$10*Table13[[#This Row],[CF % WEC]]</f>
        <v>2.0328683965308136E-2</v>
      </c>
      <c r="L1851" s="1">
        <v>23.014131961071907</v>
      </c>
      <c r="M1851" s="2">
        <f>Table13[[#This Row],[Cons h '[MWh']]]-Table13[[#This Row],[Ewec_prod '[MWh']]]-Table13[[#This Row],[Eeol_prod '[MWh']]]-Table13[[#This Row],[Efv_prod '[MWh']]]</f>
        <v>12.356733277106601</v>
      </c>
    </row>
    <row r="1852" spans="5:13" x14ac:dyDescent="0.3">
      <c r="E1852" s="4">
        <v>43543.083333333336</v>
      </c>
      <c r="F1852" s="3">
        <v>0.14465</v>
      </c>
      <c r="G1852" s="2">
        <f>Table13[[#This Row],[CF % FV]]*$A$2</f>
        <v>7.3771500000000003</v>
      </c>
      <c r="H1852" s="3">
        <v>0</v>
      </c>
      <c r="I1852" s="2">
        <f>Table13[[#This Row],[CF % EOL]]*$A$6</f>
        <v>0</v>
      </c>
      <c r="J1852" s="3">
        <v>6.6594945472403758E-2</v>
      </c>
      <c r="K1852" s="2">
        <f>$A$10*Table13[[#This Row],[CF % WEC]]</f>
        <v>2.0482261085230768E-2</v>
      </c>
      <c r="L1852" s="1">
        <v>23.557565784069823</v>
      </c>
      <c r="M1852" s="2">
        <f>Table13[[#This Row],[Cons h '[MWh']]]-Table13[[#This Row],[Ewec_prod '[MWh']]]-Table13[[#This Row],[Eeol_prod '[MWh']]]-Table13[[#This Row],[Efv_prod '[MWh']]]</f>
        <v>16.159933522984591</v>
      </c>
    </row>
    <row r="1853" spans="5:13" x14ac:dyDescent="0.3">
      <c r="E1853" s="4">
        <v>43543.125</v>
      </c>
      <c r="F1853" s="3">
        <v>1.3169999999999999E-2</v>
      </c>
      <c r="G1853" s="2">
        <f>Table13[[#This Row],[CF % FV]]*$A$2</f>
        <v>0.67166999999999999</v>
      </c>
      <c r="H1853" s="3">
        <v>1.5415314373639201E-2</v>
      </c>
      <c r="I1853" s="2">
        <f>Table13[[#This Row],[CF % EOL]]*$A$6</f>
        <v>0.61661257494556798</v>
      </c>
      <c r="J1853" s="3">
        <v>6.8477673756270702E-2</v>
      </c>
      <c r="K1853" s="2">
        <f>$A$10*Table13[[#This Row],[CF % WEC]]</f>
        <v>2.1061322033312648E-2</v>
      </c>
      <c r="L1853" s="1">
        <v>25.754852514178872</v>
      </c>
      <c r="M1853" s="2">
        <f>Table13[[#This Row],[Cons h '[MWh']]]-Table13[[#This Row],[Ewec_prod '[MWh']]]-Table13[[#This Row],[Eeol_prod '[MWh']]]-Table13[[#This Row],[Efv_prod '[MWh']]]</f>
        <v>24.445508617199994</v>
      </c>
    </row>
    <row r="1854" spans="5:13" x14ac:dyDescent="0.3">
      <c r="E1854" s="4">
        <v>43543.166666666664</v>
      </c>
      <c r="F1854" s="3">
        <v>0</v>
      </c>
      <c r="G1854" s="2">
        <f>Table13[[#This Row],[CF % FV]]*$A$2</f>
        <v>0</v>
      </c>
      <c r="H1854" s="3">
        <v>3.9197575318601602E-2</v>
      </c>
      <c r="I1854" s="2">
        <f>Table13[[#This Row],[CF % EOL]]*$A$6</f>
        <v>1.5679030127440641</v>
      </c>
      <c r="J1854" s="3">
        <v>6.9016442229879862E-2</v>
      </c>
      <c r="K1854" s="2">
        <f>$A$10*Table13[[#This Row],[CF % WEC]]</f>
        <v>2.1227028251144555E-2</v>
      </c>
      <c r="L1854" s="1">
        <v>31.690640491340027</v>
      </c>
      <c r="M1854" s="2">
        <f>Table13[[#This Row],[Cons h '[MWh']]]-Table13[[#This Row],[Ewec_prod '[MWh']]]-Table13[[#This Row],[Eeol_prod '[MWh']]]-Table13[[#This Row],[Efv_prod '[MWh']]]</f>
        <v>30.101510450344819</v>
      </c>
    </row>
    <row r="1855" spans="5:13" x14ac:dyDescent="0.3">
      <c r="E1855" s="4">
        <v>43543.208333333336</v>
      </c>
      <c r="F1855" s="3">
        <v>0</v>
      </c>
      <c r="G1855" s="2">
        <f>Table13[[#This Row],[CF % FV]]*$A$2</f>
        <v>0</v>
      </c>
      <c r="H1855" s="3">
        <v>5.04377674749917E-2</v>
      </c>
      <c r="I1855" s="2">
        <f>Table13[[#This Row],[CF % EOL]]*$A$6</f>
        <v>2.0175106989996681</v>
      </c>
      <c r="J1855" s="3">
        <v>6.9681598820871882E-2</v>
      </c>
      <c r="K1855" s="2">
        <f>$A$10*Table13[[#This Row],[CF % WEC]]</f>
        <v>2.1431607005021697E-2</v>
      </c>
      <c r="L1855" s="1">
        <v>32.707879356791743</v>
      </c>
      <c r="M1855" s="2">
        <f>Table13[[#This Row],[Cons h '[MWh']]]-Table13[[#This Row],[Ewec_prod '[MWh']]]-Table13[[#This Row],[Eeol_prod '[MWh']]]-Table13[[#This Row],[Efv_prod '[MWh']]]</f>
        <v>30.668937050787054</v>
      </c>
    </row>
    <row r="1856" spans="5:13" x14ac:dyDescent="0.3">
      <c r="E1856" s="4">
        <v>43543.25</v>
      </c>
      <c r="F1856" s="3">
        <v>0</v>
      </c>
      <c r="G1856" s="2">
        <f>Table13[[#This Row],[CF % FV]]*$A$2</f>
        <v>0</v>
      </c>
      <c r="H1856" s="3">
        <v>7.9871296558486904E-2</v>
      </c>
      <c r="I1856" s="2">
        <f>Table13[[#This Row],[CF % EOL]]*$A$6</f>
        <v>3.1948518623394762</v>
      </c>
      <c r="J1856" s="3">
        <v>7.0714843407257214E-2</v>
      </c>
      <c r="K1856" s="2">
        <f>$A$10*Table13[[#This Row],[CF % WEC]]</f>
        <v>2.1749396669584385E-2</v>
      </c>
      <c r="L1856" s="1">
        <v>34.550885392095608</v>
      </c>
      <c r="M1856" s="2">
        <f>Table13[[#This Row],[Cons h '[MWh']]]-Table13[[#This Row],[Ewec_prod '[MWh']]]-Table13[[#This Row],[Eeol_prod '[MWh']]]-Table13[[#This Row],[Efv_prod '[MWh']]]</f>
        <v>31.334284133086548</v>
      </c>
    </row>
    <row r="1857" spans="5:13" x14ac:dyDescent="0.3">
      <c r="E1857" s="4">
        <v>43543.291666666664</v>
      </c>
      <c r="F1857" s="3">
        <v>0</v>
      </c>
      <c r="G1857" s="2">
        <f>Table13[[#This Row],[CF % FV]]*$A$2</f>
        <v>0</v>
      </c>
      <c r="H1857" s="3">
        <v>7.9447106747008805E-2</v>
      </c>
      <c r="I1857" s="2">
        <f>Table13[[#This Row],[CF % EOL]]*$A$6</f>
        <v>3.1778842698803524</v>
      </c>
      <c r="J1857" s="3">
        <v>7.209277749668852E-2</v>
      </c>
      <c r="K1857" s="2">
        <f>$A$10*Table13[[#This Row],[CF % WEC]]</f>
        <v>2.2173200692213506E-2</v>
      </c>
      <c r="L1857" s="1">
        <v>29.633894766069162</v>
      </c>
      <c r="M1857" s="2">
        <f>Table13[[#This Row],[Cons h '[MWh']]]-Table13[[#This Row],[Ewec_prod '[MWh']]]-Table13[[#This Row],[Eeol_prod '[MWh']]]-Table13[[#This Row],[Efv_prod '[MWh']]]</f>
        <v>26.433837295496598</v>
      </c>
    </row>
    <row r="1858" spans="5:13" x14ac:dyDescent="0.3">
      <c r="E1858" s="4">
        <v>43543.333333333336</v>
      </c>
      <c r="F1858" s="3">
        <v>0</v>
      </c>
      <c r="G1858" s="2">
        <f>Table13[[#This Row],[CF % FV]]*$A$2</f>
        <v>0</v>
      </c>
      <c r="H1858" s="3">
        <v>6.8625836121345096E-2</v>
      </c>
      <c r="I1858" s="2">
        <f>Table13[[#This Row],[CF % EOL]]*$A$6</f>
        <v>2.7450334448538039</v>
      </c>
      <c r="J1858" s="3">
        <v>7.3380990635395396E-2</v>
      </c>
      <c r="K1858" s="2">
        <f>$A$10*Table13[[#This Row],[CF % WEC]]</f>
        <v>2.2569409708577261E-2</v>
      </c>
      <c r="L1858" s="1">
        <v>31.214695809613325</v>
      </c>
      <c r="M1858" s="2">
        <f>Table13[[#This Row],[Cons h '[MWh']]]-Table13[[#This Row],[Ewec_prod '[MWh']]]-Table13[[#This Row],[Eeol_prod '[MWh']]]-Table13[[#This Row],[Efv_prod '[MWh']]]</f>
        <v>28.447092955050945</v>
      </c>
    </row>
    <row r="1859" spans="5:13" x14ac:dyDescent="0.3">
      <c r="E1859" s="4">
        <v>43543.375</v>
      </c>
      <c r="F1859" s="3">
        <v>0</v>
      </c>
      <c r="G1859" s="2">
        <f>Table13[[#This Row],[CF % FV]]*$A$2</f>
        <v>0</v>
      </c>
      <c r="H1859" s="3">
        <v>4.7219599028441799E-2</v>
      </c>
      <c r="I1859" s="2">
        <f>Table13[[#This Row],[CF % EOL]]*$A$6</f>
        <v>1.888783961137672</v>
      </c>
      <c r="J1859" s="3">
        <v>7.7714076879325772E-2</v>
      </c>
      <c r="K1859" s="2">
        <f>$A$10*Table13[[#This Row],[CF % WEC]]</f>
        <v>2.3902114512574457E-2</v>
      </c>
      <c r="L1859" s="1">
        <v>28.143226999224005</v>
      </c>
      <c r="M1859" s="2">
        <f>Table13[[#This Row],[Cons h '[MWh']]]-Table13[[#This Row],[Ewec_prod '[MWh']]]-Table13[[#This Row],[Eeol_prod '[MWh']]]-Table13[[#This Row],[Efv_prod '[MWh']]]</f>
        <v>26.230540923573759</v>
      </c>
    </row>
    <row r="1860" spans="5:13" x14ac:dyDescent="0.3">
      <c r="E1860" s="4">
        <v>43543.416666666664</v>
      </c>
      <c r="F1860" s="3">
        <v>0</v>
      </c>
      <c r="G1860" s="2">
        <f>Table13[[#This Row],[CF % FV]]*$A$2</f>
        <v>0</v>
      </c>
      <c r="H1860" s="3">
        <v>6.6069706407405795E-2</v>
      </c>
      <c r="I1860" s="2">
        <f>Table13[[#This Row],[CF % EOL]]*$A$6</f>
        <v>2.6427882562962317</v>
      </c>
      <c r="J1860" s="3">
        <v>7.8992923966347439E-2</v>
      </c>
      <c r="K1860" s="2">
        <f>$A$10*Table13[[#This Row],[CF % WEC]]</f>
        <v>2.4295442861124859E-2</v>
      </c>
      <c r="L1860" s="1">
        <v>31.943195683051407</v>
      </c>
      <c r="M1860" s="2">
        <f>Table13[[#This Row],[Cons h '[MWh']]]-Table13[[#This Row],[Ewec_prod '[MWh']]]-Table13[[#This Row],[Eeol_prod '[MWh']]]-Table13[[#This Row],[Efv_prod '[MWh']]]</f>
        <v>29.276111983894051</v>
      </c>
    </row>
    <row r="1861" spans="5:13" x14ac:dyDescent="0.3">
      <c r="E1861" s="4">
        <v>43543.458333333336</v>
      </c>
      <c r="F1861" s="3">
        <v>0</v>
      </c>
      <c r="G1861" s="2">
        <f>Table13[[#This Row],[CF % FV]]*$A$2</f>
        <v>0</v>
      </c>
      <c r="H1861" s="3">
        <v>2.90481872443107E-2</v>
      </c>
      <c r="I1861" s="2">
        <f>Table13[[#This Row],[CF % EOL]]*$A$6</f>
        <v>1.1619274897724279</v>
      </c>
      <c r="J1861" s="3">
        <v>8.019697470094489E-2</v>
      </c>
      <c r="K1861" s="2">
        <f>$A$10*Table13[[#This Row],[CF % WEC]]</f>
        <v>2.4665766484501177E-2</v>
      </c>
      <c r="L1861" s="1">
        <v>36.256056871162194</v>
      </c>
      <c r="M1861" s="2">
        <f>Table13[[#This Row],[Cons h '[MWh']]]-Table13[[#This Row],[Ewec_prod '[MWh']]]-Table13[[#This Row],[Eeol_prod '[MWh']]]-Table13[[#This Row],[Efv_prod '[MWh']]]</f>
        <v>35.06946361490526</v>
      </c>
    </row>
    <row r="1862" spans="5:13" x14ac:dyDescent="0.3">
      <c r="E1862" s="4">
        <v>43543.5</v>
      </c>
      <c r="F1862" s="3">
        <v>0</v>
      </c>
      <c r="G1862" s="2">
        <f>Table13[[#This Row],[CF % FV]]*$A$2</f>
        <v>0</v>
      </c>
      <c r="H1862" s="3">
        <v>1.5089873670432101E-2</v>
      </c>
      <c r="I1862" s="2">
        <f>Table13[[#This Row],[CF % EOL]]*$A$6</f>
        <v>0.60359494681728398</v>
      </c>
      <c r="J1862" s="3">
        <v>8.1607059032998391E-2</v>
      </c>
      <c r="K1862" s="2">
        <f>$A$10*Table13[[#This Row],[CF % WEC]]</f>
        <v>2.5099458790072346E-2</v>
      </c>
      <c r="L1862" s="1">
        <v>38.110925795854683</v>
      </c>
      <c r="M1862" s="2">
        <f>Table13[[#This Row],[Cons h '[MWh']]]-Table13[[#This Row],[Ewec_prod '[MWh']]]-Table13[[#This Row],[Eeol_prod '[MWh']]]-Table13[[#This Row],[Efv_prod '[MWh']]]</f>
        <v>37.482231390247328</v>
      </c>
    </row>
    <row r="1863" spans="5:13" x14ac:dyDescent="0.3">
      <c r="E1863" s="4">
        <v>43543.541666666664</v>
      </c>
      <c r="F1863" s="3">
        <v>0</v>
      </c>
      <c r="G1863" s="2">
        <f>Table13[[#This Row],[CF % FV]]*$A$2</f>
        <v>0</v>
      </c>
      <c r="H1863" s="3">
        <v>1.32320466279683E-2</v>
      </c>
      <c r="I1863" s="2">
        <f>Table13[[#This Row],[CF % EOL]]*$A$6</f>
        <v>0.52928186511873199</v>
      </c>
      <c r="J1863" s="3">
        <v>8.3221463157553133E-2</v>
      </c>
      <c r="K1863" s="2">
        <f>$A$10*Table13[[#This Row],[CF % WEC]]</f>
        <v>2.5595992671760201E-2</v>
      </c>
      <c r="L1863" s="1">
        <v>32.724575855969093</v>
      </c>
      <c r="M1863" s="2">
        <f>Table13[[#This Row],[Cons h '[MWh']]]-Table13[[#This Row],[Ewec_prod '[MWh']]]-Table13[[#This Row],[Eeol_prod '[MWh']]]-Table13[[#This Row],[Efv_prod '[MWh']]]</f>
        <v>32.169697998178599</v>
      </c>
    </row>
    <row r="1864" spans="5:13" x14ac:dyDescent="0.3">
      <c r="E1864" s="4">
        <v>43543.583333333336</v>
      </c>
      <c r="F1864" s="3">
        <v>0</v>
      </c>
      <c r="G1864" s="2">
        <f>Table13[[#This Row],[CF % FV]]*$A$2</f>
        <v>0</v>
      </c>
      <c r="H1864" s="3">
        <v>2.0203593895561998E-2</v>
      </c>
      <c r="I1864" s="2">
        <f>Table13[[#This Row],[CF % EOL]]*$A$6</f>
        <v>0.80814375582247999</v>
      </c>
      <c r="J1864" s="3">
        <v>8.5099072962793815E-2</v>
      </c>
      <c r="K1864" s="2">
        <f>$A$10*Table13[[#This Row],[CF % WEC]]</f>
        <v>2.617347935598709E-2</v>
      </c>
      <c r="L1864" s="1">
        <v>30.878031503916979</v>
      </c>
      <c r="M1864" s="2">
        <f>Table13[[#This Row],[Cons h '[MWh']]]-Table13[[#This Row],[Ewec_prod '[MWh']]]-Table13[[#This Row],[Eeol_prod '[MWh']]]-Table13[[#This Row],[Efv_prod '[MWh']]]</f>
        <v>30.043714268738512</v>
      </c>
    </row>
    <row r="1865" spans="5:13" x14ac:dyDescent="0.3">
      <c r="E1865" s="4">
        <v>43543.625</v>
      </c>
      <c r="F1865" s="3">
        <v>0</v>
      </c>
      <c r="G1865" s="2">
        <f>Table13[[#This Row],[CF % FV]]*$A$2</f>
        <v>0</v>
      </c>
      <c r="H1865" s="3">
        <v>1.35429258204024E-3</v>
      </c>
      <c r="I1865" s="2">
        <f>Table13[[#This Row],[CF % EOL]]*$A$6</f>
        <v>5.4171703281609598E-2</v>
      </c>
      <c r="J1865" s="3">
        <v>8.678577080083999E-2</v>
      </c>
      <c r="K1865" s="2">
        <f>$A$10*Table13[[#This Row],[CF % WEC]]</f>
        <v>2.6692248239206195E-2</v>
      </c>
      <c r="L1865" s="1">
        <v>30.33683628790039</v>
      </c>
      <c r="M1865" s="2">
        <f>Table13[[#This Row],[Cons h '[MWh']]]-Table13[[#This Row],[Ewec_prod '[MWh']]]-Table13[[#This Row],[Eeol_prod '[MWh']]]-Table13[[#This Row],[Efv_prod '[MWh']]]</f>
        <v>30.255972336379571</v>
      </c>
    </row>
    <row r="1866" spans="5:13" x14ac:dyDescent="0.3">
      <c r="E1866" s="4">
        <v>43543.666666666664</v>
      </c>
      <c r="F1866" s="3">
        <v>2.4750000000000001E-2</v>
      </c>
      <c r="G1866" s="2">
        <f>Table13[[#This Row],[CF % FV]]*$A$2</f>
        <v>1.2622500000000001</v>
      </c>
      <c r="H1866" s="3">
        <v>0</v>
      </c>
      <c r="I1866" s="2">
        <f>Table13[[#This Row],[CF % EOL]]*$A$6</f>
        <v>0</v>
      </c>
      <c r="J1866" s="3">
        <v>9.1488964505580542E-2</v>
      </c>
      <c r="K1866" s="2">
        <f>$A$10*Table13[[#This Row],[CF % WEC]]</f>
        <v>2.813878507036598E-2</v>
      </c>
      <c r="L1866" s="1">
        <v>31.975182124059433</v>
      </c>
      <c r="M1866" s="2">
        <f>Table13[[#This Row],[Cons h '[MWh']]]-Table13[[#This Row],[Ewec_prod '[MWh']]]-Table13[[#This Row],[Eeol_prod '[MWh']]]-Table13[[#This Row],[Efv_prod '[MWh']]]</f>
        <v>30.684793338989067</v>
      </c>
    </row>
    <row r="1867" spans="5:13" x14ac:dyDescent="0.3">
      <c r="E1867" s="4">
        <v>43543.708333333336</v>
      </c>
      <c r="F1867" s="3">
        <v>0.13015000000000002</v>
      </c>
      <c r="G1867" s="2">
        <f>Table13[[#This Row],[CF % FV]]*$A$2</f>
        <v>6.6376500000000007</v>
      </c>
      <c r="H1867" s="3">
        <v>0</v>
      </c>
      <c r="I1867" s="2">
        <f>Table13[[#This Row],[CF % EOL]]*$A$6</f>
        <v>0</v>
      </c>
      <c r="J1867" s="3">
        <v>9.2365631199592207E-2</v>
      </c>
      <c r="K1867" s="2">
        <f>$A$10*Table13[[#This Row],[CF % WEC]]</f>
        <v>2.8408416886776339E-2</v>
      </c>
      <c r="L1867" s="1">
        <v>33.316068471492869</v>
      </c>
      <c r="M1867" s="2">
        <f>Table13[[#This Row],[Cons h '[MWh']]]-Table13[[#This Row],[Ewec_prod '[MWh']]]-Table13[[#This Row],[Eeol_prod '[MWh']]]-Table13[[#This Row],[Efv_prod '[MWh']]]</f>
        <v>26.650010054606092</v>
      </c>
    </row>
    <row r="1868" spans="5:13" x14ac:dyDescent="0.3">
      <c r="E1868" s="4">
        <v>43543.75</v>
      </c>
      <c r="F1868" s="3">
        <v>0.3402</v>
      </c>
      <c r="G1868" s="2">
        <f>Table13[[#This Row],[CF % FV]]*$A$2</f>
        <v>17.350200000000001</v>
      </c>
      <c r="H1868" s="3">
        <v>0</v>
      </c>
      <c r="I1868" s="2">
        <f>Table13[[#This Row],[CF % EOL]]*$A$6</f>
        <v>0</v>
      </c>
      <c r="J1868" s="3">
        <v>9.2737611199983541E-2</v>
      </c>
      <c r="K1868" s="2">
        <f>$A$10*Table13[[#This Row],[CF % WEC]]</f>
        <v>2.8522824841200702E-2</v>
      </c>
      <c r="L1868" s="1">
        <v>53.581717451658342</v>
      </c>
      <c r="M1868" s="2">
        <f>Table13[[#This Row],[Cons h '[MWh']]]-Table13[[#This Row],[Ewec_prod '[MWh']]]-Table13[[#This Row],[Eeol_prod '[MWh']]]-Table13[[#This Row],[Efv_prod '[MWh']]]</f>
        <v>36.202994626817137</v>
      </c>
    </row>
    <row r="1869" spans="5:13" x14ac:dyDescent="0.3">
      <c r="E1869" s="4">
        <v>43543.791666666664</v>
      </c>
      <c r="F1869" s="3">
        <v>0.41698000000000002</v>
      </c>
      <c r="G1869" s="2">
        <f>Table13[[#This Row],[CF % FV]]*$A$2</f>
        <v>21.265980000000003</v>
      </c>
      <c r="H1869" s="3">
        <v>0</v>
      </c>
      <c r="I1869" s="2">
        <f>Table13[[#This Row],[CF % EOL]]*$A$6</f>
        <v>0</v>
      </c>
      <c r="J1869" s="3">
        <v>9.2598355692890391E-2</v>
      </c>
      <c r="K1869" s="2">
        <f>$A$10*Table13[[#This Row],[CF % WEC]]</f>
        <v>2.8479994749012697E-2</v>
      </c>
      <c r="L1869" s="1">
        <v>44.75695839326815</v>
      </c>
      <c r="M1869" s="2">
        <f>Table13[[#This Row],[Cons h '[MWh']]]-Table13[[#This Row],[Ewec_prod '[MWh']]]-Table13[[#This Row],[Eeol_prod '[MWh']]]-Table13[[#This Row],[Efv_prod '[MWh']]]</f>
        <v>23.462498398519134</v>
      </c>
    </row>
    <row r="1870" spans="5:13" x14ac:dyDescent="0.3">
      <c r="E1870" s="4">
        <v>43543.833333333336</v>
      </c>
      <c r="F1870" s="3">
        <v>0.49325000000000002</v>
      </c>
      <c r="G1870" s="2">
        <f>Table13[[#This Row],[CF % FV]]*$A$2</f>
        <v>25.155750000000001</v>
      </c>
      <c r="H1870" s="3">
        <v>0</v>
      </c>
      <c r="I1870" s="2">
        <f>Table13[[#This Row],[CF % EOL]]*$A$6</f>
        <v>0</v>
      </c>
      <c r="J1870" s="3">
        <v>9.1967582044974211E-2</v>
      </c>
      <c r="K1870" s="2">
        <f>$A$10*Table13[[#This Row],[CF % WEC]]</f>
        <v>2.8285990978146085E-2</v>
      </c>
      <c r="L1870" s="1">
        <v>38.83395343699938</v>
      </c>
      <c r="M1870" s="2">
        <f>Table13[[#This Row],[Cons h '[MWh']]]-Table13[[#This Row],[Ewec_prod '[MWh']]]-Table13[[#This Row],[Eeol_prod '[MWh']]]-Table13[[#This Row],[Efv_prod '[MWh']]]</f>
        <v>13.649917446021231</v>
      </c>
    </row>
    <row r="1871" spans="5:13" x14ac:dyDescent="0.3">
      <c r="E1871" s="4">
        <v>43543.875</v>
      </c>
      <c r="F1871" s="3">
        <v>0.52578999999999998</v>
      </c>
      <c r="G1871" s="2">
        <f>Table13[[#This Row],[CF % FV]]*$A$2</f>
        <v>26.815289999999997</v>
      </c>
      <c r="H1871" s="3">
        <v>0</v>
      </c>
      <c r="I1871" s="2">
        <f>Table13[[#This Row],[CF % EOL]]*$A$6</f>
        <v>0</v>
      </c>
      <c r="J1871" s="3">
        <v>9.143358599694211E-2</v>
      </c>
      <c r="K1871" s="2">
        <f>$A$10*Table13[[#This Row],[CF % WEC]]</f>
        <v>2.8121752590432304E-2</v>
      </c>
      <c r="L1871" s="1">
        <v>34.855996768439233</v>
      </c>
      <c r="M1871" s="2">
        <f>Table13[[#This Row],[Cons h '[MWh']]]-Table13[[#This Row],[Ewec_prod '[MWh']]]-Table13[[#This Row],[Eeol_prod '[MWh']]]-Table13[[#This Row],[Efv_prod '[MWh']]]</f>
        <v>8.0125850158488063</v>
      </c>
    </row>
    <row r="1872" spans="5:13" x14ac:dyDescent="0.3">
      <c r="E1872" s="4">
        <v>43543.916666666664</v>
      </c>
      <c r="F1872" s="3">
        <v>0.53454000000000002</v>
      </c>
      <c r="G1872" s="2">
        <f>Table13[[#This Row],[CF % FV]]*$A$2</f>
        <v>27.26154</v>
      </c>
      <c r="H1872" s="3">
        <v>7.8182566737104803E-2</v>
      </c>
      <c r="I1872" s="2">
        <f>Table13[[#This Row],[CF % EOL]]*$A$6</f>
        <v>3.1273026694841919</v>
      </c>
      <c r="J1872" s="3">
        <v>8.9444186510766008E-2</v>
      </c>
      <c r="K1872" s="2">
        <f>$A$10*Table13[[#This Row],[CF % WEC]]</f>
        <v>2.7509883335346447E-2</v>
      </c>
      <c r="L1872" s="1">
        <v>26.373711986849578</v>
      </c>
      <c r="M1872" s="2">
        <f>Table13[[#This Row],[Cons h '[MWh']]]-Table13[[#This Row],[Ewec_prod '[MWh']]]-Table13[[#This Row],[Eeol_prod '[MWh']]]-Table13[[#This Row],[Efv_prod '[MWh']]]</f>
        <v>-4.0426405659699611</v>
      </c>
    </row>
    <row r="1873" spans="5:13" x14ac:dyDescent="0.3">
      <c r="E1873" s="4">
        <v>43543.958333333336</v>
      </c>
      <c r="F1873" s="3">
        <v>0.42697000000000002</v>
      </c>
      <c r="G1873" s="2">
        <f>Table13[[#This Row],[CF % FV]]*$A$2</f>
        <v>21.775470000000002</v>
      </c>
      <c r="H1873" s="3">
        <v>0.104073787258532</v>
      </c>
      <c r="I1873" s="2">
        <f>Table13[[#This Row],[CF % EOL]]*$A$6</f>
        <v>4.1629514903412801</v>
      </c>
      <c r="J1873" s="3">
        <v>8.8676927164999919E-2</v>
      </c>
      <c r="K1873" s="2">
        <f>$A$10*Table13[[#This Row],[CF % WEC]]</f>
        <v>2.7273901368117769E-2</v>
      </c>
      <c r="L1873" s="1">
        <v>24.973043065219169</v>
      </c>
      <c r="M1873" s="2">
        <f>Table13[[#This Row],[Cons h '[MWh']]]-Table13[[#This Row],[Ewec_prod '[MWh']]]-Table13[[#This Row],[Eeol_prod '[MWh']]]-Table13[[#This Row],[Efv_prod '[MWh']]]</f>
        <v>-0.99265232649023361</v>
      </c>
    </row>
    <row r="1874" spans="5:13" x14ac:dyDescent="0.3">
      <c r="E1874" s="4">
        <v>43544</v>
      </c>
      <c r="F1874" s="3">
        <v>0.38325999999999999</v>
      </c>
      <c r="G1874" s="2">
        <f>Table13[[#This Row],[CF % FV]]*$A$2</f>
        <v>19.54626</v>
      </c>
      <c r="H1874" s="3">
        <v>0.124463978765149</v>
      </c>
      <c r="I1874" s="2">
        <f>Table13[[#This Row],[CF % EOL]]*$A$6</f>
        <v>4.9785591506059603</v>
      </c>
      <c r="J1874" s="3">
        <v>8.8137884293191859E-2</v>
      </c>
      <c r="K1874" s="2">
        <f>$A$10*Table13[[#This Row],[CF % WEC]]</f>
        <v>2.7108110755058697E-2</v>
      </c>
      <c r="L1874" s="1">
        <v>20.910931459155751</v>
      </c>
      <c r="M1874" s="2">
        <f>Table13[[#This Row],[Cons h '[MWh']]]-Table13[[#This Row],[Ewec_prod '[MWh']]]-Table13[[#This Row],[Eeol_prod '[MWh']]]-Table13[[#This Row],[Efv_prod '[MWh']]]</f>
        <v>-3.6409958022052678</v>
      </c>
    </row>
    <row r="1875" spans="5:13" x14ac:dyDescent="0.3">
      <c r="E1875" s="4">
        <v>43544.041666666664</v>
      </c>
      <c r="F1875" s="3">
        <v>0.26105</v>
      </c>
      <c r="G1875" s="2">
        <f>Table13[[#This Row],[CF % FV]]*$A$2</f>
        <v>13.313549999999999</v>
      </c>
      <c r="H1875" s="3">
        <v>0.114583484199461</v>
      </c>
      <c r="I1875" s="2">
        <f>Table13[[#This Row],[CF % EOL]]*$A$6</f>
        <v>4.5833393679784402</v>
      </c>
      <c r="J1875" s="3">
        <v>8.7315002371476449E-2</v>
      </c>
      <c r="K1875" s="2">
        <f>$A$10*Table13[[#This Row],[CF % WEC]]</f>
        <v>2.6855021241382681E-2</v>
      </c>
      <c r="L1875" s="1">
        <v>26.653788844992633</v>
      </c>
      <c r="M1875" s="2">
        <f>Table13[[#This Row],[Cons h '[MWh']]]-Table13[[#This Row],[Ewec_prod '[MWh']]]-Table13[[#This Row],[Eeol_prod '[MWh']]]-Table13[[#This Row],[Efv_prod '[MWh']]]</f>
        <v>8.7300444557728127</v>
      </c>
    </row>
    <row r="1876" spans="5:13" x14ac:dyDescent="0.3">
      <c r="E1876" s="4">
        <v>43544.083333333336</v>
      </c>
      <c r="F1876" s="3">
        <v>0.12570999999999999</v>
      </c>
      <c r="G1876" s="2">
        <f>Table13[[#This Row],[CF % FV]]*$A$2</f>
        <v>6.4112099999999996</v>
      </c>
      <c r="H1876" s="3">
        <v>0.10053695759353901</v>
      </c>
      <c r="I1876" s="2">
        <f>Table13[[#This Row],[CF % EOL]]*$A$6</f>
        <v>4.02147830374156</v>
      </c>
      <c r="J1876" s="3">
        <v>8.6164451346358695E-2</v>
      </c>
      <c r="K1876" s="2">
        <f>$A$10*Table13[[#This Row],[CF % WEC]]</f>
        <v>2.6501152245452544E-2</v>
      </c>
      <c r="L1876" s="1">
        <v>25.05444608863225</v>
      </c>
      <c r="M1876" s="2">
        <f>Table13[[#This Row],[Cons h '[MWh']]]-Table13[[#This Row],[Ewec_prod '[MWh']]]-Table13[[#This Row],[Eeol_prod '[MWh']]]-Table13[[#This Row],[Efv_prod '[MWh']]]</f>
        <v>14.595256632645238</v>
      </c>
    </row>
    <row r="1877" spans="5:13" x14ac:dyDescent="0.3">
      <c r="E1877" s="4">
        <v>43544.125</v>
      </c>
      <c r="F1877" s="3">
        <v>1.282E-2</v>
      </c>
      <c r="G1877" s="2">
        <f>Table13[[#This Row],[CF % FV]]*$A$2</f>
        <v>0.65381999999999996</v>
      </c>
      <c r="H1877" s="3">
        <v>9.3921967773902201E-2</v>
      </c>
      <c r="I1877" s="2">
        <f>Table13[[#This Row],[CF % EOL]]*$A$6</f>
        <v>3.7568787109560882</v>
      </c>
      <c r="J1877" s="3">
        <v>8.744740074728885E-2</v>
      </c>
      <c r="K1877" s="2">
        <f>$A$10*Table13[[#This Row],[CF % WEC]]</f>
        <v>2.6895742321359748E-2</v>
      </c>
      <c r="L1877" s="1">
        <v>21.619064935902067</v>
      </c>
      <c r="M1877" s="2">
        <f>Table13[[#This Row],[Cons h '[MWh']]]-Table13[[#This Row],[Ewec_prod '[MWh']]]-Table13[[#This Row],[Eeol_prod '[MWh']]]-Table13[[#This Row],[Efv_prod '[MWh']]]</f>
        <v>17.181470482624619</v>
      </c>
    </row>
    <row r="1878" spans="5:13" x14ac:dyDescent="0.3">
      <c r="E1878" s="4">
        <v>43544.166666666664</v>
      </c>
      <c r="F1878" s="3">
        <v>0</v>
      </c>
      <c r="G1878" s="2">
        <f>Table13[[#This Row],[CF % FV]]*$A$2</f>
        <v>0</v>
      </c>
      <c r="H1878" s="3">
        <v>8.6010700452993305E-2</v>
      </c>
      <c r="I1878" s="2">
        <f>Table13[[#This Row],[CF % EOL]]*$A$6</f>
        <v>3.4404280181197322</v>
      </c>
      <c r="J1878" s="3">
        <v>8.6544926890151294E-2</v>
      </c>
      <c r="K1878" s="2">
        <f>$A$10*Table13[[#This Row],[CF % WEC]]</f>
        <v>2.6618173129984008E-2</v>
      </c>
      <c r="L1878" s="1">
        <v>28.976680919941789</v>
      </c>
      <c r="M1878" s="2">
        <f>Table13[[#This Row],[Cons h '[MWh']]]-Table13[[#This Row],[Ewec_prod '[MWh']]]-Table13[[#This Row],[Eeol_prod '[MWh']]]-Table13[[#This Row],[Efv_prod '[MWh']]]</f>
        <v>25.509634728692074</v>
      </c>
    </row>
    <row r="1879" spans="5:13" x14ac:dyDescent="0.3">
      <c r="E1879" s="4">
        <v>43544.208333333336</v>
      </c>
      <c r="F1879" s="3">
        <v>0</v>
      </c>
      <c r="G1879" s="2">
        <f>Table13[[#This Row],[CF % FV]]*$A$2</f>
        <v>0</v>
      </c>
      <c r="H1879" s="3">
        <v>6.2219952727153999E-2</v>
      </c>
      <c r="I1879" s="2">
        <f>Table13[[#This Row],[CF % EOL]]*$A$6</f>
        <v>2.4887981090861597</v>
      </c>
      <c r="J1879" s="3">
        <v>8.6204532417122282E-2</v>
      </c>
      <c r="K1879" s="2">
        <f>$A$10*Table13[[#This Row],[CF % WEC]]</f>
        <v>2.6513479771965734E-2</v>
      </c>
      <c r="L1879" s="1">
        <v>35.715728483276528</v>
      </c>
      <c r="M1879" s="2">
        <f>Table13[[#This Row],[Cons h '[MWh']]]-Table13[[#This Row],[Ewec_prod '[MWh']]]-Table13[[#This Row],[Eeol_prod '[MWh']]]-Table13[[#This Row],[Efv_prod '[MWh']]]</f>
        <v>33.200416894418403</v>
      </c>
    </row>
    <row r="1880" spans="5:13" x14ac:dyDescent="0.3">
      <c r="E1880" s="4">
        <v>43544.25</v>
      </c>
      <c r="F1880" s="3">
        <v>0</v>
      </c>
      <c r="G1880" s="2">
        <f>Table13[[#This Row],[CF % FV]]*$A$2</f>
        <v>0</v>
      </c>
      <c r="H1880" s="3">
        <v>9.2336606396306198E-2</v>
      </c>
      <c r="I1880" s="2">
        <f>Table13[[#This Row],[CF % EOL]]*$A$6</f>
        <v>3.6934642558522479</v>
      </c>
      <c r="J1880" s="3">
        <v>8.6578256527299793E-2</v>
      </c>
      <c r="K1880" s="2">
        <f>$A$10*Table13[[#This Row],[CF % WEC]]</f>
        <v>2.6628424153167657E-2</v>
      </c>
      <c r="L1880" s="1">
        <v>29.477284147286333</v>
      </c>
      <c r="M1880" s="2">
        <f>Table13[[#This Row],[Cons h '[MWh']]]-Table13[[#This Row],[Ewec_prod '[MWh']]]-Table13[[#This Row],[Eeol_prod '[MWh']]]-Table13[[#This Row],[Efv_prod '[MWh']]]</f>
        <v>25.757191467280919</v>
      </c>
    </row>
    <row r="1881" spans="5:13" x14ac:dyDescent="0.3">
      <c r="E1881" s="4">
        <v>43544.291666666664</v>
      </c>
      <c r="F1881" s="3">
        <v>0</v>
      </c>
      <c r="G1881" s="2">
        <f>Table13[[#This Row],[CF % FV]]*$A$2</f>
        <v>0</v>
      </c>
      <c r="H1881" s="3">
        <v>0.12801991305736299</v>
      </c>
      <c r="I1881" s="2">
        <f>Table13[[#This Row],[CF % EOL]]*$A$6</f>
        <v>5.1207965222945191</v>
      </c>
      <c r="J1881" s="3">
        <v>8.7752835214864142E-2</v>
      </c>
      <c r="K1881" s="2">
        <f>$A$10*Table13[[#This Row],[CF % WEC]]</f>
        <v>2.6989683212292649E-2</v>
      </c>
      <c r="L1881" s="1">
        <v>21.209681668949706</v>
      </c>
      <c r="M1881" s="2">
        <f>Table13[[#This Row],[Cons h '[MWh']]]-Table13[[#This Row],[Ewec_prod '[MWh']]]-Table13[[#This Row],[Eeol_prod '[MWh']]]-Table13[[#This Row],[Efv_prod '[MWh']]]</f>
        <v>16.061895463442895</v>
      </c>
    </row>
    <row r="1882" spans="5:13" x14ac:dyDescent="0.3">
      <c r="E1882" s="4">
        <v>43544.333333333336</v>
      </c>
      <c r="F1882" s="3">
        <v>0</v>
      </c>
      <c r="G1882" s="2">
        <f>Table13[[#This Row],[CF % FV]]*$A$2</f>
        <v>0</v>
      </c>
      <c r="H1882" s="3">
        <v>9.9510046826031304E-2</v>
      </c>
      <c r="I1882" s="2">
        <f>Table13[[#This Row],[CF % EOL]]*$A$6</f>
        <v>3.9804018730412523</v>
      </c>
      <c r="J1882" s="3">
        <v>8.9229899893889283E-2</v>
      </c>
      <c r="K1882" s="2">
        <f>$A$10*Table13[[#This Row],[CF % WEC]]</f>
        <v>2.7443976314884082E-2</v>
      </c>
      <c r="L1882" s="1">
        <v>27.632652326293673</v>
      </c>
      <c r="M1882" s="2">
        <f>Table13[[#This Row],[Cons h '[MWh']]]-Table13[[#This Row],[Ewec_prod '[MWh']]]-Table13[[#This Row],[Eeol_prod '[MWh']]]-Table13[[#This Row],[Efv_prod '[MWh']]]</f>
        <v>23.624806476937536</v>
      </c>
    </row>
    <row r="1883" spans="5:13" x14ac:dyDescent="0.3">
      <c r="E1883" s="4">
        <v>43544.375</v>
      </c>
      <c r="F1883" s="3">
        <v>0</v>
      </c>
      <c r="G1883" s="2">
        <f>Table13[[#This Row],[CF % FV]]*$A$2</f>
        <v>0</v>
      </c>
      <c r="H1883" s="3">
        <v>8.3063735296267496E-2</v>
      </c>
      <c r="I1883" s="2">
        <f>Table13[[#This Row],[CF % EOL]]*$A$6</f>
        <v>3.3225494118506997</v>
      </c>
      <c r="J1883" s="3">
        <v>8.9407938711709281E-2</v>
      </c>
      <c r="K1883" s="2">
        <f>$A$10*Table13[[#This Row],[CF % WEC]]</f>
        <v>2.7498734788279126E-2</v>
      </c>
      <c r="L1883" s="1">
        <v>21.712141539643255</v>
      </c>
      <c r="M1883" s="2">
        <f>Table13[[#This Row],[Cons h '[MWh']]]-Table13[[#This Row],[Ewec_prod '[MWh']]]-Table13[[#This Row],[Eeol_prod '[MWh']]]-Table13[[#This Row],[Efv_prod '[MWh']]]</f>
        <v>18.36209339300428</v>
      </c>
    </row>
    <row r="1884" spans="5:13" x14ac:dyDescent="0.3">
      <c r="E1884" s="4">
        <v>43544.416666666664</v>
      </c>
      <c r="F1884" s="3">
        <v>0</v>
      </c>
      <c r="G1884" s="2">
        <f>Table13[[#This Row],[CF % FV]]*$A$2</f>
        <v>0</v>
      </c>
      <c r="H1884" s="3">
        <v>1.07630026099914E-2</v>
      </c>
      <c r="I1884" s="2">
        <f>Table13[[#This Row],[CF % EOL]]*$A$6</f>
        <v>0.43052010439965599</v>
      </c>
      <c r="J1884" s="3">
        <v>8.9863946593968097E-2</v>
      </c>
      <c r="K1884" s="2">
        <f>$A$10*Table13[[#This Row],[CF % WEC]]</f>
        <v>2.7638986761384481E-2</v>
      </c>
      <c r="L1884" s="1">
        <v>24.051456007329641</v>
      </c>
      <c r="M1884" s="2">
        <f>Table13[[#This Row],[Cons h '[MWh']]]-Table13[[#This Row],[Ewec_prod '[MWh']]]-Table13[[#This Row],[Eeol_prod '[MWh']]]-Table13[[#This Row],[Efv_prod '[MWh']]]</f>
        <v>23.593296916168601</v>
      </c>
    </row>
    <row r="1885" spans="5:13" x14ac:dyDescent="0.3">
      <c r="E1885" s="4">
        <v>43544.458333333336</v>
      </c>
      <c r="F1885" s="3">
        <v>0</v>
      </c>
      <c r="G1885" s="2">
        <f>Table13[[#This Row],[CF % FV]]*$A$2</f>
        <v>0</v>
      </c>
      <c r="H1885" s="3">
        <v>0</v>
      </c>
      <c r="I1885" s="2">
        <f>Table13[[#This Row],[CF % EOL]]*$A$6</f>
        <v>0</v>
      </c>
      <c r="J1885" s="3">
        <v>9.118808646964241E-2</v>
      </c>
      <c r="K1885" s="2">
        <f>$A$10*Table13[[#This Row],[CF % WEC]]</f>
        <v>2.8046245577418277E-2</v>
      </c>
      <c r="L1885" s="1">
        <v>20.594996289475056</v>
      </c>
      <c r="M1885" s="2">
        <f>Table13[[#This Row],[Cons h '[MWh']]]-Table13[[#This Row],[Ewec_prod '[MWh']]]-Table13[[#This Row],[Eeol_prod '[MWh']]]-Table13[[#This Row],[Efv_prod '[MWh']]]</f>
        <v>20.566950043897638</v>
      </c>
    </row>
    <row r="1886" spans="5:13" x14ac:dyDescent="0.3">
      <c r="E1886" s="4">
        <v>43544.5</v>
      </c>
      <c r="F1886" s="3">
        <v>0</v>
      </c>
      <c r="G1886" s="2">
        <f>Table13[[#This Row],[CF % FV]]*$A$2</f>
        <v>0</v>
      </c>
      <c r="H1886" s="3">
        <v>0</v>
      </c>
      <c r="I1886" s="2">
        <f>Table13[[#This Row],[CF % EOL]]*$A$6</f>
        <v>0</v>
      </c>
      <c r="J1886" s="3">
        <v>9.4749674601303596E-2</v>
      </c>
      <c r="K1886" s="2">
        <f>$A$10*Table13[[#This Row],[CF % WEC]]</f>
        <v>2.9141664718815023E-2</v>
      </c>
      <c r="L1886" s="1">
        <v>28.163760533055012</v>
      </c>
      <c r="M1886" s="2">
        <f>Table13[[#This Row],[Cons h '[MWh']]]-Table13[[#This Row],[Ewec_prod '[MWh']]]-Table13[[#This Row],[Eeol_prod '[MWh']]]-Table13[[#This Row],[Efv_prod '[MWh']]]</f>
        <v>28.134618868336197</v>
      </c>
    </row>
    <row r="1887" spans="5:13" x14ac:dyDescent="0.3">
      <c r="E1887" s="4">
        <v>43544.541666666664</v>
      </c>
      <c r="F1887" s="3">
        <v>0</v>
      </c>
      <c r="G1887" s="2">
        <f>Table13[[#This Row],[CF % FV]]*$A$2</f>
        <v>0</v>
      </c>
      <c r="H1887" s="3">
        <v>4.6836564036942002E-2</v>
      </c>
      <c r="I1887" s="2">
        <f>Table13[[#This Row],[CF % EOL]]*$A$6</f>
        <v>1.8734625614776801</v>
      </c>
      <c r="J1887" s="3">
        <v>9.9381865638172612E-2</v>
      </c>
      <c r="K1887" s="2">
        <f>$A$10*Table13[[#This Row],[CF % WEC]]</f>
        <v>3.0566363628631434E-2</v>
      </c>
      <c r="L1887" s="1">
        <v>38.391210457595264</v>
      </c>
      <c r="M1887" s="2">
        <f>Table13[[#This Row],[Cons h '[MWh']]]-Table13[[#This Row],[Ewec_prod '[MWh']]]-Table13[[#This Row],[Eeol_prod '[MWh']]]-Table13[[#This Row],[Efv_prod '[MWh']]]</f>
        <v>36.487181532488954</v>
      </c>
    </row>
    <row r="1888" spans="5:13" x14ac:dyDescent="0.3">
      <c r="E1888" s="4">
        <v>43544.583333333336</v>
      </c>
      <c r="F1888" s="3">
        <v>0</v>
      </c>
      <c r="G1888" s="2">
        <f>Table13[[#This Row],[CF % FV]]*$A$2</f>
        <v>0</v>
      </c>
      <c r="H1888" s="3">
        <v>2.3254013610569901E-2</v>
      </c>
      <c r="I1888" s="2">
        <f>Table13[[#This Row],[CF % EOL]]*$A$6</f>
        <v>0.93016054442279605</v>
      </c>
      <c r="J1888" s="3">
        <v>0.10225439273649133</v>
      </c>
      <c r="K1888" s="2">
        <f>$A$10*Table13[[#This Row],[CF % WEC]]</f>
        <v>3.1449851851120411E-2</v>
      </c>
      <c r="L1888" s="1">
        <v>27.256897795317244</v>
      </c>
      <c r="M1888" s="2">
        <f>Table13[[#This Row],[Cons h '[MWh']]]-Table13[[#This Row],[Ewec_prod '[MWh']]]-Table13[[#This Row],[Eeol_prod '[MWh']]]-Table13[[#This Row],[Efv_prod '[MWh']]]</f>
        <v>26.295287399043325</v>
      </c>
    </row>
    <row r="1889" spans="5:13" x14ac:dyDescent="0.3">
      <c r="E1889" s="4">
        <v>43544.625</v>
      </c>
      <c r="F1889" s="3">
        <v>0</v>
      </c>
      <c r="G1889" s="2">
        <f>Table13[[#This Row],[CF % FV]]*$A$2</f>
        <v>0</v>
      </c>
      <c r="H1889" s="3">
        <v>0</v>
      </c>
      <c r="I1889" s="2">
        <f>Table13[[#This Row],[CF % EOL]]*$A$6</f>
        <v>0</v>
      </c>
      <c r="J1889" s="3">
        <v>0.10445171132272033</v>
      </c>
      <c r="K1889" s="2">
        <f>$A$10*Table13[[#This Row],[CF % WEC]]</f>
        <v>3.2125669702630213E-2</v>
      </c>
      <c r="L1889" s="1">
        <v>26.107687119390238</v>
      </c>
      <c r="M1889" s="2">
        <f>Table13[[#This Row],[Cons h '[MWh']]]-Table13[[#This Row],[Ewec_prod '[MWh']]]-Table13[[#This Row],[Eeol_prod '[MWh']]]-Table13[[#This Row],[Efv_prod '[MWh']]]</f>
        <v>26.075561449687608</v>
      </c>
    </row>
    <row r="1890" spans="5:13" x14ac:dyDescent="0.3">
      <c r="E1890" s="4">
        <v>43544.666666666664</v>
      </c>
      <c r="F1890" s="3">
        <v>1.5529999999999999E-2</v>
      </c>
      <c r="G1890" s="2">
        <f>Table13[[#This Row],[CF % FV]]*$A$2</f>
        <v>0.7920299999999999</v>
      </c>
      <c r="H1890" s="3">
        <v>0</v>
      </c>
      <c r="I1890" s="2">
        <f>Table13[[#This Row],[CF % EOL]]*$A$6</f>
        <v>0</v>
      </c>
      <c r="J1890" s="3">
        <v>0.10679894853176616</v>
      </c>
      <c r="K1890" s="2">
        <f>$A$10*Table13[[#This Row],[CF % WEC]]</f>
        <v>3.2847597245382956E-2</v>
      </c>
      <c r="L1890" s="1">
        <v>29.18179265486954</v>
      </c>
      <c r="M1890" s="2">
        <f>Table13[[#This Row],[Cons h '[MWh']]]-Table13[[#This Row],[Ewec_prod '[MWh']]]-Table13[[#This Row],[Eeol_prod '[MWh']]]-Table13[[#This Row],[Efv_prod '[MWh']]]</f>
        <v>28.356915057624157</v>
      </c>
    </row>
    <row r="1891" spans="5:13" x14ac:dyDescent="0.3">
      <c r="E1891" s="4">
        <v>43544.708333333336</v>
      </c>
      <c r="F1891" s="3">
        <v>8.098000000000001E-2</v>
      </c>
      <c r="G1891" s="2">
        <f>Table13[[#This Row],[CF % FV]]*$A$2</f>
        <v>4.1299800000000007</v>
      </c>
      <c r="H1891" s="3">
        <v>0</v>
      </c>
      <c r="I1891" s="2">
        <f>Table13[[#This Row],[CF % EOL]]*$A$6</f>
        <v>0</v>
      </c>
      <c r="J1891" s="3">
        <v>0.10808715579694389</v>
      </c>
      <c r="K1891" s="2">
        <f>$A$10*Table13[[#This Row],[CF % WEC]]</f>
        <v>3.324380445525589E-2</v>
      </c>
      <c r="L1891" s="1">
        <v>31.171343589105792</v>
      </c>
      <c r="M1891" s="2">
        <f>Table13[[#This Row],[Cons h '[MWh']]]-Table13[[#This Row],[Ewec_prod '[MWh']]]-Table13[[#This Row],[Eeol_prod '[MWh']]]-Table13[[#This Row],[Efv_prod '[MWh']]]</f>
        <v>27.008119784650535</v>
      </c>
    </row>
    <row r="1892" spans="5:13" x14ac:dyDescent="0.3">
      <c r="E1892" s="4">
        <v>43544.75</v>
      </c>
      <c r="F1892" s="3">
        <v>0.25783999999999996</v>
      </c>
      <c r="G1892" s="2">
        <f>Table13[[#This Row],[CF % FV]]*$A$2</f>
        <v>13.149839999999998</v>
      </c>
      <c r="H1892" s="3">
        <v>0</v>
      </c>
      <c r="I1892" s="2">
        <f>Table13[[#This Row],[CF % EOL]]*$A$6</f>
        <v>0</v>
      </c>
      <c r="J1892" s="3">
        <v>0.10770277823454276</v>
      </c>
      <c r="K1892" s="2">
        <f>$A$10*Table13[[#This Row],[CF % WEC]]</f>
        <v>3.3125583447151496E-2</v>
      </c>
      <c r="L1892" s="1">
        <v>38.730983353551586</v>
      </c>
      <c r="M1892" s="2">
        <f>Table13[[#This Row],[Cons h '[MWh']]]-Table13[[#This Row],[Ewec_prod '[MWh']]]-Table13[[#This Row],[Eeol_prod '[MWh']]]-Table13[[#This Row],[Efv_prod '[MWh']]]</f>
        <v>25.548017770104437</v>
      </c>
    </row>
    <row r="1893" spans="5:13" x14ac:dyDescent="0.3">
      <c r="E1893" s="4">
        <v>43544.791666666664</v>
      </c>
      <c r="F1893" s="3">
        <v>0.33744000000000002</v>
      </c>
      <c r="G1893" s="2">
        <f>Table13[[#This Row],[CF % FV]]*$A$2</f>
        <v>17.209440000000001</v>
      </c>
      <c r="H1893" s="3">
        <v>0</v>
      </c>
      <c r="I1893" s="2">
        <f>Table13[[#This Row],[CF % EOL]]*$A$6</f>
        <v>0</v>
      </c>
      <c r="J1893" s="3">
        <v>0.10627317466034737</v>
      </c>
      <c r="K1893" s="2">
        <f>$A$10*Table13[[#This Row],[CF % WEC]]</f>
        <v>3.2685887709774812E-2</v>
      </c>
      <c r="L1893" s="1">
        <v>48.911119847231454</v>
      </c>
      <c r="M1893" s="2">
        <f>Table13[[#This Row],[Cons h '[MWh']]]-Table13[[#This Row],[Ewec_prod '[MWh']]]-Table13[[#This Row],[Eeol_prod '[MWh']]]-Table13[[#This Row],[Efv_prod '[MWh']]]</f>
        <v>31.668993959521679</v>
      </c>
    </row>
    <row r="1894" spans="5:13" x14ac:dyDescent="0.3">
      <c r="E1894" s="4">
        <v>43544.833333333336</v>
      </c>
      <c r="F1894" s="3">
        <v>0.54308000000000001</v>
      </c>
      <c r="G1894" s="2">
        <f>Table13[[#This Row],[CF % FV]]*$A$2</f>
        <v>27.69708</v>
      </c>
      <c r="H1894" s="3">
        <v>0</v>
      </c>
      <c r="I1894" s="2">
        <f>Table13[[#This Row],[CF % EOL]]*$A$6</f>
        <v>0</v>
      </c>
      <c r="J1894" s="3">
        <v>0.10425476898672759</v>
      </c>
      <c r="K1894" s="2">
        <f>$A$10*Table13[[#This Row],[CF % WEC]]</f>
        <v>3.2065097172449077E-2</v>
      </c>
      <c r="L1894" s="1">
        <v>38.357041125219688</v>
      </c>
      <c r="M1894" s="2">
        <f>Table13[[#This Row],[Cons h '[MWh']]]-Table13[[#This Row],[Ewec_prod '[MWh']]]-Table13[[#This Row],[Eeol_prod '[MWh']]]-Table13[[#This Row],[Efv_prod '[MWh']]]</f>
        <v>10.627896028047239</v>
      </c>
    </row>
    <row r="1895" spans="5:13" x14ac:dyDescent="0.3">
      <c r="E1895" s="4">
        <v>43544.875</v>
      </c>
      <c r="F1895" s="3">
        <v>0.51282000000000005</v>
      </c>
      <c r="G1895" s="2">
        <f>Table13[[#This Row],[CF % FV]]*$A$2</f>
        <v>26.153820000000003</v>
      </c>
      <c r="H1895" s="3">
        <v>0</v>
      </c>
      <c r="I1895" s="2">
        <f>Table13[[#This Row],[CF % EOL]]*$A$6</f>
        <v>0</v>
      </c>
      <c r="J1895" s="3">
        <v>0.10113768086812167</v>
      </c>
      <c r="K1895" s="2">
        <f>$A$10*Table13[[#This Row],[CF % WEC]]</f>
        <v>3.1106390588667668E-2</v>
      </c>
      <c r="L1895" s="1">
        <v>27.799748226432246</v>
      </c>
      <c r="M1895" s="2">
        <f>Table13[[#This Row],[Cons h '[MWh']]]-Table13[[#This Row],[Ewec_prod '[MWh']]]-Table13[[#This Row],[Eeol_prod '[MWh']]]-Table13[[#This Row],[Efv_prod '[MWh']]]</f>
        <v>1.6148218358435749</v>
      </c>
    </row>
    <row r="1896" spans="5:13" x14ac:dyDescent="0.3">
      <c r="E1896" s="4">
        <v>43544.916666666664</v>
      </c>
      <c r="F1896" s="3">
        <v>0.4546</v>
      </c>
      <c r="G1896" s="2">
        <f>Table13[[#This Row],[CF % FV]]*$A$2</f>
        <v>23.1846</v>
      </c>
      <c r="H1896" s="3">
        <v>2.7191842566839101E-2</v>
      </c>
      <c r="I1896" s="2">
        <f>Table13[[#This Row],[CF % EOL]]*$A$6</f>
        <v>1.0876737026735641</v>
      </c>
      <c r="J1896" s="3">
        <v>9.8113874611292784E-2</v>
      </c>
      <c r="K1896" s="2">
        <f>$A$10*Table13[[#This Row],[CF % WEC]]</f>
        <v>3.0176374222047345E-2</v>
      </c>
      <c r="L1896" s="1">
        <v>29.114549213308131</v>
      </c>
      <c r="M1896" s="2">
        <f>Table13[[#This Row],[Cons h '[MWh']]]-Table13[[#This Row],[Ewec_prod '[MWh']]]-Table13[[#This Row],[Eeol_prod '[MWh']]]-Table13[[#This Row],[Efv_prod '[MWh']]]</f>
        <v>4.8120991364125203</v>
      </c>
    </row>
    <row r="1897" spans="5:13" x14ac:dyDescent="0.3">
      <c r="E1897" s="4">
        <v>43544.958333333336</v>
      </c>
      <c r="F1897" s="3">
        <v>0.46555000000000002</v>
      </c>
      <c r="G1897" s="2">
        <f>Table13[[#This Row],[CF % FV]]*$A$2</f>
        <v>23.74305</v>
      </c>
      <c r="H1897" s="3">
        <v>2.3194775333866099E-2</v>
      </c>
      <c r="I1897" s="2">
        <f>Table13[[#This Row],[CF % EOL]]*$A$6</f>
        <v>0.92779101335464398</v>
      </c>
      <c r="J1897" s="3">
        <v>9.5400086771601306E-2</v>
      </c>
      <c r="K1897" s="2">
        <f>$A$10*Table13[[#This Row],[CF % WEC]]</f>
        <v>2.9341708607890205E-2</v>
      </c>
      <c r="L1897" s="1">
        <v>25.026235993347949</v>
      </c>
      <c r="M1897" s="2">
        <f>Table13[[#This Row],[Cons h '[MWh']]]-Table13[[#This Row],[Ewec_prod '[MWh']]]-Table13[[#This Row],[Eeol_prod '[MWh']]]-Table13[[#This Row],[Efv_prod '[MWh']]]</f>
        <v>0.3260532713854154</v>
      </c>
    </row>
    <row r="1898" spans="5:13" x14ac:dyDescent="0.3">
      <c r="E1898" s="4">
        <v>43545</v>
      </c>
      <c r="F1898" s="3">
        <v>0.44164999999999999</v>
      </c>
      <c r="G1898" s="2">
        <f>Table13[[#This Row],[CF % FV]]*$A$2</f>
        <v>22.524149999999999</v>
      </c>
      <c r="H1898" s="3">
        <v>5.9706733125391001E-2</v>
      </c>
      <c r="I1898" s="2">
        <f>Table13[[#This Row],[CF % EOL]]*$A$6</f>
        <v>2.3882693250156399</v>
      </c>
      <c r="J1898" s="3">
        <v>9.2185508803432778E-2</v>
      </c>
      <c r="K1898" s="2">
        <f>$A$10*Table13[[#This Row],[CF % WEC]]</f>
        <v>2.8353017578026045E-2</v>
      </c>
      <c r="L1898" s="1">
        <v>24.02892188829729</v>
      </c>
      <c r="M1898" s="2">
        <f>Table13[[#This Row],[Cons h '[MWh']]]-Table13[[#This Row],[Ewec_prod '[MWh']]]-Table13[[#This Row],[Eeol_prod '[MWh']]]-Table13[[#This Row],[Efv_prod '[MWh']]]</f>
        <v>-0.91185045429637412</v>
      </c>
    </row>
    <row r="1899" spans="5:13" x14ac:dyDescent="0.3">
      <c r="E1899" s="4">
        <v>43545.041666666664</v>
      </c>
      <c r="F1899" s="3">
        <v>0.27362000000000003</v>
      </c>
      <c r="G1899" s="2">
        <f>Table13[[#This Row],[CF % FV]]*$A$2</f>
        <v>13.954620000000002</v>
      </c>
      <c r="H1899" s="3">
        <v>1.6126861180269101E-2</v>
      </c>
      <c r="I1899" s="2">
        <f>Table13[[#This Row],[CF % EOL]]*$A$6</f>
        <v>0.64507444721076401</v>
      </c>
      <c r="J1899" s="3">
        <v>8.8629330198026574E-2</v>
      </c>
      <c r="K1899" s="2">
        <f>$A$10*Table13[[#This Row],[CF % WEC]]</f>
        <v>2.7259262216490006E-2</v>
      </c>
      <c r="L1899" s="1">
        <v>22.488370803876439</v>
      </c>
      <c r="M1899" s="2">
        <f>Table13[[#This Row],[Cons h '[MWh']]]-Table13[[#This Row],[Ewec_prod '[MWh']]]-Table13[[#This Row],[Eeol_prod '[MWh']]]-Table13[[#This Row],[Efv_prod '[MWh']]]</f>
        <v>7.8614170944491839</v>
      </c>
    </row>
    <row r="1900" spans="5:13" x14ac:dyDescent="0.3">
      <c r="E1900" s="4">
        <v>43545.083333333336</v>
      </c>
      <c r="F1900" s="3">
        <v>0.12640000000000001</v>
      </c>
      <c r="G1900" s="2">
        <f>Table13[[#This Row],[CF % FV]]*$A$2</f>
        <v>6.4464000000000006</v>
      </c>
      <c r="H1900" s="3">
        <v>0</v>
      </c>
      <c r="I1900" s="2">
        <f>Table13[[#This Row],[CF % EOL]]*$A$6</f>
        <v>0</v>
      </c>
      <c r="J1900" s="3">
        <v>8.5146288803072651E-2</v>
      </c>
      <c r="K1900" s="2">
        <f>$A$10*Table13[[#This Row],[CF % WEC]]</f>
        <v>2.6188001286459282E-2</v>
      </c>
      <c r="L1900" s="1">
        <v>24.394584021796298</v>
      </c>
      <c r="M1900" s="2">
        <f>Table13[[#This Row],[Cons h '[MWh']]]-Table13[[#This Row],[Ewec_prod '[MWh']]]-Table13[[#This Row],[Eeol_prod '[MWh']]]-Table13[[#This Row],[Efv_prod '[MWh']]]</f>
        <v>17.921996020509837</v>
      </c>
    </row>
    <row r="1901" spans="5:13" x14ac:dyDescent="0.3">
      <c r="E1901" s="4">
        <v>43545.125</v>
      </c>
      <c r="F1901" s="3">
        <v>1.7340000000000001E-2</v>
      </c>
      <c r="G1901" s="2">
        <f>Table13[[#This Row],[CF % FV]]*$A$2</f>
        <v>0.88434000000000001</v>
      </c>
      <c r="H1901" s="3">
        <v>4.0926752503783699E-2</v>
      </c>
      <c r="I1901" s="2">
        <f>Table13[[#This Row],[CF % EOL]]*$A$6</f>
        <v>1.6370701001513479</v>
      </c>
      <c r="J1901" s="3">
        <v>8.1956429678477133E-2</v>
      </c>
      <c r="K1901" s="2">
        <f>$A$10*Table13[[#This Row],[CF % WEC]]</f>
        <v>2.5206912902774888E-2</v>
      </c>
      <c r="L1901" s="1">
        <v>24.322751808542815</v>
      </c>
      <c r="M1901" s="2">
        <f>Table13[[#This Row],[Cons h '[MWh']]]-Table13[[#This Row],[Ewec_prod '[MWh']]]-Table13[[#This Row],[Eeol_prod '[MWh']]]-Table13[[#This Row],[Efv_prod '[MWh']]]</f>
        <v>21.776134795488691</v>
      </c>
    </row>
    <row r="1902" spans="5:13" x14ac:dyDescent="0.3">
      <c r="E1902" s="4">
        <v>43545.166666666664</v>
      </c>
      <c r="F1902" s="3">
        <v>0</v>
      </c>
      <c r="G1902" s="2">
        <f>Table13[[#This Row],[CF % FV]]*$A$2</f>
        <v>0</v>
      </c>
      <c r="H1902" s="3">
        <v>0.115707619916503</v>
      </c>
      <c r="I1902" s="2">
        <f>Table13[[#This Row],[CF % EOL]]*$A$6</f>
        <v>4.6283047966601201</v>
      </c>
      <c r="J1902" s="3">
        <v>7.9486599091551952E-2</v>
      </c>
      <c r="K1902" s="2">
        <f>$A$10*Table13[[#This Row],[CF % WEC]]</f>
        <v>2.444727995227336E-2</v>
      </c>
      <c r="L1902" s="1">
        <v>27.480213555728998</v>
      </c>
      <c r="M1902" s="2">
        <f>Table13[[#This Row],[Cons h '[MWh']]]-Table13[[#This Row],[Ewec_prod '[MWh']]]-Table13[[#This Row],[Eeol_prod '[MWh']]]-Table13[[#This Row],[Efv_prod '[MWh']]]</f>
        <v>22.827461479116604</v>
      </c>
    </row>
    <row r="1903" spans="5:13" x14ac:dyDescent="0.3">
      <c r="E1903" s="4">
        <v>43545.208333333336</v>
      </c>
      <c r="F1903" s="3">
        <v>0</v>
      </c>
      <c r="G1903" s="2">
        <f>Table13[[#This Row],[CF % FV]]*$A$2</f>
        <v>0</v>
      </c>
      <c r="H1903" s="3">
        <v>0.17613709324616</v>
      </c>
      <c r="I1903" s="2">
        <f>Table13[[#This Row],[CF % EOL]]*$A$6</f>
        <v>7.0454837298464001</v>
      </c>
      <c r="J1903" s="3">
        <v>7.8549113489671446E-2</v>
      </c>
      <c r="K1903" s="2">
        <f>$A$10*Table13[[#This Row],[CF % WEC]]</f>
        <v>2.4158942380628101E-2</v>
      </c>
      <c r="L1903" s="1">
        <v>35.412515611371425</v>
      </c>
      <c r="M1903" s="2">
        <f>Table13[[#This Row],[Cons h '[MWh']]]-Table13[[#This Row],[Ewec_prod '[MWh']]]-Table13[[#This Row],[Eeol_prod '[MWh']]]-Table13[[#This Row],[Efv_prod '[MWh']]]</f>
        <v>28.342872939144396</v>
      </c>
    </row>
    <row r="1904" spans="5:13" x14ac:dyDescent="0.3">
      <c r="E1904" s="4">
        <v>43545.25</v>
      </c>
      <c r="F1904" s="3">
        <v>0</v>
      </c>
      <c r="G1904" s="2">
        <f>Table13[[#This Row],[CF % FV]]*$A$2</f>
        <v>0</v>
      </c>
      <c r="H1904" s="3">
        <v>0.28935167709683501</v>
      </c>
      <c r="I1904" s="2">
        <f>Table13[[#This Row],[CF % EOL]]*$A$6</f>
        <v>11.5740670838734</v>
      </c>
      <c r="J1904" s="3">
        <v>7.7384430450954333E-2</v>
      </c>
      <c r="K1904" s="2">
        <f>$A$10*Table13[[#This Row],[CF % WEC]]</f>
        <v>2.3800726874761681E-2</v>
      </c>
      <c r="L1904" s="1">
        <v>32.979758184859612</v>
      </c>
      <c r="M1904" s="2">
        <f>Table13[[#This Row],[Cons h '[MWh']]]-Table13[[#This Row],[Ewec_prod '[MWh']]]-Table13[[#This Row],[Eeol_prod '[MWh']]]-Table13[[#This Row],[Efv_prod '[MWh']]]</f>
        <v>21.38189037411145</v>
      </c>
    </row>
    <row r="1905" spans="5:13" x14ac:dyDescent="0.3">
      <c r="E1905" s="4">
        <v>43545.291666666664</v>
      </c>
      <c r="F1905" s="3">
        <v>0</v>
      </c>
      <c r="G1905" s="2">
        <f>Table13[[#This Row],[CF % FV]]*$A$2</f>
        <v>0</v>
      </c>
      <c r="H1905" s="3">
        <v>0.31854600515852599</v>
      </c>
      <c r="I1905" s="2">
        <f>Table13[[#This Row],[CF % EOL]]*$A$6</f>
        <v>12.74184020634104</v>
      </c>
      <c r="J1905" s="3">
        <v>7.8247141226058553E-2</v>
      </c>
      <c r="K1905" s="2">
        <f>$A$10*Table13[[#This Row],[CF % WEC]]</f>
        <v>2.4066066341764454E-2</v>
      </c>
      <c r="L1905" s="1">
        <v>29.804469282192173</v>
      </c>
      <c r="M1905" s="2">
        <f>Table13[[#This Row],[Cons h '[MWh']]]-Table13[[#This Row],[Ewec_prod '[MWh']]]-Table13[[#This Row],[Eeol_prod '[MWh']]]-Table13[[#This Row],[Efv_prod '[MWh']]]</f>
        <v>17.038563009509367</v>
      </c>
    </row>
    <row r="1906" spans="5:13" x14ac:dyDescent="0.3">
      <c r="E1906" s="4">
        <v>43545.333333333336</v>
      </c>
      <c r="F1906" s="3">
        <v>0</v>
      </c>
      <c r="G1906" s="2">
        <f>Table13[[#This Row],[CF % FV]]*$A$2</f>
        <v>0</v>
      </c>
      <c r="H1906" s="3">
        <v>0.15788464988034001</v>
      </c>
      <c r="I1906" s="2">
        <f>Table13[[#This Row],[CF % EOL]]*$A$6</f>
        <v>6.3153859952136004</v>
      </c>
      <c r="J1906" s="3">
        <v>7.8237539213330695E-2</v>
      </c>
      <c r="K1906" s="2">
        <f>$A$10*Table13[[#This Row],[CF % WEC]]</f>
        <v>2.4063113100640215E-2</v>
      </c>
      <c r="L1906" s="1">
        <v>31.286865514572465</v>
      </c>
      <c r="M1906" s="2">
        <f>Table13[[#This Row],[Cons h '[MWh']]]-Table13[[#This Row],[Ewec_prod '[MWh']]]-Table13[[#This Row],[Eeol_prod '[MWh']]]-Table13[[#This Row],[Efv_prod '[MWh']]]</f>
        <v>24.947416406258224</v>
      </c>
    </row>
    <row r="1907" spans="5:13" x14ac:dyDescent="0.3">
      <c r="E1907" s="4">
        <v>43545.375</v>
      </c>
      <c r="F1907" s="3">
        <v>0</v>
      </c>
      <c r="G1907" s="2">
        <f>Table13[[#This Row],[CF % FV]]*$A$2</f>
        <v>0</v>
      </c>
      <c r="H1907" s="3">
        <v>0.23237471906500901</v>
      </c>
      <c r="I1907" s="2">
        <f>Table13[[#This Row],[CF % EOL]]*$A$6</f>
        <v>9.2949887626003598</v>
      </c>
      <c r="J1907" s="3">
        <v>8.8042135073898201E-2</v>
      </c>
      <c r="K1907" s="2">
        <f>$A$10*Table13[[#This Row],[CF % WEC]]</f>
        <v>2.7078661665576487E-2</v>
      </c>
      <c r="L1907" s="1">
        <v>29.62046876063831</v>
      </c>
      <c r="M1907" s="2">
        <f>Table13[[#This Row],[Cons h '[MWh']]]-Table13[[#This Row],[Ewec_prod '[MWh']]]-Table13[[#This Row],[Eeol_prod '[MWh']]]-Table13[[#This Row],[Efv_prod '[MWh']]]</f>
        <v>20.298401336372372</v>
      </c>
    </row>
    <row r="1908" spans="5:13" x14ac:dyDescent="0.3">
      <c r="E1908" s="4">
        <v>43545.416666666664</v>
      </c>
      <c r="F1908" s="3">
        <v>0</v>
      </c>
      <c r="G1908" s="2">
        <f>Table13[[#This Row],[CF % FV]]*$A$2</f>
        <v>0</v>
      </c>
      <c r="H1908" s="3">
        <v>0.62565238404660295</v>
      </c>
      <c r="I1908" s="2">
        <f>Table13[[#This Row],[CF % EOL]]*$A$6</f>
        <v>25.026095361864119</v>
      </c>
      <c r="J1908" s="3">
        <v>0.10161738740447795</v>
      </c>
      <c r="K1908" s="2">
        <f>$A$10*Table13[[#This Row],[CF % WEC]]</f>
        <v>3.1253931433580781E-2</v>
      </c>
      <c r="L1908" s="1">
        <v>33.767863638560193</v>
      </c>
      <c r="M1908" s="2">
        <f>Table13[[#This Row],[Cons h '[MWh']]]-Table13[[#This Row],[Ewec_prod '[MWh']]]-Table13[[#This Row],[Eeol_prod '[MWh']]]-Table13[[#This Row],[Efv_prod '[MWh']]]</f>
        <v>8.7105143452624922</v>
      </c>
    </row>
    <row r="1909" spans="5:13" x14ac:dyDescent="0.3">
      <c r="E1909" s="4">
        <v>43545.458333333336</v>
      </c>
      <c r="F1909" s="3">
        <v>0</v>
      </c>
      <c r="G1909" s="2">
        <f>Table13[[#This Row],[CF % FV]]*$A$2</f>
        <v>0</v>
      </c>
      <c r="H1909" s="3">
        <v>0.52602819445722704</v>
      </c>
      <c r="I1909" s="2">
        <f>Table13[[#This Row],[CF % EOL]]*$A$6</f>
        <v>21.041127778289081</v>
      </c>
      <c r="J1909" s="3">
        <v>0.10811164744185975</v>
      </c>
      <c r="K1909" s="2">
        <f>$A$10*Table13[[#This Row],[CF % WEC]]</f>
        <v>3.3251337223126107E-2</v>
      </c>
      <c r="L1909" s="1">
        <v>32.182412521092616</v>
      </c>
      <c r="M1909" s="2">
        <f>Table13[[#This Row],[Cons h '[MWh']]]-Table13[[#This Row],[Ewec_prod '[MWh']]]-Table13[[#This Row],[Eeol_prod '[MWh']]]-Table13[[#This Row],[Efv_prod '[MWh']]]</f>
        <v>11.108033405580407</v>
      </c>
    </row>
    <row r="1910" spans="5:13" x14ac:dyDescent="0.3">
      <c r="E1910" s="4">
        <v>43545.5</v>
      </c>
      <c r="F1910" s="3">
        <v>0</v>
      </c>
      <c r="G1910" s="2">
        <f>Table13[[#This Row],[CF % FV]]*$A$2</f>
        <v>0</v>
      </c>
      <c r="H1910" s="3">
        <v>0.43271300190026302</v>
      </c>
      <c r="I1910" s="2">
        <f>Table13[[#This Row],[CF % EOL]]*$A$6</f>
        <v>17.30852007601052</v>
      </c>
      <c r="J1910" s="3">
        <v>0.10544857663177432</v>
      </c>
      <c r="K1910" s="2">
        <f>$A$10*Table13[[#This Row],[CF % WEC]]</f>
        <v>3.2432270382036346E-2</v>
      </c>
      <c r="L1910" s="1">
        <v>44.821988794317463</v>
      </c>
      <c r="M1910" s="2">
        <f>Table13[[#This Row],[Cons h '[MWh']]]-Table13[[#This Row],[Ewec_prod '[MWh']]]-Table13[[#This Row],[Eeol_prod '[MWh']]]-Table13[[#This Row],[Efv_prod '[MWh']]]</f>
        <v>27.481036447924904</v>
      </c>
    </row>
    <row r="1911" spans="5:13" x14ac:dyDescent="0.3">
      <c r="E1911" s="4">
        <v>43545.541666666664</v>
      </c>
      <c r="F1911" s="3">
        <v>0</v>
      </c>
      <c r="G1911" s="2">
        <f>Table13[[#This Row],[CF % FV]]*$A$2</f>
        <v>0</v>
      </c>
      <c r="H1911" s="3">
        <v>0.27693334029077199</v>
      </c>
      <c r="I1911" s="2">
        <f>Table13[[#This Row],[CF % EOL]]*$A$6</f>
        <v>11.07733361163088</v>
      </c>
      <c r="J1911" s="3">
        <v>0.1021613376290722</v>
      </c>
      <c r="K1911" s="2">
        <f>$A$10*Table13[[#This Row],[CF % WEC]]</f>
        <v>3.1421231375618065E-2</v>
      </c>
      <c r="L1911" s="1">
        <v>30.153298744629719</v>
      </c>
      <c r="M1911" s="2">
        <f>Table13[[#This Row],[Cons h '[MWh']]]-Table13[[#This Row],[Ewec_prod '[MWh']]]-Table13[[#This Row],[Eeol_prod '[MWh']]]-Table13[[#This Row],[Efv_prod '[MWh']]]</f>
        <v>19.044543901623221</v>
      </c>
    </row>
    <row r="1912" spans="5:13" x14ac:dyDescent="0.3">
      <c r="E1912" s="4">
        <v>43545.583333333336</v>
      </c>
      <c r="F1912" s="3">
        <v>0</v>
      </c>
      <c r="G1912" s="2">
        <f>Table13[[#This Row],[CF % FV]]*$A$2</f>
        <v>0</v>
      </c>
      <c r="H1912" s="3">
        <v>0.21606516377990201</v>
      </c>
      <c r="I1912" s="2">
        <f>Table13[[#This Row],[CF % EOL]]*$A$6</f>
        <v>8.6426065511960797</v>
      </c>
      <c r="J1912" s="3">
        <v>9.9856226108852586E-2</v>
      </c>
      <c r="K1912" s="2">
        <f>$A$10*Table13[[#This Row],[CF % WEC]]</f>
        <v>3.0712260211924025E-2</v>
      </c>
      <c r="L1912" s="1">
        <v>31.939683626735668</v>
      </c>
      <c r="M1912" s="2">
        <f>Table13[[#This Row],[Cons h '[MWh']]]-Table13[[#This Row],[Ewec_prod '[MWh']]]-Table13[[#This Row],[Eeol_prod '[MWh']]]-Table13[[#This Row],[Efv_prod '[MWh']]]</f>
        <v>23.266364815327663</v>
      </c>
    </row>
    <row r="1913" spans="5:13" x14ac:dyDescent="0.3">
      <c r="E1913" s="4">
        <v>43545.625</v>
      </c>
      <c r="F1913" s="3">
        <v>0</v>
      </c>
      <c r="G1913" s="2">
        <f>Table13[[#This Row],[CF % FV]]*$A$2</f>
        <v>0</v>
      </c>
      <c r="H1913" s="3">
        <v>0.28342444472025702</v>
      </c>
      <c r="I1913" s="2">
        <f>Table13[[#This Row],[CF % EOL]]*$A$6</f>
        <v>11.33697778881028</v>
      </c>
      <c r="J1913" s="3">
        <v>0.10060137849678191</v>
      </c>
      <c r="K1913" s="2">
        <f>$A$10*Table13[[#This Row],[CF % WEC]]</f>
        <v>3.0941442857087033E-2</v>
      </c>
      <c r="L1913" s="1">
        <v>32.632214673599897</v>
      </c>
      <c r="M1913" s="2">
        <f>Table13[[#This Row],[Cons h '[MWh']]]-Table13[[#This Row],[Ewec_prod '[MWh']]]-Table13[[#This Row],[Eeol_prod '[MWh']]]-Table13[[#This Row],[Efv_prod '[MWh']]]</f>
        <v>21.264295441932532</v>
      </c>
    </row>
    <row r="1914" spans="5:13" x14ac:dyDescent="0.3">
      <c r="E1914" s="4">
        <v>43545.666666666664</v>
      </c>
      <c r="F1914" s="3">
        <v>6.5199999999999998E-3</v>
      </c>
      <c r="G1914" s="2">
        <f>Table13[[#This Row],[CF % FV]]*$A$2</f>
        <v>0.33251999999999998</v>
      </c>
      <c r="H1914" s="3">
        <v>0.34389554633771502</v>
      </c>
      <c r="I1914" s="2">
        <f>Table13[[#This Row],[CF % EOL]]*$A$6</f>
        <v>13.7558218535086</v>
      </c>
      <c r="J1914" s="3">
        <v>9.74808497969709E-2</v>
      </c>
      <c r="K1914" s="2">
        <f>$A$10*Table13[[#This Row],[CF % WEC]]</f>
        <v>2.9981678071635397E-2</v>
      </c>
      <c r="L1914" s="1">
        <v>32.256674553022648</v>
      </c>
      <c r="M1914" s="2">
        <f>Table13[[#This Row],[Cons h '[MWh']]]-Table13[[#This Row],[Ewec_prod '[MWh']]]-Table13[[#This Row],[Eeol_prod '[MWh']]]-Table13[[#This Row],[Efv_prod '[MWh']]]</f>
        <v>18.138351021442414</v>
      </c>
    </row>
    <row r="1915" spans="5:13" x14ac:dyDescent="0.3">
      <c r="E1915" s="4">
        <v>43545.708333333336</v>
      </c>
      <c r="F1915" s="3">
        <v>6.412000000000001E-2</v>
      </c>
      <c r="G1915" s="2">
        <f>Table13[[#This Row],[CF % FV]]*$A$2</f>
        <v>3.2701200000000004</v>
      </c>
      <c r="H1915" s="3">
        <v>0.34838014729797501</v>
      </c>
      <c r="I1915" s="2">
        <f>Table13[[#This Row],[CF % EOL]]*$A$6</f>
        <v>13.935205891919001</v>
      </c>
      <c r="J1915" s="3">
        <v>9.3516704072074366E-2</v>
      </c>
      <c r="K1915" s="2">
        <f>$A$10*Table13[[#This Row],[CF % WEC]]</f>
        <v>2.8762446384586741E-2</v>
      </c>
      <c r="L1915" s="1">
        <v>40.301354395561425</v>
      </c>
      <c r="M1915" s="2">
        <f>Table13[[#This Row],[Cons h '[MWh']]]-Table13[[#This Row],[Ewec_prod '[MWh']]]-Table13[[#This Row],[Eeol_prod '[MWh']]]-Table13[[#This Row],[Efv_prod '[MWh']]]</f>
        <v>23.067266057257832</v>
      </c>
    </row>
    <row r="1916" spans="5:13" x14ac:dyDescent="0.3">
      <c r="E1916" s="4">
        <v>43545.75</v>
      </c>
      <c r="F1916" s="3">
        <v>8.5639999999999994E-2</v>
      </c>
      <c r="G1916" s="2">
        <f>Table13[[#This Row],[CF % FV]]*$A$2</f>
        <v>4.3676399999999997</v>
      </c>
      <c r="H1916" s="3">
        <v>0.31525812771272799</v>
      </c>
      <c r="I1916" s="2">
        <f>Table13[[#This Row],[CF % EOL]]*$A$6</f>
        <v>12.610325108509119</v>
      </c>
      <c r="J1916" s="3">
        <v>8.8657328006113867E-2</v>
      </c>
      <c r="K1916" s="2">
        <f>$A$10*Table13[[#This Row],[CF % WEC]]</f>
        <v>2.7267873356734813E-2</v>
      </c>
      <c r="L1916" s="1">
        <v>52.285567870758562</v>
      </c>
      <c r="M1916" s="2">
        <f>Table13[[#This Row],[Cons h '[MWh']]]-Table13[[#This Row],[Ewec_prod '[MWh']]]-Table13[[#This Row],[Eeol_prod '[MWh']]]-Table13[[#This Row],[Efv_prod '[MWh']]]</f>
        <v>35.280334888892703</v>
      </c>
    </row>
    <row r="1917" spans="5:13" x14ac:dyDescent="0.3">
      <c r="E1917" s="4">
        <v>43545.791666666664</v>
      </c>
      <c r="F1917" s="3">
        <v>9.3890000000000001E-2</v>
      </c>
      <c r="G1917" s="2">
        <f>Table13[[#This Row],[CF % FV]]*$A$2</f>
        <v>4.7883899999999997</v>
      </c>
      <c r="H1917" s="3">
        <v>0.276554197883076</v>
      </c>
      <c r="I1917" s="2">
        <f>Table13[[#This Row],[CF % EOL]]*$A$6</f>
        <v>11.062167915323041</v>
      </c>
      <c r="J1917" s="3">
        <v>8.4938924789185147E-2</v>
      </c>
      <c r="K1917" s="2">
        <f>$A$10*Table13[[#This Row],[CF % WEC]]</f>
        <v>2.6124223415000775E-2</v>
      </c>
      <c r="L1917" s="1">
        <v>60.627796759188499</v>
      </c>
      <c r="M1917" s="2">
        <f>Table13[[#This Row],[Cons h '[MWh']]]-Table13[[#This Row],[Ewec_prod '[MWh']]]-Table13[[#This Row],[Eeol_prod '[MWh']]]-Table13[[#This Row],[Efv_prod '[MWh']]]</f>
        <v>44.751114620450458</v>
      </c>
    </row>
    <row r="1918" spans="5:13" x14ac:dyDescent="0.3">
      <c r="E1918" s="4">
        <v>43545.833333333336</v>
      </c>
      <c r="F1918" s="3">
        <v>0.11454</v>
      </c>
      <c r="G1918" s="2">
        <f>Table13[[#This Row],[CF % FV]]*$A$2</f>
        <v>5.8415400000000002</v>
      </c>
      <c r="H1918" s="3">
        <v>0.215305420022009</v>
      </c>
      <c r="I1918" s="2">
        <f>Table13[[#This Row],[CF % EOL]]*$A$6</f>
        <v>8.6122168008803595</v>
      </c>
      <c r="J1918" s="3">
        <v>8.187419062332299E-2</v>
      </c>
      <c r="K1918" s="2">
        <f>$A$10*Table13[[#This Row],[CF % WEC]]</f>
        <v>2.5181619064224212E-2</v>
      </c>
      <c r="L1918" s="1">
        <v>46.210599969839052</v>
      </c>
      <c r="M1918" s="2">
        <f>Table13[[#This Row],[Cons h '[MWh']]]-Table13[[#This Row],[Ewec_prod '[MWh']]]-Table13[[#This Row],[Eeol_prod '[MWh']]]-Table13[[#This Row],[Efv_prod '[MWh']]]</f>
        <v>31.731661549894461</v>
      </c>
    </row>
    <row r="1919" spans="5:13" x14ac:dyDescent="0.3">
      <c r="E1919" s="4">
        <v>43545.875</v>
      </c>
      <c r="F1919" s="3">
        <v>0.11866</v>
      </c>
      <c r="G1919" s="2">
        <f>Table13[[#This Row],[CF % FV]]*$A$2</f>
        <v>6.05166</v>
      </c>
      <c r="H1919" s="3">
        <v>0.124699338043814</v>
      </c>
      <c r="I1919" s="2">
        <f>Table13[[#This Row],[CF % EOL]]*$A$6</f>
        <v>4.9879735217525596</v>
      </c>
      <c r="J1919" s="3">
        <v>7.6200124049410317E-2</v>
      </c>
      <c r="K1919" s="2">
        <f>$A$10*Table13[[#This Row],[CF % WEC]]</f>
        <v>2.3436475913232075E-2</v>
      </c>
      <c r="L1919" s="1">
        <v>35.625251498720957</v>
      </c>
      <c r="M1919" s="2">
        <f>Table13[[#This Row],[Cons h '[MWh']]]-Table13[[#This Row],[Ewec_prod '[MWh']]]-Table13[[#This Row],[Eeol_prod '[MWh']]]-Table13[[#This Row],[Efv_prod '[MWh']]]</f>
        <v>24.562181501055171</v>
      </c>
    </row>
    <row r="1920" spans="5:13" x14ac:dyDescent="0.3">
      <c r="E1920" s="4">
        <v>43545.916666666664</v>
      </c>
      <c r="F1920" s="3">
        <v>0.20388000000000001</v>
      </c>
      <c r="G1920" s="2">
        <f>Table13[[#This Row],[CF % FV]]*$A$2</f>
        <v>10.397880000000001</v>
      </c>
      <c r="H1920" s="3">
        <v>4.9667046351791297E-2</v>
      </c>
      <c r="I1920" s="2">
        <f>Table13[[#This Row],[CF % EOL]]*$A$6</f>
        <v>1.986681854071652</v>
      </c>
      <c r="J1920" s="3">
        <v>7.1480776970407847E-2</v>
      </c>
      <c r="K1920" s="2">
        <f>$A$10*Table13[[#This Row],[CF % WEC]]</f>
        <v>2.1984970872748099E-2</v>
      </c>
      <c r="L1920" s="1">
        <v>32.372962437279966</v>
      </c>
      <c r="M1920" s="2">
        <f>Table13[[#This Row],[Cons h '[MWh']]]-Table13[[#This Row],[Ewec_prod '[MWh']]]-Table13[[#This Row],[Eeol_prod '[MWh']]]-Table13[[#This Row],[Efv_prod '[MWh']]]</f>
        <v>19.966415612335563</v>
      </c>
    </row>
    <row r="1921" spans="5:13" x14ac:dyDescent="0.3">
      <c r="E1921" s="4">
        <v>43545.958333333336</v>
      </c>
      <c r="F1921" s="3">
        <v>0.2266</v>
      </c>
      <c r="G1921" s="2">
        <f>Table13[[#This Row],[CF % FV]]*$A$2</f>
        <v>11.5566</v>
      </c>
      <c r="H1921" s="3">
        <v>4.6836564036942002E-2</v>
      </c>
      <c r="I1921" s="2">
        <f>Table13[[#This Row],[CF % EOL]]*$A$6</f>
        <v>1.8734625614776801</v>
      </c>
      <c r="J1921" s="3">
        <v>6.788064212973012E-2</v>
      </c>
      <c r="K1921" s="2">
        <f>$A$10*Table13[[#This Row],[CF % WEC]]</f>
        <v>2.0877696120502019E-2</v>
      </c>
      <c r="L1921" s="1">
        <v>27.162191042626603</v>
      </c>
      <c r="M1921" s="2">
        <f>Table13[[#This Row],[Cons h '[MWh']]]-Table13[[#This Row],[Ewec_prod '[MWh']]]-Table13[[#This Row],[Eeol_prod '[MWh']]]-Table13[[#This Row],[Efv_prod '[MWh']]]</f>
        <v>13.711250785028422</v>
      </c>
    </row>
    <row r="1922" spans="5:13" x14ac:dyDescent="0.3">
      <c r="E1922" s="4">
        <v>43546</v>
      </c>
      <c r="F1922" s="3">
        <v>0.17743</v>
      </c>
      <c r="G1922" s="2">
        <f>Table13[[#This Row],[CF % FV]]*$A$2</f>
        <v>9.0489300000000004</v>
      </c>
      <c r="H1922" s="3">
        <v>9.8081012454373603E-2</v>
      </c>
      <c r="I1922" s="2">
        <f>Table13[[#This Row],[CF % EOL]]*$A$6</f>
        <v>3.9232404981749442</v>
      </c>
      <c r="J1922" s="3">
        <v>6.4387146646909962E-2</v>
      </c>
      <c r="K1922" s="2">
        <f>$A$10*Table13[[#This Row],[CF % WEC]]</f>
        <v>1.9803219881027536E-2</v>
      </c>
      <c r="L1922" s="1">
        <v>26.544218240808004</v>
      </c>
      <c r="M1922" s="2">
        <f>Table13[[#This Row],[Cons h '[MWh']]]-Table13[[#This Row],[Ewec_prod '[MWh']]]-Table13[[#This Row],[Eeol_prod '[MWh']]]-Table13[[#This Row],[Efv_prod '[MWh']]]</f>
        <v>13.552244522752032</v>
      </c>
    </row>
    <row r="1923" spans="5:13" x14ac:dyDescent="0.3">
      <c r="E1923" s="4">
        <v>43546.041666666664</v>
      </c>
      <c r="F1923" s="3">
        <v>0.16103999999999999</v>
      </c>
      <c r="G1923" s="2">
        <f>Table13[[#This Row],[CF % FV]]*$A$2</f>
        <v>8.2130399999999995</v>
      </c>
      <c r="H1923" s="3">
        <v>8.6327579447885203E-2</v>
      </c>
      <c r="I1923" s="2">
        <f>Table13[[#This Row],[CF % EOL]]*$A$6</f>
        <v>3.4531031779154082</v>
      </c>
      <c r="J1923" s="3">
        <v>6.1280893548000356E-2</v>
      </c>
      <c r="K1923" s="2">
        <f>$A$10*Table13[[#This Row],[CF % WEC]]</f>
        <v>1.8847845767912021E-2</v>
      </c>
      <c r="L1923" s="1">
        <v>23.300658634498483</v>
      </c>
      <c r="M1923" s="2">
        <f>Table13[[#This Row],[Cons h '[MWh']]]-Table13[[#This Row],[Ewec_prod '[MWh']]]-Table13[[#This Row],[Eeol_prod '[MWh']]]-Table13[[#This Row],[Efv_prod '[MWh']]]</f>
        <v>11.615667610815162</v>
      </c>
    </row>
    <row r="1924" spans="5:13" x14ac:dyDescent="0.3">
      <c r="E1924" s="4">
        <v>43546.083333333336</v>
      </c>
      <c r="F1924" s="3">
        <v>8.3790000000000003E-2</v>
      </c>
      <c r="G1924" s="2">
        <f>Table13[[#This Row],[CF % FV]]*$A$2</f>
        <v>4.2732900000000003</v>
      </c>
      <c r="H1924" s="3">
        <v>5.68924699487569E-2</v>
      </c>
      <c r="I1924" s="2">
        <f>Table13[[#This Row],[CF % EOL]]*$A$6</f>
        <v>2.2756987979502759</v>
      </c>
      <c r="J1924" s="3">
        <v>5.8776258702975336E-2</v>
      </c>
      <c r="K1924" s="2">
        <f>$A$10*Table13[[#This Row],[CF % WEC]]</f>
        <v>1.8077508252728872E-2</v>
      </c>
      <c r="L1924" s="1">
        <v>24.646007925664215</v>
      </c>
      <c r="M1924" s="2">
        <f>Table13[[#This Row],[Cons h '[MWh']]]-Table13[[#This Row],[Ewec_prod '[MWh']]]-Table13[[#This Row],[Eeol_prod '[MWh']]]-Table13[[#This Row],[Efv_prod '[MWh']]]</f>
        <v>18.078941619461208</v>
      </c>
    </row>
    <row r="1925" spans="5:13" x14ac:dyDescent="0.3">
      <c r="E1925" s="4">
        <v>43546.125</v>
      </c>
      <c r="F1925" s="3">
        <v>1.157E-2</v>
      </c>
      <c r="G1925" s="2">
        <f>Table13[[#This Row],[CF % FV]]*$A$2</f>
        <v>0.59006999999999998</v>
      </c>
      <c r="H1925" s="3">
        <v>5.0341331365396098E-2</v>
      </c>
      <c r="I1925" s="2">
        <f>Table13[[#This Row],[CF % EOL]]*$A$6</f>
        <v>2.0136532546158441</v>
      </c>
      <c r="J1925" s="3">
        <v>5.8280322146166935E-2</v>
      </c>
      <c r="K1925" s="2">
        <f>$A$10*Table13[[#This Row],[CF % WEC]]</f>
        <v>1.7924975624821406E-2</v>
      </c>
      <c r="L1925" s="1">
        <v>25.322854928724862</v>
      </c>
      <c r="M1925" s="2">
        <f>Table13[[#This Row],[Cons h '[MWh']]]-Table13[[#This Row],[Ewec_prod '[MWh']]]-Table13[[#This Row],[Eeol_prod '[MWh']]]-Table13[[#This Row],[Efv_prod '[MWh']]]</f>
        <v>22.701206698484196</v>
      </c>
    </row>
    <row r="1926" spans="5:13" x14ac:dyDescent="0.3">
      <c r="E1926" s="4">
        <v>43546.166666666664</v>
      </c>
      <c r="F1926" s="3">
        <v>0</v>
      </c>
      <c r="G1926" s="2">
        <f>Table13[[#This Row],[CF % FV]]*$A$2</f>
        <v>0</v>
      </c>
      <c r="H1926" s="3">
        <v>2.58151075161062E-2</v>
      </c>
      <c r="I1926" s="2">
        <f>Table13[[#This Row],[CF % EOL]]*$A$6</f>
        <v>1.032604300644248</v>
      </c>
      <c r="J1926" s="3">
        <v>5.7883841391829921E-2</v>
      </c>
      <c r="K1926" s="2">
        <f>$A$10*Table13[[#This Row],[CF % WEC]]</f>
        <v>1.7803032100909891E-2</v>
      </c>
      <c r="L1926" s="1">
        <v>27.124763043142512</v>
      </c>
      <c r="M1926" s="2">
        <f>Table13[[#This Row],[Cons h '[MWh']]]-Table13[[#This Row],[Ewec_prod '[MWh']]]-Table13[[#This Row],[Eeol_prod '[MWh']]]-Table13[[#This Row],[Efv_prod '[MWh']]]</f>
        <v>26.074355710397352</v>
      </c>
    </row>
    <row r="1927" spans="5:13" x14ac:dyDescent="0.3">
      <c r="E1927" s="4">
        <v>43546.208333333336</v>
      </c>
      <c r="F1927" s="3">
        <v>0</v>
      </c>
      <c r="G1927" s="2">
        <f>Table13[[#This Row],[CF % FV]]*$A$2</f>
        <v>0</v>
      </c>
      <c r="H1927" s="3">
        <v>2.60543465871537E-2</v>
      </c>
      <c r="I1927" s="2">
        <f>Table13[[#This Row],[CF % EOL]]*$A$6</f>
        <v>1.0421738634861479</v>
      </c>
      <c r="J1927" s="3">
        <v>5.7819016997363609E-2</v>
      </c>
      <c r="K1927" s="2">
        <f>$A$10*Table13[[#This Row],[CF % WEC]]</f>
        <v>1.7783094398990739E-2</v>
      </c>
      <c r="L1927" s="1">
        <v>33.067335089627328</v>
      </c>
      <c r="M1927" s="2">
        <f>Table13[[#This Row],[Cons h '[MWh']]]-Table13[[#This Row],[Ewec_prod '[MWh']]]-Table13[[#This Row],[Eeol_prod '[MWh']]]-Table13[[#This Row],[Efv_prod '[MWh']]]</f>
        <v>32.007378131742186</v>
      </c>
    </row>
    <row r="1928" spans="5:13" x14ac:dyDescent="0.3">
      <c r="E1928" s="4">
        <v>43546.25</v>
      </c>
      <c r="F1928" s="3">
        <v>0</v>
      </c>
      <c r="G1928" s="2">
        <f>Table13[[#This Row],[CF % FV]]*$A$2</f>
        <v>0</v>
      </c>
      <c r="H1928" s="3">
        <v>1.15507942597962E-2</v>
      </c>
      <c r="I1928" s="2">
        <f>Table13[[#This Row],[CF % EOL]]*$A$6</f>
        <v>0.46203177039184801</v>
      </c>
      <c r="J1928" s="3">
        <v>5.7700177038691042E-2</v>
      </c>
      <c r="K1928" s="2">
        <f>$A$10*Table13[[#This Row],[CF % WEC]]</f>
        <v>1.7746543410869606E-2</v>
      </c>
      <c r="L1928" s="1">
        <v>30.746742414354681</v>
      </c>
      <c r="M1928" s="2">
        <f>Table13[[#This Row],[Cons h '[MWh']]]-Table13[[#This Row],[Ewec_prod '[MWh']]]-Table13[[#This Row],[Eeol_prod '[MWh']]]-Table13[[#This Row],[Efv_prod '[MWh']]]</f>
        <v>30.266964100551963</v>
      </c>
    </row>
    <row r="1929" spans="5:13" x14ac:dyDescent="0.3">
      <c r="E1929" s="4">
        <v>43546.291666666664</v>
      </c>
      <c r="F1929" s="3">
        <v>0</v>
      </c>
      <c r="G1929" s="2">
        <f>Table13[[#This Row],[CF % FV]]*$A$2</f>
        <v>0</v>
      </c>
      <c r="H1929" s="3">
        <v>3.8922534282734199E-2</v>
      </c>
      <c r="I1929" s="2">
        <f>Table13[[#This Row],[CF % EOL]]*$A$6</f>
        <v>1.556901371309368</v>
      </c>
      <c r="J1929" s="3">
        <v>5.7615739081251539E-2</v>
      </c>
      <c r="K1929" s="2">
        <f>$A$10*Table13[[#This Row],[CF % WEC]]</f>
        <v>1.7720573267377315E-2</v>
      </c>
      <c r="L1929" s="1">
        <v>30.46691275077653</v>
      </c>
      <c r="M1929" s="2">
        <f>Table13[[#This Row],[Cons h '[MWh']]]-Table13[[#This Row],[Ewec_prod '[MWh']]]-Table13[[#This Row],[Eeol_prod '[MWh']]]-Table13[[#This Row],[Efv_prod '[MWh']]]</f>
        <v>28.892290806199782</v>
      </c>
    </row>
    <row r="1930" spans="5:13" x14ac:dyDescent="0.3">
      <c r="E1930" s="4">
        <v>43546.333333333336</v>
      </c>
      <c r="F1930" s="3">
        <v>0</v>
      </c>
      <c r="G1930" s="2">
        <f>Table13[[#This Row],[CF % FV]]*$A$2</f>
        <v>0</v>
      </c>
      <c r="H1930" s="3">
        <v>3.4201827079720297E-2</v>
      </c>
      <c r="I1930" s="2">
        <f>Table13[[#This Row],[CF % EOL]]*$A$6</f>
        <v>1.3680730831888119</v>
      </c>
      <c r="J1930" s="3">
        <v>5.7630308849542518E-2</v>
      </c>
      <c r="K1930" s="2">
        <f>$A$10*Table13[[#This Row],[CF % WEC]]</f>
        <v>1.7725054415247778E-2</v>
      </c>
      <c r="L1930" s="1">
        <v>31.907820329386947</v>
      </c>
      <c r="M1930" s="2">
        <f>Table13[[#This Row],[Cons h '[MWh']]]-Table13[[#This Row],[Ewec_prod '[MWh']]]-Table13[[#This Row],[Eeol_prod '[MWh']]]-Table13[[#This Row],[Efv_prod '[MWh']]]</f>
        <v>30.522022191782888</v>
      </c>
    </row>
    <row r="1931" spans="5:13" x14ac:dyDescent="0.3">
      <c r="E1931" s="4">
        <v>43546.375</v>
      </c>
      <c r="F1931" s="3">
        <v>0</v>
      </c>
      <c r="G1931" s="2">
        <f>Table13[[#This Row],[CF % FV]]*$A$2</f>
        <v>0</v>
      </c>
      <c r="H1931" s="3">
        <v>3.11959172827883E-2</v>
      </c>
      <c r="I1931" s="2">
        <f>Table13[[#This Row],[CF % EOL]]*$A$6</f>
        <v>1.247836691311532</v>
      </c>
      <c r="J1931" s="3">
        <v>5.7598824038324385E-2</v>
      </c>
      <c r="K1931" s="2">
        <f>$A$10*Table13[[#This Row],[CF % WEC]]</f>
        <v>1.7715370795582434E-2</v>
      </c>
      <c r="L1931" s="1">
        <v>32.902679311181913</v>
      </c>
      <c r="M1931" s="2">
        <f>Table13[[#This Row],[Cons h '[MWh']]]-Table13[[#This Row],[Ewec_prod '[MWh']]]-Table13[[#This Row],[Eeol_prod '[MWh']]]-Table13[[#This Row],[Efv_prod '[MWh']]]</f>
        <v>31.637127249074794</v>
      </c>
    </row>
    <row r="1932" spans="5:13" x14ac:dyDescent="0.3">
      <c r="E1932" s="4">
        <v>43546.416666666664</v>
      </c>
      <c r="F1932" s="3">
        <v>0</v>
      </c>
      <c r="G1932" s="2">
        <f>Table13[[#This Row],[CF % FV]]*$A$2</f>
        <v>0</v>
      </c>
      <c r="H1932" s="3">
        <v>4.2383286616096404E-6</v>
      </c>
      <c r="I1932" s="2">
        <f>Table13[[#This Row],[CF % EOL]]*$A$6</f>
        <v>1.6953314646438563E-4</v>
      </c>
      <c r="J1932" s="3">
        <v>5.7834940741916967E-2</v>
      </c>
      <c r="K1932" s="2">
        <f>$A$10*Table13[[#This Row],[CF % WEC]]</f>
        <v>1.7787991982299543E-2</v>
      </c>
      <c r="L1932" s="1">
        <v>29.319121996881947</v>
      </c>
      <c r="M1932" s="2">
        <f>Table13[[#This Row],[Cons h '[MWh']]]-Table13[[#This Row],[Ewec_prod '[MWh']]]-Table13[[#This Row],[Eeol_prod '[MWh']]]-Table13[[#This Row],[Efv_prod '[MWh']]]</f>
        <v>29.301164471753182</v>
      </c>
    </row>
    <row r="1933" spans="5:13" x14ac:dyDescent="0.3">
      <c r="E1933" s="4">
        <v>43546.458333333336</v>
      </c>
      <c r="F1933" s="3">
        <v>0</v>
      </c>
      <c r="G1933" s="2">
        <f>Table13[[#This Row],[CF % FV]]*$A$2</f>
        <v>0</v>
      </c>
      <c r="H1933" s="3">
        <v>1.64027836890125E-2</v>
      </c>
      <c r="I1933" s="2">
        <f>Table13[[#This Row],[CF % EOL]]*$A$6</f>
        <v>0.65611134756050005</v>
      </c>
      <c r="J1933" s="3">
        <v>5.8080246385600637E-2</v>
      </c>
      <c r="K1933" s="2">
        <f>$A$10*Table13[[#This Row],[CF % WEC]]</f>
        <v>1.7863439363537983E-2</v>
      </c>
      <c r="L1933" s="1">
        <v>32.058119434981691</v>
      </c>
      <c r="M1933" s="2">
        <f>Table13[[#This Row],[Cons h '[MWh']]]-Table13[[#This Row],[Ewec_prod '[MWh']]]-Table13[[#This Row],[Eeol_prod '[MWh']]]-Table13[[#This Row],[Efv_prod '[MWh']]]</f>
        <v>31.384144648057653</v>
      </c>
    </row>
    <row r="1934" spans="5:13" x14ac:dyDescent="0.3">
      <c r="E1934" s="4">
        <v>43546.5</v>
      </c>
      <c r="F1934" s="3">
        <v>0</v>
      </c>
      <c r="G1934" s="2">
        <f>Table13[[#This Row],[CF % FV]]*$A$2</f>
        <v>0</v>
      </c>
      <c r="H1934" s="3">
        <v>2.6952265055409E-2</v>
      </c>
      <c r="I1934" s="2">
        <f>Table13[[#This Row],[CF % EOL]]*$A$6</f>
        <v>1.0780906022163599</v>
      </c>
      <c r="J1934" s="3">
        <v>5.8337466713017649E-2</v>
      </c>
      <c r="K1934" s="2">
        <f>$A$10*Table13[[#This Row],[CF % WEC]]</f>
        <v>1.7942551282095931E-2</v>
      </c>
      <c r="L1934" s="1">
        <v>39.074204221034151</v>
      </c>
      <c r="M1934" s="2">
        <f>Table13[[#This Row],[Cons h '[MWh']]]-Table13[[#This Row],[Ewec_prod '[MWh']]]-Table13[[#This Row],[Eeol_prod '[MWh']]]-Table13[[#This Row],[Efv_prod '[MWh']]]</f>
        <v>37.978171067535698</v>
      </c>
    </row>
    <row r="1935" spans="5:13" x14ac:dyDescent="0.3">
      <c r="E1935" s="4">
        <v>43546.541666666664</v>
      </c>
      <c r="F1935" s="3">
        <v>0</v>
      </c>
      <c r="G1935" s="2">
        <f>Table13[[#This Row],[CF % FV]]*$A$2</f>
        <v>0</v>
      </c>
      <c r="H1935" s="3">
        <v>4.2647356839297497E-2</v>
      </c>
      <c r="I1935" s="2">
        <f>Table13[[#This Row],[CF % EOL]]*$A$6</f>
        <v>1.7058942735718998</v>
      </c>
      <c r="J1935" s="3">
        <v>5.8618606521169167E-2</v>
      </c>
      <c r="K1935" s="2">
        <f>$A$10*Table13[[#This Row],[CF % WEC]]</f>
        <v>1.8029019990962094E-2</v>
      </c>
      <c r="L1935" s="1">
        <v>28.142627335196583</v>
      </c>
      <c r="M1935" s="2">
        <f>Table13[[#This Row],[Cons h '[MWh']]]-Table13[[#This Row],[Ewec_prod '[MWh']]]-Table13[[#This Row],[Eeol_prod '[MWh']]]-Table13[[#This Row],[Efv_prod '[MWh']]]</f>
        <v>26.41870404163372</v>
      </c>
    </row>
    <row r="1936" spans="5:13" x14ac:dyDescent="0.3">
      <c r="E1936" s="4">
        <v>43546.583333333336</v>
      </c>
      <c r="F1936" s="3">
        <v>0</v>
      </c>
      <c r="G1936" s="2">
        <f>Table13[[#This Row],[CF % FV]]*$A$2</f>
        <v>0</v>
      </c>
      <c r="H1936" s="3">
        <v>7.4404200259416603E-2</v>
      </c>
      <c r="I1936" s="2">
        <f>Table13[[#This Row],[CF % EOL]]*$A$6</f>
        <v>2.9761680103766643</v>
      </c>
      <c r="J1936" s="3">
        <v>5.8940565589066178E-2</v>
      </c>
      <c r="K1936" s="2">
        <f>$A$10*Table13[[#This Row],[CF % WEC]]</f>
        <v>1.8128043267288022E-2</v>
      </c>
      <c r="L1936" s="1">
        <v>29.587796928189722</v>
      </c>
      <c r="M1936" s="2">
        <f>Table13[[#This Row],[Cons h '[MWh']]]-Table13[[#This Row],[Ewec_prod '[MWh']]]-Table13[[#This Row],[Eeol_prod '[MWh']]]-Table13[[#This Row],[Efv_prod '[MWh']]]</f>
        <v>26.593500874545768</v>
      </c>
    </row>
    <row r="1937" spans="5:13" x14ac:dyDescent="0.3">
      <c r="E1937" s="4">
        <v>43546.625</v>
      </c>
      <c r="F1937" s="3">
        <v>0</v>
      </c>
      <c r="G1937" s="2">
        <f>Table13[[#This Row],[CF % FV]]*$A$2</f>
        <v>0</v>
      </c>
      <c r="H1937" s="3">
        <v>8.2691694901432397E-2</v>
      </c>
      <c r="I1937" s="2">
        <f>Table13[[#This Row],[CF % EOL]]*$A$6</f>
        <v>3.307667796057296</v>
      </c>
      <c r="J1937" s="3">
        <v>5.9396624064992312E-2</v>
      </c>
      <c r="K1937" s="2">
        <f>$A$10*Table13[[#This Row],[CF % WEC]]</f>
        <v>1.8268310801224548E-2</v>
      </c>
      <c r="L1937" s="1">
        <v>27.153220633311648</v>
      </c>
      <c r="M1937" s="2">
        <f>Table13[[#This Row],[Cons h '[MWh']]]-Table13[[#This Row],[Ewec_prod '[MWh']]]-Table13[[#This Row],[Eeol_prod '[MWh']]]-Table13[[#This Row],[Efv_prod '[MWh']]]</f>
        <v>23.827284526453127</v>
      </c>
    </row>
    <row r="1938" spans="5:13" x14ac:dyDescent="0.3">
      <c r="E1938" s="4">
        <v>43546.666666666664</v>
      </c>
      <c r="F1938" s="3">
        <v>1.524E-2</v>
      </c>
      <c r="G1938" s="2">
        <f>Table13[[#This Row],[CF % FV]]*$A$2</f>
        <v>0.77724000000000004</v>
      </c>
      <c r="H1938" s="3">
        <v>8.2320608236144205E-2</v>
      </c>
      <c r="I1938" s="2">
        <f>Table13[[#This Row],[CF % EOL]]*$A$6</f>
        <v>3.292824329445768</v>
      </c>
      <c r="J1938" s="3">
        <v>6.0259031948574661E-2</v>
      </c>
      <c r="K1938" s="2">
        <f>$A$10*Table13[[#This Row],[CF % WEC]]</f>
        <v>1.8533557109456977E-2</v>
      </c>
      <c r="L1938" s="1">
        <v>26.205184250801306</v>
      </c>
      <c r="M1938" s="2">
        <f>Table13[[#This Row],[Cons h '[MWh']]]-Table13[[#This Row],[Ewec_prod '[MWh']]]-Table13[[#This Row],[Eeol_prod '[MWh']]]-Table13[[#This Row],[Efv_prod '[MWh']]]</f>
        <v>22.116586364246082</v>
      </c>
    </row>
    <row r="1939" spans="5:13" x14ac:dyDescent="0.3">
      <c r="E1939" s="4">
        <v>43546.708333333336</v>
      </c>
      <c r="F1939" s="3">
        <v>0.14440999999999998</v>
      </c>
      <c r="G1939" s="2">
        <f>Table13[[#This Row],[CF % FV]]*$A$2</f>
        <v>7.3649099999999992</v>
      </c>
      <c r="H1939" s="3">
        <v>8.67086811717349E-2</v>
      </c>
      <c r="I1939" s="2">
        <f>Table13[[#This Row],[CF % EOL]]*$A$6</f>
        <v>3.4683472468693961</v>
      </c>
      <c r="J1939" s="3">
        <v>6.0841688374236202E-2</v>
      </c>
      <c r="K1939" s="2">
        <f>$A$10*Table13[[#This Row],[CF % WEC]]</f>
        <v>1.8712761716484283E-2</v>
      </c>
      <c r="L1939" s="1">
        <v>33.673203914676293</v>
      </c>
      <c r="M1939" s="2">
        <f>Table13[[#This Row],[Cons h '[MWh']]]-Table13[[#This Row],[Ewec_prod '[MWh']]]-Table13[[#This Row],[Eeol_prod '[MWh']]]-Table13[[#This Row],[Efv_prod '[MWh']]]</f>
        <v>22.821233906090413</v>
      </c>
    </row>
    <row r="1940" spans="5:13" x14ac:dyDescent="0.3">
      <c r="E1940" s="4">
        <v>43546.75</v>
      </c>
      <c r="F1940" s="3">
        <v>0.41726999999999997</v>
      </c>
      <c r="G1940" s="2">
        <f>Table13[[#This Row],[CF % FV]]*$A$2</f>
        <v>21.28077</v>
      </c>
      <c r="H1940" s="3">
        <v>8.6772287752910501E-2</v>
      </c>
      <c r="I1940" s="2">
        <f>Table13[[#This Row],[CF % EOL]]*$A$6</f>
        <v>3.4708915101164202</v>
      </c>
      <c r="J1940" s="3">
        <v>6.126986543017577E-2</v>
      </c>
      <c r="K1940" s="2">
        <f>$A$10*Table13[[#This Row],[CF % WEC]]</f>
        <v>1.8844453907058925E-2</v>
      </c>
      <c r="L1940" s="1">
        <v>52.614534316339032</v>
      </c>
      <c r="M1940" s="2">
        <f>Table13[[#This Row],[Cons h '[MWh']]]-Table13[[#This Row],[Ewec_prod '[MWh']]]-Table13[[#This Row],[Eeol_prod '[MWh']]]-Table13[[#This Row],[Efv_prod '[MWh']]]</f>
        <v>27.844028352315551</v>
      </c>
    </row>
    <row r="1941" spans="5:13" x14ac:dyDescent="0.3">
      <c r="E1941" s="4">
        <v>43546.791666666664</v>
      </c>
      <c r="F1941" s="3">
        <v>0.58362000000000003</v>
      </c>
      <c r="G1941" s="2">
        <f>Table13[[#This Row],[CF % FV]]*$A$2</f>
        <v>29.764620000000001</v>
      </c>
      <c r="H1941" s="3">
        <v>9.1156778667957794E-2</v>
      </c>
      <c r="I1941" s="2">
        <f>Table13[[#This Row],[CF % EOL]]*$A$6</f>
        <v>3.6462711467183118</v>
      </c>
      <c r="J1941" s="3">
        <v>6.1579288687329349E-2</v>
      </c>
      <c r="K1941" s="2">
        <f>$A$10*Table13[[#This Row],[CF % WEC]]</f>
        <v>1.8939621609260715E-2</v>
      </c>
      <c r="L1941" s="1">
        <v>43.122381288700559</v>
      </c>
      <c r="M1941" s="2">
        <f>Table13[[#This Row],[Cons h '[MWh']]]-Table13[[#This Row],[Ewec_prod '[MWh']]]-Table13[[#This Row],[Eeol_prod '[MWh']]]-Table13[[#This Row],[Efv_prod '[MWh']]]</f>
        <v>9.6925505203729827</v>
      </c>
    </row>
    <row r="1942" spans="5:13" x14ac:dyDescent="0.3">
      <c r="E1942" s="4">
        <v>43546.833333333336</v>
      </c>
      <c r="F1942" s="3">
        <v>0.65778999999999999</v>
      </c>
      <c r="G1942" s="2">
        <f>Table13[[#This Row],[CF % FV]]*$A$2</f>
        <v>33.547289999999997</v>
      </c>
      <c r="H1942" s="3">
        <v>9.4719846596200905E-2</v>
      </c>
      <c r="I1942" s="2">
        <f>Table13[[#This Row],[CF % EOL]]*$A$6</f>
        <v>3.7887938638480363</v>
      </c>
      <c r="J1942" s="3">
        <v>6.1897061066418783E-2</v>
      </c>
      <c r="K1942" s="2">
        <f>$A$10*Table13[[#This Row],[CF % WEC]]</f>
        <v>1.9037357207480881E-2</v>
      </c>
      <c r="L1942" s="1">
        <v>34.358662607884298</v>
      </c>
      <c r="M1942" s="2">
        <f>Table13[[#This Row],[Cons h '[MWh']]]-Table13[[#This Row],[Ewec_prod '[MWh']]]-Table13[[#This Row],[Eeol_prod '[MWh']]]-Table13[[#This Row],[Efv_prod '[MWh']]]</f>
        <v>-2.9964586131712139</v>
      </c>
    </row>
    <row r="1943" spans="5:13" x14ac:dyDescent="0.3">
      <c r="E1943" s="4">
        <v>43546.875</v>
      </c>
      <c r="F1943" s="3">
        <v>0.67532999999999999</v>
      </c>
      <c r="G1943" s="2">
        <f>Table13[[#This Row],[CF % FV]]*$A$2</f>
        <v>34.441829999999996</v>
      </c>
      <c r="H1943" s="3">
        <v>0.13017930470505301</v>
      </c>
      <c r="I1943" s="2">
        <f>Table13[[#This Row],[CF % EOL]]*$A$6</f>
        <v>5.2071721882021205</v>
      </c>
      <c r="J1943" s="3">
        <v>6.2462652366192903E-2</v>
      </c>
      <c r="K1943" s="2">
        <f>$A$10*Table13[[#This Row],[CF % WEC]]</f>
        <v>1.9211313182477648E-2</v>
      </c>
      <c r="L1943" s="1">
        <v>40.956233292670312</v>
      </c>
      <c r="M1943" s="2">
        <f>Table13[[#This Row],[Cons h '[MWh']]]-Table13[[#This Row],[Ewec_prod '[MWh']]]-Table13[[#This Row],[Eeol_prod '[MWh']]]-Table13[[#This Row],[Efv_prod '[MWh']]]</f>
        <v>1.2880197912857128</v>
      </c>
    </row>
    <row r="1944" spans="5:13" x14ac:dyDescent="0.3">
      <c r="E1944" s="4">
        <v>43546.916666666664</v>
      </c>
      <c r="F1944" s="3">
        <v>0.68694000000000011</v>
      </c>
      <c r="G1944" s="2">
        <f>Table13[[#This Row],[CF % FV]]*$A$2</f>
        <v>35.033940000000008</v>
      </c>
      <c r="H1944" s="3">
        <v>0.178158218517739</v>
      </c>
      <c r="I1944" s="2">
        <f>Table13[[#This Row],[CF % EOL]]*$A$6</f>
        <v>7.1263287407095603</v>
      </c>
      <c r="J1944" s="3">
        <v>6.3050646912958766E-2</v>
      </c>
      <c r="K1944" s="2">
        <f>$A$10*Table13[[#This Row],[CF % WEC]]</f>
        <v>1.9392159607654783E-2</v>
      </c>
      <c r="L1944" s="1">
        <v>25.813881886281834</v>
      </c>
      <c r="M1944" s="2">
        <f>Table13[[#This Row],[Cons h '[MWh']]]-Table13[[#This Row],[Ewec_prod '[MWh']]]-Table13[[#This Row],[Eeol_prod '[MWh']]]-Table13[[#This Row],[Efv_prod '[MWh']]]</f>
        <v>-16.36577901403539</v>
      </c>
    </row>
    <row r="1945" spans="5:13" x14ac:dyDescent="0.3">
      <c r="E1945" s="4">
        <v>43546.958333333336</v>
      </c>
      <c r="F1945" s="3">
        <v>0.65997000000000006</v>
      </c>
      <c r="G1945" s="2">
        <f>Table13[[#This Row],[CF % FV]]*$A$2</f>
        <v>33.658470000000001</v>
      </c>
      <c r="H1945" s="3">
        <v>0.138255764482211</v>
      </c>
      <c r="I1945" s="2">
        <f>Table13[[#This Row],[CF % EOL]]*$A$6</f>
        <v>5.5302305792884399</v>
      </c>
      <c r="J1945" s="3">
        <v>6.3410585613055473E-2</v>
      </c>
      <c r="K1945" s="2">
        <f>$A$10*Table13[[#This Row],[CF % WEC]]</f>
        <v>1.9502864081962286E-2</v>
      </c>
      <c r="L1945" s="1">
        <v>28.027521785856813</v>
      </c>
      <c r="M1945" s="2">
        <f>Table13[[#This Row],[Cons h '[MWh']]]-Table13[[#This Row],[Ewec_prod '[MWh']]]-Table13[[#This Row],[Eeol_prod '[MWh']]]-Table13[[#This Row],[Efv_prod '[MWh']]]</f>
        <v>-11.180681657513588</v>
      </c>
    </row>
    <row r="1946" spans="5:13" x14ac:dyDescent="0.3">
      <c r="E1946" s="4">
        <v>43547</v>
      </c>
      <c r="F1946" s="3">
        <v>0.56596999999999997</v>
      </c>
      <c r="G1946" s="2">
        <f>Table13[[#This Row],[CF % FV]]*$A$2</f>
        <v>28.864469999999997</v>
      </c>
      <c r="H1946" s="3">
        <v>9.4653225245198702E-2</v>
      </c>
      <c r="I1946" s="2">
        <f>Table13[[#This Row],[CF % EOL]]*$A$6</f>
        <v>3.7861290098079481</v>
      </c>
      <c r="J1946" s="3">
        <v>6.3586965532582876E-2</v>
      </c>
      <c r="K1946" s="2">
        <f>$A$10*Table13[[#This Row],[CF % WEC]]</f>
        <v>1.9557112336635749E-2</v>
      </c>
      <c r="L1946" s="1">
        <v>18.970290267214367</v>
      </c>
      <c r="M1946" s="2">
        <f>Table13[[#This Row],[Cons h '[MWh']]]-Table13[[#This Row],[Ewec_prod '[MWh']]]-Table13[[#This Row],[Eeol_prod '[MWh']]]-Table13[[#This Row],[Efv_prod '[MWh']]]</f>
        <v>-13.699865854930213</v>
      </c>
    </row>
    <row r="1947" spans="5:13" x14ac:dyDescent="0.3">
      <c r="E1947" s="4">
        <v>43547.041666666664</v>
      </c>
      <c r="F1947" s="3">
        <v>0.37054999999999999</v>
      </c>
      <c r="G1947" s="2">
        <f>Table13[[#This Row],[CF % FV]]*$A$2</f>
        <v>18.898049999999998</v>
      </c>
      <c r="H1947" s="3">
        <v>8.6391032311464597E-2</v>
      </c>
      <c r="I1947" s="2">
        <f>Table13[[#This Row],[CF % EOL]]*$A$6</f>
        <v>3.455641292458584</v>
      </c>
      <c r="J1947" s="3">
        <v>6.3671847409040319E-2</v>
      </c>
      <c r="K1947" s="2">
        <f>$A$10*Table13[[#This Row],[CF % WEC]]</f>
        <v>1.9583219013992004E-2</v>
      </c>
      <c r="L1947" s="1">
        <v>21.556384659862626</v>
      </c>
      <c r="M1947" s="2">
        <f>Table13[[#This Row],[Cons h '[MWh']]]-Table13[[#This Row],[Ewec_prod '[MWh']]]-Table13[[#This Row],[Eeol_prod '[MWh']]]-Table13[[#This Row],[Efv_prod '[MWh']]]</f>
        <v>-0.81688985160994676</v>
      </c>
    </row>
    <row r="1948" spans="5:13" x14ac:dyDescent="0.3">
      <c r="E1948" s="4">
        <v>43547.083333333336</v>
      </c>
      <c r="F1948" s="3">
        <v>0.19175999999999999</v>
      </c>
      <c r="G1948" s="2">
        <f>Table13[[#This Row],[CF % FV]]*$A$2</f>
        <v>9.7797599999999996</v>
      </c>
      <c r="H1948" s="3">
        <v>6.5801549229635006E-2</v>
      </c>
      <c r="I1948" s="2">
        <f>Table13[[#This Row],[CF % EOL]]*$A$6</f>
        <v>2.6320619691854001</v>
      </c>
      <c r="J1948" s="3">
        <v>6.3689824842481202E-2</v>
      </c>
      <c r="K1948" s="2">
        <f>$A$10*Table13[[#This Row],[CF % WEC]]</f>
        <v>1.9588748239712763E-2</v>
      </c>
      <c r="L1948" s="1">
        <v>23.989247830578027</v>
      </c>
      <c r="M1948" s="2">
        <f>Table13[[#This Row],[Cons h '[MWh']]]-Table13[[#This Row],[Ewec_prod '[MWh']]]-Table13[[#This Row],[Eeol_prod '[MWh']]]-Table13[[#This Row],[Efv_prod '[MWh']]]</f>
        <v>11.557837113152914</v>
      </c>
    </row>
    <row r="1949" spans="5:13" x14ac:dyDescent="0.3">
      <c r="E1949" s="4">
        <v>43547.125</v>
      </c>
      <c r="F1949" s="3">
        <v>2.0300000000000002E-2</v>
      </c>
      <c r="G1949" s="2">
        <f>Table13[[#This Row],[CF % FV]]*$A$2</f>
        <v>1.0353000000000001</v>
      </c>
      <c r="H1949" s="3">
        <v>3.0064117611989499E-2</v>
      </c>
      <c r="I1949" s="2">
        <f>Table13[[#This Row],[CF % EOL]]*$A$6</f>
        <v>1.20256470447958</v>
      </c>
      <c r="J1949" s="3">
        <v>6.5772119051216729E-2</v>
      </c>
      <c r="K1949" s="2">
        <f>$A$10*Table13[[#This Row],[CF % WEC]]</f>
        <v>2.0229188641563665E-2</v>
      </c>
      <c r="L1949" s="1">
        <v>25.426394855397085</v>
      </c>
      <c r="M1949" s="2">
        <f>Table13[[#This Row],[Cons h '[MWh']]]-Table13[[#This Row],[Ewec_prod '[MWh']]]-Table13[[#This Row],[Eeol_prod '[MWh']]]-Table13[[#This Row],[Efv_prod '[MWh']]]</f>
        <v>23.168300962275939</v>
      </c>
    </row>
    <row r="1950" spans="5:13" x14ac:dyDescent="0.3">
      <c r="E1950" s="4">
        <v>43547.166666666664</v>
      </c>
      <c r="F1950" s="3">
        <v>0</v>
      </c>
      <c r="G1950" s="2">
        <f>Table13[[#This Row],[CF % FV]]*$A$2</f>
        <v>0</v>
      </c>
      <c r="H1950" s="3">
        <v>0</v>
      </c>
      <c r="I1950" s="2">
        <f>Table13[[#This Row],[CF % EOL]]*$A$6</f>
        <v>0</v>
      </c>
      <c r="J1950" s="3">
        <v>6.5497238394181992E-2</v>
      </c>
      <c r="K1950" s="2">
        <f>$A$10*Table13[[#This Row],[CF % WEC]]</f>
        <v>2.0144645027258906E-2</v>
      </c>
      <c r="L1950" s="1">
        <v>25.817266100964922</v>
      </c>
      <c r="M1950" s="2">
        <f>Table13[[#This Row],[Cons h '[MWh']]]-Table13[[#This Row],[Ewec_prod '[MWh']]]-Table13[[#This Row],[Eeol_prod '[MWh']]]-Table13[[#This Row],[Efv_prod '[MWh']]]</f>
        <v>25.797121455937663</v>
      </c>
    </row>
    <row r="1951" spans="5:13" x14ac:dyDescent="0.3">
      <c r="E1951" s="4">
        <v>43547.208333333336</v>
      </c>
      <c r="F1951" s="3">
        <v>0</v>
      </c>
      <c r="G1951" s="2">
        <f>Table13[[#This Row],[CF % FV]]*$A$2</f>
        <v>0</v>
      </c>
      <c r="H1951" s="3">
        <v>5.2099012950066197E-4</v>
      </c>
      <c r="I1951" s="2">
        <f>Table13[[#This Row],[CF % EOL]]*$A$6</f>
        <v>2.0839605180026477E-2</v>
      </c>
      <c r="J1951" s="3">
        <v>6.5368207905454667E-2</v>
      </c>
      <c r="K1951" s="2">
        <f>$A$10*Table13[[#This Row],[CF % WEC]]</f>
        <v>2.0104959790799584E-2</v>
      </c>
      <c r="L1951" s="1">
        <v>32.013777659483928</v>
      </c>
      <c r="M1951" s="2">
        <f>Table13[[#This Row],[Cons h '[MWh']]]-Table13[[#This Row],[Ewec_prod '[MWh']]]-Table13[[#This Row],[Eeol_prod '[MWh']]]-Table13[[#This Row],[Efv_prod '[MWh']]]</f>
        <v>31.972833094513103</v>
      </c>
    </row>
    <row r="1952" spans="5:13" x14ac:dyDescent="0.3">
      <c r="E1952" s="4">
        <v>43547.25</v>
      </c>
      <c r="F1952" s="3">
        <v>0</v>
      </c>
      <c r="G1952" s="2">
        <f>Table13[[#This Row],[CF % FV]]*$A$2</f>
        <v>0</v>
      </c>
      <c r="H1952" s="3">
        <v>2.6413390343949201E-2</v>
      </c>
      <c r="I1952" s="2">
        <f>Table13[[#This Row],[CF % EOL]]*$A$6</f>
        <v>1.056535613757968</v>
      </c>
      <c r="J1952" s="3">
        <v>6.5213269156225731E-2</v>
      </c>
      <c r="K1952" s="2">
        <f>$A$10*Table13[[#This Row],[CF % WEC]]</f>
        <v>2.0057306085380738E-2</v>
      </c>
      <c r="L1952" s="1">
        <v>28.689144412461076</v>
      </c>
      <c r="M1952" s="2">
        <f>Table13[[#This Row],[Cons h '[MWh']]]-Table13[[#This Row],[Ewec_prod '[MWh']]]-Table13[[#This Row],[Eeol_prod '[MWh']]]-Table13[[#This Row],[Efv_prod '[MWh']]]</f>
        <v>27.612551492617726</v>
      </c>
    </row>
    <row r="1953" spans="5:13" x14ac:dyDescent="0.3">
      <c r="E1953" s="4">
        <v>43547.291666666664</v>
      </c>
      <c r="F1953" s="3">
        <v>0</v>
      </c>
      <c r="G1953" s="2">
        <f>Table13[[#This Row],[CF % FV]]*$A$2</f>
        <v>0</v>
      </c>
      <c r="H1953" s="3">
        <v>9.0439692013836503E-2</v>
      </c>
      <c r="I1953" s="2">
        <f>Table13[[#This Row],[CF % EOL]]*$A$6</f>
        <v>3.6175876805534601</v>
      </c>
      <c r="J1953" s="3">
        <v>6.5016039575618911E-2</v>
      </c>
      <c r="K1953" s="2">
        <f>$A$10*Table13[[#This Row],[CF % WEC]]</f>
        <v>1.9996645208867316E-2</v>
      </c>
      <c r="L1953" s="1">
        <v>23.493624791638055</v>
      </c>
      <c r="M1953" s="2">
        <f>Table13[[#This Row],[Cons h '[MWh']]]-Table13[[#This Row],[Ewec_prod '[MWh']]]-Table13[[#This Row],[Eeol_prod '[MWh']]]-Table13[[#This Row],[Efv_prod '[MWh']]]</f>
        <v>19.856040465875729</v>
      </c>
    </row>
    <row r="1954" spans="5:13" x14ac:dyDescent="0.3">
      <c r="E1954" s="4">
        <v>43547.333333333336</v>
      </c>
      <c r="F1954" s="3">
        <v>0</v>
      </c>
      <c r="G1954" s="2">
        <f>Table13[[#This Row],[CF % FV]]*$A$2</f>
        <v>0</v>
      </c>
      <c r="H1954" s="3">
        <v>0.13561858326354501</v>
      </c>
      <c r="I1954" s="2">
        <f>Table13[[#This Row],[CF % EOL]]*$A$6</f>
        <v>5.4247433305418005</v>
      </c>
      <c r="J1954" s="3">
        <v>6.463615652214709E-2</v>
      </c>
      <c r="K1954" s="2">
        <f>$A$10*Table13[[#This Row],[CF % WEC]]</f>
        <v>1.9879806553502868E-2</v>
      </c>
      <c r="L1954" s="1">
        <v>28.367845856108978</v>
      </c>
      <c r="M1954" s="2">
        <f>Table13[[#This Row],[Cons h '[MWh']]]-Table13[[#This Row],[Ewec_prod '[MWh']]]-Table13[[#This Row],[Eeol_prod '[MWh']]]-Table13[[#This Row],[Efv_prod '[MWh']]]</f>
        <v>22.923222719013673</v>
      </c>
    </row>
    <row r="1955" spans="5:13" x14ac:dyDescent="0.3">
      <c r="E1955" s="4">
        <v>43547.375</v>
      </c>
      <c r="F1955" s="3">
        <v>0</v>
      </c>
      <c r="G1955" s="2">
        <f>Table13[[#This Row],[CF % FV]]*$A$2</f>
        <v>0</v>
      </c>
      <c r="H1955" s="3">
        <v>8.3561267436510003E-2</v>
      </c>
      <c r="I1955" s="2">
        <f>Table13[[#This Row],[CF % EOL]]*$A$6</f>
        <v>3.3424506974604</v>
      </c>
      <c r="J1955" s="3">
        <v>6.8101576478329845E-2</v>
      </c>
      <c r="K1955" s="2">
        <f>$A$10*Table13[[#This Row],[CF % WEC]]</f>
        <v>2.0945647749242225E-2</v>
      </c>
      <c r="L1955" s="1">
        <v>24.016026910895821</v>
      </c>
      <c r="M1955" s="2">
        <f>Table13[[#This Row],[Cons h '[MWh']]]-Table13[[#This Row],[Ewec_prod '[MWh']]]-Table13[[#This Row],[Eeol_prod '[MWh']]]-Table13[[#This Row],[Efv_prod '[MWh']]]</f>
        <v>20.652630565686177</v>
      </c>
    </row>
    <row r="1956" spans="5:13" x14ac:dyDescent="0.3">
      <c r="E1956" s="4">
        <v>43547.416666666664</v>
      </c>
      <c r="F1956" s="3">
        <v>0</v>
      </c>
      <c r="G1956" s="2">
        <f>Table13[[#This Row],[CF % FV]]*$A$2</f>
        <v>0</v>
      </c>
      <c r="H1956" s="3">
        <v>0</v>
      </c>
      <c r="I1956" s="2">
        <f>Table13[[#This Row],[CF % EOL]]*$A$6</f>
        <v>0</v>
      </c>
      <c r="J1956" s="3">
        <v>6.3446581227683166E-2</v>
      </c>
      <c r="K1956" s="2">
        <f>$A$10*Table13[[#This Row],[CF % WEC]]</f>
        <v>1.951393506597613E-2</v>
      </c>
      <c r="L1956" s="1">
        <v>36.888734638410753</v>
      </c>
      <c r="M1956" s="2">
        <f>Table13[[#This Row],[Cons h '[MWh']]]-Table13[[#This Row],[Ewec_prod '[MWh']]]-Table13[[#This Row],[Eeol_prod '[MWh']]]-Table13[[#This Row],[Efv_prod '[MWh']]]</f>
        <v>36.86922070334478</v>
      </c>
    </row>
    <row r="1957" spans="5:13" x14ac:dyDescent="0.3">
      <c r="E1957" s="4">
        <v>43547.458333333336</v>
      </c>
      <c r="F1957" s="3">
        <v>0</v>
      </c>
      <c r="G1957" s="2">
        <f>Table13[[#This Row],[CF % FV]]*$A$2</f>
        <v>0</v>
      </c>
      <c r="H1957" s="3">
        <v>0</v>
      </c>
      <c r="I1957" s="2">
        <f>Table13[[#This Row],[CF % EOL]]*$A$6</f>
        <v>0</v>
      </c>
      <c r="J1957" s="3">
        <v>6.0733990799148402E-2</v>
      </c>
      <c r="K1957" s="2">
        <f>$A$10*Table13[[#This Row],[CF % WEC]]</f>
        <v>1.8679637733341921E-2</v>
      </c>
      <c r="L1957" s="1">
        <v>37.614837381803817</v>
      </c>
      <c r="M1957" s="2">
        <f>Table13[[#This Row],[Cons h '[MWh']]]-Table13[[#This Row],[Ewec_prod '[MWh']]]-Table13[[#This Row],[Eeol_prod '[MWh']]]-Table13[[#This Row],[Efv_prod '[MWh']]]</f>
        <v>37.596157744070474</v>
      </c>
    </row>
    <row r="1958" spans="5:13" x14ac:dyDescent="0.3">
      <c r="E1958" s="4">
        <v>43547.5</v>
      </c>
      <c r="F1958" s="3">
        <v>0</v>
      </c>
      <c r="G1958" s="2">
        <f>Table13[[#This Row],[CF % FV]]*$A$2</f>
        <v>0</v>
      </c>
      <c r="H1958" s="3">
        <v>0</v>
      </c>
      <c r="I1958" s="2">
        <f>Table13[[#This Row],[CF % EOL]]*$A$6</f>
        <v>0</v>
      </c>
      <c r="J1958" s="3">
        <v>5.8677999218350999E-2</v>
      </c>
      <c r="K1958" s="2">
        <f>$A$10*Table13[[#This Row],[CF % WEC]]</f>
        <v>1.8047287093992281E-2</v>
      </c>
      <c r="L1958" s="1">
        <v>38.098408739235829</v>
      </c>
      <c r="M1958" s="2">
        <f>Table13[[#This Row],[Cons h '[MWh']]]-Table13[[#This Row],[Ewec_prod '[MWh']]]-Table13[[#This Row],[Eeol_prod '[MWh']]]-Table13[[#This Row],[Efv_prod '[MWh']]]</f>
        <v>38.080361452141837</v>
      </c>
    </row>
    <row r="1959" spans="5:13" x14ac:dyDescent="0.3">
      <c r="E1959" s="4">
        <v>43547.541666666664</v>
      </c>
      <c r="F1959" s="3">
        <v>0</v>
      </c>
      <c r="G1959" s="2">
        <f>Table13[[#This Row],[CF % FV]]*$A$2</f>
        <v>0</v>
      </c>
      <c r="H1959" s="3">
        <v>1.7349724295430101E-2</v>
      </c>
      <c r="I1959" s="2">
        <f>Table13[[#This Row],[CF % EOL]]*$A$6</f>
        <v>0.69398897181720409</v>
      </c>
      <c r="J1959" s="3">
        <v>5.7021148852803079E-2</v>
      </c>
      <c r="K1959" s="2">
        <f>$A$10*Table13[[#This Row],[CF % WEC]]</f>
        <v>1.7537698242682611E-2</v>
      </c>
      <c r="L1959" s="1">
        <v>39.723625390711717</v>
      </c>
      <c r="M1959" s="2">
        <f>Table13[[#This Row],[Cons h '[MWh']]]-Table13[[#This Row],[Ewec_prod '[MWh']]]-Table13[[#This Row],[Eeol_prod '[MWh']]]-Table13[[#This Row],[Efv_prod '[MWh']]]</f>
        <v>39.012098720651828</v>
      </c>
    </row>
    <row r="1960" spans="5:13" x14ac:dyDescent="0.3">
      <c r="E1960" s="4">
        <v>43547.583333333336</v>
      </c>
      <c r="F1960" s="3">
        <v>0</v>
      </c>
      <c r="G1960" s="2">
        <f>Table13[[#This Row],[CF % FV]]*$A$2</f>
        <v>0</v>
      </c>
      <c r="H1960" s="3">
        <v>2.8389782865730899E-2</v>
      </c>
      <c r="I1960" s="2">
        <f>Table13[[#This Row],[CF % EOL]]*$A$6</f>
        <v>1.135591314629236</v>
      </c>
      <c r="J1960" s="3">
        <v>5.5779045694012583E-2</v>
      </c>
      <c r="K1960" s="2">
        <f>$A$10*Table13[[#This Row],[CF % WEC]]</f>
        <v>1.7155671033069843E-2</v>
      </c>
      <c r="L1960" s="1">
        <v>27.565369054891317</v>
      </c>
      <c r="M1960" s="2">
        <f>Table13[[#This Row],[Cons h '[MWh']]]-Table13[[#This Row],[Ewec_prod '[MWh']]]-Table13[[#This Row],[Eeol_prod '[MWh']]]-Table13[[#This Row],[Efv_prod '[MWh']]]</f>
        <v>26.412622069229013</v>
      </c>
    </row>
    <row r="1961" spans="5:13" x14ac:dyDescent="0.3">
      <c r="E1961" s="4">
        <v>43547.625</v>
      </c>
      <c r="F1961" s="3">
        <v>0</v>
      </c>
      <c r="G1961" s="2">
        <f>Table13[[#This Row],[CF % FV]]*$A$2</f>
        <v>0</v>
      </c>
      <c r="H1961" s="3">
        <v>2.0784744810047499E-2</v>
      </c>
      <c r="I1961" s="2">
        <f>Table13[[#This Row],[CF % EOL]]*$A$6</f>
        <v>0.83138979240189992</v>
      </c>
      <c r="J1961" s="3">
        <v>5.4290023129128555E-2</v>
      </c>
      <c r="K1961" s="2">
        <f>$A$10*Table13[[#This Row],[CF % WEC]]</f>
        <v>1.6697700105705801E-2</v>
      </c>
      <c r="L1961" s="1">
        <v>29.397349632816208</v>
      </c>
      <c r="M1961" s="2">
        <f>Table13[[#This Row],[Cons h '[MWh']]]-Table13[[#This Row],[Ewec_prod '[MWh']]]-Table13[[#This Row],[Eeol_prod '[MWh']]]-Table13[[#This Row],[Efv_prod '[MWh']]]</f>
        <v>28.549262140308603</v>
      </c>
    </row>
    <row r="1962" spans="5:13" x14ac:dyDescent="0.3">
      <c r="E1962" s="4">
        <v>43547.666666666664</v>
      </c>
      <c r="F1962" s="3">
        <v>2.5950000000000001E-2</v>
      </c>
      <c r="G1962" s="2">
        <f>Table13[[#This Row],[CF % FV]]*$A$2</f>
        <v>1.32345</v>
      </c>
      <c r="H1962" s="3">
        <v>1.0840491935191301E-3</v>
      </c>
      <c r="I1962" s="2">
        <f>Table13[[#This Row],[CF % EOL]]*$A$6</f>
        <v>4.33619677407652E-2</v>
      </c>
      <c r="J1962" s="3">
        <v>5.3659304748339541E-2</v>
      </c>
      <c r="K1962" s="2">
        <f>$A$10*Table13[[#This Row],[CF % WEC]]</f>
        <v>1.6503713333062102E-2</v>
      </c>
      <c r="L1962" s="1">
        <v>26.658506643578175</v>
      </c>
      <c r="M1962" s="2">
        <f>Table13[[#This Row],[Cons h '[MWh']]]-Table13[[#This Row],[Ewec_prod '[MWh']]]-Table13[[#This Row],[Eeol_prod '[MWh']]]-Table13[[#This Row],[Efv_prod '[MWh']]]</f>
        <v>25.275190962504347</v>
      </c>
    </row>
    <row r="1963" spans="5:13" x14ac:dyDescent="0.3">
      <c r="E1963" s="4">
        <v>43547.708333333336</v>
      </c>
      <c r="F1963" s="3">
        <v>0.20971999999999999</v>
      </c>
      <c r="G1963" s="2">
        <f>Table13[[#This Row],[CF % FV]]*$A$2</f>
        <v>10.69572</v>
      </c>
      <c r="H1963" s="3">
        <v>2.1310243522509899E-2</v>
      </c>
      <c r="I1963" s="2">
        <f>Table13[[#This Row],[CF % EOL]]*$A$6</f>
        <v>0.85240974090039601</v>
      </c>
      <c r="J1963" s="3">
        <v>5.3466937665792545E-2</v>
      </c>
      <c r="K1963" s="2">
        <f>$A$10*Table13[[#This Row],[CF % WEC]]</f>
        <v>1.6444547989791954E-2</v>
      </c>
      <c r="L1963" s="1">
        <v>36.691224630458699</v>
      </c>
      <c r="M1963" s="2">
        <f>Table13[[#This Row],[Cons h '[MWh']]]-Table13[[#This Row],[Ewec_prod '[MWh']]]-Table13[[#This Row],[Eeol_prod '[MWh']]]-Table13[[#This Row],[Efv_prod '[MWh']]]</f>
        <v>25.126650341568507</v>
      </c>
    </row>
    <row r="1964" spans="5:13" x14ac:dyDescent="0.3">
      <c r="E1964" s="4">
        <v>43547.75</v>
      </c>
      <c r="F1964" s="3">
        <v>0.37748000000000004</v>
      </c>
      <c r="G1964" s="2">
        <f>Table13[[#This Row],[CF % FV]]*$A$2</f>
        <v>19.251480000000001</v>
      </c>
      <c r="H1964" s="3">
        <v>7.1476567146636694E-2</v>
      </c>
      <c r="I1964" s="2">
        <f>Table13[[#This Row],[CF % EOL]]*$A$6</f>
        <v>2.8590626858654677</v>
      </c>
      <c r="J1964" s="3">
        <v>5.3994951160716578E-2</v>
      </c>
      <c r="K1964" s="2">
        <f>$A$10*Table13[[#This Row],[CF % WEC]]</f>
        <v>1.6606946354755563E-2</v>
      </c>
      <c r="L1964" s="1">
        <v>45.642439850524383</v>
      </c>
      <c r="M1964" s="2">
        <f>Table13[[#This Row],[Cons h '[MWh']]]-Table13[[#This Row],[Ewec_prod '[MWh']]]-Table13[[#This Row],[Eeol_prod '[MWh']]]-Table13[[#This Row],[Efv_prod '[MWh']]]</f>
        <v>23.515290218304159</v>
      </c>
    </row>
    <row r="1965" spans="5:13" x14ac:dyDescent="0.3">
      <c r="E1965" s="4">
        <v>43547.791666666664</v>
      </c>
      <c r="F1965" s="3">
        <v>0.59848999999999997</v>
      </c>
      <c r="G1965" s="2">
        <f>Table13[[#This Row],[CF % FV]]*$A$2</f>
        <v>30.52299</v>
      </c>
      <c r="H1965" s="3">
        <v>0.15725418921127099</v>
      </c>
      <c r="I1965" s="2">
        <f>Table13[[#This Row],[CF % EOL]]*$A$6</f>
        <v>6.2901675684508396</v>
      </c>
      <c r="J1965" s="3">
        <v>5.5381005293520018E-2</v>
      </c>
      <c r="K1965" s="2">
        <f>$A$10*Table13[[#This Row],[CF % WEC]]</f>
        <v>1.7033247816900427E-2</v>
      </c>
      <c r="L1965" s="1">
        <v>38.579689266470936</v>
      </c>
      <c r="M1965" s="2">
        <f>Table13[[#This Row],[Cons h '[MWh']]]-Table13[[#This Row],[Ewec_prod '[MWh']]]-Table13[[#This Row],[Eeol_prod '[MWh']]]-Table13[[#This Row],[Efv_prod '[MWh']]]</f>
        <v>1.7494984502031983</v>
      </c>
    </row>
    <row r="1966" spans="5:13" x14ac:dyDescent="0.3">
      <c r="E1966" s="4">
        <v>43547.833333333336</v>
      </c>
      <c r="F1966" s="3">
        <v>0.69811999999999996</v>
      </c>
      <c r="G1966" s="2">
        <f>Table13[[#This Row],[CF % FV]]*$A$2</f>
        <v>35.604119999999995</v>
      </c>
      <c r="H1966" s="3">
        <v>0.24937273774101701</v>
      </c>
      <c r="I1966" s="2">
        <f>Table13[[#This Row],[CF % EOL]]*$A$6</f>
        <v>9.9749095096406801</v>
      </c>
      <c r="J1966" s="3">
        <v>5.7576573984359683E-2</v>
      </c>
      <c r="K1966" s="2">
        <f>$A$10*Table13[[#This Row],[CF % WEC]]</f>
        <v>1.7708527462184792E-2</v>
      </c>
      <c r="L1966" s="1">
        <v>36.578721989137421</v>
      </c>
      <c r="M1966" s="2">
        <f>Table13[[#This Row],[Cons h '[MWh']]]-Table13[[#This Row],[Ewec_prod '[MWh']]]-Table13[[#This Row],[Eeol_prod '[MWh']]]-Table13[[#This Row],[Efv_prod '[MWh']]]</f>
        <v>-9.018016047965439</v>
      </c>
    </row>
    <row r="1967" spans="5:13" x14ac:dyDescent="0.3">
      <c r="E1967" s="4">
        <v>43547.875</v>
      </c>
      <c r="F1967" s="3">
        <v>0.76613999999999993</v>
      </c>
      <c r="G1967" s="2">
        <f>Table13[[#This Row],[CF % FV]]*$A$2</f>
        <v>39.073139999999995</v>
      </c>
      <c r="H1967" s="3">
        <v>0.29429850514960099</v>
      </c>
      <c r="I1967" s="2">
        <f>Table13[[#This Row],[CF % EOL]]*$A$6</f>
        <v>11.771940205984039</v>
      </c>
      <c r="J1967" s="3">
        <v>5.5703196992602046E-2</v>
      </c>
      <c r="K1967" s="2">
        <f>$A$10*Table13[[#This Row],[CF % WEC]]</f>
        <v>1.713234264239025E-2</v>
      </c>
      <c r="L1967" s="1">
        <v>31.211289355842261</v>
      </c>
      <c r="M1967" s="2">
        <f>Table13[[#This Row],[Cons h '[MWh']]]-Table13[[#This Row],[Ewec_prod '[MWh']]]-Table13[[#This Row],[Eeol_prod '[MWh']]]-Table13[[#This Row],[Efv_prod '[MWh']]]</f>
        <v>-19.650923192784163</v>
      </c>
    </row>
    <row r="1968" spans="5:13" x14ac:dyDescent="0.3">
      <c r="E1968" s="4">
        <v>43547.916666666664</v>
      </c>
      <c r="F1968" s="3">
        <v>0.71945999999999999</v>
      </c>
      <c r="G1968" s="2">
        <f>Table13[[#This Row],[CF % FV]]*$A$2</f>
        <v>36.692459999999997</v>
      </c>
      <c r="H1968" s="3">
        <v>5.94024310061066E-2</v>
      </c>
      <c r="I1968" s="2">
        <f>Table13[[#This Row],[CF % EOL]]*$A$6</f>
        <v>2.3760972402442642</v>
      </c>
      <c r="J1968" s="3">
        <v>5.3842900966231552E-2</v>
      </c>
      <c r="K1968" s="2">
        <f>$A$10*Table13[[#This Row],[CF % WEC]]</f>
        <v>1.6560181067098816E-2</v>
      </c>
      <c r="L1968" s="1">
        <v>29.764870112410648</v>
      </c>
      <c r="M1968" s="2">
        <f>Table13[[#This Row],[Cons h '[MWh']]]-Table13[[#This Row],[Ewec_prod '[MWh']]]-Table13[[#This Row],[Eeol_prod '[MWh']]]-Table13[[#This Row],[Efv_prod '[MWh']]]</f>
        <v>-9.3202473089007114</v>
      </c>
    </row>
    <row r="1969" spans="5:13" x14ac:dyDescent="0.3">
      <c r="E1969" s="4">
        <v>43547.958333333336</v>
      </c>
      <c r="F1969" s="3">
        <v>0.60841000000000001</v>
      </c>
      <c r="G1969" s="2">
        <f>Table13[[#This Row],[CF % FV]]*$A$2</f>
        <v>31.02891</v>
      </c>
      <c r="H1969" s="3">
        <v>6.2895738225101E-2</v>
      </c>
      <c r="I1969" s="2">
        <f>Table13[[#This Row],[CF % EOL]]*$A$6</f>
        <v>2.5158295290040398</v>
      </c>
      <c r="J1969" s="3">
        <v>5.2116998120785664E-2</v>
      </c>
      <c r="K1969" s="2">
        <f>$A$10*Table13[[#This Row],[CF % WEC]]</f>
        <v>1.602935410361982E-2</v>
      </c>
      <c r="L1969" s="1">
        <v>31.369003032103794</v>
      </c>
      <c r="M1969" s="2">
        <f>Table13[[#This Row],[Cons h '[MWh']]]-Table13[[#This Row],[Ewec_prod '[MWh']]]-Table13[[#This Row],[Eeol_prod '[MWh']]]-Table13[[#This Row],[Efv_prod '[MWh']]]</f>
        <v>-2.1917658510038649</v>
      </c>
    </row>
    <row r="1970" spans="5:13" x14ac:dyDescent="0.3">
      <c r="E1970" s="4">
        <v>43548</v>
      </c>
      <c r="F1970" s="3">
        <v>0.49720999999999999</v>
      </c>
      <c r="G1970" s="2">
        <f>Table13[[#This Row],[CF % FV]]*$A$2</f>
        <v>25.357710000000001</v>
      </c>
      <c r="H1970" s="3">
        <v>7.1193598327148E-2</v>
      </c>
      <c r="I1970" s="2">
        <f>Table13[[#This Row],[CF % EOL]]*$A$6</f>
        <v>2.84774393308592</v>
      </c>
      <c r="J1970" s="3">
        <v>5.142431654450795E-2</v>
      </c>
      <c r="K1970" s="2">
        <f>$A$10*Table13[[#This Row],[CF % WEC]]</f>
        <v>1.5816309633148281E-2</v>
      </c>
      <c r="L1970" s="1">
        <v>24.321694708552325</v>
      </c>
      <c r="M1970" s="2">
        <f>Table13[[#This Row],[Cons h '[MWh']]]-Table13[[#This Row],[Ewec_prod '[MWh']]]-Table13[[#This Row],[Eeol_prod '[MWh']]]-Table13[[#This Row],[Efv_prod '[MWh']]]</f>
        <v>-3.8995755341667433</v>
      </c>
    </row>
    <row r="1971" spans="5:13" x14ac:dyDescent="0.3">
      <c r="E1971" s="4">
        <v>43548.041666666664</v>
      </c>
      <c r="F1971" s="3">
        <v>0.39522000000000002</v>
      </c>
      <c r="G1971" s="2">
        <f>Table13[[#This Row],[CF % FV]]*$A$2</f>
        <v>20.156220000000001</v>
      </c>
      <c r="H1971" s="3">
        <v>7.1987747855825804E-2</v>
      </c>
      <c r="I1971" s="2">
        <f>Table13[[#This Row],[CF % EOL]]*$A$6</f>
        <v>2.879509914233032</v>
      </c>
      <c r="J1971" s="3">
        <v>5.1275881555022357E-2</v>
      </c>
      <c r="K1971" s="2">
        <f>$A$10*Table13[[#This Row],[CF % WEC]]</f>
        <v>1.5770656255294141E-2</v>
      </c>
      <c r="L1971" s="1">
        <v>23.03167974707145</v>
      </c>
      <c r="M1971" s="2">
        <f>Table13[[#This Row],[Cons h '[MWh']]]-Table13[[#This Row],[Ewec_prod '[MWh']]]-Table13[[#This Row],[Eeol_prod '[MWh']]]-Table13[[#This Row],[Efv_prod '[MWh']]]</f>
        <v>-1.9820823416878852E-2</v>
      </c>
    </row>
    <row r="1972" spans="5:13" x14ac:dyDescent="0.3">
      <c r="E1972" s="4">
        <v>43548.083333333336</v>
      </c>
      <c r="F1972" s="3">
        <v>0.20971999999999999</v>
      </c>
      <c r="G1972" s="2">
        <f>Table13[[#This Row],[CF % FV]]*$A$2</f>
        <v>10.69572</v>
      </c>
      <c r="H1972" s="3">
        <v>5.55050329870986E-2</v>
      </c>
      <c r="I1972" s="2">
        <f>Table13[[#This Row],[CF % EOL]]*$A$6</f>
        <v>2.2202013194839441</v>
      </c>
      <c r="J1972" s="3">
        <v>5.1365338410607551E-2</v>
      </c>
      <c r="K1972" s="2">
        <f>$A$10*Table13[[#This Row],[CF % WEC]]</f>
        <v>1.579817003519083E-2</v>
      </c>
      <c r="L1972" s="1">
        <v>23.457994826697789</v>
      </c>
      <c r="M1972" s="2">
        <f>Table13[[#This Row],[Cons h '[MWh']]]-Table13[[#This Row],[Ewec_prod '[MWh']]]-Table13[[#This Row],[Eeol_prod '[MWh']]]-Table13[[#This Row],[Efv_prod '[MWh']]]</f>
        <v>10.526275337178655</v>
      </c>
    </row>
    <row r="1973" spans="5:13" x14ac:dyDescent="0.3">
      <c r="E1973" s="4">
        <v>43548.125</v>
      </c>
      <c r="F1973" s="3">
        <v>1.3609999999999999E-2</v>
      </c>
      <c r="G1973" s="2">
        <f>Table13[[#This Row],[CF % FV]]*$A$2</f>
        <v>0.69410999999999989</v>
      </c>
      <c r="H1973" s="3">
        <v>6.6770220403590402E-2</v>
      </c>
      <c r="I1973" s="2">
        <f>Table13[[#This Row],[CF % EOL]]*$A$6</f>
        <v>2.6708088161436159</v>
      </c>
      <c r="J1973" s="3">
        <v>5.1693674009883436E-2</v>
      </c>
      <c r="K1973" s="2">
        <f>$A$10*Table13[[#This Row],[CF % WEC]]</f>
        <v>1.5899154508115E-2</v>
      </c>
      <c r="L1973" s="1">
        <v>19.924635976036342</v>
      </c>
      <c r="M1973" s="2">
        <f>Table13[[#This Row],[Cons h '[MWh']]]-Table13[[#This Row],[Ewec_prod '[MWh']]]-Table13[[#This Row],[Eeol_prod '[MWh']]]-Table13[[#This Row],[Efv_prod '[MWh']]]</f>
        <v>16.543818005384612</v>
      </c>
    </row>
    <row r="1974" spans="5:13" x14ac:dyDescent="0.3">
      <c r="E1974" s="4">
        <v>43548.166666666664</v>
      </c>
      <c r="F1974" s="3">
        <v>0</v>
      </c>
      <c r="G1974" s="2">
        <f>Table13[[#This Row],[CF % FV]]*$A$2</f>
        <v>0</v>
      </c>
      <c r="H1974" s="3">
        <v>0.10005709635829201</v>
      </c>
      <c r="I1974" s="2">
        <f>Table13[[#This Row],[CF % EOL]]*$A$6</f>
        <v>4.0022838543316803</v>
      </c>
      <c r="J1974" s="3">
        <v>5.219483831637816E-2</v>
      </c>
      <c r="K1974" s="2">
        <f>$A$10*Table13[[#This Row],[CF % WEC]]</f>
        <v>1.6053295007809186E-2</v>
      </c>
      <c r="L1974" s="1">
        <v>25.534755071413255</v>
      </c>
      <c r="M1974" s="2">
        <f>Table13[[#This Row],[Cons h '[MWh']]]-Table13[[#This Row],[Ewec_prod '[MWh']]]-Table13[[#This Row],[Eeol_prod '[MWh']]]-Table13[[#This Row],[Efv_prod '[MWh']]]</f>
        <v>21.516417922073767</v>
      </c>
    </row>
    <row r="1975" spans="5:13" x14ac:dyDescent="0.3">
      <c r="E1975" s="4">
        <v>43548.208333333336</v>
      </c>
      <c r="F1975" s="3">
        <v>0</v>
      </c>
      <c r="G1975" s="2">
        <f>Table13[[#This Row],[CF % FV]]*$A$2</f>
        <v>0</v>
      </c>
      <c r="H1975" s="3">
        <v>0.12985819307633001</v>
      </c>
      <c r="I1975" s="2">
        <f>Table13[[#This Row],[CF % EOL]]*$A$6</f>
        <v>5.1943277230532008</v>
      </c>
      <c r="J1975" s="3">
        <v>5.2876014338157612E-2</v>
      </c>
      <c r="K1975" s="2">
        <f>$A$10*Table13[[#This Row],[CF % WEC]]</f>
        <v>1.626280077471258E-2</v>
      </c>
      <c r="L1975" s="1">
        <v>26.268940677662144</v>
      </c>
      <c r="M1975" s="2">
        <f>Table13[[#This Row],[Cons h '[MWh']]]-Table13[[#This Row],[Ewec_prod '[MWh']]]-Table13[[#This Row],[Eeol_prod '[MWh']]]-Table13[[#This Row],[Efv_prod '[MWh']]]</f>
        <v>21.058350153834233</v>
      </c>
    </row>
    <row r="1976" spans="5:13" x14ac:dyDescent="0.3">
      <c r="E1976" s="4">
        <v>43548.25</v>
      </c>
      <c r="F1976" s="3">
        <v>0</v>
      </c>
      <c r="G1976" s="2">
        <f>Table13[[#This Row],[CF % FV]]*$A$2</f>
        <v>0</v>
      </c>
      <c r="H1976" s="3">
        <v>0.15059721855069</v>
      </c>
      <c r="I1976" s="2">
        <f>Table13[[#This Row],[CF % EOL]]*$A$6</f>
        <v>6.0238887420275997</v>
      </c>
      <c r="J1976" s="3">
        <v>5.3707131246699444E-2</v>
      </c>
      <c r="K1976" s="2">
        <f>$A$10*Table13[[#This Row],[CF % WEC]]</f>
        <v>1.6518423080464868E-2</v>
      </c>
      <c r="L1976" s="1">
        <v>33.530403133925546</v>
      </c>
      <c r="M1976" s="2">
        <f>Table13[[#This Row],[Cons h '[MWh']]]-Table13[[#This Row],[Ewec_prod '[MWh']]]-Table13[[#This Row],[Eeol_prod '[MWh']]]-Table13[[#This Row],[Efv_prod '[MWh']]]</f>
        <v>27.489995968817482</v>
      </c>
    </row>
    <row r="1977" spans="5:13" x14ac:dyDescent="0.3">
      <c r="E1977" s="4">
        <v>43548.291666666664</v>
      </c>
      <c r="F1977" s="3">
        <v>0</v>
      </c>
      <c r="G1977" s="2">
        <f>Table13[[#This Row],[CF % FV]]*$A$2</f>
        <v>0</v>
      </c>
      <c r="H1977" s="3">
        <v>0.170430264937665</v>
      </c>
      <c r="I1977" s="2">
        <f>Table13[[#This Row],[CF % EOL]]*$A$6</f>
        <v>6.8172105975066</v>
      </c>
      <c r="J1977" s="3">
        <v>5.4842869130551461E-2</v>
      </c>
      <c r="K1977" s="2">
        <f>$A$10*Table13[[#This Row],[CF % WEC]]</f>
        <v>1.6867736075564237E-2</v>
      </c>
      <c r="L1977" s="1">
        <v>27.526821128385425</v>
      </c>
      <c r="M1977" s="2">
        <f>Table13[[#This Row],[Cons h '[MWh']]]-Table13[[#This Row],[Ewec_prod '[MWh']]]-Table13[[#This Row],[Eeol_prod '[MWh']]]-Table13[[#This Row],[Efv_prod '[MWh']]]</f>
        <v>20.692742794803259</v>
      </c>
    </row>
    <row r="1978" spans="5:13" x14ac:dyDescent="0.3">
      <c r="E1978" s="4">
        <v>43548.333333333336</v>
      </c>
      <c r="F1978" s="3">
        <v>0</v>
      </c>
      <c r="G1978" s="2">
        <f>Table13[[#This Row],[CF % FV]]*$A$2</f>
        <v>0</v>
      </c>
      <c r="H1978" s="3">
        <v>0.21228225693712799</v>
      </c>
      <c r="I1978" s="2">
        <f>Table13[[#This Row],[CF % EOL]]*$A$6</f>
        <v>8.4912902774851204</v>
      </c>
      <c r="J1978" s="3">
        <v>5.6507348276203122E-2</v>
      </c>
      <c r="K1978" s="2">
        <f>$A$10*Table13[[#This Row],[CF % WEC]]</f>
        <v>1.7379671271100759E-2</v>
      </c>
      <c r="L1978" s="1">
        <v>25.929790690270455</v>
      </c>
      <c r="M1978" s="2">
        <f>Table13[[#This Row],[Cons h '[MWh']]]-Table13[[#This Row],[Ewec_prod '[MWh']]]-Table13[[#This Row],[Eeol_prod '[MWh']]]-Table13[[#This Row],[Efv_prod '[MWh']]]</f>
        <v>17.421120741514233</v>
      </c>
    </row>
    <row r="1979" spans="5:13" x14ac:dyDescent="0.3">
      <c r="E1979" s="4">
        <v>43548.375</v>
      </c>
      <c r="F1979" s="3">
        <v>0</v>
      </c>
      <c r="G1979" s="2">
        <f>Table13[[#This Row],[CF % FV]]*$A$2</f>
        <v>0</v>
      </c>
      <c r="H1979" s="3">
        <v>0.25222480130726099</v>
      </c>
      <c r="I1979" s="2">
        <f>Table13[[#This Row],[CF % EOL]]*$A$6</f>
        <v>10.08899205229044</v>
      </c>
      <c r="J1979" s="3">
        <v>5.8230347586510779E-2</v>
      </c>
      <c r="K1979" s="2">
        <f>$A$10*Table13[[#This Row],[CF % WEC]]</f>
        <v>1.7909605209375672E-2</v>
      </c>
      <c r="L1979" s="1">
        <v>27.356059873234322</v>
      </c>
      <c r="M1979" s="2">
        <f>Table13[[#This Row],[Cons h '[MWh']]]-Table13[[#This Row],[Ewec_prod '[MWh']]]-Table13[[#This Row],[Eeol_prod '[MWh']]]-Table13[[#This Row],[Efv_prod '[MWh']]]</f>
        <v>17.249158215734507</v>
      </c>
    </row>
    <row r="1980" spans="5:13" x14ac:dyDescent="0.3">
      <c r="E1980" s="4">
        <v>43548.416666666664</v>
      </c>
      <c r="F1980" s="3">
        <v>0</v>
      </c>
      <c r="G1980" s="2">
        <f>Table13[[#This Row],[CF % FV]]*$A$2</f>
        <v>0</v>
      </c>
      <c r="H1980" s="3">
        <v>0.18537500000000001</v>
      </c>
      <c r="I1980" s="2">
        <f>Table13[[#This Row],[CF % EOL]]*$A$6</f>
        <v>7.4150000000000009</v>
      </c>
      <c r="J1980" s="3">
        <v>6.0264844358504877E-2</v>
      </c>
      <c r="K1980" s="2">
        <f>$A$10*Table13[[#This Row],[CF % WEC]]</f>
        <v>1.8535344802154682E-2</v>
      </c>
      <c r="L1980" s="1">
        <v>32.445605367639118</v>
      </c>
      <c r="M1980" s="2">
        <f>Table13[[#This Row],[Cons h '[MWh']]]-Table13[[#This Row],[Ewec_prod '[MWh']]]-Table13[[#This Row],[Eeol_prod '[MWh']]]-Table13[[#This Row],[Efv_prod '[MWh']]]</f>
        <v>25.012070022836966</v>
      </c>
    </row>
    <row r="1981" spans="5:13" x14ac:dyDescent="0.3">
      <c r="E1981" s="4">
        <v>43548.458333333336</v>
      </c>
      <c r="F1981" s="3">
        <v>0</v>
      </c>
      <c r="G1981" s="2">
        <f>Table13[[#This Row],[CF % FV]]*$A$2</f>
        <v>0</v>
      </c>
      <c r="H1981" s="3">
        <v>0.194691302123498</v>
      </c>
      <c r="I1981" s="2">
        <f>Table13[[#This Row],[CF % EOL]]*$A$6</f>
        <v>7.7876520849399196</v>
      </c>
      <c r="J1981" s="3">
        <v>6.2300950517028407E-2</v>
      </c>
      <c r="K1981" s="2">
        <f>$A$10*Table13[[#This Row],[CF % WEC]]</f>
        <v>1.916157938557974E-2</v>
      </c>
      <c r="L1981" s="1">
        <v>35.734032440225576</v>
      </c>
      <c r="M1981" s="2">
        <f>Table13[[#This Row],[Cons h '[MWh']]]-Table13[[#This Row],[Ewec_prod '[MWh']]]-Table13[[#This Row],[Eeol_prod '[MWh']]]-Table13[[#This Row],[Efv_prod '[MWh']]]</f>
        <v>27.927218775900073</v>
      </c>
    </row>
    <row r="1982" spans="5:13" x14ac:dyDescent="0.3">
      <c r="E1982" s="4">
        <v>43548.5</v>
      </c>
      <c r="F1982" s="3">
        <v>0</v>
      </c>
      <c r="G1982" s="2">
        <f>Table13[[#This Row],[CF % FV]]*$A$2</f>
        <v>0</v>
      </c>
      <c r="H1982" s="3">
        <v>0.166217918720624</v>
      </c>
      <c r="I1982" s="2">
        <f>Table13[[#This Row],[CF % EOL]]*$A$6</f>
        <v>6.6487167488249597</v>
      </c>
      <c r="J1982" s="3">
        <v>6.4931573697996306E-2</v>
      </c>
      <c r="K1982" s="2">
        <f>$A$10*Table13[[#This Row],[CF % WEC]]</f>
        <v>1.9970666478109494E-2</v>
      </c>
      <c r="L1982" s="1">
        <v>35.701184574548037</v>
      </c>
      <c r="M1982" s="2">
        <f>Table13[[#This Row],[Cons h '[MWh']]]-Table13[[#This Row],[Ewec_prod '[MWh']]]-Table13[[#This Row],[Eeol_prod '[MWh']]]-Table13[[#This Row],[Efv_prod '[MWh']]]</f>
        <v>29.032497159244969</v>
      </c>
    </row>
    <row r="1983" spans="5:13" x14ac:dyDescent="0.3">
      <c r="E1983" s="4">
        <v>43548.541666666664</v>
      </c>
      <c r="F1983" s="3">
        <v>0</v>
      </c>
      <c r="G1983" s="2">
        <f>Table13[[#This Row],[CF % FV]]*$A$2</f>
        <v>0</v>
      </c>
      <c r="H1983" s="3">
        <v>0.14686334444399399</v>
      </c>
      <c r="I1983" s="2">
        <f>Table13[[#This Row],[CF % EOL]]*$A$6</f>
        <v>5.8745337777597593</v>
      </c>
      <c r="J1983" s="3">
        <v>6.7911082162339001E-2</v>
      </c>
      <c r="K1983" s="2">
        <f>$A$10*Table13[[#This Row],[CF % WEC]]</f>
        <v>2.0887058403043363E-2</v>
      </c>
      <c r="L1983" s="1">
        <v>26.367092242509784</v>
      </c>
      <c r="M1983" s="2">
        <f>Table13[[#This Row],[Cons h '[MWh']]]-Table13[[#This Row],[Ewec_prod '[MWh']]]-Table13[[#This Row],[Eeol_prod '[MWh']]]-Table13[[#This Row],[Efv_prod '[MWh']]]</f>
        <v>20.471671406346982</v>
      </c>
    </row>
    <row r="1984" spans="5:13" x14ac:dyDescent="0.3">
      <c r="E1984" s="4">
        <v>43548.583333333336</v>
      </c>
      <c r="F1984" s="3">
        <v>0</v>
      </c>
      <c r="G1984" s="2">
        <f>Table13[[#This Row],[CF % FV]]*$A$2</f>
        <v>0</v>
      </c>
      <c r="H1984" s="3">
        <v>0.147726192513603</v>
      </c>
      <c r="I1984" s="2">
        <f>Table13[[#This Row],[CF % EOL]]*$A$6</f>
        <v>5.9090477005441198</v>
      </c>
      <c r="J1984" s="3">
        <v>7.1073671475439262E-2</v>
      </c>
      <c r="K1984" s="2">
        <f>$A$10*Table13[[#This Row],[CF % WEC]]</f>
        <v>2.1859759552609184E-2</v>
      </c>
      <c r="L1984" s="1">
        <v>33.72841240140955</v>
      </c>
      <c r="M1984" s="2">
        <f>Table13[[#This Row],[Cons h '[MWh']]]-Table13[[#This Row],[Ewec_prod '[MWh']]]-Table13[[#This Row],[Eeol_prod '[MWh']]]-Table13[[#This Row],[Efv_prod '[MWh']]]</f>
        <v>27.797504941312816</v>
      </c>
    </row>
    <row r="1985" spans="5:13" x14ac:dyDescent="0.3">
      <c r="E1985" s="4">
        <v>43548.625</v>
      </c>
      <c r="F1985" s="3">
        <v>0</v>
      </c>
      <c r="G1985" s="2">
        <f>Table13[[#This Row],[CF % FV]]*$A$2</f>
        <v>0</v>
      </c>
      <c r="H1985" s="3">
        <v>0.15059721855069</v>
      </c>
      <c r="I1985" s="2">
        <f>Table13[[#This Row],[CF % EOL]]*$A$6</f>
        <v>6.0238887420275997</v>
      </c>
      <c r="J1985" s="3">
        <v>7.436473853772621E-2</v>
      </c>
      <c r="K1985" s="2">
        <f>$A$10*Table13[[#This Row],[CF % WEC]]</f>
        <v>2.2871975935408056E-2</v>
      </c>
      <c r="L1985" s="1">
        <v>36.154543736999024</v>
      </c>
      <c r="M1985" s="2">
        <f>Table13[[#This Row],[Cons h '[MWh']]]-Table13[[#This Row],[Ewec_prod '[MWh']]]-Table13[[#This Row],[Eeol_prod '[MWh']]]-Table13[[#This Row],[Efv_prod '[MWh']]]</f>
        <v>30.107783019036013</v>
      </c>
    </row>
    <row r="1986" spans="5:13" x14ac:dyDescent="0.3">
      <c r="E1986" s="4">
        <v>43548.666666666664</v>
      </c>
      <c r="F1986" s="3">
        <v>3.2649999999999998E-2</v>
      </c>
      <c r="G1986" s="2">
        <f>Table13[[#This Row],[CF % FV]]*$A$2</f>
        <v>1.6651499999999999</v>
      </c>
      <c r="H1986" s="3">
        <v>0.12833861539139599</v>
      </c>
      <c r="I1986" s="2">
        <f>Table13[[#This Row],[CF % EOL]]*$A$6</f>
        <v>5.1335446156558397</v>
      </c>
      <c r="J1986" s="3">
        <v>7.7749350468984457E-2</v>
      </c>
      <c r="K1986" s="2">
        <f>$A$10*Table13[[#This Row],[CF % WEC]]</f>
        <v>2.3912963427123114E-2</v>
      </c>
      <c r="L1986" s="1">
        <v>36.052793265306413</v>
      </c>
      <c r="M1986" s="2">
        <f>Table13[[#This Row],[Cons h '[MWh']]]-Table13[[#This Row],[Ewec_prod '[MWh']]]-Table13[[#This Row],[Eeol_prod '[MWh']]]-Table13[[#This Row],[Efv_prod '[MWh']]]</f>
        <v>29.23018568622345</v>
      </c>
    </row>
    <row r="1987" spans="5:13" x14ac:dyDescent="0.3">
      <c r="E1987" s="4">
        <v>43548.708333333336</v>
      </c>
      <c r="F1987" s="3">
        <v>0.20931</v>
      </c>
      <c r="G1987" s="2">
        <f>Table13[[#This Row],[CF % FV]]*$A$2</f>
        <v>10.674809999999999</v>
      </c>
      <c r="H1987" s="3">
        <v>0.13775940495931799</v>
      </c>
      <c r="I1987" s="2">
        <f>Table13[[#This Row],[CF % EOL]]*$A$6</f>
        <v>5.51037619837272</v>
      </c>
      <c r="J1987" s="3">
        <v>8.1128310150107019E-2</v>
      </c>
      <c r="K1987" s="2">
        <f>$A$10*Table13[[#This Row],[CF % WEC]]</f>
        <v>2.4952212485655639E-2</v>
      </c>
      <c r="L1987" s="1">
        <v>29.290967834938137</v>
      </c>
      <c r="M1987" s="2">
        <f>Table13[[#This Row],[Cons h '[MWh']]]-Table13[[#This Row],[Ewec_prod '[MWh']]]-Table13[[#This Row],[Eeol_prod '[MWh']]]-Table13[[#This Row],[Efv_prod '[MWh']]]</f>
        <v>13.080829424079761</v>
      </c>
    </row>
    <row r="1988" spans="5:13" x14ac:dyDescent="0.3">
      <c r="E1988" s="4">
        <v>43548.75</v>
      </c>
      <c r="F1988" s="3">
        <v>0.41044999999999998</v>
      </c>
      <c r="G1988" s="2">
        <f>Table13[[#This Row],[CF % FV]]*$A$2</f>
        <v>20.932949999999998</v>
      </c>
      <c r="H1988" s="3">
        <v>0.19155153082600701</v>
      </c>
      <c r="I1988" s="2">
        <f>Table13[[#This Row],[CF % EOL]]*$A$6</f>
        <v>7.66206123304028</v>
      </c>
      <c r="J1988" s="3">
        <v>8.4334792833863192E-2</v>
      </c>
      <c r="K1988" s="2">
        <f>$A$10*Table13[[#This Row],[CF % WEC]]</f>
        <v>2.5938413690988569E-2</v>
      </c>
      <c r="L1988" s="1">
        <v>28.492843388154132</v>
      </c>
      <c r="M1988" s="2">
        <f>Table13[[#This Row],[Cons h '[MWh']]]-Table13[[#This Row],[Ewec_prod '[MWh']]]-Table13[[#This Row],[Eeol_prod '[MWh']]]-Table13[[#This Row],[Efv_prod '[MWh']]]</f>
        <v>-0.12810625857713376</v>
      </c>
    </row>
    <row r="1989" spans="5:13" x14ac:dyDescent="0.3">
      <c r="E1989" s="4">
        <v>43548.791666666664</v>
      </c>
      <c r="F1989" s="3">
        <v>0.49691000000000002</v>
      </c>
      <c r="G1989" s="2">
        <f>Table13[[#This Row],[CF % FV]]*$A$2</f>
        <v>25.342410000000001</v>
      </c>
      <c r="H1989" s="3">
        <v>0.178834608473705</v>
      </c>
      <c r="I1989" s="2">
        <f>Table13[[#This Row],[CF % EOL]]*$A$6</f>
        <v>7.1533843389482001</v>
      </c>
      <c r="J1989" s="3">
        <v>8.7381658344385674E-2</v>
      </c>
      <c r="K1989" s="2">
        <f>$A$10*Table13[[#This Row],[CF % WEC]]</f>
        <v>2.6875522272359315E-2</v>
      </c>
      <c r="L1989" s="1">
        <v>43.611269854502751</v>
      </c>
      <c r="M1989" s="2">
        <f>Table13[[#This Row],[Cons h '[MWh']]]-Table13[[#This Row],[Ewec_prod '[MWh']]]-Table13[[#This Row],[Eeol_prod '[MWh']]]-Table13[[#This Row],[Efv_prod '[MWh']]]</f>
        <v>11.088599993282187</v>
      </c>
    </row>
    <row r="1990" spans="5:13" x14ac:dyDescent="0.3">
      <c r="E1990" s="4">
        <v>43548.833333333336</v>
      </c>
      <c r="F1990" s="3">
        <v>0.67055999999999993</v>
      </c>
      <c r="G1990" s="2">
        <f>Table13[[#This Row],[CF % FV]]*$A$2</f>
        <v>34.198559999999993</v>
      </c>
      <c r="H1990" s="3">
        <v>0.14677724429389299</v>
      </c>
      <c r="I1990" s="2">
        <f>Table13[[#This Row],[CF % EOL]]*$A$6</f>
        <v>5.8710897717557202</v>
      </c>
      <c r="J1990" s="3">
        <v>9.0186980825487539E-2</v>
      </c>
      <c r="K1990" s="2">
        <f>$A$10*Table13[[#This Row],[CF % WEC]]</f>
        <v>2.7738340720194911E-2</v>
      </c>
      <c r="L1990" s="1">
        <v>40.534841185318449</v>
      </c>
      <c r="M1990" s="2">
        <f>Table13[[#This Row],[Cons h '[MWh']]]-Table13[[#This Row],[Ewec_prod '[MWh']]]-Table13[[#This Row],[Eeol_prod '[MWh']]]-Table13[[#This Row],[Efv_prod '[MWh']]]</f>
        <v>0.43745307284253698</v>
      </c>
    </row>
    <row r="1991" spans="5:13" x14ac:dyDescent="0.3">
      <c r="E1991" s="4">
        <v>43548.875</v>
      </c>
      <c r="F1991" s="3">
        <v>0.73171000000000008</v>
      </c>
      <c r="G1991" s="2">
        <f>Table13[[#This Row],[CF % FV]]*$A$2</f>
        <v>37.317210000000003</v>
      </c>
      <c r="H1991" s="3">
        <v>0.14669117779208099</v>
      </c>
      <c r="I1991" s="2">
        <f>Table13[[#This Row],[CF % EOL]]*$A$6</f>
        <v>5.8676471116832394</v>
      </c>
      <c r="J1991" s="3">
        <v>9.277258540686735E-2</v>
      </c>
      <c r="K1991" s="2">
        <f>$A$10*Table13[[#This Row],[CF % WEC]]</f>
        <v>2.8533581676146079E-2</v>
      </c>
      <c r="L1991" s="1">
        <v>35.942132691019474</v>
      </c>
      <c r="M1991" s="2">
        <f>Table13[[#This Row],[Cons h '[MWh']]]-Table13[[#This Row],[Ewec_prod '[MWh']]]-Table13[[#This Row],[Eeol_prod '[MWh']]]-Table13[[#This Row],[Efv_prod '[MWh']]]</f>
        <v>-7.2712580023399127</v>
      </c>
    </row>
    <row r="1992" spans="5:13" x14ac:dyDescent="0.3">
      <c r="E1992" s="4">
        <v>43548.916666666664</v>
      </c>
      <c r="F1992" s="3">
        <v>0.76225999999999994</v>
      </c>
      <c r="G1992" s="2">
        <f>Table13[[#This Row],[CF % FV]]*$A$2</f>
        <v>38.875259999999997</v>
      </c>
      <c r="H1992" s="3">
        <v>4.2029597888719697E-2</v>
      </c>
      <c r="I1992" s="2">
        <f>Table13[[#This Row],[CF % EOL]]*$A$6</f>
        <v>1.6811839155487878</v>
      </c>
      <c r="J1992" s="3">
        <v>9.4916968834253365E-2</v>
      </c>
      <c r="K1992" s="2">
        <f>$A$10*Table13[[#This Row],[CF % WEC]]</f>
        <v>2.9193118536113373E-2</v>
      </c>
      <c r="L1992" s="1">
        <v>28.156830223656339</v>
      </c>
      <c r="M1992" s="2">
        <f>Table13[[#This Row],[Cons h '[MWh']]]-Table13[[#This Row],[Ewec_prod '[MWh']]]-Table13[[#This Row],[Eeol_prod '[MWh']]]-Table13[[#This Row],[Efv_prod '[MWh']]]</f>
        <v>-12.428806810428561</v>
      </c>
    </row>
    <row r="1993" spans="5:13" x14ac:dyDescent="0.3">
      <c r="E1993" s="4">
        <v>43548.958333333336</v>
      </c>
      <c r="F1993" s="3">
        <v>0.71411999999999998</v>
      </c>
      <c r="G1993" s="2">
        <f>Table13[[#This Row],[CF % FV]]*$A$2</f>
        <v>36.420119999999997</v>
      </c>
      <c r="H1993" s="3">
        <v>6.8131238916973202E-2</v>
      </c>
      <c r="I1993" s="2">
        <f>Table13[[#This Row],[CF % EOL]]*$A$6</f>
        <v>2.7252495566789281</v>
      </c>
      <c r="J1993" s="3">
        <v>9.6771325204748612E-2</v>
      </c>
      <c r="K1993" s="2">
        <f>$A$10*Table13[[#This Row],[CF % WEC]]</f>
        <v>2.9763453282333468E-2</v>
      </c>
      <c r="L1993" s="1">
        <v>22.100527953926541</v>
      </c>
      <c r="M1993" s="2">
        <f>Table13[[#This Row],[Cons h '[MWh']]]-Table13[[#This Row],[Ewec_prod '[MWh']]]-Table13[[#This Row],[Eeol_prod '[MWh']]]-Table13[[#This Row],[Efv_prod '[MWh']]]</f>
        <v>-17.07460505603472</v>
      </c>
    </row>
    <row r="1994" spans="5:13" x14ac:dyDescent="0.3">
      <c r="E1994" s="4">
        <v>43549</v>
      </c>
      <c r="F1994" s="3">
        <v>0.56465999999999994</v>
      </c>
      <c r="G1994" s="2">
        <f>Table13[[#This Row],[CF % FV]]*$A$2</f>
        <v>28.797659999999997</v>
      </c>
      <c r="H1994" s="3">
        <v>8.4561372856013395E-2</v>
      </c>
      <c r="I1994" s="2">
        <f>Table13[[#This Row],[CF % EOL]]*$A$6</f>
        <v>3.3824549142405358</v>
      </c>
      <c r="J1994" s="3">
        <v>9.8373544154872664E-2</v>
      </c>
      <c r="K1994" s="2">
        <f>$A$10*Table13[[#This Row],[CF % WEC]]</f>
        <v>3.0256239433284583E-2</v>
      </c>
      <c r="L1994" s="1">
        <v>26.817018894948287</v>
      </c>
      <c r="M1994" s="2">
        <f>Table13[[#This Row],[Cons h '[MWh']]]-Table13[[#This Row],[Ewec_prod '[MWh']]]-Table13[[#This Row],[Eeol_prod '[MWh']]]-Table13[[#This Row],[Efv_prod '[MWh']]]</f>
        <v>-5.3933522587255318</v>
      </c>
    </row>
    <row r="1995" spans="5:13" x14ac:dyDescent="0.3">
      <c r="E1995" s="4">
        <v>43549.041666666664</v>
      </c>
      <c r="F1995" s="3">
        <v>0.43030000000000002</v>
      </c>
      <c r="G1995" s="2">
        <f>Table13[[#This Row],[CF % FV]]*$A$2</f>
        <v>21.9453</v>
      </c>
      <c r="H1995" s="3">
        <v>8.0540566066985106E-2</v>
      </c>
      <c r="I1995" s="2">
        <f>Table13[[#This Row],[CF % EOL]]*$A$6</f>
        <v>3.2216226426794043</v>
      </c>
      <c r="J1995" s="3">
        <v>9.9717090807970574E-2</v>
      </c>
      <c r="K1995" s="2">
        <f>$A$10*Table13[[#This Row],[CF % WEC]]</f>
        <v>3.066946709093531E-2</v>
      </c>
      <c r="L1995" s="1">
        <v>26.497203343979788</v>
      </c>
      <c r="M1995" s="2">
        <f>Table13[[#This Row],[Cons h '[MWh']]]-Table13[[#This Row],[Ewec_prod '[MWh']]]-Table13[[#This Row],[Eeol_prod '[MWh']]]-Table13[[#This Row],[Efv_prod '[MWh']]]</f>
        <v>1.2996112342094506</v>
      </c>
    </row>
    <row r="1996" spans="5:13" x14ac:dyDescent="0.3">
      <c r="E1996" s="4">
        <v>43549.083333333336</v>
      </c>
      <c r="F1996" s="3">
        <v>0.20638000000000001</v>
      </c>
      <c r="G1996" s="2">
        <f>Table13[[#This Row],[CF % FV]]*$A$2</f>
        <v>10.52538</v>
      </c>
      <c r="H1996" s="3">
        <v>0.11965578322966799</v>
      </c>
      <c r="I1996" s="2">
        <f>Table13[[#This Row],[CF % EOL]]*$A$6</f>
        <v>4.7862313291867196</v>
      </c>
      <c r="J1996" s="3">
        <v>0.10078502276772447</v>
      </c>
      <c r="K1996" s="2">
        <f>$A$10*Table13[[#This Row],[CF % WEC]]</f>
        <v>3.0997925370550624E-2</v>
      </c>
      <c r="L1996" s="1">
        <v>20.691366543341051</v>
      </c>
      <c r="M1996" s="2">
        <f>Table13[[#This Row],[Cons h '[MWh']]]-Table13[[#This Row],[Ewec_prod '[MWh']]]-Table13[[#This Row],[Eeol_prod '[MWh']]]-Table13[[#This Row],[Efv_prod '[MWh']]]</f>
        <v>5.3487572887837818</v>
      </c>
    </row>
    <row r="1997" spans="5:13" x14ac:dyDescent="0.3">
      <c r="E1997" s="4">
        <v>43549.125</v>
      </c>
      <c r="F1997" s="3">
        <v>1.2580000000000001E-2</v>
      </c>
      <c r="G1997" s="2">
        <f>Table13[[#This Row],[CF % FV]]*$A$2</f>
        <v>0.64158000000000004</v>
      </c>
      <c r="H1997" s="3">
        <v>0.133575772501351</v>
      </c>
      <c r="I1997" s="2">
        <f>Table13[[#This Row],[CF % EOL]]*$A$6</f>
        <v>5.3430309000540399</v>
      </c>
      <c r="J1997" s="3">
        <v>0.10155110853995473</v>
      </c>
      <c r="K1997" s="2">
        <f>$A$10*Table13[[#This Row],[CF % WEC]]</f>
        <v>3.1233546387869474E-2</v>
      </c>
      <c r="L1997" s="1">
        <v>24.064894556105834</v>
      </c>
      <c r="M1997" s="2">
        <f>Table13[[#This Row],[Cons h '[MWh']]]-Table13[[#This Row],[Ewec_prod '[MWh']]]-Table13[[#This Row],[Eeol_prod '[MWh']]]-Table13[[#This Row],[Efv_prod '[MWh']]]</f>
        <v>18.049050109663924</v>
      </c>
    </row>
    <row r="1998" spans="5:13" x14ac:dyDescent="0.3">
      <c r="E1998" s="4">
        <v>43549.166666666664</v>
      </c>
      <c r="F1998" s="3">
        <v>0</v>
      </c>
      <c r="G1998" s="2">
        <f>Table13[[#This Row],[CF % FV]]*$A$2</f>
        <v>0</v>
      </c>
      <c r="H1998" s="3">
        <v>0.13660461041751501</v>
      </c>
      <c r="I1998" s="2">
        <f>Table13[[#This Row],[CF % EOL]]*$A$6</f>
        <v>5.4641844167006006</v>
      </c>
      <c r="J1998" s="3">
        <v>0.10211200489492551</v>
      </c>
      <c r="K1998" s="2">
        <f>$A$10*Table13[[#This Row],[CF % WEC]]</f>
        <v>3.1406058363106788E-2</v>
      </c>
      <c r="L1998" s="1">
        <v>33.284625366530328</v>
      </c>
      <c r="M1998" s="2">
        <f>Table13[[#This Row],[Cons h '[MWh']]]-Table13[[#This Row],[Ewec_prod '[MWh']]]-Table13[[#This Row],[Eeol_prod '[MWh']]]-Table13[[#This Row],[Efv_prod '[MWh']]]</f>
        <v>27.789034891466624</v>
      </c>
    </row>
    <row r="1999" spans="5:13" x14ac:dyDescent="0.3">
      <c r="E1999" s="4">
        <v>43549.208333333336</v>
      </c>
      <c r="F1999" s="3">
        <v>0</v>
      </c>
      <c r="G1999" s="2">
        <f>Table13[[#This Row],[CF % FV]]*$A$2</f>
        <v>0</v>
      </c>
      <c r="H1999" s="3">
        <v>0.13611115637254301</v>
      </c>
      <c r="I1999" s="2">
        <f>Table13[[#This Row],[CF % EOL]]*$A$6</f>
        <v>5.4444462549017203</v>
      </c>
      <c r="J1999" s="3">
        <v>0.10229827653229073</v>
      </c>
      <c r="K1999" s="2">
        <f>$A$10*Table13[[#This Row],[CF % WEC]]</f>
        <v>3.1463348961998698E-2</v>
      </c>
      <c r="L1999" s="1">
        <v>30.22039660204031</v>
      </c>
      <c r="M1999" s="2">
        <f>Table13[[#This Row],[Cons h '[MWh']]]-Table13[[#This Row],[Ewec_prod '[MWh']]]-Table13[[#This Row],[Eeol_prod '[MWh']]]-Table13[[#This Row],[Efv_prod '[MWh']]]</f>
        <v>24.74448699817659</v>
      </c>
    </row>
    <row r="2000" spans="5:13" x14ac:dyDescent="0.3">
      <c r="E2000" s="4">
        <v>43549.25</v>
      </c>
      <c r="F2000" s="3">
        <v>0</v>
      </c>
      <c r="G2000" s="2">
        <f>Table13[[#This Row],[CF % FV]]*$A$2</f>
        <v>0</v>
      </c>
      <c r="H2000" s="3">
        <v>0.17470089213114801</v>
      </c>
      <c r="I2000" s="2">
        <f>Table13[[#This Row],[CF % EOL]]*$A$6</f>
        <v>6.9880356852459204</v>
      </c>
      <c r="J2000" s="3">
        <v>0.10230132340280473</v>
      </c>
      <c r="K2000" s="2">
        <f>$A$10*Table13[[#This Row],[CF % WEC]]</f>
        <v>3.1464286072118958E-2</v>
      </c>
      <c r="L2000" s="1">
        <v>33.636424706967226</v>
      </c>
      <c r="M2000" s="2">
        <f>Table13[[#This Row],[Cons h '[MWh']]]-Table13[[#This Row],[Ewec_prod '[MWh']]]-Table13[[#This Row],[Eeol_prod '[MWh']]]-Table13[[#This Row],[Efv_prod '[MWh']]]</f>
        <v>26.616924735649185</v>
      </c>
    </row>
    <row r="2001" spans="5:13" x14ac:dyDescent="0.3">
      <c r="E2001" s="4">
        <v>43549.291666666664</v>
      </c>
      <c r="F2001" s="3">
        <v>0</v>
      </c>
      <c r="G2001" s="2">
        <f>Table13[[#This Row],[CF % FV]]*$A$2</f>
        <v>0</v>
      </c>
      <c r="H2001" s="3">
        <v>0.260422232621007</v>
      </c>
      <c r="I2001" s="2">
        <f>Table13[[#This Row],[CF % EOL]]*$A$6</f>
        <v>10.41688930484028</v>
      </c>
      <c r="J2001" s="3">
        <v>0.10216136664077914</v>
      </c>
      <c r="K2001" s="2">
        <f>$A$10*Table13[[#This Row],[CF % WEC]]</f>
        <v>3.1421240298597913E-2</v>
      </c>
      <c r="L2001" s="1">
        <v>36.420060355625367</v>
      </c>
      <c r="M2001" s="2">
        <f>Table13[[#This Row],[Cons h '[MWh']]]-Table13[[#This Row],[Ewec_prod '[MWh']]]-Table13[[#This Row],[Eeol_prod '[MWh']]]-Table13[[#This Row],[Efv_prod '[MWh']]]</f>
        <v>25.971749810486486</v>
      </c>
    </row>
    <row r="2002" spans="5:13" x14ac:dyDescent="0.3">
      <c r="E2002" s="4">
        <v>43549.333333333336</v>
      </c>
      <c r="F2002" s="3">
        <v>0</v>
      </c>
      <c r="G2002" s="2">
        <f>Table13[[#This Row],[CF % FV]]*$A$2</f>
        <v>0</v>
      </c>
      <c r="H2002" s="3">
        <v>0.31525812771272799</v>
      </c>
      <c r="I2002" s="2">
        <f>Table13[[#This Row],[CF % EOL]]*$A$6</f>
        <v>12.610325108509119</v>
      </c>
      <c r="J2002" s="3">
        <v>0.10156350422710643</v>
      </c>
      <c r="K2002" s="2">
        <f>$A$10*Table13[[#This Row],[CF % WEC]]</f>
        <v>3.1237358864909148E-2</v>
      </c>
      <c r="L2002" s="1">
        <v>28.348141566879352</v>
      </c>
      <c r="M2002" s="2">
        <f>Table13[[#This Row],[Cons h '[MWh']]]-Table13[[#This Row],[Ewec_prod '[MWh']]]-Table13[[#This Row],[Eeol_prod '[MWh']]]-Table13[[#This Row],[Efv_prod '[MWh']]]</f>
        <v>15.706579099505323</v>
      </c>
    </row>
    <row r="2003" spans="5:13" x14ac:dyDescent="0.3">
      <c r="E2003" s="4">
        <v>43549.375</v>
      </c>
      <c r="F2003" s="3">
        <v>0</v>
      </c>
      <c r="G2003" s="2">
        <f>Table13[[#This Row],[CF % FV]]*$A$2</f>
        <v>0</v>
      </c>
      <c r="H2003" s="3">
        <v>0.31239957768686699</v>
      </c>
      <c r="I2003" s="2">
        <f>Table13[[#This Row],[CF % EOL]]*$A$6</f>
        <v>12.495983107474679</v>
      </c>
      <c r="J2003" s="3">
        <v>8.2030992946199033E-2</v>
      </c>
      <c r="K2003" s="2">
        <f>$A$10*Table13[[#This Row],[CF % WEC]]</f>
        <v>2.5229845939299118E-2</v>
      </c>
      <c r="L2003" s="1">
        <v>39.935030329632731</v>
      </c>
      <c r="M2003" s="2">
        <f>Table13[[#This Row],[Cons h '[MWh']]]-Table13[[#This Row],[Ewec_prod '[MWh']]]-Table13[[#This Row],[Eeol_prod '[MWh']]]-Table13[[#This Row],[Efv_prod '[MWh']]]</f>
        <v>27.413817376218752</v>
      </c>
    </row>
    <row r="2004" spans="5:13" x14ac:dyDescent="0.3">
      <c r="E2004" s="4">
        <v>43549.416666666664</v>
      </c>
      <c r="F2004" s="3">
        <v>0</v>
      </c>
      <c r="G2004" s="2">
        <f>Table13[[#This Row],[CF % FV]]*$A$2</f>
        <v>0</v>
      </c>
      <c r="H2004" s="3">
        <v>4.6692964427414899E-2</v>
      </c>
      <c r="I2004" s="2">
        <f>Table13[[#This Row],[CF % EOL]]*$A$6</f>
        <v>1.8677185770965958</v>
      </c>
      <c r="J2004" s="3">
        <v>7.9005774706677939E-2</v>
      </c>
      <c r="K2004" s="2">
        <f>$A$10*Table13[[#This Row],[CF % WEC]]</f>
        <v>2.4299395296504461E-2</v>
      </c>
      <c r="L2004" s="1">
        <v>31.355347880891891</v>
      </c>
      <c r="M2004" s="2">
        <f>Table13[[#This Row],[Cons h '[MWh']]]-Table13[[#This Row],[Ewec_prod '[MWh']]]-Table13[[#This Row],[Eeol_prod '[MWh']]]-Table13[[#This Row],[Efv_prod '[MWh']]]</f>
        <v>29.463329908498789</v>
      </c>
    </row>
    <row r="2005" spans="5:13" x14ac:dyDescent="0.3">
      <c r="E2005" s="4">
        <v>43549.458333333336</v>
      </c>
      <c r="F2005" s="3">
        <v>0</v>
      </c>
      <c r="G2005" s="2">
        <f>Table13[[#This Row],[CF % FV]]*$A$2</f>
        <v>0</v>
      </c>
      <c r="H2005" s="3">
        <v>3.8257498840019097E-2</v>
      </c>
      <c r="I2005" s="2">
        <f>Table13[[#This Row],[CF % EOL]]*$A$6</f>
        <v>1.530299953600764</v>
      </c>
      <c r="J2005" s="3">
        <v>7.6137634561789819E-2</v>
      </c>
      <c r="K2005" s="2">
        <f>$A$10*Table13[[#This Row],[CF % WEC]]</f>
        <v>2.3417256346469975E-2</v>
      </c>
      <c r="L2005" s="1">
        <v>38.92159641309452</v>
      </c>
      <c r="M2005" s="2">
        <f>Table13[[#This Row],[Cons h '[MWh']]]-Table13[[#This Row],[Ewec_prod '[MWh']]]-Table13[[#This Row],[Eeol_prod '[MWh']]]-Table13[[#This Row],[Efv_prod '[MWh']]]</f>
        <v>37.367879203147282</v>
      </c>
    </row>
    <row r="2006" spans="5:13" x14ac:dyDescent="0.3">
      <c r="E2006" s="4">
        <v>43549.5</v>
      </c>
      <c r="F2006" s="3">
        <v>0</v>
      </c>
      <c r="G2006" s="2">
        <f>Table13[[#This Row],[CF % FV]]*$A$2</f>
        <v>0</v>
      </c>
      <c r="H2006" s="3">
        <v>7.5866459993421106E-2</v>
      </c>
      <c r="I2006" s="2">
        <f>Table13[[#This Row],[CF % EOL]]*$A$6</f>
        <v>3.0346583997368444</v>
      </c>
      <c r="J2006" s="3">
        <v>7.4296412232928252E-2</v>
      </c>
      <c r="K2006" s="2">
        <f>$A$10*Table13[[#This Row],[CF % WEC]]</f>
        <v>2.2850961169138134E-2</v>
      </c>
      <c r="L2006" s="1">
        <v>40.547390693393353</v>
      </c>
      <c r="M2006" s="2">
        <f>Table13[[#This Row],[Cons h '[MWh']]]-Table13[[#This Row],[Ewec_prod '[MWh']]]-Table13[[#This Row],[Eeol_prod '[MWh']]]-Table13[[#This Row],[Efv_prod '[MWh']]]</f>
        <v>37.489881332487371</v>
      </c>
    </row>
    <row r="2007" spans="5:13" x14ac:dyDescent="0.3">
      <c r="E2007" s="4">
        <v>43549.541666666664</v>
      </c>
      <c r="F2007" s="3">
        <v>0</v>
      </c>
      <c r="G2007" s="2">
        <f>Table13[[#This Row],[CF % FV]]*$A$2</f>
        <v>0</v>
      </c>
      <c r="H2007" s="3">
        <v>0.12921721905865699</v>
      </c>
      <c r="I2007" s="2">
        <f>Table13[[#This Row],[CF % EOL]]*$A$6</f>
        <v>5.1686887623462798</v>
      </c>
      <c r="J2007" s="3">
        <v>7.3072110749704336E-2</v>
      </c>
      <c r="K2007" s="2">
        <f>$A$10*Table13[[#This Row],[CF % WEC]]</f>
        <v>2.2474409128310665E-2</v>
      </c>
      <c r="L2007" s="1">
        <v>34.454694440733618</v>
      </c>
      <c r="M2007" s="2">
        <f>Table13[[#This Row],[Cons h '[MWh']]]-Table13[[#This Row],[Ewec_prod '[MWh']]]-Table13[[#This Row],[Eeol_prod '[MWh']]]-Table13[[#This Row],[Efv_prod '[MWh']]]</f>
        <v>29.263531269259033</v>
      </c>
    </row>
    <row r="2008" spans="5:13" x14ac:dyDescent="0.3">
      <c r="E2008" s="4">
        <v>43549.583333333336</v>
      </c>
      <c r="F2008" s="3">
        <v>0</v>
      </c>
      <c r="G2008" s="2">
        <f>Table13[[#This Row],[CF % FV]]*$A$2</f>
        <v>0</v>
      </c>
      <c r="H2008" s="3">
        <v>0.14815887185675899</v>
      </c>
      <c r="I2008" s="2">
        <f>Table13[[#This Row],[CF % EOL]]*$A$6</f>
        <v>5.92635487427036</v>
      </c>
      <c r="J2008" s="3">
        <v>7.2326150987261015E-2</v>
      </c>
      <c r="K2008" s="2">
        <f>$A$10*Table13[[#This Row],[CF % WEC]]</f>
        <v>2.2244978163166739E-2</v>
      </c>
      <c r="L2008" s="1">
        <v>29.102210582177776</v>
      </c>
      <c r="M2008" s="2">
        <f>Table13[[#This Row],[Cons h '[MWh']]]-Table13[[#This Row],[Ewec_prod '[MWh']]]-Table13[[#This Row],[Eeol_prod '[MWh']]]-Table13[[#This Row],[Efv_prod '[MWh']]]</f>
        <v>23.153610729744251</v>
      </c>
    </row>
    <row r="2009" spans="5:13" x14ac:dyDescent="0.3">
      <c r="E2009" s="4">
        <v>43549.625</v>
      </c>
      <c r="F2009" s="3">
        <v>0</v>
      </c>
      <c r="G2009" s="2">
        <f>Table13[[#This Row],[CF % FV]]*$A$2</f>
        <v>0</v>
      </c>
      <c r="H2009" s="3">
        <v>0.166589945803893</v>
      </c>
      <c r="I2009" s="2">
        <f>Table13[[#This Row],[CF % EOL]]*$A$6</f>
        <v>6.6635978321557197</v>
      </c>
      <c r="J2009" s="3">
        <v>7.2072460476762773E-2</v>
      </c>
      <c r="K2009" s="2">
        <f>$A$10*Table13[[#This Row],[CF % WEC]]</f>
        <v>2.216695189204345E-2</v>
      </c>
      <c r="L2009" s="1">
        <v>31.966444256682813</v>
      </c>
      <c r="M2009" s="2">
        <f>Table13[[#This Row],[Cons h '[MWh']]]-Table13[[#This Row],[Ewec_prod '[MWh']]]-Table13[[#This Row],[Eeol_prod '[MWh']]]-Table13[[#This Row],[Efv_prod '[MWh']]]</f>
        <v>25.28067947263505</v>
      </c>
    </row>
    <row r="2010" spans="5:13" x14ac:dyDescent="0.3">
      <c r="E2010" s="4">
        <v>43549.666666666664</v>
      </c>
      <c r="F2010" s="3">
        <v>3.1420000000000003E-2</v>
      </c>
      <c r="G2010" s="2">
        <f>Table13[[#This Row],[CF % FV]]*$A$2</f>
        <v>1.6024200000000002</v>
      </c>
      <c r="H2010" s="3">
        <v>0.23566993544877399</v>
      </c>
      <c r="I2010" s="2">
        <f>Table13[[#This Row],[CF % EOL]]*$A$6</f>
        <v>9.4267974179509597</v>
      </c>
      <c r="J2010" s="3">
        <v>7.2583295423811811E-2</v>
      </c>
      <c r="K2010" s="2">
        <f>$A$10*Table13[[#This Row],[CF % WEC]]</f>
        <v>2.2324066740365595E-2</v>
      </c>
      <c r="L2010" s="1">
        <v>31.748049011735677</v>
      </c>
      <c r="M2010" s="2">
        <f>Table13[[#This Row],[Cons h '[MWh']]]-Table13[[#This Row],[Ewec_prod '[MWh']]]-Table13[[#This Row],[Eeol_prod '[MWh']]]-Table13[[#This Row],[Efv_prod '[MWh']]]</f>
        <v>20.69650752704435</v>
      </c>
    </row>
    <row r="2011" spans="5:13" x14ac:dyDescent="0.3">
      <c r="E2011" s="4">
        <v>43549.708333333336</v>
      </c>
      <c r="F2011" s="3">
        <v>0.21812000000000001</v>
      </c>
      <c r="G2011" s="2">
        <f>Table13[[#This Row],[CF % FV]]*$A$2</f>
        <v>11.12412</v>
      </c>
      <c r="H2011" s="3">
        <v>0.27731278419794397</v>
      </c>
      <c r="I2011" s="2">
        <f>Table13[[#This Row],[CF % EOL]]*$A$6</f>
        <v>11.092511367917758</v>
      </c>
      <c r="J2011" s="3">
        <v>7.3639302811801158E-2</v>
      </c>
      <c r="K2011" s="2">
        <f>$A$10*Table13[[#This Row],[CF % WEC]]</f>
        <v>2.2648857441451061E-2</v>
      </c>
      <c r="L2011" s="1">
        <v>41.118861547435131</v>
      </c>
      <c r="M2011" s="2">
        <f>Table13[[#This Row],[Cons h '[MWh']]]-Table13[[#This Row],[Ewec_prod '[MWh']]]-Table13[[#This Row],[Eeol_prod '[MWh']]]-Table13[[#This Row],[Efv_prod '[MWh']]]</f>
        <v>18.879581322075921</v>
      </c>
    </row>
    <row r="2012" spans="5:13" x14ac:dyDescent="0.3">
      <c r="E2012" s="4">
        <v>43549.75</v>
      </c>
      <c r="F2012" s="3">
        <v>0.42222000000000004</v>
      </c>
      <c r="G2012" s="2">
        <f>Table13[[#This Row],[CF % FV]]*$A$2</f>
        <v>21.533220000000004</v>
      </c>
      <c r="H2012" s="3">
        <v>0.252941209259264</v>
      </c>
      <c r="I2012" s="2">
        <f>Table13[[#This Row],[CF % EOL]]*$A$6</f>
        <v>10.11764837037056</v>
      </c>
      <c r="J2012" s="3">
        <v>7.5048749964474151E-2</v>
      </c>
      <c r="K2012" s="2">
        <f>$A$10*Table13[[#This Row],[CF % WEC]]</f>
        <v>2.3082353773073501E-2</v>
      </c>
      <c r="L2012" s="1">
        <v>54.112716780161215</v>
      </c>
      <c r="M2012" s="2">
        <f>Table13[[#This Row],[Cons h '[MWh']]]-Table13[[#This Row],[Ewec_prod '[MWh']]]-Table13[[#This Row],[Eeol_prod '[MWh']]]-Table13[[#This Row],[Efv_prod '[MWh']]]</f>
        <v>22.438766056017581</v>
      </c>
    </row>
    <row r="2013" spans="5:13" x14ac:dyDescent="0.3">
      <c r="E2013" s="4">
        <v>43549.791666666664</v>
      </c>
      <c r="F2013" s="3">
        <v>0.60858000000000001</v>
      </c>
      <c r="G2013" s="2">
        <f>Table13[[#This Row],[CF % FV]]*$A$2</f>
        <v>31.037580000000002</v>
      </c>
      <c r="H2013" s="3">
        <v>0.21617382695822401</v>
      </c>
      <c r="I2013" s="2">
        <f>Table13[[#This Row],[CF % EOL]]*$A$6</f>
        <v>8.646953078328961</v>
      </c>
      <c r="J2013" s="3">
        <v>7.6126813239611762E-2</v>
      </c>
      <c r="K2013" s="2">
        <f>$A$10*Table13[[#This Row],[CF % WEC]]</f>
        <v>2.3413928088678544E-2</v>
      </c>
      <c r="L2013" s="1">
        <v>46.602985420615056</v>
      </c>
      <c r="M2013" s="2">
        <f>Table13[[#This Row],[Cons h '[MWh']]]-Table13[[#This Row],[Ewec_prod '[MWh']]]-Table13[[#This Row],[Eeol_prod '[MWh']]]-Table13[[#This Row],[Efv_prod '[MWh']]]</f>
        <v>6.8950384141974119</v>
      </c>
    </row>
    <row r="2014" spans="5:13" x14ac:dyDescent="0.3">
      <c r="E2014" s="4">
        <v>43549.833333333336</v>
      </c>
      <c r="F2014" s="3">
        <v>0.71757000000000004</v>
      </c>
      <c r="G2014" s="2">
        <f>Table13[[#This Row],[CF % FV]]*$A$2</f>
        <v>36.596070000000005</v>
      </c>
      <c r="H2014" s="3">
        <v>0.19438597153194301</v>
      </c>
      <c r="I2014" s="2">
        <f>Table13[[#This Row],[CF % EOL]]*$A$6</f>
        <v>7.7754388612777205</v>
      </c>
      <c r="J2014" s="3">
        <v>7.6339743092996987E-2</v>
      </c>
      <c r="K2014" s="2">
        <f>$A$10*Table13[[#This Row],[CF % WEC]]</f>
        <v>2.3479417816449001E-2</v>
      </c>
      <c r="L2014" s="1">
        <v>44.814964339630848</v>
      </c>
      <c r="M2014" s="2">
        <f>Table13[[#This Row],[Cons h '[MWh']]]-Table13[[#This Row],[Ewec_prod '[MWh']]]-Table13[[#This Row],[Eeol_prod '[MWh']]]-Table13[[#This Row],[Efv_prod '[MWh']]]</f>
        <v>0.41997606053667624</v>
      </c>
    </row>
    <row r="2015" spans="5:13" x14ac:dyDescent="0.3">
      <c r="E2015" s="4">
        <v>43549.875</v>
      </c>
      <c r="F2015" s="3">
        <v>0.78871000000000002</v>
      </c>
      <c r="G2015" s="2">
        <f>Table13[[#This Row],[CF % FV]]*$A$2</f>
        <v>40.224209999999999</v>
      </c>
      <c r="H2015" s="3">
        <v>0.16344290226069</v>
      </c>
      <c r="I2015" s="2">
        <f>Table13[[#This Row],[CF % EOL]]*$A$6</f>
        <v>6.5377160904276002</v>
      </c>
      <c r="J2015" s="3">
        <v>7.2505803710693983E-2</v>
      </c>
      <c r="K2015" s="2">
        <f>$A$10*Table13[[#This Row],[CF % WEC]]</f>
        <v>2.2300233017118854E-2</v>
      </c>
      <c r="L2015" s="1">
        <v>33.987618311726564</v>
      </c>
      <c r="M2015" s="2">
        <f>Table13[[#This Row],[Cons h '[MWh']]]-Table13[[#This Row],[Ewec_prod '[MWh']]]-Table13[[#This Row],[Eeol_prod '[MWh']]]-Table13[[#This Row],[Efv_prod '[MWh']]]</f>
        <v>-12.796608011718156</v>
      </c>
    </row>
    <row r="2016" spans="5:13" x14ac:dyDescent="0.3">
      <c r="E2016" s="4">
        <v>43549.916666666664</v>
      </c>
      <c r="F2016" s="3">
        <v>0.76539000000000001</v>
      </c>
      <c r="G2016" s="2">
        <f>Table13[[#This Row],[CF % FV]]*$A$2</f>
        <v>39.034890000000004</v>
      </c>
      <c r="H2016" s="3">
        <v>0</v>
      </c>
      <c r="I2016" s="2">
        <f>Table13[[#This Row],[CF % EOL]]*$A$6</f>
        <v>0</v>
      </c>
      <c r="J2016" s="3">
        <v>7.1159295327375208E-2</v>
      </c>
      <c r="K2016" s="2">
        <f>$A$10*Table13[[#This Row],[CF % WEC]]</f>
        <v>2.1886094435505092E-2</v>
      </c>
      <c r="L2016" s="1">
        <v>27.470881111749687</v>
      </c>
      <c r="M2016" s="2">
        <f>Table13[[#This Row],[Cons h '[MWh']]]-Table13[[#This Row],[Ewec_prod '[MWh']]]-Table13[[#This Row],[Eeol_prod '[MWh']]]-Table13[[#This Row],[Efv_prod '[MWh']]]</f>
        <v>-11.585894982685822</v>
      </c>
    </row>
    <row r="2017" spans="5:13" x14ac:dyDescent="0.3">
      <c r="E2017" s="4">
        <v>43549.958333333336</v>
      </c>
      <c r="F2017" s="3">
        <v>0.71490999999999993</v>
      </c>
      <c r="G2017" s="2">
        <f>Table13[[#This Row],[CF % FV]]*$A$2</f>
        <v>36.460409999999996</v>
      </c>
      <c r="H2017" s="3">
        <v>0</v>
      </c>
      <c r="I2017" s="2">
        <f>Table13[[#This Row],[CF % EOL]]*$A$6</f>
        <v>0</v>
      </c>
      <c r="J2017" s="3">
        <v>6.9804480635355617E-2</v>
      </c>
      <c r="K2017" s="2">
        <f>$A$10*Table13[[#This Row],[CF % WEC]]</f>
        <v>2.1469401125717026E-2</v>
      </c>
      <c r="L2017" s="1">
        <v>29.010280180197224</v>
      </c>
      <c r="M2017" s="2">
        <f>Table13[[#This Row],[Cons h '[MWh']]]-Table13[[#This Row],[Ewec_prod '[MWh']]]-Table13[[#This Row],[Eeol_prod '[MWh']]]-Table13[[#This Row],[Efv_prod '[MWh']]]</f>
        <v>-7.4715992209284892</v>
      </c>
    </row>
    <row r="2018" spans="5:13" x14ac:dyDescent="0.3">
      <c r="E2018" s="4">
        <v>43550</v>
      </c>
      <c r="F2018" s="3">
        <v>0.54549000000000003</v>
      </c>
      <c r="G2018" s="2">
        <f>Table13[[#This Row],[CF % FV]]*$A$2</f>
        <v>27.819990000000001</v>
      </c>
      <c r="H2018" s="3">
        <v>0</v>
      </c>
      <c r="I2018" s="2">
        <f>Table13[[#This Row],[CF % EOL]]*$A$6</f>
        <v>0</v>
      </c>
      <c r="J2018" s="3">
        <v>6.841178593045763E-2</v>
      </c>
      <c r="K2018" s="2">
        <f>$A$10*Table13[[#This Row],[CF % WEC]]</f>
        <v>2.1041057257344016E-2</v>
      </c>
      <c r="L2018" s="1">
        <v>20.439512307965966</v>
      </c>
      <c r="M2018" s="2">
        <f>Table13[[#This Row],[Cons h '[MWh']]]-Table13[[#This Row],[Ewec_prod '[MWh']]]-Table13[[#This Row],[Eeol_prod '[MWh']]]-Table13[[#This Row],[Efv_prod '[MWh']]]</f>
        <v>-7.4015187492913768</v>
      </c>
    </row>
    <row r="2019" spans="5:13" x14ac:dyDescent="0.3">
      <c r="E2019" s="4">
        <v>43550.041666666664</v>
      </c>
      <c r="F2019" s="3">
        <v>0.39100000000000001</v>
      </c>
      <c r="G2019" s="2">
        <f>Table13[[#This Row],[CF % FV]]*$A$2</f>
        <v>19.941000000000003</v>
      </c>
      <c r="H2019" s="3">
        <v>0</v>
      </c>
      <c r="I2019" s="2">
        <f>Table13[[#This Row],[CF % EOL]]*$A$6</f>
        <v>0</v>
      </c>
      <c r="J2019" s="3">
        <v>6.7053719992697283E-2</v>
      </c>
      <c r="K2019" s="2">
        <f>$A$10*Table13[[#This Row],[CF % WEC]]</f>
        <v>2.0623363978809942E-2</v>
      </c>
      <c r="L2019" s="1">
        <v>23.169025468673166</v>
      </c>
      <c r="M2019" s="2">
        <f>Table13[[#This Row],[Cons h '[MWh']]]-Table13[[#This Row],[Ewec_prod '[MWh']]]-Table13[[#This Row],[Eeol_prod '[MWh']]]-Table13[[#This Row],[Efv_prod '[MWh']]]</f>
        <v>3.2074021046943528</v>
      </c>
    </row>
    <row r="2020" spans="5:13" x14ac:dyDescent="0.3">
      <c r="E2020" s="4">
        <v>43550.083333333336</v>
      </c>
      <c r="F2020" s="3">
        <v>0.20415</v>
      </c>
      <c r="G2020" s="2">
        <f>Table13[[#This Row],[CF % FV]]*$A$2</f>
        <v>10.41165</v>
      </c>
      <c r="H2020" s="3">
        <v>0</v>
      </c>
      <c r="I2020" s="2">
        <f>Table13[[#This Row],[CF % EOL]]*$A$6</f>
        <v>0</v>
      </c>
      <c r="J2020" s="3">
        <v>6.573579065145882E-2</v>
      </c>
      <c r="K2020" s="2">
        <f>$A$10*Table13[[#This Row],[CF % WEC]]</f>
        <v>2.0218015304557805E-2</v>
      </c>
      <c r="L2020" s="1">
        <v>18.8072680500762</v>
      </c>
      <c r="M2020" s="2">
        <f>Table13[[#This Row],[Cons h '[MWh']]]-Table13[[#This Row],[Ewec_prod '[MWh']]]-Table13[[#This Row],[Eeol_prod '[MWh']]]-Table13[[#This Row],[Efv_prod '[MWh']]]</f>
        <v>8.3754000347716424</v>
      </c>
    </row>
    <row r="2021" spans="5:13" x14ac:dyDescent="0.3">
      <c r="E2021" s="4">
        <v>43550.125</v>
      </c>
      <c r="F2021" s="3">
        <v>1.1560000000000001E-2</v>
      </c>
      <c r="G2021" s="2">
        <f>Table13[[#This Row],[CF % FV]]*$A$2</f>
        <v>0.58956000000000008</v>
      </c>
      <c r="H2021" s="3">
        <v>0</v>
      </c>
      <c r="I2021" s="2">
        <f>Table13[[#This Row],[CF % EOL]]*$A$6</f>
        <v>0</v>
      </c>
      <c r="J2021" s="3">
        <v>7.2389758436292459E-2</v>
      </c>
      <c r="K2021" s="2">
        <f>$A$10*Table13[[#This Row],[CF % WEC]]</f>
        <v>2.2264541575506606E-2</v>
      </c>
      <c r="L2021" s="1">
        <v>23.317641471085345</v>
      </c>
      <c r="M2021" s="2">
        <f>Table13[[#This Row],[Cons h '[MWh']]]-Table13[[#This Row],[Ewec_prod '[MWh']]]-Table13[[#This Row],[Eeol_prod '[MWh']]]-Table13[[#This Row],[Efv_prod '[MWh']]]</f>
        <v>22.70581692950984</v>
      </c>
    </row>
    <row r="2022" spans="5:13" x14ac:dyDescent="0.3">
      <c r="E2022" s="4">
        <v>43550.166666666664</v>
      </c>
      <c r="F2022" s="3">
        <v>0</v>
      </c>
      <c r="G2022" s="2">
        <f>Table13[[#This Row],[CF % FV]]*$A$2</f>
        <v>0</v>
      </c>
      <c r="H2022" s="3">
        <v>5.2776858331187301E-3</v>
      </c>
      <c r="I2022" s="2">
        <f>Table13[[#This Row],[CF % EOL]]*$A$6</f>
        <v>0.21110743332474921</v>
      </c>
      <c r="J2022" s="3">
        <v>6.9754882138359425E-2</v>
      </c>
      <c r="K2022" s="2">
        <f>$A$10*Table13[[#This Row],[CF % WEC]]</f>
        <v>2.1454146373908092E-2</v>
      </c>
      <c r="L2022" s="1">
        <v>22.315389873425179</v>
      </c>
      <c r="M2022" s="2">
        <f>Table13[[#This Row],[Cons h '[MWh']]]-Table13[[#This Row],[Ewec_prod '[MWh']]]-Table13[[#This Row],[Eeol_prod '[MWh']]]-Table13[[#This Row],[Efv_prod '[MWh']]]</f>
        <v>22.082828293726521</v>
      </c>
    </row>
    <row r="2023" spans="5:13" x14ac:dyDescent="0.3">
      <c r="E2023" s="4">
        <v>43550.208333333336</v>
      </c>
      <c r="F2023" s="3">
        <v>0</v>
      </c>
      <c r="G2023" s="2">
        <f>Table13[[#This Row],[CF % FV]]*$A$2</f>
        <v>0</v>
      </c>
      <c r="H2023" s="3">
        <v>3.2676441920337702E-2</v>
      </c>
      <c r="I2023" s="2">
        <f>Table13[[#This Row],[CF % EOL]]*$A$6</f>
        <v>1.307057676813508</v>
      </c>
      <c r="J2023" s="3">
        <v>6.7765586664161048E-2</v>
      </c>
      <c r="K2023" s="2">
        <f>$A$10*Table13[[#This Row],[CF % WEC]]</f>
        <v>2.0842309109245363E-2</v>
      </c>
      <c r="L2023" s="1">
        <v>27.288164412286061</v>
      </c>
      <c r="M2023" s="2">
        <f>Table13[[#This Row],[Cons h '[MWh']]]-Table13[[#This Row],[Ewec_prod '[MWh']]]-Table13[[#This Row],[Eeol_prod '[MWh']]]-Table13[[#This Row],[Efv_prod '[MWh']]]</f>
        <v>25.96026442636331</v>
      </c>
    </row>
    <row r="2024" spans="5:13" x14ac:dyDescent="0.3">
      <c r="E2024" s="4">
        <v>43550.25</v>
      </c>
      <c r="F2024" s="3">
        <v>0</v>
      </c>
      <c r="G2024" s="2">
        <f>Table13[[#This Row],[CF % FV]]*$A$2</f>
        <v>0</v>
      </c>
      <c r="H2024" s="3">
        <v>5.1888093653183899E-2</v>
      </c>
      <c r="I2024" s="2">
        <f>Table13[[#This Row],[CF % EOL]]*$A$6</f>
        <v>2.0755237461273559</v>
      </c>
      <c r="J2024" s="3">
        <v>6.6060426391156724E-2</v>
      </c>
      <c r="K2024" s="2">
        <f>$A$10*Table13[[#This Row],[CF % WEC]]</f>
        <v>2.031786183091084E-2</v>
      </c>
      <c r="L2024" s="1">
        <v>30.553900901531694</v>
      </c>
      <c r="M2024" s="2">
        <f>Table13[[#This Row],[Cons h '[MWh']]]-Table13[[#This Row],[Ewec_prod '[MWh']]]-Table13[[#This Row],[Eeol_prod '[MWh']]]-Table13[[#This Row],[Efv_prod '[MWh']]]</f>
        <v>28.458059293573427</v>
      </c>
    </row>
    <row r="2025" spans="5:13" x14ac:dyDescent="0.3">
      <c r="E2025" s="4">
        <v>43550.291666666664</v>
      </c>
      <c r="F2025" s="3">
        <v>0</v>
      </c>
      <c r="G2025" s="2">
        <f>Table13[[#This Row],[CF % FV]]*$A$2</f>
        <v>0</v>
      </c>
      <c r="H2025" s="3">
        <v>6.9622667716665504E-2</v>
      </c>
      <c r="I2025" s="2">
        <f>Table13[[#This Row],[CF % EOL]]*$A$6</f>
        <v>2.7849067086666199</v>
      </c>
      <c r="J2025" s="3">
        <v>6.4553227997561011E-2</v>
      </c>
      <c r="K2025" s="2">
        <f>$A$10*Table13[[#This Row],[CF % WEC]]</f>
        <v>1.9854300658424254E-2</v>
      </c>
      <c r="L2025" s="1">
        <v>27.767635986739727</v>
      </c>
      <c r="M2025" s="2">
        <f>Table13[[#This Row],[Cons h '[MWh']]]-Table13[[#This Row],[Ewec_prod '[MWh']]]-Table13[[#This Row],[Eeol_prod '[MWh']]]-Table13[[#This Row],[Efv_prod '[MWh']]]</f>
        <v>24.962874977414685</v>
      </c>
    </row>
    <row r="2026" spans="5:13" x14ac:dyDescent="0.3">
      <c r="E2026" s="4">
        <v>43550.333333333336</v>
      </c>
      <c r="F2026" s="3">
        <v>0</v>
      </c>
      <c r="G2026" s="2">
        <f>Table13[[#This Row],[CF % FV]]*$A$2</f>
        <v>0</v>
      </c>
      <c r="H2026" s="3">
        <v>9.1549172893058403E-2</v>
      </c>
      <c r="I2026" s="2">
        <f>Table13[[#This Row],[CF % EOL]]*$A$6</f>
        <v>3.6619669157223362</v>
      </c>
      <c r="J2026" s="3">
        <v>6.3346157655486304E-2</v>
      </c>
      <c r="K2026" s="2">
        <f>$A$10*Table13[[#This Row],[CF % WEC]]</f>
        <v>1.9483048310078115E-2</v>
      </c>
      <c r="L2026" s="1">
        <v>22.040114999072891</v>
      </c>
      <c r="M2026" s="2">
        <f>Table13[[#This Row],[Cons h '[MWh']]]-Table13[[#This Row],[Ewec_prod '[MWh']]]-Table13[[#This Row],[Eeol_prod '[MWh']]]-Table13[[#This Row],[Efv_prod '[MWh']]]</f>
        <v>18.358665035040477</v>
      </c>
    </row>
    <row r="2027" spans="5:13" x14ac:dyDescent="0.3">
      <c r="E2027" s="4">
        <v>43550.375</v>
      </c>
      <c r="F2027" s="3">
        <v>0</v>
      </c>
      <c r="G2027" s="2">
        <f>Table13[[#This Row],[CF % FV]]*$A$2</f>
        <v>0</v>
      </c>
      <c r="H2027" s="3">
        <v>0.10012557992566599</v>
      </c>
      <c r="I2027" s="2">
        <f>Table13[[#This Row],[CF % EOL]]*$A$6</f>
        <v>4.0050231970266399</v>
      </c>
      <c r="J2027" s="3">
        <v>6.1799647747126436E-2</v>
      </c>
      <c r="K2027" s="2">
        <f>$A$10*Table13[[#This Row],[CF % WEC]]</f>
        <v>1.9007396299415395E-2</v>
      </c>
      <c r="L2027" s="1">
        <v>25.026146350676221</v>
      </c>
      <c r="M2027" s="2">
        <f>Table13[[#This Row],[Cons h '[MWh']]]-Table13[[#This Row],[Ewec_prod '[MWh']]]-Table13[[#This Row],[Eeol_prod '[MWh']]]-Table13[[#This Row],[Efv_prod '[MWh']]]</f>
        <v>21.002115757350168</v>
      </c>
    </row>
    <row r="2028" spans="5:13" x14ac:dyDescent="0.3">
      <c r="E2028" s="4">
        <v>43550.416666666664</v>
      </c>
      <c r="F2028" s="3">
        <v>0</v>
      </c>
      <c r="G2028" s="2">
        <f>Table13[[#This Row],[CF % FV]]*$A$2</f>
        <v>0</v>
      </c>
      <c r="H2028" s="3">
        <v>3.76993442078498E-4</v>
      </c>
      <c r="I2028" s="2">
        <f>Table13[[#This Row],[CF % EOL]]*$A$6</f>
        <v>1.5079737683139919E-2</v>
      </c>
      <c r="J2028" s="3">
        <v>6.0362005551960932E-2</v>
      </c>
      <c r="K2028" s="2">
        <f>$A$10*Table13[[#This Row],[CF % WEC]]</f>
        <v>1.8565228165187755E-2</v>
      </c>
      <c r="L2028" s="1">
        <v>28.451415847642128</v>
      </c>
      <c r="M2028" s="2">
        <f>Table13[[#This Row],[Cons h '[MWh']]]-Table13[[#This Row],[Ewec_prod '[MWh']]]-Table13[[#This Row],[Eeol_prod '[MWh']]]-Table13[[#This Row],[Efv_prod '[MWh']]]</f>
        <v>28.4177708817938</v>
      </c>
    </row>
    <row r="2029" spans="5:13" x14ac:dyDescent="0.3">
      <c r="E2029" s="4">
        <v>43550.458333333336</v>
      </c>
      <c r="F2029" s="3">
        <v>0</v>
      </c>
      <c r="G2029" s="2">
        <f>Table13[[#This Row],[CF % FV]]*$A$2</f>
        <v>0</v>
      </c>
      <c r="H2029" s="3">
        <v>5.7684461852777098E-3</v>
      </c>
      <c r="I2029" s="2">
        <f>Table13[[#This Row],[CF % EOL]]*$A$6</f>
        <v>0.23073784741110839</v>
      </c>
      <c r="J2029" s="3">
        <v>5.9006530771643299E-2</v>
      </c>
      <c r="K2029" s="2">
        <f>$A$10*Table13[[#This Row],[CF % WEC]]</f>
        <v>1.8148331835474318E-2</v>
      </c>
      <c r="L2029" s="1">
        <v>29.620892028091809</v>
      </c>
      <c r="M2029" s="2">
        <f>Table13[[#This Row],[Cons h '[MWh']]]-Table13[[#This Row],[Ewec_prod '[MWh']]]-Table13[[#This Row],[Eeol_prod '[MWh']]]-Table13[[#This Row],[Efv_prod '[MWh']]]</f>
        <v>29.372005848845227</v>
      </c>
    </row>
    <row r="2030" spans="5:13" x14ac:dyDescent="0.3">
      <c r="E2030" s="4">
        <v>43550.5</v>
      </c>
      <c r="F2030" s="3">
        <v>0</v>
      </c>
      <c r="G2030" s="2">
        <f>Table13[[#This Row],[CF % FV]]*$A$2</f>
        <v>0</v>
      </c>
      <c r="H2030" s="3">
        <v>2.55162258325277E-2</v>
      </c>
      <c r="I2030" s="2">
        <f>Table13[[#This Row],[CF % EOL]]*$A$6</f>
        <v>1.020649033301108</v>
      </c>
      <c r="J2030" s="3">
        <v>5.7701446023630525E-2</v>
      </c>
      <c r="K2030" s="2">
        <f>$A$10*Table13[[#This Row],[CF % WEC]]</f>
        <v>1.774693370596872E-2</v>
      </c>
      <c r="L2030" s="1">
        <v>26.265919421531962</v>
      </c>
      <c r="M2030" s="2">
        <f>Table13[[#This Row],[Cons h '[MWh']]]-Table13[[#This Row],[Ewec_prod '[MWh']]]-Table13[[#This Row],[Eeol_prod '[MWh']]]-Table13[[#This Row],[Efv_prod '[MWh']]]</f>
        <v>25.227523454524885</v>
      </c>
    </row>
    <row r="2031" spans="5:13" x14ac:dyDescent="0.3">
      <c r="E2031" s="4">
        <v>43550.541666666664</v>
      </c>
      <c r="F2031" s="3">
        <v>0</v>
      </c>
      <c r="G2031" s="2">
        <f>Table13[[#This Row],[CF % FV]]*$A$2</f>
        <v>0</v>
      </c>
      <c r="H2031" s="3">
        <v>5.1162000761130401E-2</v>
      </c>
      <c r="I2031" s="2">
        <f>Table13[[#This Row],[CF % EOL]]*$A$6</f>
        <v>2.046480030445216</v>
      </c>
      <c r="J2031" s="3">
        <v>5.6503948211618936E-2</v>
      </c>
      <c r="K2031" s="2">
        <f>$A$10*Table13[[#This Row],[CF % WEC]]</f>
        <v>1.7378625530916937E-2</v>
      </c>
      <c r="L2031" s="1">
        <v>30.750262237997841</v>
      </c>
      <c r="M2031" s="2">
        <f>Table13[[#This Row],[Cons h '[MWh']]]-Table13[[#This Row],[Ewec_prod '[MWh']]]-Table13[[#This Row],[Eeol_prod '[MWh']]]-Table13[[#This Row],[Efv_prod '[MWh']]]</f>
        <v>28.686403582021708</v>
      </c>
    </row>
    <row r="2032" spans="5:13" x14ac:dyDescent="0.3">
      <c r="E2032" s="4">
        <v>43550.583333333336</v>
      </c>
      <c r="F2032" s="3">
        <v>0</v>
      </c>
      <c r="G2032" s="2">
        <f>Table13[[#This Row],[CF % FV]]*$A$2</f>
        <v>0</v>
      </c>
      <c r="H2032" s="3">
        <v>5.97575193350268E-2</v>
      </c>
      <c r="I2032" s="2">
        <f>Table13[[#This Row],[CF % EOL]]*$A$6</f>
        <v>2.3903007734010719</v>
      </c>
      <c r="J2032" s="3">
        <v>5.5438949024306995E-2</v>
      </c>
      <c r="K2032" s="2">
        <f>$A$10*Table13[[#This Row],[CF % WEC]]</f>
        <v>1.7051069268871177E-2</v>
      </c>
      <c r="L2032" s="1">
        <v>36.360884279828994</v>
      </c>
      <c r="M2032" s="2">
        <f>Table13[[#This Row],[Cons h '[MWh']]]-Table13[[#This Row],[Ewec_prod '[MWh']]]-Table13[[#This Row],[Eeol_prod '[MWh']]]-Table13[[#This Row],[Efv_prod '[MWh']]]</f>
        <v>33.953532437159048</v>
      </c>
    </row>
    <row r="2033" spans="5:13" x14ac:dyDescent="0.3">
      <c r="E2033" s="4">
        <v>43550.625</v>
      </c>
      <c r="F2033" s="3">
        <v>0</v>
      </c>
      <c r="G2033" s="2">
        <f>Table13[[#This Row],[CF % FV]]*$A$2</f>
        <v>0</v>
      </c>
      <c r="H2033" s="3">
        <v>6.6230937037019502E-2</v>
      </c>
      <c r="I2033" s="2">
        <f>Table13[[#This Row],[CF % EOL]]*$A$6</f>
        <v>2.64923748148078</v>
      </c>
      <c r="J2033" s="3">
        <v>5.4429294099689933E-2</v>
      </c>
      <c r="K2033" s="2">
        <f>$A$10*Table13[[#This Row],[CF % WEC]]</f>
        <v>1.6740534953912315E-2</v>
      </c>
      <c r="L2033" s="1">
        <v>30.448206775485467</v>
      </c>
      <c r="M2033" s="2">
        <f>Table13[[#This Row],[Cons h '[MWh']]]-Table13[[#This Row],[Ewec_prod '[MWh']]]-Table13[[#This Row],[Eeol_prod '[MWh']]]-Table13[[#This Row],[Efv_prod '[MWh']]]</f>
        <v>27.782228759050774</v>
      </c>
    </row>
    <row r="2034" spans="5:13" x14ac:dyDescent="0.3">
      <c r="E2034" s="4">
        <v>43550.666666666664</v>
      </c>
      <c r="F2034" s="3">
        <v>3.4880000000000001E-2</v>
      </c>
      <c r="G2034" s="2">
        <f>Table13[[#This Row],[CF % FV]]*$A$2</f>
        <v>1.77888</v>
      </c>
      <c r="H2034" s="3">
        <v>6.7203727879049102E-2</v>
      </c>
      <c r="I2034" s="2">
        <f>Table13[[#This Row],[CF % EOL]]*$A$6</f>
        <v>2.6881491151619641</v>
      </c>
      <c r="J2034" s="3">
        <v>5.117821610615203E-2</v>
      </c>
      <c r="K2034" s="2">
        <f>$A$10*Table13[[#This Row],[CF % WEC]]</f>
        <v>1.574061780104543E-2</v>
      </c>
      <c r="L2034" s="1">
        <v>36.785099831471889</v>
      </c>
      <c r="M2034" s="2">
        <f>Table13[[#This Row],[Cons h '[MWh']]]-Table13[[#This Row],[Ewec_prod '[MWh']]]-Table13[[#This Row],[Eeol_prod '[MWh']]]-Table13[[#This Row],[Efv_prod '[MWh']]]</f>
        <v>32.302330098508882</v>
      </c>
    </row>
    <row r="2035" spans="5:13" x14ac:dyDescent="0.3">
      <c r="E2035" s="4">
        <v>43550.708333333336</v>
      </c>
      <c r="F2035" s="3">
        <v>0.22556999999999999</v>
      </c>
      <c r="G2035" s="2">
        <f>Table13[[#This Row],[CF % FV]]*$A$2</f>
        <v>11.50407</v>
      </c>
      <c r="H2035" s="3">
        <v>7.7405834847166399E-2</v>
      </c>
      <c r="I2035" s="2">
        <f>Table13[[#This Row],[CF % EOL]]*$A$6</f>
        <v>3.096233393886656</v>
      </c>
      <c r="J2035" s="3">
        <v>5.0546032876989347E-2</v>
      </c>
      <c r="K2035" s="2">
        <f>$A$10*Table13[[#This Row],[CF % WEC]]</f>
        <v>1.5546180492604655E-2</v>
      </c>
      <c r="L2035" s="1">
        <v>34.667119252832023</v>
      </c>
      <c r="M2035" s="2">
        <f>Table13[[#This Row],[Cons h '[MWh']]]-Table13[[#This Row],[Ewec_prod '[MWh']]]-Table13[[#This Row],[Eeol_prod '[MWh']]]-Table13[[#This Row],[Efv_prod '[MWh']]]</f>
        <v>20.051269678452762</v>
      </c>
    </row>
    <row r="2036" spans="5:13" x14ac:dyDescent="0.3">
      <c r="E2036" s="4">
        <v>43550.75</v>
      </c>
      <c r="F2036" s="3">
        <v>0.41031000000000001</v>
      </c>
      <c r="G2036" s="2">
        <f>Table13[[#This Row],[CF % FV]]*$A$2</f>
        <v>20.925810000000002</v>
      </c>
      <c r="H2036" s="3">
        <v>8.4812444149352198E-2</v>
      </c>
      <c r="I2036" s="2">
        <f>Table13[[#This Row],[CF % EOL]]*$A$6</f>
        <v>3.3924977659740878</v>
      </c>
      <c r="J2036" s="3">
        <v>4.999956189574991E-2</v>
      </c>
      <c r="K2036" s="2">
        <f>$A$10*Table13[[#This Row],[CF % WEC]]</f>
        <v>1.5378105254553943E-2</v>
      </c>
      <c r="L2036" s="1">
        <v>52.896705421511648</v>
      </c>
      <c r="M2036" s="2">
        <f>Table13[[#This Row],[Cons h '[MWh']]]-Table13[[#This Row],[Ewec_prod '[MWh']]]-Table13[[#This Row],[Eeol_prod '[MWh']]]-Table13[[#This Row],[Efv_prod '[MWh']]]</f>
        <v>28.563019550283006</v>
      </c>
    </row>
    <row r="2037" spans="5:13" x14ac:dyDescent="0.3">
      <c r="E2037" s="4">
        <v>43550.791666666664</v>
      </c>
      <c r="F2037" s="3">
        <v>0.56704999999999994</v>
      </c>
      <c r="G2037" s="2">
        <f>Table13[[#This Row],[CF % FV]]*$A$2</f>
        <v>28.919549999999997</v>
      </c>
      <c r="H2037" s="3">
        <v>8.2135423510127994E-2</v>
      </c>
      <c r="I2037" s="2">
        <f>Table13[[#This Row],[CF % EOL]]*$A$6</f>
        <v>3.2854169404051197</v>
      </c>
      <c r="J2037" s="3">
        <v>4.9393617217234141E-2</v>
      </c>
      <c r="K2037" s="2">
        <f>$A$10*Table13[[#This Row],[CF % WEC]]</f>
        <v>1.5191738000695176E-2</v>
      </c>
      <c r="L2037" s="1">
        <v>41.416416264115476</v>
      </c>
      <c r="M2037" s="2">
        <f>Table13[[#This Row],[Cons h '[MWh']]]-Table13[[#This Row],[Ewec_prod '[MWh']]]-Table13[[#This Row],[Eeol_prod '[MWh']]]-Table13[[#This Row],[Efv_prod '[MWh']]]</f>
        <v>9.1962575857096631</v>
      </c>
    </row>
    <row r="2038" spans="5:13" x14ac:dyDescent="0.3">
      <c r="E2038" s="4">
        <v>43550.833333333336</v>
      </c>
      <c r="F2038" s="3">
        <v>0.69364999999999999</v>
      </c>
      <c r="G2038" s="2">
        <f>Table13[[#This Row],[CF % FV]]*$A$2</f>
        <v>35.376150000000003</v>
      </c>
      <c r="H2038" s="3">
        <v>6.2271795324991497E-2</v>
      </c>
      <c r="I2038" s="2">
        <f>Table13[[#This Row],[CF % EOL]]*$A$6</f>
        <v>2.4908718129996599</v>
      </c>
      <c r="J2038" s="3">
        <v>4.8666410037258925E-2</v>
      </c>
      <c r="K2038" s="2">
        <f>$A$10*Table13[[#This Row],[CF % WEC]]</f>
        <v>1.4968074669827535E-2</v>
      </c>
      <c r="L2038" s="1">
        <v>35.237837427561473</v>
      </c>
      <c r="M2038" s="2">
        <f>Table13[[#This Row],[Cons h '[MWh']]]-Table13[[#This Row],[Ewec_prod '[MWh']]]-Table13[[#This Row],[Eeol_prod '[MWh']]]-Table13[[#This Row],[Efv_prod '[MWh']]]</f>
        <v>-2.6441524601080175</v>
      </c>
    </row>
    <row r="2039" spans="5:13" x14ac:dyDescent="0.3">
      <c r="E2039" s="4">
        <v>43550.875</v>
      </c>
      <c r="F2039" s="3">
        <v>0.65949999999999998</v>
      </c>
      <c r="G2039" s="2">
        <f>Table13[[#This Row],[CF % FV]]*$A$2</f>
        <v>33.634499999999996</v>
      </c>
      <c r="H2039" s="3">
        <v>5.0196730459464503E-2</v>
      </c>
      <c r="I2039" s="2">
        <f>Table13[[#This Row],[CF % EOL]]*$A$6</f>
        <v>2.00786921837858</v>
      </c>
      <c r="J2039" s="3">
        <v>4.7849008869419687E-2</v>
      </c>
      <c r="K2039" s="2">
        <f>$A$10*Table13[[#This Row],[CF % WEC]]</f>
        <v>1.4716670843121294E-2</v>
      </c>
      <c r="L2039" s="1">
        <v>28.507785226311526</v>
      </c>
      <c r="M2039" s="2">
        <f>Table13[[#This Row],[Cons h '[MWh']]]-Table13[[#This Row],[Ewec_prod '[MWh']]]-Table13[[#This Row],[Eeol_prod '[MWh']]]-Table13[[#This Row],[Efv_prod '[MWh']]]</f>
        <v>-7.1493006629101714</v>
      </c>
    </row>
    <row r="2040" spans="5:13" x14ac:dyDescent="0.3">
      <c r="E2040" s="4">
        <v>43550.916666666664</v>
      </c>
      <c r="F2040" s="3">
        <v>0.70960999999999996</v>
      </c>
      <c r="G2040" s="2">
        <f>Table13[[#This Row],[CF % FV]]*$A$2</f>
        <v>36.190109999999997</v>
      </c>
      <c r="H2040" s="3">
        <v>3.3206334878050803E-2</v>
      </c>
      <c r="I2040" s="2">
        <f>Table13[[#This Row],[CF % EOL]]*$A$6</f>
        <v>1.3282533951220321</v>
      </c>
      <c r="J2040" s="3">
        <v>4.7179465930506641E-2</v>
      </c>
      <c r="K2040" s="2">
        <f>$A$10*Table13[[#This Row],[CF % WEC]]</f>
        <v>1.451074300302309E-2</v>
      </c>
      <c r="L2040" s="1">
        <v>31.381272838857377</v>
      </c>
      <c r="M2040" s="2">
        <f>Table13[[#This Row],[Cons h '[MWh']]]-Table13[[#This Row],[Ewec_prod '[MWh']]]-Table13[[#This Row],[Eeol_prod '[MWh']]]-Table13[[#This Row],[Efv_prod '[MWh']]]</f>
        <v>-6.151601299267675</v>
      </c>
    </row>
    <row r="2041" spans="5:13" x14ac:dyDescent="0.3">
      <c r="E2041" s="4">
        <v>43550.958333333336</v>
      </c>
      <c r="F2041" s="3">
        <v>0.65282000000000007</v>
      </c>
      <c r="G2041" s="2">
        <f>Table13[[#This Row],[CF % FV]]*$A$2</f>
        <v>33.293820000000004</v>
      </c>
      <c r="H2041" s="3">
        <v>1.0617405168802101E-2</v>
      </c>
      <c r="I2041" s="2">
        <f>Table13[[#This Row],[CF % EOL]]*$A$6</f>
        <v>0.42469620675208403</v>
      </c>
      <c r="J2041" s="3">
        <v>4.659069560306895E-2</v>
      </c>
      <c r="K2041" s="2">
        <f>$A$10*Table13[[#This Row],[CF % WEC]]</f>
        <v>1.4329657975018782E-2</v>
      </c>
      <c r="L2041" s="1">
        <v>24.27904906132656</v>
      </c>
      <c r="M2041" s="2">
        <f>Table13[[#This Row],[Cons h '[MWh']]]-Table13[[#This Row],[Ewec_prod '[MWh']]]-Table13[[#This Row],[Eeol_prod '[MWh']]]-Table13[[#This Row],[Efv_prod '[MWh']]]</f>
        <v>-9.4537968034005466</v>
      </c>
    </row>
    <row r="2042" spans="5:13" x14ac:dyDescent="0.3">
      <c r="E2042" s="4">
        <v>43551</v>
      </c>
      <c r="F2042" s="3">
        <v>0.55523</v>
      </c>
      <c r="G2042" s="2">
        <f>Table13[[#This Row],[CF % FV]]*$A$2</f>
        <v>28.31673</v>
      </c>
      <c r="H2042" s="3">
        <v>1.8815434790164899E-3</v>
      </c>
      <c r="I2042" s="2">
        <f>Table13[[#This Row],[CF % EOL]]*$A$6</f>
        <v>7.5261739160659591E-2</v>
      </c>
      <c r="J2042" s="3">
        <v>4.6112003027252893E-2</v>
      </c>
      <c r="K2042" s="2">
        <f>$A$10*Table13[[#This Row],[CF % WEC]]</f>
        <v>1.4182428988676431E-2</v>
      </c>
      <c r="L2042" s="1">
        <v>27.012965262865265</v>
      </c>
      <c r="M2042" s="2">
        <f>Table13[[#This Row],[Cons h '[MWh']]]-Table13[[#This Row],[Ewec_prod '[MWh']]]-Table13[[#This Row],[Eeol_prod '[MWh']]]-Table13[[#This Row],[Efv_prod '[MWh']]]</f>
        <v>-1.3932089052840695</v>
      </c>
    </row>
    <row r="2043" spans="5:13" x14ac:dyDescent="0.3">
      <c r="E2043" s="4">
        <v>43551.041666666664</v>
      </c>
      <c r="F2043" s="3">
        <v>0.38017000000000001</v>
      </c>
      <c r="G2043" s="2">
        <f>Table13[[#This Row],[CF % FV]]*$A$2</f>
        <v>19.388670000000001</v>
      </c>
      <c r="H2043" s="3">
        <v>0</v>
      </c>
      <c r="I2043" s="2">
        <f>Table13[[#This Row],[CF % EOL]]*$A$6</f>
        <v>0</v>
      </c>
      <c r="J2043" s="3">
        <v>4.5840532332681337E-2</v>
      </c>
      <c r="K2043" s="2">
        <f>$A$10*Table13[[#This Row],[CF % WEC]]</f>
        <v>1.4098934158794671E-2</v>
      </c>
      <c r="L2043" s="1">
        <v>26.985246135318867</v>
      </c>
      <c r="M2043" s="2">
        <f>Table13[[#This Row],[Cons h '[MWh']]]-Table13[[#This Row],[Ewec_prod '[MWh']]]-Table13[[#This Row],[Eeol_prod '[MWh']]]-Table13[[#This Row],[Efv_prod '[MWh']]]</f>
        <v>7.5824772011600707</v>
      </c>
    </row>
    <row r="2044" spans="5:13" x14ac:dyDescent="0.3">
      <c r="E2044" s="4">
        <v>43551.083333333336</v>
      </c>
      <c r="F2044" s="3">
        <v>0.20432</v>
      </c>
      <c r="G2044" s="2">
        <f>Table13[[#This Row],[CF % FV]]*$A$2</f>
        <v>10.42032</v>
      </c>
      <c r="H2044" s="3">
        <v>0</v>
      </c>
      <c r="I2044" s="2">
        <f>Table13[[#This Row],[CF % EOL]]*$A$6</f>
        <v>0</v>
      </c>
      <c r="J2044" s="3">
        <v>4.5689132950769908E-2</v>
      </c>
      <c r="K2044" s="2">
        <f>$A$10*Table13[[#This Row],[CF % WEC]]</f>
        <v>1.4052369038176958E-2</v>
      </c>
      <c r="L2044" s="1">
        <v>27.520747880147663</v>
      </c>
      <c r="M2044" s="2">
        <f>Table13[[#This Row],[Cons h '[MWh']]]-Table13[[#This Row],[Ewec_prod '[MWh']]]-Table13[[#This Row],[Eeol_prod '[MWh']]]-Table13[[#This Row],[Efv_prod '[MWh']]]</f>
        <v>17.086375511109487</v>
      </c>
    </row>
    <row r="2045" spans="5:13" x14ac:dyDescent="0.3">
      <c r="E2045" s="4">
        <v>43551.125</v>
      </c>
      <c r="F2045" s="3">
        <v>1.5820000000000001E-2</v>
      </c>
      <c r="G2045" s="2">
        <f>Table13[[#This Row],[CF % FV]]*$A$2</f>
        <v>0.80682000000000009</v>
      </c>
      <c r="H2045" s="3">
        <v>0</v>
      </c>
      <c r="I2045" s="2">
        <f>Table13[[#This Row],[CF % EOL]]*$A$6</f>
        <v>0</v>
      </c>
      <c r="J2045" s="3">
        <v>4.5652987999701342E-2</v>
      </c>
      <c r="K2045" s="2">
        <f>$A$10*Table13[[#This Row],[CF % WEC]]</f>
        <v>1.4041252123530544E-2</v>
      </c>
      <c r="L2045" s="1">
        <v>24.503988487598551</v>
      </c>
      <c r="M2045" s="2">
        <f>Table13[[#This Row],[Cons h '[MWh']]]-Table13[[#This Row],[Ewec_prod '[MWh']]]-Table13[[#This Row],[Eeol_prod '[MWh']]]-Table13[[#This Row],[Efv_prod '[MWh']]]</f>
        <v>23.68312723547502</v>
      </c>
    </row>
    <row r="2046" spans="5:13" x14ac:dyDescent="0.3">
      <c r="E2046" s="4">
        <v>43551.166666666664</v>
      </c>
      <c r="F2046" s="3">
        <v>0</v>
      </c>
      <c r="G2046" s="2">
        <f>Table13[[#This Row],[CF % FV]]*$A$2</f>
        <v>0</v>
      </c>
      <c r="H2046" s="3">
        <v>0</v>
      </c>
      <c r="I2046" s="2">
        <f>Table13[[#This Row],[CF % EOL]]*$A$6</f>
        <v>0</v>
      </c>
      <c r="J2046" s="3">
        <v>4.5764236472266157E-2</v>
      </c>
      <c r="K2046" s="2">
        <f>$A$10*Table13[[#This Row],[CF % WEC]]</f>
        <v>1.4075468237745248E-2</v>
      </c>
      <c r="L2046" s="1">
        <v>26.400013627815774</v>
      </c>
      <c r="M2046" s="2">
        <f>Table13[[#This Row],[Cons h '[MWh']]]-Table13[[#This Row],[Ewec_prod '[MWh']]]-Table13[[#This Row],[Eeol_prod '[MWh']]]-Table13[[#This Row],[Efv_prod '[MWh']]]</f>
        <v>26.385938159578028</v>
      </c>
    </row>
    <row r="2047" spans="5:13" x14ac:dyDescent="0.3">
      <c r="E2047" s="4">
        <v>43551.208333333336</v>
      </c>
      <c r="F2047" s="3">
        <v>0</v>
      </c>
      <c r="G2047" s="2">
        <f>Table13[[#This Row],[CF % FV]]*$A$2</f>
        <v>0</v>
      </c>
      <c r="H2047" s="3">
        <v>0</v>
      </c>
      <c r="I2047" s="2">
        <f>Table13[[#This Row],[CF % EOL]]*$A$6</f>
        <v>0</v>
      </c>
      <c r="J2047" s="3">
        <v>4.610458136602099E-2</v>
      </c>
      <c r="K2047" s="2">
        <f>$A$10*Table13[[#This Row],[CF % WEC]]</f>
        <v>1.4180146346923973E-2</v>
      </c>
      <c r="L2047" s="1">
        <v>30.475484139035064</v>
      </c>
      <c r="M2047" s="2">
        <f>Table13[[#This Row],[Cons h '[MWh']]]-Table13[[#This Row],[Ewec_prod '[MWh']]]-Table13[[#This Row],[Eeol_prod '[MWh']]]-Table13[[#This Row],[Efv_prod '[MWh']]]</f>
        <v>30.461303992688141</v>
      </c>
    </row>
    <row r="2048" spans="5:13" x14ac:dyDescent="0.3">
      <c r="E2048" s="4">
        <v>43551.25</v>
      </c>
      <c r="F2048" s="3">
        <v>0</v>
      </c>
      <c r="G2048" s="2">
        <f>Table13[[#This Row],[CF % FV]]*$A$2</f>
        <v>0</v>
      </c>
      <c r="H2048" s="3">
        <v>0</v>
      </c>
      <c r="I2048" s="2">
        <f>Table13[[#This Row],[CF % EOL]]*$A$6</f>
        <v>0</v>
      </c>
      <c r="J2048" s="3">
        <v>4.6642639883286097E-2</v>
      </c>
      <c r="K2048" s="2">
        <f>$A$10*Table13[[#This Row],[CF % WEC]]</f>
        <v>1.4345634207174912E-2</v>
      </c>
      <c r="L2048" s="1">
        <v>35.527408806565099</v>
      </c>
      <c r="M2048" s="2">
        <f>Table13[[#This Row],[Cons h '[MWh']]]-Table13[[#This Row],[Ewec_prod '[MWh']]]-Table13[[#This Row],[Eeol_prod '[MWh']]]-Table13[[#This Row],[Efv_prod '[MWh']]]</f>
        <v>35.513063172357924</v>
      </c>
    </row>
    <row r="2049" spans="5:13" x14ac:dyDescent="0.3">
      <c r="E2049" s="4">
        <v>43551.291666666664</v>
      </c>
      <c r="F2049" s="3">
        <v>0</v>
      </c>
      <c r="G2049" s="2">
        <f>Table13[[#This Row],[CF % FV]]*$A$2</f>
        <v>0</v>
      </c>
      <c r="H2049" s="3">
        <v>1.7193006703496001E-4</v>
      </c>
      <c r="I2049" s="2">
        <f>Table13[[#This Row],[CF % EOL]]*$A$6</f>
        <v>6.8772026813984002E-3</v>
      </c>
      <c r="J2049" s="3">
        <v>4.7540336300807964E-2</v>
      </c>
      <c r="K2049" s="2">
        <f>$A$10*Table13[[#This Row],[CF % WEC]]</f>
        <v>1.4621734026290743E-2</v>
      </c>
      <c r="L2049" s="1">
        <v>34.593737139814877</v>
      </c>
      <c r="M2049" s="2">
        <f>Table13[[#This Row],[Cons h '[MWh']]]-Table13[[#This Row],[Ewec_prod '[MWh']]]-Table13[[#This Row],[Eeol_prod '[MWh']]]-Table13[[#This Row],[Efv_prod '[MWh']]]</f>
        <v>34.572238203107183</v>
      </c>
    </row>
    <row r="2050" spans="5:13" x14ac:dyDescent="0.3">
      <c r="E2050" s="4">
        <v>43551.333333333336</v>
      </c>
      <c r="F2050" s="3">
        <v>0</v>
      </c>
      <c r="G2050" s="2">
        <f>Table13[[#This Row],[CF % FV]]*$A$2</f>
        <v>0</v>
      </c>
      <c r="H2050" s="3">
        <v>3.8836709873139902E-3</v>
      </c>
      <c r="I2050" s="2">
        <f>Table13[[#This Row],[CF % EOL]]*$A$6</f>
        <v>0.15534683949255962</v>
      </c>
      <c r="J2050" s="3">
        <v>4.9164788864060741E-2</v>
      </c>
      <c r="K2050" s="2">
        <f>$A$10*Table13[[#This Row],[CF % WEC]]</f>
        <v>1.512135845401707E-2</v>
      </c>
      <c r="L2050" s="1">
        <v>35.19248578631656</v>
      </c>
      <c r="M2050" s="2">
        <f>Table13[[#This Row],[Cons h '[MWh']]]-Table13[[#This Row],[Ewec_prod '[MWh']]]-Table13[[#This Row],[Eeol_prod '[MWh']]]-Table13[[#This Row],[Efv_prod '[MWh']]]</f>
        <v>35.022017588369984</v>
      </c>
    </row>
    <row r="2051" spans="5:13" x14ac:dyDescent="0.3">
      <c r="E2051" s="4">
        <v>43551.375</v>
      </c>
      <c r="F2051" s="3">
        <v>0</v>
      </c>
      <c r="G2051" s="2">
        <f>Table13[[#This Row],[CF % FV]]*$A$2</f>
        <v>0</v>
      </c>
      <c r="H2051" s="3">
        <v>4.4887256259999999E-3</v>
      </c>
      <c r="I2051" s="2">
        <f>Table13[[#This Row],[CF % EOL]]*$A$6</f>
        <v>0.17954902504</v>
      </c>
      <c r="J2051" s="3">
        <v>4.2058188085855298E-2</v>
      </c>
      <c r="K2051" s="2">
        <f>$A$10*Table13[[#This Row],[CF % WEC]]</f>
        <v>1.2935618206988469E-2</v>
      </c>
      <c r="L2051" s="1">
        <v>28.882631774632465</v>
      </c>
      <c r="M2051" s="2">
        <f>Table13[[#This Row],[Cons h '[MWh']]]-Table13[[#This Row],[Ewec_prod '[MWh']]]-Table13[[#This Row],[Eeol_prod '[MWh']]]-Table13[[#This Row],[Efv_prod '[MWh']]]</f>
        <v>28.690147131385476</v>
      </c>
    </row>
    <row r="2052" spans="5:13" x14ac:dyDescent="0.3">
      <c r="E2052" s="4">
        <v>43551.416666666664</v>
      </c>
      <c r="F2052" s="3">
        <v>0</v>
      </c>
      <c r="G2052" s="2">
        <f>Table13[[#This Row],[CF % FV]]*$A$2</f>
        <v>0</v>
      </c>
      <c r="H2052" s="3">
        <v>3.4084149741774399E-3</v>
      </c>
      <c r="I2052" s="2">
        <f>Table13[[#This Row],[CF % EOL]]*$A$6</f>
        <v>0.1363365989670976</v>
      </c>
      <c r="J2052" s="3">
        <v>4.2765156117051083E-2</v>
      </c>
      <c r="K2052" s="2">
        <f>$A$10*Table13[[#This Row],[CF % WEC]]</f>
        <v>1.3153056688109593E-2</v>
      </c>
      <c r="L2052" s="1">
        <v>31.970723170711647</v>
      </c>
      <c r="M2052" s="2">
        <f>Table13[[#This Row],[Cons h '[MWh']]]-Table13[[#This Row],[Ewec_prod '[MWh']]]-Table13[[#This Row],[Eeol_prod '[MWh']]]-Table13[[#This Row],[Efv_prod '[MWh']]]</f>
        <v>31.821233515056438</v>
      </c>
    </row>
    <row r="2053" spans="5:13" x14ac:dyDescent="0.3">
      <c r="E2053" s="4">
        <v>43551.458333333336</v>
      </c>
      <c r="F2053" s="3">
        <v>0</v>
      </c>
      <c r="G2053" s="2">
        <f>Table13[[#This Row],[CF % FV]]*$A$2</f>
        <v>0</v>
      </c>
      <c r="H2053" s="3">
        <v>0</v>
      </c>
      <c r="I2053" s="2">
        <f>Table13[[#This Row],[CF % EOL]]*$A$6</f>
        <v>0</v>
      </c>
      <c r="J2053" s="3">
        <v>4.3619287429092754E-2</v>
      </c>
      <c r="K2053" s="2">
        <f>$A$10*Table13[[#This Row],[CF % WEC]]</f>
        <v>1.3415757414271428E-2</v>
      </c>
      <c r="L2053" s="1">
        <v>36.40890486193129</v>
      </c>
      <c r="M2053" s="2">
        <f>Table13[[#This Row],[Cons h '[MWh']]]-Table13[[#This Row],[Ewec_prod '[MWh']]]-Table13[[#This Row],[Eeol_prod '[MWh']]]-Table13[[#This Row],[Efv_prod '[MWh']]]</f>
        <v>36.395489104517019</v>
      </c>
    </row>
    <row r="2054" spans="5:13" x14ac:dyDescent="0.3">
      <c r="E2054" s="4">
        <v>43551.5</v>
      </c>
      <c r="F2054" s="3">
        <v>0</v>
      </c>
      <c r="G2054" s="2">
        <f>Table13[[#This Row],[CF % FV]]*$A$2</f>
        <v>0</v>
      </c>
      <c r="H2054" s="3">
        <v>0</v>
      </c>
      <c r="I2054" s="2">
        <f>Table13[[#This Row],[CF % EOL]]*$A$6</f>
        <v>0</v>
      </c>
      <c r="J2054" s="3">
        <v>4.4773181975571168E-2</v>
      </c>
      <c r="K2054" s="2">
        <f>$A$10*Table13[[#This Row],[CF % WEC]]</f>
        <v>1.3770654759680152E-2</v>
      </c>
      <c r="L2054" s="1">
        <v>36.550887043446139</v>
      </c>
      <c r="M2054" s="2">
        <f>Table13[[#This Row],[Cons h '[MWh']]]-Table13[[#This Row],[Ewec_prod '[MWh']]]-Table13[[#This Row],[Eeol_prod '[MWh']]]-Table13[[#This Row],[Efv_prod '[MWh']]]</f>
        <v>36.537116388686457</v>
      </c>
    </row>
    <row r="2055" spans="5:13" x14ac:dyDescent="0.3">
      <c r="E2055" s="4">
        <v>43551.541666666664</v>
      </c>
      <c r="F2055" s="3">
        <v>0</v>
      </c>
      <c r="G2055" s="2">
        <f>Table13[[#This Row],[CF % FV]]*$A$2</f>
        <v>0</v>
      </c>
      <c r="H2055" s="3">
        <v>0</v>
      </c>
      <c r="I2055" s="2">
        <f>Table13[[#This Row],[CF % EOL]]*$A$6</f>
        <v>0</v>
      </c>
      <c r="J2055" s="3">
        <v>4.6214588309632321E-2</v>
      </c>
      <c r="K2055" s="2">
        <f>$A$10*Table13[[#This Row],[CF % WEC]]</f>
        <v>1.4213980610534404E-2</v>
      </c>
      <c r="L2055" s="1">
        <v>26.220281203885875</v>
      </c>
      <c r="M2055" s="2">
        <f>Table13[[#This Row],[Cons h '[MWh']]]-Table13[[#This Row],[Ewec_prod '[MWh']]]-Table13[[#This Row],[Eeol_prod '[MWh']]]-Table13[[#This Row],[Efv_prod '[MWh']]]</f>
        <v>26.20606722327534</v>
      </c>
    </row>
    <row r="2056" spans="5:13" x14ac:dyDescent="0.3">
      <c r="E2056" s="4">
        <v>43551.583333333336</v>
      </c>
      <c r="F2056" s="3">
        <v>0</v>
      </c>
      <c r="G2056" s="2">
        <f>Table13[[#This Row],[CF % FV]]*$A$2</f>
        <v>0</v>
      </c>
      <c r="H2056" s="3">
        <v>0</v>
      </c>
      <c r="I2056" s="2">
        <f>Table13[[#This Row],[CF % EOL]]*$A$6</f>
        <v>0</v>
      </c>
      <c r="J2056" s="3">
        <v>4.793199735612709E-2</v>
      </c>
      <c r="K2056" s="2">
        <f>$A$10*Table13[[#This Row],[CF % WEC]]</f>
        <v>1.4742195180437758E-2</v>
      </c>
      <c r="L2056" s="1">
        <v>31.334668513769877</v>
      </c>
      <c r="M2056" s="2">
        <f>Table13[[#This Row],[Cons h '[MWh']]]-Table13[[#This Row],[Ewec_prod '[MWh']]]-Table13[[#This Row],[Eeol_prod '[MWh']]]-Table13[[#This Row],[Efv_prod '[MWh']]]</f>
        <v>31.319926318589438</v>
      </c>
    </row>
    <row r="2057" spans="5:13" x14ac:dyDescent="0.3">
      <c r="E2057" s="4">
        <v>43551.625</v>
      </c>
      <c r="F2057" s="3">
        <v>0</v>
      </c>
      <c r="G2057" s="2">
        <f>Table13[[#This Row],[CF % FV]]*$A$2</f>
        <v>0</v>
      </c>
      <c r="H2057" s="3">
        <v>0</v>
      </c>
      <c r="I2057" s="2">
        <f>Table13[[#This Row],[CF % EOL]]*$A$6</f>
        <v>0</v>
      </c>
      <c r="J2057" s="3">
        <v>5.0294477572520604E-2</v>
      </c>
      <c r="K2057" s="2">
        <f>$A$10*Table13[[#This Row],[CF % WEC]]</f>
        <v>1.5468810935696787E-2</v>
      </c>
      <c r="L2057" s="1">
        <v>28.269964845923912</v>
      </c>
      <c r="M2057" s="2">
        <f>Table13[[#This Row],[Cons h '[MWh']]]-Table13[[#This Row],[Ewec_prod '[MWh']]]-Table13[[#This Row],[Eeol_prod '[MWh']]]-Table13[[#This Row],[Efv_prod '[MWh']]]</f>
        <v>28.254496034988215</v>
      </c>
    </row>
    <row r="2058" spans="5:13" x14ac:dyDescent="0.3">
      <c r="E2058" s="4">
        <v>43551.666666666664</v>
      </c>
      <c r="F2058" s="3">
        <v>3.4250000000000003E-2</v>
      </c>
      <c r="G2058" s="2">
        <f>Table13[[#This Row],[CF % FV]]*$A$2</f>
        <v>1.74675</v>
      </c>
      <c r="H2058" s="3">
        <v>0</v>
      </c>
      <c r="I2058" s="2">
        <f>Table13[[#This Row],[CF % EOL]]*$A$6</f>
        <v>0</v>
      </c>
      <c r="J2058" s="3">
        <v>5.3440455483493382E-2</v>
      </c>
      <c r="K2058" s="2">
        <f>$A$10*Table13[[#This Row],[CF % WEC]]</f>
        <v>1.6436403002689545E-2</v>
      </c>
      <c r="L2058" s="1">
        <v>33.151571229370624</v>
      </c>
      <c r="M2058" s="2">
        <f>Table13[[#This Row],[Cons h '[MWh']]]-Table13[[#This Row],[Ewec_prod '[MWh']]]-Table13[[#This Row],[Eeol_prod '[MWh']]]-Table13[[#This Row],[Efv_prod '[MWh']]]</f>
        <v>31.38838482636794</v>
      </c>
    </row>
    <row r="2059" spans="5:13" x14ac:dyDescent="0.3">
      <c r="E2059" s="4">
        <v>43551.708333333336</v>
      </c>
      <c r="F2059" s="3">
        <v>0.23174</v>
      </c>
      <c r="G2059" s="2">
        <f>Table13[[#This Row],[CF % FV]]*$A$2</f>
        <v>11.81874</v>
      </c>
      <c r="H2059" s="3">
        <v>0</v>
      </c>
      <c r="I2059" s="2">
        <f>Table13[[#This Row],[CF % EOL]]*$A$6</f>
        <v>0</v>
      </c>
      <c r="J2059" s="3">
        <v>5.681721912421752E-2</v>
      </c>
      <c r="K2059" s="2">
        <f>$A$10*Table13[[#This Row],[CF % WEC]]</f>
        <v>1.7474976636496137E-2</v>
      </c>
      <c r="L2059" s="1">
        <v>29.196222799927433</v>
      </c>
      <c r="M2059" s="2">
        <f>Table13[[#This Row],[Cons h '[MWh']]]-Table13[[#This Row],[Ewec_prod '[MWh']]]-Table13[[#This Row],[Eeol_prod '[MWh']]]-Table13[[#This Row],[Efv_prod '[MWh']]]</f>
        <v>17.360007823290935</v>
      </c>
    </row>
    <row r="2060" spans="5:13" x14ac:dyDescent="0.3">
      <c r="E2060" s="4">
        <v>43551.75</v>
      </c>
      <c r="F2060" s="3">
        <v>0.376</v>
      </c>
      <c r="G2060" s="2">
        <f>Table13[[#This Row],[CF % FV]]*$A$2</f>
        <v>19.175999999999998</v>
      </c>
      <c r="H2060" s="3">
        <v>0</v>
      </c>
      <c r="I2060" s="2">
        <f>Table13[[#This Row],[CF % EOL]]*$A$6</f>
        <v>0</v>
      </c>
      <c r="J2060" s="3">
        <v>6.0364896432782894E-2</v>
      </c>
      <c r="K2060" s="2">
        <f>$A$10*Table13[[#This Row],[CF % WEC]]</f>
        <v>1.8566117298369586E-2</v>
      </c>
      <c r="L2060" s="1">
        <v>49.77281039764673</v>
      </c>
      <c r="M2060" s="2">
        <f>Table13[[#This Row],[Cons h '[MWh']]]-Table13[[#This Row],[Ewec_prod '[MWh']]]-Table13[[#This Row],[Eeol_prod '[MWh']]]-Table13[[#This Row],[Efv_prod '[MWh']]]</f>
        <v>30.578244280348361</v>
      </c>
    </row>
    <row r="2061" spans="5:13" x14ac:dyDescent="0.3">
      <c r="E2061" s="4">
        <v>43551.791666666664</v>
      </c>
      <c r="F2061" s="3">
        <v>0.44832</v>
      </c>
      <c r="G2061" s="2">
        <f>Table13[[#This Row],[CF % FV]]*$A$2</f>
        <v>22.864319999999999</v>
      </c>
      <c r="H2061" s="3">
        <v>0</v>
      </c>
      <c r="I2061" s="2">
        <f>Table13[[#This Row],[CF % EOL]]*$A$6</f>
        <v>0</v>
      </c>
      <c r="J2061" s="3">
        <v>6.3995828224137477E-2</v>
      </c>
      <c r="K2061" s="2">
        <f>$A$10*Table13[[#This Row],[CF % WEC]]</f>
        <v>1.96828641085912E-2</v>
      </c>
      <c r="L2061" s="1">
        <v>39.465224829560832</v>
      </c>
      <c r="M2061" s="2">
        <f>Table13[[#This Row],[Cons h '[MWh']]]-Table13[[#This Row],[Ewec_prod '[MWh']]]-Table13[[#This Row],[Eeol_prod '[MWh']]]-Table13[[#This Row],[Efv_prod '[MWh']]]</f>
        <v>16.581221965452244</v>
      </c>
    </row>
    <row r="2062" spans="5:13" x14ac:dyDescent="0.3">
      <c r="E2062" s="4">
        <v>43551.833333333336</v>
      </c>
      <c r="F2062" s="3">
        <v>0.62426999999999999</v>
      </c>
      <c r="G2062" s="2">
        <f>Table13[[#This Row],[CF % FV]]*$A$2</f>
        <v>31.837769999999999</v>
      </c>
      <c r="H2062" s="3">
        <v>0</v>
      </c>
      <c r="I2062" s="2">
        <f>Table13[[#This Row],[CF % EOL]]*$A$6</f>
        <v>0</v>
      </c>
      <c r="J2062" s="3">
        <v>6.7950590409892681E-2</v>
      </c>
      <c r="K2062" s="2">
        <f>$A$10*Table13[[#This Row],[CF % WEC]]</f>
        <v>2.0899209749300561E-2</v>
      </c>
      <c r="L2062" s="1">
        <v>35.472915586936303</v>
      </c>
      <c r="M2062" s="2">
        <f>Table13[[#This Row],[Cons h '[MWh']]]-Table13[[#This Row],[Ewec_prod '[MWh']]]-Table13[[#This Row],[Eeol_prod '[MWh']]]-Table13[[#This Row],[Efv_prod '[MWh']]]</f>
        <v>3.6142463771870013</v>
      </c>
    </row>
    <row r="2063" spans="5:13" x14ac:dyDescent="0.3">
      <c r="E2063" s="4">
        <v>43551.875</v>
      </c>
      <c r="F2063" s="3">
        <v>0.71548</v>
      </c>
      <c r="G2063" s="2">
        <f>Table13[[#This Row],[CF % FV]]*$A$2</f>
        <v>36.48948</v>
      </c>
      <c r="H2063" s="3">
        <v>0</v>
      </c>
      <c r="I2063" s="2">
        <f>Table13[[#This Row],[CF % EOL]]*$A$6</f>
        <v>0</v>
      </c>
      <c r="J2063" s="3">
        <v>7.3294445351948623E-2</v>
      </c>
      <c r="K2063" s="2">
        <f>$A$10*Table13[[#This Row],[CF % WEC]]</f>
        <v>2.2542791425783009E-2</v>
      </c>
      <c r="L2063" s="1">
        <v>35.42516814372253</v>
      </c>
      <c r="M2063" s="2">
        <f>Table13[[#This Row],[Cons h '[MWh']]]-Table13[[#This Row],[Ewec_prod '[MWh']]]-Table13[[#This Row],[Eeol_prod '[MWh']]]-Table13[[#This Row],[Efv_prod '[MWh']]]</f>
        <v>-1.0868546477032552</v>
      </c>
    </row>
    <row r="2064" spans="5:13" x14ac:dyDescent="0.3">
      <c r="E2064" s="4">
        <v>43551.916666666664</v>
      </c>
      <c r="F2064" s="3">
        <v>0.71578999999999993</v>
      </c>
      <c r="G2064" s="2">
        <f>Table13[[#This Row],[CF % FV]]*$A$2</f>
        <v>36.505289999999995</v>
      </c>
      <c r="H2064" s="3">
        <v>2.2073032831625299E-2</v>
      </c>
      <c r="I2064" s="2">
        <f>Table13[[#This Row],[CF % EOL]]*$A$6</f>
        <v>0.882921313265012</v>
      </c>
      <c r="J2064" s="3">
        <v>7.743777561584142E-2</v>
      </c>
      <c r="K2064" s="2">
        <f>$A$10*Table13[[#This Row],[CF % WEC]]</f>
        <v>2.3817133969731147E-2</v>
      </c>
      <c r="L2064" s="1">
        <v>28.154799671477164</v>
      </c>
      <c r="M2064" s="2">
        <f>Table13[[#This Row],[Cons h '[MWh']]]-Table13[[#This Row],[Ewec_prod '[MWh']]]-Table13[[#This Row],[Eeol_prod '[MWh']]]-Table13[[#This Row],[Efv_prod '[MWh']]]</f>
        <v>-9.2572287757575751</v>
      </c>
    </row>
    <row r="2065" spans="5:13" x14ac:dyDescent="0.3">
      <c r="E2065" s="4">
        <v>43551.958333333336</v>
      </c>
      <c r="F2065" s="3">
        <v>0.58023999999999998</v>
      </c>
      <c r="G2065" s="2">
        <f>Table13[[#This Row],[CF % FV]]*$A$2</f>
        <v>29.59224</v>
      </c>
      <c r="H2065" s="3">
        <v>2.4647928169392998E-4</v>
      </c>
      <c r="I2065" s="2">
        <f>Table13[[#This Row],[CF % EOL]]*$A$6</f>
        <v>9.8591712677571983E-3</v>
      </c>
      <c r="J2065" s="3">
        <v>8.100251014530982E-2</v>
      </c>
      <c r="K2065" s="2">
        <f>$A$10*Table13[[#This Row],[CF % WEC]]</f>
        <v>2.4913520832340188E-2</v>
      </c>
      <c r="L2065" s="1">
        <v>26.363765312312768</v>
      </c>
      <c r="M2065" s="2">
        <f>Table13[[#This Row],[Cons h '[MWh']]]-Table13[[#This Row],[Ewec_prod '[MWh']]]-Table13[[#This Row],[Eeol_prod '[MWh']]]-Table13[[#This Row],[Efv_prod '[MWh']]]</f>
        <v>-3.2632473797873267</v>
      </c>
    </row>
    <row r="2066" spans="5:13" x14ac:dyDescent="0.3">
      <c r="E2066" s="4">
        <v>43552</v>
      </c>
      <c r="F2066" s="3">
        <v>0.49004999999999999</v>
      </c>
      <c r="G2066" s="2">
        <f>Table13[[#This Row],[CF % FV]]*$A$2</f>
        <v>24.992549999999998</v>
      </c>
      <c r="H2066" s="3">
        <v>0</v>
      </c>
      <c r="I2066" s="2">
        <f>Table13[[#This Row],[CF % EOL]]*$A$6</f>
        <v>0</v>
      </c>
      <c r="J2066" s="3">
        <v>8.3840187459097298E-2</v>
      </c>
      <c r="K2066" s="2">
        <f>$A$10*Table13[[#This Row],[CF % WEC]]</f>
        <v>2.5786290487819771E-2</v>
      </c>
      <c r="L2066" s="1">
        <v>21.481688328858713</v>
      </c>
      <c r="M2066" s="2">
        <f>Table13[[#This Row],[Cons h '[MWh']]]-Table13[[#This Row],[Ewec_prod '[MWh']]]-Table13[[#This Row],[Eeol_prod '[MWh']]]-Table13[[#This Row],[Efv_prod '[MWh']]]</f>
        <v>-3.5366479616291038</v>
      </c>
    </row>
    <row r="2067" spans="5:13" x14ac:dyDescent="0.3">
      <c r="E2067" s="4">
        <v>43552.041666666664</v>
      </c>
      <c r="F2067" s="3">
        <v>0.27232999999999996</v>
      </c>
      <c r="G2067" s="2">
        <f>Table13[[#This Row],[CF % FV]]*$A$2</f>
        <v>13.888829999999999</v>
      </c>
      <c r="H2067" s="3">
        <v>0</v>
      </c>
      <c r="I2067" s="2">
        <f>Table13[[#This Row],[CF % EOL]]*$A$6</f>
        <v>0</v>
      </c>
      <c r="J2067" s="3">
        <v>8.588143357208225E-2</v>
      </c>
      <c r="K2067" s="2">
        <f>$A$10*Table13[[#This Row],[CF % WEC]]</f>
        <v>2.6414105940310764E-2</v>
      </c>
      <c r="L2067" s="1">
        <v>27.714179798509235</v>
      </c>
      <c r="M2067" s="2">
        <f>Table13[[#This Row],[Cons h '[MWh']]]-Table13[[#This Row],[Ewec_prod '[MWh']]]-Table13[[#This Row],[Eeol_prod '[MWh']]]-Table13[[#This Row],[Efv_prod '[MWh']]]</f>
        <v>13.798935692568925</v>
      </c>
    </row>
    <row r="2068" spans="5:13" x14ac:dyDescent="0.3">
      <c r="E2068" s="4">
        <v>43552.083333333336</v>
      </c>
      <c r="F2068" s="3">
        <v>0.14305000000000001</v>
      </c>
      <c r="G2068" s="2">
        <f>Table13[[#This Row],[CF % FV]]*$A$2</f>
        <v>7.2955500000000004</v>
      </c>
      <c r="H2068" s="3">
        <v>0</v>
      </c>
      <c r="I2068" s="2">
        <f>Table13[[#This Row],[CF % EOL]]*$A$6</f>
        <v>0</v>
      </c>
      <c r="J2068" s="3">
        <v>8.7221733295517218E-2</v>
      </c>
      <c r="K2068" s="2">
        <f>$A$10*Table13[[#This Row],[CF % WEC]]</f>
        <v>2.6826334956689096E-2</v>
      </c>
      <c r="L2068" s="1">
        <v>23.680578085846527</v>
      </c>
      <c r="M2068" s="2">
        <f>Table13[[#This Row],[Cons h '[MWh']]]-Table13[[#This Row],[Ewec_prod '[MWh']]]-Table13[[#This Row],[Eeol_prod '[MWh']]]-Table13[[#This Row],[Efv_prod '[MWh']]]</f>
        <v>16.35820175088984</v>
      </c>
    </row>
    <row r="2069" spans="5:13" x14ac:dyDescent="0.3">
      <c r="E2069" s="4">
        <v>43552.125</v>
      </c>
      <c r="F2069" s="3">
        <v>2.0239999999999998E-2</v>
      </c>
      <c r="G2069" s="2">
        <f>Table13[[#This Row],[CF % FV]]*$A$2</f>
        <v>1.0322399999999998</v>
      </c>
      <c r="H2069" s="3">
        <v>0</v>
      </c>
      <c r="I2069" s="2">
        <f>Table13[[#This Row],[CF % EOL]]*$A$6</f>
        <v>0</v>
      </c>
      <c r="J2069" s="3">
        <v>8.791431051079493E-2</v>
      </c>
      <c r="K2069" s="2">
        <f>$A$10*Table13[[#This Row],[CF % WEC]]</f>
        <v>2.7039347329390544E-2</v>
      </c>
      <c r="L2069" s="1">
        <v>25.206746117977129</v>
      </c>
      <c r="M2069" s="2">
        <f>Table13[[#This Row],[Cons h '[MWh']]]-Table13[[#This Row],[Ewec_prod '[MWh']]]-Table13[[#This Row],[Eeol_prod '[MWh']]]-Table13[[#This Row],[Efv_prod '[MWh']]]</f>
        <v>24.147466770647739</v>
      </c>
    </row>
    <row r="2070" spans="5:13" x14ac:dyDescent="0.3">
      <c r="E2070" s="4">
        <v>43552.166666666664</v>
      </c>
      <c r="F2070" s="3">
        <v>0</v>
      </c>
      <c r="G2070" s="2">
        <f>Table13[[#This Row],[CF % FV]]*$A$2</f>
        <v>0</v>
      </c>
      <c r="H2070" s="3">
        <v>0</v>
      </c>
      <c r="I2070" s="2">
        <f>Table13[[#This Row],[CF % EOL]]*$A$6</f>
        <v>0</v>
      </c>
      <c r="J2070" s="3">
        <v>8.9991043546998092E-2</v>
      </c>
      <c r="K2070" s="2">
        <f>$A$10*Table13[[#This Row],[CF % WEC]]</f>
        <v>2.7678077310323762E-2</v>
      </c>
      <c r="L2070" s="1">
        <v>28.637173578497265</v>
      </c>
      <c r="M2070" s="2">
        <f>Table13[[#This Row],[Cons h '[MWh']]]-Table13[[#This Row],[Ewec_prod '[MWh']]]-Table13[[#This Row],[Eeol_prod '[MWh']]]-Table13[[#This Row],[Efv_prod '[MWh']]]</f>
        <v>28.609495501186942</v>
      </c>
    </row>
    <row r="2071" spans="5:13" x14ac:dyDescent="0.3">
      <c r="E2071" s="4">
        <v>43552.208333333336</v>
      </c>
      <c r="F2071" s="3">
        <v>0</v>
      </c>
      <c r="G2071" s="2">
        <f>Table13[[#This Row],[CF % FV]]*$A$2</f>
        <v>0</v>
      </c>
      <c r="H2071" s="3">
        <v>0</v>
      </c>
      <c r="I2071" s="2">
        <f>Table13[[#This Row],[CF % EOL]]*$A$6</f>
        <v>0</v>
      </c>
      <c r="J2071" s="3">
        <v>8.9547306561250414E-2</v>
      </c>
      <c r="K2071" s="2">
        <f>$A$10*Table13[[#This Row],[CF % WEC]]</f>
        <v>2.7541599433049672E-2</v>
      </c>
      <c r="L2071" s="1">
        <v>33.644465704695797</v>
      </c>
      <c r="M2071" s="2">
        <f>Table13[[#This Row],[Cons h '[MWh']]]-Table13[[#This Row],[Ewec_prod '[MWh']]]-Table13[[#This Row],[Eeol_prod '[MWh']]]-Table13[[#This Row],[Efv_prod '[MWh']]]</f>
        <v>33.616924105262747</v>
      </c>
    </row>
    <row r="2072" spans="5:13" x14ac:dyDescent="0.3">
      <c r="E2072" s="4">
        <v>43552.25</v>
      </c>
      <c r="F2072" s="3">
        <v>0</v>
      </c>
      <c r="G2072" s="2">
        <f>Table13[[#This Row],[CF % FV]]*$A$2</f>
        <v>0</v>
      </c>
      <c r="H2072" s="3">
        <v>0</v>
      </c>
      <c r="I2072" s="2">
        <f>Table13[[#This Row],[CF % EOL]]*$A$6</f>
        <v>0</v>
      </c>
      <c r="J2072" s="3">
        <v>8.8837096167650606E-2</v>
      </c>
      <c r="K2072" s="2">
        <f>$A$10*Table13[[#This Row],[CF % WEC]]</f>
        <v>2.7323163715384229E-2</v>
      </c>
      <c r="L2072" s="1">
        <v>30.301090902943155</v>
      </c>
      <c r="M2072" s="2">
        <f>Table13[[#This Row],[Cons h '[MWh']]]-Table13[[#This Row],[Ewec_prod '[MWh']]]-Table13[[#This Row],[Eeol_prod '[MWh']]]-Table13[[#This Row],[Efv_prod '[MWh']]]</f>
        <v>30.273767739227772</v>
      </c>
    </row>
    <row r="2073" spans="5:13" x14ac:dyDescent="0.3">
      <c r="E2073" s="4">
        <v>43552.291666666664</v>
      </c>
      <c r="F2073" s="3">
        <v>0</v>
      </c>
      <c r="G2073" s="2">
        <f>Table13[[#This Row],[CF % FV]]*$A$2</f>
        <v>0</v>
      </c>
      <c r="H2073" s="3">
        <v>0</v>
      </c>
      <c r="I2073" s="2">
        <f>Table13[[#This Row],[CF % EOL]]*$A$6</f>
        <v>0</v>
      </c>
      <c r="J2073" s="3">
        <v>8.7734967466981131E-2</v>
      </c>
      <c r="K2073" s="2">
        <f>$A$10*Table13[[#This Row],[CF % WEC]]</f>
        <v>2.6984187721988559E-2</v>
      </c>
      <c r="L2073" s="1">
        <v>40.519226245679263</v>
      </c>
      <c r="M2073" s="2">
        <f>Table13[[#This Row],[Cons h '[MWh']]]-Table13[[#This Row],[Ewec_prod '[MWh']]]-Table13[[#This Row],[Eeol_prod '[MWh']]]-Table13[[#This Row],[Efv_prod '[MWh']]]</f>
        <v>40.492242057957277</v>
      </c>
    </row>
    <row r="2074" spans="5:13" x14ac:dyDescent="0.3">
      <c r="E2074" s="4">
        <v>43552.333333333336</v>
      </c>
      <c r="F2074" s="3">
        <v>0</v>
      </c>
      <c r="G2074" s="2">
        <f>Table13[[#This Row],[CF % FV]]*$A$2</f>
        <v>0</v>
      </c>
      <c r="H2074" s="3">
        <v>0</v>
      </c>
      <c r="I2074" s="2">
        <f>Table13[[#This Row],[CF % EOL]]*$A$6</f>
        <v>0</v>
      </c>
      <c r="J2074" s="3">
        <v>8.6387068177535026E-2</v>
      </c>
      <c r="K2074" s="2">
        <f>$A$10*Table13[[#This Row],[CF % WEC]]</f>
        <v>2.6569621346609926E-2</v>
      </c>
      <c r="L2074" s="1">
        <v>41.270205198050753</v>
      </c>
      <c r="M2074" s="2">
        <f>Table13[[#This Row],[Cons h '[MWh']]]-Table13[[#This Row],[Ewec_prod '[MWh']]]-Table13[[#This Row],[Eeol_prod '[MWh']]]-Table13[[#This Row],[Efv_prod '[MWh']]]</f>
        <v>41.243635576704143</v>
      </c>
    </row>
    <row r="2075" spans="5:13" x14ac:dyDescent="0.3">
      <c r="E2075" s="4">
        <v>43552.375</v>
      </c>
      <c r="F2075" s="3">
        <v>0</v>
      </c>
      <c r="G2075" s="2">
        <f>Table13[[#This Row],[CF % FV]]*$A$2</f>
        <v>0</v>
      </c>
      <c r="H2075" s="3">
        <v>0</v>
      </c>
      <c r="I2075" s="2">
        <f>Table13[[#This Row],[CF % EOL]]*$A$6</f>
        <v>0</v>
      </c>
      <c r="J2075" s="3">
        <v>8.4881724450695417E-2</v>
      </c>
      <c r="K2075" s="2">
        <f>$A$10*Table13[[#This Row],[CF % WEC]]</f>
        <v>2.6106630604333249E-2</v>
      </c>
      <c r="L2075" s="1">
        <v>28.442161065574751</v>
      </c>
      <c r="M2075" s="2">
        <f>Table13[[#This Row],[Cons h '[MWh']]]-Table13[[#This Row],[Ewec_prod '[MWh']]]-Table13[[#This Row],[Eeol_prod '[MWh']]]-Table13[[#This Row],[Efv_prod '[MWh']]]</f>
        <v>28.41605443497042</v>
      </c>
    </row>
    <row r="2076" spans="5:13" x14ac:dyDescent="0.3">
      <c r="E2076" s="4">
        <v>43552.416666666664</v>
      </c>
      <c r="F2076" s="3">
        <v>0</v>
      </c>
      <c r="G2076" s="2">
        <f>Table13[[#This Row],[CF % FV]]*$A$2</f>
        <v>0</v>
      </c>
      <c r="H2076" s="3">
        <v>0</v>
      </c>
      <c r="I2076" s="2">
        <f>Table13[[#This Row],[CF % EOL]]*$A$6</f>
        <v>0</v>
      </c>
      <c r="J2076" s="3">
        <v>8.3308293914808734E-2</v>
      </c>
      <c r="K2076" s="2">
        <f>$A$10*Table13[[#This Row],[CF % WEC]]</f>
        <v>2.5622698756249368E-2</v>
      </c>
      <c r="L2076" s="1">
        <v>38.668386181081289</v>
      </c>
      <c r="M2076" s="2">
        <f>Table13[[#This Row],[Cons h '[MWh']]]-Table13[[#This Row],[Ewec_prod '[MWh']]]-Table13[[#This Row],[Eeol_prod '[MWh']]]-Table13[[#This Row],[Efv_prod '[MWh']]]</f>
        <v>38.642763482325037</v>
      </c>
    </row>
    <row r="2077" spans="5:13" x14ac:dyDescent="0.3">
      <c r="E2077" s="4">
        <v>43552.458333333336</v>
      </c>
      <c r="F2077" s="3">
        <v>0</v>
      </c>
      <c r="G2077" s="2">
        <f>Table13[[#This Row],[CF % FV]]*$A$2</f>
        <v>0</v>
      </c>
      <c r="H2077" s="3">
        <v>0</v>
      </c>
      <c r="I2077" s="2">
        <f>Table13[[#This Row],[CF % EOL]]*$A$6</f>
        <v>0</v>
      </c>
      <c r="J2077" s="3">
        <v>8.1636642819014157E-2</v>
      </c>
      <c r="K2077" s="2">
        <f>$A$10*Table13[[#This Row],[CF % WEC]]</f>
        <v>2.5108557721301529E-2</v>
      </c>
      <c r="L2077" s="1">
        <v>33.504773439208371</v>
      </c>
      <c r="M2077" s="2">
        <f>Table13[[#This Row],[Cons h '[MWh']]]-Table13[[#This Row],[Ewec_prod '[MWh']]]-Table13[[#This Row],[Eeol_prod '[MWh']]]-Table13[[#This Row],[Efv_prod '[MWh']]]</f>
        <v>33.479664881487068</v>
      </c>
    </row>
    <row r="2078" spans="5:13" x14ac:dyDescent="0.3">
      <c r="E2078" s="4">
        <v>43552.5</v>
      </c>
      <c r="F2078" s="3">
        <v>0</v>
      </c>
      <c r="G2078" s="2">
        <f>Table13[[#This Row],[CF % FV]]*$A$2</f>
        <v>0</v>
      </c>
      <c r="H2078" s="3">
        <v>0</v>
      </c>
      <c r="I2078" s="2">
        <f>Table13[[#This Row],[CF % EOL]]*$A$6</f>
        <v>0</v>
      </c>
      <c r="J2078" s="3">
        <v>7.9932760336489578E-2</v>
      </c>
      <c r="K2078" s="2">
        <f>$A$10*Table13[[#This Row],[CF % WEC]]</f>
        <v>2.4584503446340351E-2</v>
      </c>
      <c r="L2078" s="1">
        <v>42.953851672950798</v>
      </c>
      <c r="M2078" s="2">
        <f>Table13[[#This Row],[Cons h '[MWh']]]-Table13[[#This Row],[Ewec_prod '[MWh']]]-Table13[[#This Row],[Eeol_prod '[MWh']]]-Table13[[#This Row],[Efv_prod '[MWh']]]</f>
        <v>42.929267169504456</v>
      </c>
    </row>
    <row r="2079" spans="5:13" x14ac:dyDescent="0.3">
      <c r="E2079" s="4">
        <v>43552.541666666664</v>
      </c>
      <c r="F2079" s="3">
        <v>0</v>
      </c>
      <c r="G2079" s="2">
        <f>Table13[[#This Row],[CF % FV]]*$A$2</f>
        <v>0</v>
      </c>
      <c r="H2079" s="3">
        <v>0</v>
      </c>
      <c r="I2079" s="2">
        <f>Table13[[#This Row],[CF % EOL]]*$A$6</f>
        <v>0</v>
      </c>
      <c r="J2079" s="3">
        <v>7.8162932536959898E-2</v>
      </c>
      <c r="K2079" s="2">
        <f>$A$10*Table13[[#This Row],[CF % WEC]]</f>
        <v>2.4040166713143567E-2</v>
      </c>
      <c r="L2079" s="1">
        <v>43.906787290804267</v>
      </c>
      <c r="M2079" s="2">
        <f>Table13[[#This Row],[Cons h '[MWh']]]-Table13[[#This Row],[Ewec_prod '[MWh']]]-Table13[[#This Row],[Eeol_prod '[MWh']]]-Table13[[#This Row],[Efv_prod '[MWh']]]</f>
        <v>43.882747124091125</v>
      </c>
    </row>
    <row r="2080" spans="5:13" x14ac:dyDescent="0.3">
      <c r="E2080" s="4">
        <v>43552.583333333336</v>
      </c>
      <c r="F2080" s="3">
        <v>0</v>
      </c>
      <c r="G2080" s="2">
        <f>Table13[[#This Row],[CF % FV]]*$A$2</f>
        <v>0</v>
      </c>
      <c r="H2080" s="3">
        <v>0</v>
      </c>
      <c r="I2080" s="2">
        <f>Table13[[#This Row],[CF % EOL]]*$A$6</f>
        <v>0</v>
      </c>
      <c r="J2080" s="3">
        <v>7.6332248274446304E-2</v>
      </c>
      <c r="K2080" s="2">
        <f>$A$10*Table13[[#This Row],[CF % WEC]]</f>
        <v>2.3477112674080425E-2</v>
      </c>
      <c r="L2080" s="1">
        <v>29.918064890535153</v>
      </c>
      <c r="M2080" s="2">
        <f>Table13[[#This Row],[Cons h '[MWh']]]-Table13[[#This Row],[Ewec_prod '[MWh']]]-Table13[[#This Row],[Eeol_prod '[MWh']]]-Table13[[#This Row],[Efv_prod '[MWh']]]</f>
        <v>29.894587777861073</v>
      </c>
    </row>
    <row r="2081" spans="5:13" x14ac:dyDescent="0.3">
      <c r="E2081" s="4">
        <v>43552.625</v>
      </c>
      <c r="F2081" s="3">
        <v>0</v>
      </c>
      <c r="G2081" s="2">
        <f>Table13[[#This Row],[CF % FV]]*$A$2</f>
        <v>0</v>
      </c>
      <c r="H2081" s="3">
        <v>0</v>
      </c>
      <c r="I2081" s="2">
        <f>Table13[[#This Row],[CF % EOL]]*$A$6</f>
        <v>0</v>
      </c>
      <c r="J2081" s="3">
        <v>7.4537313263422555E-2</v>
      </c>
      <c r="K2081" s="2">
        <f>$A$10*Table13[[#This Row],[CF % WEC]]</f>
        <v>2.2925053846401908E-2</v>
      </c>
      <c r="L2081" s="1">
        <v>30.003678002809039</v>
      </c>
      <c r="M2081" s="2">
        <f>Table13[[#This Row],[Cons h '[MWh']]]-Table13[[#This Row],[Ewec_prod '[MWh']]]-Table13[[#This Row],[Eeol_prod '[MWh']]]-Table13[[#This Row],[Efv_prod '[MWh']]]</f>
        <v>29.980752948962635</v>
      </c>
    </row>
    <row r="2082" spans="5:13" x14ac:dyDescent="0.3">
      <c r="E2082" s="4">
        <v>43552.666666666664</v>
      </c>
      <c r="F2082" s="3">
        <v>3.3669999999999999E-2</v>
      </c>
      <c r="G2082" s="2">
        <f>Table13[[#This Row],[CF % FV]]*$A$2</f>
        <v>1.7171699999999999</v>
      </c>
      <c r="H2082" s="3">
        <v>0</v>
      </c>
      <c r="I2082" s="2">
        <f>Table13[[#This Row],[CF % EOL]]*$A$6</f>
        <v>0</v>
      </c>
      <c r="J2082" s="3">
        <v>7.3042049523934643E-2</v>
      </c>
      <c r="K2082" s="2">
        <f>$A$10*Table13[[#This Row],[CF % WEC]]</f>
        <v>2.2465163353419054E-2</v>
      </c>
      <c r="L2082" s="1">
        <v>35.19939133897325</v>
      </c>
      <c r="M2082" s="2">
        <f>Table13[[#This Row],[Cons h '[MWh']]]-Table13[[#This Row],[Ewec_prod '[MWh']]]-Table13[[#This Row],[Eeol_prod '[MWh']]]-Table13[[#This Row],[Efv_prod '[MWh']]]</f>
        <v>33.45975617561983</v>
      </c>
    </row>
    <row r="2083" spans="5:13" x14ac:dyDescent="0.3">
      <c r="E2083" s="4">
        <v>43552.708333333336</v>
      </c>
      <c r="F2083" s="3">
        <v>0.23161999999999999</v>
      </c>
      <c r="G2083" s="2">
        <f>Table13[[#This Row],[CF % FV]]*$A$2</f>
        <v>11.812619999999999</v>
      </c>
      <c r="H2083" s="3">
        <v>0</v>
      </c>
      <c r="I2083" s="2">
        <f>Table13[[#This Row],[CF % EOL]]*$A$6</f>
        <v>0</v>
      </c>
      <c r="J2083" s="3">
        <v>7.2040363108699226E-2</v>
      </c>
      <c r="K2083" s="2">
        <f>$A$10*Table13[[#This Row],[CF % WEC]]</f>
        <v>2.2157079871454457E-2</v>
      </c>
      <c r="L2083" s="1">
        <v>33.427464027012725</v>
      </c>
      <c r="M2083" s="2">
        <f>Table13[[#This Row],[Cons h '[MWh']]]-Table13[[#This Row],[Ewec_prod '[MWh']]]-Table13[[#This Row],[Eeol_prod '[MWh']]]-Table13[[#This Row],[Efv_prod '[MWh']]]</f>
        <v>21.592686947141271</v>
      </c>
    </row>
    <row r="2084" spans="5:13" x14ac:dyDescent="0.3">
      <c r="E2084" s="4">
        <v>43552.75</v>
      </c>
      <c r="F2084" s="3">
        <v>0.40099000000000001</v>
      </c>
      <c r="G2084" s="2">
        <f>Table13[[#This Row],[CF % FV]]*$A$2</f>
        <v>20.450490000000002</v>
      </c>
      <c r="H2084" s="3">
        <v>1.0298051742058101E-3</v>
      </c>
      <c r="I2084" s="2">
        <f>Table13[[#This Row],[CF % EOL]]*$A$6</f>
        <v>4.1192206968232406E-2</v>
      </c>
      <c r="J2084" s="3">
        <v>7.1224844288518899E-2</v>
      </c>
      <c r="K2084" s="2">
        <f>$A$10*Table13[[#This Row],[CF % WEC]]</f>
        <v>2.190625498862946E-2</v>
      </c>
      <c r="L2084" s="1">
        <v>47.16184937110939</v>
      </c>
      <c r="M2084" s="2">
        <f>Table13[[#This Row],[Cons h '[MWh']]]-Table13[[#This Row],[Ewec_prod '[MWh']]]-Table13[[#This Row],[Eeol_prod '[MWh']]]-Table13[[#This Row],[Efv_prod '[MWh']]]</f>
        <v>26.648260909152526</v>
      </c>
    </row>
    <row r="2085" spans="5:13" x14ac:dyDescent="0.3">
      <c r="E2085" s="4">
        <v>43552.791666666664</v>
      </c>
      <c r="F2085" s="3">
        <v>0.58467999999999998</v>
      </c>
      <c r="G2085" s="2">
        <f>Table13[[#This Row],[CF % FV]]*$A$2</f>
        <v>29.818680000000001</v>
      </c>
      <c r="H2085" s="3">
        <v>2.0435693503298099E-2</v>
      </c>
      <c r="I2085" s="2">
        <f>Table13[[#This Row],[CF % EOL]]*$A$6</f>
        <v>0.81742774013192399</v>
      </c>
      <c r="J2085" s="3">
        <v>7.0385352213942778E-2</v>
      </c>
      <c r="K2085" s="2">
        <f>$A$10*Table13[[#This Row],[CF % WEC]]</f>
        <v>2.1648056776610868E-2</v>
      </c>
      <c r="L2085" s="1">
        <v>51.306835339947916</v>
      </c>
      <c r="M2085" s="2">
        <f>Table13[[#This Row],[Cons h '[MWh']]]-Table13[[#This Row],[Ewec_prod '[MWh']]]-Table13[[#This Row],[Eeol_prod '[MWh']]]-Table13[[#This Row],[Efv_prod '[MWh']]]</f>
        <v>20.649079543039377</v>
      </c>
    </row>
    <row r="2086" spans="5:13" x14ac:dyDescent="0.3">
      <c r="E2086" s="4">
        <v>43552.833333333336</v>
      </c>
      <c r="F2086" s="3">
        <v>0.66574999999999995</v>
      </c>
      <c r="G2086" s="2">
        <f>Table13[[#This Row],[CF % FV]]*$A$2</f>
        <v>33.953249999999997</v>
      </c>
      <c r="H2086" s="3">
        <v>4.1769471460490801E-2</v>
      </c>
      <c r="I2086" s="2">
        <f>Table13[[#This Row],[CF % EOL]]*$A$6</f>
        <v>1.6707788584196321</v>
      </c>
      <c r="J2086" s="3">
        <v>6.9486807799167591E-2</v>
      </c>
      <c r="K2086" s="2">
        <f>$A$10*Table13[[#This Row],[CF % WEC]]</f>
        <v>2.1371696143389421E-2</v>
      </c>
      <c r="L2086" s="1">
        <v>42.947250726479709</v>
      </c>
      <c r="M2086" s="2">
        <f>Table13[[#This Row],[Cons h '[MWh']]]-Table13[[#This Row],[Ewec_prod '[MWh']]]-Table13[[#This Row],[Eeol_prod '[MWh']]]-Table13[[#This Row],[Efv_prod '[MWh']]]</f>
        <v>7.3018501719166906</v>
      </c>
    </row>
    <row r="2087" spans="5:13" x14ac:dyDescent="0.3">
      <c r="E2087" s="4">
        <v>43552.875</v>
      </c>
      <c r="F2087" s="3">
        <v>0.73062000000000005</v>
      </c>
      <c r="G2087" s="2">
        <f>Table13[[#This Row],[CF % FV]]*$A$2</f>
        <v>37.261620000000001</v>
      </c>
      <c r="H2087" s="3">
        <v>3.5420201174814599E-2</v>
      </c>
      <c r="I2087" s="2">
        <f>Table13[[#This Row],[CF % EOL]]*$A$6</f>
        <v>1.4168080469925839</v>
      </c>
      <c r="J2087" s="3">
        <v>6.9127721056526065E-2</v>
      </c>
      <c r="K2087" s="2">
        <f>$A$10*Table13[[#This Row],[CF % WEC]]</f>
        <v>2.1261253701206229E-2</v>
      </c>
      <c r="L2087" s="1">
        <v>35.169683044620669</v>
      </c>
      <c r="M2087" s="2">
        <f>Table13[[#This Row],[Cons h '[MWh']]]-Table13[[#This Row],[Ewec_prod '[MWh']]]-Table13[[#This Row],[Eeol_prod '[MWh']]]-Table13[[#This Row],[Efv_prod '[MWh']]]</f>
        <v>-3.530006256073122</v>
      </c>
    </row>
    <row r="2088" spans="5:13" x14ac:dyDescent="0.3">
      <c r="E2088" s="4">
        <v>43552.916666666664</v>
      </c>
      <c r="F2088" s="3">
        <v>0.73168</v>
      </c>
      <c r="G2088" s="2">
        <f>Table13[[#This Row],[CF % FV]]*$A$2</f>
        <v>37.31568</v>
      </c>
      <c r="H2088" s="3">
        <v>2.6952265055409E-2</v>
      </c>
      <c r="I2088" s="2">
        <f>Table13[[#This Row],[CF % EOL]]*$A$6</f>
        <v>1.0780906022163599</v>
      </c>
      <c r="J2088" s="3">
        <v>6.8067302687219014E-2</v>
      </c>
      <c r="K2088" s="2">
        <f>$A$10*Table13[[#This Row],[CF % WEC]]</f>
        <v>2.0935106337533982E-2</v>
      </c>
      <c r="L2088" s="1">
        <v>34.758551760336978</v>
      </c>
      <c r="M2088" s="2">
        <f>Table13[[#This Row],[Cons h '[MWh']]]-Table13[[#This Row],[Ewec_prod '[MWh']]]-Table13[[#This Row],[Eeol_prod '[MWh']]]-Table13[[#This Row],[Efv_prod '[MWh']]]</f>
        <v>-3.656153948216911</v>
      </c>
    </row>
    <row r="2089" spans="5:13" x14ac:dyDescent="0.3">
      <c r="E2089" s="4">
        <v>43552.958333333336</v>
      </c>
      <c r="F2089" s="3">
        <v>0.66032000000000002</v>
      </c>
      <c r="G2089" s="2">
        <f>Table13[[#This Row],[CF % FV]]*$A$2</f>
        <v>33.676320000000004</v>
      </c>
      <c r="H2089" s="3">
        <v>5.1355434349154301E-2</v>
      </c>
      <c r="I2089" s="2">
        <f>Table13[[#This Row],[CF % EOL]]*$A$6</f>
        <v>2.0542173739661722</v>
      </c>
      <c r="J2089" s="3">
        <v>6.7033839050468919E-2</v>
      </c>
      <c r="K2089" s="2">
        <f>$A$10*Table13[[#This Row],[CF % WEC]]</f>
        <v>2.0617249300789665E-2</v>
      </c>
      <c r="L2089" s="1">
        <v>29.585368599628445</v>
      </c>
      <c r="M2089" s="2">
        <f>Table13[[#This Row],[Cons h '[MWh']]]-Table13[[#This Row],[Ewec_prod '[MWh']]]-Table13[[#This Row],[Eeol_prod '[MWh']]]-Table13[[#This Row],[Efv_prod '[MWh']]]</f>
        <v>-6.1657860236385211</v>
      </c>
    </row>
    <row r="2090" spans="5:13" x14ac:dyDescent="0.3">
      <c r="E2090" s="4">
        <v>43553</v>
      </c>
      <c r="F2090" s="3">
        <v>0.5393</v>
      </c>
      <c r="G2090" s="2">
        <f>Table13[[#This Row],[CF % FV]]*$A$2</f>
        <v>27.504300000000001</v>
      </c>
      <c r="H2090" s="3">
        <v>6.2219952727153999E-2</v>
      </c>
      <c r="I2090" s="2">
        <f>Table13[[#This Row],[CF % EOL]]*$A$6</f>
        <v>2.4887981090861597</v>
      </c>
      <c r="J2090" s="3">
        <v>6.6073311947673991E-2</v>
      </c>
      <c r="K2090" s="2">
        <f>$A$10*Table13[[#This Row],[CF % WEC]]</f>
        <v>2.0321824974523964E-2</v>
      </c>
      <c r="L2090" s="1">
        <v>25.52951539571038</v>
      </c>
      <c r="M2090" s="2">
        <f>Table13[[#This Row],[Cons h '[MWh']]]-Table13[[#This Row],[Ewec_prod '[MWh']]]-Table13[[#This Row],[Eeol_prod '[MWh']]]-Table13[[#This Row],[Efv_prod '[MWh']]]</f>
        <v>-4.483904538350302</v>
      </c>
    </row>
    <row r="2091" spans="5:13" x14ac:dyDescent="0.3">
      <c r="E2091" s="4">
        <v>43553.041666666664</v>
      </c>
      <c r="F2091" s="3">
        <v>0.40529000000000004</v>
      </c>
      <c r="G2091" s="2">
        <f>Table13[[#This Row],[CF % FV]]*$A$2</f>
        <v>20.669790000000003</v>
      </c>
      <c r="H2091" s="3">
        <v>5.1694274252179498E-2</v>
      </c>
      <c r="I2091" s="2">
        <f>Table13[[#This Row],[CF % EOL]]*$A$6</f>
        <v>2.0677709700871798</v>
      </c>
      <c r="J2091" s="3">
        <v>6.5163701433352803E-2</v>
      </c>
      <c r="K2091" s="2">
        <f>$A$10*Table13[[#This Row],[CF % WEC]]</f>
        <v>2.004206079860887E-2</v>
      </c>
      <c r="L2091" s="1">
        <v>21.261306322626236</v>
      </c>
      <c r="M2091" s="2">
        <f>Table13[[#This Row],[Cons h '[MWh']]]-Table13[[#This Row],[Ewec_prod '[MWh']]]-Table13[[#This Row],[Eeol_prod '[MWh']]]-Table13[[#This Row],[Efv_prod '[MWh']]]</f>
        <v>-1.4962967082595533</v>
      </c>
    </row>
    <row r="2092" spans="5:13" x14ac:dyDescent="0.3">
      <c r="E2092" s="4">
        <v>43553.083333333336</v>
      </c>
      <c r="F2092" s="3">
        <v>0.20449999999999999</v>
      </c>
      <c r="G2092" s="2">
        <f>Table13[[#This Row],[CF % FV]]*$A$2</f>
        <v>10.429499999999999</v>
      </c>
      <c r="H2092" s="3">
        <v>4.19257362811985E-2</v>
      </c>
      <c r="I2092" s="2">
        <f>Table13[[#This Row],[CF % EOL]]*$A$6</f>
        <v>1.67702945124794</v>
      </c>
      <c r="J2092" s="3">
        <v>6.4810760475468424E-2</v>
      </c>
      <c r="K2092" s="2">
        <f>$A$10*Table13[[#This Row],[CF % WEC]]</f>
        <v>1.9933508583485353E-2</v>
      </c>
      <c r="L2092" s="1">
        <v>23.859059284441976</v>
      </c>
      <c r="M2092" s="2">
        <f>Table13[[#This Row],[Cons h '[MWh']]]-Table13[[#This Row],[Ewec_prod '[MWh']]]-Table13[[#This Row],[Eeol_prod '[MWh']]]-Table13[[#This Row],[Efv_prod '[MWh']]]</f>
        <v>11.732596324610553</v>
      </c>
    </row>
    <row r="2093" spans="5:13" x14ac:dyDescent="0.3">
      <c r="E2093" s="4">
        <v>43553.125</v>
      </c>
      <c r="F2093" s="3">
        <v>1.061E-2</v>
      </c>
      <c r="G2093" s="2">
        <f>Table13[[#This Row],[CF % FV]]*$A$2</f>
        <v>0.54110999999999998</v>
      </c>
      <c r="H2093" s="3">
        <v>4.2952667474747401E-2</v>
      </c>
      <c r="I2093" s="2">
        <f>Table13[[#This Row],[CF % EOL]]*$A$6</f>
        <v>1.7181066989898961</v>
      </c>
      <c r="J2093" s="3">
        <v>6.4704116549693658E-2</v>
      </c>
      <c r="K2093" s="2">
        <f>$A$10*Table13[[#This Row],[CF % WEC]]</f>
        <v>1.9900708665783223E-2</v>
      </c>
      <c r="L2093" s="1">
        <v>22.232345543011995</v>
      </c>
      <c r="M2093" s="2">
        <f>Table13[[#This Row],[Cons h '[MWh']]]-Table13[[#This Row],[Ewec_prod '[MWh']]]-Table13[[#This Row],[Eeol_prod '[MWh']]]-Table13[[#This Row],[Efv_prod '[MWh']]]</f>
        <v>19.953228135356316</v>
      </c>
    </row>
    <row r="2094" spans="5:13" x14ac:dyDescent="0.3">
      <c r="E2094" s="4">
        <v>43553.166666666664</v>
      </c>
      <c r="F2094" s="3">
        <v>0</v>
      </c>
      <c r="G2094" s="2">
        <f>Table13[[#This Row],[CF % FV]]*$A$2</f>
        <v>0</v>
      </c>
      <c r="H2094" s="3">
        <v>4.0499732472564699E-2</v>
      </c>
      <c r="I2094" s="2">
        <f>Table13[[#This Row],[CF % EOL]]*$A$6</f>
        <v>1.6199892989025879</v>
      </c>
      <c r="J2094" s="3">
        <v>6.4630981395813261E-2</v>
      </c>
      <c r="K2094" s="2">
        <f>$A$10*Table13[[#This Row],[CF % WEC]]</f>
        <v>1.9878214866807027E-2</v>
      </c>
      <c r="L2094" s="1">
        <v>32.634212832940179</v>
      </c>
      <c r="M2094" s="2">
        <f>Table13[[#This Row],[Cons h '[MWh']]]-Table13[[#This Row],[Ewec_prod '[MWh']]]-Table13[[#This Row],[Eeol_prod '[MWh']]]-Table13[[#This Row],[Efv_prod '[MWh']]]</f>
        <v>30.994345319170783</v>
      </c>
    </row>
    <row r="2095" spans="5:13" x14ac:dyDescent="0.3">
      <c r="E2095" s="4">
        <v>43553.208333333336</v>
      </c>
      <c r="F2095" s="3">
        <v>0</v>
      </c>
      <c r="G2095" s="2">
        <f>Table13[[#This Row],[CF % FV]]*$A$2</f>
        <v>0</v>
      </c>
      <c r="H2095" s="3">
        <v>4.0069110422897097E-2</v>
      </c>
      <c r="I2095" s="2">
        <f>Table13[[#This Row],[CF % EOL]]*$A$6</f>
        <v>1.6027644169158839</v>
      </c>
      <c r="J2095" s="3">
        <v>6.4387966094854004E-2</v>
      </c>
      <c r="K2095" s="2">
        <f>$A$10*Table13[[#This Row],[CF % WEC]]</f>
        <v>1.9803471914370555E-2</v>
      </c>
      <c r="L2095" s="1">
        <v>37.799856953018988</v>
      </c>
      <c r="M2095" s="2">
        <f>Table13[[#This Row],[Cons h '[MWh']]]-Table13[[#This Row],[Ewec_prod '[MWh']]]-Table13[[#This Row],[Eeol_prod '[MWh']]]-Table13[[#This Row],[Efv_prod '[MWh']]]</f>
        <v>36.177289064188734</v>
      </c>
    </row>
    <row r="2096" spans="5:13" x14ac:dyDescent="0.3">
      <c r="E2096" s="4">
        <v>43553.25</v>
      </c>
      <c r="F2096" s="3">
        <v>0</v>
      </c>
      <c r="G2096" s="2">
        <f>Table13[[#This Row],[CF % FV]]*$A$2</f>
        <v>0</v>
      </c>
      <c r="H2096" s="3">
        <v>2.7431445054818E-2</v>
      </c>
      <c r="I2096" s="2">
        <f>Table13[[#This Row],[CF % EOL]]*$A$6</f>
        <v>1.09725780219272</v>
      </c>
      <c r="J2096" s="3">
        <v>6.4071447231848655E-2</v>
      </c>
      <c r="K2096" s="2">
        <f>$A$10*Table13[[#This Row],[CF % WEC]]</f>
        <v>1.9706121853574086E-2</v>
      </c>
      <c r="L2096" s="1">
        <v>26.536121081895043</v>
      </c>
      <c r="M2096" s="2">
        <f>Table13[[#This Row],[Cons h '[MWh']]]-Table13[[#This Row],[Ewec_prod '[MWh']]]-Table13[[#This Row],[Eeol_prod '[MWh']]]-Table13[[#This Row],[Efv_prod '[MWh']]]</f>
        <v>25.419157157848751</v>
      </c>
    </row>
    <row r="2097" spans="5:13" x14ac:dyDescent="0.3">
      <c r="E2097" s="4">
        <v>43553.291666666664</v>
      </c>
      <c r="F2097" s="3">
        <v>0</v>
      </c>
      <c r="G2097" s="2">
        <f>Table13[[#This Row],[CF % FV]]*$A$2</f>
        <v>0</v>
      </c>
      <c r="H2097" s="3">
        <v>2.0435693503298099E-2</v>
      </c>
      <c r="I2097" s="2">
        <f>Table13[[#This Row],[CF % EOL]]*$A$6</f>
        <v>0.81742774013192399</v>
      </c>
      <c r="J2097" s="3">
        <v>6.3706039005413759E-2</v>
      </c>
      <c r="K2097" s="2">
        <f>$A$10*Table13[[#This Row],[CF % WEC]]</f>
        <v>1.9593735145492282E-2</v>
      </c>
      <c r="L2097" s="1">
        <v>27.035028272649104</v>
      </c>
      <c r="M2097" s="2">
        <f>Table13[[#This Row],[Cons h '[MWh']]]-Table13[[#This Row],[Ewec_prod '[MWh']]]-Table13[[#This Row],[Eeol_prod '[MWh']]]-Table13[[#This Row],[Efv_prod '[MWh']]]</f>
        <v>26.19800679737169</v>
      </c>
    </row>
    <row r="2098" spans="5:13" x14ac:dyDescent="0.3">
      <c r="E2098" s="4">
        <v>43553.333333333336</v>
      </c>
      <c r="F2098" s="3">
        <v>0</v>
      </c>
      <c r="G2098" s="2">
        <f>Table13[[#This Row],[CF % FV]]*$A$2</f>
        <v>0</v>
      </c>
      <c r="H2098" s="3">
        <v>2.4263637477819899E-2</v>
      </c>
      <c r="I2098" s="2">
        <f>Table13[[#This Row],[CF % EOL]]*$A$6</f>
        <v>0.97054549911279597</v>
      </c>
      <c r="J2098" s="3">
        <v>6.350074961138033E-2</v>
      </c>
      <c r="K2098" s="2">
        <f>$A$10*Table13[[#This Row],[CF % WEC]]</f>
        <v>1.9530595354074271E-2</v>
      </c>
      <c r="L2098" s="1">
        <v>30.653488157207114</v>
      </c>
      <c r="M2098" s="2">
        <f>Table13[[#This Row],[Cons h '[MWh']]]-Table13[[#This Row],[Ewec_prod '[MWh']]]-Table13[[#This Row],[Eeol_prod '[MWh']]]-Table13[[#This Row],[Efv_prod '[MWh']]]</f>
        <v>29.663412062740246</v>
      </c>
    </row>
    <row r="2099" spans="5:13" x14ac:dyDescent="0.3">
      <c r="E2099" s="4">
        <v>43553.375</v>
      </c>
      <c r="F2099" s="3">
        <v>0</v>
      </c>
      <c r="G2099" s="2">
        <f>Table13[[#This Row],[CF % FV]]*$A$2</f>
        <v>0</v>
      </c>
      <c r="H2099" s="3">
        <v>3.5708206688168903E-2</v>
      </c>
      <c r="I2099" s="2">
        <f>Table13[[#This Row],[CF % EOL]]*$A$6</f>
        <v>1.4283282675267561</v>
      </c>
      <c r="J2099" s="3">
        <v>6.2956257104584787E-2</v>
      </c>
      <c r="K2099" s="2">
        <f>$A$10*Table13[[#This Row],[CF % WEC]]</f>
        <v>1.9363128625120202E-2</v>
      </c>
      <c r="L2099" s="1">
        <v>24.33581329189132</v>
      </c>
      <c r="M2099" s="2">
        <f>Table13[[#This Row],[Cons h '[MWh']]]-Table13[[#This Row],[Ewec_prod '[MWh']]]-Table13[[#This Row],[Eeol_prod '[MWh']]]-Table13[[#This Row],[Efv_prod '[MWh']]]</f>
        <v>22.888121895739445</v>
      </c>
    </row>
    <row r="2100" spans="5:13" x14ac:dyDescent="0.3">
      <c r="E2100" s="4">
        <v>43553.416666666664</v>
      </c>
      <c r="F2100" s="3">
        <v>0</v>
      </c>
      <c r="G2100" s="2">
        <f>Table13[[#This Row],[CF % FV]]*$A$2</f>
        <v>0</v>
      </c>
      <c r="H2100" s="3">
        <v>0</v>
      </c>
      <c r="I2100" s="2">
        <f>Table13[[#This Row],[CF % EOL]]*$A$6</f>
        <v>0</v>
      </c>
      <c r="J2100" s="3">
        <v>6.2428459072737294E-2</v>
      </c>
      <c r="K2100" s="2">
        <f>$A$10*Table13[[#This Row],[CF % WEC]]</f>
        <v>1.9200796529014633E-2</v>
      </c>
      <c r="L2100" s="1">
        <v>33.632175173180478</v>
      </c>
      <c r="M2100" s="2">
        <f>Table13[[#This Row],[Cons h '[MWh']]]-Table13[[#This Row],[Ewec_prod '[MWh']]]-Table13[[#This Row],[Eeol_prod '[MWh']]]-Table13[[#This Row],[Efv_prod '[MWh']]]</f>
        <v>33.612974376651465</v>
      </c>
    </row>
    <row r="2101" spans="5:13" x14ac:dyDescent="0.3">
      <c r="E2101" s="4">
        <v>43553.458333333336</v>
      </c>
      <c r="F2101" s="3">
        <v>0</v>
      </c>
      <c r="G2101" s="2">
        <f>Table13[[#This Row],[CF % FV]]*$A$2</f>
        <v>0</v>
      </c>
      <c r="H2101" s="3">
        <v>0</v>
      </c>
      <c r="I2101" s="2">
        <f>Table13[[#This Row],[CF % EOL]]*$A$6</f>
        <v>0</v>
      </c>
      <c r="J2101" s="3">
        <v>6.1975275288904376E-2</v>
      </c>
      <c r="K2101" s="2">
        <f>$A$10*Table13[[#This Row],[CF % WEC]]</f>
        <v>1.9061413149176819E-2</v>
      </c>
      <c r="L2101" s="1">
        <v>30.360445164298817</v>
      </c>
      <c r="M2101" s="2">
        <f>Table13[[#This Row],[Cons h '[MWh']]]-Table13[[#This Row],[Ewec_prod '[MWh']]]-Table13[[#This Row],[Eeol_prod '[MWh']]]-Table13[[#This Row],[Efv_prod '[MWh']]]</f>
        <v>30.341383751149639</v>
      </c>
    </row>
    <row r="2102" spans="5:13" x14ac:dyDescent="0.3">
      <c r="E2102" s="4">
        <v>43553.5</v>
      </c>
      <c r="F2102" s="3">
        <v>0</v>
      </c>
      <c r="G2102" s="2">
        <f>Table13[[#This Row],[CF % FV]]*$A$2</f>
        <v>0</v>
      </c>
      <c r="H2102" s="3">
        <v>8.7495257898351296E-4</v>
      </c>
      <c r="I2102" s="2">
        <f>Table13[[#This Row],[CF % EOL]]*$A$6</f>
        <v>3.4998103159340516E-2</v>
      </c>
      <c r="J2102" s="3">
        <v>6.1866740939825263E-2</v>
      </c>
      <c r="K2102" s="2">
        <f>$A$10*Table13[[#This Row],[CF % WEC]]</f>
        <v>1.9028031803809169E-2</v>
      </c>
      <c r="L2102" s="1">
        <v>25.245082331333816</v>
      </c>
      <c r="M2102" s="2">
        <f>Table13[[#This Row],[Cons h '[MWh']]]-Table13[[#This Row],[Ewec_prod '[MWh']]]-Table13[[#This Row],[Eeol_prod '[MWh']]]-Table13[[#This Row],[Efv_prod '[MWh']]]</f>
        <v>25.191056196370663</v>
      </c>
    </row>
    <row r="2103" spans="5:13" x14ac:dyDescent="0.3">
      <c r="E2103" s="4">
        <v>43553.541666666664</v>
      </c>
      <c r="F2103" s="3">
        <v>0</v>
      </c>
      <c r="G2103" s="2">
        <f>Table13[[#This Row],[CF % FV]]*$A$2</f>
        <v>0</v>
      </c>
      <c r="H2103" s="3">
        <v>3.6794459068476899E-2</v>
      </c>
      <c r="I2103" s="2">
        <f>Table13[[#This Row],[CF % EOL]]*$A$6</f>
        <v>1.4717783627390759</v>
      </c>
      <c r="J2103" s="3">
        <v>6.1899694405117486E-2</v>
      </c>
      <c r="K2103" s="2">
        <f>$A$10*Table13[[#This Row],[CF % WEC]]</f>
        <v>1.9038167129771081E-2</v>
      </c>
      <c r="L2103" s="1">
        <v>34.7457505752133</v>
      </c>
      <c r="M2103" s="2">
        <f>Table13[[#This Row],[Cons h '[MWh']]]-Table13[[#This Row],[Ewec_prod '[MWh']]]-Table13[[#This Row],[Eeol_prod '[MWh']]]-Table13[[#This Row],[Efv_prod '[MWh']]]</f>
        <v>33.254934045344456</v>
      </c>
    </row>
    <row r="2104" spans="5:13" x14ac:dyDescent="0.3">
      <c r="E2104" s="4">
        <v>43553.583333333336</v>
      </c>
      <c r="F2104" s="3">
        <v>0</v>
      </c>
      <c r="G2104" s="2">
        <f>Table13[[#This Row],[CF % FV]]*$A$2</f>
        <v>0</v>
      </c>
      <c r="H2104" s="3">
        <v>6.0062657841253503E-2</v>
      </c>
      <c r="I2104" s="2">
        <f>Table13[[#This Row],[CF % EOL]]*$A$6</f>
        <v>2.4025063136501403</v>
      </c>
      <c r="J2104" s="3">
        <v>6.2170555416354627E-2</v>
      </c>
      <c r="K2104" s="2">
        <f>$A$10*Table13[[#This Row],[CF % WEC]]</f>
        <v>1.912147444252003E-2</v>
      </c>
      <c r="L2104" s="1">
        <v>33.298054758948382</v>
      </c>
      <c r="M2104" s="2">
        <f>Table13[[#This Row],[Cons h '[MWh']]]-Table13[[#This Row],[Ewec_prod '[MWh']]]-Table13[[#This Row],[Eeol_prod '[MWh']]]-Table13[[#This Row],[Efv_prod '[MWh']]]</f>
        <v>30.876426970855722</v>
      </c>
    </row>
    <row r="2105" spans="5:13" x14ac:dyDescent="0.3">
      <c r="E2105" s="4">
        <v>43553.625</v>
      </c>
      <c r="F2105" s="3">
        <v>0</v>
      </c>
      <c r="G2105" s="2">
        <f>Table13[[#This Row],[CF % FV]]*$A$2</f>
        <v>0</v>
      </c>
      <c r="H2105" s="3">
        <v>7.5103879394980394E-2</v>
      </c>
      <c r="I2105" s="2">
        <f>Table13[[#This Row],[CF % EOL]]*$A$6</f>
        <v>3.004155175799216</v>
      </c>
      <c r="J2105" s="3">
        <v>6.2606492972698491E-2</v>
      </c>
      <c r="K2105" s="2">
        <f>$A$10*Table13[[#This Row],[CF % WEC]]</f>
        <v>1.925555348984942E-2</v>
      </c>
      <c r="L2105" s="1">
        <v>29.315275458851197</v>
      </c>
      <c r="M2105" s="2">
        <f>Table13[[#This Row],[Cons h '[MWh']]]-Table13[[#This Row],[Ewec_prod '[MWh']]]-Table13[[#This Row],[Eeol_prod '[MWh']]]-Table13[[#This Row],[Efv_prod '[MWh']]]</f>
        <v>26.291864729562132</v>
      </c>
    </row>
    <row r="2106" spans="5:13" x14ac:dyDescent="0.3">
      <c r="E2106" s="4">
        <v>43553.666666666664</v>
      </c>
      <c r="F2106" s="3">
        <v>3.773E-2</v>
      </c>
      <c r="G2106" s="2">
        <f>Table13[[#This Row],[CF % FV]]*$A$2</f>
        <v>1.9242299999999999</v>
      </c>
      <c r="H2106" s="3">
        <v>8.2753635485480703E-2</v>
      </c>
      <c r="I2106" s="2">
        <f>Table13[[#This Row],[CF % EOL]]*$A$6</f>
        <v>3.3101454194192281</v>
      </c>
      <c r="J2106" s="3">
        <v>6.1663897317867623E-2</v>
      </c>
      <c r="K2106" s="2">
        <f>$A$10*Table13[[#This Row],[CF % WEC]]</f>
        <v>1.8965644245790492E-2</v>
      </c>
      <c r="L2106" s="1">
        <v>17.678467499837915</v>
      </c>
      <c r="M2106" s="2">
        <f>Table13[[#This Row],[Cons h '[MWh']]]-Table13[[#This Row],[Ewec_prod '[MWh']]]-Table13[[#This Row],[Eeol_prod '[MWh']]]-Table13[[#This Row],[Efv_prod '[MWh']]]</f>
        <v>12.425126436172897</v>
      </c>
    </row>
    <row r="2107" spans="5:13" x14ac:dyDescent="0.3">
      <c r="E2107" s="4">
        <v>43553.708333333336</v>
      </c>
      <c r="F2107" s="3">
        <v>0.24063999999999999</v>
      </c>
      <c r="G2107" s="2">
        <f>Table13[[#This Row],[CF % FV]]*$A$2</f>
        <v>12.272639999999999</v>
      </c>
      <c r="H2107" s="3">
        <v>0.104214198742431</v>
      </c>
      <c r="I2107" s="2">
        <f>Table13[[#This Row],[CF % EOL]]*$A$6</f>
        <v>4.1685679496972403</v>
      </c>
      <c r="J2107" s="3">
        <v>6.2582031025559218E-2</v>
      </c>
      <c r="K2107" s="2">
        <f>$A$10*Table13[[#This Row],[CF % WEC]]</f>
        <v>1.9248029855969916E-2</v>
      </c>
      <c r="L2107" s="1">
        <v>29.497311878531413</v>
      </c>
      <c r="M2107" s="2">
        <f>Table13[[#This Row],[Cons h '[MWh']]]-Table13[[#This Row],[Ewec_prod '[MWh']]]-Table13[[#This Row],[Eeol_prod '[MWh']]]-Table13[[#This Row],[Efv_prod '[MWh']]]</f>
        <v>13.036855898978203</v>
      </c>
    </row>
    <row r="2108" spans="5:13" x14ac:dyDescent="0.3">
      <c r="E2108" s="4">
        <v>43553.75</v>
      </c>
      <c r="F2108" s="3">
        <v>0.38054000000000004</v>
      </c>
      <c r="G2108" s="2">
        <f>Table13[[#This Row],[CF % FV]]*$A$2</f>
        <v>19.407540000000001</v>
      </c>
      <c r="H2108" s="3">
        <v>0.117520068136374</v>
      </c>
      <c r="I2108" s="2">
        <f>Table13[[#This Row],[CF % EOL]]*$A$6</f>
        <v>4.7008027254549596</v>
      </c>
      <c r="J2108" s="3">
        <v>6.3972051476603314E-2</v>
      </c>
      <c r="K2108" s="2">
        <f>$A$10*Table13[[#This Row],[CF % WEC]]</f>
        <v>1.9675551217991204E-2</v>
      </c>
      <c r="L2108" s="1">
        <v>47.219933149908741</v>
      </c>
      <c r="M2108" s="2">
        <f>Table13[[#This Row],[Cons h '[MWh']]]-Table13[[#This Row],[Ewec_prod '[MWh']]]-Table13[[#This Row],[Eeol_prod '[MWh']]]-Table13[[#This Row],[Efv_prod '[MWh']]]</f>
        <v>23.09191487323579</v>
      </c>
    </row>
    <row r="2109" spans="5:13" x14ac:dyDescent="0.3">
      <c r="E2109" s="4">
        <v>43553.791666666664</v>
      </c>
      <c r="F2109" s="3">
        <v>0.56467000000000001</v>
      </c>
      <c r="G2109" s="2">
        <f>Table13[[#This Row],[CF % FV]]*$A$2</f>
        <v>28.798169999999999</v>
      </c>
      <c r="H2109" s="3">
        <v>0.114284848525616</v>
      </c>
      <c r="I2109" s="2">
        <f>Table13[[#This Row],[CF % EOL]]*$A$6</f>
        <v>4.57139394102464</v>
      </c>
      <c r="J2109" s="3">
        <v>6.5666786567877444E-2</v>
      </c>
      <c r="K2109" s="2">
        <f>$A$10*Table13[[#This Row],[CF % WEC]]</f>
        <v>2.0196792077391914E-2</v>
      </c>
      <c r="L2109" s="1">
        <v>45.468866443379504</v>
      </c>
      <c r="M2109" s="2">
        <f>Table13[[#This Row],[Cons h '[MWh']]]-Table13[[#This Row],[Ewec_prod '[MWh']]]-Table13[[#This Row],[Eeol_prod '[MWh']]]-Table13[[#This Row],[Efv_prod '[MWh']]]</f>
        <v>12.079105710277474</v>
      </c>
    </row>
    <row r="2110" spans="5:13" x14ac:dyDescent="0.3">
      <c r="E2110" s="4">
        <v>43553.833333333336</v>
      </c>
      <c r="F2110" s="3">
        <v>0.71533000000000002</v>
      </c>
      <c r="G2110" s="2">
        <f>Table13[[#This Row],[CF % FV]]*$A$2</f>
        <v>36.481830000000002</v>
      </c>
      <c r="H2110" s="3">
        <v>0.109137530777016</v>
      </c>
      <c r="I2110" s="2">
        <f>Table13[[#This Row],[CF % EOL]]*$A$6</f>
        <v>4.36550123108064</v>
      </c>
      <c r="J2110" s="3">
        <v>6.7695635246357647E-2</v>
      </c>
      <c r="K2110" s="2">
        <f>$A$10*Table13[[#This Row],[CF % WEC]]</f>
        <v>2.0820794515418944E-2</v>
      </c>
      <c r="L2110" s="1">
        <v>42.492869658847269</v>
      </c>
      <c r="M2110" s="2">
        <f>Table13[[#This Row],[Cons h '[MWh']]]-Table13[[#This Row],[Ewec_prod '[MWh']]]-Table13[[#This Row],[Eeol_prod '[MWh']]]-Table13[[#This Row],[Efv_prod '[MWh']]]</f>
        <v>1.6247176332512083</v>
      </c>
    </row>
    <row r="2111" spans="5:13" x14ac:dyDescent="0.3">
      <c r="E2111" s="4">
        <v>43553.875</v>
      </c>
      <c r="F2111" s="3">
        <v>0.76737</v>
      </c>
      <c r="G2111" s="2">
        <f>Table13[[#This Row],[CF % FV]]*$A$2</f>
        <v>39.135869999999997</v>
      </c>
      <c r="H2111" s="3">
        <v>0.13553657369308</v>
      </c>
      <c r="I2111" s="2">
        <f>Table13[[#This Row],[CF % EOL]]*$A$6</f>
        <v>5.4214629477232004</v>
      </c>
      <c r="J2111" s="3">
        <v>6.9424016182157419E-2</v>
      </c>
      <c r="K2111" s="2">
        <f>$A$10*Table13[[#This Row],[CF % WEC]]</f>
        <v>2.1352383652262011E-2</v>
      </c>
      <c r="L2111" s="1">
        <v>34.014144493614431</v>
      </c>
      <c r="M2111" s="2">
        <f>Table13[[#This Row],[Cons h '[MWh']]]-Table13[[#This Row],[Ewec_prod '[MWh']]]-Table13[[#This Row],[Eeol_prod '[MWh']]]-Table13[[#This Row],[Efv_prod '[MWh']]]</f>
        <v>-10.564540837761029</v>
      </c>
    </row>
    <row r="2112" spans="5:13" x14ac:dyDescent="0.3">
      <c r="E2112" s="4">
        <v>43553.916666666664</v>
      </c>
      <c r="F2112" s="3">
        <v>0.77291999999999994</v>
      </c>
      <c r="G2112" s="2">
        <f>Table13[[#This Row],[CF % FV]]*$A$2</f>
        <v>39.41892</v>
      </c>
      <c r="H2112" s="3">
        <v>5.2130577028867198E-2</v>
      </c>
      <c r="I2112" s="2">
        <f>Table13[[#This Row],[CF % EOL]]*$A$6</f>
        <v>2.0852230811546879</v>
      </c>
      <c r="J2112" s="3">
        <v>7.0593256602138124E-2</v>
      </c>
      <c r="K2112" s="2">
        <f>$A$10*Table13[[#This Row],[CF % WEC]]</f>
        <v>2.1712000848185295E-2</v>
      </c>
      <c r="L2112" s="1">
        <v>22.03489345609503</v>
      </c>
      <c r="M2112" s="2">
        <f>Table13[[#This Row],[Cons h '[MWh']]]-Table13[[#This Row],[Ewec_prod '[MWh']]]-Table13[[#This Row],[Eeol_prod '[MWh']]]-Table13[[#This Row],[Efv_prod '[MWh']]]</f>
        <v>-19.490961625907843</v>
      </c>
    </row>
    <row r="2113" spans="5:13" x14ac:dyDescent="0.3">
      <c r="E2113" s="4">
        <v>43553.958333333336</v>
      </c>
      <c r="F2113" s="3">
        <v>0.67013999999999996</v>
      </c>
      <c r="G2113" s="2">
        <f>Table13[[#This Row],[CF % FV]]*$A$2</f>
        <v>34.177139999999994</v>
      </c>
      <c r="H2113" s="3">
        <v>3.1017534739672802E-2</v>
      </c>
      <c r="I2113" s="2">
        <f>Table13[[#This Row],[CF % EOL]]*$A$6</f>
        <v>1.2407013895869121</v>
      </c>
      <c r="J2113" s="3">
        <v>7.2001334609302498E-2</v>
      </c>
      <c r="K2113" s="2">
        <f>$A$10*Table13[[#This Row],[CF % WEC]]</f>
        <v>2.2145076078843202E-2</v>
      </c>
      <c r="L2113" s="1">
        <v>31.289831387984371</v>
      </c>
      <c r="M2113" s="2">
        <f>Table13[[#This Row],[Cons h '[MWh']]]-Table13[[#This Row],[Ewec_prod '[MWh']]]-Table13[[#This Row],[Eeol_prod '[MWh']]]-Table13[[#This Row],[Efv_prod '[MWh']]]</f>
        <v>-4.1501550776813794</v>
      </c>
    </row>
    <row r="2114" spans="5:13" x14ac:dyDescent="0.3">
      <c r="E2114" s="4">
        <v>43554</v>
      </c>
      <c r="F2114" s="3">
        <v>0.53170000000000006</v>
      </c>
      <c r="G2114" s="2">
        <f>Table13[[#This Row],[CF % FV]]*$A$2</f>
        <v>27.116700000000002</v>
      </c>
      <c r="H2114" s="3">
        <v>6.1185243554036997E-3</v>
      </c>
      <c r="I2114" s="2">
        <f>Table13[[#This Row],[CF % EOL]]*$A$6</f>
        <v>0.24474097421614799</v>
      </c>
      <c r="J2114" s="3">
        <v>7.3733921083253343E-2</v>
      </c>
      <c r="K2114" s="2">
        <f>$A$10*Table13[[#This Row],[CF % WEC]]</f>
        <v>2.2677958691186599E-2</v>
      </c>
      <c r="L2114" s="1">
        <v>24.523015425543214</v>
      </c>
      <c r="M2114" s="2">
        <f>Table13[[#This Row],[Cons h '[MWh']]]-Table13[[#This Row],[Ewec_prod '[MWh']]]-Table13[[#This Row],[Eeol_prod '[MWh']]]-Table13[[#This Row],[Efv_prod '[MWh']]]</f>
        <v>-2.861103507364124</v>
      </c>
    </row>
    <row r="2115" spans="5:13" x14ac:dyDescent="0.3">
      <c r="E2115" s="4">
        <v>43554.041666666664</v>
      </c>
      <c r="F2115" s="3">
        <v>0.41543000000000002</v>
      </c>
      <c r="G2115" s="2">
        <f>Table13[[#This Row],[CF % FV]]*$A$2</f>
        <v>21.18693</v>
      </c>
      <c r="H2115" s="3">
        <v>9.0624722977407698E-3</v>
      </c>
      <c r="I2115" s="2">
        <f>Table13[[#This Row],[CF % EOL]]*$A$6</f>
        <v>0.3624988919096308</v>
      </c>
      <c r="J2115" s="3">
        <v>7.5599372332609646E-2</v>
      </c>
      <c r="K2115" s="2">
        <f>$A$10*Table13[[#This Row],[CF % WEC]]</f>
        <v>2.3251705831604623E-2</v>
      </c>
      <c r="L2115" s="1">
        <v>24.299460278345876</v>
      </c>
      <c r="M2115" s="2">
        <f>Table13[[#This Row],[Cons h '[MWh']]]-Table13[[#This Row],[Ewec_prod '[MWh']]]-Table13[[#This Row],[Eeol_prod '[MWh']]]-Table13[[#This Row],[Efv_prod '[MWh']]]</f>
        <v>2.7267796806046398</v>
      </c>
    </row>
    <row r="2116" spans="5:13" x14ac:dyDescent="0.3">
      <c r="E2116" s="4">
        <v>43554.083333333336</v>
      </c>
      <c r="F2116" s="3">
        <v>0.19839999999999999</v>
      </c>
      <c r="G2116" s="2">
        <f>Table13[[#This Row],[CF % FV]]*$A$2</f>
        <v>10.118399999999999</v>
      </c>
      <c r="H2116" s="3">
        <v>3.3441233932739498E-2</v>
      </c>
      <c r="I2116" s="2">
        <f>Table13[[#This Row],[CF % EOL]]*$A$6</f>
        <v>1.33764935730958</v>
      </c>
      <c r="J2116" s="3">
        <v>7.7687782422446672E-2</v>
      </c>
      <c r="K2116" s="2">
        <f>$A$10*Table13[[#This Row],[CF % WEC]]</f>
        <v>2.3894027263203329E-2</v>
      </c>
      <c r="L2116" s="1">
        <v>26.666319164851018</v>
      </c>
      <c r="M2116" s="2">
        <f>Table13[[#This Row],[Cons h '[MWh']]]-Table13[[#This Row],[Ewec_prod '[MWh']]]-Table13[[#This Row],[Eeol_prod '[MWh']]]-Table13[[#This Row],[Efv_prod '[MWh']]]</f>
        <v>15.186375780278235</v>
      </c>
    </row>
    <row r="2117" spans="5:13" x14ac:dyDescent="0.3">
      <c r="E2117" s="4">
        <v>43554.125</v>
      </c>
      <c r="F2117" s="3">
        <v>8.3499999999999998E-3</v>
      </c>
      <c r="G2117" s="2">
        <f>Table13[[#This Row],[CF % FV]]*$A$2</f>
        <v>0.42585000000000001</v>
      </c>
      <c r="H2117" s="3">
        <v>5.4030843689959099E-2</v>
      </c>
      <c r="I2117" s="2">
        <f>Table13[[#This Row],[CF % EOL]]*$A$6</f>
        <v>2.1612337475983638</v>
      </c>
      <c r="J2117" s="3">
        <v>8.1379576511972918E-2</v>
      </c>
      <c r="K2117" s="2">
        <f>$A$10*Table13[[#This Row],[CF % WEC]]</f>
        <v>2.5029493173989649E-2</v>
      </c>
      <c r="L2117" s="1">
        <v>18.444367467585696</v>
      </c>
      <c r="M2117" s="2">
        <f>Table13[[#This Row],[Cons h '[MWh']]]-Table13[[#This Row],[Ewec_prod '[MWh']]]-Table13[[#This Row],[Eeol_prod '[MWh']]]-Table13[[#This Row],[Efv_prod '[MWh']]]</f>
        <v>15.832254226813344</v>
      </c>
    </row>
    <row r="2118" spans="5:13" x14ac:dyDescent="0.3">
      <c r="E2118" s="4">
        <v>43554.166666666664</v>
      </c>
      <c r="F2118" s="3">
        <v>0</v>
      </c>
      <c r="G2118" s="2">
        <f>Table13[[#This Row],[CF % FV]]*$A$2</f>
        <v>0</v>
      </c>
      <c r="H2118" s="3">
        <v>8.1581308357220605E-2</v>
      </c>
      <c r="I2118" s="2">
        <f>Table13[[#This Row],[CF % EOL]]*$A$6</f>
        <v>3.2632523342888242</v>
      </c>
      <c r="J2118" s="3">
        <v>8.9503850741579127E-2</v>
      </c>
      <c r="K2118" s="2">
        <f>$A$10*Table13[[#This Row],[CF % WEC]]</f>
        <v>2.7528233952563638E-2</v>
      </c>
      <c r="L2118" s="1">
        <v>24.934008432607154</v>
      </c>
      <c r="M2118" s="2">
        <f>Table13[[#This Row],[Cons h '[MWh']]]-Table13[[#This Row],[Ewec_prod '[MWh']]]-Table13[[#This Row],[Eeol_prod '[MWh']]]-Table13[[#This Row],[Efv_prod '[MWh']]]</f>
        <v>21.643227864365766</v>
      </c>
    </row>
    <row r="2119" spans="5:13" x14ac:dyDescent="0.3">
      <c r="E2119" s="4">
        <v>43554.208333333336</v>
      </c>
      <c r="F2119" s="3">
        <v>0</v>
      </c>
      <c r="G2119" s="2">
        <f>Table13[[#This Row],[CF % FV]]*$A$2</f>
        <v>0</v>
      </c>
      <c r="H2119" s="3">
        <v>0.13775940495931799</v>
      </c>
      <c r="I2119" s="2">
        <f>Table13[[#This Row],[CF % EOL]]*$A$6</f>
        <v>5.51037619837272</v>
      </c>
      <c r="J2119" s="3">
        <v>9.4680298333648674E-2</v>
      </c>
      <c r="K2119" s="2">
        <f>$A$10*Table13[[#This Row],[CF % WEC]]</f>
        <v>2.9120327020928989E-2</v>
      </c>
      <c r="L2119" s="1">
        <v>32.929080237331561</v>
      </c>
      <c r="M2119" s="2">
        <f>Table13[[#This Row],[Cons h '[MWh']]]-Table13[[#This Row],[Ewec_prod '[MWh']]]-Table13[[#This Row],[Eeol_prod '[MWh']]]-Table13[[#This Row],[Efv_prod '[MWh']]]</f>
        <v>27.389583711937917</v>
      </c>
    </row>
    <row r="2120" spans="5:13" x14ac:dyDescent="0.3">
      <c r="E2120" s="4">
        <v>43554.25</v>
      </c>
      <c r="F2120" s="3">
        <v>0</v>
      </c>
      <c r="G2120" s="2">
        <f>Table13[[#This Row],[CF % FV]]*$A$2</f>
        <v>0</v>
      </c>
      <c r="H2120" s="3">
        <v>0.14600385934538099</v>
      </c>
      <c r="I2120" s="2">
        <f>Table13[[#This Row],[CF % EOL]]*$A$6</f>
        <v>5.8401543738152393</v>
      </c>
      <c r="J2120" s="3">
        <v>9.6290421272216223E-2</v>
      </c>
      <c r="K2120" s="2">
        <f>$A$10*Table13[[#This Row],[CF % WEC]]</f>
        <v>2.9615544160504929E-2</v>
      </c>
      <c r="L2120" s="1">
        <v>34.435239407455022</v>
      </c>
      <c r="M2120" s="2">
        <f>Table13[[#This Row],[Cons h '[MWh']]]-Table13[[#This Row],[Ewec_prod '[MWh']]]-Table13[[#This Row],[Eeol_prod '[MWh']]]-Table13[[#This Row],[Efv_prod '[MWh']]]</f>
        <v>28.565469489479277</v>
      </c>
    </row>
    <row r="2121" spans="5:13" x14ac:dyDescent="0.3">
      <c r="E2121" s="4">
        <v>43554.291666666664</v>
      </c>
      <c r="F2121" s="3">
        <v>0</v>
      </c>
      <c r="G2121" s="2">
        <f>Table13[[#This Row],[CF % FV]]*$A$2</f>
        <v>0</v>
      </c>
      <c r="H2121" s="3">
        <v>0.103653340404587</v>
      </c>
      <c r="I2121" s="2">
        <f>Table13[[#This Row],[CF % EOL]]*$A$6</f>
        <v>4.1461336161834801</v>
      </c>
      <c r="J2121" s="3">
        <v>9.7226952330420571E-2</v>
      </c>
      <c r="K2121" s="2">
        <f>$A$10*Table13[[#This Row],[CF % WEC]]</f>
        <v>2.9903588148115341E-2</v>
      </c>
      <c r="L2121" s="1">
        <v>32.497816918789141</v>
      </c>
      <c r="M2121" s="2">
        <f>Table13[[#This Row],[Cons h '[MWh']]]-Table13[[#This Row],[Ewec_prod '[MWh']]]-Table13[[#This Row],[Eeol_prod '[MWh']]]-Table13[[#This Row],[Efv_prod '[MWh']]]</f>
        <v>28.321779714457545</v>
      </c>
    </row>
    <row r="2122" spans="5:13" x14ac:dyDescent="0.3">
      <c r="E2122" s="4">
        <v>43554.333333333336</v>
      </c>
      <c r="F2122" s="3">
        <v>0</v>
      </c>
      <c r="G2122" s="2">
        <f>Table13[[#This Row],[CF % FV]]*$A$2</f>
        <v>0</v>
      </c>
      <c r="H2122" s="3">
        <v>9.0830459981672801E-2</v>
      </c>
      <c r="I2122" s="2">
        <f>Table13[[#This Row],[CF % EOL]]*$A$6</f>
        <v>3.6332183992669123</v>
      </c>
      <c r="J2122" s="3">
        <v>9.7453537993307082E-2</v>
      </c>
      <c r="K2122" s="2">
        <f>$A$10*Table13[[#This Row],[CF % WEC]]</f>
        <v>2.9973277922203896E-2</v>
      </c>
      <c r="L2122" s="1">
        <v>40.046980567165022</v>
      </c>
      <c r="M2122" s="2">
        <f>Table13[[#This Row],[Cons h '[MWh']]]-Table13[[#This Row],[Ewec_prod '[MWh']]]-Table13[[#This Row],[Eeol_prod '[MWh']]]-Table13[[#This Row],[Efv_prod '[MWh']]]</f>
        <v>36.383788889975904</v>
      </c>
    </row>
    <row r="2123" spans="5:13" x14ac:dyDescent="0.3">
      <c r="E2123" s="4">
        <v>43554.375</v>
      </c>
      <c r="F2123" s="3">
        <v>0</v>
      </c>
      <c r="G2123" s="2">
        <f>Table13[[#This Row],[CF % FV]]*$A$2</f>
        <v>0</v>
      </c>
      <c r="H2123" s="3">
        <v>7.1193598327148E-2</v>
      </c>
      <c r="I2123" s="2">
        <f>Table13[[#This Row],[CF % EOL]]*$A$6</f>
        <v>2.84774393308592</v>
      </c>
      <c r="J2123" s="3">
        <v>9.6871945350703967E-2</v>
      </c>
      <c r="K2123" s="2">
        <f>$A$10*Table13[[#This Row],[CF % WEC]]</f>
        <v>2.97944004974002E-2</v>
      </c>
      <c r="L2123" s="1">
        <v>32.576335036461465</v>
      </c>
      <c r="M2123" s="2">
        <f>Table13[[#This Row],[Cons h '[MWh']]]-Table13[[#This Row],[Ewec_prod '[MWh']]]-Table13[[#This Row],[Eeol_prod '[MWh']]]-Table13[[#This Row],[Efv_prod '[MWh']]]</f>
        <v>29.698796702878145</v>
      </c>
    </row>
    <row r="2124" spans="5:13" x14ac:dyDescent="0.3">
      <c r="E2124" s="4">
        <v>43554.416666666664</v>
      </c>
      <c r="F2124" s="3">
        <v>0</v>
      </c>
      <c r="G2124" s="2">
        <f>Table13[[#This Row],[CF % FV]]*$A$2</f>
        <v>0</v>
      </c>
      <c r="H2124" s="3">
        <v>1.1700566125989499E-2</v>
      </c>
      <c r="I2124" s="2">
        <f>Table13[[#This Row],[CF % EOL]]*$A$6</f>
        <v>0.46802264503957997</v>
      </c>
      <c r="J2124" s="3">
        <v>9.7262407991854857E-2</v>
      </c>
      <c r="K2124" s="2">
        <f>$A$10*Table13[[#This Row],[CF % WEC]]</f>
        <v>2.9914493061533244E-2</v>
      </c>
      <c r="L2124" s="1">
        <v>30.73069529178801</v>
      </c>
      <c r="M2124" s="2">
        <f>Table13[[#This Row],[Cons h '[MWh']]]-Table13[[#This Row],[Ewec_prod '[MWh']]]-Table13[[#This Row],[Eeol_prod '[MWh']]]-Table13[[#This Row],[Efv_prod '[MWh']]]</f>
        <v>30.232758153686898</v>
      </c>
    </row>
    <row r="2125" spans="5:13" x14ac:dyDescent="0.3">
      <c r="E2125" s="4">
        <v>43554.458333333336</v>
      </c>
      <c r="F2125" s="3">
        <v>0</v>
      </c>
      <c r="G2125" s="2">
        <f>Table13[[#This Row],[CF % FV]]*$A$2</f>
        <v>0</v>
      </c>
      <c r="H2125" s="3">
        <v>0</v>
      </c>
      <c r="I2125" s="2">
        <f>Table13[[#This Row],[CF % EOL]]*$A$6</f>
        <v>0</v>
      </c>
      <c r="J2125" s="3">
        <v>9.7820393275036804E-2</v>
      </c>
      <c r="K2125" s="2">
        <f>$A$10*Table13[[#This Row],[CF % WEC]]</f>
        <v>3.0086109693558044E-2</v>
      </c>
      <c r="L2125" s="1">
        <v>37.954360921695169</v>
      </c>
      <c r="M2125" s="2">
        <f>Table13[[#This Row],[Cons h '[MWh']]]-Table13[[#This Row],[Ewec_prod '[MWh']]]-Table13[[#This Row],[Eeol_prod '[MWh']]]-Table13[[#This Row],[Efv_prod '[MWh']]]</f>
        <v>37.924274812001613</v>
      </c>
    </row>
    <row r="2126" spans="5:13" x14ac:dyDescent="0.3">
      <c r="E2126" s="4">
        <v>43554.5</v>
      </c>
      <c r="F2126" s="3">
        <v>0</v>
      </c>
      <c r="G2126" s="2">
        <f>Table13[[#This Row],[CF % FV]]*$A$2</f>
        <v>0</v>
      </c>
      <c r="H2126" s="3">
        <v>5.2099012950066197E-4</v>
      </c>
      <c r="I2126" s="2">
        <f>Table13[[#This Row],[CF % EOL]]*$A$6</f>
        <v>2.0839605180026477E-2</v>
      </c>
      <c r="J2126" s="3">
        <v>9.7759423439029047E-2</v>
      </c>
      <c r="K2126" s="2">
        <f>$A$10*Table13[[#This Row],[CF % WEC]]</f>
        <v>3.0067357518140284E-2</v>
      </c>
      <c r="L2126" s="1">
        <v>33.41999698534471</v>
      </c>
      <c r="M2126" s="2">
        <f>Table13[[#This Row],[Cons h '[MWh']]]-Table13[[#This Row],[Ewec_prod '[MWh']]]-Table13[[#This Row],[Eeol_prod '[MWh']]]-Table13[[#This Row],[Efv_prod '[MWh']]]</f>
        <v>33.369090022646539</v>
      </c>
    </row>
    <row r="2127" spans="5:13" x14ac:dyDescent="0.3">
      <c r="E2127" s="4">
        <v>43554.541666666664</v>
      </c>
      <c r="F2127" s="3">
        <v>0</v>
      </c>
      <c r="G2127" s="2">
        <f>Table13[[#This Row],[CF % FV]]*$A$2</f>
        <v>0</v>
      </c>
      <c r="H2127" s="3">
        <v>1.33362340223061E-2</v>
      </c>
      <c r="I2127" s="2">
        <f>Table13[[#This Row],[CF % EOL]]*$A$6</f>
        <v>0.53344936089224404</v>
      </c>
      <c r="J2127" s="3">
        <v>9.7664285505388818E-2</v>
      </c>
      <c r="K2127" s="2">
        <f>$A$10*Table13[[#This Row],[CF % WEC]]</f>
        <v>3.0038096438607814E-2</v>
      </c>
      <c r="L2127" s="1">
        <v>45.924411668067613</v>
      </c>
      <c r="M2127" s="2">
        <f>Table13[[#This Row],[Cons h '[MWh']]]-Table13[[#This Row],[Ewec_prod '[MWh']]]-Table13[[#This Row],[Eeol_prod '[MWh']]]-Table13[[#This Row],[Efv_prod '[MWh']]]</f>
        <v>45.360924210736762</v>
      </c>
    </row>
    <row r="2128" spans="5:13" x14ac:dyDescent="0.3">
      <c r="E2128" s="4">
        <v>43554.583333333336</v>
      </c>
      <c r="F2128" s="3">
        <v>0</v>
      </c>
      <c r="G2128" s="2">
        <f>Table13[[#This Row],[CF % FV]]*$A$2</f>
        <v>0</v>
      </c>
      <c r="H2128" s="3">
        <v>4.3853073908199196E-3</v>
      </c>
      <c r="I2128" s="2">
        <f>Table13[[#This Row],[CF % EOL]]*$A$6</f>
        <v>0.17541229563279678</v>
      </c>
      <c r="J2128" s="3">
        <v>9.7529267690492416E-2</v>
      </c>
      <c r="K2128" s="2">
        <f>$A$10*Table13[[#This Row],[CF % WEC]]</f>
        <v>2.9996569711372763E-2</v>
      </c>
      <c r="L2128" s="1">
        <v>28.360192782972639</v>
      </c>
      <c r="M2128" s="2">
        <f>Table13[[#This Row],[Cons h '[MWh']]]-Table13[[#This Row],[Ewec_prod '[MWh']]]-Table13[[#This Row],[Eeol_prod '[MWh']]]-Table13[[#This Row],[Efv_prod '[MWh']]]</f>
        <v>28.154783917628471</v>
      </c>
    </row>
    <row r="2129" spans="5:13" x14ac:dyDescent="0.3">
      <c r="E2129" s="4">
        <v>43554.625</v>
      </c>
      <c r="F2129" s="3">
        <v>0</v>
      </c>
      <c r="G2129" s="2">
        <f>Table13[[#This Row],[CF % FV]]*$A$2</f>
        <v>0</v>
      </c>
      <c r="H2129" s="3">
        <v>2.1243981958304699E-3</v>
      </c>
      <c r="I2129" s="2">
        <f>Table13[[#This Row],[CF % EOL]]*$A$6</f>
        <v>8.4975927833218792E-2</v>
      </c>
      <c r="J2129" s="3">
        <v>9.7054332621272915E-2</v>
      </c>
      <c r="K2129" s="2">
        <f>$A$10*Table13[[#This Row],[CF % WEC]]</f>
        <v>2.9850496401795282E-2</v>
      </c>
      <c r="L2129" s="1">
        <v>25.655211579046725</v>
      </c>
      <c r="M2129" s="2">
        <f>Table13[[#This Row],[Cons h '[MWh']]]-Table13[[#This Row],[Ewec_prod '[MWh']]]-Table13[[#This Row],[Eeol_prod '[MWh']]]-Table13[[#This Row],[Efv_prod '[MWh']]]</f>
        <v>25.540385154811709</v>
      </c>
    </row>
    <row r="2130" spans="5:13" x14ac:dyDescent="0.3">
      <c r="E2130" s="4">
        <v>43554.666666666664</v>
      </c>
      <c r="F2130" s="3">
        <v>2.7179999999999999E-2</v>
      </c>
      <c r="G2130" s="2">
        <f>Table13[[#This Row],[CF % FV]]*$A$2</f>
        <v>1.38618</v>
      </c>
      <c r="H2130" s="3">
        <v>9.4778206362849601E-3</v>
      </c>
      <c r="I2130" s="2">
        <f>Table13[[#This Row],[CF % EOL]]*$A$6</f>
        <v>0.37911282545139841</v>
      </c>
      <c r="J2130" s="3">
        <v>9.5780580833738152E-2</v>
      </c>
      <c r="K2130" s="2">
        <f>$A$10*Table13[[#This Row],[CF % WEC]]</f>
        <v>2.9458735188012512E-2</v>
      </c>
      <c r="L2130" s="1">
        <v>30.863548057230151</v>
      </c>
      <c r="M2130" s="2">
        <f>Table13[[#This Row],[Cons h '[MWh']]]-Table13[[#This Row],[Ewec_prod '[MWh']]]-Table13[[#This Row],[Eeol_prod '[MWh']]]-Table13[[#This Row],[Efv_prod '[MWh']]]</f>
        <v>29.068796496590743</v>
      </c>
    </row>
    <row r="2131" spans="5:13" x14ac:dyDescent="0.3">
      <c r="E2131" s="4">
        <v>43554.708333333336</v>
      </c>
      <c r="F2131" s="3">
        <v>0.20288999999999999</v>
      </c>
      <c r="G2131" s="2">
        <f>Table13[[#This Row],[CF % FV]]*$A$2</f>
        <v>10.347389999999999</v>
      </c>
      <c r="H2131" s="3">
        <v>5.38935054221042E-3</v>
      </c>
      <c r="I2131" s="2">
        <f>Table13[[#This Row],[CF % EOL]]*$A$6</f>
        <v>0.2155740216884168</v>
      </c>
      <c r="J2131" s="3">
        <v>9.4508606095320316E-2</v>
      </c>
      <c r="K2131" s="2">
        <f>$A$10*Table13[[#This Row],[CF % WEC]]</f>
        <v>2.9067520531985976E-2</v>
      </c>
      <c r="L2131" s="1">
        <v>37.776942659810942</v>
      </c>
      <c r="M2131" s="2">
        <f>Table13[[#This Row],[Cons h '[MWh']]]-Table13[[#This Row],[Ewec_prod '[MWh']]]-Table13[[#This Row],[Eeol_prod '[MWh']]]-Table13[[#This Row],[Efv_prod '[MWh']]]</f>
        <v>27.184911117590538</v>
      </c>
    </row>
    <row r="2132" spans="5:13" x14ac:dyDescent="0.3">
      <c r="E2132" s="4">
        <v>43554.75</v>
      </c>
      <c r="F2132" s="3">
        <v>0.29542000000000002</v>
      </c>
      <c r="G2132" s="2">
        <f>Table13[[#This Row],[CF % FV]]*$A$2</f>
        <v>15.066420000000001</v>
      </c>
      <c r="H2132" s="3">
        <v>1.10524138385224E-4</v>
      </c>
      <c r="I2132" s="2">
        <f>Table13[[#This Row],[CF % EOL]]*$A$6</f>
        <v>4.42096553540896E-3</v>
      </c>
      <c r="J2132" s="3">
        <v>9.3200489850934987E-2</v>
      </c>
      <c r="K2132" s="2">
        <f>$A$10*Table13[[#This Row],[CF % WEC]]</f>
        <v>2.8665190020904851E-2</v>
      </c>
      <c r="L2132" s="1">
        <v>56.706063842614434</v>
      </c>
      <c r="M2132" s="2">
        <f>Table13[[#This Row],[Cons h '[MWh']]]-Table13[[#This Row],[Ewec_prod '[MWh']]]-Table13[[#This Row],[Eeol_prod '[MWh']]]-Table13[[#This Row],[Efv_prod '[MWh']]]</f>
        <v>41.606557687058121</v>
      </c>
    </row>
    <row r="2133" spans="5:13" x14ac:dyDescent="0.3">
      <c r="E2133" s="4">
        <v>43554.791666666664</v>
      </c>
      <c r="F2133" s="3">
        <v>0.48098000000000002</v>
      </c>
      <c r="G2133" s="2">
        <f>Table13[[#This Row],[CF % FV]]*$A$2</f>
        <v>24.529980000000002</v>
      </c>
      <c r="H2133" s="3">
        <v>0</v>
      </c>
      <c r="I2133" s="2">
        <f>Table13[[#This Row],[CF % EOL]]*$A$6</f>
        <v>0</v>
      </c>
      <c r="J2133" s="3">
        <v>9.1858625665625651E-2</v>
      </c>
      <c r="K2133" s="2">
        <f>$A$10*Table13[[#This Row],[CF % WEC]]</f>
        <v>2.8252479831123022E-2</v>
      </c>
      <c r="L2133" s="1">
        <v>35.778138542903676</v>
      </c>
      <c r="M2133" s="2">
        <f>Table13[[#This Row],[Cons h '[MWh']]]-Table13[[#This Row],[Ewec_prod '[MWh']]]-Table13[[#This Row],[Eeol_prod '[MWh']]]-Table13[[#This Row],[Efv_prod '[MWh']]]</f>
        <v>11.21990606307255</v>
      </c>
    </row>
    <row r="2134" spans="5:13" x14ac:dyDescent="0.3">
      <c r="E2134" s="4">
        <v>43554.833333333336</v>
      </c>
      <c r="F2134" s="3">
        <v>0.60772000000000004</v>
      </c>
      <c r="G2134" s="2">
        <f>Table13[[#This Row],[CF % FV]]*$A$2</f>
        <v>30.993720000000003</v>
      </c>
      <c r="H2134" s="3">
        <v>0</v>
      </c>
      <c r="I2134" s="2">
        <f>Table13[[#This Row],[CF % EOL]]*$A$6</f>
        <v>0</v>
      </c>
      <c r="J2134" s="3">
        <v>9.0648362769040994E-2</v>
      </c>
      <c r="K2134" s="2">
        <f>$A$10*Table13[[#This Row],[CF % WEC]]</f>
        <v>2.788024556538754E-2</v>
      </c>
      <c r="L2134" s="1">
        <v>38.280105096587072</v>
      </c>
      <c r="M2134" s="2">
        <f>Table13[[#This Row],[Cons h '[MWh']]]-Table13[[#This Row],[Ewec_prod '[MWh']]]-Table13[[#This Row],[Eeol_prod '[MWh']]]-Table13[[#This Row],[Efv_prod '[MWh']]]</f>
        <v>7.2585048510216836</v>
      </c>
    </row>
    <row r="2135" spans="5:13" x14ac:dyDescent="0.3">
      <c r="E2135" s="4">
        <v>43554.875</v>
      </c>
      <c r="F2135" s="3">
        <v>0.64488999999999996</v>
      </c>
      <c r="G2135" s="2">
        <f>Table13[[#This Row],[CF % FV]]*$A$2</f>
        <v>32.889389999999999</v>
      </c>
      <c r="H2135" s="3">
        <v>0</v>
      </c>
      <c r="I2135" s="2">
        <f>Table13[[#This Row],[CF % EOL]]*$A$6</f>
        <v>0</v>
      </c>
      <c r="J2135" s="3">
        <v>8.8905702283706839E-2</v>
      </c>
      <c r="K2135" s="2">
        <f>$A$10*Table13[[#This Row],[CF % WEC]]</f>
        <v>2.7344264541747841E-2</v>
      </c>
      <c r="L2135" s="1">
        <v>34.791230546702735</v>
      </c>
      <c r="M2135" s="2">
        <f>Table13[[#This Row],[Cons h '[MWh']]]-Table13[[#This Row],[Ewec_prod '[MWh']]]-Table13[[#This Row],[Eeol_prod '[MWh']]]-Table13[[#This Row],[Efv_prod '[MWh']]]</f>
        <v>1.8744962821609903</v>
      </c>
    </row>
    <row r="2136" spans="5:13" x14ac:dyDescent="0.3">
      <c r="E2136" s="4">
        <v>43554.916666666664</v>
      </c>
      <c r="F2136" s="3">
        <v>0.60841999999999996</v>
      </c>
      <c r="G2136" s="2">
        <f>Table13[[#This Row],[CF % FV]]*$A$2</f>
        <v>31.029419999999998</v>
      </c>
      <c r="H2136" s="3">
        <v>0</v>
      </c>
      <c r="I2136" s="2">
        <f>Table13[[#This Row],[CF % EOL]]*$A$6</f>
        <v>0</v>
      </c>
      <c r="J2136" s="3">
        <v>8.8118753577062101E-2</v>
      </c>
      <c r="K2136" s="2">
        <f>$A$10*Table13[[#This Row],[CF % WEC]]</f>
        <v>2.7102226820178391E-2</v>
      </c>
      <c r="L2136" s="1">
        <v>30.801296380354824</v>
      </c>
      <c r="M2136" s="2">
        <f>Table13[[#This Row],[Cons h '[MWh']]]-Table13[[#This Row],[Ewec_prod '[MWh']]]-Table13[[#This Row],[Eeol_prod '[MWh']]]-Table13[[#This Row],[Efv_prod '[MWh']]]</f>
        <v>-0.25522584646535407</v>
      </c>
    </row>
    <row r="2137" spans="5:13" x14ac:dyDescent="0.3">
      <c r="E2137" s="4">
        <v>43554.958333333336</v>
      </c>
      <c r="F2137" s="3">
        <v>0.59436999999999995</v>
      </c>
      <c r="G2137" s="2">
        <f>Table13[[#This Row],[CF % FV]]*$A$2</f>
        <v>30.312869999999997</v>
      </c>
      <c r="H2137" s="3">
        <v>0</v>
      </c>
      <c r="I2137" s="2">
        <f>Table13[[#This Row],[CF % EOL]]*$A$6</f>
        <v>0</v>
      </c>
      <c r="J2137" s="3">
        <v>8.7864445535402846E-2</v>
      </c>
      <c r="K2137" s="2">
        <f>$A$10*Table13[[#This Row],[CF % WEC]]</f>
        <v>2.7024010618207073E-2</v>
      </c>
      <c r="L2137" s="1">
        <v>29.797616002552171</v>
      </c>
      <c r="M2137" s="2">
        <f>Table13[[#This Row],[Cons h '[MWh']]]-Table13[[#This Row],[Ewec_prod '[MWh']]]-Table13[[#This Row],[Eeol_prod '[MWh']]]-Table13[[#This Row],[Efv_prod '[MWh']]]</f>
        <v>-0.54227800806603099</v>
      </c>
    </row>
    <row r="2138" spans="5:13" x14ac:dyDescent="0.3">
      <c r="E2138" s="4">
        <v>43555</v>
      </c>
      <c r="F2138" s="3">
        <v>0.48443000000000003</v>
      </c>
      <c r="G2138" s="2">
        <f>Table13[[#This Row],[CF % FV]]*$A$2</f>
        <v>24.705930000000002</v>
      </c>
      <c r="H2138" s="3">
        <v>0</v>
      </c>
      <c r="I2138" s="2">
        <f>Table13[[#This Row],[CF % EOL]]*$A$6</f>
        <v>0</v>
      </c>
      <c r="J2138" s="3">
        <v>8.758618929719364E-2</v>
      </c>
      <c r="K2138" s="2">
        <f>$A$10*Table13[[#This Row],[CF % WEC]]</f>
        <v>2.6938428793953504E-2</v>
      </c>
      <c r="L2138" s="1">
        <v>23.503363309696123</v>
      </c>
      <c r="M2138" s="2">
        <f>Table13[[#This Row],[Cons h '[MWh']]]-Table13[[#This Row],[Ewec_prod '[MWh']]]-Table13[[#This Row],[Eeol_prod '[MWh']]]-Table13[[#This Row],[Efv_prod '[MWh']]]</f>
        <v>-1.2295051190978334</v>
      </c>
    </row>
    <row r="2139" spans="5:13" x14ac:dyDescent="0.3">
      <c r="E2139" s="4">
        <v>43555.041666666664</v>
      </c>
      <c r="F2139" s="3">
        <v>0.34258999999999995</v>
      </c>
      <c r="G2139" s="2">
        <f>Table13[[#This Row],[CF % FV]]*$A$2</f>
        <v>17.472089999999998</v>
      </c>
      <c r="H2139" s="3">
        <v>1.6895807393139301E-5</v>
      </c>
      <c r="I2139" s="2">
        <f>Table13[[#This Row],[CF % EOL]]*$A$6</f>
        <v>6.7583229572557209E-4</v>
      </c>
      <c r="J2139" s="3">
        <v>8.7473748585022576E-2</v>
      </c>
      <c r="K2139" s="2">
        <f>$A$10*Table13[[#This Row],[CF % WEC]]</f>
        <v>2.6903845988802754E-2</v>
      </c>
      <c r="L2139" s="1">
        <v>26.122412091524016</v>
      </c>
      <c r="M2139" s="2">
        <f>Table13[[#This Row],[Cons h '[MWh']]]-Table13[[#This Row],[Ewec_prod '[MWh']]]-Table13[[#This Row],[Eeol_prod '[MWh']]]-Table13[[#This Row],[Efv_prod '[MWh']]]</f>
        <v>8.6227424132394894</v>
      </c>
    </row>
    <row r="2140" spans="5:13" x14ac:dyDescent="0.3">
      <c r="E2140" s="4">
        <v>43555.083333333336</v>
      </c>
      <c r="F2140" s="3">
        <v>0.18987000000000001</v>
      </c>
      <c r="G2140" s="2">
        <f>Table13[[#This Row],[CF % FV]]*$A$2</f>
        <v>9.68337</v>
      </c>
      <c r="H2140" s="3">
        <v>8.51932813449802E-3</v>
      </c>
      <c r="I2140" s="2">
        <f>Table13[[#This Row],[CF % EOL]]*$A$6</f>
        <v>0.34077312537992077</v>
      </c>
      <c r="J2140" s="3">
        <v>8.7913629057097695E-2</v>
      </c>
      <c r="K2140" s="2">
        <f>$A$10*Table13[[#This Row],[CF % WEC]]</f>
        <v>2.7039137738220444E-2</v>
      </c>
      <c r="L2140" s="1">
        <v>26.374489430809177</v>
      </c>
      <c r="M2140" s="2">
        <f>Table13[[#This Row],[Cons h '[MWh']]]-Table13[[#This Row],[Ewec_prod '[MWh']]]-Table13[[#This Row],[Eeol_prod '[MWh']]]-Table13[[#This Row],[Efv_prod '[MWh']]]</f>
        <v>16.323307167691034</v>
      </c>
    </row>
    <row r="2141" spans="5:13" x14ac:dyDescent="0.3">
      <c r="E2141" s="4">
        <v>43555.125</v>
      </c>
      <c r="F2141" s="3">
        <v>1.248E-2</v>
      </c>
      <c r="G2141" s="2">
        <f>Table13[[#This Row],[CF % FV]]*$A$2</f>
        <v>0.63647999999999993</v>
      </c>
      <c r="H2141" s="3">
        <v>1.6071823704649699E-2</v>
      </c>
      <c r="I2141" s="2">
        <f>Table13[[#This Row],[CF % EOL]]*$A$6</f>
        <v>0.64287294818598795</v>
      </c>
      <c r="J2141" s="3">
        <v>8.8988270879140366E-2</v>
      </c>
      <c r="K2141" s="2">
        <f>$A$10*Table13[[#This Row],[CF % WEC]]</f>
        <v>2.7369659735288633E-2</v>
      </c>
      <c r="L2141" s="1">
        <v>21.49048079271363</v>
      </c>
      <c r="M2141" s="2">
        <f>Table13[[#This Row],[Cons h '[MWh']]]-Table13[[#This Row],[Ewec_prod '[MWh']]]-Table13[[#This Row],[Eeol_prod '[MWh']]]-Table13[[#This Row],[Efv_prod '[MWh']]]</f>
        <v>20.183758184792353</v>
      </c>
    </row>
    <row r="2142" spans="5:13" x14ac:dyDescent="0.3">
      <c r="E2142" s="4">
        <v>43555.166666666664</v>
      </c>
      <c r="F2142" s="3">
        <v>0</v>
      </c>
      <c r="G2142" s="2">
        <f>Table13[[#This Row],[CF % FV]]*$A$2</f>
        <v>0</v>
      </c>
      <c r="H2142" s="3">
        <v>1.98563866174143E-2</v>
      </c>
      <c r="I2142" s="2">
        <f>Table13[[#This Row],[CF % EOL]]*$A$6</f>
        <v>0.79425546469657204</v>
      </c>
      <c r="J2142" s="3">
        <v>9.276883301488803E-2</v>
      </c>
      <c r="K2142" s="2">
        <f>$A$10*Table13[[#This Row],[CF % WEC]]</f>
        <v>2.8532427572457438E-2</v>
      </c>
      <c r="L2142" s="1">
        <v>31.591379957376237</v>
      </c>
      <c r="M2142" s="2">
        <f>Table13[[#This Row],[Cons h '[MWh']]]-Table13[[#This Row],[Ewec_prod '[MWh']]]-Table13[[#This Row],[Eeol_prod '[MWh']]]-Table13[[#This Row],[Efv_prod '[MWh']]]</f>
        <v>30.768592065107207</v>
      </c>
    </row>
    <row r="2143" spans="5:13" x14ac:dyDescent="0.3">
      <c r="E2143" s="4">
        <v>43555.208333333336</v>
      </c>
      <c r="F2143" s="3">
        <v>0</v>
      </c>
      <c r="G2143" s="2">
        <f>Table13[[#This Row],[CF % FV]]*$A$2</f>
        <v>0</v>
      </c>
      <c r="H2143" s="3">
        <v>3.6452888105011197E-2</v>
      </c>
      <c r="I2143" s="2">
        <f>Table13[[#This Row],[CF % EOL]]*$A$6</f>
        <v>1.4581155242004478</v>
      </c>
      <c r="J2143" s="3">
        <v>9.8594377842346592E-2</v>
      </c>
      <c r="K2143" s="2">
        <f>$A$10*Table13[[#This Row],[CF % WEC]]</f>
        <v>3.0324160102205764E-2</v>
      </c>
      <c r="L2143" s="1">
        <v>34.203956442798621</v>
      </c>
      <c r="M2143" s="2">
        <f>Table13[[#This Row],[Cons h '[MWh']]]-Table13[[#This Row],[Ewec_prod '[MWh']]]-Table13[[#This Row],[Eeol_prod '[MWh']]]-Table13[[#This Row],[Efv_prod '[MWh']]]</f>
        <v>32.715516758495966</v>
      </c>
    </row>
    <row r="2144" spans="5:13" x14ac:dyDescent="0.3">
      <c r="E2144" s="4">
        <v>43555.25</v>
      </c>
      <c r="F2144" s="3">
        <v>0</v>
      </c>
      <c r="G2144" s="2">
        <f>Table13[[#This Row],[CF % FV]]*$A$2</f>
        <v>0</v>
      </c>
      <c r="H2144" s="3">
        <v>5.0004025847405702E-2</v>
      </c>
      <c r="I2144" s="2">
        <f>Table13[[#This Row],[CF % EOL]]*$A$6</f>
        <v>2.0001610338962279</v>
      </c>
      <c r="J2144" s="3">
        <v>0.10506078340594531</v>
      </c>
      <c r="K2144" s="2">
        <f>$A$10*Table13[[#This Row],[CF % WEC]]</f>
        <v>3.2312998836092892E-2</v>
      </c>
      <c r="L2144" s="1">
        <v>31.005906952637133</v>
      </c>
      <c r="M2144" s="2">
        <f>Table13[[#This Row],[Cons h '[MWh']]]-Table13[[#This Row],[Ewec_prod '[MWh']]]-Table13[[#This Row],[Eeol_prod '[MWh']]]-Table13[[#This Row],[Efv_prod '[MWh']]]</f>
        <v>28.973432919904813</v>
      </c>
    </row>
    <row r="2145" spans="5:13" x14ac:dyDescent="0.3">
      <c r="E2145" s="4">
        <v>43555.291666666664</v>
      </c>
      <c r="F2145" s="3">
        <v>0</v>
      </c>
      <c r="G2145" s="2">
        <f>Table13[[#This Row],[CF % FV]]*$A$2</f>
        <v>0</v>
      </c>
      <c r="H2145" s="3">
        <v>5.3297988707830202E-2</v>
      </c>
      <c r="I2145" s="2">
        <f>Table13[[#This Row],[CF % EOL]]*$A$6</f>
        <v>2.1319195483132081</v>
      </c>
      <c r="J2145" s="3">
        <v>0.11123017920664685</v>
      </c>
      <c r="K2145" s="2">
        <f>$A$10*Table13[[#This Row],[CF % WEC]]</f>
        <v>3.4210487821656498E-2</v>
      </c>
      <c r="L2145" s="1">
        <v>35.379306903411511</v>
      </c>
      <c r="M2145" s="2">
        <f>Table13[[#This Row],[Cons h '[MWh']]]-Table13[[#This Row],[Ewec_prod '[MWh']]]-Table13[[#This Row],[Eeol_prod '[MWh']]]-Table13[[#This Row],[Efv_prod '[MWh']]]</f>
        <v>33.213176867276651</v>
      </c>
    </row>
    <row r="2146" spans="5:13" x14ac:dyDescent="0.3">
      <c r="E2146" s="4">
        <v>43555.333333333336</v>
      </c>
      <c r="F2146" s="3">
        <v>0</v>
      </c>
      <c r="G2146" s="2">
        <f>Table13[[#This Row],[CF % FV]]*$A$2</f>
        <v>0</v>
      </c>
      <c r="H2146" s="3">
        <v>5.4226726928277902E-2</v>
      </c>
      <c r="I2146" s="2">
        <f>Table13[[#This Row],[CF % EOL]]*$A$6</f>
        <v>2.1690690771311161</v>
      </c>
      <c r="J2146" s="3">
        <v>0.11589980174308921</v>
      </c>
      <c r="K2146" s="2">
        <f>$A$10*Table13[[#This Row],[CF % WEC]]</f>
        <v>3.5646699343152885E-2</v>
      </c>
      <c r="L2146" s="1">
        <v>32.782122765238661</v>
      </c>
      <c r="M2146" s="2">
        <f>Table13[[#This Row],[Cons h '[MWh']]]-Table13[[#This Row],[Ewec_prod '[MWh']]]-Table13[[#This Row],[Eeol_prod '[MWh']]]-Table13[[#This Row],[Efv_prod '[MWh']]]</f>
        <v>30.577406988764391</v>
      </c>
    </row>
    <row r="2147" spans="5:13" x14ac:dyDescent="0.3">
      <c r="E2147" s="4">
        <v>43555.375</v>
      </c>
      <c r="F2147" s="3">
        <v>0</v>
      </c>
      <c r="G2147" s="2">
        <f>Table13[[#This Row],[CF % FV]]*$A$2</f>
        <v>0</v>
      </c>
      <c r="H2147" s="3">
        <v>4.7123825067551403E-2</v>
      </c>
      <c r="I2147" s="2">
        <f>Table13[[#This Row],[CF % EOL]]*$A$6</f>
        <v>1.8849530027020562</v>
      </c>
      <c r="J2147" s="3">
        <v>0.11980068278450065</v>
      </c>
      <c r="K2147" s="2">
        <f>$A$10*Table13[[#This Row],[CF % WEC]]</f>
        <v>3.6846473040478389E-2</v>
      </c>
      <c r="L2147" s="1">
        <v>35.949628095571299</v>
      </c>
      <c r="M2147" s="2">
        <f>Table13[[#This Row],[Cons h '[MWh']]]-Table13[[#This Row],[Ewec_prod '[MWh']]]-Table13[[#This Row],[Eeol_prod '[MWh']]]-Table13[[#This Row],[Efv_prod '[MWh']]]</f>
        <v>34.027828619828767</v>
      </c>
    </row>
    <row r="2148" spans="5:13" x14ac:dyDescent="0.3">
      <c r="E2148" s="4">
        <v>43555.416666666664</v>
      </c>
      <c r="F2148" s="3">
        <v>0</v>
      </c>
      <c r="G2148" s="2">
        <f>Table13[[#This Row],[CF % FV]]*$A$2</f>
        <v>0</v>
      </c>
      <c r="H2148" s="3">
        <v>0</v>
      </c>
      <c r="I2148" s="2">
        <f>Table13[[#This Row],[CF % EOL]]*$A$6</f>
        <v>0</v>
      </c>
      <c r="J2148" s="3">
        <v>0.11839669847767638</v>
      </c>
      <c r="K2148" s="2">
        <f>$A$10*Table13[[#This Row],[CF % WEC]]</f>
        <v>3.6414656887946845E-2</v>
      </c>
      <c r="L2148" s="1">
        <v>37.651611713368958</v>
      </c>
      <c r="M2148" s="2">
        <f>Table13[[#This Row],[Cons h '[MWh']]]-Table13[[#This Row],[Ewec_prod '[MWh']]]-Table13[[#This Row],[Eeol_prod '[MWh']]]-Table13[[#This Row],[Efv_prod '[MWh']]]</f>
        <v>37.615197056481009</v>
      </c>
    </row>
    <row r="2149" spans="5:13" x14ac:dyDescent="0.3">
      <c r="E2149" s="4">
        <v>43555.458333333336</v>
      </c>
      <c r="F2149" s="3">
        <v>0</v>
      </c>
      <c r="G2149" s="2">
        <f>Table13[[#This Row],[CF % FV]]*$A$2</f>
        <v>0</v>
      </c>
      <c r="H2149" s="3">
        <v>0</v>
      </c>
      <c r="I2149" s="2">
        <f>Table13[[#This Row],[CF % EOL]]*$A$6</f>
        <v>0</v>
      </c>
      <c r="J2149" s="3">
        <v>0.11693834301035534</v>
      </c>
      <c r="K2149" s="2">
        <f>$A$10*Table13[[#This Row],[CF % WEC]]</f>
        <v>3.5966118080311339E-2</v>
      </c>
      <c r="L2149" s="1">
        <v>38.253535770742253</v>
      </c>
      <c r="M2149" s="2">
        <f>Table13[[#This Row],[Cons h '[MWh']]]-Table13[[#This Row],[Ewec_prod '[MWh']]]-Table13[[#This Row],[Eeol_prod '[MWh']]]-Table13[[#This Row],[Efv_prod '[MWh']]]</f>
        <v>38.217569652661943</v>
      </c>
    </row>
    <row r="2150" spans="5:13" x14ac:dyDescent="0.3">
      <c r="E2150" s="4">
        <v>43555.5</v>
      </c>
      <c r="F2150" s="3">
        <v>0</v>
      </c>
      <c r="G2150" s="2">
        <f>Table13[[#This Row],[CF % FV]]*$A$2</f>
        <v>0</v>
      </c>
      <c r="H2150" s="3">
        <v>0</v>
      </c>
      <c r="I2150" s="2">
        <f>Table13[[#This Row],[CF % EOL]]*$A$6</f>
        <v>0</v>
      </c>
      <c r="J2150" s="3">
        <v>0.11597364868131771</v>
      </c>
      <c r="K2150" s="2">
        <f>$A$10*Table13[[#This Row],[CF % WEC]]</f>
        <v>3.566941206193975E-2</v>
      </c>
      <c r="L2150" s="1">
        <v>33.111574025243165</v>
      </c>
      <c r="M2150" s="2">
        <f>Table13[[#This Row],[Cons h '[MWh']]]-Table13[[#This Row],[Ewec_prod '[MWh']]]-Table13[[#This Row],[Eeol_prod '[MWh']]]-Table13[[#This Row],[Efv_prod '[MWh']]]</f>
        <v>33.075904613181223</v>
      </c>
    </row>
    <row r="2151" spans="5:13" x14ac:dyDescent="0.3">
      <c r="E2151" s="4">
        <v>43555.541666666664</v>
      </c>
      <c r="F2151" s="3">
        <v>0</v>
      </c>
      <c r="G2151" s="2">
        <f>Table13[[#This Row],[CF % FV]]*$A$2</f>
        <v>0</v>
      </c>
      <c r="H2151" s="3">
        <v>0</v>
      </c>
      <c r="I2151" s="2">
        <f>Table13[[#This Row],[CF % EOL]]*$A$6</f>
        <v>0</v>
      </c>
      <c r="J2151" s="3">
        <v>0.11563028799399491</v>
      </c>
      <c r="K2151" s="2">
        <f>$A$10*Table13[[#This Row],[CF % WEC]]</f>
        <v>3.5563806400815447E-2</v>
      </c>
      <c r="L2151" s="1">
        <v>35.833930244973267</v>
      </c>
      <c r="M2151" s="2">
        <f>Table13[[#This Row],[Cons h '[MWh']]]-Table13[[#This Row],[Ewec_prod '[MWh']]]-Table13[[#This Row],[Eeol_prod '[MWh']]]-Table13[[#This Row],[Efv_prod '[MWh']]]</f>
        <v>35.798366438572451</v>
      </c>
    </row>
    <row r="2152" spans="5:13" x14ac:dyDescent="0.3">
      <c r="E2152" s="4">
        <v>43555.583333333336</v>
      </c>
      <c r="F2152" s="3">
        <v>0</v>
      </c>
      <c r="G2152" s="2">
        <f>Table13[[#This Row],[CF % FV]]*$A$2</f>
        <v>0</v>
      </c>
      <c r="H2152" s="3">
        <v>0</v>
      </c>
      <c r="I2152" s="2">
        <f>Table13[[#This Row],[CF % EOL]]*$A$6</f>
        <v>0</v>
      </c>
      <c r="J2152" s="3">
        <v>0.11624661859095395</v>
      </c>
      <c r="K2152" s="2">
        <f>$A$10*Table13[[#This Row],[CF % WEC]]</f>
        <v>3.5753367997603036E-2</v>
      </c>
      <c r="L2152" s="1">
        <v>38.143496946198468</v>
      </c>
      <c r="M2152" s="2">
        <f>Table13[[#This Row],[Cons h '[MWh']]]-Table13[[#This Row],[Ewec_prod '[MWh']]]-Table13[[#This Row],[Eeol_prod '[MWh']]]-Table13[[#This Row],[Efv_prod '[MWh']]]</f>
        <v>38.107743578200868</v>
      </c>
    </row>
    <row r="2153" spans="5:13" x14ac:dyDescent="0.3">
      <c r="E2153" s="4">
        <v>43555.625</v>
      </c>
      <c r="F2153" s="3">
        <v>0</v>
      </c>
      <c r="G2153" s="2">
        <f>Table13[[#This Row],[CF % FV]]*$A$2</f>
        <v>0</v>
      </c>
      <c r="H2153" s="3">
        <v>0</v>
      </c>
      <c r="I2153" s="2">
        <f>Table13[[#This Row],[CF % EOL]]*$A$6</f>
        <v>0</v>
      </c>
      <c r="J2153" s="3">
        <v>0.1172854016736464</v>
      </c>
      <c r="K2153" s="2">
        <f>$A$10*Table13[[#This Row],[CF % WEC]]</f>
        <v>3.6072861108674727E-2</v>
      </c>
      <c r="L2153" s="1">
        <v>35.547148298570846</v>
      </c>
      <c r="M2153" s="2">
        <f>Table13[[#This Row],[Cons h '[MWh']]]-Table13[[#This Row],[Ewec_prod '[MWh']]]-Table13[[#This Row],[Eeol_prod '[MWh']]]-Table13[[#This Row],[Efv_prod '[MWh']]]</f>
        <v>35.511075437462175</v>
      </c>
    </row>
    <row r="2154" spans="5:13" x14ac:dyDescent="0.3">
      <c r="E2154" s="4">
        <v>43555.666666666664</v>
      </c>
      <c r="F2154" s="3">
        <v>3.3669999999999999E-2</v>
      </c>
      <c r="G2154" s="2">
        <f>Table13[[#This Row],[CF % FV]]*$A$2</f>
        <v>1.7171699999999999</v>
      </c>
      <c r="H2154" s="3">
        <v>0</v>
      </c>
      <c r="I2154" s="2">
        <f>Table13[[#This Row],[CF % EOL]]*$A$6</f>
        <v>0</v>
      </c>
      <c r="J2154" s="3">
        <v>0.11872418791039355</v>
      </c>
      <c r="K2154" s="2">
        <f>$A$10*Table13[[#This Row],[CF % WEC]]</f>
        <v>3.6515381109822616E-2</v>
      </c>
      <c r="L2154" s="1">
        <v>32.786854244761287</v>
      </c>
      <c r="M2154" s="2">
        <f>Table13[[#This Row],[Cons h '[MWh']]]-Table13[[#This Row],[Ewec_prod '[MWh']]]-Table13[[#This Row],[Eeol_prod '[MWh']]]-Table13[[#This Row],[Efv_prod '[MWh']]]</f>
        <v>31.033168863651465</v>
      </c>
    </row>
    <row r="2155" spans="5:13" x14ac:dyDescent="0.3">
      <c r="E2155" s="4">
        <v>43555.708333333336</v>
      </c>
      <c r="F2155" s="3">
        <v>0.21233000000000002</v>
      </c>
      <c r="G2155" s="2">
        <f>Table13[[#This Row],[CF % FV]]*$A$2</f>
        <v>10.828830000000002</v>
      </c>
      <c r="H2155" s="3">
        <v>2.1955411717910302E-2</v>
      </c>
      <c r="I2155" s="2">
        <f>Table13[[#This Row],[CF % EOL]]*$A$6</f>
        <v>0.87821646871641201</v>
      </c>
      <c r="J2155" s="3">
        <v>0.12057772773129377</v>
      </c>
      <c r="K2155" s="2">
        <f>$A$10*Table13[[#This Row],[CF % WEC]]</f>
        <v>3.7085464714129823E-2</v>
      </c>
      <c r="L2155" s="1">
        <v>36.919526366609922</v>
      </c>
      <c r="M2155" s="2">
        <f>Table13[[#This Row],[Cons h '[MWh']]]-Table13[[#This Row],[Ewec_prod '[MWh']]]-Table13[[#This Row],[Eeol_prod '[MWh']]]-Table13[[#This Row],[Efv_prod '[MWh']]]</f>
        <v>25.175394433179378</v>
      </c>
    </row>
    <row r="2156" spans="5:13" x14ac:dyDescent="0.3">
      <c r="E2156" s="4">
        <v>43555.75</v>
      </c>
      <c r="F2156" s="3">
        <v>0.31092999999999998</v>
      </c>
      <c r="G2156" s="2">
        <f>Table13[[#This Row],[CF % FV]]*$A$2</f>
        <v>15.857429999999999</v>
      </c>
      <c r="H2156" s="3">
        <v>4.35558794573674E-2</v>
      </c>
      <c r="I2156" s="2">
        <f>Table13[[#This Row],[CF % EOL]]*$A$6</f>
        <v>1.7422351782946959</v>
      </c>
      <c r="J2156" s="3">
        <v>0.12204422063203865</v>
      </c>
      <c r="K2156" s="2">
        <f>$A$10*Table13[[#This Row],[CF % WEC]]</f>
        <v>3.7536506309848845E-2</v>
      </c>
      <c r="L2156" s="1">
        <v>66.547003832065087</v>
      </c>
      <c r="M2156" s="2">
        <f>Table13[[#This Row],[Cons h '[MWh']]]-Table13[[#This Row],[Ewec_prod '[MWh']]]-Table13[[#This Row],[Eeol_prod '[MWh']]]-Table13[[#This Row],[Efv_prod '[MWh']]]</f>
        <v>48.909802147460546</v>
      </c>
    </row>
    <row r="2157" spans="5:13" x14ac:dyDescent="0.3">
      <c r="E2157" s="4">
        <v>43555.791666666664</v>
      </c>
      <c r="F2157" s="3">
        <v>0.49376999999999999</v>
      </c>
      <c r="G2157" s="2">
        <f>Table13[[#This Row],[CF % FV]]*$A$2</f>
        <v>25.182269999999999</v>
      </c>
      <c r="H2157" s="3">
        <v>4.2133205197312E-2</v>
      </c>
      <c r="I2157" s="2">
        <f>Table13[[#This Row],[CF % EOL]]*$A$6</f>
        <v>1.6853282078924801</v>
      </c>
      <c r="J2157" s="3">
        <v>0.12340219843477468</v>
      </c>
      <c r="K2157" s="2">
        <f>$A$10*Table13[[#This Row],[CF % WEC]]</f>
        <v>3.7954172481151793E-2</v>
      </c>
      <c r="L2157" s="1">
        <v>51.885062239437701</v>
      </c>
      <c r="M2157" s="2">
        <f>Table13[[#This Row],[Cons h '[MWh']]]-Table13[[#This Row],[Ewec_prod '[MWh']]]-Table13[[#This Row],[Eeol_prod '[MWh']]]-Table13[[#This Row],[Efv_prod '[MWh']]]</f>
        <v>24.97950985906407</v>
      </c>
    </row>
    <row r="2158" spans="5:13" x14ac:dyDescent="0.3">
      <c r="E2158" s="4">
        <v>43555.833333333336</v>
      </c>
      <c r="F2158" s="3">
        <v>0.65707000000000004</v>
      </c>
      <c r="G2158" s="2">
        <f>Table13[[#This Row],[CF % FV]]*$A$2</f>
        <v>33.510570000000001</v>
      </c>
      <c r="H2158" s="3">
        <v>2.36098158147546E-2</v>
      </c>
      <c r="I2158" s="2">
        <f>Table13[[#This Row],[CF % EOL]]*$A$6</f>
        <v>0.94439263259018402</v>
      </c>
      <c r="J2158" s="3">
        <v>0.12511813716098721</v>
      </c>
      <c r="K2158" s="2">
        <f>$A$10*Table13[[#This Row],[CF % WEC]]</f>
        <v>3.8481934832291606E-2</v>
      </c>
      <c r="L2158" s="1">
        <v>41.082766596638493</v>
      </c>
      <c r="M2158" s="2">
        <f>Table13[[#This Row],[Cons h '[MWh']]]-Table13[[#This Row],[Ewec_prod '[MWh']]]-Table13[[#This Row],[Eeol_prod '[MWh']]]-Table13[[#This Row],[Efv_prod '[MWh']]]</f>
        <v>6.5893220292160137</v>
      </c>
    </row>
    <row r="2159" spans="5:13" x14ac:dyDescent="0.3">
      <c r="E2159" s="4">
        <v>43555.875</v>
      </c>
      <c r="F2159" s="3">
        <v>0.70250000000000001</v>
      </c>
      <c r="G2159" s="2">
        <f>Table13[[#This Row],[CF % FV]]*$A$2</f>
        <v>35.827500000000001</v>
      </c>
      <c r="H2159" s="3">
        <v>7.1335965534742697E-3</v>
      </c>
      <c r="I2159" s="2">
        <f>Table13[[#This Row],[CF % EOL]]*$A$6</f>
        <v>0.28534386213897078</v>
      </c>
      <c r="J2159" s="3">
        <v>0.12390276218078099</v>
      </c>
      <c r="K2159" s="2">
        <f>$A$10*Table13[[#This Row],[CF % WEC]]</f>
        <v>3.8108128269579475E-2</v>
      </c>
      <c r="L2159" s="1">
        <v>26.456172243099214</v>
      </c>
      <c r="M2159" s="2">
        <f>Table13[[#This Row],[Cons h '[MWh']]]-Table13[[#This Row],[Ewec_prod '[MWh']]]-Table13[[#This Row],[Eeol_prod '[MWh']]]-Table13[[#This Row],[Efv_prod '[MWh']]]</f>
        <v>-9.6947797473093367</v>
      </c>
    </row>
    <row r="2160" spans="5:13" x14ac:dyDescent="0.3">
      <c r="E2160" s="4">
        <v>43555.916666666664</v>
      </c>
      <c r="F2160" s="3">
        <v>0.67327000000000004</v>
      </c>
      <c r="G2160" s="2">
        <f>Table13[[#This Row],[CF % FV]]*$A$2</f>
        <v>34.336770000000001</v>
      </c>
      <c r="H2160" s="3">
        <v>0</v>
      </c>
      <c r="I2160" s="2">
        <f>Table13[[#This Row],[CF % EOL]]*$A$6</f>
        <v>0</v>
      </c>
      <c r="J2160" s="3">
        <v>0.12274217894418374</v>
      </c>
      <c r="K2160" s="2">
        <f>$A$10*Table13[[#This Row],[CF % WEC]]</f>
        <v>3.7751173718532087E-2</v>
      </c>
      <c r="L2160" s="1">
        <v>29.801214223073689</v>
      </c>
      <c r="M2160" s="2">
        <f>Table13[[#This Row],[Cons h '[MWh']]]-Table13[[#This Row],[Ewec_prod '[MWh']]]-Table13[[#This Row],[Eeol_prod '[MWh']]]-Table13[[#This Row],[Efv_prod '[MWh']]]</f>
        <v>-4.5733069506448452</v>
      </c>
    </row>
    <row r="2161" spans="5:13" x14ac:dyDescent="0.3">
      <c r="E2161" s="4">
        <v>43555.958333333336</v>
      </c>
      <c r="F2161" s="3">
        <v>0.60644000000000009</v>
      </c>
      <c r="G2161" s="2">
        <f>Table13[[#This Row],[CF % FV]]*$A$2</f>
        <v>30.928440000000005</v>
      </c>
      <c r="H2161" s="3">
        <v>0</v>
      </c>
      <c r="I2161" s="2">
        <f>Table13[[#This Row],[CF % EOL]]*$A$6</f>
        <v>0</v>
      </c>
      <c r="J2161" s="3">
        <v>0.12204924841866086</v>
      </c>
      <c r="K2161" s="2">
        <f>$A$10*Table13[[#This Row],[CF % WEC]]</f>
        <v>3.7538052680035745E-2</v>
      </c>
      <c r="L2161" s="1">
        <v>25.726050363490959</v>
      </c>
      <c r="M2161" s="2">
        <f>Table13[[#This Row],[Cons h '[MWh']]]-Table13[[#This Row],[Ewec_prod '[MWh']]]-Table13[[#This Row],[Eeol_prod '[MWh']]]-Table13[[#This Row],[Efv_prod '[MWh']]]</f>
        <v>-5.2399276891890807</v>
      </c>
    </row>
    <row r="2162" spans="5:13" x14ac:dyDescent="0.3">
      <c r="E2162" s="4">
        <v>43556</v>
      </c>
      <c r="F2162" s="3">
        <v>0.49084</v>
      </c>
      <c r="G2162" s="2">
        <f>Table13[[#This Row],[CF % FV]]*$A$2</f>
        <v>25.03284</v>
      </c>
      <c r="H2162" s="3">
        <v>0</v>
      </c>
      <c r="I2162" s="2">
        <f>Table13[[#This Row],[CF % EOL]]*$A$6</f>
        <v>0</v>
      </c>
      <c r="J2162" s="3">
        <v>0.12178316987873533</v>
      </c>
      <c r="K2162" s="2">
        <f>$A$10*Table13[[#This Row],[CF % WEC]]</f>
        <v>3.7456216287119259E-2</v>
      </c>
      <c r="L2162" s="1">
        <v>21.494556532525046</v>
      </c>
      <c r="M2162" s="2">
        <f>Table13[[#This Row],[Cons h '[MWh']]]-Table13[[#This Row],[Ewec_prod '[MWh']]]-Table13[[#This Row],[Eeol_prod '[MWh']]]-Table13[[#This Row],[Efv_prod '[MWh']]]</f>
        <v>-3.5757396837620732</v>
      </c>
    </row>
    <row r="2163" spans="5:13" x14ac:dyDescent="0.3">
      <c r="E2163" s="4">
        <v>43556.041666666664</v>
      </c>
      <c r="F2163" s="3">
        <v>0.31773000000000001</v>
      </c>
      <c r="G2163" s="2">
        <f>Table13[[#This Row],[CF % FV]]*$A$2</f>
        <v>16.204229999999999</v>
      </c>
      <c r="H2163" s="3">
        <v>0</v>
      </c>
      <c r="I2163" s="2">
        <f>Table13[[#This Row],[CF % EOL]]*$A$6</f>
        <v>0</v>
      </c>
      <c r="J2163" s="3">
        <v>0.12181538062998357</v>
      </c>
      <c r="K2163" s="2">
        <f>$A$10*Table13[[#This Row],[CF % WEC]]</f>
        <v>3.7466123180384774E-2</v>
      </c>
      <c r="L2163" s="1">
        <v>21.879646976433399</v>
      </c>
      <c r="M2163" s="2">
        <f>Table13[[#This Row],[Cons h '[MWh']]]-Table13[[#This Row],[Ewec_prod '[MWh']]]-Table13[[#This Row],[Eeol_prod '[MWh']]]-Table13[[#This Row],[Efv_prod '[MWh']]]</f>
        <v>5.6379508532530167</v>
      </c>
    </row>
    <row r="2164" spans="5:13" x14ac:dyDescent="0.3">
      <c r="E2164" s="4">
        <v>43556.083333333336</v>
      </c>
      <c r="F2164" s="3">
        <v>0.20416999999999999</v>
      </c>
      <c r="G2164" s="2">
        <f>Table13[[#This Row],[CF % FV]]*$A$2</f>
        <v>10.41267</v>
      </c>
      <c r="H2164" s="3">
        <v>0</v>
      </c>
      <c r="I2164" s="2">
        <f>Table13[[#This Row],[CF % EOL]]*$A$6</f>
        <v>0</v>
      </c>
      <c r="J2164" s="3">
        <v>0.12281385344489751</v>
      </c>
      <c r="K2164" s="2">
        <f>$A$10*Table13[[#This Row],[CF % WEC]]</f>
        <v>3.7773218272009218E-2</v>
      </c>
      <c r="L2164" s="1">
        <v>18.310588663349147</v>
      </c>
      <c r="M2164" s="2">
        <f>Table13[[#This Row],[Cons h '[MWh']]]-Table13[[#This Row],[Ewec_prod '[MWh']]]-Table13[[#This Row],[Eeol_prod '[MWh']]]-Table13[[#This Row],[Efv_prod '[MWh']]]</f>
        <v>7.8601454450771389</v>
      </c>
    </row>
    <row r="2165" spans="5:13" x14ac:dyDescent="0.3">
      <c r="E2165" s="4">
        <v>43556.125</v>
      </c>
      <c r="F2165" s="3">
        <v>9.4000000000000004E-3</v>
      </c>
      <c r="G2165" s="2">
        <f>Table13[[#This Row],[CF % FV]]*$A$2</f>
        <v>0.47939999999999999</v>
      </c>
      <c r="H2165" s="3">
        <v>0</v>
      </c>
      <c r="I2165" s="2">
        <f>Table13[[#This Row],[CF % EOL]]*$A$6</f>
        <v>0</v>
      </c>
      <c r="J2165" s="3">
        <v>0.12987953300514365</v>
      </c>
      <c r="K2165" s="2">
        <f>$A$10*Table13[[#This Row],[CF % WEC]]</f>
        <v>3.9946372592820412E-2</v>
      </c>
      <c r="L2165" s="1">
        <v>21.832333684464594</v>
      </c>
      <c r="M2165" s="2">
        <f>Table13[[#This Row],[Cons h '[MWh']]]-Table13[[#This Row],[Ewec_prod '[MWh']]]-Table13[[#This Row],[Eeol_prod '[MWh']]]-Table13[[#This Row],[Efv_prod '[MWh']]]</f>
        <v>21.312987311871776</v>
      </c>
    </row>
    <row r="2166" spans="5:13" x14ac:dyDescent="0.3">
      <c r="E2166" s="4">
        <v>43556.166666666664</v>
      </c>
      <c r="F2166" s="3">
        <v>0</v>
      </c>
      <c r="G2166" s="2">
        <f>Table13[[#This Row],[CF % FV]]*$A$2</f>
        <v>0</v>
      </c>
      <c r="H2166" s="3">
        <v>2.7191842566839101E-2</v>
      </c>
      <c r="I2166" s="2">
        <f>Table13[[#This Row],[CF % EOL]]*$A$6</f>
        <v>1.0876737026735641</v>
      </c>
      <c r="J2166" s="3">
        <v>0.1295912058293188</v>
      </c>
      <c r="K2166" s="2">
        <f>$A$10*Table13[[#This Row],[CF % WEC]]</f>
        <v>3.985769330265327E-2</v>
      </c>
      <c r="L2166" s="1">
        <v>24.685906907268826</v>
      </c>
      <c r="M2166" s="2">
        <f>Table13[[#This Row],[Cons h '[MWh']]]-Table13[[#This Row],[Ewec_prod '[MWh']]]-Table13[[#This Row],[Eeol_prod '[MWh']]]-Table13[[#This Row],[Efv_prod '[MWh']]]</f>
        <v>23.55837551129261</v>
      </c>
    </row>
    <row r="2167" spans="5:13" x14ac:dyDescent="0.3">
      <c r="E2167" s="4">
        <v>43556.208333333336</v>
      </c>
      <c r="F2167" s="3">
        <v>0</v>
      </c>
      <c r="G2167" s="2">
        <f>Table13[[#This Row],[CF % FV]]*$A$2</f>
        <v>0</v>
      </c>
      <c r="H2167" s="3">
        <v>2.31355554679895E-2</v>
      </c>
      <c r="I2167" s="2">
        <f>Table13[[#This Row],[CF % EOL]]*$A$6</f>
        <v>0.92542221871957997</v>
      </c>
      <c r="J2167" s="3">
        <v>0.12948566438221548</v>
      </c>
      <c r="K2167" s="2">
        <f>$A$10*Table13[[#This Row],[CF % WEC]]</f>
        <v>3.982523246858323E-2</v>
      </c>
      <c r="L2167" s="1">
        <v>26.916118947359351</v>
      </c>
      <c r="M2167" s="2">
        <f>Table13[[#This Row],[Cons h '[MWh']]]-Table13[[#This Row],[Ewec_prod '[MWh']]]-Table13[[#This Row],[Eeol_prod '[MWh']]]-Table13[[#This Row],[Efv_prod '[MWh']]]</f>
        <v>25.950871496171189</v>
      </c>
    </row>
    <row r="2168" spans="5:13" x14ac:dyDescent="0.3">
      <c r="E2168" s="4">
        <v>43556.25</v>
      </c>
      <c r="F2168" s="3">
        <v>0</v>
      </c>
      <c r="G2168" s="2">
        <f>Table13[[#This Row],[CF % FV]]*$A$2</f>
        <v>0</v>
      </c>
      <c r="H2168" s="3">
        <v>2.0726496320498E-2</v>
      </c>
      <c r="I2168" s="2">
        <f>Table13[[#This Row],[CF % EOL]]*$A$6</f>
        <v>0.82905985281992001</v>
      </c>
      <c r="J2168" s="3">
        <v>0.13051630813941775</v>
      </c>
      <c r="K2168" s="2">
        <f>$A$10*Table13[[#This Row],[CF % WEC]]</f>
        <v>4.0142222209638395E-2</v>
      </c>
      <c r="L2168" s="1">
        <v>39.096711926464735</v>
      </c>
      <c r="M2168" s="2">
        <f>Table13[[#This Row],[Cons h '[MWh']]]-Table13[[#This Row],[Ewec_prod '[MWh']]]-Table13[[#This Row],[Eeol_prod '[MWh']]]-Table13[[#This Row],[Efv_prod '[MWh']]]</f>
        <v>38.22750985143518</v>
      </c>
    </row>
    <row r="2169" spans="5:13" x14ac:dyDescent="0.3">
      <c r="E2169" s="4">
        <v>43556.291666666664</v>
      </c>
      <c r="F2169" s="3">
        <v>0</v>
      </c>
      <c r="G2169" s="2">
        <f>Table13[[#This Row],[CF % FV]]*$A$2</f>
        <v>0</v>
      </c>
      <c r="H2169" s="3">
        <v>3.9142666597053399E-2</v>
      </c>
      <c r="I2169" s="2">
        <f>Table13[[#This Row],[CF % EOL]]*$A$6</f>
        <v>1.565706663882136</v>
      </c>
      <c r="J2169" s="3">
        <v>0.13235602303782132</v>
      </c>
      <c r="K2169" s="2">
        <f>$A$10*Table13[[#This Row],[CF % WEC]]</f>
        <v>4.0708053754422907E-2</v>
      </c>
      <c r="L2169" s="1">
        <v>30.698519237050366</v>
      </c>
      <c r="M2169" s="2">
        <f>Table13[[#This Row],[Cons h '[MWh']]]-Table13[[#This Row],[Ewec_prod '[MWh']]]-Table13[[#This Row],[Eeol_prod '[MWh']]]-Table13[[#This Row],[Efv_prod '[MWh']]]</f>
        <v>29.092104519413809</v>
      </c>
    </row>
    <row r="2170" spans="5:13" x14ac:dyDescent="0.3">
      <c r="E2170" s="4">
        <v>43556.333333333336</v>
      </c>
      <c r="F2170" s="3">
        <v>0</v>
      </c>
      <c r="G2170" s="2">
        <f>Table13[[#This Row],[CF % FV]]*$A$2</f>
        <v>0</v>
      </c>
      <c r="H2170" s="3">
        <v>6.4154126699854999E-2</v>
      </c>
      <c r="I2170" s="2">
        <f>Table13[[#This Row],[CF % EOL]]*$A$6</f>
        <v>2.5661650679941999</v>
      </c>
      <c r="J2170" s="3">
        <v>0.13340074479060762</v>
      </c>
      <c r="K2170" s="2">
        <f>$A$10*Table13[[#This Row],[CF % WEC]]</f>
        <v>4.1029373391374281E-2</v>
      </c>
      <c r="L2170" s="1">
        <v>30.607287356298524</v>
      </c>
      <c r="M2170" s="2">
        <f>Table13[[#This Row],[Cons h '[MWh']]]-Table13[[#This Row],[Ewec_prod '[MWh']]]-Table13[[#This Row],[Eeol_prod '[MWh']]]-Table13[[#This Row],[Efv_prod '[MWh']]]</f>
        <v>28.000092914912951</v>
      </c>
    </row>
    <row r="2171" spans="5:13" x14ac:dyDescent="0.3">
      <c r="E2171" s="4">
        <v>43556.375</v>
      </c>
      <c r="F2171" s="3">
        <v>0</v>
      </c>
      <c r="G2171" s="2">
        <f>Table13[[#This Row],[CF % FV]]*$A$2</f>
        <v>0</v>
      </c>
      <c r="H2171" s="3">
        <v>8.4561372856013395E-2</v>
      </c>
      <c r="I2171" s="2">
        <f>Table13[[#This Row],[CF % EOL]]*$A$6</f>
        <v>3.3824549142405358</v>
      </c>
      <c r="J2171" s="3">
        <v>0.13850734132764897</v>
      </c>
      <c r="K2171" s="2">
        <f>$A$10*Table13[[#This Row],[CF % WEC]]</f>
        <v>4.2599982733970095E-2</v>
      </c>
      <c r="L2171" s="1">
        <v>29.773099563806976</v>
      </c>
      <c r="M2171" s="2">
        <f>Table13[[#This Row],[Cons h '[MWh']]]-Table13[[#This Row],[Ewec_prod '[MWh']]]-Table13[[#This Row],[Eeol_prod '[MWh']]]-Table13[[#This Row],[Efv_prod '[MWh']]]</f>
        <v>26.348044666832468</v>
      </c>
    </row>
    <row r="2172" spans="5:13" x14ac:dyDescent="0.3">
      <c r="E2172" s="4">
        <v>43556.416666666664</v>
      </c>
      <c r="F2172" s="3">
        <v>0</v>
      </c>
      <c r="G2172" s="2">
        <f>Table13[[#This Row],[CF % FV]]*$A$2</f>
        <v>0</v>
      </c>
      <c r="H2172" s="3">
        <v>0.18854558944070901</v>
      </c>
      <c r="I2172" s="2">
        <f>Table13[[#This Row],[CF % EOL]]*$A$6</f>
        <v>7.5418235776283602</v>
      </c>
      <c r="J2172" s="3">
        <v>0.13655972715709297</v>
      </c>
      <c r="K2172" s="2">
        <f>$A$10*Table13[[#This Row],[CF % WEC]]</f>
        <v>4.2000965171125872E-2</v>
      </c>
      <c r="L2172" s="1">
        <v>24.587639043365598</v>
      </c>
      <c r="M2172" s="2">
        <f>Table13[[#This Row],[Cons h '[MWh']]]-Table13[[#This Row],[Ewec_prod '[MWh']]]-Table13[[#This Row],[Eeol_prod '[MWh']]]-Table13[[#This Row],[Efv_prod '[MWh']]]</f>
        <v>17.003814500566111</v>
      </c>
    </row>
    <row r="2173" spans="5:13" x14ac:dyDescent="0.3">
      <c r="E2173" s="4">
        <v>43556.458333333336</v>
      </c>
      <c r="F2173" s="3">
        <v>0</v>
      </c>
      <c r="G2173" s="2">
        <f>Table13[[#This Row],[CF % FV]]*$A$2</f>
        <v>0</v>
      </c>
      <c r="H2173" s="3">
        <v>0.110958560796796</v>
      </c>
      <c r="I2173" s="2">
        <f>Table13[[#This Row],[CF % EOL]]*$A$6</f>
        <v>4.4383424318718401</v>
      </c>
      <c r="J2173" s="3">
        <v>0.13003390271041482</v>
      </c>
      <c r="K2173" s="2">
        <f>$A$10*Table13[[#This Row],[CF % WEC]]</f>
        <v>3.9993851280348193E-2</v>
      </c>
      <c r="L2173" s="1">
        <v>28.792033859039584</v>
      </c>
      <c r="M2173" s="2">
        <f>Table13[[#This Row],[Cons h '[MWh']]]-Table13[[#This Row],[Ewec_prod '[MWh']]]-Table13[[#This Row],[Eeol_prod '[MWh']]]-Table13[[#This Row],[Efv_prod '[MWh']]]</f>
        <v>24.313697575887396</v>
      </c>
    </row>
    <row r="2174" spans="5:13" x14ac:dyDescent="0.3">
      <c r="E2174" s="4">
        <v>43556.5</v>
      </c>
      <c r="F2174" s="3">
        <v>0</v>
      </c>
      <c r="G2174" s="2">
        <f>Table13[[#This Row],[CF % FV]]*$A$2</f>
        <v>0</v>
      </c>
      <c r="H2174" s="3">
        <v>6.0982527055537999E-2</v>
      </c>
      <c r="I2174" s="2">
        <f>Table13[[#This Row],[CF % EOL]]*$A$6</f>
        <v>2.4393010822215198</v>
      </c>
      <c r="J2174" s="3">
        <v>0.12229454896147297</v>
      </c>
      <c r="K2174" s="2">
        <f>$A$10*Table13[[#This Row],[CF % WEC]]</f>
        <v>3.7613498492425644E-2</v>
      </c>
      <c r="L2174" s="1">
        <v>29.942378597487373</v>
      </c>
      <c r="M2174" s="2">
        <f>Table13[[#This Row],[Cons h '[MWh']]]-Table13[[#This Row],[Ewec_prod '[MWh']]]-Table13[[#This Row],[Eeol_prod '[MWh']]]-Table13[[#This Row],[Efv_prod '[MWh']]]</f>
        <v>27.465464016773428</v>
      </c>
    </row>
    <row r="2175" spans="5:13" x14ac:dyDescent="0.3">
      <c r="E2175" s="4">
        <v>43556.541666666664</v>
      </c>
      <c r="F2175" s="3">
        <v>0</v>
      </c>
      <c r="G2175" s="2">
        <f>Table13[[#This Row],[CF % FV]]*$A$2</f>
        <v>0</v>
      </c>
      <c r="H2175" s="3">
        <v>4.7219599028441799E-2</v>
      </c>
      <c r="I2175" s="2">
        <f>Table13[[#This Row],[CF % EOL]]*$A$6</f>
        <v>1.888783961137672</v>
      </c>
      <c r="J2175" s="3">
        <v>0.1144225294038913</v>
      </c>
      <c r="K2175" s="2">
        <f>$A$10*Table13[[#This Row],[CF % WEC]]</f>
        <v>3.5192342371601952E-2</v>
      </c>
      <c r="L2175" s="1">
        <v>31.160384916480275</v>
      </c>
      <c r="M2175" s="2">
        <f>Table13[[#This Row],[Cons h '[MWh']]]-Table13[[#This Row],[Ewec_prod '[MWh']]]-Table13[[#This Row],[Eeol_prod '[MWh']]]-Table13[[#This Row],[Efv_prod '[MWh']]]</f>
        <v>29.236408612971001</v>
      </c>
    </row>
    <row r="2176" spans="5:13" x14ac:dyDescent="0.3">
      <c r="E2176" s="4">
        <v>43556.583333333336</v>
      </c>
      <c r="F2176" s="3">
        <v>0</v>
      </c>
      <c r="G2176" s="2">
        <f>Table13[[#This Row],[CF % FV]]*$A$2</f>
        <v>0</v>
      </c>
      <c r="H2176" s="3">
        <v>4.6740828853651203E-2</v>
      </c>
      <c r="I2176" s="2">
        <f>Table13[[#This Row],[CF % EOL]]*$A$6</f>
        <v>1.8696331541460482</v>
      </c>
      <c r="J2176" s="3">
        <v>0.10663440013997401</v>
      </c>
      <c r="K2176" s="2">
        <f>$A$10*Table13[[#This Row],[CF % WEC]]</f>
        <v>3.2796987952171078E-2</v>
      </c>
      <c r="L2176" s="1">
        <v>24.607384113483409</v>
      </c>
      <c r="M2176" s="2">
        <f>Table13[[#This Row],[Cons h '[MWh']]]-Table13[[#This Row],[Ewec_prod '[MWh']]]-Table13[[#This Row],[Eeol_prod '[MWh']]]-Table13[[#This Row],[Efv_prod '[MWh']]]</f>
        <v>22.704953971385191</v>
      </c>
    </row>
    <row r="2177" spans="5:13" x14ac:dyDescent="0.3">
      <c r="E2177" s="4">
        <v>43556.625</v>
      </c>
      <c r="F2177" s="3">
        <v>0</v>
      </c>
      <c r="G2177" s="2">
        <f>Table13[[#This Row],[CF % FV]]*$A$2</f>
        <v>0</v>
      </c>
      <c r="H2177" s="3">
        <v>4.0606830199387899E-2</v>
      </c>
      <c r="I2177" s="2">
        <f>Table13[[#This Row],[CF % EOL]]*$A$6</f>
        <v>1.624273207975516</v>
      </c>
      <c r="J2177" s="3">
        <v>9.9480850759161632E-2</v>
      </c>
      <c r="K2177" s="2">
        <f>$A$10*Table13[[#This Row],[CF % WEC]]</f>
        <v>3.0596807967571398E-2</v>
      </c>
      <c r="L2177" s="1">
        <v>27.151996915371814</v>
      </c>
      <c r="M2177" s="2">
        <f>Table13[[#This Row],[Cons h '[MWh']]]-Table13[[#This Row],[Ewec_prod '[MWh']]]-Table13[[#This Row],[Eeol_prod '[MWh']]]-Table13[[#This Row],[Efv_prod '[MWh']]]</f>
        <v>25.497126899428725</v>
      </c>
    </row>
    <row r="2178" spans="5:13" x14ac:dyDescent="0.3">
      <c r="E2178" s="4">
        <v>43556.666666666664</v>
      </c>
      <c r="F2178" s="3">
        <v>4.129E-2</v>
      </c>
      <c r="G2178" s="2">
        <f>Table13[[#This Row],[CF % FV]]*$A$2</f>
        <v>2.1057899999999998</v>
      </c>
      <c r="H2178" s="3">
        <v>4.9138110450885203E-2</v>
      </c>
      <c r="I2178" s="2">
        <f>Table13[[#This Row],[CF % EOL]]*$A$6</f>
        <v>1.9655244180354081</v>
      </c>
      <c r="J2178" s="3">
        <v>0.10255861067791923</v>
      </c>
      <c r="K2178" s="2">
        <f>$A$10*Table13[[#This Row],[CF % WEC]]</f>
        <v>3.1543418581432094E-2</v>
      </c>
      <c r="L2178" s="1">
        <v>25.326488918557729</v>
      </c>
      <c r="M2178" s="2">
        <f>Table13[[#This Row],[Cons h '[MWh']]]-Table13[[#This Row],[Ewec_prod '[MWh']]]-Table13[[#This Row],[Eeol_prod '[MWh']]]-Table13[[#This Row],[Efv_prod '[MWh']]]</f>
        <v>21.223631081940891</v>
      </c>
    </row>
    <row r="2179" spans="5:13" x14ac:dyDescent="0.3">
      <c r="E2179" s="4">
        <v>43556.708333333336</v>
      </c>
      <c r="F2179" s="3">
        <v>0.21666999999999997</v>
      </c>
      <c r="G2179" s="2">
        <f>Table13[[#This Row],[CF % FV]]*$A$2</f>
        <v>11.050169999999998</v>
      </c>
      <c r="H2179" s="3">
        <v>5.7141514021373199E-2</v>
      </c>
      <c r="I2179" s="2">
        <f>Table13[[#This Row],[CF % EOL]]*$A$6</f>
        <v>2.2856605608549279</v>
      </c>
      <c r="J2179" s="3">
        <v>9.6668641627680255E-2</v>
      </c>
      <c r="K2179" s="2">
        <f>$A$10*Table13[[#This Row],[CF % WEC]]</f>
        <v>2.9731871428489154E-2</v>
      </c>
      <c r="L2179" s="1">
        <v>32.020000408833774</v>
      </c>
      <c r="M2179" s="2">
        <f>Table13[[#This Row],[Cons h '[MWh']]]-Table13[[#This Row],[Ewec_prod '[MWh']]]-Table13[[#This Row],[Eeol_prod '[MWh']]]-Table13[[#This Row],[Efv_prod '[MWh']]]</f>
        <v>18.654437976550359</v>
      </c>
    </row>
    <row r="2180" spans="5:13" x14ac:dyDescent="0.3">
      <c r="E2180" s="4">
        <v>43556.75</v>
      </c>
      <c r="F2180" s="3">
        <v>0.36768000000000001</v>
      </c>
      <c r="G2180" s="2">
        <f>Table13[[#This Row],[CF % FV]]*$A$2</f>
        <v>18.75168</v>
      </c>
      <c r="H2180" s="3">
        <v>6.3890774671004499E-2</v>
      </c>
      <c r="I2180" s="2">
        <f>Table13[[#This Row],[CF % EOL]]*$A$6</f>
        <v>2.5556309868401801</v>
      </c>
      <c r="J2180" s="3">
        <v>9.1598460615542526E-2</v>
      </c>
      <c r="K2180" s="2">
        <f>$A$10*Table13[[#This Row],[CF % WEC]]</f>
        <v>2.8172462219527218E-2</v>
      </c>
      <c r="L2180" s="1">
        <v>48.681769042478727</v>
      </c>
      <c r="M2180" s="2">
        <f>Table13[[#This Row],[Cons h '[MWh']]]-Table13[[#This Row],[Ewec_prod '[MWh']]]-Table13[[#This Row],[Eeol_prod '[MWh']]]-Table13[[#This Row],[Efv_prod '[MWh']]]</f>
        <v>27.346285593419019</v>
      </c>
    </row>
    <row r="2181" spans="5:13" x14ac:dyDescent="0.3">
      <c r="E2181" s="4">
        <v>43556.791666666664</v>
      </c>
      <c r="F2181" s="3">
        <v>0.55720000000000003</v>
      </c>
      <c r="G2181" s="2">
        <f>Table13[[#This Row],[CF % FV]]*$A$2</f>
        <v>28.417200000000001</v>
      </c>
      <c r="H2181" s="3">
        <v>7.0405181012094697E-2</v>
      </c>
      <c r="I2181" s="2">
        <f>Table13[[#This Row],[CF % EOL]]*$A$6</f>
        <v>2.8162072404837879</v>
      </c>
      <c r="J2181" s="3">
        <v>8.7178784532530654E-2</v>
      </c>
      <c r="K2181" s="2">
        <f>$A$10*Table13[[#This Row],[CF % WEC]]</f>
        <v>2.6813125428990885E-2</v>
      </c>
      <c r="L2181" s="1">
        <v>31.226667746099608</v>
      </c>
      <c r="M2181" s="2">
        <f>Table13[[#This Row],[Cons h '[MWh']]]-Table13[[#This Row],[Ewec_prod '[MWh']]]-Table13[[#This Row],[Eeol_prod '[MWh']]]-Table13[[#This Row],[Efv_prod '[MWh']]]</f>
        <v>-3.3552619813171702E-2</v>
      </c>
    </row>
    <row r="2182" spans="5:13" x14ac:dyDescent="0.3">
      <c r="E2182" s="4">
        <v>43556.833333333336</v>
      </c>
      <c r="F2182" s="3">
        <v>0.60929999999999995</v>
      </c>
      <c r="G2182" s="2">
        <f>Table13[[#This Row],[CF % FV]]*$A$2</f>
        <v>31.074299999999997</v>
      </c>
      <c r="H2182" s="3">
        <v>8.4749637275661593E-2</v>
      </c>
      <c r="I2182" s="2">
        <f>Table13[[#This Row],[CF % EOL]]*$A$6</f>
        <v>3.3899854910264637</v>
      </c>
      <c r="J2182" s="3">
        <v>8.3285931836004287E-2</v>
      </c>
      <c r="K2182" s="2">
        <f>$A$10*Table13[[#This Row],[CF % WEC]]</f>
        <v>2.5615820967954294E-2</v>
      </c>
      <c r="L2182" s="1">
        <v>27.55571341921555</v>
      </c>
      <c r="M2182" s="2">
        <f>Table13[[#This Row],[Cons h '[MWh']]]-Table13[[#This Row],[Ewec_prod '[MWh']]]-Table13[[#This Row],[Eeol_prod '[MWh']]]-Table13[[#This Row],[Efv_prod '[MWh']]]</f>
        <v>-6.9341878927788656</v>
      </c>
    </row>
    <row r="2183" spans="5:13" x14ac:dyDescent="0.3">
      <c r="E2183" s="4">
        <v>43556.875</v>
      </c>
      <c r="F2183" s="3">
        <v>0.68797000000000008</v>
      </c>
      <c r="G2183" s="2">
        <f>Table13[[#This Row],[CF % FV]]*$A$2</f>
        <v>35.086470000000006</v>
      </c>
      <c r="H2183" s="3">
        <v>9.0700105138019502E-2</v>
      </c>
      <c r="I2183" s="2">
        <f>Table13[[#This Row],[CF % EOL]]*$A$6</f>
        <v>3.6280042055207802</v>
      </c>
      <c r="J2183" s="3">
        <v>7.8016874856532872E-2</v>
      </c>
      <c r="K2183" s="2">
        <f>$A$10*Table13[[#This Row],[CF % WEC]]</f>
        <v>2.3995244511874562E-2</v>
      </c>
      <c r="L2183" s="1">
        <v>26.924752925693046</v>
      </c>
      <c r="M2183" s="2">
        <f>Table13[[#This Row],[Cons h '[MWh']]]-Table13[[#This Row],[Ewec_prod '[MWh']]]-Table13[[#This Row],[Eeol_prod '[MWh']]]-Table13[[#This Row],[Efv_prod '[MWh']]]</f>
        <v>-11.813716524339615</v>
      </c>
    </row>
    <row r="2184" spans="5:13" x14ac:dyDescent="0.3">
      <c r="E2184" s="4">
        <v>43556.916666666664</v>
      </c>
      <c r="F2184" s="3">
        <v>0.67665999999999993</v>
      </c>
      <c r="G2184" s="2">
        <f>Table13[[#This Row],[CF % FV]]*$A$2</f>
        <v>34.509659999999997</v>
      </c>
      <c r="H2184" s="3">
        <v>5.4373770317769E-2</v>
      </c>
      <c r="I2184" s="2">
        <f>Table13[[#This Row],[CF % EOL]]*$A$6</f>
        <v>2.17495081271076</v>
      </c>
      <c r="J2184" s="3">
        <v>7.4145834872803643E-2</v>
      </c>
      <c r="K2184" s="2">
        <f>$A$10*Table13[[#This Row],[CF % WEC]]</f>
        <v>2.280464887348688E-2</v>
      </c>
      <c r="L2184" s="1">
        <v>23.784218986944037</v>
      </c>
      <c r="M2184" s="2">
        <f>Table13[[#This Row],[Cons h '[MWh']]]-Table13[[#This Row],[Ewec_prod '[MWh']]]-Table13[[#This Row],[Eeol_prod '[MWh']]]-Table13[[#This Row],[Efv_prod '[MWh']]]</f>
        <v>-12.923196474640207</v>
      </c>
    </row>
    <row r="2185" spans="5:13" x14ac:dyDescent="0.3">
      <c r="E2185" s="4">
        <v>43556.958333333336</v>
      </c>
      <c r="F2185" s="3">
        <v>0.59499000000000002</v>
      </c>
      <c r="G2185" s="2">
        <f>Table13[[#This Row],[CF % FV]]*$A$2</f>
        <v>30.34449</v>
      </c>
      <c r="H2185" s="3">
        <v>5.8192089422908697E-2</v>
      </c>
      <c r="I2185" s="2">
        <f>Table13[[#This Row],[CF % EOL]]*$A$6</f>
        <v>2.327683576916348</v>
      </c>
      <c r="J2185" s="3">
        <v>7.1034711910272622E-2</v>
      </c>
      <c r="K2185" s="2">
        <f>$A$10*Table13[[#This Row],[CF % WEC]]</f>
        <v>2.1847776961740617E-2</v>
      </c>
      <c r="L2185" s="1">
        <v>22.186845908818526</v>
      </c>
      <c r="M2185" s="2">
        <f>Table13[[#This Row],[Cons h '[MWh']]]-Table13[[#This Row],[Ewec_prod '[MWh']]]-Table13[[#This Row],[Eeol_prod '[MWh']]]-Table13[[#This Row],[Efv_prod '[MWh']]]</f>
        <v>-10.507175445059566</v>
      </c>
    </row>
    <row r="2186" spans="5:13" x14ac:dyDescent="0.3">
      <c r="E2186" s="4">
        <v>43557</v>
      </c>
      <c r="F2186" s="3">
        <v>0.42713000000000001</v>
      </c>
      <c r="G2186" s="2">
        <f>Table13[[#This Row],[CF % FV]]*$A$2</f>
        <v>21.783630000000002</v>
      </c>
      <c r="H2186" s="3">
        <v>4.6740828853651203E-2</v>
      </c>
      <c r="I2186" s="2">
        <f>Table13[[#This Row],[CF % EOL]]*$A$6</f>
        <v>1.8696331541460482</v>
      </c>
      <c r="J2186" s="3">
        <v>6.8328481739659691E-2</v>
      </c>
      <c r="K2186" s="2">
        <f>$A$10*Table13[[#This Row],[CF % WEC]]</f>
        <v>2.1015435820562086E-2</v>
      </c>
      <c r="L2186" s="1">
        <v>18.620946616192654</v>
      </c>
      <c r="M2186" s="2">
        <f>Table13[[#This Row],[Cons h '[MWh']]]-Table13[[#This Row],[Ewec_prod '[MWh']]]-Table13[[#This Row],[Eeol_prod '[MWh']]]-Table13[[#This Row],[Efv_prod '[MWh']]]</f>
        <v>-5.0533319737739575</v>
      </c>
    </row>
    <row r="2187" spans="5:13" x14ac:dyDescent="0.3">
      <c r="E2187" s="4">
        <v>43557.041666666664</v>
      </c>
      <c r="F2187" s="3">
        <v>0.35855000000000004</v>
      </c>
      <c r="G2187" s="2">
        <f>Table13[[#This Row],[CF % FV]]*$A$2</f>
        <v>18.286050000000003</v>
      </c>
      <c r="H2187" s="3">
        <v>1.3755460339709801E-2</v>
      </c>
      <c r="I2187" s="2">
        <f>Table13[[#This Row],[CF % EOL]]*$A$6</f>
        <v>0.55021841358839207</v>
      </c>
      <c r="J2187" s="3">
        <v>6.5884739896454367E-2</v>
      </c>
      <c r="K2187" s="2">
        <f>$A$10*Table13[[#This Row],[CF % WEC]]</f>
        <v>2.026382684930501E-2</v>
      </c>
      <c r="L2187" s="1">
        <v>23.279780485086281</v>
      </c>
      <c r="M2187" s="2">
        <f>Table13[[#This Row],[Cons h '[MWh']]]-Table13[[#This Row],[Ewec_prod '[MWh']]]-Table13[[#This Row],[Eeol_prod '[MWh']]]-Table13[[#This Row],[Efv_prod '[MWh']]]</f>
        <v>4.4232482446485797</v>
      </c>
    </row>
    <row r="2188" spans="5:13" x14ac:dyDescent="0.3">
      <c r="E2188" s="4">
        <v>43557.083333333336</v>
      </c>
      <c r="F2188" s="3">
        <v>0.1706</v>
      </c>
      <c r="G2188" s="2">
        <f>Table13[[#This Row],[CF % FV]]*$A$2</f>
        <v>8.7005999999999997</v>
      </c>
      <c r="H2188" s="3">
        <v>0</v>
      </c>
      <c r="I2188" s="2">
        <f>Table13[[#This Row],[CF % EOL]]*$A$6</f>
        <v>0</v>
      </c>
      <c r="J2188" s="3">
        <v>6.370000545266423E-2</v>
      </c>
      <c r="K2188" s="2">
        <f>$A$10*Table13[[#This Row],[CF % WEC]]</f>
        <v>1.9591879437047585E-2</v>
      </c>
      <c r="L2188" s="1">
        <v>18.893620748128985</v>
      </c>
      <c r="M2188" s="2">
        <f>Table13[[#This Row],[Cons h '[MWh']]]-Table13[[#This Row],[Ewec_prod '[MWh']]]-Table13[[#This Row],[Eeol_prod '[MWh']]]-Table13[[#This Row],[Efv_prod '[MWh']]]</f>
        <v>10.173428868691937</v>
      </c>
    </row>
    <row r="2189" spans="5:13" x14ac:dyDescent="0.3">
      <c r="E2189" s="4">
        <v>43557.125</v>
      </c>
      <c r="F2189" s="3">
        <v>1.115E-2</v>
      </c>
      <c r="G2189" s="2">
        <f>Table13[[#This Row],[CF % FV]]*$A$2</f>
        <v>0.56864999999999999</v>
      </c>
      <c r="H2189" s="3">
        <v>0</v>
      </c>
      <c r="I2189" s="2">
        <f>Table13[[#This Row],[CF % EOL]]*$A$6</f>
        <v>0</v>
      </c>
      <c r="J2189" s="3">
        <v>6.2336907138371186E-2</v>
      </c>
      <c r="K2189" s="2">
        <f>$A$10*Table13[[#This Row],[CF % WEC]]</f>
        <v>1.9172638376631707E-2</v>
      </c>
      <c r="L2189" s="1">
        <v>18.021570948172528</v>
      </c>
      <c r="M2189" s="2">
        <f>Table13[[#This Row],[Cons h '[MWh']]]-Table13[[#This Row],[Ewec_prod '[MWh']]]-Table13[[#This Row],[Eeol_prod '[MWh']]]-Table13[[#This Row],[Efv_prod '[MWh']]]</f>
        <v>17.433748309795895</v>
      </c>
    </row>
    <row r="2190" spans="5:13" x14ac:dyDescent="0.3">
      <c r="E2190" s="4">
        <v>43557.166666666664</v>
      </c>
      <c r="F2190" s="3">
        <v>0</v>
      </c>
      <c r="G2190" s="2">
        <f>Table13[[#This Row],[CF % FV]]*$A$2</f>
        <v>0</v>
      </c>
      <c r="H2190" s="3">
        <v>0</v>
      </c>
      <c r="I2190" s="2">
        <f>Table13[[#This Row],[CF % EOL]]*$A$6</f>
        <v>0</v>
      </c>
      <c r="J2190" s="3">
        <v>6.0890992025930908E-2</v>
      </c>
      <c r="K2190" s="2">
        <f>$A$10*Table13[[#This Row],[CF % WEC]]</f>
        <v>1.8727925784257037E-2</v>
      </c>
      <c r="L2190" s="1">
        <v>28.362437256124927</v>
      </c>
      <c r="M2190" s="2">
        <f>Table13[[#This Row],[Cons h '[MWh']]]-Table13[[#This Row],[Ewec_prod '[MWh']]]-Table13[[#This Row],[Eeol_prod '[MWh']]]-Table13[[#This Row],[Efv_prod '[MWh']]]</f>
        <v>28.343709330340669</v>
      </c>
    </row>
    <row r="2191" spans="5:13" x14ac:dyDescent="0.3">
      <c r="E2191" s="4">
        <v>43557.208333333336</v>
      </c>
      <c r="F2191" s="3">
        <v>0</v>
      </c>
      <c r="G2191" s="2">
        <f>Table13[[#This Row],[CF % FV]]*$A$2</f>
        <v>0</v>
      </c>
      <c r="H2191" s="3">
        <v>0</v>
      </c>
      <c r="I2191" s="2">
        <f>Table13[[#This Row],[CF % EOL]]*$A$6</f>
        <v>0</v>
      </c>
      <c r="J2191" s="3">
        <v>5.9643806986674562E-2</v>
      </c>
      <c r="K2191" s="2">
        <f>$A$10*Table13[[#This Row],[CF % WEC]]</f>
        <v>1.8344335567095166E-2</v>
      </c>
      <c r="L2191" s="1">
        <v>26.583295833505883</v>
      </c>
      <c r="M2191" s="2">
        <f>Table13[[#This Row],[Cons h '[MWh']]]-Table13[[#This Row],[Ewec_prod '[MWh']]]-Table13[[#This Row],[Eeol_prod '[MWh']]]-Table13[[#This Row],[Efv_prod '[MWh']]]</f>
        <v>26.564951497938786</v>
      </c>
    </row>
    <row r="2192" spans="5:13" x14ac:dyDescent="0.3">
      <c r="E2192" s="4">
        <v>43557.25</v>
      </c>
      <c r="F2192" s="3">
        <v>0</v>
      </c>
      <c r="G2192" s="2">
        <f>Table13[[#This Row],[CF % FV]]*$A$2</f>
        <v>0</v>
      </c>
      <c r="H2192" s="3">
        <v>0</v>
      </c>
      <c r="I2192" s="2">
        <f>Table13[[#This Row],[CF % EOL]]*$A$6</f>
        <v>0</v>
      </c>
      <c r="J2192" s="3">
        <v>5.8889987643503797E-2</v>
      </c>
      <c r="K2192" s="2">
        <f>$A$10*Table13[[#This Row],[CF % WEC]]</f>
        <v>1.8112487271576719E-2</v>
      </c>
      <c r="L2192" s="1">
        <v>27.676374483582542</v>
      </c>
      <c r="M2192" s="2">
        <f>Table13[[#This Row],[Cons h '[MWh']]]-Table13[[#This Row],[Ewec_prod '[MWh']]]-Table13[[#This Row],[Eeol_prod '[MWh']]]-Table13[[#This Row],[Efv_prod '[MWh']]]</f>
        <v>27.658261996310966</v>
      </c>
    </row>
    <row r="2193" spans="5:13" x14ac:dyDescent="0.3">
      <c r="E2193" s="4">
        <v>43557.291666666664</v>
      </c>
      <c r="F2193" s="3">
        <v>0</v>
      </c>
      <c r="G2193" s="2">
        <f>Table13[[#This Row],[CF % FV]]*$A$2</f>
        <v>0</v>
      </c>
      <c r="H2193" s="3">
        <v>0</v>
      </c>
      <c r="I2193" s="2">
        <f>Table13[[#This Row],[CF % EOL]]*$A$6</f>
        <v>0</v>
      </c>
      <c r="J2193" s="3">
        <v>5.8336828744012227E-2</v>
      </c>
      <c r="K2193" s="2">
        <f>$A$10*Table13[[#This Row],[CF % WEC]]</f>
        <v>1.7942355065286374E-2</v>
      </c>
      <c r="L2193" s="1">
        <v>25.173990945062986</v>
      </c>
      <c r="M2193" s="2">
        <f>Table13[[#This Row],[Cons h '[MWh']]]-Table13[[#This Row],[Ewec_prod '[MWh']]]-Table13[[#This Row],[Eeol_prod '[MWh']]]-Table13[[#This Row],[Efv_prod '[MWh']]]</f>
        <v>25.156048589997699</v>
      </c>
    </row>
    <row r="2194" spans="5:13" x14ac:dyDescent="0.3">
      <c r="E2194" s="4">
        <v>43557.333333333336</v>
      </c>
      <c r="F2194" s="3">
        <v>0</v>
      </c>
      <c r="G2194" s="2">
        <f>Table13[[#This Row],[CF % FV]]*$A$2</f>
        <v>0</v>
      </c>
      <c r="H2194" s="3">
        <v>1.04243404475778E-2</v>
      </c>
      <c r="I2194" s="2">
        <f>Table13[[#This Row],[CF % EOL]]*$A$6</f>
        <v>0.41697361790311199</v>
      </c>
      <c r="J2194" s="3">
        <v>5.7800479757530596E-2</v>
      </c>
      <c r="K2194" s="2">
        <f>$A$10*Table13[[#This Row],[CF % WEC]]</f>
        <v>1.7777392996528949E-2</v>
      </c>
      <c r="L2194" s="1">
        <v>21.787462638542973</v>
      </c>
      <c r="M2194" s="2">
        <f>Table13[[#This Row],[Cons h '[MWh']]]-Table13[[#This Row],[Ewec_prod '[MWh']]]-Table13[[#This Row],[Eeol_prod '[MWh']]]-Table13[[#This Row],[Efv_prod '[MWh']]]</f>
        <v>21.352711627643334</v>
      </c>
    </row>
    <row r="2195" spans="5:13" x14ac:dyDescent="0.3">
      <c r="E2195" s="4">
        <v>43557.375</v>
      </c>
      <c r="F2195" s="3">
        <v>0</v>
      </c>
      <c r="G2195" s="2">
        <f>Table13[[#This Row],[CF % FV]]*$A$2</f>
        <v>0</v>
      </c>
      <c r="H2195" s="3">
        <v>2.75512506352243E-2</v>
      </c>
      <c r="I2195" s="2">
        <f>Table13[[#This Row],[CF % EOL]]*$A$6</f>
        <v>1.102050025408972</v>
      </c>
      <c r="J2195" s="3">
        <v>5.6592204535831442E-2</v>
      </c>
      <c r="K2195" s="2">
        <f>$A$10*Table13[[#This Row],[CF % WEC]]</f>
        <v>1.740577006962209E-2</v>
      </c>
      <c r="L2195" s="1">
        <v>23.933005579842984</v>
      </c>
      <c r="M2195" s="2">
        <f>Table13[[#This Row],[Cons h '[MWh']]]-Table13[[#This Row],[Ewec_prod '[MWh']]]-Table13[[#This Row],[Eeol_prod '[MWh']]]-Table13[[#This Row],[Efv_prod '[MWh']]]</f>
        <v>22.81354978436439</v>
      </c>
    </row>
    <row r="2196" spans="5:13" x14ac:dyDescent="0.3">
      <c r="E2196" s="4">
        <v>43557.416666666664</v>
      </c>
      <c r="F2196" s="3">
        <v>0</v>
      </c>
      <c r="G2196" s="2">
        <f>Table13[[#This Row],[CF % FV]]*$A$2</f>
        <v>0</v>
      </c>
      <c r="H2196" s="3">
        <v>0</v>
      </c>
      <c r="I2196" s="2">
        <f>Table13[[#This Row],[CF % EOL]]*$A$6</f>
        <v>0</v>
      </c>
      <c r="J2196" s="3">
        <v>5.5786823604075025E-2</v>
      </c>
      <c r="K2196" s="2">
        <f>$A$10*Table13[[#This Row],[CF % WEC]]</f>
        <v>1.7158063244422615E-2</v>
      </c>
      <c r="L2196" s="1">
        <v>26.267335217732864</v>
      </c>
      <c r="M2196" s="2">
        <f>Table13[[#This Row],[Cons h '[MWh']]]-Table13[[#This Row],[Ewec_prod '[MWh']]]-Table13[[#This Row],[Eeol_prod '[MWh']]]-Table13[[#This Row],[Efv_prod '[MWh']]]</f>
        <v>26.250177154488441</v>
      </c>
    </row>
    <row r="2197" spans="5:13" x14ac:dyDescent="0.3">
      <c r="E2197" s="4">
        <v>43557.458333333336</v>
      </c>
      <c r="F2197" s="3">
        <v>0</v>
      </c>
      <c r="G2197" s="2">
        <f>Table13[[#This Row],[CF % FV]]*$A$2</f>
        <v>0</v>
      </c>
      <c r="H2197" s="3">
        <v>0</v>
      </c>
      <c r="I2197" s="2">
        <f>Table13[[#This Row],[CF % EOL]]*$A$6</f>
        <v>0</v>
      </c>
      <c r="J2197" s="3">
        <v>5.5131346687467608E-2</v>
      </c>
      <c r="K2197" s="2">
        <f>$A$10*Table13[[#This Row],[CF % WEC]]</f>
        <v>1.695646161766164E-2</v>
      </c>
      <c r="L2197" s="1">
        <v>22.489740931980389</v>
      </c>
      <c r="M2197" s="2">
        <f>Table13[[#This Row],[Cons h '[MWh']]]-Table13[[#This Row],[Ewec_prod '[MWh']]]-Table13[[#This Row],[Eeol_prod '[MWh']]]-Table13[[#This Row],[Efv_prod '[MWh']]]</f>
        <v>22.472784470362729</v>
      </c>
    </row>
    <row r="2198" spans="5:13" x14ac:dyDescent="0.3">
      <c r="E2198" s="4">
        <v>43557.5</v>
      </c>
      <c r="F2198" s="3">
        <v>0</v>
      </c>
      <c r="G2198" s="2">
        <f>Table13[[#This Row],[CF % FV]]*$A$2</f>
        <v>0</v>
      </c>
      <c r="H2198" s="3">
        <v>0</v>
      </c>
      <c r="I2198" s="2">
        <f>Table13[[#This Row],[CF % EOL]]*$A$6</f>
        <v>0</v>
      </c>
      <c r="J2198" s="3">
        <v>5.4782671380980232E-2</v>
      </c>
      <c r="K2198" s="2">
        <f>$A$10*Table13[[#This Row],[CF % WEC]]</f>
        <v>1.6849221366756911E-2</v>
      </c>
      <c r="L2198" s="1">
        <v>27.680471160747768</v>
      </c>
      <c r="M2198" s="2">
        <f>Table13[[#This Row],[Cons h '[MWh']]]-Table13[[#This Row],[Ewec_prod '[MWh']]]-Table13[[#This Row],[Eeol_prod '[MWh']]]-Table13[[#This Row],[Efv_prod '[MWh']]]</f>
        <v>27.663621939381009</v>
      </c>
    </row>
    <row r="2199" spans="5:13" x14ac:dyDescent="0.3">
      <c r="E2199" s="4">
        <v>43557.541666666664</v>
      </c>
      <c r="F2199" s="3">
        <v>0</v>
      </c>
      <c r="G2199" s="2">
        <f>Table13[[#This Row],[CF % FV]]*$A$2</f>
        <v>0</v>
      </c>
      <c r="H2199" s="3">
        <v>1.08604442271431E-2</v>
      </c>
      <c r="I2199" s="2">
        <f>Table13[[#This Row],[CF % EOL]]*$A$6</f>
        <v>0.43441776908572399</v>
      </c>
      <c r="J2199" s="3">
        <v>5.4228245183610024E-2</v>
      </c>
      <c r="K2199" s="2">
        <f>$A$10*Table13[[#This Row],[CF % WEC]]</f>
        <v>1.6678699384247982E-2</v>
      </c>
      <c r="L2199" s="1">
        <v>31.003912801086123</v>
      </c>
      <c r="M2199" s="2">
        <f>Table13[[#This Row],[Cons h '[MWh']]]-Table13[[#This Row],[Ewec_prod '[MWh']]]-Table13[[#This Row],[Eeol_prod '[MWh']]]-Table13[[#This Row],[Efv_prod '[MWh']]]</f>
        <v>30.552816332616153</v>
      </c>
    </row>
    <row r="2200" spans="5:13" x14ac:dyDescent="0.3">
      <c r="E2200" s="4">
        <v>43557.583333333336</v>
      </c>
      <c r="F2200" s="3">
        <v>0</v>
      </c>
      <c r="G2200" s="2">
        <f>Table13[[#This Row],[CF % FV]]*$A$2</f>
        <v>0</v>
      </c>
      <c r="H2200" s="3">
        <v>1.7195687784643801E-3</v>
      </c>
      <c r="I2200" s="2">
        <f>Table13[[#This Row],[CF % EOL]]*$A$6</f>
        <v>6.878275113857521E-2</v>
      </c>
      <c r="J2200" s="3">
        <v>5.3947758477338924E-2</v>
      </c>
      <c r="K2200" s="2">
        <f>$A$10*Table13[[#This Row],[CF % WEC]]</f>
        <v>1.6592431546531051E-2</v>
      </c>
      <c r="L2200" s="1">
        <v>33.776269205989173</v>
      </c>
      <c r="M2200" s="2">
        <f>Table13[[#This Row],[Cons h '[MWh']]]-Table13[[#This Row],[Ewec_prod '[MWh']]]-Table13[[#This Row],[Eeol_prod '[MWh']]]-Table13[[#This Row],[Efv_prod '[MWh']]]</f>
        <v>33.690894023304068</v>
      </c>
    </row>
    <row r="2201" spans="5:13" x14ac:dyDescent="0.3">
      <c r="E2201" s="4">
        <v>43557.625</v>
      </c>
      <c r="F2201" s="3">
        <v>0</v>
      </c>
      <c r="G2201" s="2">
        <f>Table13[[#This Row],[CF % FV]]*$A$2</f>
        <v>0</v>
      </c>
      <c r="H2201" s="3">
        <v>7.5993432832031698E-3</v>
      </c>
      <c r="I2201" s="2">
        <f>Table13[[#This Row],[CF % EOL]]*$A$6</f>
        <v>0.30397373132812677</v>
      </c>
      <c r="J2201" s="3">
        <v>5.3412221425785611E-2</v>
      </c>
      <c r="K2201" s="2">
        <f>$A$10*Table13[[#This Row],[CF % WEC]]</f>
        <v>1.6427719200377468E-2</v>
      </c>
      <c r="L2201" s="1">
        <v>24.00319245046812</v>
      </c>
      <c r="M2201" s="2">
        <f>Table13[[#This Row],[Cons h '[MWh']]]-Table13[[#This Row],[Ewec_prod '[MWh']]]-Table13[[#This Row],[Eeol_prod '[MWh']]]-Table13[[#This Row],[Efv_prod '[MWh']]]</f>
        <v>23.682790999939616</v>
      </c>
    </row>
    <row r="2202" spans="5:13" x14ac:dyDescent="0.3">
      <c r="E2202" s="4">
        <v>43557.666666666664</v>
      </c>
      <c r="F2202" s="3">
        <v>3.7100000000000001E-2</v>
      </c>
      <c r="G2202" s="2">
        <f>Table13[[#This Row],[CF % FV]]*$A$2</f>
        <v>1.8921000000000001</v>
      </c>
      <c r="H2202" s="3">
        <v>1.4338183044997999E-2</v>
      </c>
      <c r="I2202" s="2">
        <f>Table13[[#This Row],[CF % EOL]]*$A$6</f>
        <v>0.57352732179991994</v>
      </c>
      <c r="J2202" s="3">
        <v>5.3471432947395946E-2</v>
      </c>
      <c r="K2202" s="2">
        <f>$A$10*Table13[[#This Row],[CF % WEC]]</f>
        <v>1.6445930580179246E-2</v>
      </c>
      <c r="L2202" s="1">
        <v>26.450543298876507</v>
      </c>
      <c r="M2202" s="2">
        <f>Table13[[#This Row],[Cons h '[MWh']]]-Table13[[#This Row],[Ewec_prod '[MWh']]]-Table13[[#This Row],[Eeol_prod '[MWh']]]-Table13[[#This Row],[Efv_prod '[MWh']]]</f>
        <v>23.96847004649641</v>
      </c>
    </row>
    <row r="2203" spans="5:13" x14ac:dyDescent="0.3">
      <c r="E2203" s="4">
        <v>43557.708333333336</v>
      </c>
      <c r="F2203" s="3">
        <v>0.19233</v>
      </c>
      <c r="G2203" s="2">
        <f>Table13[[#This Row],[CF % FV]]*$A$2</f>
        <v>9.8088300000000004</v>
      </c>
      <c r="H2203" s="3">
        <v>9.4778206362849601E-3</v>
      </c>
      <c r="I2203" s="2">
        <f>Table13[[#This Row],[CF % EOL]]*$A$6</f>
        <v>0.37911282545139841</v>
      </c>
      <c r="J2203" s="3">
        <v>5.3446762292530307E-2</v>
      </c>
      <c r="K2203" s="2">
        <f>$A$10*Table13[[#This Row],[CF % WEC]]</f>
        <v>1.6438342755149628E-2</v>
      </c>
      <c r="L2203" s="1">
        <v>27.102575810752835</v>
      </c>
      <c r="M2203" s="2">
        <f>Table13[[#This Row],[Cons h '[MWh']]]-Table13[[#This Row],[Ewec_prod '[MWh']]]-Table13[[#This Row],[Eeol_prod '[MWh']]]-Table13[[#This Row],[Efv_prod '[MWh']]]</f>
        <v>16.898194642546287</v>
      </c>
    </row>
    <row r="2204" spans="5:13" x14ac:dyDescent="0.3">
      <c r="E2204" s="4">
        <v>43557.75</v>
      </c>
      <c r="F2204" s="3">
        <v>0.26330999999999999</v>
      </c>
      <c r="G2204" s="2">
        <f>Table13[[#This Row],[CF % FV]]*$A$2</f>
        <v>13.428809999999999</v>
      </c>
      <c r="H2204" s="3">
        <v>0</v>
      </c>
      <c r="I2204" s="2">
        <f>Table13[[#This Row],[CF % EOL]]*$A$6</f>
        <v>0</v>
      </c>
      <c r="J2204" s="3">
        <v>5.385754927516432E-2</v>
      </c>
      <c r="K2204" s="2">
        <f>$A$10*Table13[[#This Row],[CF % WEC]]</f>
        <v>1.6564686371306061E-2</v>
      </c>
      <c r="L2204" s="1">
        <v>41.389501502295815</v>
      </c>
      <c r="M2204" s="2">
        <f>Table13[[#This Row],[Cons h '[MWh']]]-Table13[[#This Row],[Ewec_prod '[MWh']]]-Table13[[#This Row],[Eeol_prod '[MWh']]]-Table13[[#This Row],[Efv_prod '[MWh']]]</f>
        <v>27.944126815924513</v>
      </c>
    </row>
    <row r="2205" spans="5:13" x14ac:dyDescent="0.3">
      <c r="E2205" s="4">
        <v>43557.791666666664</v>
      </c>
      <c r="F2205" s="3">
        <v>0.46289999999999998</v>
      </c>
      <c r="G2205" s="2">
        <f>Table13[[#This Row],[CF % FV]]*$A$2</f>
        <v>23.607899999999997</v>
      </c>
      <c r="H2205" s="3">
        <v>0</v>
      </c>
      <c r="I2205" s="2">
        <f>Table13[[#This Row],[CF % EOL]]*$A$6</f>
        <v>0</v>
      </c>
      <c r="J2205" s="3">
        <v>5.45762269587571E-2</v>
      </c>
      <c r="K2205" s="2">
        <f>$A$10*Table13[[#This Row],[CF % WEC]]</f>
        <v>1.6785726329324738E-2</v>
      </c>
      <c r="L2205" s="1">
        <v>43.070756033879633</v>
      </c>
      <c r="M2205" s="2">
        <f>Table13[[#This Row],[Cons h '[MWh']]]-Table13[[#This Row],[Ewec_prod '[MWh']]]-Table13[[#This Row],[Eeol_prod '[MWh']]]-Table13[[#This Row],[Efv_prod '[MWh']]]</f>
        <v>19.446070307550311</v>
      </c>
    </row>
    <row r="2206" spans="5:13" x14ac:dyDescent="0.3">
      <c r="E2206" s="4">
        <v>43557.833333333336</v>
      </c>
      <c r="F2206" s="3">
        <v>0.50723000000000007</v>
      </c>
      <c r="G2206" s="2">
        <f>Table13[[#This Row],[CF % FV]]*$A$2</f>
        <v>25.868730000000003</v>
      </c>
      <c r="H2206" s="3">
        <v>3.5325225444122698E-3</v>
      </c>
      <c r="I2206" s="2">
        <f>Table13[[#This Row],[CF % EOL]]*$A$6</f>
        <v>0.14130090177649079</v>
      </c>
      <c r="J2206" s="3">
        <v>5.5416531930440736E-2</v>
      </c>
      <c r="K2206" s="2">
        <f>$A$10*Table13[[#This Row],[CF % WEC]]</f>
        <v>1.7044174559879621E-2</v>
      </c>
      <c r="L2206" s="1">
        <v>22.9505771711747</v>
      </c>
      <c r="M2206" s="2">
        <f>Table13[[#This Row],[Cons h '[MWh']]]-Table13[[#This Row],[Ewec_prod '[MWh']]]-Table13[[#This Row],[Eeol_prod '[MWh']]]-Table13[[#This Row],[Efv_prod '[MWh']]]</f>
        <v>-3.0764979051616699</v>
      </c>
    </row>
    <row r="2207" spans="5:13" x14ac:dyDescent="0.3">
      <c r="E2207" s="4">
        <v>43557.875</v>
      </c>
      <c r="F2207" s="3">
        <v>0.56483000000000005</v>
      </c>
      <c r="G2207" s="2">
        <f>Table13[[#This Row],[CF % FV]]*$A$2</f>
        <v>28.806330000000003</v>
      </c>
      <c r="H2207" s="3">
        <v>2.05519256981108E-2</v>
      </c>
      <c r="I2207" s="2">
        <f>Table13[[#This Row],[CF % EOL]]*$A$6</f>
        <v>0.82207702792443205</v>
      </c>
      <c r="J2207" s="3">
        <v>5.5714425223113873E-2</v>
      </c>
      <c r="K2207" s="2">
        <f>$A$10*Table13[[#This Row],[CF % WEC]]</f>
        <v>1.7135796050861976E-2</v>
      </c>
      <c r="L2207" s="1">
        <v>31.436463095417253</v>
      </c>
      <c r="M2207" s="2">
        <f>Table13[[#This Row],[Cons h '[MWh']]]-Table13[[#This Row],[Ewec_prod '[MWh']]]-Table13[[#This Row],[Eeol_prod '[MWh']]]-Table13[[#This Row],[Efv_prod '[MWh']]]</f>
        <v>1.790920271441955</v>
      </c>
    </row>
    <row r="2208" spans="5:13" x14ac:dyDescent="0.3">
      <c r="E2208" s="4">
        <v>43557.916666666664</v>
      </c>
      <c r="F2208" s="3">
        <v>0.54005999999999998</v>
      </c>
      <c r="G2208" s="2">
        <f>Table13[[#This Row],[CF % FV]]*$A$2</f>
        <v>27.543060000000001</v>
      </c>
      <c r="H2208" s="3">
        <v>2.7850761096883201E-2</v>
      </c>
      <c r="I2208" s="2">
        <f>Table13[[#This Row],[CF % EOL]]*$A$6</f>
        <v>1.1140304438753281</v>
      </c>
      <c r="J2208" s="3">
        <v>5.657042328348888E-2</v>
      </c>
      <c r="K2208" s="2">
        <f>$A$10*Table13[[#This Row],[CF % WEC]]</f>
        <v>1.7399070923101601E-2</v>
      </c>
      <c r="L2208" s="1">
        <v>28.556682736956038</v>
      </c>
      <c r="M2208" s="2">
        <f>Table13[[#This Row],[Cons h '[MWh']]]-Table13[[#This Row],[Ewec_prod '[MWh']]]-Table13[[#This Row],[Eeol_prod '[MWh']]]-Table13[[#This Row],[Efv_prod '[MWh']]]</f>
        <v>-0.11780677784239302</v>
      </c>
    </row>
    <row r="2209" spans="5:13" x14ac:dyDescent="0.3">
      <c r="E2209" s="4">
        <v>43557.958333333336</v>
      </c>
      <c r="F2209" s="3">
        <v>0.56359999999999999</v>
      </c>
      <c r="G2209" s="2">
        <f>Table13[[#This Row],[CF % FV]]*$A$2</f>
        <v>28.743600000000001</v>
      </c>
      <c r="H2209" s="3">
        <v>4.0446099061100901E-2</v>
      </c>
      <c r="I2209" s="2">
        <f>Table13[[#This Row],[CF % EOL]]*$A$6</f>
        <v>1.6178439624440362</v>
      </c>
      <c r="J2209" s="3">
        <v>5.755392981476469E-2</v>
      </c>
      <c r="K2209" s="2">
        <f>$A$10*Table13[[#This Row],[CF % WEC]]</f>
        <v>1.7701562912692141E-2</v>
      </c>
      <c r="L2209" s="1">
        <v>22.465374713329691</v>
      </c>
      <c r="M2209" s="2">
        <f>Table13[[#This Row],[Cons h '[MWh']]]-Table13[[#This Row],[Ewec_prod '[MWh']]]-Table13[[#This Row],[Eeol_prod '[MWh']]]-Table13[[#This Row],[Efv_prod '[MWh']]]</f>
        <v>-7.9137708120270389</v>
      </c>
    </row>
    <row r="2210" spans="5:13" x14ac:dyDescent="0.3">
      <c r="E2210" s="4">
        <v>43558</v>
      </c>
      <c r="F2210" s="3">
        <v>0.45233000000000001</v>
      </c>
      <c r="G2210" s="2">
        <f>Table13[[#This Row],[CF % FV]]*$A$2</f>
        <v>23.068830000000002</v>
      </c>
      <c r="H2210" s="3">
        <v>5.0534232615754897E-2</v>
      </c>
      <c r="I2210" s="2">
        <f>Table13[[#This Row],[CF % EOL]]*$A$6</f>
        <v>2.0213693046301957</v>
      </c>
      <c r="J2210" s="3">
        <v>5.8330077365658026E-2</v>
      </c>
      <c r="K2210" s="2">
        <f>$A$10*Table13[[#This Row],[CF % WEC]]</f>
        <v>1.7940278578953139E-2</v>
      </c>
      <c r="L2210" s="1">
        <v>19.150078643774869</v>
      </c>
      <c r="M2210" s="2">
        <f>Table13[[#This Row],[Cons h '[MWh']]]-Table13[[#This Row],[Ewec_prod '[MWh']]]-Table13[[#This Row],[Eeol_prod '[MWh']]]-Table13[[#This Row],[Efv_prod '[MWh']]]</f>
        <v>-5.9580609394342829</v>
      </c>
    </row>
    <row r="2211" spans="5:13" x14ac:dyDescent="0.3">
      <c r="E2211" s="4">
        <v>43558.041666666664</v>
      </c>
      <c r="F2211" s="3">
        <v>0.33533999999999997</v>
      </c>
      <c r="G2211" s="2">
        <f>Table13[[#This Row],[CF % FV]]*$A$2</f>
        <v>17.102339999999998</v>
      </c>
      <c r="H2211" s="3">
        <v>7.4346078259072093E-2</v>
      </c>
      <c r="I2211" s="2">
        <f>Table13[[#This Row],[CF % EOL]]*$A$6</f>
        <v>2.9738431303628836</v>
      </c>
      <c r="J2211" s="3">
        <v>5.9055806472863299E-2</v>
      </c>
      <c r="K2211" s="2">
        <f>$A$10*Table13[[#This Row],[CF % WEC]]</f>
        <v>1.8163487306664908E-2</v>
      </c>
      <c r="L2211" s="1">
        <v>20.810451392392661</v>
      </c>
      <c r="M2211" s="2">
        <f>Table13[[#This Row],[Cons h '[MWh']]]-Table13[[#This Row],[Ewec_prod '[MWh']]]-Table13[[#This Row],[Eeol_prod '[MWh']]]-Table13[[#This Row],[Efv_prod '[MWh']]]</f>
        <v>0.71610477472311374</v>
      </c>
    </row>
    <row r="2212" spans="5:13" x14ac:dyDescent="0.3">
      <c r="E2212" s="4">
        <v>43558.083333333336</v>
      </c>
      <c r="F2212" s="3">
        <v>0.17451</v>
      </c>
      <c r="G2212" s="2">
        <f>Table13[[#This Row],[CF % FV]]*$A$2</f>
        <v>8.90001</v>
      </c>
      <c r="H2212" s="3">
        <v>6.6069706407405795E-2</v>
      </c>
      <c r="I2212" s="2">
        <f>Table13[[#This Row],[CF % EOL]]*$A$6</f>
        <v>2.6427882562962317</v>
      </c>
      <c r="J2212" s="3">
        <v>5.9640984529938865E-2</v>
      </c>
      <c r="K2212" s="2">
        <f>$A$10*Table13[[#This Row],[CF % WEC]]</f>
        <v>1.8343467478753744E-2</v>
      </c>
      <c r="L2212" s="1">
        <v>23.599602887486629</v>
      </c>
      <c r="M2212" s="2">
        <f>Table13[[#This Row],[Cons h '[MWh']]]-Table13[[#This Row],[Ewec_prod '[MWh']]]-Table13[[#This Row],[Eeol_prod '[MWh']]]-Table13[[#This Row],[Efv_prod '[MWh']]]</f>
        <v>12.038461163711643</v>
      </c>
    </row>
    <row r="2213" spans="5:13" x14ac:dyDescent="0.3">
      <c r="E2213" s="4">
        <v>43558.125</v>
      </c>
      <c r="F2213" s="3">
        <v>1.128E-2</v>
      </c>
      <c r="G2213" s="2">
        <f>Table13[[#This Row],[CF % FV]]*$A$2</f>
        <v>0.57528000000000001</v>
      </c>
      <c r="H2213" s="3">
        <v>3.4551300979672801E-2</v>
      </c>
      <c r="I2213" s="2">
        <f>Table13[[#This Row],[CF % EOL]]*$A$6</f>
        <v>1.382052039186912</v>
      </c>
      <c r="J2213" s="3">
        <v>6.0040336721511392E-2</v>
      </c>
      <c r="K2213" s="2">
        <f>$A$10*Table13[[#This Row],[CF % WEC]]</f>
        <v>1.8466294155684307E-2</v>
      </c>
      <c r="L2213" s="1">
        <v>21.587683408049202</v>
      </c>
      <c r="M2213" s="2">
        <f>Table13[[#This Row],[Cons h '[MWh']]]-Table13[[#This Row],[Ewec_prod '[MWh']]]-Table13[[#This Row],[Eeol_prod '[MWh']]]-Table13[[#This Row],[Efv_prod '[MWh']]]</f>
        <v>19.611885074706606</v>
      </c>
    </row>
    <row r="2214" spans="5:13" x14ac:dyDescent="0.3">
      <c r="E2214" s="4">
        <v>43558.166666666664</v>
      </c>
      <c r="F2214" s="3">
        <v>0</v>
      </c>
      <c r="G2214" s="2">
        <f>Table13[[#This Row],[CF % FV]]*$A$2</f>
        <v>0</v>
      </c>
      <c r="H2214" s="3">
        <v>4.7602810615636898E-2</v>
      </c>
      <c r="I2214" s="2">
        <f>Table13[[#This Row],[CF % EOL]]*$A$6</f>
        <v>1.9041124246254759</v>
      </c>
      <c r="J2214" s="3">
        <v>6.0943382773272547E-2</v>
      </c>
      <c r="K2214" s="2">
        <f>$A$10*Table13[[#This Row],[CF % WEC]]</f>
        <v>1.8744039333985017E-2</v>
      </c>
      <c r="L2214" s="1">
        <v>23.991817232414334</v>
      </c>
      <c r="M2214" s="2">
        <f>Table13[[#This Row],[Cons h '[MWh']]]-Table13[[#This Row],[Ewec_prod '[MWh']]]-Table13[[#This Row],[Eeol_prod '[MWh']]]-Table13[[#This Row],[Efv_prod '[MWh']]]</f>
        <v>22.068960768454872</v>
      </c>
    </row>
    <row r="2215" spans="5:13" x14ac:dyDescent="0.3">
      <c r="E2215" s="4">
        <v>43558.208333333336</v>
      </c>
      <c r="F2215" s="3">
        <v>0</v>
      </c>
      <c r="G2215" s="2">
        <f>Table13[[#This Row],[CF % FV]]*$A$2</f>
        <v>0</v>
      </c>
      <c r="H2215" s="3">
        <v>6.7475626022614296E-2</v>
      </c>
      <c r="I2215" s="2">
        <f>Table13[[#This Row],[CF % EOL]]*$A$6</f>
        <v>2.699025040904572</v>
      </c>
      <c r="J2215" s="3">
        <v>6.2164251249384621E-2</v>
      </c>
      <c r="K2215" s="2">
        <f>$A$10*Table13[[#This Row],[CF % WEC]]</f>
        <v>1.9119535502666731E-2</v>
      </c>
      <c r="L2215" s="1">
        <v>21.797543175770322</v>
      </c>
      <c r="M2215" s="2">
        <f>Table13[[#This Row],[Cons h '[MWh']]]-Table13[[#This Row],[Ewec_prod '[MWh']]]-Table13[[#This Row],[Eeol_prod '[MWh']]]-Table13[[#This Row],[Efv_prod '[MWh']]]</f>
        <v>19.079398599363081</v>
      </c>
    </row>
    <row r="2216" spans="5:13" x14ac:dyDescent="0.3">
      <c r="E2216" s="4">
        <v>43558.25</v>
      </c>
      <c r="F2216" s="3">
        <v>0</v>
      </c>
      <c r="G2216" s="2">
        <f>Table13[[#This Row],[CF % FV]]*$A$2</f>
        <v>0</v>
      </c>
      <c r="H2216" s="3">
        <v>6.7421187027759302E-2</v>
      </c>
      <c r="I2216" s="2">
        <f>Table13[[#This Row],[CF % EOL]]*$A$6</f>
        <v>2.696847481110372</v>
      </c>
      <c r="J2216" s="3">
        <v>6.3339085591589378E-2</v>
      </c>
      <c r="K2216" s="2">
        <f>$A$10*Table13[[#This Row],[CF % WEC]]</f>
        <v>1.9480873192160072E-2</v>
      </c>
      <c r="L2216" s="1">
        <v>33.166552174340097</v>
      </c>
      <c r="M2216" s="2">
        <f>Table13[[#This Row],[Cons h '[MWh']]]-Table13[[#This Row],[Ewec_prod '[MWh']]]-Table13[[#This Row],[Eeol_prod '[MWh']]]-Table13[[#This Row],[Efv_prod '[MWh']]]</f>
        <v>30.450223820037568</v>
      </c>
    </row>
    <row r="2217" spans="5:13" x14ac:dyDescent="0.3">
      <c r="E2217" s="4">
        <v>43558.291666666664</v>
      </c>
      <c r="F2217" s="3">
        <v>0</v>
      </c>
      <c r="G2217" s="2">
        <f>Table13[[#This Row],[CF % FV]]*$A$2</f>
        <v>0</v>
      </c>
      <c r="H2217" s="3">
        <v>0.10150000000000001</v>
      </c>
      <c r="I2217" s="2">
        <f>Table13[[#This Row],[CF % EOL]]*$A$6</f>
        <v>4.0600000000000005</v>
      </c>
      <c r="J2217" s="3">
        <v>6.441573404640169E-2</v>
      </c>
      <c r="K2217" s="2">
        <f>$A$10*Table13[[#This Row],[CF % WEC]]</f>
        <v>1.981201235883473E-2</v>
      </c>
      <c r="L2217" s="1">
        <v>27.907366884015808</v>
      </c>
      <c r="M2217" s="2">
        <f>Table13[[#This Row],[Cons h '[MWh']]]-Table13[[#This Row],[Ewec_prod '[MWh']]]-Table13[[#This Row],[Eeol_prod '[MWh']]]-Table13[[#This Row],[Efv_prod '[MWh']]]</f>
        <v>23.827554871656972</v>
      </c>
    </row>
    <row r="2218" spans="5:13" x14ac:dyDescent="0.3">
      <c r="E2218" s="4">
        <v>43558.333333333336</v>
      </c>
      <c r="F2218" s="3">
        <v>0</v>
      </c>
      <c r="G2218" s="2">
        <f>Table13[[#This Row],[CF % FV]]*$A$2</f>
        <v>0</v>
      </c>
      <c r="H2218" s="3">
        <v>7.5925317111180696E-2</v>
      </c>
      <c r="I2218" s="2">
        <f>Table13[[#This Row],[CF % EOL]]*$A$6</f>
        <v>3.0370126844472276</v>
      </c>
      <c r="J2218" s="3">
        <v>6.5360336437110131E-2</v>
      </c>
      <c r="K2218" s="2">
        <f>$A$10*Table13[[#This Row],[CF % WEC]]</f>
        <v>2.0102538804212491E-2</v>
      </c>
      <c r="L2218" s="1">
        <v>21.513407455378498</v>
      </c>
      <c r="M2218" s="2">
        <f>Table13[[#This Row],[Cons h '[MWh']]]-Table13[[#This Row],[Ewec_prod '[MWh']]]-Table13[[#This Row],[Eeol_prod '[MWh']]]-Table13[[#This Row],[Efv_prod '[MWh']]]</f>
        <v>18.456292232127058</v>
      </c>
    </row>
    <row r="2219" spans="5:13" x14ac:dyDescent="0.3">
      <c r="E2219" s="4">
        <v>43558.375</v>
      </c>
      <c r="F2219" s="3">
        <v>0</v>
      </c>
      <c r="G2219" s="2">
        <f>Table13[[#This Row],[CF % FV]]*$A$2</f>
        <v>0</v>
      </c>
      <c r="H2219" s="3">
        <v>3.9142666597053399E-2</v>
      </c>
      <c r="I2219" s="2">
        <f>Table13[[#This Row],[CF % EOL]]*$A$6</f>
        <v>1.565706663882136</v>
      </c>
      <c r="J2219" s="3">
        <v>6.5089254351225409E-2</v>
      </c>
      <c r="K2219" s="2">
        <f>$A$10*Table13[[#This Row],[CF % WEC]]</f>
        <v>2.0019163496683774E-2</v>
      </c>
      <c r="L2219" s="1">
        <v>23.332280846298836</v>
      </c>
      <c r="M2219" s="2">
        <f>Table13[[#This Row],[Cons h '[MWh']]]-Table13[[#This Row],[Ewec_prod '[MWh']]]-Table13[[#This Row],[Eeol_prod '[MWh']]]-Table13[[#This Row],[Efv_prod '[MWh']]]</f>
        <v>21.746555018920017</v>
      </c>
    </row>
    <row r="2220" spans="5:13" x14ac:dyDescent="0.3">
      <c r="E2220" s="4">
        <v>43558.416666666664</v>
      </c>
      <c r="F2220" s="3">
        <v>0</v>
      </c>
      <c r="G2220" s="2">
        <f>Table13[[#This Row],[CF % FV]]*$A$2</f>
        <v>0</v>
      </c>
      <c r="H2220" s="3">
        <v>7.4229919668645297E-2</v>
      </c>
      <c r="I2220" s="2">
        <f>Table13[[#This Row],[CF % EOL]]*$A$6</f>
        <v>2.9691967867458118</v>
      </c>
      <c r="J2220" s="3">
        <v>6.5746711751070441E-2</v>
      </c>
      <c r="K2220" s="2">
        <f>$A$10*Table13[[#This Row],[CF % WEC]]</f>
        <v>2.022137425037563E-2</v>
      </c>
      <c r="L2220" s="1">
        <v>17.489976002070314</v>
      </c>
      <c r="M2220" s="2">
        <f>Table13[[#This Row],[Cons h '[MWh']]]-Table13[[#This Row],[Ewec_prod '[MWh']]]-Table13[[#This Row],[Eeol_prod '[MWh']]]-Table13[[#This Row],[Efv_prod '[MWh']]]</f>
        <v>14.500557841074126</v>
      </c>
    </row>
    <row r="2221" spans="5:13" x14ac:dyDescent="0.3">
      <c r="E2221" s="4">
        <v>43558.458333333336</v>
      </c>
      <c r="F2221" s="3">
        <v>0</v>
      </c>
      <c r="G2221" s="2">
        <f>Table13[[#This Row],[CF % FV]]*$A$2</f>
        <v>0</v>
      </c>
      <c r="H2221" s="3">
        <v>9.8216673588626305E-2</v>
      </c>
      <c r="I2221" s="2">
        <f>Table13[[#This Row],[CF % EOL]]*$A$6</f>
        <v>3.9286669435450521</v>
      </c>
      <c r="J2221" s="3">
        <v>6.6456957057239932E-2</v>
      </c>
      <c r="K2221" s="2">
        <f>$A$10*Table13[[#This Row],[CF % WEC]]</f>
        <v>2.0439820705918588E-2</v>
      </c>
      <c r="L2221" s="1">
        <v>28.383674917962388</v>
      </c>
      <c r="M2221" s="2">
        <f>Table13[[#This Row],[Cons h '[MWh']]]-Table13[[#This Row],[Ewec_prod '[MWh']]]-Table13[[#This Row],[Eeol_prod '[MWh']]]-Table13[[#This Row],[Efv_prod '[MWh']]]</f>
        <v>24.434568153711417</v>
      </c>
    </row>
    <row r="2222" spans="5:13" x14ac:dyDescent="0.3">
      <c r="E2222" s="4">
        <v>43558.5</v>
      </c>
      <c r="F2222" s="3">
        <v>0</v>
      </c>
      <c r="G2222" s="2">
        <f>Table13[[#This Row],[CF % FV]]*$A$2</f>
        <v>0</v>
      </c>
      <c r="H2222" s="3">
        <v>8.3685913693248501E-2</v>
      </c>
      <c r="I2222" s="2">
        <f>Table13[[#This Row],[CF % EOL]]*$A$6</f>
        <v>3.3474365477299401</v>
      </c>
      <c r="J2222" s="3">
        <v>6.6325579856323966E-2</v>
      </c>
      <c r="K2222" s="2">
        <f>$A$10*Table13[[#This Row],[CF % WEC]]</f>
        <v>2.039941370339431E-2</v>
      </c>
      <c r="L2222" s="1">
        <v>29.330220523210688</v>
      </c>
      <c r="M2222" s="2">
        <f>Table13[[#This Row],[Cons h '[MWh']]]-Table13[[#This Row],[Ewec_prod '[MWh']]]-Table13[[#This Row],[Eeol_prod '[MWh']]]-Table13[[#This Row],[Efv_prod '[MWh']]]</f>
        <v>25.962384561777352</v>
      </c>
    </row>
    <row r="2223" spans="5:13" x14ac:dyDescent="0.3">
      <c r="E2223" s="4">
        <v>43558.541666666664</v>
      </c>
      <c r="F2223" s="3">
        <v>0</v>
      </c>
      <c r="G2223" s="2">
        <f>Table13[[#This Row],[CF % FV]]*$A$2</f>
        <v>0</v>
      </c>
      <c r="H2223" s="3">
        <v>5.31517278795684E-2</v>
      </c>
      <c r="I2223" s="2">
        <f>Table13[[#This Row],[CF % EOL]]*$A$6</f>
        <v>2.126069115182736</v>
      </c>
      <c r="J2223" s="3">
        <v>6.5838935133699136E-2</v>
      </c>
      <c r="K2223" s="2">
        <f>$A$10*Table13[[#This Row],[CF % WEC]]</f>
        <v>2.0249738916609149E-2</v>
      </c>
      <c r="L2223" s="1">
        <v>26.261057631613284</v>
      </c>
      <c r="M2223" s="2">
        <f>Table13[[#This Row],[Cons h '[MWh']]]-Table13[[#This Row],[Ewec_prod '[MWh']]]-Table13[[#This Row],[Eeol_prod '[MWh']]]-Table13[[#This Row],[Efv_prod '[MWh']]]</f>
        <v>24.114738777513939</v>
      </c>
    </row>
    <row r="2224" spans="5:13" x14ac:dyDescent="0.3">
      <c r="E2224" s="4">
        <v>43558.583333333336</v>
      </c>
      <c r="F2224" s="3">
        <v>0</v>
      </c>
      <c r="G2224" s="2">
        <f>Table13[[#This Row],[CF % FV]]*$A$2</f>
        <v>0</v>
      </c>
      <c r="H2224" s="3">
        <v>1.05207197984116E-2</v>
      </c>
      <c r="I2224" s="2">
        <f>Table13[[#This Row],[CF % EOL]]*$A$6</f>
        <v>0.420828791936464</v>
      </c>
      <c r="J2224" s="3">
        <v>6.5626056233697175E-2</v>
      </c>
      <c r="K2224" s="2">
        <f>$A$10*Table13[[#This Row],[CF % WEC]]</f>
        <v>2.0184264860305827E-2</v>
      </c>
      <c r="L2224" s="1">
        <v>22.40064043056989</v>
      </c>
      <c r="M2224" s="2">
        <f>Table13[[#This Row],[Cons h '[MWh']]]-Table13[[#This Row],[Ewec_prod '[MWh']]]-Table13[[#This Row],[Eeol_prod '[MWh']]]-Table13[[#This Row],[Efv_prod '[MWh']]]</f>
        <v>21.95962737377312</v>
      </c>
    </row>
    <row r="2225" spans="5:13" x14ac:dyDescent="0.3">
      <c r="E2225" s="4">
        <v>43558.625</v>
      </c>
      <c r="F2225" s="3">
        <v>0</v>
      </c>
      <c r="G2225" s="2">
        <f>Table13[[#This Row],[CF % FV]]*$A$2</f>
        <v>0</v>
      </c>
      <c r="H2225" s="3">
        <v>0</v>
      </c>
      <c r="I2225" s="2">
        <f>Table13[[#This Row],[CF % EOL]]*$A$6</f>
        <v>0</v>
      </c>
      <c r="J2225" s="3">
        <v>6.5938000162415175E-2</v>
      </c>
      <c r="K2225" s="2">
        <f>$A$10*Table13[[#This Row],[CF % WEC]]</f>
        <v>2.0280207832353191E-2</v>
      </c>
      <c r="L2225" s="1">
        <v>21.600426448629896</v>
      </c>
      <c r="M2225" s="2">
        <f>Table13[[#This Row],[Cons h '[MWh']]]-Table13[[#This Row],[Ewec_prod '[MWh']]]-Table13[[#This Row],[Eeol_prod '[MWh']]]-Table13[[#This Row],[Efv_prod '[MWh']]]</f>
        <v>21.580146240797543</v>
      </c>
    </row>
    <row r="2226" spans="5:13" x14ac:dyDescent="0.3">
      <c r="E2226" s="4">
        <v>43558.666666666664</v>
      </c>
      <c r="F2226" s="3">
        <v>3.601E-2</v>
      </c>
      <c r="G2226" s="2">
        <f>Table13[[#This Row],[CF % FV]]*$A$2</f>
        <v>1.8365100000000001</v>
      </c>
      <c r="H2226" s="3">
        <v>2.8741249515481502E-3</v>
      </c>
      <c r="I2226" s="2">
        <f>Table13[[#This Row],[CF % EOL]]*$A$6</f>
        <v>0.114964998061926</v>
      </c>
      <c r="J2226" s="3">
        <v>6.6290166143989082E-2</v>
      </c>
      <c r="K2226" s="2">
        <f>$A$10*Table13[[#This Row],[CF % WEC]]</f>
        <v>2.0388521692042774E-2</v>
      </c>
      <c r="L2226" s="1">
        <v>26.146457461265758</v>
      </c>
      <c r="M2226" s="2">
        <f>Table13[[#This Row],[Cons h '[MWh']]]-Table13[[#This Row],[Ewec_prod '[MWh']]]-Table13[[#This Row],[Eeol_prod '[MWh']]]-Table13[[#This Row],[Efv_prod '[MWh']]]</f>
        <v>24.174593941511791</v>
      </c>
    </row>
    <row r="2227" spans="5:13" x14ac:dyDescent="0.3">
      <c r="E2227" s="4">
        <v>43558.708333333336</v>
      </c>
      <c r="F2227" s="3">
        <v>0.19781000000000001</v>
      </c>
      <c r="G2227" s="2">
        <f>Table13[[#This Row],[CF % FV]]*$A$2</f>
        <v>10.08831</v>
      </c>
      <c r="H2227" s="3">
        <v>4.2829104201794303E-3</v>
      </c>
      <c r="I2227" s="2">
        <f>Table13[[#This Row],[CF % EOL]]*$A$6</f>
        <v>0.17131641680717721</v>
      </c>
      <c r="J2227" s="3">
        <v>6.6510957995499997E-2</v>
      </c>
      <c r="K2227" s="2">
        <f>$A$10*Table13[[#This Row],[CF % WEC]]</f>
        <v>2.0456429493694358E-2</v>
      </c>
      <c r="L2227" s="1">
        <v>28.278432835245066</v>
      </c>
      <c r="M2227" s="2">
        <f>Table13[[#This Row],[Cons h '[MWh']]]-Table13[[#This Row],[Ewec_prod '[MWh']]]-Table13[[#This Row],[Eeol_prod '[MWh']]]-Table13[[#This Row],[Efv_prod '[MWh']]]</f>
        <v>17.998349988944195</v>
      </c>
    </row>
    <row r="2228" spans="5:13" x14ac:dyDescent="0.3">
      <c r="E2228" s="4">
        <v>43558.75</v>
      </c>
      <c r="F2228" s="3">
        <v>0.39156999999999997</v>
      </c>
      <c r="G2228" s="2">
        <f>Table13[[#This Row],[CF % FV]]*$A$2</f>
        <v>19.97007</v>
      </c>
      <c r="H2228" s="3">
        <v>4.0926752503783699E-2</v>
      </c>
      <c r="I2228" s="2">
        <f>Table13[[#This Row],[CF % EOL]]*$A$6</f>
        <v>1.6370701001513479</v>
      </c>
      <c r="J2228" s="3">
        <v>6.6635505346708937E-2</v>
      </c>
      <c r="K2228" s="2">
        <f>$A$10*Table13[[#This Row],[CF % WEC]]</f>
        <v>2.0494735874859466E-2</v>
      </c>
      <c r="L2228" s="1">
        <v>31.263814866988962</v>
      </c>
      <c r="M2228" s="2">
        <f>Table13[[#This Row],[Cons h '[MWh']]]-Table13[[#This Row],[Ewec_prod '[MWh']]]-Table13[[#This Row],[Eeol_prod '[MWh']]]-Table13[[#This Row],[Efv_prod '[MWh']]]</f>
        <v>9.6361800309627554</v>
      </c>
    </row>
    <row r="2229" spans="5:13" x14ac:dyDescent="0.3">
      <c r="E2229" s="4">
        <v>43558.791666666664</v>
      </c>
      <c r="F2229" s="3">
        <v>0.52821000000000007</v>
      </c>
      <c r="G2229" s="2">
        <f>Table13[[#This Row],[CF % FV]]*$A$2</f>
        <v>26.938710000000004</v>
      </c>
      <c r="H2229" s="3">
        <v>6.8570756862328899E-2</v>
      </c>
      <c r="I2229" s="2">
        <f>Table13[[#This Row],[CF % EOL]]*$A$6</f>
        <v>2.7428302744931559</v>
      </c>
      <c r="J2229" s="3">
        <v>6.7184815618730895E-2</v>
      </c>
      <c r="K2229" s="2">
        <f>$A$10*Table13[[#This Row],[CF % WEC]]</f>
        <v>2.0663684378811845E-2</v>
      </c>
      <c r="L2229" s="1">
        <v>24.851786743388612</v>
      </c>
      <c r="M2229" s="2">
        <f>Table13[[#This Row],[Cons h '[MWh']]]-Table13[[#This Row],[Ewec_prod '[MWh']]]-Table13[[#This Row],[Eeol_prod '[MWh']]]-Table13[[#This Row],[Efv_prod '[MWh']]]</f>
        <v>-4.8504172154833576</v>
      </c>
    </row>
    <row r="2230" spans="5:13" x14ac:dyDescent="0.3">
      <c r="E2230" s="4">
        <v>43558.833333333336</v>
      </c>
      <c r="F2230" s="3">
        <v>0.63236999999999999</v>
      </c>
      <c r="G2230" s="2">
        <f>Table13[[#This Row],[CF % FV]]*$A$2</f>
        <v>32.250869999999999</v>
      </c>
      <c r="H2230" s="3">
        <v>5.8947288030068198E-2</v>
      </c>
      <c r="I2230" s="2">
        <f>Table13[[#This Row],[CF % EOL]]*$A$6</f>
        <v>2.357891521202728</v>
      </c>
      <c r="J2230" s="3">
        <v>6.8069770407772068E-2</v>
      </c>
      <c r="K2230" s="2">
        <f>$A$10*Table13[[#This Row],[CF % WEC]]</f>
        <v>2.0935865321512336E-2</v>
      </c>
      <c r="L2230" s="1">
        <v>28.217555213543385</v>
      </c>
      <c r="M2230" s="2">
        <f>Table13[[#This Row],[Cons h '[MWh']]]-Table13[[#This Row],[Ewec_prod '[MWh']]]-Table13[[#This Row],[Eeol_prod '[MWh']]]-Table13[[#This Row],[Efv_prod '[MWh']]]</f>
        <v>-6.4121421729808539</v>
      </c>
    </row>
    <row r="2231" spans="5:13" x14ac:dyDescent="0.3">
      <c r="E2231" s="4">
        <v>43558.875</v>
      </c>
      <c r="F2231" s="3">
        <v>0.65608</v>
      </c>
      <c r="G2231" s="2">
        <f>Table13[[#This Row],[CF % FV]]*$A$2</f>
        <v>33.460079999999998</v>
      </c>
      <c r="H2231" s="3">
        <v>3.4725641405387198E-2</v>
      </c>
      <c r="I2231" s="2">
        <f>Table13[[#This Row],[CF % EOL]]*$A$6</f>
        <v>1.3890256562154879</v>
      </c>
      <c r="J2231" s="3">
        <v>6.9156796975518853E-2</v>
      </c>
      <c r="K2231" s="2">
        <f>$A$10*Table13[[#This Row],[CF % WEC]]</f>
        <v>2.1270196430416062E-2</v>
      </c>
      <c r="L2231" s="1">
        <v>24.83451791398107</v>
      </c>
      <c r="M2231" s="2">
        <f>Table13[[#This Row],[Cons h '[MWh']]]-Table13[[#This Row],[Ewec_prod '[MWh']]]-Table13[[#This Row],[Eeol_prod '[MWh']]]-Table13[[#This Row],[Efv_prod '[MWh']]]</f>
        <v>-10.035857938664829</v>
      </c>
    </row>
    <row r="2232" spans="5:13" x14ac:dyDescent="0.3">
      <c r="E2232" s="4">
        <v>43558.916666666664</v>
      </c>
      <c r="F2232" s="3">
        <v>0.54418</v>
      </c>
      <c r="G2232" s="2">
        <f>Table13[[#This Row],[CF % FV]]*$A$2</f>
        <v>27.75318</v>
      </c>
      <c r="H2232" s="3">
        <v>0</v>
      </c>
      <c r="I2232" s="2">
        <f>Table13[[#This Row],[CF % EOL]]*$A$6</f>
        <v>0</v>
      </c>
      <c r="J2232" s="3">
        <v>6.9452912022606811E-2</v>
      </c>
      <c r="K2232" s="2">
        <f>$A$10*Table13[[#This Row],[CF % WEC]]</f>
        <v>2.1361270995650661E-2</v>
      </c>
      <c r="L2232" s="1">
        <v>24.56871810922458</v>
      </c>
      <c r="M2232" s="2">
        <f>Table13[[#This Row],[Cons h '[MWh']]]-Table13[[#This Row],[Ewec_prod '[MWh']]]-Table13[[#This Row],[Eeol_prod '[MWh']]]-Table13[[#This Row],[Efv_prod '[MWh']]]</f>
        <v>-3.2058231617710717</v>
      </c>
    </row>
    <row r="2233" spans="5:13" x14ac:dyDescent="0.3">
      <c r="E2233" s="4">
        <v>43558.958333333336</v>
      </c>
      <c r="F2233" s="3">
        <v>0.50551999999999997</v>
      </c>
      <c r="G2233" s="2">
        <f>Table13[[#This Row],[CF % FV]]*$A$2</f>
        <v>25.781519999999997</v>
      </c>
      <c r="H2233" s="3">
        <v>0</v>
      </c>
      <c r="I2233" s="2">
        <f>Table13[[#This Row],[CF % EOL]]*$A$6</f>
        <v>0</v>
      </c>
      <c r="J2233" s="3">
        <v>6.9459267533307945E-2</v>
      </c>
      <c r="K2233" s="2">
        <f>$A$10*Table13[[#This Row],[CF % WEC]]</f>
        <v>2.1363225727028354E-2</v>
      </c>
      <c r="L2233" s="1">
        <v>26.40797261358659</v>
      </c>
      <c r="M2233" s="2">
        <f>Table13[[#This Row],[Cons h '[MWh']]]-Table13[[#This Row],[Ewec_prod '[MWh']]]-Table13[[#This Row],[Eeol_prod '[MWh']]]-Table13[[#This Row],[Efv_prod '[MWh']]]</f>
        <v>0.60508938785956445</v>
      </c>
    </row>
    <row r="2234" spans="5:13" x14ac:dyDescent="0.3">
      <c r="E2234" s="4">
        <v>43559</v>
      </c>
      <c r="F2234" s="3">
        <v>0.40406999999999998</v>
      </c>
      <c r="G2234" s="2">
        <f>Table13[[#This Row],[CF % FV]]*$A$2</f>
        <v>20.607569999999999</v>
      </c>
      <c r="H2234" s="3">
        <v>0</v>
      </c>
      <c r="I2234" s="2">
        <f>Table13[[#This Row],[CF % EOL]]*$A$6</f>
        <v>0</v>
      </c>
      <c r="J2234" s="3">
        <v>7.0041224566684809E-2</v>
      </c>
      <c r="K2234" s="2">
        <f>$A$10*Table13[[#This Row],[CF % WEC]]</f>
        <v>2.1542215225607501E-2</v>
      </c>
      <c r="L2234" s="1">
        <v>18.167430919120545</v>
      </c>
      <c r="M2234" s="2">
        <f>Table13[[#This Row],[Cons h '[MWh']]]-Table13[[#This Row],[Ewec_prod '[MWh']]]-Table13[[#This Row],[Eeol_prod '[MWh']]]-Table13[[#This Row],[Efv_prod '[MWh']]]</f>
        <v>-2.4616812961050627</v>
      </c>
    </row>
    <row r="2235" spans="5:13" x14ac:dyDescent="0.3">
      <c r="E2235" s="4">
        <v>43559.041666666664</v>
      </c>
      <c r="F2235" s="3">
        <v>0.33350000000000002</v>
      </c>
      <c r="G2235" s="2">
        <f>Table13[[#This Row],[CF % FV]]*$A$2</f>
        <v>17.008500000000002</v>
      </c>
      <c r="H2235" s="3">
        <v>0</v>
      </c>
      <c r="I2235" s="2">
        <f>Table13[[#This Row],[CF % EOL]]*$A$6</f>
        <v>0</v>
      </c>
      <c r="J2235" s="3">
        <v>7.1026024601894916E-2</v>
      </c>
      <c r="K2235" s="2">
        <f>$A$10*Table13[[#This Row],[CF % WEC]]</f>
        <v>2.1845105051476892E-2</v>
      </c>
      <c r="L2235" s="1">
        <v>19.450989222293849</v>
      </c>
      <c r="M2235" s="2">
        <f>Table13[[#This Row],[Cons h '[MWh']]]-Table13[[#This Row],[Ewec_prod '[MWh']]]-Table13[[#This Row],[Eeol_prod '[MWh']]]-Table13[[#This Row],[Efv_prod '[MWh']]]</f>
        <v>2.4206441172423716</v>
      </c>
    </row>
    <row r="2236" spans="5:13" x14ac:dyDescent="0.3">
      <c r="E2236" s="4">
        <v>43559.083333333336</v>
      </c>
      <c r="F2236" s="3">
        <v>0.14524999999999999</v>
      </c>
      <c r="G2236" s="2">
        <f>Table13[[#This Row],[CF % FV]]*$A$2</f>
        <v>7.4077499999999992</v>
      </c>
      <c r="H2236" s="3">
        <v>5.55543832982529E-2</v>
      </c>
      <c r="I2236" s="2">
        <f>Table13[[#This Row],[CF % EOL]]*$A$6</f>
        <v>2.2221753319301158</v>
      </c>
      <c r="J2236" s="3">
        <v>7.3047003453256626E-2</v>
      </c>
      <c r="K2236" s="2">
        <f>$A$10*Table13[[#This Row],[CF % WEC]]</f>
        <v>2.2466687007700187E-2</v>
      </c>
      <c r="L2236" s="1">
        <v>19.536772864461941</v>
      </c>
      <c r="M2236" s="2">
        <f>Table13[[#This Row],[Cons h '[MWh']]]-Table13[[#This Row],[Ewec_prod '[MWh']]]-Table13[[#This Row],[Eeol_prod '[MWh']]]-Table13[[#This Row],[Efv_prod '[MWh']]]</f>
        <v>9.8843808455241238</v>
      </c>
    </row>
    <row r="2237" spans="5:13" x14ac:dyDescent="0.3">
      <c r="E2237" s="4">
        <v>43559.125</v>
      </c>
      <c r="F2237" s="3">
        <v>1.375E-2</v>
      </c>
      <c r="G2237" s="2">
        <f>Table13[[#This Row],[CF % FV]]*$A$2</f>
        <v>0.70125000000000004</v>
      </c>
      <c r="H2237" s="3">
        <v>0.17652113410755599</v>
      </c>
      <c r="I2237" s="2">
        <f>Table13[[#This Row],[CF % EOL]]*$A$6</f>
        <v>7.0608453643022395</v>
      </c>
      <c r="J2237" s="3">
        <v>7.8217574978992524E-2</v>
      </c>
      <c r="K2237" s="2">
        <f>$A$10*Table13[[#This Row],[CF % WEC]]</f>
        <v>2.4056972804898841E-2</v>
      </c>
      <c r="L2237" s="1">
        <v>20.670410138781193</v>
      </c>
      <c r="M2237" s="2">
        <f>Table13[[#This Row],[Cons h '[MWh']]]-Table13[[#This Row],[Ewec_prod '[MWh']]]-Table13[[#This Row],[Eeol_prod '[MWh']]]-Table13[[#This Row],[Efv_prod '[MWh']]]</f>
        <v>12.884257801674055</v>
      </c>
    </row>
    <row r="2238" spans="5:13" x14ac:dyDescent="0.3">
      <c r="E2238" s="4">
        <v>43559.166666666664</v>
      </c>
      <c r="F2238" s="3">
        <v>0</v>
      </c>
      <c r="G2238" s="2">
        <f>Table13[[#This Row],[CF % FV]]*$A$2</f>
        <v>0</v>
      </c>
      <c r="H2238" s="3">
        <v>0.20981804073907501</v>
      </c>
      <c r="I2238" s="2">
        <f>Table13[[#This Row],[CF % EOL]]*$A$6</f>
        <v>8.3927216295630007</v>
      </c>
      <c r="J2238" s="3">
        <v>7.9634957769167014E-2</v>
      </c>
      <c r="K2238" s="2">
        <f>$A$10*Table13[[#This Row],[CF % WEC]]</f>
        <v>2.4492909859282302E-2</v>
      </c>
      <c r="L2238" s="1">
        <v>25.463608308975569</v>
      </c>
      <c r="M2238" s="2">
        <f>Table13[[#This Row],[Cons h '[MWh']]]-Table13[[#This Row],[Ewec_prod '[MWh']]]-Table13[[#This Row],[Eeol_prod '[MWh']]]-Table13[[#This Row],[Efv_prod '[MWh']]]</f>
        <v>17.046393769553283</v>
      </c>
    </row>
    <row r="2239" spans="5:13" x14ac:dyDescent="0.3">
      <c r="E2239" s="4">
        <v>43559.208333333336</v>
      </c>
      <c r="F2239" s="3">
        <v>0</v>
      </c>
      <c r="G2239" s="2">
        <f>Table13[[#This Row],[CF % FV]]*$A$2</f>
        <v>0</v>
      </c>
      <c r="H2239" s="3">
        <v>0.26323308566728998</v>
      </c>
      <c r="I2239" s="2">
        <f>Table13[[#This Row],[CF % EOL]]*$A$6</f>
        <v>10.529323426691599</v>
      </c>
      <c r="J2239" s="3">
        <v>7.8682618069982169E-2</v>
      </c>
      <c r="K2239" s="2">
        <f>$A$10*Table13[[#This Row],[CF % WEC]]</f>
        <v>2.4200003690170453E-2</v>
      </c>
      <c r="L2239" s="1">
        <v>29.72753434490026</v>
      </c>
      <c r="M2239" s="2">
        <f>Table13[[#This Row],[Cons h '[MWh']]]-Table13[[#This Row],[Ewec_prod '[MWh']]]-Table13[[#This Row],[Eeol_prod '[MWh']]]-Table13[[#This Row],[Efv_prod '[MWh']]]</f>
        <v>19.17401091451849</v>
      </c>
    </row>
    <row r="2240" spans="5:13" x14ac:dyDescent="0.3">
      <c r="E2240" s="4">
        <v>43559.25</v>
      </c>
      <c r="F2240" s="3">
        <v>0</v>
      </c>
      <c r="G2240" s="2">
        <f>Table13[[#This Row],[CF % FV]]*$A$2</f>
        <v>0</v>
      </c>
      <c r="H2240" s="3">
        <v>0.26139776167638001</v>
      </c>
      <c r="I2240" s="2">
        <f>Table13[[#This Row],[CF % EOL]]*$A$6</f>
        <v>10.455910467055201</v>
      </c>
      <c r="J2240" s="3">
        <v>7.6530933478216379E-2</v>
      </c>
      <c r="K2240" s="2">
        <f>$A$10*Table13[[#This Row],[CF % WEC]]</f>
        <v>2.3538221249040928E-2</v>
      </c>
      <c r="L2240" s="1">
        <v>35.741871355974567</v>
      </c>
      <c r="M2240" s="2">
        <f>Table13[[#This Row],[Cons h '[MWh']]]-Table13[[#This Row],[Ewec_prod '[MWh']]]-Table13[[#This Row],[Eeol_prod '[MWh']]]-Table13[[#This Row],[Efv_prod '[MWh']]]</f>
        <v>25.262422667670325</v>
      </c>
    </row>
    <row r="2241" spans="5:13" x14ac:dyDescent="0.3">
      <c r="E2241" s="4">
        <v>43559.291666666664</v>
      </c>
      <c r="F2241" s="3">
        <v>0</v>
      </c>
      <c r="G2241" s="2">
        <f>Table13[[#This Row],[CF % FV]]*$A$2</f>
        <v>0</v>
      </c>
      <c r="H2241" s="3">
        <v>0.21563083180574699</v>
      </c>
      <c r="I2241" s="2">
        <f>Table13[[#This Row],[CF % EOL]]*$A$6</f>
        <v>8.6252332722298792</v>
      </c>
      <c r="J2241" s="3">
        <v>7.4238481038577026E-2</v>
      </c>
      <c r="K2241" s="2">
        <f>$A$10*Table13[[#This Row],[CF % WEC]]</f>
        <v>2.2833143572933739E-2</v>
      </c>
      <c r="L2241" s="1">
        <v>27.422817443913655</v>
      </c>
      <c r="M2241" s="2">
        <f>Table13[[#This Row],[Cons h '[MWh']]]-Table13[[#This Row],[Ewec_prod '[MWh']]]-Table13[[#This Row],[Eeol_prod '[MWh']]]-Table13[[#This Row],[Efv_prod '[MWh']]]</f>
        <v>18.774751028110842</v>
      </c>
    </row>
    <row r="2242" spans="5:13" x14ac:dyDescent="0.3">
      <c r="E2242" s="4">
        <v>43559.333333333336</v>
      </c>
      <c r="F2242" s="3">
        <v>0</v>
      </c>
      <c r="G2242" s="2">
        <f>Table13[[#This Row],[CF % FV]]*$A$2</f>
        <v>0</v>
      </c>
      <c r="H2242" s="3">
        <v>0.20631290027763499</v>
      </c>
      <c r="I2242" s="2">
        <f>Table13[[#This Row],[CF % EOL]]*$A$6</f>
        <v>8.2525160111053992</v>
      </c>
      <c r="J2242" s="3">
        <v>7.1918590326062515E-2</v>
      </c>
      <c r="K2242" s="2">
        <f>$A$10*Table13[[#This Row],[CF % WEC]]</f>
        <v>2.2119626849917355E-2</v>
      </c>
      <c r="L2242" s="1">
        <v>28.06192182186426</v>
      </c>
      <c r="M2242" s="2">
        <f>Table13[[#This Row],[Cons h '[MWh']]]-Table13[[#This Row],[Ewec_prod '[MWh']]]-Table13[[#This Row],[Eeol_prod '[MWh']]]-Table13[[#This Row],[Efv_prod '[MWh']]]</f>
        <v>19.787286183908943</v>
      </c>
    </row>
    <row r="2243" spans="5:13" x14ac:dyDescent="0.3">
      <c r="E2243" s="4">
        <v>43559.375</v>
      </c>
      <c r="F2243" s="3">
        <v>0</v>
      </c>
      <c r="G2243" s="2">
        <f>Table13[[#This Row],[CF % FV]]*$A$2</f>
        <v>0</v>
      </c>
      <c r="H2243" s="3">
        <v>0.212820243363291</v>
      </c>
      <c r="I2243" s="2">
        <f>Table13[[#This Row],[CF % EOL]]*$A$6</f>
        <v>8.5128097345316398</v>
      </c>
      <c r="J2243" s="3">
        <v>6.9422170273597122E-2</v>
      </c>
      <c r="K2243" s="2">
        <f>$A$10*Table13[[#This Row],[CF % WEC]]</f>
        <v>2.1351815915764846E-2</v>
      </c>
      <c r="L2243" s="1">
        <v>32.254968377212691</v>
      </c>
      <c r="M2243" s="2">
        <f>Table13[[#This Row],[Cons h '[MWh']]]-Table13[[#This Row],[Ewec_prod '[MWh']]]-Table13[[#This Row],[Eeol_prod '[MWh']]]-Table13[[#This Row],[Efv_prod '[MWh']]]</f>
        <v>23.720806826765287</v>
      </c>
    </row>
    <row r="2244" spans="5:13" x14ac:dyDescent="0.3">
      <c r="E2244" s="4">
        <v>43559.416666666664</v>
      </c>
      <c r="F2244" s="3">
        <v>0</v>
      </c>
      <c r="G2244" s="2">
        <f>Table13[[#This Row],[CF % FV]]*$A$2</f>
        <v>0</v>
      </c>
      <c r="H2244" s="3">
        <v>0</v>
      </c>
      <c r="I2244" s="2">
        <f>Table13[[#This Row],[CF % EOL]]*$A$6</f>
        <v>0</v>
      </c>
      <c r="J2244" s="3">
        <v>6.7443449997877769E-2</v>
      </c>
      <c r="K2244" s="2">
        <f>$A$10*Table13[[#This Row],[CF % WEC]]</f>
        <v>2.074323120990728E-2</v>
      </c>
      <c r="L2244" s="1">
        <v>31.474914772284478</v>
      </c>
      <c r="M2244" s="2">
        <f>Table13[[#This Row],[Cons h '[MWh']]]-Table13[[#This Row],[Ewec_prod '[MWh']]]-Table13[[#This Row],[Eeol_prod '[MWh']]]-Table13[[#This Row],[Efv_prod '[MWh']]]</f>
        <v>31.454171541074572</v>
      </c>
    </row>
    <row r="2245" spans="5:13" x14ac:dyDescent="0.3">
      <c r="E2245" s="4">
        <v>43559.458333333336</v>
      </c>
      <c r="F2245" s="3">
        <v>0</v>
      </c>
      <c r="G2245" s="2">
        <f>Table13[[#This Row],[CF % FV]]*$A$2</f>
        <v>0</v>
      </c>
      <c r="H2245" s="3">
        <v>0</v>
      </c>
      <c r="I2245" s="2">
        <f>Table13[[#This Row],[CF % EOL]]*$A$6</f>
        <v>0</v>
      </c>
      <c r="J2245" s="3">
        <v>6.595161848507565E-2</v>
      </c>
      <c r="K2245" s="2">
        <f>$A$10*Table13[[#This Row],[CF % WEC]]</f>
        <v>2.0284396349038596E-2</v>
      </c>
      <c r="L2245" s="1">
        <v>22.995994359999649</v>
      </c>
      <c r="M2245" s="2">
        <f>Table13[[#This Row],[Cons h '[MWh']]]-Table13[[#This Row],[Ewec_prod '[MWh']]]-Table13[[#This Row],[Eeol_prod '[MWh']]]-Table13[[#This Row],[Efv_prod '[MWh']]]</f>
        <v>22.975709963650612</v>
      </c>
    </row>
    <row r="2246" spans="5:13" x14ac:dyDescent="0.3">
      <c r="E2246" s="4">
        <v>43559.5</v>
      </c>
      <c r="F2246" s="3">
        <v>0</v>
      </c>
      <c r="G2246" s="2">
        <f>Table13[[#This Row],[CF % FV]]*$A$2</f>
        <v>0</v>
      </c>
      <c r="H2246" s="3">
        <v>0</v>
      </c>
      <c r="I2246" s="2">
        <f>Table13[[#This Row],[CF % EOL]]*$A$6</f>
        <v>0</v>
      </c>
      <c r="J2246" s="3">
        <v>6.5332621961385479E-2</v>
      </c>
      <c r="K2246" s="2">
        <f>$A$10*Table13[[#This Row],[CF % WEC]]</f>
        <v>2.0094014807029135E-2</v>
      </c>
      <c r="L2246" s="1">
        <v>29.585250937370482</v>
      </c>
      <c r="M2246" s="2">
        <f>Table13[[#This Row],[Cons h '[MWh']]]-Table13[[#This Row],[Ewec_prod '[MWh']]]-Table13[[#This Row],[Eeol_prod '[MWh']]]-Table13[[#This Row],[Efv_prod '[MWh']]]</f>
        <v>29.565156922563453</v>
      </c>
    </row>
    <row r="2247" spans="5:13" x14ac:dyDescent="0.3">
      <c r="E2247" s="4">
        <v>43559.541666666664</v>
      </c>
      <c r="F2247" s="3">
        <v>0</v>
      </c>
      <c r="G2247" s="2">
        <f>Table13[[#This Row],[CF % FV]]*$A$2</f>
        <v>0</v>
      </c>
      <c r="H2247" s="3">
        <v>1.6292268665343699E-2</v>
      </c>
      <c r="I2247" s="2">
        <f>Table13[[#This Row],[CF % EOL]]*$A$6</f>
        <v>0.65169074661374793</v>
      </c>
      <c r="J2247" s="3">
        <v>6.5259384239838958E-2</v>
      </c>
      <c r="K2247" s="2">
        <f>$A$10*Table13[[#This Row],[CF % WEC]]</f>
        <v>2.0071489461849223E-2</v>
      </c>
      <c r="L2247" s="1">
        <v>23.533424249640376</v>
      </c>
      <c r="M2247" s="2">
        <f>Table13[[#This Row],[Cons h '[MWh']]]-Table13[[#This Row],[Ewec_prod '[MWh']]]-Table13[[#This Row],[Eeol_prod '[MWh']]]-Table13[[#This Row],[Efv_prod '[MWh']]]</f>
        <v>22.861662013564779</v>
      </c>
    </row>
    <row r="2248" spans="5:13" x14ac:dyDescent="0.3">
      <c r="E2248" s="4">
        <v>43559.583333333336</v>
      </c>
      <c r="F2248" s="3">
        <v>0</v>
      </c>
      <c r="G2248" s="2">
        <f>Table13[[#This Row],[CF % FV]]*$A$2</f>
        <v>0</v>
      </c>
      <c r="H2248" s="3">
        <v>6.8846466102092302E-2</v>
      </c>
      <c r="I2248" s="2">
        <f>Table13[[#This Row],[CF % EOL]]*$A$6</f>
        <v>2.7538586440836923</v>
      </c>
      <c r="J2248" s="3">
        <v>6.8193038660338323E-2</v>
      </c>
      <c r="K2248" s="2">
        <f>$A$10*Table13[[#This Row],[CF % WEC]]</f>
        <v>2.0973778296959227E-2</v>
      </c>
      <c r="L2248" s="1">
        <v>25.465466113009569</v>
      </c>
      <c r="M2248" s="2">
        <f>Table13[[#This Row],[Cons h '[MWh']]]-Table13[[#This Row],[Ewec_prod '[MWh']]]-Table13[[#This Row],[Eeol_prod '[MWh']]]-Table13[[#This Row],[Efv_prod '[MWh']]]</f>
        <v>22.690633690628918</v>
      </c>
    </row>
    <row r="2249" spans="5:13" x14ac:dyDescent="0.3">
      <c r="E2249" s="4">
        <v>43559.625</v>
      </c>
      <c r="F2249" s="3">
        <v>0</v>
      </c>
      <c r="G2249" s="2">
        <f>Table13[[#This Row],[CF % FV]]*$A$2</f>
        <v>0</v>
      </c>
      <c r="H2249" s="3">
        <v>0.19387779050661899</v>
      </c>
      <c r="I2249" s="2">
        <f>Table13[[#This Row],[CF % EOL]]*$A$6</f>
        <v>7.7551116202647599</v>
      </c>
      <c r="J2249" s="3">
        <v>7.2416598554321365E-2</v>
      </c>
      <c r="K2249" s="2">
        <f>$A$10*Table13[[#This Row],[CF % WEC]]</f>
        <v>2.2272796651040143E-2</v>
      </c>
      <c r="L2249" s="1">
        <v>26.081113408555481</v>
      </c>
      <c r="M2249" s="2">
        <f>Table13[[#This Row],[Cons h '[MWh']]]-Table13[[#This Row],[Ewec_prod '[MWh']]]-Table13[[#This Row],[Eeol_prod '[MWh']]]-Table13[[#This Row],[Efv_prod '[MWh']]]</f>
        <v>18.30372899163968</v>
      </c>
    </row>
    <row r="2250" spans="5:13" x14ac:dyDescent="0.3">
      <c r="E2250" s="4">
        <v>43559.666666666664</v>
      </c>
      <c r="F2250" s="3">
        <v>1.9010000000000003E-2</v>
      </c>
      <c r="G2250" s="2">
        <f>Table13[[#This Row],[CF % FV]]*$A$2</f>
        <v>0.96951000000000009</v>
      </c>
      <c r="H2250" s="3">
        <v>0.22186811661743699</v>
      </c>
      <c r="I2250" s="2">
        <f>Table13[[#This Row],[CF % EOL]]*$A$6</f>
        <v>8.8747246646974798</v>
      </c>
      <c r="J2250" s="3">
        <v>7.804166399137584E-2</v>
      </c>
      <c r="K2250" s="2">
        <f>$A$10*Table13[[#This Row],[CF % WEC]]</f>
        <v>2.4002868777174714E-2</v>
      </c>
      <c r="L2250" s="1">
        <v>26.991970443316827</v>
      </c>
      <c r="M2250" s="2">
        <f>Table13[[#This Row],[Cons h '[MWh']]]-Table13[[#This Row],[Ewec_prod '[MWh']]]-Table13[[#This Row],[Eeol_prod '[MWh']]]-Table13[[#This Row],[Efv_prod '[MWh']]]</f>
        <v>17.123732909842175</v>
      </c>
    </row>
    <row r="2251" spans="5:13" x14ac:dyDescent="0.3">
      <c r="E2251" s="4">
        <v>43559.708333333336</v>
      </c>
      <c r="F2251" s="3">
        <v>0.20053000000000001</v>
      </c>
      <c r="G2251" s="2">
        <f>Table13[[#This Row],[CF % FV]]*$A$2</f>
        <v>10.227030000000001</v>
      </c>
      <c r="H2251" s="3">
        <v>0.25079604713223402</v>
      </c>
      <c r="I2251" s="2">
        <f>Table13[[#This Row],[CF % EOL]]*$A$6</f>
        <v>10.03184188528936</v>
      </c>
      <c r="J2251" s="3">
        <v>7.9524706092826886E-2</v>
      </c>
      <c r="K2251" s="2">
        <f>$A$10*Table13[[#This Row],[CF % WEC]]</f>
        <v>2.4459000324499085E-2</v>
      </c>
      <c r="L2251" s="1">
        <v>37.26774895706091</v>
      </c>
      <c r="M2251" s="2">
        <f>Table13[[#This Row],[Cons h '[MWh']]]-Table13[[#This Row],[Ewec_prod '[MWh']]]-Table13[[#This Row],[Eeol_prod '[MWh']]]-Table13[[#This Row],[Efv_prod '[MWh']]]</f>
        <v>16.984418071447053</v>
      </c>
    </row>
    <row r="2252" spans="5:13" x14ac:dyDescent="0.3">
      <c r="E2252" s="4">
        <v>43559.75</v>
      </c>
      <c r="F2252" s="3">
        <v>0.37430999999999998</v>
      </c>
      <c r="G2252" s="2">
        <f>Table13[[#This Row],[CF % FV]]*$A$2</f>
        <v>19.08981</v>
      </c>
      <c r="H2252" s="3">
        <v>0.27705978812020698</v>
      </c>
      <c r="I2252" s="2">
        <f>Table13[[#This Row],[CF % EOL]]*$A$6</f>
        <v>11.08239152480828</v>
      </c>
      <c r="J2252" s="3">
        <v>8.1365036451235009E-2</v>
      </c>
      <c r="K2252" s="2">
        <f>$A$10*Table13[[#This Row],[CF % WEC]]</f>
        <v>2.5025021163116806E-2</v>
      </c>
      <c r="L2252" s="1">
        <v>53.582721586962791</v>
      </c>
      <c r="M2252" s="2">
        <f>Table13[[#This Row],[Cons h '[MWh']]]-Table13[[#This Row],[Ewec_prod '[MWh']]]-Table13[[#This Row],[Eeol_prod '[MWh']]]-Table13[[#This Row],[Efv_prod '[MWh']]]</f>
        <v>23.385495040991394</v>
      </c>
    </row>
    <row r="2253" spans="5:13" x14ac:dyDescent="0.3">
      <c r="E2253" s="4">
        <v>43559.791666666664</v>
      </c>
      <c r="F2253" s="3">
        <v>0.52063000000000004</v>
      </c>
      <c r="G2253" s="2">
        <f>Table13[[#This Row],[CF % FV]]*$A$2</f>
        <v>26.552130000000002</v>
      </c>
      <c r="H2253" s="3">
        <v>0.26544607915901902</v>
      </c>
      <c r="I2253" s="2">
        <f>Table13[[#This Row],[CF % EOL]]*$A$6</f>
        <v>10.61784316636076</v>
      </c>
      <c r="J2253" s="3">
        <v>8.2090561576745449E-2</v>
      </c>
      <c r="K2253" s="2">
        <f>$A$10*Table13[[#This Row],[CF % WEC]]</f>
        <v>2.5248167153239402E-2</v>
      </c>
      <c r="L2253" s="1">
        <v>41.250051710277717</v>
      </c>
      <c r="M2253" s="2">
        <f>Table13[[#This Row],[Cons h '[MWh']]]-Table13[[#This Row],[Ewec_prod '[MWh']]]-Table13[[#This Row],[Eeol_prod '[MWh']]]-Table13[[#This Row],[Efv_prod '[MWh']]]</f>
        <v>4.0548303767637179</v>
      </c>
    </row>
    <row r="2254" spans="5:13" x14ac:dyDescent="0.3">
      <c r="E2254" s="4">
        <v>43559.833333333336</v>
      </c>
      <c r="F2254" s="3">
        <v>0.60277000000000003</v>
      </c>
      <c r="G2254" s="2">
        <f>Table13[[#This Row],[CF % FV]]*$A$2</f>
        <v>30.74127</v>
      </c>
      <c r="H2254" s="3">
        <v>0.22363731058977099</v>
      </c>
      <c r="I2254" s="2">
        <f>Table13[[#This Row],[CF % EOL]]*$A$6</f>
        <v>8.9454924235908386</v>
      </c>
      <c r="J2254" s="3">
        <v>8.1688373314935378E-2</v>
      </c>
      <c r="K2254" s="2">
        <f>$A$10*Table13[[#This Row],[CF % WEC]]</f>
        <v>2.5124468200933437E-2</v>
      </c>
      <c r="L2254" s="1">
        <v>36.817337176193455</v>
      </c>
      <c r="M2254" s="2">
        <f>Table13[[#This Row],[Cons h '[MWh']]]-Table13[[#This Row],[Ewec_prod '[MWh']]]-Table13[[#This Row],[Eeol_prod '[MWh']]]-Table13[[#This Row],[Efv_prod '[MWh']]]</f>
        <v>-2.8945497155983198</v>
      </c>
    </row>
    <row r="2255" spans="5:13" x14ac:dyDescent="0.3">
      <c r="E2255" s="4">
        <v>43559.875</v>
      </c>
      <c r="F2255" s="3">
        <v>0.65533000000000008</v>
      </c>
      <c r="G2255" s="2">
        <f>Table13[[#This Row],[CF % FV]]*$A$2</f>
        <v>33.421830000000007</v>
      </c>
      <c r="H2255" s="3">
        <v>0.15987605512571201</v>
      </c>
      <c r="I2255" s="2">
        <f>Table13[[#This Row],[CF % EOL]]*$A$6</f>
        <v>6.3950422050284805</v>
      </c>
      <c r="J2255" s="3">
        <v>8.0067376961212924E-2</v>
      </c>
      <c r="K2255" s="2">
        <f>$A$10*Table13[[#This Row],[CF % WEC]]</f>
        <v>2.4625906781600062E-2</v>
      </c>
      <c r="L2255" s="1">
        <v>30.931243699535408</v>
      </c>
      <c r="M2255" s="2">
        <f>Table13[[#This Row],[Cons h '[MWh']]]-Table13[[#This Row],[Ewec_prod '[MWh']]]-Table13[[#This Row],[Eeol_prod '[MWh']]]-Table13[[#This Row],[Efv_prod '[MWh']]]</f>
        <v>-8.9102544122746821</v>
      </c>
    </row>
    <row r="2256" spans="5:13" x14ac:dyDescent="0.3">
      <c r="E2256" s="4">
        <v>43559.916666666664</v>
      </c>
      <c r="F2256" s="3">
        <v>0.50375000000000003</v>
      </c>
      <c r="G2256" s="2">
        <f>Table13[[#This Row],[CF % FV]]*$A$2</f>
        <v>25.69125</v>
      </c>
      <c r="H2256" s="3">
        <v>0.137016491964637</v>
      </c>
      <c r="I2256" s="2">
        <f>Table13[[#This Row],[CF % EOL]]*$A$6</f>
        <v>5.4806596785854804</v>
      </c>
      <c r="J2256" s="3">
        <v>8.0735707841804075E-2</v>
      </c>
      <c r="K2256" s="2">
        <f>$A$10*Table13[[#This Row],[CF % WEC]]</f>
        <v>2.4831461835222904E-2</v>
      </c>
      <c r="L2256" s="1">
        <v>28.730715580462149</v>
      </c>
      <c r="M2256" s="2">
        <f>Table13[[#This Row],[Cons h '[MWh']]]-Table13[[#This Row],[Ewec_prod '[MWh']]]-Table13[[#This Row],[Eeol_prod '[MWh']]]-Table13[[#This Row],[Efv_prod '[MWh']]]</f>
        <v>-2.4660255599585561</v>
      </c>
    </row>
    <row r="2257" spans="5:13" x14ac:dyDescent="0.3">
      <c r="E2257" s="4">
        <v>43559.958333333336</v>
      </c>
      <c r="F2257" s="3">
        <v>0.50937999999999994</v>
      </c>
      <c r="G2257" s="2">
        <f>Table13[[#This Row],[CF % FV]]*$A$2</f>
        <v>25.978379999999998</v>
      </c>
      <c r="H2257" s="3">
        <v>0.163350866627125</v>
      </c>
      <c r="I2257" s="2">
        <f>Table13[[#This Row],[CF % EOL]]*$A$6</f>
        <v>6.5340346650850005</v>
      </c>
      <c r="J2257" s="3">
        <v>8.2225928989246314E-2</v>
      </c>
      <c r="K2257" s="2">
        <f>$A$10*Table13[[#This Row],[CF % WEC]]</f>
        <v>2.5289801404391746E-2</v>
      </c>
      <c r="L2257" s="1">
        <v>20.900771899568255</v>
      </c>
      <c r="M2257" s="2">
        <f>Table13[[#This Row],[Cons h '[MWh']]]-Table13[[#This Row],[Ewec_prod '[MWh']]]-Table13[[#This Row],[Eeol_prod '[MWh']]]-Table13[[#This Row],[Efv_prod '[MWh']]]</f>
        <v>-11.636932566921134</v>
      </c>
    </row>
    <row r="2258" spans="5:13" x14ac:dyDescent="0.3">
      <c r="E2258" s="4">
        <v>43560</v>
      </c>
      <c r="F2258" s="3">
        <v>0.44530999999999998</v>
      </c>
      <c r="G2258" s="2">
        <f>Table13[[#This Row],[CF % FV]]*$A$2</f>
        <v>22.710809999999999</v>
      </c>
      <c r="H2258" s="3">
        <v>0.17527462158163901</v>
      </c>
      <c r="I2258" s="2">
        <f>Table13[[#This Row],[CF % EOL]]*$A$6</f>
        <v>7.01098486326556</v>
      </c>
      <c r="J2258" s="3">
        <v>8.2302604345183175E-2</v>
      </c>
      <c r="K2258" s="2">
        <f>$A$10*Table13[[#This Row],[CF % WEC]]</f>
        <v>2.5313384044905397E-2</v>
      </c>
      <c r="L2258" s="1">
        <v>21.372690118913905</v>
      </c>
      <c r="M2258" s="2">
        <f>Table13[[#This Row],[Cons h '[MWh']]]-Table13[[#This Row],[Ewec_prod '[MWh']]]-Table13[[#This Row],[Eeol_prod '[MWh']]]-Table13[[#This Row],[Efv_prod '[MWh']]]</f>
        <v>-8.3744181283965595</v>
      </c>
    </row>
    <row r="2259" spans="5:13" x14ac:dyDescent="0.3">
      <c r="E2259" s="4">
        <v>43560.041666666664</v>
      </c>
      <c r="F2259" s="3">
        <v>0.26915</v>
      </c>
      <c r="G2259" s="2">
        <f>Table13[[#This Row],[CF % FV]]*$A$2</f>
        <v>13.726649999999999</v>
      </c>
      <c r="H2259" s="3">
        <v>0.139334162735571</v>
      </c>
      <c r="I2259" s="2">
        <f>Table13[[#This Row],[CF % EOL]]*$A$6</f>
        <v>5.57336650942284</v>
      </c>
      <c r="J2259" s="3">
        <v>8.0575864641962189E-2</v>
      </c>
      <c r="K2259" s="2">
        <f>$A$10*Table13[[#This Row],[CF % WEC]]</f>
        <v>2.4782299693432173E-2</v>
      </c>
      <c r="L2259" s="1">
        <v>21.323653619730909</v>
      </c>
      <c r="M2259" s="2">
        <f>Table13[[#This Row],[Cons h '[MWh']]]-Table13[[#This Row],[Ewec_prod '[MWh']]]-Table13[[#This Row],[Eeol_prod '[MWh']]]-Table13[[#This Row],[Efv_prod '[MWh']]]</f>
        <v>1.9988548106146382</v>
      </c>
    </row>
    <row r="2260" spans="5:13" x14ac:dyDescent="0.3">
      <c r="E2260" s="4">
        <v>43560.083333333336</v>
      </c>
      <c r="F2260" s="3">
        <v>0.11104</v>
      </c>
      <c r="G2260" s="2">
        <f>Table13[[#This Row],[CF % FV]]*$A$2</f>
        <v>5.6630399999999996</v>
      </c>
      <c r="H2260" s="3">
        <v>0.112355469691839</v>
      </c>
      <c r="I2260" s="2">
        <f>Table13[[#This Row],[CF % EOL]]*$A$6</f>
        <v>4.4942187876735602</v>
      </c>
      <c r="J2260" s="3">
        <v>7.8295513144960416E-2</v>
      </c>
      <c r="K2260" s="2">
        <f>$A$10*Table13[[#This Row],[CF % WEC]]</f>
        <v>2.4080943841327123E-2</v>
      </c>
      <c r="L2260" s="1">
        <v>21.506159902566264</v>
      </c>
      <c r="M2260" s="2">
        <f>Table13[[#This Row],[Cons h '[MWh']]]-Table13[[#This Row],[Ewec_prod '[MWh']]]-Table13[[#This Row],[Eeol_prod '[MWh']]]-Table13[[#This Row],[Efv_prod '[MWh']]]</f>
        <v>11.324820171051378</v>
      </c>
    </row>
    <row r="2261" spans="5:13" x14ac:dyDescent="0.3">
      <c r="E2261" s="4">
        <v>43560.125</v>
      </c>
      <c r="F2261" s="3">
        <v>8.8299999999999993E-3</v>
      </c>
      <c r="G2261" s="2">
        <f>Table13[[#This Row],[CF % FV]]*$A$2</f>
        <v>0.45032999999999995</v>
      </c>
      <c r="H2261" s="3">
        <v>2.14858950664275E-2</v>
      </c>
      <c r="I2261" s="2">
        <f>Table13[[#This Row],[CF % EOL]]*$A$6</f>
        <v>0.85943580265710007</v>
      </c>
      <c r="J2261" s="3">
        <v>7.4924014859105048E-2</v>
      </c>
      <c r="K2261" s="2">
        <f>$A$10*Table13[[#This Row],[CF % WEC]]</f>
        <v>2.3043989645337673E-2</v>
      </c>
      <c r="L2261" s="1">
        <v>22.599488223663769</v>
      </c>
      <c r="M2261" s="2">
        <f>Table13[[#This Row],[Cons h '[MWh']]]-Table13[[#This Row],[Ewec_prod '[MWh']]]-Table13[[#This Row],[Eeol_prod '[MWh']]]-Table13[[#This Row],[Efv_prod '[MWh']]]</f>
        <v>21.266678431361331</v>
      </c>
    </row>
    <row r="2262" spans="5:13" x14ac:dyDescent="0.3">
      <c r="E2262" s="4">
        <v>43560.166666666664</v>
      </c>
      <c r="F2262" s="3">
        <v>0</v>
      </c>
      <c r="G2262" s="2">
        <f>Table13[[#This Row],[CF % FV]]*$A$2</f>
        <v>0</v>
      </c>
      <c r="H2262" s="3">
        <v>0</v>
      </c>
      <c r="I2262" s="2">
        <f>Table13[[#This Row],[CF % EOL]]*$A$6</f>
        <v>0</v>
      </c>
      <c r="J2262" s="3">
        <v>7.1612852934036728E-2</v>
      </c>
      <c r="K2262" s="2">
        <f>$A$10*Table13[[#This Row],[CF % WEC]]</f>
        <v>2.202559279008642E-2</v>
      </c>
      <c r="L2262" s="1">
        <v>21.001902204434906</v>
      </c>
      <c r="M2262" s="2">
        <f>Table13[[#This Row],[Cons h '[MWh']]]-Table13[[#This Row],[Ewec_prod '[MWh']]]-Table13[[#This Row],[Eeol_prod '[MWh']]]-Table13[[#This Row],[Efv_prod '[MWh']]]</f>
        <v>20.979876611644819</v>
      </c>
    </row>
    <row r="2263" spans="5:13" x14ac:dyDescent="0.3">
      <c r="E2263" s="4">
        <v>43560.208333333336</v>
      </c>
      <c r="F2263" s="3">
        <v>0</v>
      </c>
      <c r="G2263" s="2">
        <f>Table13[[#This Row],[CF % FV]]*$A$2</f>
        <v>0</v>
      </c>
      <c r="H2263" s="3">
        <v>0</v>
      </c>
      <c r="I2263" s="2">
        <f>Table13[[#This Row],[CF % EOL]]*$A$6</f>
        <v>0</v>
      </c>
      <c r="J2263" s="3">
        <v>7.0393599631159959E-2</v>
      </c>
      <c r="K2263" s="2">
        <f>$A$10*Table13[[#This Row],[CF % WEC]]</f>
        <v>2.1650593391837787E-2</v>
      </c>
      <c r="L2263" s="1">
        <v>33.40669807869515</v>
      </c>
      <c r="M2263" s="2">
        <f>Table13[[#This Row],[Cons h '[MWh']]]-Table13[[#This Row],[Ewec_prod '[MWh']]]-Table13[[#This Row],[Eeol_prod '[MWh']]]-Table13[[#This Row],[Efv_prod '[MWh']]]</f>
        <v>33.385047485303311</v>
      </c>
    </row>
    <row r="2264" spans="5:13" x14ac:dyDescent="0.3">
      <c r="E2264" s="4">
        <v>43560.25</v>
      </c>
      <c r="F2264" s="3">
        <v>0</v>
      </c>
      <c r="G2264" s="2">
        <f>Table13[[#This Row],[CF % FV]]*$A$2</f>
        <v>0</v>
      </c>
      <c r="H2264" s="3">
        <v>0</v>
      </c>
      <c r="I2264" s="2">
        <f>Table13[[#This Row],[CF % EOL]]*$A$6</f>
        <v>0</v>
      </c>
      <c r="J2264" s="3">
        <v>7.5282055223871436E-2</v>
      </c>
      <c r="K2264" s="2">
        <f>$A$10*Table13[[#This Row],[CF % WEC]]</f>
        <v>2.3154110258518976E-2</v>
      </c>
      <c r="L2264" s="1">
        <v>35.057734368616963</v>
      </c>
      <c r="M2264" s="2">
        <f>Table13[[#This Row],[Cons h '[MWh']]]-Table13[[#This Row],[Ewec_prod '[MWh']]]-Table13[[#This Row],[Eeol_prod '[MWh']]]-Table13[[#This Row],[Efv_prod '[MWh']]]</f>
        <v>35.034580258358446</v>
      </c>
    </row>
    <row r="2265" spans="5:13" x14ac:dyDescent="0.3">
      <c r="E2265" s="4">
        <v>43560.291666666664</v>
      </c>
      <c r="F2265" s="3">
        <v>0</v>
      </c>
      <c r="G2265" s="2">
        <f>Table13[[#This Row],[CF % FV]]*$A$2</f>
        <v>0</v>
      </c>
      <c r="H2265" s="3">
        <v>6.55875231376533E-2</v>
      </c>
      <c r="I2265" s="2">
        <f>Table13[[#This Row],[CF % EOL]]*$A$6</f>
        <v>2.6235009255061321</v>
      </c>
      <c r="J2265" s="3">
        <v>8.2732493468690813E-2</v>
      </c>
      <c r="K2265" s="2">
        <f>$A$10*Table13[[#This Row],[CF % WEC]]</f>
        <v>2.5445602807199198E-2</v>
      </c>
      <c r="L2265" s="1">
        <v>28.66048824579218</v>
      </c>
      <c r="M2265" s="2">
        <f>Table13[[#This Row],[Cons h '[MWh']]]-Table13[[#This Row],[Ewec_prod '[MWh']]]-Table13[[#This Row],[Eeol_prod '[MWh']]]-Table13[[#This Row],[Efv_prod '[MWh']]]</f>
        <v>26.011541717478849</v>
      </c>
    </row>
    <row r="2266" spans="5:13" x14ac:dyDescent="0.3">
      <c r="E2266" s="4">
        <v>43560.333333333336</v>
      </c>
      <c r="F2266" s="3">
        <v>0</v>
      </c>
      <c r="G2266" s="2">
        <f>Table13[[#This Row],[CF % FV]]*$A$2</f>
        <v>0</v>
      </c>
      <c r="H2266" s="3">
        <v>0.20462650801937099</v>
      </c>
      <c r="I2266" s="2">
        <f>Table13[[#This Row],[CF % EOL]]*$A$6</f>
        <v>8.1850603207748396</v>
      </c>
      <c r="J2266" s="3">
        <v>7.9658824392463759E-2</v>
      </c>
      <c r="K2266" s="2">
        <f>$A$10*Table13[[#This Row],[CF % WEC]]</f>
        <v>2.4500250392503239E-2</v>
      </c>
      <c r="L2266" s="1">
        <v>23.168545023441567</v>
      </c>
      <c r="M2266" s="2">
        <f>Table13[[#This Row],[Cons h '[MWh']]]-Table13[[#This Row],[Ewec_prod '[MWh']]]-Table13[[#This Row],[Eeol_prod '[MWh']]]-Table13[[#This Row],[Efv_prod '[MWh']]]</f>
        <v>14.958984452274224</v>
      </c>
    </row>
    <row r="2267" spans="5:13" x14ac:dyDescent="0.3">
      <c r="E2267" s="4">
        <v>43560.375</v>
      </c>
      <c r="F2267" s="3">
        <v>0</v>
      </c>
      <c r="G2267" s="2">
        <f>Table13[[#This Row],[CF % FV]]*$A$2</f>
        <v>0</v>
      </c>
      <c r="H2267" s="3">
        <v>0.164827047253955</v>
      </c>
      <c r="I2267" s="2">
        <f>Table13[[#This Row],[CF % EOL]]*$A$6</f>
        <v>6.5930818901582002</v>
      </c>
      <c r="J2267" s="3">
        <v>6.9375422304830514E-2</v>
      </c>
      <c r="K2267" s="2">
        <f>$A$10*Table13[[#This Row],[CF % WEC]]</f>
        <v>2.1337437886100739E-2</v>
      </c>
      <c r="L2267" s="1">
        <v>31.392741782231852</v>
      </c>
      <c r="M2267" s="2">
        <f>Table13[[#This Row],[Cons h '[MWh']]]-Table13[[#This Row],[Ewec_prod '[MWh']]]-Table13[[#This Row],[Eeol_prod '[MWh']]]-Table13[[#This Row],[Efv_prod '[MWh']]]</f>
        <v>24.778322454187553</v>
      </c>
    </row>
    <row r="2268" spans="5:13" x14ac:dyDescent="0.3">
      <c r="E2268" s="4">
        <v>43560.416666666664</v>
      </c>
      <c r="F2268" s="3">
        <v>0</v>
      </c>
      <c r="G2268" s="2">
        <f>Table13[[#This Row],[CF % FV]]*$A$2</f>
        <v>0</v>
      </c>
      <c r="H2268" s="3">
        <v>0</v>
      </c>
      <c r="I2268" s="2">
        <f>Table13[[#This Row],[CF % EOL]]*$A$6</f>
        <v>0</v>
      </c>
      <c r="J2268" s="3">
        <v>6.4719330970902308E-2</v>
      </c>
      <c r="K2268" s="2">
        <f>$A$10*Table13[[#This Row],[CF % WEC]]</f>
        <v>1.9905388086199377E-2</v>
      </c>
      <c r="L2268" s="1">
        <v>33.816358106936519</v>
      </c>
      <c r="M2268" s="2">
        <f>Table13[[#This Row],[Cons h '[MWh']]]-Table13[[#This Row],[Ewec_prod '[MWh']]]-Table13[[#This Row],[Eeol_prod '[MWh']]]-Table13[[#This Row],[Efv_prod '[MWh']]]</f>
        <v>33.796452718850318</v>
      </c>
    </row>
    <row r="2269" spans="5:13" x14ac:dyDescent="0.3">
      <c r="E2269" s="4">
        <v>43560.458333333336</v>
      </c>
      <c r="F2269" s="3">
        <v>0</v>
      </c>
      <c r="G2269" s="2">
        <f>Table13[[#This Row],[CF % FV]]*$A$2</f>
        <v>0</v>
      </c>
      <c r="H2269" s="3">
        <v>1.55787484011398E-2</v>
      </c>
      <c r="I2269" s="2">
        <f>Table13[[#This Row],[CF % EOL]]*$A$6</f>
        <v>0.62314993604559199</v>
      </c>
      <c r="J2269" s="3">
        <v>6.228886325566866E-2</v>
      </c>
      <c r="K2269" s="2">
        <f>$A$10*Table13[[#This Row],[CF % WEC]]</f>
        <v>1.9157861769457083E-2</v>
      </c>
      <c r="L2269" s="1">
        <v>26.873937283661331</v>
      </c>
      <c r="M2269" s="2">
        <f>Table13[[#This Row],[Cons h '[MWh']]]-Table13[[#This Row],[Ewec_prod '[MWh']]]-Table13[[#This Row],[Eeol_prod '[MWh']]]-Table13[[#This Row],[Efv_prod '[MWh']]]</f>
        <v>26.23162948584628</v>
      </c>
    </row>
    <row r="2270" spans="5:13" x14ac:dyDescent="0.3">
      <c r="E2270" s="4">
        <v>43560.5</v>
      </c>
      <c r="F2270" s="3">
        <v>0</v>
      </c>
      <c r="G2270" s="2">
        <f>Table13[[#This Row],[CF % FV]]*$A$2</f>
        <v>0</v>
      </c>
      <c r="H2270" s="3">
        <v>7.0069054036477896E-2</v>
      </c>
      <c r="I2270" s="2">
        <f>Table13[[#This Row],[CF % EOL]]*$A$6</f>
        <v>2.8027621614591158</v>
      </c>
      <c r="J2270" s="3">
        <v>6.0500611551764456E-2</v>
      </c>
      <c r="K2270" s="2">
        <f>$A$10*Table13[[#This Row],[CF % WEC]]</f>
        <v>1.8607858491796126E-2</v>
      </c>
      <c r="L2270" s="1">
        <v>32.074824784595201</v>
      </c>
      <c r="M2270" s="2">
        <f>Table13[[#This Row],[Cons h '[MWh']]]-Table13[[#This Row],[Ewec_prod '[MWh']]]-Table13[[#This Row],[Eeol_prod '[MWh']]]-Table13[[#This Row],[Efv_prod '[MWh']]]</f>
        <v>29.253454764644289</v>
      </c>
    </row>
    <row r="2271" spans="5:13" x14ac:dyDescent="0.3">
      <c r="E2271" s="4">
        <v>43560.541666666664</v>
      </c>
      <c r="F2271" s="3">
        <v>0</v>
      </c>
      <c r="G2271" s="2">
        <f>Table13[[#This Row],[CF % FV]]*$A$2</f>
        <v>0</v>
      </c>
      <c r="H2271" s="3">
        <v>0.146175486435657</v>
      </c>
      <c r="I2271" s="2">
        <f>Table13[[#This Row],[CF % EOL]]*$A$6</f>
        <v>5.8470194574262804</v>
      </c>
      <c r="J2271" s="3">
        <v>5.8839378751330974E-2</v>
      </c>
      <c r="K2271" s="2">
        <f>$A$10*Table13[[#This Row],[CF % WEC]]</f>
        <v>1.8096921757777364E-2</v>
      </c>
      <c r="L2271" s="1">
        <v>30.109205809840635</v>
      </c>
      <c r="M2271" s="2">
        <f>Table13[[#This Row],[Cons h '[MWh']]]-Table13[[#This Row],[Ewec_prod '[MWh']]]-Table13[[#This Row],[Eeol_prod '[MWh']]]-Table13[[#This Row],[Efv_prod '[MWh']]]</f>
        <v>24.244089430656576</v>
      </c>
    </row>
    <row r="2272" spans="5:13" x14ac:dyDescent="0.3">
      <c r="E2272" s="4">
        <v>43560.583333333336</v>
      </c>
      <c r="F2272" s="3">
        <v>0</v>
      </c>
      <c r="G2272" s="2">
        <f>Table13[[#This Row],[CF % FV]]*$A$2</f>
        <v>0</v>
      </c>
      <c r="H2272" s="3">
        <v>6.5373936524066104E-2</v>
      </c>
      <c r="I2272" s="2">
        <f>Table13[[#This Row],[CF % EOL]]*$A$6</f>
        <v>2.614957460962644</v>
      </c>
      <c r="J2272" s="3">
        <v>5.7557639814596592E-2</v>
      </c>
      <c r="K2272" s="2">
        <f>$A$10*Table13[[#This Row],[CF % WEC]]</f>
        <v>1.7702703978048441E-2</v>
      </c>
      <c r="L2272" s="1">
        <v>22.041681887719065</v>
      </c>
      <c r="M2272" s="2">
        <f>Table13[[#This Row],[Cons h '[MWh']]]-Table13[[#This Row],[Ewec_prod '[MWh']]]-Table13[[#This Row],[Eeol_prod '[MWh']]]-Table13[[#This Row],[Efv_prod '[MWh']]]</f>
        <v>19.409021722778373</v>
      </c>
    </row>
    <row r="2273" spans="5:13" x14ac:dyDescent="0.3">
      <c r="E2273" s="4">
        <v>43560.625</v>
      </c>
      <c r="F2273" s="3">
        <v>0</v>
      </c>
      <c r="G2273" s="2">
        <f>Table13[[#This Row],[CF % FV]]*$A$2</f>
        <v>0</v>
      </c>
      <c r="H2273" s="3">
        <v>8.8885564725693395E-2</v>
      </c>
      <c r="I2273" s="2">
        <f>Table13[[#This Row],[CF % EOL]]*$A$6</f>
        <v>3.555422589027736</v>
      </c>
      <c r="J2273" s="3">
        <v>5.7867735319886524E-2</v>
      </c>
      <c r="K2273" s="2">
        <f>$A$10*Table13[[#This Row],[CF % WEC]]</f>
        <v>1.7798078440113836E-2</v>
      </c>
      <c r="L2273" s="1">
        <v>26.050631057535377</v>
      </c>
      <c r="M2273" s="2">
        <f>Table13[[#This Row],[Cons h '[MWh']]]-Table13[[#This Row],[Ewec_prod '[MWh']]]-Table13[[#This Row],[Eeol_prod '[MWh']]]-Table13[[#This Row],[Efv_prod '[MWh']]]</f>
        <v>22.477410390067529</v>
      </c>
    </row>
    <row r="2274" spans="5:13" x14ac:dyDescent="0.3">
      <c r="E2274" s="4">
        <v>43560.666666666664</v>
      </c>
      <c r="F2274" s="3">
        <v>3.6380000000000003E-2</v>
      </c>
      <c r="G2274" s="2">
        <f>Table13[[#This Row],[CF % FV]]*$A$2</f>
        <v>1.85538</v>
      </c>
      <c r="H2274" s="3">
        <v>0.109137530777016</v>
      </c>
      <c r="I2274" s="2">
        <f>Table13[[#This Row],[CF % EOL]]*$A$6</f>
        <v>4.36550123108064</v>
      </c>
      <c r="J2274" s="3">
        <v>5.8059273240659452E-2</v>
      </c>
      <c r="K2274" s="2">
        <f>$A$10*Table13[[#This Row],[CF % WEC]]</f>
        <v>1.7856988762408779E-2</v>
      </c>
      <c r="L2274" s="1">
        <v>23.770345279974393</v>
      </c>
      <c r="M2274" s="2">
        <f>Table13[[#This Row],[Cons h '[MWh']]]-Table13[[#This Row],[Ewec_prod '[MWh']]]-Table13[[#This Row],[Eeol_prod '[MWh']]]-Table13[[#This Row],[Efv_prod '[MWh']]]</f>
        <v>17.531607060131346</v>
      </c>
    </row>
    <row r="2275" spans="5:13" x14ac:dyDescent="0.3">
      <c r="E2275" s="4">
        <v>43560.708333333336</v>
      </c>
      <c r="F2275" s="3">
        <v>0.23372000000000001</v>
      </c>
      <c r="G2275" s="2">
        <f>Table13[[#This Row],[CF % FV]]*$A$2</f>
        <v>11.91972</v>
      </c>
      <c r="H2275" s="3">
        <v>0.13098389539212801</v>
      </c>
      <c r="I2275" s="2">
        <f>Table13[[#This Row],[CF % EOL]]*$A$6</f>
        <v>5.239355815685121</v>
      </c>
      <c r="J2275" s="3">
        <v>5.8355292781406998E-2</v>
      </c>
      <c r="K2275" s="2">
        <f>$A$10*Table13[[#This Row],[CF % WEC]]</f>
        <v>1.7948033953254887E-2</v>
      </c>
      <c r="L2275" s="1">
        <v>36.235429391156842</v>
      </c>
      <c r="M2275" s="2">
        <f>Table13[[#This Row],[Cons h '[MWh']]]-Table13[[#This Row],[Ewec_prod '[MWh']]]-Table13[[#This Row],[Eeol_prod '[MWh']]]-Table13[[#This Row],[Efv_prod '[MWh']]]</f>
        <v>19.058405541518468</v>
      </c>
    </row>
    <row r="2276" spans="5:13" x14ac:dyDescent="0.3">
      <c r="E2276" s="4">
        <v>43560.75</v>
      </c>
      <c r="F2276" s="3">
        <v>0.42394999999999999</v>
      </c>
      <c r="G2276" s="2">
        <f>Table13[[#This Row],[CF % FV]]*$A$2</f>
        <v>21.621449999999999</v>
      </c>
      <c r="H2276" s="3">
        <v>0.17498763135606199</v>
      </c>
      <c r="I2276" s="2">
        <f>Table13[[#This Row],[CF % EOL]]*$A$6</f>
        <v>6.9995052542424796</v>
      </c>
      <c r="J2276" s="3">
        <v>5.9060782376290845E-2</v>
      </c>
      <c r="K2276" s="2">
        <f>$A$10*Table13[[#This Row],[CF % WEC]]</f>
        <v>1.8165017719407421E-2</v>
      </c>
      <c r="L2276" s="1">
        <v>39.656044674113637</v>
      </c>
      <c r="M2276" s="2">
        <f>Table13[[#This Row],[Cons h '[MWh']]]-Table13[[#This Row],[Ewec_prod '[MWh']]]-Table13[[#This Row],[Eeol_prod '[MWh']]]-Table13[[#This Row],[Efv_prod '[MWh']]]</f>
        <v>11.016924402151755</v>
      </c>
    </row>
    <row r="2277" spans="5:13" x14ac:dyDescent="0.3">
      <c r="E2277" s="4">
        <v>43560.791666666664</v>
      </c>
      <c r="F2277" s="3">
        <v>0.51221000000000005</v>
      </c>
      <c r="G2277" s="2">
        <f>Table13[[#This Row],[CF % FV]]*$A$2</f>
        <v>26.122710000000001</v>
      </c>
      <c r="H2277" s="3">
        <v>0.224302809083956</v>
      </c>
      <c r="I2277" s="2">
        <f>Table13[[#This Row],[CF % EOL]]*$A$6</f>
        <v>8.9721123633582405</v>
      </c>
      <c r="J2277" s="3">
        <v>6.0726832605164427E-2</v>
      </c>
      <c r="K2277" s="2">
        <f>$A$10*Table13[[#This Row],[CF % WEC]]</f>
        <v>1.8677436124840876E-2</v>
      </c>
      <c r="L2277" s="1">
        <v>28.247336598427367</v>
      </c>
      <c r="M2277" s="2">
        <f>Table13[[#This Row],[Cons h '[MWh']]]-Table13[[#This Row],[Ewec_prod '[MWh']]]-Table13[[#This Row],[Eeol_prod '[MWh']]]-Table13[[#This Row],[Efv_prod '[MWh']]]</f>
        <v>-6.8661632010557163</v>
      </c>
    </row>
    <row r="2278" spans="5:13" x14ac:dyDescent="0.3">
      <c r="E2278" s="4">
        <v>43560.833333333336</v>
      </c>
      <c r="F2278" s="3">
        <v>0.68110000000000004</v>
      </c>
      <c r="G2278" s="2">
        <f>Table13[[#This Row],[CF % FV]]*$A$2</f>
        <v>34.7361</v>
      </c>
      <c r="H2278" s="3">
        <v>0.25521870719803003</v>
      </c>
      <c r="I2278" s="2">
        <f>Table13[[#This Row],[CF % EOL]]*$A$6</f>
        <v>10.208748287921201</v>
      </c>
      <c r="J2278" s="3">
        <v>6.3309044827160779E-2</v>
      </c>
      <c r="K2278" s="2">
        <f>$A$10*Table13[[#This Row],[CF % WEC]]</f>
        <v>1.9471633710456741E-2</v>
      </c>
      <c r="L2278" s="1">
        <v>38.193718417930917</v>
      </c>
      <c r="M2278" s="2">
        <f>Table13[[#This Row],[Cons h '[MWh']]]-Table13[[#This Row],[Ewec_prod '[MWh']]]-Table13[[#This Row],[Eeol_prod '[MWh']]]-Table13[[#This Row],[Efv_prod '[MWh']]]</f>
        <v>-6.7706015037007461</v>
      </c>
    </row>
    <row r="2279" spans="5:13" x14ac:dyDescent="0.3">
      <c r="E2279" s="4">
        <v>43560.875</v>
      </c>
      <c r="F2279" s="3">
        <v>0.60189999999999999</v>
      </c>
      <c r="G2279" s="2">
        <f>Table13[[#This Row],[CF % FV]]*$A$2</f>
        <v>30.696899999999999</v>
      </c>
      <c r="H2279" s="3">
        <v>0.25823577691982602</v>
      </c>
      <c r="I2279" s="2">
        <f>Table13[[#This Row],[CF % EOL]]*$A$6</f>
        <v>10.329431076793041</v>
      </c>
      <c r="J2279" s="3">
        <v>6.1379081392938982E-2</v>
      </c>
      <c r="K2279" s="2">
        <f>$A$10*Table13[[#This Row],[CF % WEC]]</f>
        <v>1.8878044892803002E-2</v>
      </c>
      <c r="L2279" s="1">
        <v>33.164406673170227</v>
      </c>
      <c r="M2279" s="2">
        <f>Table13[[#This Row],[Cons h '[MWh']]]-Table13[[#This Row],[Ewec_prod '[MWh']]]-Table13[[#This Row],[Eeol_prod '[MWh']]]-Table13[[#This Row],[Efv_prod '[MWh']]]</f>
        <v>-7.8808024485156167</v>
      </c>
    </row>
    <row r="2280" spans="5:13" x14ac:dyDescent="0.3">
      <c r="E2280" s="4">
        <v>43560.916666666664</v>
      </c>
      <c r="F2280" s="3">
        <v>0.71428000000000003</v>
      </c>
      <c r="G2280" s="2">
        <f>Table13[[#This Row],[CF % FV]]*$A$2</f>
        <v>36.428280000000001</v>
      </c>
      <c r="H2280" s="3">
        <v>1.00419234781214E-2</v>
      </c>
      <c r="I2280" s="2">
        <f>Table13[[#This Row],[CF % EOL]]*$A$6</f>
        <v>0.40167693912485597</v>
      </c>
      <c r="J2280" s="3">
        <v>6.0584692984807197E-2</v>
      </c>
      <c r="K2280" s="2">
        <f>$A$10*Table13[[#This Row],[CF % WEC]]</f>
        <v>1.863371898093363E-2</v>
      </c>
      <c r="L2280" s="1">
        <v>24.460519705519111</v>
      </c>
      <c r="M2280" s="2">
        <f>Table13[[#This Row],[Cons h '[MWh']]]-Table13[[#This Row],[Ewec_prod '[MWh']]]-Table13[[#This Row],[Eeol_prod '[MWh']]]-Table13[[#This Row],[Efv_prod '[MWh']]]</f>
        <v>-12.388070952586677</v>
      </c>
    </row>
    <row r="2281" spans="5:13" x14ac:dyDescent="0.3">
      <c r="E2281" s="4">
        <v>43560.958333333336</v>
      </c>
      <c r="F2281" s="3">
        <v>0.57917999999999992</v>
      </c>
      <c r="G2281" s="2">
        <f>Table13[[#This Row],[CF % FV]]*$A$2</f>
        <v>29.538179999999997</v>
      </c>
      <c r="H2281" s="3">
        <v>0</v>
      </c>
      <c r="I2281" s="2">
        <f>Table13[[#This Row],[CF % EOL]]*$A$6</f>
        <v>0</v>
      </c>
      <c r="J2281" s="3">
        <v>6.0087486963470105E-2</v>
      </c>
      <c r="K2281" s="2">
        <f>$A$10*Table13[[#This Row],[CF % WEC]]</f>
        <v>1.8480795910422291E-2</v>
      </c>
      <c r="L2281" s="1">
        <v>24.924488674982605</v>
      </c>
      <c r="M2281" s="2">
        <f>Table13[[#This Row],[Cons h '[MWh']]]-Table13[[#This Row],[Ewec_prod '[MWh']]]-Table13[[#This Row],[Eeol_prod '[MWh']]]-Table13[[#This Row],[Efv_prod '[MWh']]]</f>
        <v>-4.6321721209278159</v>
      </c>
    </row>
    <row r="2282" spans="5:13" x14ac:dyDescent="0.3">
      <c r="E2282" s="4">
        <v>43561</v>
      </c>
      <c r="F2282" s="3">
        <v>0.52061999999999997</v>
      </c>
      <c r="G2282" s="2">
        <f>Table13[[#This Row],[CF % FV]]*$A$2</f>
        <v>26.55162</v>
      </c>
      <c r="H2282" s="3">
        <v>1.0137058631572601E-2</v>
      </c>
      <c r="I2282" s="2">
        <f>Table13[[#This Row],[CF % EOL]]*$A$6</f>
        <v>0.40548234526290405</v>
      </c>
      <c r="J2282" s="3">
        <v>5.9933862386346397E-2</v>
      </c>
      <c r="K2282" s="2">
        <f>$A$10*Table13[[#This Row],[CF % WEC]]</f>
        <v>1.8433546398084154E-2</v>
      </c>
      <c r="L2282" s="1">
        <v>19.737448707882752</v>
      </c>
      <c r="M2282" s="2">
        <f>Table13[[#This Row],[Cons h '[MWh']]]-Table13[[#This Row],[Ewec_prod '[MWh']]]-Table13[[#This Row],[Eeol_prod '[MWh']]]-Table13[[#This Row],[Efv_prod '[MWh']]]</f>
        <v>-7.2380871837782372</v>
      </c>
    </row>
    <row r="2283" spans="5:13" x14ac:dyDescent="0.3">
      <c r="E2283" s="4">
        <v>43561.041666666664</v>
      </c>
      <c r="F2283" s="3">
        <v>0.36991000000000002</v>
      </c>
      <c r="G2283" s="2">
        <f>Table13[[#This Row],[CF % FV]]*$A$2</f>
        <v>18.865410000000001</v>
      </c>
      <c r="H2283" s="3">
        <v>6.0368528961697102E-2</v>
      </c>
      <c r="I2283" s="2">
        <f>Table13[[#This Row],[CF % EOL]]*$A$6</f>
        <v>2.414741158467884</v>
      </c>
      <c r="J2283" s="3">
        <v>6.0148966943192474E-2</v>
      </c>
      <c r="K2283" s="2">
        <f>$A$10*Table13[[#This Row],[CF % WEC]]</f>
        <v>1.8499704988089605E-2</v>
      </c>
      <c r="L2283" s="1">
        <v>24.968901658270887</v>
      </c>
      <c r="M2283" s="2">
        <f>Table13[[#This Row],[Cons h '[MWh']]]-Table13[[#This Row],[Ewec_prod '[MWh']]]-Table13[[#This Row],[Eeol_prod '[MWh']]]-Table13[[#This Row],[Efv_prod '[MWh']]]</f>
        <v>3.6702507948149119</v>
      </c>
    </row>
    <row r="2284" spans="5:13" x14ac:dyDescent="0.3">
      <c r="E2284" s="4">
        <v>43561.083333333336</v>
      </c>
      <c r="F2284" s="3">
        <v>0.20297000000000001</v>
      </c>
      <c r="G2284" s="2">
        <f>Table13[[#This Row],[CF % FV]]*$A$2</f>
        <v>10.351470000000001</v>
      </c>
      <c r="H2284" s="3">
        <v>0.10791041423629499</v>
      </c>
      <c r="I2284" s="2">
        <f>Table13[[#This Row],[CF % EOL]]*$A$6</f>
        <v>4.3164165694517997</v>
      </c>
      <c r="J2284" s="3">
        <v>6.0845046202113277E-2</v>
      </c>
      <c r="K2284" s="2">
        <f>$A$10*Table13[[#This Row],[CF % WEC]]</f>
        <v>1.871379446614373E-2</v>
      </c>
      <c r="L2284" s="1">
        <v>22.584346068477927</v>
      </c>
      <c r="M2284" s="2">
        <f>Table13[[#This Row],[Cons h '[MWh']]]-Table13[[#This Row],[Ewec_prod '[MWh']]]-Table13[[#This Row],[Eeol_prod '[MWh']]]-Table13[[#This Row],[Efv_prod '[MWh']]]</f>
        <v>7.8977457045599824</v>
      </c>
    </row>
    <row r="2285" spans="5:13" x14ac:dyDescent="0.3">
      <c r="E2285" s="4">
        <v>43561.125</v>
      </c>
      <c r="F2285" s="3">
        <v>6.5199999999999998E-3</v>
      </c>
      <c r="G2285" s="2">
        <f>Table13[[#This Row],[CF % FV]]*$A$2</f>
        <v>0.33251999999999998</v>
      </c>
      <c r="H2285" s="3">
        <v>0.16724212986852999</v>
      </c>
      <c r="I2285" s="2">
        <f>Table13[[#This Row],[CF % EOL]]*$A$6</f>
        <v>6.6896851947411999</v>
      </c>
      <c r="J2285" s="3">
        <v>6.2171786075619129E-2</v>
      </c>
      <c r="K2285" s="2">
        <f>$A$10*Table13[[#This Row],[CF % WEC]]</f>
        <v>1.9121852949990584E-2</v>
      </c>
      <c r="L2285" s="1">
        <v>20.847036032998503</v>
      </c>
      <c r="M2285" s="2">
        <f>Table13[[#This Row],[Cons h '[MWh']]]-Table13[[#This Row],[Ewec_prod '[MWh']]]-Table13[[#This Row],[Eeol_prod '[MWh']]]-Table13[[#This Row],[Efv_prod '[MWh']]]</f>
        <v>13.805708985307312</v>
      </c>
    </row>
    <row r="2286" spans="5:13" x14ac:dyDescent="0.3">
      <c r="E2286" s="4">
        <v>43561.166666666664</v>
      </c>
      <c r="F2286" s="3">
        <v>0</v>
      </c>
      <c r="G2286" s="2">
        <f>Table13[[#This Row],[CF % FV]]*$A$2</f>
        <v>0</v>
      </c>
      <c r="H2286" s="3">
        <v>0.21868189374730199</v>
      </c>
      <c r="I2286" s="2">
        <f>Table13[[#This Row],[CF % EOL]]*$A$6</f>
        <v>8.7472757498920792</v>
      </c>
      <c r="J2286" s="3">
        <v>6.3784491493018625E-2</v>
      </c>
      <c r="K2286" s="2">
        <f>$A$10*Table13[[#This Row],[CF % WEC]]</f>
        <v>1.9617864369151975E-2</v>
      </c>
      <c r="L2286" s="1">
        <v>25.902333188274916</v>
      </c>
      <c r="M2286" s="2">
        <f>Table13[[#This Row],[Cons h '[MWh']]]-Table13[[#This Row],[Ewec_prod '[MWh']]]-Table13[[#This Row],[Eeol_prod '[MWh']]]-Table13[[#This Row],[Efv_prod '[MWh']]]</f>
        <v>17.135439574013684</v>
      </c>
    </row>
    <row r="2287" spans="5:13" x14ac:dyDescent="0.3">
      <c r="E2287" s="4">
        <v>43561.208333333336</v>
      </c>
      <c r="F2287" s="3">
        <v>0</v>
      </c>
      <c r="G2287" s="2">
        <f>Table13[[#This Row],[CF % FV]]*$A$2</f>
        <v>0</v>
      </c>
      <c r="H2287" s="3">
        <v>0.31117976492968902</v>
      </c>
      <c r="I2287" s="2">
        <f>Table13[[#This Row],[CF % EOL]]*$A$6</f>
        <v>12.447190597187561</v>
      </c>
      <c r="J2287" s="3">
        <v>6.561594035875927E-2</v>
      </c>
      <c r="K2287" s="2">
        <f>$A$10*Table13[[#This Row],[CF % WEC]]</f>
        <v>2.0181153573253726E-2</v>
      </c>
      <c r="L2287" s="1">
        <v>29.476198933422623</v>
      </c>
      <c r="M2287" s="2">
        <f>Table13[[#This Row],[Cons h '[MWh']]]-Table13[[#This Row],[Ewec_prod '[MWh']]]-Table13[[#This Row],[Eeol_prod '[MWh']]]-Table13[[#This Row],[Efv_prod '[MWh']]]</f>
        <v>17.008827182661808</v>
      </c>
    </row>
    <row r="2288" spans="5:13" x14ac:dyDescent="0.3">
      <c r="E2288" s="4">
        <v>43561.25</v>
      </c>
      <c r="F2288" s="3">
        <v>0</v>
      </c>
      <c r="G2288" s="2">
        <f>Table13[[#This Row],[CF % FV]]*$A$2</f>
        <v>0</v>
      </c>
      <c r="H2288" s="3">
        <v>0.39183229397298902</v>
      </c>
      <c r="I2288" s="2">
        <f>Table13[[#This Row],[CF % EOL]]*$A$6</f>
        <v>15.673291758919561</v>
      </c>
      <c r="J2288" s="3">
        <v>6.9627247766278377E-2</v>
      </c>
      <c r="K2288" s="2">
        <f>$A$10*Table13[[#This Row],[CF % WEC]]</f>
        <v>2.1414890533785858E-2</v>
      </c>
      <c r="L2288" s="1">
        <v>31.609099194137784</v>
      </c>
      <c r="M2288" s="2">
        <f>Table13[[#This Row],[Cons h '[MWh']]]-Table13[[#This Row],[Ewec_prod '[MWh']]]-Table13[[#This Row],[Eeol_prod '[MWh']]]-Table13[[#This Row],[Efv_prod '[MWh']]]</f>
        <v>15.914392544684436</v>
      </c>
    </row>
    <row r="2289" spans="5:13" x14ac:dyDescent="0.3">
      <c r="E2289" s="4">
        <v>43561.291666666664</v>
      </c>
      <c r="F2289" s="3">
        <v>0</v>
      </c>
      <c r="G2289" s="2">
        <f>Table13[[#This Row],[CF % FV]]*$A$2</f>
        <v>0</v>
      </c>
      <c r="H2289" s="3">
        <v>0.46919048156537002</v>
      </c>
      <c r="I2289" s="2">
        <f>Table13[[#This Row],[CF % EOL]]*$A$6</f>
        <v>18.767619262614801</v>
      </c>
      <c r="J2289" s="3">
        <v>7.5425657461286821E-2</v>
      </c>
      <c r="K2289" s="2">
        <f>$A$10*Table13[[#This Row],[CF % WEC]]</f>
        <v>2.319827725194919E-2</v>
      </c>
      <c r="L2289" s="1">
        <v>31.85175276411659</v>
      </c>
      <c r="M2289" s="2">
        <f>Table13[[#This Row],[Cons h '[MWh']]]-Table13[[#This Row],[Ewec_prod '[MWh']]]-Table13[[#This Row],[Eeol_prod '[MWh']]]-Table13[[#This Row],[Efv_prod '[MWh']]]</f>
        <v>13.060935224249839</v>
      </c>
    </row>
    <row r="2290" spans="5:13" x14ac:dyDescent="0.3">
      <c r="E2290" s="4">
        <v>43561.333333333336</v>
      </c>
      <c r="F2290" s="3">
        <v>0</v>
      </c>
      <c r="G2290" s="2">
        <f>Table13[[#This Row],[CF % FV]]*$A$2</f>
        <v>0</v>
      </c>
      <c r="H2290" s="3">
        <v>0.491994375977724</v>
      </c>
      <c r="I2290" s="2">
        <f>Table13[[#This Row],[CF % EOL]]*$A$6</f>
        <v>19.679775039108961</v>
      </c>
      <c r="J2290" s="3">
        <v>8.2180662120750966E-2</v>
      </c>
      <c r="K2290" s="2">
        <f>$A$10*Table13[[#This Row],[CF % WEC]]</f>
        <v>2.5275878909036348E-2</v>
      </c>
      <c r="L2290" s="1">
        <v>25.96584686980043</v>
      </c>
      <c r="M2290" s="2">
        <f>Table13[[#This Row],[Cons h '[MWh']]]-Table13[[#This Row],[Ewec_prod '[MWh']]]-Table13[[#This Row],[Eeol_prod '[MWh']]]-Table13[[#This Row],[Efv_prod '[MWh']]]</f>
        <v>6.2607959517824341</v>
      </c>
    </row>
    <row r="2291" spans="5:13" x14ac:dyDescent="0.3">
      <c r="E2291" s="4">
        <v>43561.375</v>
      </c>
      <c r="F2291" s="3">
        <v>0</v>
      </c>
      <c r="G2291" s="2">
        <f>Table13[[#This Row],[CF % FV]]*$A$2</f>
        <v>0</v>
      </c>
      <c r="H2291" s="3">
        <v>0.49217380147685902</v>
      </c>
      <c r="I2291" s="2">
        <f>Table13[[#This Row],[CF % EOL]]*$A$6</f>
        <v>19.686952059074361</v>
      </c>
      <c r="J2291" s="3">
        <v>7.9218516680368695E-2</v>
      </c>
      <c r="K2291" s="2">
        <f>$A$10*Table13[[#This Row],[CF % WEC]]</f>
        <v>2.4364827239094264E-2</v>
      </c>
      <c r="L2291" s="1">
        <v>26.112019000231143</v>
      </c>
      <c r="M2291" s="2">
        <f>Table13[[#This Row],[Cons h '[MWh']]]-Table13[[#This Row],[Ewec_prod '[MWh']]]-Table13[[#This Row],[Eeol_prod '[MWh']]]-Table13[[#This Row],[Efv_prod '[MWh']]]</f>
        <v>6.4007021139176885</v>
      </c>
    </row>
    <row r="2292" spans="5:13" x14ac:dyDescent="0.3">
      <c r="E2292" s="4">
        <v>43561.416666666664</v>
      </c>
      <c r="F2292" s="3">
        <v>0</v>
      </c>
      <c r="G2292" s="2">
        <f>Table13[[#This Row],[CF % FV]]*$A$2</f>
        <v>0</v>
      </c>
      <c r="H2292" s="3">
        <v>0.11736838599368001</v>
      </c>
      <c r="I2292" s="2">
        <f>Table13[[#This Row],[CF % EOL]]*$A$6</f>
        <v>4.6947354397472001</v>
      </c>
      <c r="J2292" s="3">
        <v>7.5577501796542559E-2</v>
      </c>
      <c r="K2292" s="2">
        <f>$A$10*Table13[[#This Row],[CF % WEC]]</f>
        <v>2.3244979224553253E-2</v>
      </c>
      <c r="L2292" s="1">
        <v>24.516657261853805</v>
      </c>
      <c r="M2292" s="2">
        <f>Table13[[#This Row],[Cons h '[MWh']]]-Table13[[#This Row],[Ewec_prod '[MWh']]]-Table13[[#This Row],[Eeol_prod '[MWh']]]-Table13[[#This Row],[Efv_prod '[MWh']]]</f>
        <v>19.798676842882053</v>
      </c>
    </row>
    <row r="2293" spans="5:13" x14ac:dyDescent="0.3">
      <c r="E2293" s="4">
        <v>43561.458333333336</v>
      </c>
      <c r="F2293" s="3">
        <v>0</v>
      </c>
      <c r="G2293" s="2">
        <f>Table13[[#This Row],[CF % FV]]*$A$2</f>
        <v>0</v>
      </c>
      <c r="H2293" s="3">
        <v>7.8122652476023693E-2</v>
      </c>
      <c r="I2293" s="2">
        <f>Table13[[#This Row],[CF % EOL]]*$A$6</f>
        <v>3.1249060990409476</v>
      </c>
      <c r="J2293" s="3">
        <v>7.26950813972084E-2</v>
      </c>
      <c r="K2293" s="2">
        <f>$A$10*Table13[[#This Row],[CF % WEC]]</f>
        <v>2.2358448170916125E-2</v>
      </c>
      <c r="L2293" s="1">
        <v>27.44089066981612</v>
      </c>
      <c r="M2293" s="2">
        <f>Table13[[#This Row],[Cons h '[MWh']]]-Table13[[#This Row],[Ewec_prod '[MWh']]]-Table13[[#This Row],[Eeol_prod '[MWh']]]-Table13[[#This Row],[Efv_prod '[MWh']]]</f>
        <v>24.293626122604255</v>
      </c>
    </row>
    <row r="2294" spans="5:13" x14ac:dyDescent="0.3">
      <c r="E2294" s="4">
        <v>43561.5</v>
      </c>
      <c r="F2294" s="3">
        <v>0</v>
      </c>
      <c r="G2294" s="2">
        <f>Table13[[#This Row],[CF % FV]]*$A$2</f>
        <v>0</v>
      </c>
      <c r="H2294" s="3">
        <v>8.2939616050616796E-2</v>
      </c>
      <c r="I2294" s="2">
        <f>Table13[[#This Row],[CF % EOL]]*$A$6</f>
        <v>3.3175846420246717</v>
      </c>
      <c r="J2294" s="3">
        <v>7.1084269456058585E-2</v>
      </c>
      <c r="K2294" s="2">
        <f>$A$10*Table13[[#This Row],[CF % WEC]]</f>
        <v>2.1863019118398771E-2</v>
      </c>
      <c r="L2294" s="1">
        <v>29.68487954287059</v>
      </c>
      <c r="M2294" s="2">
        <f>Table13[[#This Row],[Cons h '[MWh']]]-Table13[[#This Row],[Ewec_prod '[MWh']]]-Table13[[#This Row],[Eeol_prod '[MWh']]]-Table13[[#This Row],[Efv_prod '[MWh']]]</f>
        <v>26.345431881727521</v>
      </c>
    </row>
    <row r="2295" spans="5:13" x14ac:dyDescent="0.3">
      <c r="E2295" s="4">
        <v>43561.541666666664</v>
      </c>
      <c r="F2295" s="3">
        <v>0</v>
      </c>
      <c r="G2295" s="2">
        <f>Table13[[#This Row],[CF % FV]]*$A$2</f>
        <v>0</v>
      </c>
      <c r="H2295" s="3">
        <v>0.13398309028282801</v>
      </c>
      <c r="I2295" s="2">
        <f>Table13[[#This Row],[CF % EOL]]*$A$6</f>
        <v>5.3593236113131208</v>
      </c>
      <c r="J2295" s="3">
        <v>7.1158433455928552E-2</v>
      </c>
      <c r="K2295" s="2">
        <f>$A$10*Table13[[#This Row],[CF % WEC]]</f>
        <v>2.1885829354185975E-2</v>
      </c>
      <c r="L2295" s="1">
        <v>34.311382260953557</v>
      </c>
      <c r="M2295" s="2">
        <f>Table13[[#This Row],[Cons h '[MWh']]]-Table13[[#This Row],[Ewec_prod '[MWh']]]-Table13[[#This Row],[Eeol_prod '[MWh']]]-Table13[[#This Row],[Efv_prod '[MWh']]]</f>
        <v>28.930172820286252</v>
      </c>
    </row>
    <row r="2296" spans="5:13" x14ac:dyDescent="0.3">
      <c r="E2296" s="4">
        <v>43561.583333333336</v>
      </c>
      <c r="F2296" s="3">
        <v>0</v>
      </c>
      <c r="G2296" s="2">
        <f>Table13[[#This Row],[CF % FV]]*$A$2</f>
        <v>0</v>
      </c>
      <c r="H2296" s="3">
        <v>0.217807611480172</v>
      </c>
      <c r="I2296" s="2">
        <f>Table13[[#This Row],[CF % EOL]]*$A$6</f>
        <v>8.7123044592068801</v>
      </c>
      <c r="J2296" s="3">
        <v>7.2723272377616638E-2</v>
      </c>
      <c r="K2296" s="2">
        <f>$A$10*Table13[[#This Row],[CF % WEC]]</f>
        <v>2.2367118724167186E-2</v>
      </c>
      <c r="L2296" s="1">
        <v>24.403800927848287</v>
      </c>
      <c r="M2296" s="2">
        <f>Table13[[#This Row],[Cons h '[MWh']]]-Table13[[#This Row],[Ewec_prod '[MWh']]]-Table13[[#This Row],[Eeol_prod '[MWh']]]-Table13[[#This Row],[Efv_prod '[MWh']]]</f>
        <v>15.669129349917242</v>
      </c>
    </row>
    <row r="2297" spans="5:13" x14ac:dyDescent="0.3">
      <c r="E2297" s="4">
        <v>43561.625</v>
      </c>
      <c r="F2297" s="3">
        <v>0</v>
      </c>
      <c r="G2297" s="2">
        <f>Table13[[#This Row],[CF % FV]]*$A$2</f>
        <v>0</v>
      </c>
      <c r="H2297" s="3">
        <v>0.26940850384503501</v>
      </c>
      <c r="I2297" s="2">
        <f>Table13[[#This Row],[CF % EOL]]*$A$6</f>
        <v>10.776340153801399</v>
      </c>
      <c r="J2297" s="3">
        <v>7.5197134685758851E-2</v>
      </c>
      <c r="K2297" s="2">
        <f>$A$10*Table13[[#This Row],[CF % WEC]]</f>
        <v>2.3127991690198486E-2</v>
      </c>
      <c r="L2297" s="1">
        <v>19.910254208063456</v>
      </c>
      <c r="M2297" s="2">
        <f>Table13[[#This Row],[Cons h '[MWh']]]-Table13[[#This Row],[Ewec_prod '[MWh']]]-Table13[[#This Row],[Eeol_prod '[MWh']]]-Table13[[#This Row],[Efv_prod '[MWh']]]</f>
        <v>9.110786062571858</v>
      </c>
    </row>
    <row r="2298" spans="5:13" x14ac:dyDescent="0.3">
      <c r="E2298" s="4">
        <v>43561.666666666664</v>
      </c>
      <c r="F2298" s="3">
        <v>3.2920000000000005E-2</v>
      </c>
      <c r="G2298" s="2">
        <f>Table13[[#This Row],[CF % FV]]*$A$2</f>
        <v>1.6789200000000002</v>
      </c>
      <c r="H2298" s="3">
        <v>0.28844535338627503</v>
      </c>
      <c r="I2298" s="2">
        <f>Table13[[#This Row],[CF % EOL]]*$A$6</f>
        <v>11.537814135451001</v>
      </c>
      <c r="J2298" s="3">
        <v>7.7954495407491969E-2</v>
      </c>
      <c r="K2298" s="2">
        <f>$A$10*Table13[[#This Row],[CF % WEC]]</f>
        <v>2.3976058789106188E-2</v>
      </c>
      <c r="L2298" s="1">
        <v>29.209910203283908</v>
      </c>
      <c r="M2298" s="2">
        <f>Table13[[#This Row],[Cons h '[MWh']]]-Table13[[#This Row],[Ewec_prod '[MWh']]]-Table13[[#This Row],[Eeol_prod '[MWh']]]-Table13[[#This Row],[Efv_prod '[MWh']]]</f>
        <v>15.969200009043801</v>
      </c>
    </row>
    <row r="2299" spans="5:13" x14ac:dyDescent="0.3">
      <c r="E2299" s="4">
        <v>43561.708333333336</v>
      </c>
      <c r="F2299" s="3">
        <v>0.24421999999999999</v>
      </c>
      <c r="G2299" s="2">
        <f>Table13[[#This Row],[CF % FV]]*$A$2</f>
        <v>12.455219999999999</v>
      </c>
      <c r="H2299" s="3">
        <v>0.28728236185815897</v>
      </c>
      <c r="I2299" s="2">
        <f>Table13[[#This Row],[CF % EOL]]*$A$6</f>
        <v>11.491294474326359</v>
      </c>
      <c r="J2299" s="3">
        <v>8.0214167397657077E-2</v>
      </c>
      <c r="K2299" s="2">
        <f>$A$10*Table13[[#This Row],[CF % WEC]]</f>
        <v>2.4671054352826922E-2</v>
      </c>
      <c r="L2299" s="1">
        <v>30.827898387381953</v>
      </c>
      <c r="M2299" s="2">
        <f>Table13[[#This Row],[Cons h '[MWh']]]-Table13[[#This Row],[Ewec_prod '[MWh']]]-Table13[[#This Row],[Eeol_prod '[MWh']]]-Table13[[#This Row],[Efv_prod '[MWh']]]</f>
        <v>6.8567128587027693</v>
      </c>
    </row>
    <row r="2300" spans="5:13" x14ac:dyDescent="0.3">
      <c r="E2300" s="4">
        <v>43561.75</v>
      </c>
      <c r="F2300" s="3">
        <v>0.44068000000000002</v>
      </c>
      <c r="G2300" s="2">
        <f>Table13[[#This Row],[CF % FV]]*$A$2</f>
        <v>22.474679999999999</v>
      </c>
      <c r="H2300" s="3">
        <v>0.30821143324290901</v>
      </c>
      <c r="I2300" s="2">
        <f>Table13[[#This Row],[CF % EOL]]*$A$6</f>
        <v>12.328457329716361</v>
      </c>
      <c r="J2300" s="3">
        <v>8.2487767664776807E-2</v>
      </c>
      <c r="K2300" s="2">
        <f>$A$10*Table13[[#This Row],[CF % WEC]]</f>
        <v>2.5370333764263547E-2</v>
      </c>
      <c r="L2300" s="1">
        <v>42.700003622543235</v>
      </c>
      <c r="M2300" s="2">
        <f>Table13[[#This Row],[Cons h '[MWh']]]-Table13[[#This Row],[Ewec_prod '[MWh']]]-Table13[[#This Row],[Eeol_prod '[MWh']]]-Table13[[#This Row],[Efv_prod '[MWh']]]</f>
        <v>7.8714959590626101</v>
      </c>
    </row>
    <row r="2301" spans="5:13" x14ac:dyDescent="0.3">
      <c r="E2301" s="4">
        <v>43561.791666666664</v>
      </c>
      <c r="F2301" s="3">
        <v>0.57369000000000003</v>
      </c>
      <c r="G2301" s="2">
        <f>Table13[[#This Row],[CF % FV]]*$A$2</f>
        <v>29.258190000000003</v>
      </c>
      <c r="H2301" s="3">
        <v>0.35907278603109499</v>
      </c>
      <c r="I2301" s="2">
        <f>Table13[[#This Row],[CF % EOL]]*$A$6</f>
        <v>14.362911441243799</v>
      </c>
      <c r="J2301" s="3">
        <v>8.4929058933825408E-2</v>
      </c>
      <c r="K2301" s="2">
        <f>$A$10*Table13[[#This Row],[CF % WEC]]</f>
        <v>2.6121189025170227E-2</v>
      </c>
      <c r="L2301" s="1">
        <v>26.77968789667144</v>
      </c>
      <c r="M2301" s="2">
        <f>Table13[[#This Row],[Cons h '[MWh']]]-Table13[[#This Row],[Ewec_prod '[MWh']]]-Table13[[#This Row],[Eeol_prod '[MWh']]]-Table13[[#This Row],[Efv_prod '[MWh']]]</f>
        <v>-16.86753473359753</v>
      </c>
    </row>
    <row r="2302" spans="5:13" x14ac:dyDescent="0.3">
      <c r="E2302" s="4">
        <v>43561.833333333336</v>
      </c>
      <c r="F2302" s="3">
        <v>0.67027999999999999</v>
      </c>
      <c r="G2302" s="2">
        <f>Table13[[#This Row],[CF % FV]]*$A$2</f>
        <v>34.184280000000001</v>
      </c>
      <c r="H2302" s="3">
        <v>0.39230048797950601</v>
      </c>
      <c r="I2302" s="2">
        <f>Table13[[#This Row],[CF % EOL]]*$A$6</f>
        <v>15.69201951918024</v>
      </c>
      <c r="J2302" s="3">
        <v>8.6894737872567518E-2</v>
      </c>
      <c r="K2302" s="2">
        <f>$A$10*Table13[[#This Row],[CF % WEC]]</f>
        <v>2.6725762674828655E-2</v>
      </c>
      <c r="L2302" s="1">
        <v>35.78518292420825</v>
      </c>
      <c r="M2302" s="2">
        <f>Table13[[#This Row],[Cons h '[MWh']]]-Table13[[#This Row],[Ewec_prod '[MWh']]]-Table13[[#This Row],[Eeol_prod '[MWh']]]-Table13[[#This Row],[Efv_prod '[MWh']]]</f>
        <v>-14.117842357646822</v>
      </c>
    </row>
    <row r="2303" spans="5:13" x14ac:dyDescent="0.3">
      <c r="E2303" s="4">
        <v>43561.875</v>
      </c>
      <c r="F2303" s="3">
        <v>0.75863999999999998</v>
      </c>
      <c r="G2303" s="2">
        <f>Table13[[#This Row],[CF % FV]]*$A$2</f>
        <v>38.690640000000002</v>
      </c>
      <c r="H2303" s="3">
        <v>0.39496044520863</v>
      </c>
      <c r="I2303" s="2">
        <f>Table13[[#This Row],[CF % EOL]]*$A$6</f>
        <v>15.798417808345199</v>
      </c>
      <c r="J2303" s="3">
        <v>8.2688397590889182E-2</v>
      </c>
      <c r="K2303" s="2">
        <f>$A$10*Table13[[#This Row],[CF % WEC]]</f>
        <v>2.5432040467362315E-2</v>
      </c>
      <c r="L2303" s="1">
        <v>33.919960508948215</v>
      </c>
      <c r="M2303" s="2">
        <f>Table13[[#This Row],[Cons h '[MWh']]]-Table13[[#This Row],[Ewec_prod '[MWh']]]-Table13[[#This Row],[Eeol_prod '[MWh']]]-Table13[[#This Row],[Efv_prod '[MWh']]]</f>
        <v>-20.594529339864351</v>
      </c>
    </row>
    <row r="2304" spans="5:13" x14ac:dyDescent="0.3">
      <c r="E2304" s="4">
        <v>43561.916666666664</v>
      </c>
      <c r="F2304" s="3">
        <v>0.74865999999999999</v>
      </c>
      <c r="G2304" s="2">
        <f>Table13[[#This Row],[CF % FV]]*$A$2</f>
        <v>38.181660000000001</v>
      </c>
      <c r="H2304" s="3">
        <v>7.3074621122974998E-2</v>
      </c>
      <c r="I2304" s="2">
        <f>Table13[[#This Row],[CF % EOL]]*$A$6</f>
        <v>2.9229848449190001</v>
      </c>
      <c r="J2304" s="3">
        <v>7.9288300606161086E-2</v>
      </c>
      <c r="K2304" s="2">
        <f>$A$10*Table13[[#This Row],[CF % WEC]]</f>
        <v>2.4386290318273815E-2</v>
      </c>
      <c r="L2304" s="1">
        <v>29.14563252974191</v>
      </c>
      <c r="M2304" s="2">
        <f>Table13[[#This Row],[Cons h '[MWh']]]-Table13[[#This Row],[Ewec_prod '[MWh']]]-Table13[[#This Row],[Eeol_prod '[MWh']]]-Table13[[#This Row],[Efv_prod '[MWh']]]</f>
        <v>-11.983398605495363</v>
      </c>
    </row>
    <row r="2305" spans="5:13" x14ac:dyDescent="0.3">
      <c r="E2305" s="4">
        <v>43561.958333333336</v>
      </c>
      <c r="F2305" s="3">
        <v>0.66947999999999996</v>
      </c>
      <c r="G2305" s="2">
        <f>Table13[[#This Row],[CF % FV]]*$A$2</f>
        <v>34.143479999999997</v>
      </c>
      <c r="H2305" s="3">
        <v>5.2664897753954699E-2</v>
      </c>
      <c r="I2305" s="2">
        <f>Table13[[#This Row],[CF % EOL]]*$A$6</f>
        <v>2.1065959101581879</v>
      </c>
      <c r="J2305" s="3">
        <v>7.6709903188168213E-2</v>
      </c>
      <c r="K2305" s="2">
        <f>$A$10*Table13[[#This Row],[CF % WEC]]</f>
        <v>2.359326603208832E-2</v>
      </c>
      <c r="L2305" s="1">
        <v>27.021133804839415</v>
      </c>
      <c r="M2305" s="2">
        <f>Table13[[#This Row],[Cons h '[MWh']]]-Table13[[#This Row],[Ewec_prod '[MWh']]]-Table13[[#This Row],[Eeol_prod '[MWh']]]-Table13[[#This Row],[Efv_prod '[MWh']]]</f>
        <v>-9.2525353713508558</v>
      </c>
    </row>
    <row r="2306" spans="5:13" x14ac:dyDescent="0.3">
      <c r="E2306" s="4">
        <v>43562</v>
      </c>
      <c r="F2306" s="3">
        <v>0.57169000000000003</v>
      </c>
      <c r="G2306" s="2">
        <f>Table13[[#This Row],[CF % FV]]*$A$2</f>
        <v>29.156190000000002</v>
      </c>
      <c r="H2306" s="3">
        <v>6.9622667716665504E-2</v>
      </c>
      <c r="I2306" s="2">
        <f>Table13[[#This Row],[CF % EOL]]*$A$6</f>
        <v>2.7849067086666199</v>
      </c>
      <c r="J2306" s="3">
        <v>7.5188770412782199E-2</v>
      </c>
      <c r="K2306" s="2">
        <f>$A$10*Table13[[#This Row],[CF % WEC]]</f>
        <v>2.3125419134253276E-2</v>
      </c>
      <c r="L2306" s="1">
        <v>22.129662051770822</v>
      </c>
      <c r="M2306" s="2">
        <f>Table13[[#This Row],[Cons h '[MWh']]]-Table13[[#This Row],[Ewec_prod '[MWh']]]-Table13[[#This Row],[Eeol_prod '[MWh']]]-Table13[[#This Row],[Efv_prod '[MWh']]]</f>
        <v>-9.8345600760300513</v>
      </c>
    </row>
    <row r="2307" spans="5:13" x14ac:dyDescent="0.3">
      <c r="E2307" s="4">
        <v>43562.041666666664</v>
      </c>
      <c r="F2307" s="3">
        <v>0.40237000000000001</v>
      </c>
      <c r="G2307" s="2">
        <f>Table13[[#This Row],[CF % FV]]*$A$2</f>
        <v>20.520869999999999</v>
      </c>
      <c r="H2307" s="3">
        <v>0.11805187239621499</v>
      </c>
      <c r="I2307" s="2">
        <f>Table13[[#This Row],[CF % EOL]]*$A$6</f>
        <v>4.7220748958485999</v>
      </c>
      <c r="J2307" s="3">
        <v>7.4880421470567823E-2</v>
      </c>
      <c r="K2307" s="2">
        <f>$A$10*Table13[[#This Row],[CF % WEC]]</f>
        <v>2.3030581853510902E-2</v>
      </c>
      <c r="L2307" s="1">
        <v>22.696005820617678</v>
      </c>
      <c r="M2307" s="2">
        <f>Table13[[#This Row],[Cons h '[MWh']]]-Table13[[#This Row],[Ewec_prod '[MWh']]]-Table13[[#This Row],[Eeol_prod '[MWh']]]-Table13[[#This Row],[Efv_prod '[MWh']]]</f>
        <v>-2.5699696570844317</v>
      </c>
    </row>
    <row r="2308" spans="5:13" x14ac:dyDescent="0.3">
      <c r="E2308" s="4">
        <v>43562.083333333336</v>
      </c>
      <c r="F2308" s="3">
        <v>0.19383</v>
      </c>
      <c r="G2308" s="2">
        <f>Table13[[#This Row],[CF % FV]]*$A$2</f>
        <v>9.8853299999999997</v>
      </c>
      <c r="H2308" s="3">
        <v>0.17175273837747401</v>
      </c>
      <c r="I2308" s="2">
        <f>Table13[[#This Row],[CF % EOL]]*$A$6</f>
        <v>6.8701095350989601</v>
      </c>
      <c r="J2308" s="3">
        <v>7.5787804744797321E-2</v>
      </c>
      <c r="K2308" s="2">
        <f>$A$10*Table13[[#This Row],[CF % WEC]]</f>
        <v>2.3309661008772641E-2</v>
      </c>
      <c r="L2308" s="1">
        <v>20.88824874680795</v>
      </c>
      <c r="M2308" s="2">
        <f>Table13[[#This Row],[Cons h '[MWh']]]-Table13[[#This Row],[Ewec_prod '[MWh']]]-Table13[[#This Row],[Eeol_prod '[MWh']]]-Table13[[#This Row],[Efv_prod '[MWh']]]</f>
        <v>4.1094995507002157</v>
      </c>
    </row>
    <row r="2309" spans="5:13" x14ac:dyDescent="0.3">
      <c r="E2309" s="4">
        <v>43562.125</v>
      </c>
      <c r="F2309" s="3">
        <v>6.7999999999999996E-3</v>
      </c>
      <c r="G2309" s="2">
        <f>Table13[[#This Row],[CF % FV]]*$A$2</f>
        <v>0.3468</v>
      </c>
      <c r="H2309" s="3">
        <v>0.272278491802875</v>
      </c>
      <c r="I2309" s="2">
        <f>Table13[[#This Row],[CF % EOL]]*$A$6</f>
        <v>10.891139672114999</v>
      </c>
      <c r="J2309" s="3">
        <v>7.7855357420672622E-2</v>
      </c>
      <c r="K2309" s="2">
        <f>$A$10*Table13[[#This Row],[CF % WEC]]</f>
        <v>2.3945567434017694E-2</v>
      </c>
      <c r="L2309" s="1">
        <v>22.480511816923993</v>
      </c>
      <c r="M2309" s="2">
        <f>Table13[[#This Row],[Cons h '[MWh']]]-Table13[[#This Row],[Ewec_prod '[MWh']]]-Table13[[#This Row],[Eeol_prod '[MWh']]]-Table13[[#This Row],[Efv_prod '[MWh']]]</f>
        <v>11.218626577374975</v>
      </c>
    </row>
    <row r="2310" spans="5:13" x14ac:dyDescent="0.3">
      <c r="E2310" s="4">
        <v>43562.166666666664</v>
      </c>
      <c r="F2310" s="3">
        <v>0</v>
      </c>
      <c r="G2310" s="2">
        <f>Table13[[#This Row],[CF % FV]]*$A$2</f>
        <v>0</v>
      </c>
      <c r="H2310" s="3">
        <v>0.30700264108686398</v>
      </c>
      <c r="I2310" s="2">
        <f>Table13[[#This Row],[CF % EOL]]*$A$6</f>
        <v>12.28010564347456</v>
      </c>
      <c r="J2310" s="3">
        <v>8.1150425603577492E-2</v>
      </c>
      <c r="K2310" s="2">
        <f>$A$10*Table13[[#This Row],[CF % WEC]]</f>
        <v>2.4959014420679194E-2</v>
      </c>
      <c r="L2310" s="1">
        <v>28.970592553916539</v>
      </c>
      <c r="M2310" s="2">
        <f>Table13[[#This Row],[Cons h '[MWh']]]-Table13[[#This Row],[Ewec_prod '[MWh']]]-Table13[[#This Row],[Eeol_prod '[MWh']]]-Table13[[#This Row],[Efv_prod '[MWh']]]</f>
        <v>16.665527896021299</v>
      </c>
    </row>
    <row r="2311" spans="5:13" x14ac:dyDescent="0.3">
      <c r="E2311" s="4">
        <v>43562.208333333336</v>
      </c>
      <c r="F2311" s="3">
        <v>0</v>
      </c>
      <c r="G2311" s="2">
        <f>Table13[[#This Row],[CF % FV]]*$A$2</f>
        <v>0</v>
      </c>
      <c r="H2311" s="3">
        <v>0.32006036379925401</v>
      </c>
      <c r="I2311" s="2">
        <f>Table13[[#This Row],[CF % EOL]]*$A$6</f>
        <v>12.802414551970161</v>
      </c>
      <c r="J2311" s="3">
        <v>8.4281216564663697E-2</v>
      </c>
      <c r="K2311" s="2">
        <f>$A$10*Table13[[#This Row],[CF % WEC]]</f>
        <v>2.592193551646748E-2</v>
      </c>
      <c r="L2311" s="1">
        <v>32.16596875972251</v>
      </c>
      <c r="M2311" s="2">
        <f>Table13[[#This Row],[Cons h '[MWh']]]-Table13[[#This Row],[Ewec_prod '[MWh']]]-Table13[[#This Row],[Eeol_prod '[MWh']]]-Table13[[#This Row],[Efv_prod '[MWh']]]</f>
        <v>19.337632272235886</v>
      </c>
    </row>
    <row r="2312" spans="5:13" x14ac:dyDescent="0.3">
      <c r="E2312" s="4">
        <v>43562.25</v>
      </c>
      <c r="F2312" s="3">
        <v>0</v>
      </c>
      <c r="G2312" s="2">
        <f>Table13[[#This Row],[CF % FV]]*$A$2</f>
        <v>0</v>
      </c>
      <c r="H2312" s="3">
        <v>0.37340856820310397</v>
      </c>
      <c r="I2312" s="2">
        <f>Table13[[#This Row],[CF % EOL]]*$A$6</f>
        <v>14.93634272812416</v>
      </c>
      <c r="J2312" s="3">
        <v>9.0515722598345838E-2</v>
      </c>
      <c r="K2312" s="2">
        <f>$A$10*Table13[[#This Row],[CF % WEC]]</f>
        <v>2.7839450117815721E-2</v>
      </c>
      <c r="L2312" s="1">
        <v>29.171960957497362</v>
      </c>
      <c r="M2312" s="2">
        <f>Table13[[#This Row],[Cons h '[MWh']]]-Table13[[#This Row],[Ewec_prod '[MWh']]]-Table13[[#This Row],[Eeol_prod '[MWh']]]-Table13[[#This Row],[Efv_prod '[MWh']]]</f>
        <v>14.207778779255385</v>
      </c>
    </row>
    <row r="2313" spans="5:13" x14ac:dyDescent="0.3">
      <c r="E2313" s="4">
        <v>43562.291666666664</v>
      </c>
      <c r="F2313" s="3">
        <v>0</v>
      </c>
      <c r="G2313" s="2">
        <f>Table13[[#This Row],[CF % FV]]*$A$2</f>
        <v>0</v>
      </c>
      <c r="H2313" s="3">
        <v>0.43936921879679902</v>
      </c>
      <c r="I2313" s="2">
        <f>Table13[[#This Row],[CF % EOL]]*$A$6</f>
        <v>17.574768751871961</v>
      </c>
      <c r="J2313" s="3">
        <v>0.10531092846821333</v>
      </c>
      <c r="K2313" s="2">
        <f>$A$10*Table13[[#This Row],[CF % WEC]]</f>
        <v>3.2389934652140344E-2</v>
      </c>
      <c r="L2313" s="1">
        <v>30.969698384538162</v>
      </c>
      <c r="M2313" s="2">
        <f>Table13[[#This Row],[Cons h '[MWh']]]-Table13[[#This Row],[Ewec_prod '[MWh']]]-Table13[[#This Row],[Eeol_prod '[MWh']]]-Table13[[#This Row],[Efv_prod '[MWh']]]</f>
        <v>13.362539698014061</v>
      </c>
    </row>
    <row r="2314" spans="5:13" x14ac:dyDescent="0.3">
      <c r="E2314" s="4">
        <v>43562.333333333336</v>
      </c>
      <c r="F2314" s="3">
        <v>0</v>
      </c>
      <c r="G2314" s="2">
        <f>Table13[[#This Row],[CF % FV]]*$A$2</f>
        <v>0</v>
      </c>
      <c r="H2314" s="3">
        <v>0.48805712890785002</v>
      </c>
      <c r="I2314" s="2">
        <f>Table13[[#This Row],[CF % EOL]]*$A$6</f>
        <v>19.522285156314002</v>
      </c>
      <c r="J2314" s="3">
        <v>0.12142527172437034</v>
      </c>
      <c r="K2314" s="2">
        <f>$A$10*Table13[[#This Row],[CF % WEC]]</f>
        <v>3.7346139412851621E-2</v>
      </c>
      <c r="L2314" s="1">
        <v>33.763963007748423</v>
      </c>
      <c r="M2314" s="2">
        <f>Table13[[#This Row],[Cons h '[MWh']]]-Table13[[#This Row],[Ewec_prod '[MWh']]]-Table13[[#This Row],[Eeol_prod '[MWh']]]-Table13[[#This Row],[Efv_prod '[MWh']]]</f>
        <v>14.204331712021567</v>
      </c>
    </row>
    <row r="2315" spans="5:13" x14ac:dyDescent="0.3">
      <c r="E2315" s="4">
        <v>43562.375</v>
      </c>
      <c r="F2315" s="3">
        <v>0</v>
      </c>
      <c r="G2315" s="2">
        <f>Table13[[#This Row],[CF % FV]]*$A$2</f>
        <v>0</v>
      </c>
      <c r="H2315" s="3">
        <v>0.50192127646066598</v>
      </c>
      <c r="I2315" s="2">
        <f>Table13[[#This Row],[CF % EOL]]*$A$6</f>
        <v>20.076851058426641</v>
      </c>
      <c r="J2315" s="3">
        <v>0.11401269895637711</v>
      </c>
      <c r="K2315" s="2">
        <f>$A$10*Table13[[#This Row],[CF % WEC]]</f>
        <v>3.5066292951978335E-2</v>
      </c>
      <c r="L2315" s="1">
        <v>26.386533520455064</v>
      </c>
      <c r="M2315" s="2">
        <f>Table13[[#This Row],[Cons h '[MWh']]]-Table13[[#This Row],[Ewec_prod '[MWh']]]-Table13[[#This Row],[Eeol_prod '[MWh']]]-Table13[[#This Row],[Efv_prod '[MWh']]]</f>
        <v>6.2746161690764453</v>
      </c>
    </row>
    <row r="2316" spans="5:13" x14ac:dyDescent="0.3">
      <c r="E2316" s="4">
        <v>43562.416666666664</v>
      </c>
      <c r="F2316" s="3">
        <v>0</v>
      </c>
      <c r="G2316" s="2">
        <f>Table13[[#This Row],[CF % FV]]*$A$2</f>
        <v>0</v>
      </c>
      <c r="H2316" s="3">
        <v>0.11533216437294599</v>
      </c>
      <c r="I2316" s="2">
        <f>Table13[[#This Row],[CF % EOL]]*$A$6</f>
        <v>4.61328657491784</v>
      </c>
      <c r="J2316" s="3">
        <v>0.10530875347862244</v>
      </c>
      <c r="K2316" s="2">
        <f>$A$10*Table13[[#This Row],[CF % WEC]]</f>
        <v>3.2389265701901815E-2</v>
      </c>
      <c r="L2316" s="1">
        <v>35.710188834736925</v>
      </c>
      <c r="M2316" s="2">
        <f>Table13[[#This Row],[Cons h '[MWh']]]-Table13[[#This Row],[Ewec_prod '[MWh']]]-Table13[[#This Row],[Eeol_prod '[MWh']]]-Table13[[#This Row],[Efv_prod '[MWh']]]</f>
        <v>31.064512994117184</v>
      </c>
    </row>
    <row r="2317" spans="5:13" x14ac:dyDescent="0.3">
      <c r="E2317" s="4">
        <v>43562.458333333336</v>
      </c>
      <c r="F2317" s="3">
        <v>0</v>
      </c>
      <c r="G2317" s="2">
        <f>Table13[[#This Row],[CF % FV]]*$A$2</f>
        <v>0</v>
      </c>
      <c r="H2317" s="3">
        <v>9.3656775232417E-2</v>
      </c>
      <c r="I2317" s="2">
        <f>Table13[[#This Row],[CF % EOL]]*$A$6</f>
        <v>3.74627100929668</v>
      </c>
      <c r="J2317" s="3">
        <v>9.8516493955647072E-2</v>
      </c>
      <c r="K2317" s="2">
        <f>$A$10*Table13[[#This Row],[CF % WEC]]</f>
        <v>3.0300205760169802E-2</v>
      </c>
      <c r="L2317" s="1">
        <v>31.743549185562287</v>
      </c>
      <c r="M2317" s="2">
        <f>Table13[[#This Row],[Cons h '[MWh']]]-Table13[[#This Row],[Ewec_prod '[MWh']]]-Table13[[#This Row],[Eeol_prod '[MWh']]]-Table13[[#This Row],[Efv_prod '[MWh']]]</f>
        <v>27.966977970505436</v>
      </c>
    </row>
    <row r="2318" spans="5:13" x14ac:dyDescent="0.3">
      <c r="E2318" s="4">
        <v>43562.5</v>
      </c>
      <c r="F2318" s="3">
        <v>0</v>
      </c>
      <c r="G2318" s="2">
        <f>Table13[[#This Row],[CF % FV]]*$A$2</f>
        <v>0</v>
      </c>
      <c r="H2318" s="3">
        <v>0.119349299036933</v>
      </c>
      <c r="I2318" s="2">
        <f>Table13[[#This Row],[CF % EOL]]*$A$6</f>
        <v>4.7739719614773204</v>
      </c>
      <c r="J2318" s="3">
        <v>9.5969468992219767E-2</v>
      </c>
      <c r="K2318" s="2">
        <f>$A$10*Table13[[#This Row],[CF % WEC]]</f>
        <v>2.9516830536698277E-2</v>
      </c>
      <c r="L2318" s="1">
        <v>35.270987115336524</v>
      </c>
      <c r="M2318" s="2">
        <f>Table13[[#This Row],[Cons h '[MWh']]]-Table13[[#This Row],[Ewec_prod '[MWh']]]-Table13[[#This Row],[Eeol_prod '[MWh']]]-Table13[[#This Row],[Efv_prod '[MWh']]]</f>
        <v>30.467498323322502</v>
      </c>
    </row>
    <row r="2319" spans="5:13" x14ac:dyDescent="0.3">
      <c r="E2319" s="4">
        <v>43562.541666666664</v>
      </c>
      <c r="F2319" s="3">
        <v>0</v>
      </c>
      <c r="G2319" s="2">
        <f>Table13[[#This Row],[CF % FV]]*$A$2</f>
        <v>0</v>
      </c>
      <c r="H2319" s="3">
        <v>0.22043653664356599</v>
      </c>
      <c r="I2319" s="2">
        <f>Table13[[#This Row],[CF % EOL]]*$A$6</f>
        <v>8.8174614657426389</v>
      </c>
      <c r="J2319" s="3">
        <v>9.8561497011824956E-2</v>
      </c>
      <c r="K2319" s="2">
        <f>$A$10*Table13[[#This Row],[CF % WEC]]</f>
        <v>3.0314047116142544E-2</v>
      </c>
      <c r="L2319" s="1">
        <v>32.329092553395753</v>
      </c>
      <c r="M2319" s="2">
        <f>Table13[[#This Row],[Cons h '[MWh']]]-Table13[[#This Row],[Ewec_prod '[MWh']]]-Table13[[#This Row],[Eeol_prod '[MWh']]]-Table13[[#This Row],[Efv_prod '[MWh']]]</f>
        <v>23.481317040536972</v>
      </c>
    </row>
    <row r="2320" spans="5:13" x14ac:dyDescent="0.3">
      <c r="E2320" s="4">
        <v>43562.583333333336</v>
      </c>
      <c r="F2320" s="3">
        <v>0</v>
      </c>
      <c r="G2320" s="2">
        <f>Table13[[#This Row],[CF % FV]]*$A$2</f>
        <v>0</v>
      </c>
      <c r="H2320" s="3">
        <v>0.32602436082794001</v>
      </c>
      <c r="I2320" s="2">
        <f>Table13[[#This Row],[CF % EOL]]*$A$6</f>
        <v>13.040974433117601</v>
      </c>
      <c r="J2320" s="3">
        <v>0.1047188444943626</v>
      </c>
      <c r="K2320" s="2">
        <f>$A$10*Table13[[#This Row],[CF % WEC]]</f>
        <v>3.2207830463139735E-2</v>
      </c>
      <c r="L2320" s="1">
        <v>27.389275349001046</v>
      </c>
      <c r="M2320" s="2">
        <f>Table13[[#This Row],[Cons h '[MWh']]]-Table13[[#This Row],[Ewec_prod '[MWh']]]-Table13[[#This Row],[Eeol_prod '[MWh']]]-Table13[[#This Row],[Efv_prod '[MWh']]]</f>
        <v>14.316093085420306</v>
      </c>
    </row>
    <row r="2321" spans="5:13" x14ac:dyDescent="0.3">
      <c r="E2321" s="4">
        <v>43562.625</v>
      </c>
      <c r="F2321" s="3">
        <v>0</v>
      </c>
      <c r="G2321" s="2">
        <f>Table13[[#This Row],[CF % FV]]*$A$2</f>
        <v>0</v>
      </c>
      <c r="H2321" s="3">
        <v>0.33502927441339397</v>
      </c>
      <c r="I2321" s="2">
        <f>Table13[[#This Row],[CF % EOL]]*$A$6</f>
        <v>13.401170976535759</v>
      </c>
      <c r="J2321" s="3">
        <v>0.11139489181285998</v>
      </c>
      <c r="K2321" s="2">
        <f>$A$10*Table13[[#This Row],[CF % WEC]]</f>
        <v>3.4261147621443923E-2</v>
      </c>
      <c r="L2321" s="1">
        <v>26.765313451533547</v>
      </c>
      <c r="M2321" s="2">
        <f>Table13[[#This Row],[Cons h '[MWh']]]-Table13[[#This Row],[Ewec_prod '[MWh']]]-Table13[[#This Row],[Eeol_prod '[MWh']]]-Table13[[#This Row],[Efv_prod '[MWh']]]</f>
        <v>13.329881327376345</v>
      </c>
    </row>
    <row r="2322" spans="5:13" x14ac:dyDescent="0.3">
      <c r="E2322" s="4">
        <v>43562.666666666664</v>
      </c>
      <c r="F2322" s="3">
        <v>4.0140000000000002E-2</v>
      </c>
      <c r="G2322" s="2">
        <f>Table13[[#This Row],[CF % FV]]*$A$2</f>
        <v>2.0471400000000002</v>
      </c>
      <c r="H2322" s="3">
        <v>0.39653054709414798</v>
      </c>
      <c r="I2322" s="2">
        <f>Table13[[#This Row],[CF % EOL]]*$A$6</f>
        <v>15.86122188376592</v>
      </c>
      <c r="J2322" s="3">
        <v>0.11471469725911919</v>
      </c>
      <c r="K2322" s="2">
        <f>$A$10*Table13[[#This Row],[CF % WEC]]</f>
        <v>3.5282202919561544E-2</v>
      </c>
      <c r="L2322" s="1">
        <v>30.830300869014025</v>
      </c>
      <c r="M2322" s="2">
        <f>Table13[[#This Row],[Cons h '[MWh']]]-Table13[[#This Row],[Ewec_prod '[MWh']]]-Table13[[#This Row],[Eeol_prod '[MWh']]]-Table13[[#This Row],[Efv_prod '[MWh']]]</f>
        <v>12.886656782328544</v>
      </c>
    </row>
    <row r="2323" spans="5:13" x14ac:dyDescent="0.3">
      <c r="E2323" s="4">
        <v>43562.708333333336</v>
      </c>
      <c r="F2323" s="3">
        <v>0.23752000000000001</v>
      </c>
      <c r="G2323" s="2">
        <f>Table13[[#This Row],[CF % FV]]*$A$2</f>
        <v>12.113520000000001</v>
      </c>
      <c r="H2323" s="3">
        <v>0.49505000600902299</v>
      </c>
      <c r="I2323" s="2">
        <f>Table13[[#This Row],[CF % EOL]]*$A$6</f>
        <v>19.802000240360918</v>
      </c>
      <c r="J2323" s="3">
        <v>0.11851407232325573</v>
      </c>
      <c r="K2323" s="2">
        <f>$A$10*Table13[[#This Row],[CF % WEC]]</f>
        <v>3.6450756951287688E-2</v>
      </c>
      <c r="L2323" s="1">
        <v>29.208708843974119</v>
      </c>
      <c r="M2323" s="2">
        <f>Table13[[#This Row],[Cons h '[MWh']]]-Table13[[#This Row],[Ewec_prod '[MWh']]]-Table13[[#This Row],[Eeol_prod '[MWh']]]-Table13[[#This Row],[Efv_prod '[MWh']]]</f>
        <v>-2.7432621533380868</v>
      </c>
    </row>
    <row r="2324" spans="5:13" x14ac:dyDescent="0.3">
      <c r="E2324" s="4">
        <v>43562.75</v>
      </c>
      <c r="F2324" s="3">
        <v>0.45402999999999999</v>
      </c>
      <c r="G2324" s="2">
        <f>Table13[[#This Row],[CF % FV]]*$A$2</f>
        <v>23.155529999999999</v>
      </c>
      <c r="H2324" s="3">
        <v>0.60032875980295497</v>
      </c>
      <c r="I2324" s="2">
        <f>Table13[[#This Row],[CF % EOL]]*$A$6</f>
        <v>24.013150392118199</v>
      </c>
      <c r="J2324" s="3">
        <v>0.12316231003081912</v>
      </c>
      <c r="K2324" s="2">
        <f>$A$10*Table13[[#This Row],[CF % WEC]]</f>
        <v>3.7880391252166877E-2</v>
      </c>
      <c r="L2324" s="1">
        <v>52.916765784021599</v>
      </c>
      <c r="M2324" s="2">
        <f>Table13[[#This Row],[Cons h '[MWh']]]-Table13[[#This Row],[Ewec_prod '[MWh']]]-Table13[[#This Row],[Eeol_prod '[MWh']]]-Table13[[#This Row],[Efv_prod '[MWh']]]</f>
        <v>5.7102050006512357</v>
      </c>
    </row>
    <row r="2325" spans="5:13" x14ac:dyDescent="0.3">
      <c r="E2325" s="4">
        <v>43562.791666666664</v>
      </c>
      <c r="F2325" s="3">
        <v>0.61084000000000005</v>
      </c>
      <c r="G2325" s="2">
        <f>Table13[[#This Row],[CF % FV]]*$A$2</f>
        <v>31.152840000000001</v>
      </c>
      <c r="H2325" s="3">
        <v>0.72569885727069094</v>
      </c>
      <c r="I2325" s="2">
        <f>Table13[[#This Row],[CF % EOL]]*$A$6</f>
        <v>29.027954290827637</v>
      </c>
      <c r="J2325" s="3">
        <v>0.12801009702044416</v>
      </c>
      <c r="K2325" s="2">
        <f>$A$10*Table13[[#This Row],[CF % WEC]]</f>
        <v>3.9371399888073512E-2</v>
      </c>
      <c r="L2325" s="1">
        <v>45.325464235972838</v>
      </c>
      <c r="M2325" s="2">
        <f>Table13[[#This Row],[Cons h '[MWh']]]-Table13[[#This Row],[Ewec_prod '[MWh']]]-Table13[[#This Row],[Eeol_prod '[MWh']]]-Table13[[#This Row],[Efv_prod '[MWh']]]</f>
        <v>-14.894701454742876</v>
      </c>
    </row>
    <row r="2326" spans="5:13" x14ac:dyDescent="0.3">
      <c r="E2326" s="4">
        <v>43562.833333333336</v>
      </c>
      <c r="F2326" s="3">
        <v>0.65361999999999998</v>
      </c>
      <c r="G2326" s="2">
        <f>Table13[[#This Row],[CF % FV]]*$A$2</f>
        <v>33.334620000000001</v>
      </c>
      <c r="H2326" s="3">
        <v>0.81390305458923795</v>
      </c>
      <c r="I2326" s="2">
        <f>Table13[[#This Row],[CF % EOL]]*$A$6</f>
        <v>32.556122183569521</v>
      </c>
      <c r="J2326" s="3">
        <v>0.13477574570965201</v>
      </c>
      <c r="K2326" s="2">
        <f>$A$10*Table13[[#This Row],[CF % WEC]]</f>
        <v>4.1452275274039982E-2</v>
      </c>
      <c r="L2326" s="1">
        <v>33.350209901806032</v>
      </c>
      <c r="M2326" s="2">
        <f>Table13[[#This Row],[Cons h '[MWh']]]-Table13[[#This Row],[Ewec_prod '[MWh']]]-Table13[[#This Row],[Eeol_prod '[MWh']]]-Table13[[#This Row],[Efv_prod '[MWh']]]</f>
        <v>-32.581984557037529</v>
      </c>
    </row>
    <row r="2327" spans="5:13" x14ac:dyDescent="0.3">
      <c r="E2327" s="4">
        <v>43562.875</v>
      </c>
      <c r="F2327" s="3">
        <v>0.64979999999999993</v>
      </c>
      <c r="G2327" s="2">
        <f>Table13[[#This Row],[CF % FV]]*$A$2</f>
        <v>33.139799999999994</v>
      </c>
      <c r="H2327" s="3">
        <v>0.77298677305940899</v>
      </c>
      <c r="I2327" s="2">
        <f>Table13[[#This Row],[CF % EOL]]*$A$6</f>
        <v>30.919470922376359</v>
      </c>
      <c r="J2327" s="3">
        <v>0.125864447020447</v>
      </c>
      <c r="K2327" s="2">
        <f>$A$10*Table13[[#This Row],[CF % WEC]]</f>
        <v>3.8711473474954378E-2</v>
      </c>
      <c r="L2327" s="1">
        <v>28.857578756423475</v>
      </c>
      <c r="M2327" s="2">
        <f>Table13[[#This Row],[Cons h '[MWh']]]-Table13[[#This Row],[Ewec_prod '[MWh']]]-Table13[[#This Row],[Eeol_prod '[MWh']]]-Table13[[#This Row],[Efv_prod '[MWh']]]</f>
        <v>-35.240403639427832</v>
      </c>
    </row>
    <row r="2328" spans="5:13" x14ac:dyDescent="0.3">
      <c r="E2328" s="4">
        <v>43562.916666666664</v>
      </c>
      <c r="F2328" s="3">
        <v>0.69019000000000008</v>
      </c>
      <c r="G2328" s="2">
        <f>Table13[[#This Row],[CF % FV]]*$A$2</f>
        <v>35.199690000000004</v>
      </c>
      <c r="H2328" s="3">
        <v>0.18527651358414601</v>
      </c>
      <c r="I2328" s="2">
        <f>Table13[[#This Row],[CF % EOL]]*$A$6</f>
        <v>7.4110605433658403</v>
      </c>
      <c r="J2328" s="3">
        <v>0.11598909209279011</v>
      </c>
      <c r="K2328" s="2">
        <f>$A$10*Table13[[#This Row],[CF % WEC]]</f>
        <v>3.5674161911700572E-2</v>
      </c>
      <c r="L2328" s="1">
        <v>26.59009743964679</v>
      </c>
      <c r="M2328" s="2">
        <f>Table13[[#This Row],[Cons h '[MWh']]]-Table13[[#This Row],[Ewec_prod '[MWh']]]-Table13[[#This Row],[Eeol_prod '[MWh']]]-Table13[[#This Row],[Efv_prod '[MWh']]]</f>
        <v>-16.056327265630756</v>
      </c>
    </row>
    <row r="2329" spans="5:13" x14ac:dyDescent="0.3">
      <c r="E2329" s="4">
        <v>43562.958333333336</v>
      </c>
      <c r="F2329" s="3">
        <v>0.58498000000000006</v>
      </c>
      <c r="G2329" s="2">
        <f>Table13[[#This Row],[CF % FV]]*$A$2</f>
        <v>29.833980000000004</v>
      </c>
      <c r="H2329" s="3">
        <v>0.10805430700632999</v>
      </c>
      <c r="I2329" s="2">
        <f>Table13[[#This Row],[CF % EOL]]*$A$6</f>
        <v>4.3221722802531994</v>
      </c>
      <c r="J2329" s="3">
        <v>0.11059399833199614</v>
      </c>
      <c r="K2329" s="2">
        <f>$A$10*Table13[[#This Row],[CF % WEC]]</f>
        <v>3.4014820978180732E-2</v>
      </c>
      <c r="L2329" s="1">
        <v>24.5007352694697</v>
      </c>
      <c r="M2329" s="2">
        <f>Table13[[#This Row],[Cons h '[MWh']]]-Table13[[#This Row],[Ewec_prod '[MWh']]]-Table13[[#This Row],[Eeol_prod '[MWh']]]-Table13[[#This Row],[Efv_prod '[MWh']]]</f>
        <v>-9.6894318317616843</v>
      </c>
    </row>
    <row r="2330" spans="5:13" x14ac:dyDescent="0.3">
      <c r="E2330" s="4">
        <v>43563</v>
      </c>
      <c r="F2330" s="3">
        <v>0.45417000000000002</v>
      </c>
      <c r="G2330" s="2">
        <f>Table13[[#This Row],[CF % FV]]*$A$2</f>
        <v>23.162670000000002</v>
      </c>
      <c r="H2330" s="3">
        <v>0.12849812489754101</v>
      </c>
      <c r="I2330" s="2">
        <f>Table13[[#This Row],[CF % EOL]]*$A$6</f>
        <v>5.13992499590164</v>
      </c>
      <c r="J2330" s="3">
        <v>0.10743487453774869</v>
      </c>
      <c r="K2330" s="2">
        <f>$A$10*Table13[[#This Row],[CF % WEC]]</f>
        <v>3.3043185700227774E-2</v>
      </c>
      <c r="L2330" s="1">
        <v>20.084005180240773</v>
      </c>
      <c r="M2330" s="2">
        <f>Table13[[#This Row],[Cons h '[MWh']]]-Table13[[#This Row],[Ewec_prod '[MWh']]]-Table13[[#This Row],[Eeol_prod '[MWh']]]-Table13[[#This Row],[Efv_prod '[MWh']]]</f>
        <v>-8.2516330013610961</v>
      </c>
    </row>
    <row r="2331" spans="5:13" x14ac:dyDescent="0.3">
      <c r="E2331" s="4">
        <v>43563.041666666664</v>
      </c>
      <c r="F2331" s="3">
        <v>0.37269000000000002</v>
      </c>
      <c r="G2331" s="2">
        <f>Table13[[#This Row],[CF % FV]]*$A$2</f>
        <v>19.007190000000001</v>
      </c>
      <c r="H2331" s="3">
        <v>0.206735837804466</v>
      </c>
      <c r="I2331" s="2">
        <f>Table13[[#This Row],[CF % EOL]]*$A$6</f>
        <v>8.2694335121786402</v>
      </c>
      <c r="J2331" s="3">
        <v>0.10707053647317888</v>
      </c>
      <c r="K2331" s="2">
        <f>$A$10*Table13[[#This Row],[CF % WEC]]</f>
        <v>3.2931128136265968E-2</v>
      </c>
      <c r="L2331" s="1">
        <v>19.903780306726219</v>
      </c>
      <c r="M2331" s="2">
        <f>Table13[[#This Row],[Cons h '[MWh']]]-Table13[[#This Row],[Ewec_prod '[MWh']]]-Table13[[#This Row],[Eeol_prod '[MWh']]]-Table13[[#This Row],[Efv_prod '[MWh']]]</f>
        <v>-7.4057743335886883</v>
      </c>
    </row>
    <row r="2332" spans="5:13" x14ac:dyDescent="0.3">
      <c r="E2332" s="4">
        <v>43563.083333333336</v>
      </c>
      <c r="F2332" s="3">
        <v>0.20502000000000001</v>
      </c>
      <c r="G2332" s="2">
        <f>Table13[[#This Row],[CF % FV]]*$A$2</f>
        <v>10.456020000000001</v>
      </c>
      <c r="H2332" s="3">
        <v>0.32574541511329103</v>
      </c>
      <c r="I2332" s="2">
        <f>Table13[[#This Row],[CF % EOL]]*$A$6</f>
        <v>13.029816604531641</v>
      </c>
      <c r="J2332" s="3">
        <v>0.10941025392680352</v>
      </c>
      <c r="K2332" s="2">
        <f>$A$10*Table13[[#This Row],[CF % WEC]]</f>
        <v>3.365074286694654E-2</v>
      </c>
      <c r="L2332" s="1">
        <v>20.1100810196405</v>
      </c>
      <c r="M2332" s="2">
        <f>Table13[[#This Row],[Cons h '[MWh']]]-Table13[[#This Row],[Ewec_prod '[MWh']]]-Table13[[#This Row],[Eeol_prod '[MWh']]]-Table13[[#This Row],[Efv_prod '[MWh']]]</f>
        <v>-3.4094063277580879</v>
      </c>
    </row>
    <row r="2333" spans="5:13" x14ac:dyDescent="0.3">
      <c r="E2333" s="4">
        <v>43563.125</v>
      </c>
      <c r="F2333" s="3">
        <v>5.3E-3</v>
      </c>
      <c r="G2333" s="2">
        <f>Table13[[#This Row],[CF % FV]]*$A$2</f>
        <v>0.27029999999999998</v>
      </c>
      <c r="H2333" s="3">
        <v>0.43520243047190099</v>
      </c>
      <c r="I2333" s="2">
        <f>Table13[[#This Row],[CF % EOL]]*$A$6</f>
        <v>17.408097218876041</v>
      </c>
      <c r="J2333" s="3">
        <v>0.11691619942685144</v>
      </c>
      <c r="K2333" s="2">
        <f>$A$10*Table13[[#This Row],[CF % WEC]]</f>
        <v>3.5959307493479684E-2</v>
      </c>
      <c r="L2333" s="1">
        <v>21.201202969915293</v>
      </c>
      <c r="M2333" s="2">
        <f>Table13[[#This Row],[Cons h '[MWh']]]-Table13[[#This Row],[Ewec_prod '[MWh']]]-Table13[[#This Row],[Eeol_prod '[MWh']]]-Table13[[#This Row],[Efv_prod '[MWh']]]</f>
        <v>3.4868464435457716</v>
      </c>
    </row>
    <row r="2334" spans="5:13" x14ac:dyDescent="0.3">
      <c r="E2334" s="4">
        <v>43563.166666666664</v>
      </c>
      <c r="F2334" s="3">
        <v>0</v>
      </c>
      <c r="G2334" s="2">
        <f>Table13[[#This Row],[CF % FV]]*$A$2</f>
        <v>0</v>
      </c>
      <c r="H2334" s="3">
        <v>0.480771787180995</v>
      </c>
      <c r="I2334" s="2">
        <f>Table13[[#This Row],[CF % EOL]]*$A$6</f>
        <v>19.230871487239799</v>
      </c>
      <c r="J2334" s="3">
        <v>0.12523250245706638</v>
      </c>
      <c r="K2334" s="2">
        <f>$A$10*Table13[[#This Row],[CF % WEC]]</f>
        <v>3.8517109571707134E-2</v>
      </c>
      <c r="L2334" s="1">
        <v>25.916443422601784</v>
      </c>
      <c r="M2334" s="2">
        <f>Table13[[#This Row],[Cons h '[MWh']]]-Table13[[#This Row],[Ewec_prod '[MWh']]]-Table13[[#This Row],[Eeol_prod '[MWh']]]-Table13[[#This Row],[Efv_prod '[MWh']]]</f>
        <v>6.6470548257902777</v>
      </c>
    </row>
    <row r="2335" spans="5:13" x14ac:dyDescent="0.3">
      <c r="E2335" s="4">
        <v>43563.208333333336</v>
      </c>
      <c r="F2335" s="3">
        <v>0</v>
      </c>
      <c r="G2335" s="2">
        <f>Table13[[#This Row],[CF % FV]]*$A$2</f>
        <v>0</v>
      </c>
      <c r="H2335" s="3">
        <v>0.51564523383087002</v>
      </c>
      <c r="I2335" s="2">
        <f>Table13[[#This Row],[CF % EOL]]*$A$6</f>
        <v>20.6258093532348</v>
      </c>
      <c r="J2335" s="3">
        <v>0.13183508106143607</v>
      </c>
      <c r="K2335" s="2">
        <f>$A$10*Table13[[#This Row],[CF % WEC]]</f>
        <v>4.0547830339644375E-2</v>
      </c>
      <c r="L2335" s="1">
        <v>26.373490467879162</v>
      </c>
      <c r="M2335" s="2">
        <f>Table13[[#This Row],[Cons h '[MWh']]]-Table13[[#This Row],[Ewec_prod '[MWh']]]-Table13[[#This Row],[Eeol_prod '[MWh']]]-Table13[[#This Row],[Efv_prod '[MWh']]]</f>
        <v>5.7071332843047173</v>
      </c>
    </row>
    <row r="2336" spans="5:13" x14ac:dyDescent="0.3">
      <c r="E2336" s="4">
        <v>43563.25</v>
      </c>
      <c r="F2336" s="3">
        <v>0</v>
      </c>
      <c r="G2336" s="2">
        <f>Table13[[#This Row],[CF % FV]]*$A$2</f>
        <v>0</v>
      </c>
      <c r="H2336" s="3">
        <v>0.49613119012088103</v>
      </c>
      <c r="I2336" s="2">
        <f>Table13[[#This Row],[CF % EOL]]*$A$6</f>
        <v>19.84524760483524</v>
      </c>
      <c r="J2336" s="3">
        <v>0.13657624767061111</v>
      </c>
      <c r="K2336" s="2">
        <f>$A$10*Table13[[#This Row],[CF % WEC]]</f>
        <v>4.2006046299561978E-2</v>
      </c>
      <c r="L2336" s="1">
        <v>24.684136526172932</v>
      </c>
      <c r="M2336" s="2">
        <f>Table13[[#This Row],[Cons h '[MWh']]]-Table13[[#This Row],[Ewec_prod '[MWh']]]-Table13[[#This Row],[Eeol_prod '[MWh']]]-Table13[[#This Row],[Efv_prod '[MWh']]]</f>
        <v>4.7968828750381292</v>
      </c>
    </row>
    <row r="2337" spans="5:13" x14ac:dyDescent="0.3">
      <c r="E2337" s="4">
        <v>43563.291666666664</v>
      </c>
      <c r="F2337" s="3">
        <v>0</v>
      </c>
      <c r="G2337" s="2">
        <f>Table13[[#This Row],[CF % FV]]*$A$2</f>
        <v>0</v>
      </c>
      <c r="H2337" s="3">
        <v>0.483784213542236</v>
      </c>
      <c r="I2337" s="2">
        <f>Table13[[#This Row],[CF % EOL]]*$A$6</f>
        <v>19.351368541689439</v>
      </c>
      <c r="J2337" s="3">
        <v>0.13943450559250159</v>
      </c>
      <c r="K2337" s="2">
        <f>$A$10*Table13[[#This Row],[CF % WEC]]</f>
        <v>4.288514582565664E-2</v>
      </c>
      <c r="L2337" s="1">
        <v>25.213811039941991</v>
      </c>
      <c r="M2337" s="2">
        <f>Table13[[#This Row],[Cons h '[MWh']]]-Table13[[#This Row],[Ewec_prod '[MWh']]]-Table13[[#This Row],[Eeol_prod '[MWh']]]-Table13[[#This Row],[Efv_prod '[MWh']]]</f>
        <v>5.8195573524268944</v>
      </c>
    </row>
    <row r="2338" spans="5:13" x14ac:dyDescent="0.3">
      <c r="E2338" s="4">
        <v>43563.333333333336</v>
      </c>
      <c r="F2338" s="3">
        <v>0</v>
      </c>
      <c r="G2338" s="2">
        <f>Table13[[#This Row],[CF % FV]]*$A$2</f>
        <v>0</v>
      </c>
      <c r="H2338" s="3">
        <v>0.45267912644758401</v>
      </c>
      <c r="I2338" s="2">
        <f>Table13[[#This Row],[CF % EOL]]*$A$6</f>
        <v>18.107165057903359</v>
      </c>
      <c r="J2338" s="3">
        <v>0.14042291902488416</v>
      </c>
      <c r="K2338" s="2">
        <f>$A$10*Table13[[#This Row],[CF % WEC]]</f>
        <v>4.3189147005304691E-2</v>
      </c>
      <c r="L2338" s="1">
        <v>23.048713941597828</v>
      </c>
      <c r="M2338" s="2">
        <f>Table13[[#This Row],[Cons h '[MWh']]]-Table13[[#This Row],[Ewec_prod '[MWh']]]-Table13[[#This Row],[Eeol_prod '[MWh']]]-Table13[[#This Row],[Efv_prod '[MWh']]]</f>
        <v>4.8983597366891658</v>
      </c>
    </row>
    <row r="2339" spans="5:13" x14ac:dyDescent="0.3">
      <c r="E2339" s="4">
        <v>43563.375</v>
      </c>
      <c r="F2339" s="3">
        <v>0</v>
      </c>
      <c r="G2339" s="2">
        <f>Table13[[#This Row],[CF % FV]]*$A$2</f>
        <v>0</v>
      </c>
      <c r="H2339" s="3">
        <v>0.42957130282584199</v>
      </c>
      <c r="I2339" s="2">
        <f>Table13[[#This Row],[CF % EOL]]*$A$6</f>
        <v>17.182852113033679</v>
      </c>
      <c r="J2339" s="3">
        <v>0.12474795077605326</v>
      </c>
      <c r="K2339" s="2">
        <f>$A$10*Table13[[#This Row],[CF % WEC]]</f>
        <v>3.8368078530846672E-2</v>
      </c>
      <c r="L2339" s="1">
        <v>28.07653240929103</v>
      </c>
      <c r="M2339" s="2">
        <f>Table13[[#This Row],[Cons h '[MWh']]]-Table13[[#This Row],[Ewec_prod '[MWh']]]-Table13[[#This Row],[Eeol_prod '[MWh']]]-Table13[[#This Row],[Efv_prod '[MWh']]]</f>
        <v>10.855312217726503</v>
      </c>
    </row>
    <row r="2340" spans="5:13" x14ac:dyDescent="0.3">
      <c r="E2340" s="4">
        <v>43563.416666666664</v>
      </c>
      <c r="F2340" s="3">
        <v>0</v>
      </c>
      <c r="G2340" s="2">
        <f>Table13[[#This Row],[CF % FV]]*$A$2</f>
        <v>0</v>
      </c>
      <c r="H2340" s="3">
        <v>9.37230373051222E-2</v>
      </c>
      <c r="I2340" s="2">
        <f>Table13[[#This Row],[CF % EOL]]*$A$6</f>
        <v>3.7489214922048881</v>
      </c>
      <c r="J2340" s="3">
        <v>0.11187031693105326</v>
      </c>
      <c r="K2340" s="2">
        <f>$A$10*Table13[[#This Row],[CF % WEC]]</f>
        <v>3.4407371652836014E-2</v>
      </c>
      <c r="L2340" s="1">
        <v>20.415037775742491</v>
      </c>
      <c r="M2340" s="2">
        <f>Table13[[#This Row],[Cons h '[MWh']]]-Table13[[#This Row],[Ewec_prod '[MWh']]]-Table13[[#This Row],[Eeol_prod '[MWh']]]-Table13[[#This Row],[Efv_prod '[MWh']]]</f>
        <v>16.631708911884765</v>
      </c>
    </row>
    <row r="2341" spans="5:13" x14ac:dyDescent="0.3">
      <c r="E2341" s="4">
        <v>43563.458333333336</v>
      </c>
      <c r="F2341" s="3">
        <v>0</v>
      </c>
      <c r="G2341" s="2">
        <f>Table13[[#This Row],[CF % FV]]*$A$2</f>
        <v>0</v>
      </c>
      <c r="H2341" s="3">
        <v>8.7857500249354001E-2</v>
      </c>
      <c r="I2341" s="2">
        <f>Table13[[#This Row],[CF % EOL]]*$A$6</f>
        <v>3.5143000099741601</v>
      </c>
      <c r="J2341" s="3">
        <v>0.10295346815263015</v>
      </c>
      <c r="K2341" s="2">
        <f>$A$10*Table13[[#This Row],[CF % WEC]]</f>
        <v>3.1664862841670062E-2</v>
      </c>
      <c r="L2341" s="1">
        <v>30.475298052874408</v>
      </c>
      <c r="M2341" s="2">
        <f>Table13[[#This Row],[Cons h '[MWh']]]-Table13[[#This Row],[Ewec_prod '[MWh']]]-Table13[[#This Row],[Eeol_prod '[MWh']]]-Table13[[#This Row],[Efv_prod '[MWh']]]</f>
        <v>26.929333180058578</v>
      </c>
    </row>
    <row r="2342" spans="5:13" x14ac:dyDescent="0.3">
      <c r="E2342" s="4">
        <v>43563.5</v>
      </c>
      <c r="F2342" s="3">
        <v>0</v>
      </c>
      <c r="G2342" s="2">
        <f>Table13[[#This Row],[CF % FV]]*$A$2</f>
        <v>0</v>
      </c>
      <c r="H2342" s="3">
        <v>0.14276881384173301</v>
      </c>
      <c r="I2342" s="2">
        <f>Table13[[#This Row],[CF % EOL]]*$A$6</f>
        <v>5.7107525536693204</v>
      </c>
      <c r="J2342" s="3">
        <v>9.9349091509580198E-2</v>
      </c>
      <c r="K2342" s="2">
        <f>$A$10*Table13[[#This Row],[CF % WEC]]</f>
        <v>3.0556283460325736E-2</v>
      </c>
      <c r="L2342" s="1">
        <v>40.747568609024988</v>
      </c>
      <c r="M2342" s="2">
        <f>Table13[[#This Row],[Cons h '[MWh']]]-Table13[[#This Row],[Ewec_prod '[MWh']]]-Table13[[#This Row],[Eeol_prod '[MWh']]]-Table13[[#This Row],[Efv_prod '[MWh']]]</f>
        <v>35.006259771895337</v>
      </c>
    </row>
    <row r="2343" spans="5:13" x14ac:dyDescent="0.3">
      <c r="E2343" s="4">
        <v>43563.541666666664</v>
      </c>
      <c r="F2343" s="3">
        <v>0</v>
      </c>
      <c r="G2343" s="2">
        <f>Table13[[#This Row],[CF % FV]]*$A$2</f>
        <v>0</v>
      </c>
      <c r="H2343" s="3">
        <v>0.25473811742874197</v>
      </c>
      <c r="I2343" s="2">
        <f>Table13[[#This Row],[CF % EOL]]*$A$6</f>
        <v>10.189524697149679</v>
      </c>
      <c r="J2343" s="3">
        <v>9.8866978026036556E-2</v>
      </c>
      <c r="K2343" s="2">
        <f>$A$10*Table13[[#This Row],[CF % WEC]]</f>
        <v>3.0408002323182332E-2</v>
      </c>
      <c r="L2343" s="1">
        <v>36.172714547958989</v>
      </c>
      <c r="M2343" s="2">
        <f>Table13[[#This Row],[Cons h '[MWh']]]-Table13[[#This Row],[Ewec_prod '[MWh']]]-Table13[[#This Row],[Eeol_prod '[MWh']]]-Table13[[#This Row],[Efv_prod '[MWh']]]</f>
        <v>25.952781848486126</v>
      </c>
    </row>
    <row r="2344" spans="5:13" x14ac:dyDescent="0.3">
      <c r="E2344" s="4">
        <v>43563.583333333336</v>
      </c>
      <c r="F2344" s="3">
        <v>0</v>
      </c>
      <c r="G2344" s="2">
        <f>Table13[[#This Row],[CF % FV]]*$A$2</f>
        <v>0</v>
      </c>
      <c r="H2344" s="3">
        <v>0.33887335521359702</v>
      </c>
      <c r="I2344" s="2">
        <f>Table13[[#This Row],[CF % EOL]]*$A$6</f>
        <v>13.55493420854388</v>
      </c>
      <c r="J2344" s="3">
        <v>0.10184094265142359</v>
      </c>
      <c r="K2344" s="2">
        <f>$A$10*Table13[[#This Row],[CF % WEC]]</f>
        <v>3.1322689158396567E-2</v>
      </c>
      <c r="L2344" s="1">
        <v>26.049904505947161</v>
      </c>
      <c r="M2344" s="2">
        <f>Table13[[#This Row],[Cons h '[MWh']]]-Table13[[#This Row],[Ewec_prod '[MWh']]]-Table13[[#This Row],[Eeol_prod '[MWh']]]-Table13[[#This Row],[Efv_prod '[MWh']]]</f>
        <v>12.463647608244884</v>
      </c>
    </row>
    <row r="2345" spans="5:13" x14ac:dyDescent="0.3">
      <c r="E2345" s="4">
        <v>43563.625</v>
      </c>
      <c r="F2345" s="3">
        <v>0</v>
      </c>
      <c r="G2345" s="2">
        <f>Table13[[#This Row],[CF % FV]]*$A$2</f>
        <v>0</v>
      </c>
      <c r="H2345" s="3">
        <v>0.38670631472315398</v>
      </c>
      <c r="I2345" s="2">
        <f>Table13[[#This Row],[CF % EOL]]*$A$6</f>
        <v>15.468252588926159</v>
      </c>
      <c r="J2345" s="3">
        <v>0.10746701841002856</v>
      </c>
      <c r="K2345" s="2">
        <f>$A$10*Table13[[#This Row],[CF % WEC]]</f>
        <v>3.3053072023876758E-2</v>
      </c>
      <c r="L2345" s="1">
        <v>23.535593876593108</v>
      </c>
      <c r="M2345" s="2">
        <f>Table13[[#This Row],[Cons h '[MWh']]]-Table13[[#This Row],[Ewec_prod '[MWh']]]-Table13[[#This Row],[Eeol_prod '[MWh']]]-Table13[[#This Row],[Efv_prod '[MWh']]]</f>
        <v>8.0342882156430733</v>
      </c>
    </row>
    <row r="2346" spans="5:13" x14ac:dyDescent="0.3">
      <c r="E2346" s="4">
        <v>43563.666666666664</v>
      </c>
      <c r="F2346" s="3">
        <v>4.4119999999999999E-2</v>
      </c>
      <c r="G2346" s="2">
        <f>Table13[[#This Row],[CF % FV]]*$A$2</f>
        <v>2.2501199999999999</v>
      </c>
      <c r="H2346" s="3">
        <v>0.39621620668688301</v>
      </c>
      <c r="I2346" s="2">
        <f>Table13[[#This Row],[CF % EOL]]*$A$6</f>
        <v>15.848648267475321</v>
      </c>
      <c r="J2346" s="3">
        <v>0.11256674719672874</v>
      </c>
      <c r="K2346" s="2">
        <f>$A$10*Table13[[#This Row],[CF % WEC]]</f>
        <v>3.4621569088212435E-2</v>
      </c>
      <c r="L2346" s="1">
        <v>30.270078005778281</v>
      </c>
      <c r="M2346" s="2">
        <f>Table13[[#This Row],[Cons h '[MWh']]]-Table13[[#This Row],[Ewec_prod '[MWh']]]-Table13[[#This Row],[Eeol_prod '[MWh']]]-Table13[[#This Row],[Efv_prod '[MWh']]]</f>
        <v>12.136688169214747</v>
      </c>
    </row>
    <row r="2347" spans="5:13" x14ac:dyDescent="0.3">
      <c r="E2347" s="4">
        <v>43563.708333333336</v>
      </c>
      <c r="F2347" s="3">
        <v>0.25617000000000001</v>
      </c>
      <c r="G2347" s="2">
        <f>Table13[[#This Row],[CF % FV]]*$A$2</f>
        <v>13.06467</v>
      </c>
      <c r="H2347" s="3">
        <v>0.40715233025820602</v>
      </c>
      <c r="I2347" s="2">
        <f>Table13[[#This Row],[CF % EOL]]*$A$6</f>
        <v>16.286093210328239</v>
      </c>
      <c r="J2347" s="3">
        <v>0.11640067005899937</v>
      </c>
      <c r="K2347" s="2">
        <f>$A$10*Table13[[#This Row],[CF % WEC]]</f>
        <v>3.5800748806562137E-2</v>
      </c>
      <c r="L2347" s="1">
        <v>32.037497502647014</v>
      </c>
      <c r="M2347" s="2">
        <f>Table13[[#This Row],[Cons h '[MWh']]]-Table13[[#This Row],[Ewec_prod '[MWh']]]-Table13[[#This Row],[Eeol_prod '[MWh']]]-Table13[[#This Row],[Efv_prod '[MWh']]]</f>
        <v>2.6509335435122097</v>
      </c>
    </row>
    <row r="2348" spans="5:13" x14ac:dyDescent="0.3">
      <c r="E2348" s="4">
        <v>43563.75</v>
      </c>
      <c r="F2348" s="3">
        <v>0.44327999999999995</v>
      </c>
      <c r="G2348" s="2">
        <f>Table13[[#This Row],[CF % FV]]*$A$2</f>
        <v>22.607279999999996</v>
      </c>
      <c r="H2348" s="3">
        <v>0.37340856820310397</v>
      </c>
      <c r="I2348" s="2">
        <f>Table13[[#This Row],[CF % EOL]]*$A$6</f>
        <v>14.93634272812416</v>
      </c>
      <c r="J2348" s="3">
        <v>0.11885260441532063</v>
      </c>
      <c r="K2348" s="2">
        <f>$A$10*Table13[[#This Row],[CF % WEC]]</f>
        <v>3.6554877506477207E-2</v>
      </c>
      <c r="L2348" s="1">
        <v>49.216624087984407</v>
      </c>
      <c r="M2348" s="2">
        <f>Table13[[#This Row],[Cons h '[MWh']]]-Table13[[#This Row],[Ewec_prod '[MWh']]]-Table13[[#This Row],[Eeol_prod '[MWh']]]-Table13[[#This Row],[Efv_prod '[MWh']]]</f>
        <v>11.636446482353776</v>
      </c>
    </row>
    <row r="2349" spans="5:13" x14ac:dyDescent="0.3">
      <c r="E2349" s="4">
        <v>43563.791666666664</v>
      </c>
      <c r="F2349" s="3">
        <v>0.59598000000000007</v>
      </c>
      <c r="G2349" s="2">
        <f>Table13[[#This Row],[CF % FV]]*$A$2</f>
        <v>30.394980000000004</v>
      </c>
      <c r="H2349" s="3">
        <v>0.36590366466718999</v>
      </c>
      <c r="I2349" s="2">
        <f>Table13[[#This Row],[CF % EOL]]*$A$6</f>
        <v>14.6361465866876</v>
      </c>
      <c r="J2349" s="3">
        <v>0.11988808638170488</v>
      </c>
      <c r="K2349" s="2">
        <f>$A$10*Table13[[#This Row],[CF % WEC]]</f>
        <v>3.6873355310371787E-2</v>
      </c>
      <c r="L2349" s="1">
        <v>34.935410629631228</v>
      </c>
      <c r="M2349" s="2">
        <f>Table13[[#This Row],[Cons h '[MWh']]]-Table13[[#This Row],[Ewec_prod '[MWh']]]-Table13[[#This Row],[Eeol_prod '[MWh']]]-Table13[[#This Row],[Efv_prod '[MWh']]]</f>
        <v>-10.132589312366747</v>
      </c>
    </row>
    <row r="2350" spans="5:13" x14ac:dyDescent="0.3">
      <c r="E2350" s="4">
        <v>43563.833333333336</v>
      </c>
      <c r="F2350" s="3">
        <v>0.71996000000000004</v>
      </c>
      <c r="G2350" s="2">
        <f>Table13[[#This Row],[CF % FV]]*$A$2</f>
        <v>36.717960000000005</v>
      </c>
      <c r="H2350" s="3">
        <v>0.37826277215766801</v>
      </c>
      <c r="I2350" s="2">
        <f>Table13[[#This Row],[CF % EOL]]*$A$6</f>
        <v>15.13051088630672</v>
      </c>
      <c r="J2350" s="3">
        <v>0.11953500360817798</v>
      </c>
      <c r="K2350" s="2">
        <f>$A$10*Table13[[#This Row],[CF % WEC]]</f>
        <v>3.6764759477748543E-2</v>
      </c>
      <c r="L2350" s="1">
        <v>37.591992724294357</v>
      </c>
      <c r="M2350" s="2">
        <f>Table13[[#This Row],[Cons h '[MWh']]]-Table13[[#This Row],[Ewec_prod '[MWh']]]-Table13[[#This Row],[Eeol_prod '[MWh']]]-Table13[[#This Row],[Efv_prod '[MWh']]]</f>
        <v>-14.293242921490116</v>
      </c>
    </row>
    <row r="2351" spans="5:13" x14ac:dyDescent="0.3">
      <c r="E2351" s="4">
        <v>43563.875</v>
      </c>
      <c r="F2351" s="3">
        <v>0.75719000000000003</v>
      </c>
      <c r="G2351" s="2">
        <f>Table13[[#This Row],[CF % FV]]*$A$2</f>
        <v>38.616689999999998</v>
      </c>
      <c r="H2351" s="3">
        <v>0.39731709657190101</v>
      </c>
      <c r="I2351" s="2">
        <f>Table13[[#This Row],[CF % EOL]]*$A$6</f>
        <v>15.892683862876041</v>
      </c>
      <c r="J2351" s="3">
        <v>0.10823222890661538</v>
      </c>
      <c r="K2351" s="2">
        <f>$A$10*Table13[[#This Row],[CF % WEC]]</f>
        <v>3.3288423837217383E-2</v>
      </c>
      <c r="L2351" s="1">
        <v>30.665312676378594</v>
      </c>
      <c r="M2351" s="2">
        <f>Table13[[#This Row],[Cons h '[MWh']]]-Table13[[#This Row],[Ewec_prod '[MWh']]]-Table13[[#This Row],[Eeol_prod '[MWh']]]-Table13[[#This Row],[Efv_prod '[MWh']]]</f>
        <v>-23.877349610334662</v>
      </c>
    </row>
    <row r="2352" spans="5:13" x14ac:dyDescent="0.3">
      <c r="E2352" s="4">
        <v>43563.916666666664</v>
      </c>
      <c r="F2352" s="3">
        <v>0.77317999999999998</v>
      </c>
      <c r="G2352" s="2">
        <f>Table13[[#This Row],[CF % FV]]*$A$2</f>
        <v>39.432180000000002</v>
      </c>
      <c r="H2352" s="3">
        <v>3.4493127921801502E-2</v>
      </c>
      <c r="I2352" s="2">
        <f>Table13[[#This Row],[CF % EOL]]*$A$6</f>
        <v>1.3797251168720601</v>
      </c>
      <c r="J2352" s="3">
        <v>9.9229515734912482E-2</v>
      </c>
      <c r="K2352" s="2">
        <f>$A$10*Table13[[#This Row],[CF % WEC]]</f>
        <v>3.0519506161105214E-2</v>
      </c>
      <c r="L2352" s="1">
        <v>26.262041944180428</v>
      </c>
      <c r="M2352" s="2">
        <f>Table13[[#This Row],[Cons h '[MWh']]]-Table13[[#This Row],[Ewec_prod '[MWh']]]-Table13[[#This Row],[Eeol_prod '[MWh']]]-Table13[[#This Row],[Efv_prod '[MWh']]]</f>
        <v>-14.58038267885274</v>
      </c>
    </row>
    <row r="2353" spans="5:13" x14ac:dyDescent="0.3">
      <c r="E2353" s="4">
        <v>43563.958333333336</v>
      </c>
      <c r="F2353" s="3">
        <v>0.68013000000000001</v>
      </c>
      <c r="G2353" s="2">
        <f>Table13[[#This Row],[CF % FV]]*$A$2</f>
        <v>34.686630000000001</v>
      </c>
      <c r="H2353" s="3">
        <v>6.1579335522236097E-3</v>
      </c>
      <c r="I2353" s="2">
        <f>Table13[[#This Row],[CF % EOL]]*$A$6</f>
        <v>0.2463173420889444</v>
      </c>
      <c r="J2353" s="3">
        <v>9.2338604392174367E-2</v>
      </c>
      <c r="K2353" s="2">
        <f>$A$10*Table13[[#This Row],[CF % WEC]]</f>
        <v>2.8400104392158232E-2</v>
      </c>
      <c r="L2353" s="1">
        <v>22.04540032112331</v>
      </c>
      <c r="M2353" s="2">
        <f>Table13[[#This Row],[Cons h '[MWh']]]-Table13[[#This Row],[Ewec_prod '[MWh']]]-Table13[[#This Row],[Eeol_prod '[MWh']]]-Table13[[#This Row],[Efv_prod '[MWh']]]</f>
        <v>-12.915947125357793</v>
      </c>
    </row>
    <row r="2354" spans="5:13" x14ac:dyDescent="0.3">
      <c r="E2354" s="4">
        <v>43564</v>
      </c>
      <c r="F2354" s="3">
        <v>0.58252999999999999</v>
      </c>
      <c r="G2354" s="2">
        <f>Table13[[#This Row],[CF % FV]]*$A$2</f>
        <v>29.709029999999998</v>
      </c>
      <c r="H2354" s="3">
        <v>1.7969274963147101E-2</v>
      </c>
      <c r="I2354" s="2">
        <f>Table13[[#This Row],[CF % EOL]]*$A$6</f>
        <v>0.718770998525884</v>
      </c>
      <c r="J2354" s="3">
        <v>8.7850827308255899E-2</v>
      </c>
      <c r="K2354" s="2">
        <f>$A$10*Table13[[#This Row],[CF % WEC]]</f>
        <v>2.7019822130898267E-2</v>
      </c>
      <c r="L2354" s="1">
        <v>19.115038883792021</v>
      </c>
      <c r="M2354" s="2">
        <f>Table13[[#This Row],[Cons h '[MWh']]]-Table13[[#This Row],[Ewec_prod '[MWh']]]-Table13[[#This Row],[Eeol_prod '[MWh']]]-Table13[[#This Row],[Efv_prod '[MWh']]]</f>
        <v>-11.33978193686476</v>
      </c>
    </row>
    <row r="2355" spans="5:13" x14ac:dyDescent="0.3">
      <c r="E2355" s="4">
        <v>43564.041666666664</v>
      </c>
      <c r="F2355" s="3">
        <v>0.39271</v>
      </c>
      <c r="G2355" s="2">
        <f>Table13[[#This Row],[CF % FV]]*$A$2</f>
        <v>20.028210000000001</v>
      </c>
      <c r="H2355" s="3">
        <v>5.4815593335448602E-2</v>
      </c>
      <c r="I2355" s="2">
        <f>Table13[[#This Row],[CF % EOL]]*$A$6</f>
        <v>2.1926237334179439</v>
      </c>
      <c r="J2355" s="3">
        <v>8.4853725819543965E-2</v>
      </c>
      <c r="K2355" s="2">
        <f>$A$10*Table13[[#This Row],[CF % WEC]]</f>
        <v>2.6098019210942878E-2</v>
      </c>
      <c r="L2355" s="1">
        <v>19.252646977532326</v>
      </c>
      <c r="M2355" s="2">
        <f>Table13[[#This Row],[Cons h '[MWh']]]-Table13[[#This Row],[Ewec_prod '[MWh']]]-Table13[[#This Row],[Eeol_prod '[MWh']]]-Table13[[#This Row],[Efv_prod '[MWh']]]</f>
        <v>-2.9942847750965598</v>
      </c>
    </row>
    <row r="2356" spans="5:13" x14ac:dyDescent="0.3">
      <c r="E2356" s="4">
        <v>43564.083333333336</v>
      </c>
      <c r="F2356" s="3">
        <v>0.19322999999999999</v>
      </c>
      <c r="G2356" s="2">
        <f>Table13[[#This Row],[CF % FV]]*$A$2</f>
        <v>9.85473</v>
      </c>
      <c r="H2356" s="3">
        <v>8.5189831102949407E-2</v>
      </c>
      <c r="I2356" s="2">
        <f>Table13[[#This Row],[CF % EOL]]*$A$6</f>
        <v>3.4075932441179764</v>
      </c>
      <c r="J2356" s="3">
        <v>8.3277818963865449E-2</v>
      </c>
      <c r="K2356" s="2">
        <f>$A$10*Table13[[#This Row],[CF % WEC]]</f>
        <v>2.5613325734057488E-2</v>
      </c>
      <c r="L2356" s="1">
        <v>17.947616795899535</v>
      </c>
      <c r="M2356" s="2">
        <f>Table13[[#This Row],[Cons h '[MWh']]]-Table13[[#This Row],[Ewec_prod '[MWh']]]-Table13[[#This Row],[Eeol_prod '[MWh']]]-Table13[[#This Row],[Efv_prod '[MWh']]]</f>
        <v>4.6596802260475023</v>
      </c>
    </row>
    <row r="2357" spans="5:13" x14ac:dyDescent="0.3">
      <c r="E2357" s="4">
        <v>43564.125</v>
      </c>
      <c r="F2357" s="3">
        <v>5.4800000000000005E-3</v>
      </c>
      <c r="G2357" s="2">
        <f>Table13[[#This Row],[CF % FV]]*$A$2</f>
        <v>0.27948000000000001</v>
      </c>
      <c r="H2357" s="3">
        <v>0.12517079289482999</v>
      </c>
      <c r="I2357" s="2">
        <f>Table13[[#This Row],[CF % EOL]]*$A$6</f>
        <v>5.0068317157931999</v>
      </c>
      <c r="J2357" s="3">
        <v>8.3993643427922551E-2</v>
      </c>
      <c r="K2357" s="2">
        <f>$A$10*Table13[[#This Row],[CF % WEC]]</f>
        <v>2.5833488142180318E-2</v>
      </c>
      <c r="L2357" s="1">
        <v>19.279893948695154</v>
      </c>
      <c r="M2357" s="2">
        <f>Table13[[#This Row],[Cons h '[MWh']]]-Table13[[#This Row],[Ewec_prod '[MWh']]]-Table13[[#This Row],[Eeol_prod '[MWh']]]-Table13[[#This Row],[Efv_prod '[MWh']]]</f>
        <v>13.967748744759774</v>
      </c>
    </row>
    <row r="2358" spans="5:13" x14ac:dyDescent="0.3">
      <c r="E2358" s="4">
        <v>43564.166666666664</v>
      </c>
      <c r="F2358" s="3">
        <v>0</v>
      </c>
      <c r="G2358" s="2">
        <f>Table13[[#This Row],[CF % FV]]*$A$2</f>
        <v>0</v>
      </c>
      <c r="H2358" s="3">
        <v>0.17241607454992999</v>
      </c>
      <c r="I2358" s="2">
        <f>Table13[[#This Row],[CF % EOL]]*$A$6</f>
        <v>6.8966429819971999</v>
      </c>
      <c r="J2358" s="3">
        <v>8.8502372660468162E-2</v>
      </c>
      <c r="K2358" s="2">
        <f>$A$10*Table13[[#This Row],[CF % WEC]]</f>
        <v>2.7220214546842359E-2</v>
      </c>
      <c r="L2358" s="1">
        <v>21.740726557736583</v>
      </c>
      <c r="M2358" s="2">
        <f>Table13[[#This Row],[Cons h '[MWh']]]-Table13[[#This Row],[Ewec_prod '[MWh']]]-Table13[[#This Row],[Eeol_prod '[MWh']]]-Table13[[#This Row],[Efv_prod '[MWh']]]</f>
        <v>14.816863361192539</v>
      </c>
    </row>
    <row r="2359" spans="5:13" x14ac:dyDescent="0.3">
      <c r="E2359" s="4">
        <v>43564.208333333336</v>
      </c>
      <c r="F2359" s="3">
        <v>0</v>
      </c>
      <c r="G2359" s="2">
        <f>Table13[[#This Row],[CF % FV]]*$A$2</f>
        <v>0</v>
      </c>
      <c r="H2359" s="3">
        <v>0.215305420022009</v>
      </c>
      <c r="I2359" s="2">
        <f>Table13[[#This Row],[CF % EOL]]*$A$6</f>
        <v>8.6122168008803595</v>
      </c>
      <c r="J2359" s="3">
        <v>9.4530354577247871E-2</v>
      </c>
      <c r="K2359" s="2">
        <f>$A$10*Table13[[#This Row],[CF % WEC]]</f>
        <v>2.907420959948033E-2</v>
      </c>
      <c r="L2359" s="1">
        <v>23.776451662237086</v>
      </c>
      <c r="M2359" s="2">
        <f>Table13[[#This Row],[Cons h '[MWh']]]-Table13[[#This Row],[Ewec_prod '[MWh']]]-Table13[[#This Row],[Eeol_prod '[MWh']]]-Table13[[#This Row],[Efv_prod '[MWh']]]</f>
        <v>15.135160651757248</v>
      </c>
    </row>
    <row r="2360" spans="5:13" x14ac:dyDescent="0.3">
      <c r="E2360" s="4">
        <v>43564.25</v>
      </c>
      <c r="F2360" s="3">
        <v>0</v>
      </c>
      <c r="G2360" s="2">
        <f>Table13[[#This Row],[CF % FV]]*$A$2</f>
        <v>0</v>
      </c>
      <c r="H2360" s="3">
        <v>0.228992295993659</v>
      </c>
      <c r="I2360" s="2">
        <f>Table13[[#This Row],[CF % EOL]]*$A$6</f>
        <v>9.15969183974636</v>
      </c>
      <c r="J2360" s="3">
        <v>0.10092841440456163</v>
      </c>
      <c r="K2360" s="2">
        <f>$A$10*Table13[[#This Row],[CF % WEC]]</f>
        <v>3.1042027590656118E-2</v>
      </c>
      <c r="L2360" s="1">
        <v>27.468834319017827</v>
      </c>
      <c r="M2360" s="2">
        <f>Table13[[#This Row],[Cons h '[MWh']]]-Table13[[#This Row],[Ewec_prod '[MWh']]]-Table13[[#This Row],[Eeol_prod '[MWh']]]-Table13[[#This Row],[Efv_prod '[MWh']]]</f>
        <v>18.278100451680814</v>
      </c>
    </row>
    <row r="2361" spans="5:13" x14ac:dyDescent="0.3">
      <c r="E2361" s="4">
        <v>43564.291666666664</v>
      </c>
      <c r="F2361" s="3">
        <v>0</v>
      </c>
      <c r="G2361" s="2">
        <f>Table13[[#This Row],[CF % FV]]*$A$2</f>
        <v>0</v>
      </c>
      <c r="H2361" s="3">
        <v>0.25115272659368898</v>
      </c>
      <c r="I2361" s="2">
        <f>Table13[[#This Row],[CF % EOL]]*$A$6</f>
        <v>10.04610906374756</v>
      </c>
      <c r="J2361" s="3">
        <v>0.1057843014028335</v>
      </c>
      <c r="K2361" s="2">
        <f>$A$10*Table13[[#This Row],[CF % WEC]]</f>
        <v>3.2535527504102206E-2</v>
      </c>
      <c r="L2361" s="1">
        <v>22.943101846407579</v>
      </c>
      <c r="M2361" s="2">
        <f>Table13[[#This Row],[Cons h '[MWh']]]-Table13[[#This Row],[Ewec_prod '[MWh']]]-Table13[[#This Row],[Eeol_prod '[MWh']]]-Table13[[#This Row],[Efv_prod '[MWh']]]</f>
        <v>12.864457255155918</v>
      </c>
    </row>
    <row r="2362" spans="5:13" x14ac:dyDescent="0.3">
      <c r="E2362" s="4">
        <v>43564.333333333336</v>
      </c>
      <c r="F2362" s="3">
        <v>0</v>
      </c>
      <c r="G2362" s="2">
        <f>Table13[[#This Row],[CF % FV]]*$A$2</f>
        <v>0</v>
      </c>
      <c r="H2362" s="3">
        <v>0.265816028498221</v>
      </c>
      <c r="I2362" s="2">
        <f>Table13[[#This Row],[CF % EOL]]*$A$6</f>
        <v>10.63264113992884</v>
      </c>
      <c r="J2362" s="3">
        <v>0.10715997892403829</v>
      </c>
      <c r="K2362" s="2">
        <f>$A$10*Table13[[#This Row],[CF % WEC]]</f>
        <v>3.2958637485776057E-2</v>
      </c>
      <c r="L2362" s="1">
        <v>25.411136511209587</v>
      </c>
      <c r="M2362" s="2">
        <f>Table13[[#This Row],[Cons h '[MWh']]]-Table13[[#This Row],[Ewec_prod '[MWh']]]-Table13[[#This Row],[Eeol_prod '[MWh']]]-Table13[[#This Row],[Efv_prod '[MWh']]]</f>
        <v>14.745536733794971</v>
      </c>
    </row>
    <row r="2363" spans="5:13" x14ac:dyDescent="0.3">
      <c r="E2363" s="4">
        <v>43564.375</v>
      </c>
      <c r="F2363" s="3">
        <v>0</v>
      </c>
      <c r="G2363" s="2">
        <f>Table13[[#This Row],[CF % FV]]*$A$2</f>
        <v>0</v>
      </c>
      <c r="H2363" s="3">
        <v>0.27202820486565299</v>
      </c>
      <c r="I2363" s="2">
        <f>Table13[[#This Row],[CF % EOL]]*$A$6</f>
        <v>10.88112819462612</v>
      </c>
      <c r="J2363" s="3">
        <v>9.8752497211517021E-2</v>
      </c>
      <c r="K2363" s="2">
        <f>$A$10*Table13[[#This Row],[CF % WEC]]</f>
        <v>3.0372792054360793E-2</v>
      </c>
      <c r="L2363" s="1">
        <v>28.176077107735601</v>
      </c>
      <c r="M2363" s="2">
        <f>Table13[[#This Row],[Cons h '[MWh']]]-Table13[[#This Row],[Ewec_prod '[MWh']]]-Table13[[#This Row],[Eeol_prod '[MWh']]]-Table13[[#This Row],[Efv_prod '[MWh']]]</f>
        <v>17.264576121055121</v>
      </c>
    </row>
    <row r="2364" spans="5:13" x14ac:dyDescent="0.3">
      <c r="E2364" s="4">
        <v>43564.416666666664</v>
      </c>
      <c r="F2364" s="3">
        <v>0</v>
      </c>
      <c r="G2364" s="2">
        <f>Table13[[#This Row],[CF % FV]]*$A$2</f>
        <v>0</v>
      </c>
      <c r="H2364" s="3">
        <v>4.0767050277020503E-2</v>
      </c>
      <c r="I2364" s="2">
        <f>Table13[[#This Row],[CF % EOL]]*$A$6</f>
        <v>1.63068201108082</v>
      </c>
      <c r="J2364" s="3">
        <v>9.2839940372262383E-2</v>
      </c>
      <c r="K2364" s="2">
        <f>$A$10*Table13[[#This Row],[CF % WEC]]</f>
        <v>2.8554297692606808E-2</v>
      </c>
      <c r="L2364" s="1">
        <v>30.995148543507913</v>
      </c>
      <c r="M2364" s="2">
        <f>Table13[[#This Row],[Cons h '[MWh']]]-Table13[[#This Row],[Ewec_prod '[MWh']]]-Table13[[#This Row],[Eeol_prod '[MWh']]]-Table13[[#This Row],[Efv_prod '[MWh']]]</f>
        <v>29.335912234734487</v>
      </c>
    </row>
    <row r="2365" spans="5:13" x14ac:dyDescent="0.3">
      <c r="E2365" s="4">
        <v>43564.458333333336</v>
      </c>
      <c r="F2365" s="3">
        <v>0</v>
      </c>
      <c r="G2365" s="2">
        <f>Table13[[#This Row],[CF % FV]]*$A$2</f>
        <v>0</v>
      </c>
      <c r="H2365" s="3">
        <v>3.27943533977995E-2</v>
      </c>
      <c r="I2365" s="2">
        <f>Table13[[#This Row],[CF % EOL]]*$A$6</f>
        <v>1.3117741359119801</v>
      </c>
      <c r="J2365" s="3">
        <v>8.8542150610880971E-2</v>
      </c>
      <c r="K2365" s="2">
        <f>$A$10*Table13[[#This Row],[CF % WEC]]</f>
        <v>2.7232448844205486E-2</v>
      </c>
      <c r="L2365" s="1">
        <v>26.251495194600224</v>
      </c>
      <c r="M2365" s="2">
        <f>Table13[[#This Row],[Cons h '[MWh']]]-Table13[[#This Row],[Ewec_prod '[MWh']]]-Table13[[#This Row],[Eeol_prod '[MWh']]]-Table13[[#This Row],[Efv_prod '[MWh']]]</f>
        <v>24.91248860984404</v>
      </c>
    </row>
    <row r="2366" spans="5:13" x14ac:dyDescent="0.3">
      <c r="E2366" s="4">
        <v>43564.5</v>
      </c>
      <c r="F2366" s="3">
        <v>0</v>
      </c>
      <c r="G2366" s="2">
        <f>Table13[[#This Row],[CF % FV]]*$A$2</f>
        <v>0</v>
      </c>
      <c r="H2366" s="3">
        <v>2.2426444664147799E-2</v>
      </c>
      <c r="I2366" s="2">
        <f>Table13[[#This Row],[CF % EOL]]*$A$6</f>
        <v>0.89705778656591195</v>
      </c>
      <c r="J2366" s="3">
        <v>8.6158003303406255E-2</v>
      </c>
      <c r="K2366" s="2">
        <f>$A$10*Table13[[#This Row],[CF % WEC]]</f>
        <v>2.6499169054411485E-2</v>
      </c>
      <c r="L2366" s="1">
        <v>27.53616996490036</v>
      </c>
      <c r="M2366" s="2">
        <f>Table13[[#This Row],[Cons h '[MWh']]]-Table13[[#This Row],[Ewec_prod '[MWh']]]-Table13[[#This Row],[Eeol_prod '[MWh']]]-Table13[[#This Row],[Efv_prod '[MWh']]]</f>
        <v>26.612613009280036</v>
      </c>
    </row>
    <row r="2367" spans="5:13" x14ac:dyDescent="0.3">
      <c r="E2367" s="4">
        <v>43564.541666666664</v>
      </c>
      <c r="F2367" s="3">
        <v>0</v>
      </c>
      <c r="G2367" s="2">
        <f>Table13[[#This Row],[CF % FV]]*$A$2</f>
        <v>0</v>
      </c>
      <c r="H2367" s="3">
        <v>5.4030843689959099E-2</v>
      </c>
      <c r="I2367" s="2">
        <f>Table13[[#This Row],[CF % EOL]]*$A$6</f>
        <v>2.1612337475983638</v>
      </c>
      <c r="J2367" s="3">
        <v>8.5777875355348435E-2</v>
      </c>
      <c r="K2367" s="2">
        <f>$A$10*Table13[[#This Row],[CF % WEC]]</f>
        <v>2.6382255078092672E-2</v>
      </c>
      <c r="L2367" s="1">
        <v>29.004568707066131</v>
      </c>
      <c r="M2367" s="2">
        <f>Table13[[#This Row],[Cons h '[MWh']]]-Table13[[#This Row],[Ewec_prod '[MWh']]]-Table13[[#This Row],[Eeol_prod '[MWh']]]-Table13[[#This Row],[Efv_prod '[MWh']]]</f>
        <v>26.816952704389674</v>
      </c>
    </row>
    <row r="2368" spans="5:13" x14ac:dyDescent="0.3">
      <c r="E2368" s="4">
        <v>43564.583333333336</v>
      </c>
      <c r="F2368" s="3">
        <v>0</v>
      </c>
      <c r="G2368" s="2">
        <f>Table13[[#This Row],[CF % FV]]*$A$2</f>
        <v>0</v>
      </c>
      <c r="H2368" s="3">
        <v>9.6796861895159E-2</v>
      </c>
      <c r="I2368" s="2">
        <f>Table13[[#This Row],[CF % EOL]]*$A$6</f>
        <v>3.8718744758063601</v>
      </c>
      <c r="J2368" s="3">
        <v>8.6680688989659707E-2</v>
      </c>
      <c r="K2368" s="2">
        <f>$A$10*Table13[[#This Row],[CF % WEC]]</f>
        <v>2.6659928772966891E-2</v>
      </c>
      <c r="L2368" s="1">
        <v>25.138417240894569</v>
      </c>
      <c r="M2368" s="2">
        <f>Table13[[#This Row],[Cons h '[MWh']]]-Table13[[#This Row],[Ewec_prod '[MWh']]]-Table13[[#This Row],[Eeol_prod '[MWh']]]-Table13[[#This Row],[Efv_prod '[MWh']]]</f>
        <v>21.239882836315239</v>
      </c>
    </row>
    <row r="2369" spans="5:13" x14ac:dyDescent="0.3">
      <c r="E2369" s="4">
        <v>43564.625</v>
      </c>
      <c r="F2369" s="3">
        <v>0</v>
      </c>
      <c r="G2369" s="2">
        <f>Table13[[#This Row],[CF % FV]]*$A$2</f>
        <v>0</v>
      </c>
      <c r="H2369" s="3">
        <v>0.13195279769017099</v>
      </c>
      <c r="I2369" s="2">
        <f>Table13[[#This Row],[CF % EOL]]*$A$6</f>
        <v>5.2781119076068395</v>
      </c>
      <c r="J2369" s="3">
        <v>8.8513195455091467E-2</v>
      </c>
      <c r="K2369" s="2">
        <f>$A$10*Table13[[#This Row],[CF % WEC]]</f>
        <v>2.722354325750612E-2</v>
      </c>
      <c r="L2369" s="1">
        <v>23.228142220444084</v>
      </c>
      <c r="M2369" s="2">
        <f>Table13[[#This Row],[Cons h '[MWh']]]-Table13[[#This Row],[Ewec_prod '[MWh']]]-Table13[[#This Row],[Eeol_prod '[MWh']]]-Table13[[#This Row],[Efv_prod '[MWh']]]</f>
        <v>17.92280676957974</v>
      </c>
    </row>
    <row r="2370" spans="5:13" x14ac:dyDescent="0.3">
      <c r="E2370" s="4">
        <v>43564.666666666664</v>
      </c>
      <c r="F2370" s="3">
        <v>3.5709999999999999E-2</v>
      </c>
      <c r="G2370" s="2">
        <f>Table13[[#This Row],[CF % FV]]*$A$2</f>
        <v>1.82121</v>
      </c>
      <c r="H2370" s="3">
        <v>0.14523321345193699</v>
      </c>
      <c r="I2370" s="2">
        <f>Table13[[#This Row],[CF % EOL]]*$A$6</f>
        <v>5.8093285380774793</v>
      </c>
      <c r="J2370" s="3">
        <v>9.1050949132944731E-2</v>
      </c>
      <c r="K2370" s="2">
        <f>$A$10*Table13[[#This Row],[CF % WEC]]</f>
        <v>2.8004066959884322E-2</v>
      </c>
      <c r="L2370" s="1">
        <v>24.072663834883468</v>
      </c>
      <c r="M2370" s="2">
        <f>Table13[[#This Row],[Cons h '[MWh']]]-Table13[[#This Row],[Ewec_prod '[MWh']]]-Table13[[#This Row],[Eeol_prod '[MWh']]]-Table13[[#This Row],[Efv_prod '[MWh']]]</f>
        <v>16.414121229846103</v>
      </c>
    </row>
    <row r="2371" spans="5:13" x14ac:dyDescent="0.3">
      <c r="E2371" s="4">
        <v>43564.708333333336</v>
      </c>
      <c r="F2371" s="3">
        <v>0.21102000000000001</v>
      </c>
      <c r="G2371" s="2">
        <f>Table13[[#This Row],[CF % FV]]*$A$2</f>
        <v>10.762020000000001</v>
      </c>
      <c r="H2371" s="3">
        <v>0.16371919013175901</v>
      </c>
      <c r="I2371" s="2">
        <f>Table13[[#This Row],[CF % EOL]]*$A$6</f>
        <v>6.5487676052703598</v>
      </c>
      <c r="J2371" s="3">
        <v>9.4246977839557128E-2</v>
      </c>
      <c r="K2371" s="2">
        <f>$A$10*Table13[[#This Row],[CF % WEC]]</f>
        <v>2.8987052889827822E-2</v>
      </c>
      <c r="L2371" s="1">
        <v>39.838053679821599</v>
      </c>
      <c r="M2371" s="2">
        <f>Table13[[#This Row],[Cons h '[MWh']]]-Table13[[#This Row],[Ewec_prod '[MWh']]]-Table13[[#This Row],[Eeol_prod '[MWh']]]-Table13[[#This Row],[Efv_prod '[MWh']]]</f>
        <v>22.498279021661411</v>
      </c>
    </row>
    <row r="2372" spans="5:13" x14ac:dyDescent="0.3">
      <c r="E2372" s="4">
        <v>43564.75</v>
      </c>
      <c r="F2372" s="3">
        <v>0.36222000000000004</v>
      </c>
      <c r="G2372" s="2">
        <f>Table13[[#This Row],[CF % FV]]*$A$2</f>
        <v>18.473220000000001</v>
      </c>
      <c r="H2372" s="3">
        <v>0.16798924745751601</v>
      </c>
      <c r="I2372" s="2">
        <f>Table13[[#This Row],[CF % EOL]]*$A$6</f>
        <v>6.71956989830064</v>
      </c>
      <c r="J2372" s="3">
        <v>9.8620988458681585E-2</v>
      </c>
      <c r="K2372" s="2">
        <f>$A$10*Table13[[#This Row],[CF % WEC]]</f>
        <v>3.0332344591096714E-2</v>
      </c>
      <c r="L2372" s="1">
        <v>39.729081283192428</v>
      </c>
      <c r="M2372" s="2">
        <f>Table13[[#This Row],[Cons h '[MWh']]]-Table13[[#This Row],[Ewec_prod '[MWh']]]-Table13[[#This Row],[Eeol_prod '[MWh']]]-Table13[[#This Row],[Efv_prod '[MWh']]]</f>
        <v>14.505959040300691</v>
      </c>
    </row>
    <row r="2373" spans="5:13" x14ac:dyDescent="0.3">
      <c r="E2373" s="4">
        <v>43564.791666666664</v>
      </c>
      <c r="F2373" s="3">
        <v>0.50631999999999999</v>
      </c>
      <c r="G2373" s="2">
        <f>Table13[[#This Row],[CF % FV]]*$A$2</f>
        <v>25.822320000000001</v>
      </c>
      <c r="H2373" s="3">
        <v>0.18745151340274499</v>
      </c>
      <c r="I2373" s="2">
        <f>Table13[[#This Row],[CF % EOL]]*$A$6</f>
        <v>7.4980605361097998</v>
      </c>
      <c r="J2373" s="3">
        <v>0.10477459700392867</v>
      </c>
      <c r="K2373" s="2">
        <f>$A$10*Table13[[#This Row],[CF % WEC]]</f>
        <v>3.2224977972593924E-2</v>
      </c>
      <c r="L2373" s="1">
        <v>40.652811898029803</v>
      </c>
      <c r="M2373" s="2">
        <f>Table13[[#This Row],[Cons h '[MWh']]]-Table13[[#This Row],[Ewec_prod '[MWh']]]-Table13[[#This Row],[Eeol_prod '[MWh']]]-Table13[[#This Row],[Efv_prod '[MWh']]]</f>
        <v>7.3002063839474083</v>
      </c>
    </row>
    <row r="2374" spans="5:13" x14ac:dyDescent="0.3">
      <c r="E2374" s="4">
        <v>43564.833333333336</v>
      </c>
      <c r="F2374" s="3">
        <v>0.63024999999999998</v>
      </c>
      <c r="G2374" s="2">
        <f>Table13[[#This Row],[CF % FV]]*$A$2</f>
        <v>32.142749999999999</v>
      </c>
      <c r="H2374" s="3">
        <v>0.196120349701779</v>
      </c>
      <c r="I2374" s="2">
        <f>Table13[[#This Row],[CF % EOL]]*$A$6</f>
        <v>7.8448139880711594</v>
      </c>
      <c r="J2374" s="3">
        <v>0.10826312143133608</v>
      </c>
      <c r="K2374" s="2">
        <f>$A$10*Table13[[#This Row],[CF % WEC]]</f>
        <v>3.3297925290404595E-2</v>
      </c>
      <c r="L2374" s="1">
        <v>26.933720165338816</v>
      </c>
      <c r="M2374" s="2">
        <f>Table13[[#This Row],[Cons h '[MWh']]]-Table13[[#This Row],[Ewec_prod '[MWh']]]-Table13[[#This Row],[Eeol_prod '[MWh']]]-Table13[[#This Row],[Efv_prod '[MWh']]]</f>
        <v>-13.087141748022749</v>
      </c>
    </row>
    <row r="2375" spans="5:13" x14ac:dyDescent="0.3">
      <c r="E2375" s="4">
        <v>43564.875</v>
      </c>
      <c r="F2375" s="3">
        <v>0.66535</v>
      </c>
      <c r="G2375" s="2">
        <f>Table13[[#This Row],[CF % FV]]*$A$2</f>
        <v>33.932850000000002</v>
      </c>
      <c r="H2375" s="3">
        <v>0.19745344814176</v>
      </c>
      <c r="I2375" s="2">
        <f>Table13[[#This Row],[CF % EOL]]*$A$6</f>
        <v>7.8981379256704001</v>
      </c>
      <c r="J2375" s="3">
        <v>0.10965977231040629</v>
      </c>
      <c r="K2375" s="2">
        <f>$A$10*Table13[[#This Row],[CF % WEC]]</f>
        <v>3.372748593869565E-2</v>
      </c>
      <c r="L2375" s="1">
        <v>29.229028885665517</v>
      </c>
      <c r="M2375" s="2">
        <f>Table13[[#This Row],[Cons h '[MWh']]]-Table13[[#This Row],[Ewec_prod '[MWh']]]-Table13[[#This Row],[Eeol_prod '[MWh']]]-Table13[[#This Row],[Efv_prod '[MWh']]]</f>
        <v>-12.63568652594358</v>
      </c>
    </row>
    <row r="2376" spans="5:13" x14ac:dyDescent="0.3">
      <c r="E2376" s="4">
        <v>43564.916666666664</v>
      </c>
      <c r="F2376" s="3">
        <v>0.67703000000000002</v>
      </c>
      <c r="G2376" s="2">
        <f>Table13[[#This Row],[CF % FV]]*$A$2</f>
        <v>34.528530000000003</v>
      </c>
      <c r="H2376" s="3">
        <v>0.210031631497552</v>
      </c>
      <c r="I2376" s="2">
        <f>Table13[[#This Row],[CF % EOL]]*$A$6</f>
        <v>8.401265259902079</v>
      </c>
      <c r="J2376" s="3">
        <v>0.11164625832129821</v>
      </c>
      <c r="K2376" s="2">
        <f>$A$10*Table13[[#This Row],[CF % WEC]]</f>
        <v>3.4338459111338419E-2</v>
      </c>
      <c r="L2376" s="1">
        <v>29.160492874065763</v>
      </c>
      <c r="M2376" s="2">
        <f>Table13[[#This Row],[Cons h '[MWh']]]-Table13[[#This Row],[Ewec_prod '[MWh']]]-Table13[[#This Row],[Eeol_prod '[MWh']]]-Table13[[#This Row],[Efv_prod '[MWh']]]</f>
        <v>-13.803640844947658</v>
      </c>
    </row>
    <row r="2377" spans="5:13" x14ac:dyDescent="0.3">
      <c r="E2377" s="4">
        <v>43564.958333333336</v>
      </c>
      <c r="F2377" s="3">
        <v>0.58757999999999999</v>
      </c>
      <c r="G2377" s="2">
        <f>Table13[[#This Row],[CF % FV]]*$A$2</f>
        <v>29.96658</v>
      </c>
      <c r="H2377" s="3">
        <v>0.23113135651046501</v>
      </c>
      <c r="I2377" s="2">
        <f>Table13[[#This Row],[CF % EOL]]*$A$6</f>
        <v>9.2452542604186014</v>
      </c>
      <c r="J2377" s="3">
        <v>0.11261710987806478</v>
      </c>
      <c r="K2377" s="2">
        <f>$A$10*Table13[[#This Row],[CF % WEC]]</f>
        <v>3.4637058876225021E-2</v>
      </c>
      <c r="L2377" s="1">
        <v>20.347723494342087</v>
      </c>
      <c r="M2377" s="2">
        <f>Table13[[#This Row],[Cons h '[MWh']]]-Table13[[#This Row],[Ewec_prod '[MWh']]]-Table13[[#This Row],[Eeol_prod '[MWh']]]-Table13[[#This Row],[Efv_prod '[MWh']]]</f>
        <v>-18.898747824952739</v>
      </c>
    </row>
    <row r="2378" spans="5:13" x14ac:dyDescent="0.3">
      <c r="E2378" s="4">
        <v>43565</v>
      </c>
      <c r="F2378" s="3">
        <v>0.47911000000000004</v>
      </c>
      <c r="G2378" s="2">
        <f>Table13[[#This Row],[CF % FV]]*$A$2</f>
        <v>24.434610000000003</v>
      </c>
      <c r="H2378" s="3">
        <v>0.23968009700357201</v>
      </c>
      <c r="I2378" s="2">
        <f>Table13[[#This Row],[CF % EOL]]*$A$6</f>
        <v>9.5872038801428801</v>
      </c>
      <c r="J2378" s="3">
        <v>0.11290920051373708</v>
      </c>
      <c r="K2378" s="2">
        <f>$A$10*Table13[[#This Row],[CF % WEC]]</f>
        <v>3.4726895674167445E-2</v>
      </c>
      <c r="L2378" s="1">
        <v>25.757144281768593</v>
      </c>
      <c r="M2378" s="2">
        <f>Table13[[#This Row],[Cons h '[MWh']]]-Table13[[#This Row],[Ewec_prod '[MWh']]]-Table13[[#This Row],[Eeol_prod '[MWh']]]-Table13[[#This Row],[Efv_prod '[MWh']]]</f>
        <v>-8.2993964940484588</v>
      </c>
    </row>
    <row r="2379" spans="5:13" x14ac:dyDescent="0.3">
      <c r="E2379" s="4">
        <v>43565.041666666664</v>
      </c>
      <c r="F2379" s="3">
        <v>0.30084</v>
      </c>
      <c r="G2379" s="2">
        <f>Table13[[#This Row],[CF % FV]]*$A$2</f>
        <v>15.342839999999999</v>
      </c>
      <c r="H2379" s="3">
        <v>0.24315247885588501</v>
      </c>
      <c r="I2379" s="2">
        <f>Table13[[#This Row],[CF % EOL]]*$A$6</f>
        <v>9.7260991542354009</v>
      </c>
      <c r="J2379" s="3">
        <v>0.11263505940528687</v>
      </c>
      <c r="K2379" s="2">
        <f>$A$10*Table13[[#This Row],[CF % WEC]]</f>
        <v>3.4642579518975175E-2</v>
      </c>
      <c r="L2379" s="1">
        <v>21.270100128713917</v>
      </c>
      <c r="M2379" s="2">
        <f>Table13[[#This Row],[Cons h '[MWh']]]-Table13[[#This Row],[Ewec_prod '[MWh']]]-Table13[[#This Row],[Eeol_prod '[MWh']]]-Table13[[#This Row],[Efv_prod '[MWh']]]</f>
        <v>-3.8334816050404594</v>
      </c>
    </row>
    <row r="2380" spans="5:13" x14ac:dyDescent="0.3">
      <c r="E2380" s="4">
        <v>43565.083333333336</v>
      </c>
      <c r="F2380" s="3">
        <v>0.15331</v>
      </c>
      <c r="G2380" s="2">
        <f>Table13[[#This Row],[CF % FV]]*$A$2</f>
        <v>7.81881</v>
      </c>
      <c r="H2380" s="3">
        <v>0.25521870719803003</v>
      </c>
      <c r="I2380" s="2">
        <f>Table13[[#This Row],[CF % EOL]]*$A$6</f>
        <v>10.208748287921201</v>
      </c>
      <c r="J2380" s="3">
        <v>0.11368604670585217</v>
      </c>
      <c r="K2380" s="2">
        <f>$A$10*Table13[[#This Row],[CF % WEC]]</f>
        <v>3.4965826217876084E-2</v>
      </c>
      <c r="L2380" s="1">
        <v>23.286671263372099</v>
      </c>
      <c r="M2380" s="2">
        <f>Table13[[#This Row],[Cons h '[MWh']]]-Table13[[#This Row],[Ewec_prod '[MWh']]]-Table13[[#This Row],[Eeol_prod '[MWh']]]-Table13[[#This Row],[Efv_prod '[MWh']]]</f>
        <v>5.22414714923302</v>
      </c>
    </row>
    <row r="2381" spans="5:13" x14ac:dyDescent="0.3">
      <c r="E2381" s="4">
        <v>43565.125</v>
      </c>
      <c r="F2381" s="3">
        <v>4.1600000000000005E-3</v>
      </c>
      <c r="G2381" s="2">
        <f>Table13[[#This Row],[CF % FV]]*$A$2</f>
        <v>0.21216000000000002</v>
      </c>
      <c r="H2381" s="3">
        <v>0.28496413566442802</v>
      </c>
      <c r="I2381" s="2">
        <f>Table13[[#This Row],[CF % EOL]]*$A$6</f>
        <v>11.398565426577122</v>
      </c>
      <c r="J2381" s="3">
        <v>0.11514653038584113</v>
      </c>
      <c r="K2381" s="2">
        <f>$A$10*Table13[[#This Row],[CF % WEC]]</f>
        <v>3.5415019588815155E-2</v>
      </c>
      <c r="L2381" s="1">
        <v>26.076636591827125</v>
      </c>
      <c r="M2381" s="2">
        <f>Table13[[#This Row],[Cons h '[MWh']]]-Table13[[#This Row],[Ewec_prod '[MWh']]]-Table13[[#This Row],[Eeol_prod '[MWh']]]-Table13[[#This Row],[Efv_prod '[MWh']]]</f>
        <v>14.430496145661188</v>
      </c>
    </row>
    <row r="2382" spans="5:13" x14ac:dyDescent="0.3">
      <c r="E2382" s="4">
        <v>43565.166666666664</v>
      </c>
      <c r="F2382" s="3">
        <v>0</v>
      </c>
      <c r="G2382" s="2">
        <f>Table13[[#This Row],[CF % FV]]*$A$2</f>
        <v>0</v>
      </c>
      <c r="H2382" s="3">
        <v>0.32518797509473502</v>
      </c>
      <c r="I2382" s="2">
        <f>Table13[[#This Row],[CF % EOL]]*$A$6</f>
        <v>13.007519003789401</v>
      </c>
      <c r="J2382" s="3">
        <v>0.11794179455541275</v>
      </c>
      <c r="K2382" s="2">
        <f>$A$10*Table13[[#This Row],[CF % WEC]]</f>
        <v>3.6274744454076614E-2</v>
      </c>
      <c r="L2382" s="1">
        <v>30.414801026940804</v>
      </c>
      <c r="M2382" s="2">
        <f>Table13[[#This Row],[Cons h '[MWh']]]-Table13[[#This Row],[Ewec_prod '[MWh']]]-Table13[[#This Row],[Eeol_prod '[MWh']]]-Table13[[#This Row],[Efv_prod '[MWh']]]</f>
        <v>17.371007278697327</v>
      </c>
    </row>
    <row r="2383" spans="5:13" x14ac:dyDescent="0.3">
      <c r="E2383" s="4">
        <v>43565.208333333336</v>
      </c>
      <c r="F2383" s="3">
        <v>0</v>
      </c>
      <c r="G2383" s="2">
        <f>Table13[[#This Row],[CF % FV]]*$A$2</f>
        <v>0</v>
      </c>
      <c r="H2383" s="3">
        <v>0.38423705674756897</v>
      </c>
      <c r="I2383" s="2">
        <f>Table13[[#This Row],[CF % EOL]]*$A$6</f>
        <v>15.369482269902759</v>
      </c>
      <c r="J2383" s="3">
        <v>0.12278676765591331</v>
      </c>
      <c r="K2383" s="2">
        <f>$A$10*Table13[[#This Row],[CF % WEC]]</f>
        <v>3.7764887636737451E-2</v>
      </c>
      <c r="L2383" s="1">
        <v>31.914323716846969</v>
      </c>
      <c r="M2383" s="2">
        <f>Table13[[#This Row],[Cons h '[MWh']]]-Table13[[#This Row],[Ewec_prod '[MWh']]]-Table13[[#This Row],[Eeol_prod '[MWh']]]-Table13[[#This Row],[Efv_prod '[MWh']]]</f>
        <v>16.507076559307471</v>
      </c>
    </row>
    <row r="2384" spans="5:13" x14ac:dyDescent="0.3">
      <c r="E2384" s="4">
        <v>43565.25</v>
      </c>
      <c r="F2384" s="3">
        <v>0</v>
      </c>
      <c r="G2384" s="2">
        <f>Table13[[#This Row],[CF % FV]]*$A$2</f>
        <v>0</v>
      </c>
      <c r="H2384" s="3">
        <v>0.43620044455457002</v>
      </c>
      <c r="I2384" s="2">
        <f>Table13[[#This Row],[CF % EOL]]*$A$6</f>
        <v>17.448017782182802</v>
      </c>
      <c r="J2384" s="3">
        <v>0.12877613674256169</v>
      </c>
      <c r="K2384" s="2">
        <f>$A$10*Table13[[#This Row],[CF % WEC]]</f>
        <v>3.9607006741998643E-2</v>
      </c>
      <c r="L2384" s="1">
        <v>32.507738048013508</v>
      </c>
      <c r="M2384" s="2">
        <f>Table13[[#This Row],[Cons h '[MWh']]]-Table13[[#This Row],[Ewec_prod '[MWh']]]-Table13[[#This Row],[Eeol_prod '[MWh']]]-Table13[[#This Row],[Efv_prod '[MWh']]]</f>
        <v>15.02011325908871</v>
      </c>
    </row>
    <row r="2385" spans="5:13" x14ac:dyDescent="0.3">
      <c r="E2385" s="4">
        <v>43565.291666666664</v>
      </c>
      <c r="F2385" s="3">
        <v>0</v>
      </c>
      <c r="G2385" s="2">
        <f>Table13[[#This Row],[CF % FV]]*$A$2</f>
        <v>0</v>
      </c>
      <c r="H2385" s="3">
        <v>0.47741906993205102</v>
      </c>
      <c r="I2385" s="2">
        <f>Table13[[#This Row],[CF % EOL]]*$A$6</f>
        <v>19.09676279728204</v>
      </c>
      <c r="J2385" s="3">
        <v>0.13512174221523188</v>
      </c>
      <c r="K2385" s="2">
        <f>$A$10*Table13[[#This Row],[CF % WEC]]</f>
        <v>4.1558691620079351E-2</v>
      </c>
      <c r="L2385" s="1">
        <v>30.81491090690648</v>
      </c>
      <c r="M2385" s="2">
        <f>Table13[[#This Row],[Cons h '[MWh']]]-Table13[[#This Row],[Ewec_prod '[MWh']]]-Table13[[#This Row],[Eeol_prod '[MWh']]]-Table13[[#This Row],[Efv_prod '[MWh']]]</f>
        <v>11.676589418004362</v>
      </c>
    </row>
    <row r="2386" spans="5:13" x14ac:dyDescent="0.3">
      <c r="E2386" s="4">
        <v>43565.333333333336</v>
      </c>
      <c r="F2386" s="3">
        <v>0</v>
      </c>
      <c r="G2386" s="2">
        <f>Table13[[#This Row],[CF % FV]]*$A$2</f>
        <v>0</v>
      </c>
      <c r="H2386" s="3">
        <v>0.53501685807910404</v>
      </c>
      <c r="I2386" s="2">
        <f>Table13[[#This Row],[CF % EOL]]*$A$6</f>
        <v>21.400674323164161</v>
      </c>
      <c r="J2386" s="3">
        <v>0.13939390392673773</v>
      </c>
      <c r="K2386" s="2">
        <f>$A$10*Table13[[#This Row],[CF % WEC]]</f>
        <v>4.2872658182446309E-2</v>
      </c>
      <c r="L2386" s="1">
        <v>24.358783919586617</v>
      </c>
      <c r="M2386" s="2">
        <f>Table13[[#This Row],[Cons h '[MWh']]]-Table13[[#This Row],[Ewec_prod '[MWh']]]-Table13[[#This Row],[Eeol_prod '[MWh']]]-Table13[[#This Row],[Efv_prod '[MWh']]]</f>
        <v>2.9152369382400103</v>
      </c>
    </row>
    <row r="2387" spans="5:13" x14ac:dyDescent="0.3">
      <c r="E2387" s="4">
        <v>43565.375</v>
      </c>
      <c r="F2387" s="3">
        <v>0</v>
      </c>
      <c r="G2387" s="2">
        <f>Table13[[#This Row],[CF % FV]]*$A$2</f>
        <v>0</v>
      </c>
      <c r="H2387" s="3">
        <v>0.48680844910139698</v>
      </c>
      <c r="I2387" s="2">
        <f>Table13[[#This Row],[CF % EOL]]*$A$6</f>
        <v>19.472337964055878</v>
      </c>
      <c r="J2387" s="3">
        <v>0.12117885194611966</v>
      </c>
      <c r="K2387" s="2">
        <f>$A$10*Table13[[#This Row],[CF % WEC]]</f>
        <v>3.7270349363037907E-2</v>
      </c>
      <c r="L2387" s="1">
        <v>25.574709130487062</v>
      </c>
      <c r="M2387" s="2">
        <f>Table13[[#This Row],[Cons h '[MWh']]]-Table13[[#This Row],[Ewec_prod '[MWh']]]-Table13[[#This Row],[Eeol_prod '[MWh']]]-Table13[[#This Row],[Efv_prod '[MWh']]]</f>
        <v>6.0651008170681457</v>
      </c>
    </row>
    <row r="2388" spans="5:13" x14ac:dyDescent="0.3">
      <c r="E2388" s="4">
        <v>43565.416666666664</v>
      </c>
      <c r="F2388" s="3">
        <v>0</v>
      </c>
      <c r="G2388" s="2">
        <f>Table13[[#This Row],[CF % FV]]*$A$2</f>
        <v>0</v>
      </c>
      <c r="H2388" s="3">
        <v>0.109209997478942</v>
      </c>
      <c r="I2388" s="2">
        <f>Table13[[#This Row],[CF % EOL]]*$A$6</f>
        <v>4.36839989915768</v>
      </c>
      <c r="J2388" s="3">
        <v>0.1059674570006255</v>
      </c>
      <c r="K2388" s="2">
        <f>$A$10*Table13[[#This Row],[CF % WEC]]</f>
        <v>3.2591859718905984E-2</v>
      </c>
      <c r="L2388" s="1">
        <v>33.126227854814161</v>
      </c>
      <c r="M2388" s="2">
        <f>Table13[[#This Row],[Cons h '[MWh']]]-Table13[[#This Row],[Ewec_prod '[MWh']]]-Table13[[#This Row],[Eeol_prod '[MWh']]]-Table13[[#This Row],[Efv_prod '[MWh']]]</f>
        <v>28.725236095937575</v>
      </c>
    </row>
    <row r="2389" spans="5:13" x14ac:dyDescent="0.3">
      <c r="E2389" s="4">
        <v>43565.458333333336</v>
      </c>
      <c r="F2389" s="3">
        <v>0</v>
      </c>
      <c r="G2389" s="2">
        <f>Table13[[#This Row],[CF % FV]]*$A$2</f>
        <v>0</v>
      </c>
      <c r="H2389" s="3">
        <v>7.98106164643059E-2</v>
      </c>
      <c r="I2389" s="2">
        <f>Table13[[#This Row],[CF % EOL]]*$A$6</f>
        <v>3.1924246585722358</v>
      </c>
      <c r="J2389" s="3">
        <v>9.6199553765154877E-2</v>
      </c>
      <c r="K2389" s="2">
        <f>$A$10*Table13[[#This Row],[CF % WEC]]</f>
        <v>2.9587596513869108E-2</v>
      </c>
      <c r="L2389" s="1">
        <v>32.308702936096935</v>
      </c>
      <c r="M2389" s="2">
        <f>Table13[[#This Row],[Cons h '[MWh']]]-Table13[[#This Row],[Ewec_prod '[MWh']]]-Table13[[#This Row],[Eeol_prod '[MWh']]]-Table13[[#This Row],[Efv_prod '[MWh']]]</f>
        <v>29.086690681010829</v>
      </c>
    </row>
    <row r="2390" spans="5:13" x14ac:dyDescent="0.3">
      <c r="E2390" s="4">
        <v>43565.5</v>
      </c>
      <c r="F2390" s="3">
        <v>0</v>
      </c>
      <c r="G2390" s="2">
        <f>Table13[[#This Row],[CF % FV]]*$A$2</f>
        <v>0</v>
      </c>
      <c r="H2390" s="3">
        <v>8.5694464964162206E-2</v>
      </c>
      <c r="I2390" s="2">
        <f>Table13[[#This Row],[CF % EOL]]*$A$6</f>
        <v>3.4277785985664884</v>
      </c>
      <c r="J2390" s="3">
        <v>9.0475812317674056E-2</v>
      </c>
      <c r="K2390" s="2">
        <f>$A$10*Table13[[#This Row],[CF % WEC]]</f>
        <v>2.7827175120322959E-2</v>
      </c>
      <c r="L2390" s="1">
        <v>39.293540267221395</v>
      </c>
      <c r="M2390" s="2">
        <f>Table13[[#This Row],[Cons h '[MWh']]]-Table13[[#This Row],[Ewec_prod '[MWh']]]-Table13[[#This Row],[Eeol_prod '[MWh']]]-Table13[[#This Row],[Efv_prod '[MWh']]]</f>
        <v>35.837934493534583</v>
      </c>
    </row>
    <row r="2391" spans="5:13" x14ac:dyDescent="0.3">
      <c r="E2391" s="4">
        <v>43565.541666666664</v>
      </c>
      <c r="F2391" s="3">
        <v>0</v>
      </c>
      <c r="G2391" s="2">
        <f>Table13[[#This Row],[CF % FV]]*$A$2</f>
        <v>0</v>
      </c>
      <c r="H2391" s="3">
        <v>0.100399741081988</v>
      </c>
      <c r="I2391" s="2">
        <f>Table13[[#This Row],[CF % EOL]]*$A$6</f>
        <v>4.0159896432795197</v>
      </c>
      <c r="J2391" s="3">
        <v>8.6564210362438346E-2</v>
      </c>
      <c r="K2391" s="2">
        <f>$A$10*Table13[[#This Row],[CF % WEC]]</f>
        <v>2.6624104047281279E-2</v>
      </c>
      <c r="L2391" s="1">
        <v>31.612059121204833</v>
      </c>
      <c r="M2391" s="2">
        <f>Table13[[#This Row],[Cons h '[MWh']]]-Table13[[#This Row],[Ewec_prod '[MWh']]]-Table13[[#This Row],[Eeol_prod '[MWh']]]-Table13[[#This Row],[Efv_prod '[MWh']]]</f>
        <v>27.569445373878033</v>
      </c>
    </row>
    <row r="2392" spans="5:13" x14ac:dyDescent="0.3">
      <c r="E2392" s="4">
        <v>43565.583333333336</v>
      </c>
      <c r="F2392" s="3">
        <v>0</v>
      </c>
      <c r="G2392" s="2">
        <f>Table13[[#This Row],[CF % FV]]*$A$2</f>
        <v>0</v>
      </c>
      <c r="H2392" s="3">
        <v>0.115407196136238</v>
      </c>
      <c r="I2392" s="2">
        <f>Table13[[#This Row],[CF % EOL]]*$A$6</f>
        <v>4.61628784544952</v>
      </c>
      <c r="J2392" s="3">
        <v>8.3792373295800554E-2</v>
      </c>
      <c r="K2392" s="2">
        <f>$A$10*Table13[[#This Row],[CF % WEC]]</f>
        <v>2.577158453424824E-2</v>
      </c>
      <c r="L2392" s="1">
        <v>33.615970189434513</v>
      </c>
      <c r="M2392" s="2">
        <f>Table13[[#This Row],[Cons h '[MWh']]]-Table13[[#This Row],[Ewec_prod '[MWh']]]-Table13[[#This Row],[Eeol_prod '[MWh']]]-Table13[[#This Row],[Efv_prod '[MWh']]]</f>
        <v>28.973910759450746</v>
      </c>
    </row>
    <row r="2393" spans="5:13" x14ac:dyDescent="0.3">
      <c r="E2393" s="4">
        <v>43565.625</v>
      </c>
      <c r="F2393" s="3">
        <v>0</v>
      </c>
      <c r="G2393" s="2">
        <f>Table13[[#This Row],[CF % FV]]*$A$2</f>
        <v>0</v>
      </c>
      <c r="H2393" s="3">
        <v>0.105412969509254</v>
      </c>
      <c r="I2393" s="2">
        <f>Table13[[#This Row],[CF % EOL]]*$A$6</f>
        <v>4.2165187803701603</v>
      </c>
      <c r="J2393" s="3">
        <v>8.2162742402721298E-2</v>
      </c>
      <c r="K2393" s="2">
        <f>$A$10*Table13[[#This Row],[CF % WEC]]</f>
        <v>2.5270367434544496E-2</v>
      </c>
      <c r="L2393" s="1">
        <v>29.151677227501001</v>
      </c>
      <c r="M2393" s="2">
        <f>Table13[[#This Row],[Cons h '[MWh']]]-Table13[[#This Row],[Ewec_prod '[MWh']]]-Table13[[#This Row],[Eeol_prod '[MWh']]]-Table13[[#This Row],[Efv_prod '[MWh']]]</f>
        <v>24.909888079696294</v>
      </c>
    </row>
    <row r="2394" spans="5:13" x14ac:dyDescent="0.3">
      <c r="E2394" s="4">
        <v>43565.666666666664</v>
      </c>
      <c r="F2394" s="3">
        <v>3.3729999999999996E-2</v>
      </c>
      <c r="G2394" s="2">
        <f>Table13[[#This Row],[CF % FV]]*$A$2</f>
        <v>1.7202299999999997</v>
      </c>
      <c r="H2394" s="3">
        <v>0.102885601279967</v>
      </c>
      <c r="I2394" s="2">
        <f>Table13[[#This Row],[CF % EOL]]*$A$6</f>
        <v>4.1154240511986799</v>
      </c>
      <c r="J2394" s="3">
        <v>8.1973562593686017E-2</v>
      </c>
      <c r="K2394" s="2">
        <f>$A$10*Table13[[#This Row],[CF % WEC]]</f>
        <v>2.5212182384414524E-2</v>
      </c>
      <c r="L2394" s="1">
        <v>33.041712947807866</v>
      </c>
      <c r="M2394" s="2">
        <f>Table13[[#This Row],[Cons h '[MWh']]]-Table13[[#This Row],[Ewec_prod '[MWh']]]-Table13[[#This Row],[Eeol_prod '[MWh']]]-Table13[[#This Row],[Efv_prod '[MWh']]]</f>
        <v>27.180846714224771</v>
      </c>
    </row>
    <row r="2395" spans="5:13" x14ac:dyDescent="0.3">
      <c r="E2395" s="4">
        <v>43565.708333333336</v>
      </c>
      <c r="F2395" s="3">
        <v>0.19116999999999998</v>
      </c>
      <c r="G2395" s="2">
        <f>Table13[[#This Row],[CF % FV]]*$A$2</f>
        <v>9.7496699999999983</v>
      </c>
      <c r="H2395" s="3">
        <v>0.10971814137359399</v>
      </c>
      <c r="I2395" s="2">
        <f>Table13[[#This Row],[CF % EOL]]*$A$6</f>
        <v>4.3887256549437597</v>
      </c>
      <c r="J2395" s="3">
        <v>8.1930902317323168E-2</v>
      </c>
      <c r="K2395" s="2">
        <f>$A$10*Table13[[#This Row],[CF % WEC]]</f>
        <v>2.519906158504704E-2</v>
      </c>
      <c r="L2395" s="1">
        <v>32.400394085530678</v>
      </c>
      <c r="M2395" s="2">
        <f>Table13[[#This Row],[Cons h '[MWh']]]-Table13[[#This Row],[Ewec_prod '[MWh']]]-Table13[[#This Row],[Eeol_prod '[MWh']]]-Table13[[#This Row],[Efv_prod '[MWh']]]</f>
        <v>18.236799369001872</v>
      </c>
    </row>
    <row r="2396" spans="5:13" x14ac:dyDescent="0.3">
      <c r="E2396" s="4">
        <v>43565.75</v>
      </c>
      <c r="F2396" s="3">
        <v>0.42007</v>
      </c>
      <c r="G2396" s="2">
        <f>Table13[[#This Row],[CF % FV]]*$A$2</f>
        <v>21.423570000000002</v>
      </c>
      <c r="H2396" s="3">
        <v>0.11721682055622699</v>
      </c>
      <c r="I2396" s="2">
        <f>Table13[[#This Row],[CF % EOL]]*$A$6</f>
        <v>4.6886728222490799</v>
      </c>
      <c r="J2396" s="3">
        <v>8.1882227104592059E-2</v>
      </c>
      <c r="K2396" s="2">
        <f>$A$10*Table13[[#This Row],[CF % WEC]]</f>
        <v>2.5184090802978436E-2</v>
      </c>
      <c r="L2396" s="1">
        <v>57.994185328165273</v>
      </c>
      <c r="M2396" s="2">
        <f>Table13[[#This Row],[Cons h '[MWh']]]-Table13[[#This Row],[Ewec_prod '[MWh']]]-Table13[[#This Row],[Eeol_prod '[MWh']]]-Table13[[#This Row],[Efv_prod '[MWh']]]</f>
        <v>31.856758415113209</v>
      </c>
    </row>
    <row r="2397" spans="5:13" x14ac:dyDescent="0.3">
      <c r="E2397" s="4">
        <v>43565.791666666664</v>
      </c>
      <c r="F2397" s="3">
        <v>0.53785000000000005</v>
      </c>
      <c r="G2397" s="2">
        <f>Table13[[#This Row],[CF % FV]]*$A$2</f>
        <v>27.430350000000004</v>
      </c>
      <c r="H2397" s="3">
        <v>0.109065095455413</v>
      </c>
      <c r="I2397" s="2">
        <f>Table13[[#This Row],[CF % EOL]]*$A$6</f>
        <v>4.3626038182165203</v>
      </c>
      <c r="J2397" s="3">
        <v>8.0878329200535698E-2</v>
      </c>
      <c r="K2397" s="2">
        <f>$A$10*Table13[[#This Row],[CF % WEC]]</f>
        <v>2.4875327144896923E-2</v>
      </c>
      <c r="L2397" s="1">
        <v>50.556674749911018</v>
      </c>
      <c r="M2397" s="2">
        <f>Table13[[#This Row],[Cons h '[MWh']]]-Table13[[#This Row],[Ewec_prod '[MWh']]]-Table13[[#This Row],[Eeol_prod '[MWh']]]-Table13[[#This Row],[Efv_prod '[MWh']]]</f>
        <v>18.738845604549596</v>
      </c>
    </row>
    <row r="2398" spans="5:13" x14ac:dyDescent="0.3">
      <c r="E2398" s="4">
        <v>43565.833333333336</v>
      </c>
      <c r="F2398" s="3">
        <v>0.63264999999999993</v>
      </c>
      <c r="G2398" s="2">
        <f>Table13[[#This Row],[CF % FV]]*$A$2</f>
        <v>32.265149999999998</v>
      </c>
      <c r="H2398" s="3">
        <v>9.6662177828382698E-2</v>
      </c>
      <c r="I2398" s="2">
        <f>Table13[[#This Row],[CF % EOL]]*$A$6</f>
        <v>3.866487113135308</v>
      </c>
      <c r="J2398" s="3">
        <v>7.9466260226933289E-2</v>
      </c>
      <c r="K2398" s="2">
        <f>$A$10*Table13[[#This Row],[CF % WEC]]</f>
        <v>2.4441024433444692E-2</v>
      </c>
      <c r="L2398" s="1">
        <v>38.991466651009844</v>
      </c>
      <c r="M2398" s="2">
        <f>Table13[[#This Row],[Cons h '[MWh']]]-Table13[[#This Row],[Ewec_prod '[MWh']]]-Table13[[#This Row],[Eeol_prod '[MWh']]]-Table13[[#This Row],[Efv_prod '[MWh']]]</f>
        <v>2.8353885134410959</v>
      </c>
    </row>
    <row r="2399" spans="5:13" x14ac:dyDescent="0.3">
      <c r="E2399" s="4">
        <v>43565.875</v>
      </c>
      <c r="F2399" s="3">
        <v>0.67215999999999998</v>
      </c>
      <c r="G2399" s="2">
        <f>Table13[[#This Row],[CF % FV]]*$A$2</f>
        <v>34.280160000000002</v>
      </c>
      <c r="H2399" s="3">
        <v>8.4373343036560605E-2</v>
      </c>
      <c r="I2399" s="2">
        <f>Table13[[#This Row],[CF % EOL]]*$A$6</f>
        <v>3.3749337214624244</v>
      </c>
      <c r="J2399" s="3">
        <v>7.9992295186212314E-2</v>
      </c>
      <c r="K2399" s="2">
        <f>$A$10*Table13[[#This Row],[CF % WEC]]</f>
        <v>2.4602814270488355E-2</v>
      </c>
      <c r="L2399" s="1">
        <v>32.541802561267623</v>
      </c>
      <c r="M2399" s="2">
        <f>Table13[[#This Row],[Cons h '[MWh']]]-Table13[[#This Row],[Ewec_prod '[MWh']]]-Table13[[#This Row],[Eeol_prod '[MWh']]]-Table13[[#This Row],[Efv_prod '[MWh']]]</f>
        <v>-5.1378939744652925</v>
      </c>
    </row>
    <row r="2400" spans="5:13" x14ac:dyDescent="0.3">
      <c r="E2400" s="4">
        <v>43565.916666666664</v>
      </c>
      <c r="F2400" s="3">
        <v>0.65404999999999991</v>
      </c>
      <c r="G2400" s="2">
        <f>Table13[[#This Row],[CF % FV]]*$A$2</f>
        <v>33.356549999999999</v>
      </c>
      <c r="H2400" s="3">
        <v>9.0634964765293397E-2</v>
      </c>
      <c r="I2400" s="2">
        <f>Table13[[#This Row],[CF % EOL]]*$A$6</f>
        <v>3.6253985906117361</v>
      </c>
      <c r="J2400" s="3">
        <v>7.8514117862439128E-2</v>
      </c>
      <c r="K2400" s="2">
        <f>$A$10*Table13[[#This Row],[CF % WEC]]</f>
        <v>2.4148178957537521E-2</v>
      </c>
      <c r="L2400" s="1">
        <v>29.977231353958125</v>
      </c>
      <c r="M2400" s="2">
        <f>Table13[[#This Row],[Cons h '[MWh']]]-Table13[[#This Row],[Ewec_prod '[MWh']]]-Table13[[#This Row],[Eeol_prod '[MWh']]]-Table13[[#This Row],[Efv_prod '[MWh']]]</f>
        <v>-7.0288654156111505</v>
      </c>
    </row>
    <row r="2401" spans="5:13" x14ac:dyDescent="0.3">
      <c r="E2401" s="4">
        <v>43565.958333333336</v>
      </c>
      <c r="F2401" s="3">
        <v>0.5618200000000001</v>
      </c>
      <c r="G2401" s="2">
        <f>Table13[[#This Row],[CF % FV]]*$A$2</f>
        <v>28.652820000000006</v>
      </c>
      <c r="H2401" s="3">
        <v>4.7938292642564502E-2</v>
      </c>
      <c r="I2401" s="2">
        <f>Table13[[#This Row],[CF % EOL]]*$A$6</f>
        <v>1.91753170570258</v>
      </c>
      <c r="J2401" s="3">
        <v>7.7374310918148781E-2</v>
      </c>
      <c r="K2401" s="2">
        <f>$A$10*Table13[[#This Row],[CF % WEC]]</f>
        <v>2.3797614462678248E-2</v>
      </c>
      <c r="L2401" s="1">
        <v>26.933122700889836</v>
      </c>
      <c r="M2401" s="2">
        <f>Table13[[#This Row],[Cons h '[MWh']]]-Table13[[#This Row],[Ewec_prod '[MWh']]]-Table13[[#This Row],[Eeol_prod '[MWh']]]-Table13[[#This Row],[Efv_prod '[MWh']]]</f>
        <v>-3.6610266192754288</v>
      </c>
    </row>
    <row r="2402" spans="5:13" x14ac:dyDescent="0.3">
      <c r="E2402" s="4">
        <v>43566</v>
      </c>
      <c r="F2402" s="3">
        <v>0.51897000000000004</v>
      </c>
      <c r="G2402" s="2">
        <f>Table13[[#This Row],[CF % FV]]*$A$2</f>
        <v>26.467470000000002</v>
      </c>
      <c r="H2402" s="3">
        <v>1.3966531375625301E-2</v>
      </c>
      <c r="I2402" s="2">
        <f>Table13[[#This Row],[CF % EOL]]*$A$6</f>
        <v>0.55866125502501207</v>
      </c>
      <c r="J2402" s="3">
        <v>7.6680292610855502E-2</v>
      </c>
      <c r="K2402" s="2">
        <f>$A$10*Table13[[#This Row],[CF % WEC]]</f>
        <v>2.3584158860799252E-2</v>
      </c>
      <c r="L2402" s="1">
        <v>20.706878671863834</v>
      </c>
      <c r="M2402" s="2">
        <f>Table13[[#This Row],[Cons h '[MWh']]]-Table13[[#This Row],[Ewec_prod '[MWh']]]-Table13[[#This Row],[Eeol_prod '[MWh']]]-Table13[[#This Row],[Efv_prod '[MWh']]]</f>
        <v>-6.34283674202198</v>
      </c>
    </row>
    <row r="2403" spans="5:13" x14ac:dyDescent="0.3">
      <c r="E2403" s="4">
        <v>43566.041666666664</v>
      </c>
      <c r="F2403" s="3">
        <v>0.33906000000000003</v>
      </c>
      <c r="G2403" s="2">
        <f>Table13[[#This Row],[CF % FV]]*$A$2</f>
        <v>17.292060000000003</v>
      </c>
      <c r="H2403" s="3">
        <v>0</v>
      </c>
      <c r="I2403" s="2">
        <f>Table13[[#This Row],[CF % EOL]]*$A$6</f>
        <v>0</v>
      </c>
      <c r="J2403" s="3">
        <v>7.6451305237471179E-2</v>
      </c>
      <c r="K2403" s="2">
        <f>$A$10*Table13[[#This Row],[CF % WEC]]</f>
        <v>2.3513730405101779E-2</v>
      </c>
      <c r="L2403" s="1">
        <v>21.135412849828608</v>
      </c>
      <c r="M2403" s="2">
        <f>Table13[[#This Row],[Cons h '[MWh']]]-Table13[[#This Row],[Ewec_prod '[MWh']]]-Table13[[#This Row],[Eeol_prod '[MWh']]]-Table13[[#This Row],[Efv_prod '[MWh']]]</f>
        <v>3.8198391194235022</v>
      </c>
    </row>
    <row r="2404" spans="5:13" x14ac:dyDescent="0.3">
      <c r="E2404" s="4">
        <v>43566.083333333336</v>
      </c>
      <c r="F2404" s="3">
        <v>0.14754</v>
      </c>
      <c r="G2404" s="2">
        <f>Table13[[#This Row],[CF % FV]]*$A$2</f>
        <v>7.52454</v>
      </c>
      <c r="H2404" s="3">
        <v>2.4068425045963098E-3</v>
      </c>
      <c r="I2404" s="2">
        <f>Table13[[#This Row],[CF % EOL]]*$A$6</f>
        <v>9.6273700183852395E-2</v>
      </c>
      <c r="J2404" s="3">
        <v>7.6402958270193555E-2</v>
      </c>
      <c r="K2404" s="2">
        <f>$A$10*Table13[[#This Row],[CF % WEC]]</f>
        <v>2.3498860579780428E-2</v>
      </c>
      <c r="L2404" s="1">
        <v>21.948907600976288</v>
      </c>
      <c r="M2404" s="2">
        <f>Table13[[#This Row],[Cons h '[MWh']]]-Table13[[#This Row],[Ewec_prod '[MWh']]]-Table13[[#This Row],[Eeol_prod '[MWh']]]-Table13[[#This Row],[Efv_prod '[MWh']]]</f>
        <v>14.304595040212652</v>
      </c>
    </row>
    <row r="2405" spans="5:13" x14ac:dyDescent="0.3">
      <c r="E2405" s="4">
        <v>43566.125</v>
      </c>
      <c r="F2405" s="3">
        <v>9.9700000000000014E-3</v>
      </c>
      <c r="G2405" s="2">
        <f>Table13[[#This Row],[CF % FV]]*$A$2</f>
        <v>0.50847000000000009</v>
      </c>
      <c r="H2405" s="3">
        <v>2.79705586045257E-2</v>
      </c>
      <c r="I2405" s="2">
        <f>Table13[[#This Row],[CF % EOL]]*$A$6</f>
        <v>1.1188223441810279</v>
      </c>
      <c r="J2405" s="3">
        <v>7.6509290998526644E-2</v>
      </c>
      <c r="K2405" s="2">
        <f>$A$10*Table13[[#This Row],[CF % WEC]]</f>
        <v>2.3531564784103648E-2</v>
      </c>
      <c r="L2405" s="1">
        <v>19.612554236235042</v>
      </c>
      <c r="M2405" s="2">
        <f>Table13[[#This Row],[Cons h '[MWh']]]-Table13[[#This Row],[Ewec_prod '[MWh']]]-Table13[[#This Row],[Eeol_prod '[MWh']]]-Table13[[#This Row],[Efv_prod '[MWh']]]</f>
        <v>17.961730327269912</v>
      </c>
    </row>
    <row r="2406" spans="5:13" x14ac:dyDescent="0.3">
      <c r="E2406" s="4">
        <v>43566.166666666664</v>
      </c>
      <c r="F2406" s="3">
        <v>0</v>
      </c>
      <c r="G2406" s="2">
        <f>Table13[[#This Row],[CF % FV]]*$A$2</f>
        <v>0</v>
      </c>
      <c r="H2406" s="3">
        <v>5.8544001400776403E-2</v>
      </c>
      <c r="I2406" s="2">
        <f>Table13[[#This Row],[CF % EOL]]*$A$6</f>
        <v>2.3417600560310561</v>
      </c>
      <c r="J2406" s="3">
        <v>7.6802537137471052E-2</v>
      </c>
      <c r="K2406" s="2">
        <f>$A$10*Table13[[#This Row],[CF % WEC]]</f>
        <v>2.362175697417886E-2</v>
      </c>
      <c r="L2406" s="1">
        <v>22.845766264014969</v>
      </c>
      <c r="M2406" s="2">
        <f>Table13[[#This Row],[Cons h '[MWh']]]-Table13[[#This Row],[Ewec_prod '[MWh']]]-Table13[[#This Row],[Eeol_prod '[MWh']]]-Table13[[#This Row],[Efv_prod '[MWh']]]</f>
        <v>20.480384451009733</v>
      </c>
    </row>
    <row r="2407" spans="5:13" x14ac:dyDescent="0.3">
      <c r="E2407" s="4">
        <v>43566.208333333336</v>
      </c>
      <c r="F2407" s="3">
        <v>0</v>
      </c>
      <c r="G2407" s="2">
        <f>Table13[[#This Row],[CF % FV]]*$A$2</f>
        <v>0</v>
      </c>
      <c r="H2407" s="3">
        <v>7.7883271143482702E-2</v>
      </c>
      <c r="I2407" s="2">
        <f>Table13[[#This Row],[CF % EOL]]*$A$6</f>
        <v>3.1153308457393081</v>
      </c>
      <c r="J2407" s="3">
        <v>7.7084975019717075E-2</v>
      </c>
      <c r="K2407" s="2">
        <f>$A$10*Table13[[#This Row],[CF % WEC]]</f>
        <v>2.3708624924944282E-2</v>
      </c>
      <c r="L2407" s="1">
        <v>30.403834906134339</v>
      </c>
      <c r="M2407" s="2">
        <f>Table13[[#This Row],[Cons h '[MWh']]]-Table13[[#This Row],[Ewec_prod '[MWh']]]-Table13[[#This Row],[Eeol_prod '[MWh']]]-Table13[[#This Row],[Efv_prod '[MWh']]]</f>
        <v>27.264795435470088</v>
      </c>
    </row>
    <row r="2408" spans="5:13" x14ac:dyDescent="0.3">
      <c r="E2408" s="4">
        <v>43566.25</v>
      </c>
      <c r="F2408" s="3">
        <v>0</v>
      </c>
      <c r="G2408" s="2">
        <f>Table13[[#This Row],[CF % FV]]*$A$2</f>
        <v>0</v>
      </c>
      <c r="H2408" s="3">
        <v>7.9326154647706995E-2</v>
      </c>
      <c r="I2408" s="2">
        <f>Table13[[#This Row],[CF % EOL]]*$A$6</f>
        <v>3.1730461859082797</v>
      </c>
      <c r="J2408" s="3">
        <v>7.709087419781975E-2</v>
      </c>
      <c r="K2408" s="2">
        <f>$A$10*Table13[[#This Row],[CF % WEC]]</f>
        <v>2.3710439304477596E-2</v>
      </c>
      <c r="L2408" s="1">
        <v>32.548112516995403</v>
      </c>
      <c r="M2408" s="2">
        <f>Table13[[#This Row],[Cons h '[MWh']]]-Table13[[#This Row],[Ewec_prod '[MWh']]]-Table13[[#This Row],[Eeol_prod '[MWh']]]-Table13[[#This Row],[Efv_prod '[MWh']]]</f>
        <v>29.351355891782642</v>
      </c>
    </row>
    <row r="2409" spans="5:13" x14ac:dyDescent="0.3">
      <c r="E2409" s="4">
        <v>43566.291666666664</v>
      </c>
      <c r="F2409" s="3">
        <v>0</v>
      </c>
      <c r="G2409" s="2">
        <f>Table13[[#This Row],[CF % FV]]*$A$2</f>
        <v>0</v>
      </c>
      <c r="H2409" s="3">
        <v>6.8076437682527094E-2</v>
      </c>
      <c r="I2409" s="2">
        <f>Table13[[#This Row],[CF % EOL]]*$A$6</f>
        <v>2.7230575073010836</v>
      </c>
      <c r="J2409" s="3">
        <v>7.6937408745839833E-2</v>
      </c>
      <c r="K2409" s="2">
        <f>$A$10*Table13[[#This Row],[CF % WEC]]</f>
        <v>2.3663238733432481E-2</v>
      </c>
      <c r="L2409" s="1">
        <v>24.840586938748558</v>
      </c>
      <c r="M2409" s="2">
        <f>Table13[[#This Row],[Cons h '[MWh']]]-Table13[[#This Row],[Ewec_prod '[MWh']]]-Table13[[#This Row],[Eeol_prod '[MWh']]]-Table13[[#This Row],[Efv_prod '[MWh']]]</f>
        <v>22.093866192714039</v>
      </c>
    </row>
    <row r="2410" spans="5:13" x14ac:dyDescent="0.3">
      <c r="E2410" s="4">
        <v>43566.333333333336</v>
      </c>
      <c r="F2410" s="3">
        <v>0</v>
      </c>
      <c r="G2410" s="2">
        <f>Table13[[#This Row],[CF % FV]]*$A$2</f>
        <v>0</v>
      </c>
      <c r="H2410" s="3">
        <v>5.2276181810099798E-2</v>
      </c>
      <c r="I2410" s="2">
        <f>Table13[[#This Row],[CF % EOL]]*$A$6</f>
        <v>2.0910472724039919</v>
      </c>
      <c r="J2410" s="3">
        <v>7.8067280464167291E-2</v>
      </c>
      <c r="K2410" s="2">
        <f>$A$10*Table13[[#This Row],[CF % WEC]]</f>
        <v>2.4010747502505522E-2</v>
      </c>
      <c r="L2410" s="1">
        <v>31.89682753205393</v>
      </c>
      <c r="M2410" s="2">
        <f>Table13[[#This Row],[Cons h '[MWh']]]-Table13[[#This Row],[Ewec_prod '[MWh']]]-Table13[[#This Row],[Eeol_prod '[MWh']]]-Table13[[#This Row],[Efv_prod '[MWh']]]</f>
        <v>29.781769512147434</v>
      </c>
    </row>
    <row r="2411" spans="5:13" x14ac:dyDescent="0.3">
      <c r="E2411" s="4">
        <v>43566.375</v>
      </c>
      <c r="F2411" s="3">
        <v>0</v>
      </c>
      <c r="G2411" s="2">
        <f>Table13[[#This Row],[CF % FV]]*$A$2</f>
        <v>0</v>
      </c>
      <c r="H2411" s="3">
        <v>5.0920394233130502E-2</v>
      </c>
      <c r="I2411" s="2">
        <f>Table13[[#This Row],[CF % EOL]]*$A$6</f>
        <v>2.0368157693252202</v>
      </c>
      <c r="J2411" s="3">
        <v>7.6215267295608513E-2</v>
      </c>
      <c r="K2411" s="2">
        <f>$A$10*Table13[[#This Row],[CF % WEC]]</f>
        <v>2.3441133442720374E-2</v>
      </c>
      <c r="L2411" s="1">
        <v>24.170168055233773</v>
      </c>
      <c r="M2411" s="2">
        <f>Table13[[#This Row],[Cons h '[MWh']]]-Table13[[#This Row],[Ewec_prod '[MWh']]]-Table13[[#This Row],[Eeol_prod '[MWh']]]-Table13[[#This Row],[Efv_prod '[MWh']]]</f>
        <v>22.109911152465834</v>
      </c>
    </row>
    <row r="2412" spans="5:13" x14ac:dyDescent="0.3">
      <c r="E2412" s="4">
        <v>43566.416666666664</v>
      </c>
      <c r="F2412" s="3">
        <v>0</v>
      </c>
      <c r="G2412" s="2">
        <f>Table13[[#This Row],[CF % FV]]*$A$2</f>
        <v>0</v>
      </c>
      <c r="H2412" s="3">
        <v>0</v>
      </c>
      <c r="I2412" s="2">
        <f>Table13[[#This Row],[CF % EOL]]*$A$6</f>
        <v>0</v>
      </c>
      <c r="J2412" s="3">
        <v>7.4920607613839049E-2</v>
      </c>
      <c r="K2412" s="2">
        <f>$A$10*Table13[[#This Row],[CF % WEC]]</f>
        <v>2.3042941696628887E-2</v>
      </c>
      <c r="L2412" s="1">
        <v>27.830947290715763</v>
      </c>
      <c r="M2412" s="2">
        <f>Table13[[#This Row],[Cons h '[MWh']]]-Table13[[#This Row],[Ewec_prod '[MWh']]]-Table13[[#This Row],[Eeol_prod '[MWh']]]-Table13[[#This Row],[Efv_prod '[MWh']]]</f>
        <v>27.807904349019132</v>
      </c>
    </row>
    <row r="2413" spans="5:13" x14ac:dyDescent="0.3">
      <c r="E2413" s="4">
        <v>43566.458333333336</v>
      </c>
      <c r="F2413" s="3">
        <v>0</v>
      </c>
      <c r="G2413" s="2">
        <f>Table13[[#This Row],[CF % FV]]*$A$2</f>
        <v>0</v>
      </c>
      <c r="H2413" s="3">
        <v>0</v>
      </c>
      <c r="I2413" s="2">
        <f>Table13[[#This Row],[CF % EOL]]*$A$6</f>
        <v>0</v>
      </c>
      <c r="J2413" s="3">
        <v>7.3682174788570379E-2</v>
      </c>
      <c r="K2413" s="2">
        <f>$A$10*Table13[[#This Row],[CF % WEC]]</f>
        <v>2.2662043352411693E-2</v>
      </c>
      <c r="L2413" s="1">
        <v>31.883362797736027</v>
      </c>
      <c r="M2413" s="2">
        <f>Table13[[#This Row],[Cons h '[MWh']]]-Table13[[#This Row],[Ewec_prod '[MWh']]]-Table13[[#This Row],[Eeol_prod '[MWh']]]-Table13[[#This Row],[Efv_prod '[MWh']]]</f>
        <v>31.860700754383615</v>
      </c>
    </row>
    <row r="2414" spans="5:13" x14ac:dyDescent="0.3">
      <c r="E2414" s="4">
        <v>43566.5</v>
      </c>
      <c r="F2414" s="3">
        <v>0</v>
      </c>
      <c r="G2414" s="2">
        <f>Table13[[#This Row],[CF % FV]]*$A$2</f>
        <v>0</v>
      </c>
      <c r="H2414" s="3">
        <v>0</v>
      </c>
      <c r="I2414" s="2">
        <f>Table13[[#This Row],[CF % EOL]]*$A$6</f>
        <v>0</v>
      </c>
      <c r="J2414" s="3">
        <v>7.2503430115386305E-2</v>
      </c>
      <c r="K2414" s="2">
        <f>$A$10*Table13[[#This Row],[CF % WEC]]</f>
        <v>2.2299502982752767E-2</v>
      </c>
      <c r="L2414" s="1">
        <v>27.906315694928516</v>
      </c>
      <c r="M2414" s="2">
        <f>Table13[[#This Row],[Cons h '[MWh']]]-Table13[[#This Row],[Ewec_prod '[MWh']]]-Table13[[#This Row],[Eeol_prod '[MWh']]]-Table13[[#This Row],[Efv_prod '[MWh']]]</f>
        <v>27.884016191945761</v>
      </c>
    </row>
    <row r="2415" spans="5:13" x14ac:dyDescent="0.3">
      <c r="E2415" s="4">
        <v>43566.541666666664</v>
      </c>
      <c r="F2415" s="3">
        <v>0</v>
      </c>
      <c r="G2415" s="2">
        <f>Table13[[#This Row],[CF % FV]]*$A$2</f>
        <v>0</v>
      </c>
      <c r="H2415" s="3">
        <v>0</v>
      </c>
      <c r="I2415" s="2">
        <f>Table13[[#This Row],[CF % EOL]]*$A$6</f>
        <v>0</v>
      </c>
      <c r="J2415" s="3">
        <v>7.128750718225392E-2</v>
      </c>
      <c r="K2415" s="2">
        <f>$A$10*Table13[[#This Row],[CF % WEC]]</f>
        <v>2.1925527889008492E-2</v>
      </c>
      <c r="L2415" s="1">
        <v>27.97346058313137</v>
      </c>
      <c r="M2415" s="2">
        <f>Table13[[#This Row],[Cons h '[MWh']]]-Table13[[#This Row],[Ewec_prod '[MWh']]]-Table13[[#This Row],[Eeol_prod '[MWh']]]-Table13[[#This Row],[Efv_prod '[MWh']]]</f>
        <v>27.95153505524236</v>
      </c>
    </row>
    <row r="2416" spans="5:13" x14ac:dyDescent="0.3">
      <c r="E2416" s="4">
        <v>43566.583333333336</v>
      </c>
      <c r="F2416" s="3">
        <v>0</v>
      </c>
      <c r="G2416" s="2">
        <f>Table13[[#This Row],[CF % FV]]*$A$2</f>
        <v>0</v>
      </c>
      <c r="H2416" s="3">
        <v>0</v>
      </c>
      <c r="I2416" s="2">
        <f>Table13[[#This Row],[CF % EOL]]*$A$6</f>
        <v>0</v>
      </c>
      <c r="J2416" s="3">
        <v>7.0261209635222005E-2</v>
      </c>
      <c r="K2416" s="2">
        <f>$A$10*Table13[[#This Row],[CF % WEC]]</f>
        <v>2.160987488921513E-2</v>
      </c>
      <c r="L2416" s="1">
        <v>24.8924858333842</v>
      </c>
      <c r="M2416" s="2">
        <f>Table13[[#This Row],[Cons h '[MWh']]]-Table13[[#This Row],[Ewec_prod '[MWh']]]-Table13[[#This Row],[Eeol_prod '[MWh']]]-Table13[[#This Row],[Efv_prod '[MWh']]]</f>
        <v>24.870875958494985</v>
      </c>
    </row>
    <row r="2417" spans="5:13" x14ac:dyDescent="0.3">
      <c r="E2417" s="4">
        <v>43566.625</v>
      </c>
      <c r="F2417" s="3">
        <v>0</v>
      </c>
      <c r="G2417" s="2">
        <f>Table13[[#This Row],[CF % FV]]*$A$2</f>
        <v>0</v>
      </c>
      <c r="H2417" s="3">
        <v>0</v>
      </c>
      <c r="I2417" s="2">
        <f>Table13[[#This Row],[CF % EOL]]*$A$6</f>
        <v>0</v>
      </c>
      <c r="J2417" s="3">
        <v>6.9188482841222851E-2</v>
      </c>
      <c r="K2417" s="2">
        <f>$A$10*Table13[[#This Row],[CF % WEC]]</f>
        <v>2.1279941887364141E-2</v>
      </c>
      <c r="L2417" s="1">
        <v>23.585873182317943</v>
      </c>
      <c r="M2417" s="2">
        <f>Table13[[#This Row],[Cons h '[MWh']]]-Table13[[#This Row],[Ewec_prod '[MWh']]]-Table13[[#This Row],[Eeol_prod '[MWh']]]-Table13[[#This Row],[Efv_prod '[MWh']]]</f>
        <v>23.564593240430579</v>
      </c>
    </row>
    <row r="2418" spans="5:13" x14ac:dyDescent="0.3">
      <c r="E2418" s="4">
        <v>43566.666666666664</v>
      </c>
      <c r="F2418" s="3">
        <v>3.4200000000000001E-2</v>
      </c>
      <c r="G2418" s="2">
        <f>Table13[[#This Row],[CF % FV]]*$A$2</f>
        <v>1.7442</v>
      </c>
      <c r="H2418" s="3">
        <v>0</v>
      </c>
      <c r="I2418" s="2">
        <f>Table13[[#This Row],[CF % EOL]]*$A$6</f>
        <v>0</v>
      </c>
      <c r="J2418" s="3">
        <v>6.998067288862099E-2</v>
      </c>
      <c r="K2418" s="2">
        <f>$A$10*Table13[[#This Row],[CF % WEC]]</f>
        <v>2.152359166085414E-2</v>
      </c>
      <c r="L2418" s="1">
        <v>23.958435134480069</v>
      </c>
      <c r="M2418" s="2">
        <f>Table13[[#This Row],[Cons h '[MWh']]]-Table13[[#This Row],[Ewec_prod '[MWh']]]-Table13[[#This Row],[Eeol_prod '[MWh']]]-Table13[[#This Row],[Efv_prod '[MWh']]]</f>
        <v>22.192711542819215</v>
      </c>
    </row>
    <row r="2419" spans="5:13" x14ac:dyDescent="0.3">
      <c r="E2419" s="4">
        <v>43566.708333333336</v>
      </c>
      <c r="F2419" s="3">
        <v>0.22912000000000002</v>
      </c>
      <c r="G2419" s="2">
        <f>Table13[[#This Row],[CF % FV]]*$A$2</f>
        <v>11.685120000000001</v>
      </c>
      <c r="H2419" s="3">
        <v>0</v>
      </c>
      <c r="I2419" s="2">
        <f>Table13[[#This Row],[CF % EOL]]*$A$6</f>
        <v>0</v>
      </c>
      <c r="J2419" s="3">
        <v>6.8509536143139996E-2</v>
      </c>
      <c r="K2419" s="2">
        <f>$A$10*Table13[[#This Row],[CF % WEC]]</f>
        <v>2.1071121781957625E-2</v>
      </c>
      <c r="L2419" s="1">
        <v>28.245967494239245</v>
      </c>
      <c r="M2419" s="2">
        <f>Table13[[#This Row],[Cons h '[MWh']]]-Table13[[#This Row],[Ewec_prod '[MWh']]]-Table13[[#This Row],[Eeol_prod '[MWh']]]-Table13[[#This Row],[Efv_prod '[MWh']]]</f>
        <v>16.539776372457286</v>
      </c>
    </row>
    <row r="2420" spans="5:13" x14ac:dyDescent="0.3">
      <c r="E2420" s="4">
        <v>43566.75</v>
      </c>
      <c r="F2420" s="3">
        <v>0.43260000000000004</v>
      </c>
      <c r="G2420" s="2">
        <f>Table13[[#This Row],[CF % FV]]*$A$2</f>
        <v>22.062600000000003</v>
      </c>
      <c r="H2420" s="3">
        <v>0</v>
      </c>
      <c r="I2420" s="2">
        <f>Table13[[#This Row],[CF % EOL]]*$A$6</f>
        <v>0</v>
      </c>
      <c r="J2420" s="3">
        <v>6.7839440245526766E-2</v>
      </c>
      <c r="K2420" s="2">
        <f>$A$10*Table13[[#This Row],[CF % WEC]]</f>
        <v>2.0865023871227392E-2</v>
      </c>
      <c r="L2420" s="1">
        <v>41.296888149986664</v>
      </c>
      <c r="M2420" s="2">
        <f>Table13[[#This Row],[Cons h '[MWh']]]-Table13[[#This Row],[Ewec_prod '[MWh']]]-Table13[[#This Row],[Eeol_prod '[MWh']]]-Table13[[#This Row],[Efv_prod '[MWh']]]</f>
        <v>19.21342312611543</v>
      </c>
    </row>
    <row r="2421" spans="5:13" x14ac:dyDescent="0.3">
      <c r="E2421" s="4">
        <v>43566.791666666664</v>
      </c>
      <c r="F2421" s="3">
        <v>0.55328999999999995</v>
      </c>
      <c r="G2421" s="2">
        <f>Table13[[#This Row],[CF % FV]]*$A$2</f>
        <v>28.217789999999997</v>
      </c>
      <c r="H2421" s="3">
        <v>0</v>
      </c>
      <c r="I2421" s="2">
        <f>Table13[[#This Row],[CF % EOL]]*$A$6</f>
        <v>0</v>
      </c>
      <c r="J2421" s="3">
        <v>6.7137818325595885E-2</v>
      </c>
      <c r="K2421" s="2">
        <f>$A$10*Table13[[#This Row],[CF % WEC]]</f>
        <v>2.0649229665748236E-2</v>
      </c>
      <c r="L2421" s="1">
        <v>44.407304442818919</v>
      </c>
      <c r="M2421" s="2">
        <f>Table13[[#This Row],[Cons h '[MWh']]]-Table13[[#This Row],[Ewec_prod '[MWh']]]-Table13[[#This Row],[Eeol_prod '[MWh']]]-Table13[[#This Row],[Efv_prod '[MWh']]]</f>
        <v>16.168865213153172</v>
      </c>
    </row>
    <row r="2422" spans="5:13" x14ac:dyDescent="0.3">
      <c r="E2422" s="4">
        <v>43566.833333333336</v>
      </c>
      <c r="F2422" s="3">
        <v>0.62011000000000005</v>
      </c>
      <c r="G2422" s="2">
        <f>Table13[[#This Row],[CF % FV]]*$A$2</f>
        <v>31.625610000000002</v>
      </c>
      <c r="H2422" s="3">
        <v>0</v>
      </c>
      <c r="I2422" s="2">
        <f>Table13[[#This Row],[CF % EOL]]*$A$6</f>
        <v>0</v>
      </c>
      <c r="J2422" s="3">
        <v>6.4652084887884792E-2</v>
      </c>
      <c r="K2422" s="2">
        <f>$A$10*Table13[[#This Row],[CF % WEC]]</f>
        <v>1.9884705558125309E-2</v>
      </c>
      <c r="L2422" s="1">
        <v>22.654832235756821</v>
      </c>
      <c r="M2422" s="2">
        <f>Table13[[#This Row],[Cons h '[MWh']]]-Table13[[#This Row],[Ewec_prod '[MWh']]]-Table13[[#This Row],[Eeol_prod '[MWh']]]-Table13[[#This Row],[Efv_prod '[MWh']]]</f>
        <v>-8.9906624698013076</v>
      </c>
    </row>
    <row r="2423" spans="5:13" x14ac:dyDescent="0.3">
      <c r="E2423" s="4">
        <v>43566.875</v>
      </c>
      <c r="F2423" s="3">
        <v>0.68937000000000004</v>
      </c>
      <c r="G2423" s="2">
        <f>Table13[[#This Row],[CF % FV]]*$A$2</f>
        <v>35.157870000000003</v>
      </c>
      <c r="H2423" s="3">
        <v>0</v>
      </c>
      <c r="I2423" s="2">
        <f>Table13[[#This Row],[CF % EOL]]*$A$6</f>
        <v>0</v>
      </c>
      <c r="J2423" s="3">
        <v>6.3236184053278868E-2</v>
      </c>
      <c r="K2423" s="2">
        <f>$A$10*Table13[[#This Row],[CF % WEC]]</f>
        <v>1.9449224301109905E-2</v>
      </c>
      <c r="L2423" s="1">
        <v>40.541805218289689</v>
      </c>
      <c r="M2423" s="2">
        <f>Table13[[#This Row],[Cons h '[MWh']]]-Table13[[#This Row],[Ewec_prod '[MWh']]]-Table13[[#This Row],[Eeol_prod '[MWh']]]-Table13[[#This Row],[Efv_prod '[MWh']]]</f>
        <v>5.3644859939885734</v>
      </c>
    </row>
    <row r="2424" spans="5:13" x14ac:dyDescent="0.3">
      <c r="E2424" s="4">
        <v>43566.916666666664</v>
      </c>
      <c r="F2424" s="3">
        <v>0.67874000000000001</v>
      </c>
      <c r="G2424" s="2">
        <f>Table13[[#This Row],[CF % FV]]*$A$2</f>
        <v>34.615740000000002</v>
      </c>
      <c r="H2424" s="3">
        <v>0</v>
      </c>
      <c r="I2424" s="2">
        <f>Table13[[#This Row],[CF % EOL]]*$A$6</f>
        <v>0</v>
      </c>
      <c r="J2424" s="3">
        <v>6.2496279365896329E-2</v>
      </c>
      <c r="K2424" s="2">
        <f>$A$10*Table13[[#This Row],[CF % WEC]]</f>
        <v>1.9221655663916034E-2</v>
      </c>
      <c r="L2424" s="1">
        <v>24.42814211128541</v>
      </c>
      <c r="M2424" s="2">
        <f>Table13[[#This Row],[Cons h '[MWh']]]-Table13[[#This Row],[Ewec_prod '[MWh']]]-Table13[[#This Row],[Eeol_prod '[MWh']]]-Table13[[#This Row],[Efv_prod '[MWh']]]</f>
        <v>-10.206819544378508</v>
      </c>
    </row>
    <row r="2425" spans="5:13" x14ac:dyDescent="0.3">
      <c r="E2425" s="4">
        <v>43566.958333333336</v>
      </c>
      <c r="F2425" s="3">
        <v>0.58542999999999989</v>
      </c>
      <c r="G2425" s="2">
        <f>Table13[[#This Row],[CF % FV]]*$A$2</f>
        <v>29.856929999999995</v>
      </c>
      <c r="H2425" s="3">
        <v>0</v>
      </c>
      <c r="I2425" s="2">
        <f>Table13[[#This Row],[CF % EOL]]*$A$6</f>
        <v>0</v>
      </c>
      <c r="J2425" s="3">
        <v>6.1815395131931225E-2</v>
      </c>
      <c r="K2425" s="2">
        <f>$A$10*Table13[[#This Row],[CF % WEC]]</f>
        <v>1.9012239640673403E-2</v>
      </c>
      <c r="L2425" s="1">
        <v>22.369106424697627</v>
      </c>
      <c r="M2425" s="2">
        <f>Table13[[#This Row],[Cons h '[MWh']]]-Table13[[#This Row],[Ewec_prod '[MWh']]]-Table13[[#This Row],[Eeol_prod '[MWh']]]-Table13[[#This Row],[Efv_prod '[MWh']]]</f>
        <v>-7.5068358149430416</v>
      </c>
    </row>
    <row r="2426" spans="5:13" x14ac:dyDescent="0.3">
      <c r="E2426" s="4">
        <v>43567</v>
      </c>
      <c r="F2426" s="3">
        <v>0.49725000000000003</v>
      </c>
      <c r="G2426" s="2">
        <f>Table13[[#This Row],[CF % FV]]*$A$2</f>
        <v>25.359750000000002</v>
      </c>
      <c r="H2426" s="3">
        <v>0</v>
      </c>
      <c r="I2426" s="2">
        <f>Table13[[#This Row],[CF % EOL]]*$A$6</f>
        <v>0</v>
      </c>
      <c r="J2426" s="3">
        <v>6.1182196754008447E-2</v>
      </c>
      <c r="K2426" s="2">
        <f>$A$10*Table13[[#This Row],[CF % WEC]]</f>
        <v>1.8817490108207258E-2</v>
      </c>
      <c r="L2426" s="1">
        <v>24.810607251641365</v>
      </c>
      <c r="M2426" s="2">
        <f>Table13[[#This Row],[Cons h '[MWh']]]-Table13[[#This Row],[Ewec_prod '[MWh']]]-Table13[[#This Row],[Eeol_prod '[MWh']]]-Table13[[#This Row],[Efv_prod '[MWh']]]</f>
        <v>-0.56796023846684562</v>
      </c>
    </row>
    <row r="2427" spans="5:13" x14ac:dyDescent="0.3">
      <c r="E2427" s="4">
        <v>43567.041666666664</v>
      </c>
      <c r="F2427" s="3">
        <v>0.37930000000000003</v>
      </c>
      <c r="G2427" s="2">
        <f>Table13[[#This Row],[CF % FV]]*$A$2</f>
        <v>19.3443</v>
      </c>
      <c r="H2427" s="3">
        <v>0</v>
      </c>
      <c r="I2427" s="2">
        <f>Table13[[#This Row],[CF % EOL]]*$A$6</f>
        <v>0</v>
      </c>
      <c r="J2427" s="3">
        <v>6.0606329265084011E-2</v>
      </c>
      <c r="K2427" s="2">
        <f>$A$10*Table13[[#This Row],[CF % WEC]]</f>
        <v>1.8640373539149713E-2</v>
      </c>
      <c r="L2427" s="1">
        <v>20.386656453377643</v>
      </c>
      <c r="M2427" s="2">
        <f>Table13[[#This Row],[Cons h '[MWh']]]-Table13[[#This Row],[Ewec_prod '[MWh']]]-Table13[[#This Row],[Eeol_prod '[MWh']]]-Table13[[#This Row],[Efv_prod '[MWh']]]</f>
        <v>1.0237160798384934</v>
      </c>
    </row>
    <row r="2428" spans="5:13" x14ac:dyDescent="0.3">
      <c r="E2428" s="4">
        <v>43567.083333333336</v>
      </c>
      <c r="F2428" s="3">
        <v>0.16237000000000001</v>
      </c>
      <c r="G2428" s="2">
        <f>Table13[[#This Row],[CF % FV]]*$A$2</f>
        <v>8.2808700000000002</v>
      </c>
      <c r="H2428" s="3">
        <v>0</v>
      </c>
      <c r="I2428" s="2">
        <f>Table13[[#This Row],[CF % EOL]]*$A$6</f>
        <v>0</v>
      </c>
      <c r="J2428" s="3">
        <v>6.0105290781981638E-2</v>
      </c>
      <c r="K2428" s="2">
        <f>$A$10*Table13[[#This Row],[CF % WEC]]</f>
        <v>1.8486271738302029E-2</v>
      </c>
      <c r="L2428" s="1">
        <v>23.295324874601697</v>
      </c>
      <c r="M2428" s="2">
        <f>Table13[[#This Row],[Cons h '[MWh']]]-Table13[[#This Row],[Ewec_prod '[MWh']]]-Table13[[#This Row],[Eeol_prod '[MWh']]]-Table13[[#This Row],[Efv_prod '[MWh']]]</f>
        <v>14.995968602863396</v>
      </c>
    </row>
    <row r="2429" spans="5:13" x14ac:dyDescent="0.3">
      <c r="E2429" s="4">
        <v>43567.125</v>
      </c>
      <c r="F2429" s="3">
        <v>4.5500000000000002E-3</v>
      </c>
      <c r="G2429" s="2">
        <f>Table13[[#This Row],[CF % FV]]*$A$2</f>
        <v>0.23205000000000001</v>
      </c>
      <c r="H2429" s="3">
        <v>0</v>
      </c>
      <c r="I2429" s="2">
        <f>Table13[[#This Row],[CF % EOL]]*$A$6</f>
        <v>0</v>
      </c>
      <c r="J2429" s="3">
        <v>5.9638760160455336E-2</v>
      </c>
      <c r="K2429" s="2">
        <f>$A$10*Table13[[#This Row],[CF % WEC]]</f>
        <v>1.8342783340998415E-2</v>
      </c>
      <c r="L2429" s="1">
        <v>23.509291559667815</v>
      </c>
      <c r="M2429" s="2">
        <f>Table13[[#This Row],[Cons h '[MWh']]]-Table13[[#This Row],[Ewec_prod '[MWh']]]-Table13[[#This Row],[Eeol_prod '[MWh']]]-Table13[[#This Row],[Efv_prod '[MWh']]]</f>
        <v>23.258898776326816</v>
      </c>
    </row>
    <row r="2430" spans="5:13" x14ac:dyDescent="0.3">
      <c r="E2430" s="4">
        <v>43567.166666666664</v>
      </c>
      <c r="F2430" s="3">
        <v>0</v>
      </c>
      <c r="G2430" s="2">
        <f>Table13[[#This Row],[CF % FV]]*$A$2</f>
        <v>0</v>
      </c>
      <c r="H2430" s="3">
        <v>0</v>
      </c>
      <c r="I2430" s="2">
        <f>Table13[[#This Row],[CF % EOL]]*$A$6</f>
        <v>0</v>
      </c>
      <c r="J2430" s="3">
        <v>5.9233177201103951E-2</v>
      </c>
      <c r="K2430" s="2">
        <f>$A$10*Table13[[#This Row],[CF % WEC]]</f>
        <v>1.8218040299222096E-2</v>
      </c>
      <c r="L2430" s="1">
        <v>28.665208601079566</v>
      </c>
      <c r="M2430" s="2">
        <f>Table13[[#This Row],[Cons h '[MWh']]]-Table13[[#This Row],[Ewec_prod '[MWh']]]-Table13[[#This Row],[Eeol_prod '[MWh']]]-Table13[[#This Row],[Efv_prod '[MWh']]]</f>
        <v>28.646990560780345</v>
      </c>
    </row>
    <row r="2431" spans="5:13" x14ac:dyDescent="0.3">
      <c r="E2431" s="4">
        <v>43567.208333333336</v>
      </c>
      <c r="F2431" s="3">
        <v>0</v>
      </c>
      <c r="G2431" s="2">
        <f>Table13[[#This Row],[CF % FV]]*$A$2</f>
        <v>0</v>
      </c>
      <c r="H2431" s="3">
        <v>0</v>
      </c>
      <c r="I2431" s="2">
        <f>Table13[[#This Row],[CF % EOL]]*$A$6</f>
        <v>0</v>
      </c>
      <c r="J2431" s="3">
        <v>5.8921984476746264E-2</v>
      </c>
      <c r="K2431" s="2">
        <f>$A$10*Table13[[#This Row],[CF % WEC]]</f>
        <v>1.8122328371193572E-2</v>
      </c>
      <c r="L2431" s="1">
        <v>31.304863213415171</v>
      </c>
      <c r="M2431" s="2">
        <f>Table13[[#This Row],[Cons h '[MWh']]]-Table13[[#This Row],[Ewec_prod '[MWh']]]-Table13[[#This Row],[Eeol_prod '[MWh']]]-Table13[[#This Row],[Efv_prod '[MWh']]]</f>
        <v>31.286740885043976</v>
      </c>
    </row>
    <row r="2432" spans="5:13" x14ac:dyDescent="0.3">
      <c r="E2432" s="4">
        <v>43567.25</v>
      </c>
      <c r="F2432" s="3">
        <v>0</v>
      </c>
      <c r="G2432" s="2">
        <f>Table13[[#This Row],[CF % FV]]*$A$2</f>
        <v>0</v>
      </c>
      <c r="H2432" s="3">
        <v>0</v>
      </c>
      <c r="I2432" s="2">
        <f>Table13[[#This Row],[CF % EOL]]*$A$6</f>
        <v>0</v>
      </c>
      <c r="J2432" s="3">
        <v>5.8550535991406819E-2</v>
      </c>
      <c r="K2432" s="2">
        <f>$A$10*Table13[[#This Row],[CF % WEC]]</f>
        <v>1.8008083892089841E-2</v>
      </c>
      <c r="L2432" s="1">
        <v>29.34993536993494</v>
      </c>
      <c r="M2432" s="2">
        <f>Table13[[#This Row],[Cons h '[MWh']]]-Table13[[#This Row],[Ewec_prod '[MWh']]]-Table13[[#This Row],[Eeol_prod '[MWh']]]-Table13[[#This Row],[Efv_prod '[MWh']]]</f>
        <v>29.331927286042848</v>
      </c>
    </row>
    <row r="2433" spans="5:13" x14ac:dyDescent="0.3">
      <c r="E2433" s="4">
        <v>43567.291666666664</v>
      </c>
      <c r="F2433" s="3">
        <v>0</v>
      </c>
      <c r="G2433" s="2">
        <f>Table13[[#This Row],[CF % FV]]*$A$2</f>
        <v>0</v>
      </c>
      <c r="H2433" s="3">
        <v>0</v>
      </c>
      <c r="I2433" s="2">
        <f>Table13[[#This Row],[CF % EOL]]*$A$6</f>
        <v>0</v>
      </c>
      <c r="J2433" s="3">
        <v>5.8181548380135242E-2</v>
      </c>
      <c r="K2433" s="2">
        <f>$A$10*Table13[[#This Row],[CF % WEC]]</f>
        <v>1.7894596291226621E-2</v>
      </c>
      <c r="L2433" s="1">
        <v>26.262947770698336</v>
      </c>
      <c r="M2433" s="2">
        <f>Table13[[#This Row],[Cons h '[MWh']]]-Table13[[#This Row],[Ewec_prod '[MWh']]]-Table13[[#This Row],[Eeol_prod '[MWh']]]-Table13[[#This Row],[Efv_prod '[MWh']]]</f>
        <v>26.245053174407108</v>
      </c>
    </row>
    <row r="2434" spans="5:13" x14ac:dyDescent="0.3">
      <c r="E2434" s="4">
        <v>43567.333333333336</v>
      </c>
      <c r="F2434" s="3">
        <v>0</v>
      </c>
      <c r="G2434" s="2">
        <f>Table13[[#This Row],[CF % FV]]*$A$2</f>
        <v>0</v>
      </c>
      <c r="H2434" s="3">
        <v>0</v>
      </c>
      <c r="I2434" s="2">
        <f>Table13[[#This Row],[CF % EOL]]*$A$6</f>
        <v>0</v>
      </c>
      <c r="J2434" s="3">
        <v>5.7775228057227748E-2</v>
      </c>
      <c r="K2434" s="2">
        <f>$A$10*Table13[[#This Row],[CF % WEC]]</f>
        <v>1.7769626462375641E-2</v>
      </c>
      <c r="L2434" s="1">
        <v>26.88356031744507</v>
      </c>
      <c r="M2434" s="2">
        <f>Table13[[#This Row],[Cons h '[MWh']]]-Table13[[#This Row],[Ewec_prod '[MWh']]]-Table13[[#This Row],[Eeol_prod '[MWh']]]-Table13[[#This Row],[Efv_prod '[MWh']]]</f>
        <v>26.865790690982696</v>
      </c>
    </row>
    <row r="2435" spans="5:13" x14ac:dyDescent="0.3">
      <c r="E2435" s="4">
        <v>43567.375</v>
      </c>
      <c r="F2435" s="3">
        <v>0</v>
      </c>
      <c r="G2435" s="2">
        <f>Table13[[#This Row],[CF % FV]]*$A$2</f>
        <v>0</v>
      </c>
      <c r="H2435" s="3">
        <v>0</v>
      </c>
      <c r="I2435" s="2">
        <f>Table13[[#This Row],[CF % EOL]]*$A$6</f>
        <v>0</v>
      </c>
      <c r="J2435" s="3">
        <v>5.6954845580963011E-2</v>
      </c>
      <c r="K2435" s="2">
        <f>$A$10*Table13[[#This Row],[CF % WEC]]</f>
        <v>1.7517305690139772E-2</v>
      </c>
      <c r="L2435" s="1">
        <v>32.311196009424293</v>
      </c>
      <c r="M2435" s="2">
        <f>Table13[[#This Row],[Cons h '[MWh']]]-Table13[[#This Row],[Ewec_prod '[MWh']]]-Table13[[#This Row],[Eeol_prod '[MWh']]]-Table13[[#This Row],[Efv_prod '[MWh']]]</f>
        <v>32.293678703734152</v>
      </c>
    </row>
    <row r="2436" spans="5:13" x14ac:dyDescent="0.3">
      <c r="E2436" s="4">
        <v>43567.416666666664</v>
      </c>
      <c r="F2436" s="3">
        <v>0</v>
      </c>
      <c r="G2436" s="2">
        <f>Table13[[#This Row],[CF % FV]]*$A$2</f>
        <v>0</v>
      </c>
      <c r="H2436" s="3">
        <v>0</v>
      </c>
      <c r="I2436" s="2">
        <f>Table13[[#This Row],[CF % EOL]]*$A$6</f>
        <v>0</v>
      </c>
      <c r="J2436" s="3">
        <v>5.703755354960794E-2</v>
      </c>
      <c r="K2436" s="2">
        <f>$A$10*Table13[[#This Row],[CF % WEC]]</f>
        <v>1.7542743749974457E-2</v>
      </c>
      <c r="L2436" s="1">
        <v>33.691683246354273</v>
      </c>
      <c r="M2436" s="2">
        <f>Table13[[#This Row],[Cons h '[MWh']]]-Table13[[#This Row],[Ewec_prod '[MWh']]]-Table13[[#This Row],[Eeol_prod '[MWh']]]-Table13[[#This Row],[Efv_prod '[MWh']]]</f>
        <v>33.674140502604295</v>
      </c>
    </row>
    <row r="2437" spans="5:13" x14ac:dyDescent="0.3">
      <c r="E2437" s="4">
        <v>43567.458333333336</v>
      </c>
      <c r="F2437" s="3">
        <v>0</v>
      </c>
      <c r="G2437" s="2">
        <f>Table13[[#This Row],[CF % FV]]*$A$2</f>
        <v>0</v>
      </c>
      <c r="H2437" s="3">
        <v>0</v>
      </c>
      <c r="I2437" s="2">
        <f>Table13[[#This Row],[CF % EOL]]*$A$6</f>
        <v>0</v>
      </c>
      <c r="J2437" s="3">
        <v>5.7089643399417335E-2</v>
      </c>
      <c r="K2437" s="2">
        <f>$A$10*Table13[[#This Row],[CF % WEC]]</f>
        <v>1.7558764754213113E-2</v>
      </c>
      <c r="L2437" s="1">
        <v>40.068895612771136</v>
      </c>
      <c r="M2437" s="2">
        <f>Table13[[#This Row],[Cons h '[MWh']]]-Table13[[#This Row],[Ewec_prod '[MWh']]]-Table13[[#This Row],[Eeol_prod '[MWh']]]-Table13[[#This Row],[Efv_prod '[MWh']]]</f>
        <v>40.051336848016923</v>
      </c>
    </row>
    <row r="2438" spans="5:13" x14ac:dyDescent="0.3">
      <c r="E2438" s="4">
        <v>43567.5</v>
      </c>
      <c r="F2438" s="3">
        <v>0</v>
      </c>
      <c r="G2438" s="2">
        <f>Table13[[#This Row],[CF % FV]]*$A$2</f>
        <v>0</v>
      </c>
      <c r="H2438" s="3">
        <v>0</v>
      </c>
      <c r="I2438" s="2">
        <f>Table13[[#This Row],[CF % EOL]]*$A$6</f>
        <v>0</v>
      </c>
      <c r="J2438" s="3">
        <v>5.6806769570538762E-2</v>
      </c>
      <c r="K2438" s="2">
        <f>$A$10*Table13[[#This Row],[CF % WEC]]</f>
        <v>1.747176272160884E-2</v>
      </c>
      <c r="L2438" s="1">
        <v>27.998306388429764</v>
      </c>
      <c r="M2438" s="2">
        <f>Table13[[#This Row],[Cons h '[MWh']]]-Table13[[#This Row],[Ewec_prod '[MWh']]]-Table13[[#This Row],[Eeol_prod '[MWh']]]-Table13[[#This Row],[Efv_prod '[MWh']]]</f>
        <v>27.980834625708155</v>
      </c>
    </row>
    <row r="2439" spans="5:13" x14ac:dyDescent="0.3">
      <c r="E2439" s="4">
        <v>43567.541666666664</v>
      </c>
      <c r="F2439" s="3">
        <v>0</v>
      </c>
      <c r="G2439" s="2">
        <f>Table13[[#This Row],[CF % FV]]*$A$2</f>
        <v>0</v>
      </c>
      <c r="H2439" s="3">
        <v>0</v>
      </c>
      <c r="I2439" s="2">
        <f>Table13[[#This Row],[CF % EOL]]*$A$6</f>
        <v>0</v>
      </c>
      <c r="J2439" s="3">
        <v>5.6709512700877027E-2</v>
      </c>
      <c r="K2439" s="2">
        <f>$A$10*Table13[[#This Row],[CF % WEC]]</f>
        <v>1.7441849931942702E-2</v>
      </c>
      <c r="L2439" s="1">
        <v>26.668421828282831</v>
      </c>
      <c r="M2439" s="2">
        <f>Table13[[#This Row],[Cons h '[MWh']]]-Table13[[#This Row],[Ewec_prod '[MWh']]]-Table13[[#This Row],[Eeol_prod '[MWh']]]-Table13[[#This Row],[Efv_prod '[MWh']]]</f>
        <v>26.65097997835089</v>
      </c>
    </row>
    <row r="2440" spans="5:13" x14ac:dyDescent="0.3">
      <c r="E2440" s="4">
        <v>43567.583333333336</v>
      </c>
      <c r="F2440" s="3">
        <v>0</v>
      </c>
      <c r="G2440" s="2">
        <f>Table13[[#This Row],[CF % FV]]*$A$2</f>
        <v>0</v>
      </c>
      <c r="H2440" s="3">
        <v>0</v>
      </c>
      <c r="I2440" s="2">
        <f>Table13[[#This Row],[CF % EOL]]*$A$6</f>
        <v>0</v>
      </c>
      <c r="J2440" s="3">
        <v>5.7443263277144024E-2</v>
      </c>
      <c r="K2440" s="2">
        <f>$A$10*Table13[[#This Row],[CF % WEC]]</f>
        <v>1.7667525781182147E-2</v>
      </c>
      <c r="L2440" s="1">
        <v>27.17717908677642</v>
      </c>
      <c r="M2440" s="2">
        <f>Table13[[#This Row],[Cons h '[MWh']]]-Table13[[#This Row],[Ewec_prod '[MWh']]]-Table13[[#This Row],[Eeol_prod '[MWh']]]-Table13[[#This Row],[Efv_prod '[MWh']]]</f>
        <v>27.159511560995238</v>
      </c>
    </row>
    <row r="2441" spans="5:13" x14ac:dyDescent="0.3">
      <c r="E2441" s="4">
        <v>43567.625</v>
      </c>
      <c r="F2441" s="3">
        <v>0</v>
      </c>
      <c r="G2441" s="2">
        <f>Table13[[#This Row],[CF % FV]]*$A$2</f>
        <v>0</v>
      </c>
      <c r="H2441" s="3">
        <v>0</v>
      </c>
      <c r="I2441" s="2">
        <f>Table13[[#This Row],[CF % EOL]]*$A$6</f>
        <v>0</v>
      </c>
      <c r="J2441" s="3">
        <v>5.7526888303701805E-2</v>
      </c>
      <c r="K2441" s="2">
        <f>$A$10*Table13[[#This Row],[CF % WEC]]</f>
        <v>1.7693245895750387E-2</v>
      </c>
      <c r="L2441" s="1">
        <v>29.118986467667135</v>
      </c>
      <c r="M2441" s="2">
        <f>Table13[[#This Row],[Cons h '[MWh']]]-Table13[[#This Row],[Ewec_prod '[MWh']]]-Table13[[#This Row],[Eeol_prod '[MWh']]]-Table13[[#This Row],[Efv_prod '[MWh']]]</f>
        <v>29.101293221771385</v>
      </c>
    </row>
    <row r="2442" spans="5:13" x14ac:dyDescent="0.3">
      <c r="E2442" s="4">
        <v>43567.666666666664</v>
      </c>
      <c r="F2442" s="3">
        <v>2.0629999999999999E-2</v>
      </c>
      <c r="G2442" s="2">
        <f>Table13[[#This Row],[CF % FV]]*$A$2</f>
        <v>1.05213</v>
      </c>
      <c r="H2442" s="3">
        <v>0</v>
      </c>
      <c r="I2442" s="2">
        <f>Table13[[#This Row],[CF % EOL]]*$A$6</f>
        <v>0</v>
      </c>
      <c r="J2442" s="3">
        <v>5.802972362028315E-2</v>
      </c>
      <c r="K2442" s="2">
        <f>$A$10*Table13[[#This Row],[CF % WEC]]</f>
        <v>1.7847900339327663E-2</v>
      </c>
      <c r="L2442" s="1">
        <v>27.788530879478071</v>
      </c>
      <c r="M2442" s="2">
        <f>Table13[[#This Row],[Cons h '[MWh']]]-Table13[[#This Row],[Ewec_prod '[MWh']]]-Table13[[#This Row],[Eeol_prod '[MWh']]]-Table13[[#This Row],[Efv_prod '[MWh']]]</f>
        <v>26.718552979138742</v>
      </c>
    </row>
    <row r="2443" spans="5:13" x14ac:dyDescent="0.3">
      <c r="E2443" s="4">
        <v>43567.708333333336</v>
      </c>
      <c r="F2443" s="3">
        <v>0.15827000000000002</v>
      </c>
      <c r="G2443" s="2">
        <f>Table13[[#This Row],[CF % FV]]*$A$2</f>
        <v>8.0717700000000008</v>
      </c>
      <c r="H2443" s="3">
        <v>0</v>
      </c>
      <c r="I2443" s="2">
        <f>Table13[[#This Row],[CF % EOL]]*$A$6</f>
        <v>0</v>
      </c>
      <c r="J2443" s="3">
        <v>5.8484607983511044E-2</v>
      </c>
      <c r="K2443" s="2">
        <f>$A$10*Table13[[#This Row],[CF % WEC]]</f>
        <v>1.7987806757526981E-2</v>
      </c>
      <c r="L2443" s="1">
        <v>28.167734717283935</v>
      </c>
      <c r="M2443" s="2">
        <f>Table13[[#This Row],[Cons h '[MWh']]]-Table13[[#This Row],[Ewec_prod '[MWh']]]-Table13[[#This Row],[Eeol_prod '[MWh']]]-Table13[[#This Row],[Efv_prod '[MWh']]]</f>
        <v>20.077976910526406</v>
      </c>
    </row>
    <row r="2444" spans="5:13" x14ac:dyDescent="0.3">
      <c r="E2444" s="4">
        <v>43567.75</v>
      </c>
      <c r="F2444" s="3">
        <v>0.30380000000000001</v>
      </c>
      <c r="G2444" s="2">
        <f>Table13[[#This Row],[CF % FV]]*$A$2</f>
        <v>15.4938</v>
      </c>
      <c r="H2444" s="3">
        <v>0</v>
      </c>
      <c r="I2444" s="2">
        <f>Table13[[#This Row],[CF % EOL]]*$A$6</f>
        <v>0</v>
      </c>
      <c r="J2444" s="3">
        <v>5.9128424533008428E-2</v>
      </c>
      <c r="K2444" s="2">
        <f>$A$10*Table13[[#This Row],[CF % WEC]]</f>
        <v>1.8185822065809831E-2</v>
      </c>
      <c r="L2444" s="1">
        <v>45.475712558372081</v>
      </c>
      <c r="M2444" s="2">
        <f>Table13[[#This Row],[Cons h '[MWh']]]-Table13[[#This Row],[Ewec_prod '[MWh']]]-Table13[[#This Row],[Eeol_prod '[MWh']]]-Table13[[#This Row],[Efv_prod '[MWh']]]</f>
        <v>29.96372673630627</v>
      </c>
    </row>
    <row r="2445" spans="5:13" x14ac:dyDescent="0.3">
      <c r="E2445" s="4">
        <v>43567.791666666664</v>
      </c>
      <c r="F2445" s="3">
        <v>0.24875</v>
      </c>
      <c r="G2445" s="2">
        <f>Table13[[#This Row],[CF % FV]]*$A$2</f>
        <v>12.686249999999999</v>
      </c>
      <c r="H2445" s="3">
        <v>7.6277216118205901E-4</v>
      </c>
      <c r="I2445" s="2">
        <f>Table13[[#This Row],[CF % EOL]]*$A$6</f>
        <v>3.0510886447282361E-2</v>
      </c>
      <c r="J2445" s="3">
        <v>6.0596501891477597E-2</v>
      </c>
      <c r="K2445" s="2">
        <f>$A$10*Table13[[#This Row],[CF % WEC]]</f>
        <v>1.8637350984951929E-2</v>
      </c>
      <c r="L2445" s="1">
        <v>31.656568750345524</v>
      </c>
      <c r="M2445" s="2">
        <f>Table13[[#This Row],[Cons h '[MWh']]]-Table13[[#This Row],[Ewec_prod '[MWh']]]-Table13[[#This Row],[Eeol_prod '[MWh']]]-Table13[[#This Row],[Efv_prod '[MWh']]]</f>
        <v>18.921170512913292</v>
      </c>
    </row>
    <row r="2446" spans="5:13" x14ac:dyDescent="0.3">
      <c r="E2446" s="4">
        <v>43567.833333333336</v>
      </c>
      <c r="F2446" s="3">
        <v>0.27950000000000003</v>
      </c>
      <c r="G2446" s="2">
        <f>Table13[[#This Row],[CF % FV]]*$A$2</f>
        <v>14.254500000000002</v>
      </c>
      <c r="H2446" s="3">
        <v>0</v>
      </c>
      <c r="I2446" s="2">
        <f>Table13[[#This Row],[CF % EOL]]*$A$6</f>
        <v>0</v>
      </c>
      <c r="J2446" s="3">
        <v>6.1240935186091625E-2</v>
      </c>
      <c r="K2446" s="2">
        <f>$A$10*Table13[[#This Row],[CF % WEC]]</f>
        <v>1.8835555982323234E-2</v>
      </c>
      <c r="L2446" s="1">
        <v>38.039315738177443</v>
      </c>
      <c r="M2446" s="2">
        <f>Table13[[#This Row],[Cons h '[MWh']]]-Table13[[#This Row],[Ewec_prod '[MWh']]]-Table13[[#This Row],[Eeol_prod '[MWh']]]-Table13[[#This Row],[Efv_prod '[MWh']]]</f>
        <v>23.765980182195122</v>
      </c>
    </row>
    <row r="2447" spans="5:13" x14ac:dyDescent="0.3">
      <c r="E2447" s="4">
        <v>43567.875</v>
      </c>
      <c r="F2447" s="3">
        <v>0.42641000000000001</v>
      </c>
      <c r="G2447" s="2">
        <f>Table13[[#This Row],[CF % FV]]*$A$2</f>
        <v>21.74691</v>
      </c>
      <c r="H2447" s="3">
        <v>0</v>
      </c>
      <c r="I2447" s="2">
        <f>Table13[[#This Row],[CF % EOL]]*$A$6</f>
        <v>0</v>
      </c>
      <c r="J2447" s="3">
        <v>6.0902102806033399E-2</v>
      </c>
      <c r="K2447" s="2">
        <f>$A$10*Table13[[#This Row],[CF % WEC]]</f>
        <v>1.8731343069117102E-2</v>
      </c>
      <c r="L2447" s="1">
        <v>34.531261043826809</v>
      </c>
      <c r="M2447" s="2">
        <f>Table13[[#This Row],[Cons h '[MWh']]]-Table13[[#This Row],[Ewec_prod '[MWh']]]-Table13[[#This Row],[Eeol_prod '[MWh']]]-Table13[[#This Row],[Efv_prod '[MWh']]]</f>
        <v>12.765619700757689</v>
      </c>
    </row>
    <row r="2448" spans="5:13" x14ac:dyDescent="0.3">
      <c r="E2448" s="4">
        <v>43567.916666666664</v>
      </c>
      <c r="F2448" s="3">
        <v>0.57601999999999998</v>
      </c>
      <c r="G2448" s="2">
        <f>Table13[[#This Row],[CF % FV]]*$A$2</f>
        <v>29.377019999999998</v>
      </c>
      <c r="H2448" s="3">
        <v>0</v>
      </c>
      <c r="I2448" s="2">
        <f>Table13[[#This Row],[CF % EOL]]*$A$6</f>
        <v>0</v>
      </c>
      <c r="J2448" s="3">
        <v>6.0801693656646949E-2</v>
      </c>
      <c r="K2448" s="2">
        <f>$A$10*Table13[[#This Row],[CF % WEC]]</f>
        <v>1.870046074916789E-2</v>
      </c>
      <c r="L2448" s="1">
        <v>27.222271070263627</v>
      </c>
      <c r="M2448" s="2">
        <f>Table13[[#This Row],[Cons h '[MWh']]]-Table13[[#This Row],[Ewec_prod '[MWh']]]-Table13[[#This Row],[Eeol_prod '[MWh']]]-Table13[[#This Row],[Efv_prod '[MWh']]]</f>
        <v>-2.1734493904855405</v>
      </c>
    </row>
    <row r="2449" spans="5:13" x14ac:dyDescent="0.3">
      <c r="E2449" s="4">
        <v>43567.958333333336</v>
      </c>
      <c r="F2449" s="3">
        <v>0.59550999999999998</v>
      </c>
      <c r="G2449" s="2">
        <f>Table13[[#This Row],[CF % FV]]*$A$2</f>
        <v>30.371009999999998</v>
      </c>
      <c r="H2449" s="3">
        <v>0</v>
      </c>
      <c r="I2449" s="2">
        <f>Table13[[#This Row],[CF % EOL]]*$A$6</f>
        <v>0</v>
      </c>
      <c r="J2449" s="3">
        <v>6.0791596418803218E-2</v>
      </c>
      <c r="K2449" s="2">
        <f>$A$10*Table13[[#This Row],[CF % WEC]]</f>
        <v>1.869735519422993E-2</v>
      </c>
      <c r="L2449" s="1">
        <v>27.203655897874135</v>
      </c>
      <c r="M2449" s="2">
        <f>Table13[[#This Row],[Cons h '[MWh']]]-Table13[[#This Row],[Ewec_prod '[MWh']]]-Table13[[#This Row],[Eeol_prod '[MWh']]]-Table13[[#This Row],[Efv_prod '[MWh']]]</f>
        <v>-3.1860514573200938</v>
      </c>
    </row>
    <row r="2450" spans="5:13" x14ac:dyDescent="0.3">
      <c r="E2450" s="4">
        <v>43568</v>
      </c>
      <c r="F2450" s="3">
        <v>0.49543999999999999</v>
      </c>
      <c r="G2450" s="2">
        <f>Table13[[#This Row],[CF % FV]]*$A$2</f>
        <v>25.267440000000001</v>
      </c>
      <c r="H2450" s="3">
        <v>1.0658228598997301E-3</v>
      </c>
      <c r="I2450" s="2">
        <f>Table13[[#This Row],[CF % EOL]]*$A$6</f>
        <v>4.2632914395989208E-2</v>
      </c>
      <c r="J2450" s="3">
        <v>6.1208485275779601E-2</v>
      </c>
      <c r="K2450" s="2">
        <f>$A$10*Table13[[#This Row],[CF % WEC]]</f>
        <v>1.8825575532148101E-2</v>
      </c>
      <c r="L2450" s="1">
        <v>16.68939976890092</v>
      </c>
      <c r="M2450" s="2">
        <f>Table13[[#This Row],[Cons h '[MWh']]]-Table13[[#This Row],[Ewec_prod '[MWh']]]-Table13[[#This Row],[Eeol_prod '[MWh']]]-Table13[[#This Row],[Efv_prod '[MWh']]]</f>
        <v>-8.6394987210272163</v>
      </c>
    </row>
    <row r="2451" spans="5:13" x14ac:dyDescent="0.3">
      <c r="E2451" s="4">
        <v>43568.041666666664</v>
      </c>
      <c r="F2451" s="3">
        <v>0.28927999999999998</v>
      </c>
      <c r="G2451" s="2">
        <f>Table13[[#This Row],[CF % FV]]*$A$2</f>
        <v>14.753279999999998</v>
      </c>
      <c r="H2451" s="3">
        <v>3.0839021387945299E-2</v>
      </c>
      <c r="I2451" s="2">
        <f>Table13[[#This Row],[CF % EOL]]*$A$6</f>
        <v>1.2335608555178119</v>
      </c>
      <c r="J2451" s="3">
        <v>6.1418309121338138E-2</v>
      </c>
      <c r="K2451" s="2">
        <f>$A$10*Table13[[#This Row],[CF % WEC]]</f>
        <v>1.8890109961242543E-2</v>
      </c>
      <c r="L2451" s="1">
        <v>20.909233847834564</v>
      </c>
      <c r="M2451" s="2">
        <f>Table13[[#This Row],[Cons h '[MWh']]]-Table13[[#This Row],[Ewec_prod '[MWh']]]-Table13[[#This Row],[Eeol_prod '[MWh']]]-Table13[[#This Row],[Efv_prod '[MWh']]]</f>
        <v>4.9035028823555127</v>
      </c>
    </row>
    <row r="2452" spans="5:13" x14ac:dyDescent="0.3">
      <c r="E2452" s="4">
        <v>43568.083333333336</v>
      </c>
      <c r="F2452" s="3">
        <v>0.11932</v>
      </c>
      <c r="G2452" s="2">
        <f>Table13[[#This Row],[CF % FV]]*$A$2</f>
        <v>6.0853199999999994</v>
      </c>
      <c r="H2452" s="3">
        <v>2.74913476932276E-2</v>
      </c>
      <c r="I2452" s="2">
        <f>Table13[[#This Row],[CF % EOL]]*$A$6</f>
        <v>1.0996539077291039</v>
      </c>
      <c r="J2452" s="3">
        <v>6.1463529600949793E-2</v>
      </c>
      <c r="K2452" s="2">
        <f>$A$10*Table13[[#This Row],[CF % WEC]]</f>
        <v>1.8904018189010205E-2</v>
      </c>
      <c r="L2452" s="1">
        <v>17.4215417002187</v>
      </c>
      <c r="M2452" s="2">
        <f>Table13[[#This Row],[Cons h '[MWh']]]-Table13[[#This Row],[Ewec_prod '[MWh']]]-Table13[[#This Row],[Eeol_prod '[MWh']]]-Table13[[#This Row],[Efv_prod '[MWh']]]</f>
        <v>10.21766377430059</v>
      </c>
    </row>
    <row r="2453" spans="5:13" x14ac:dyDescent="0.3">
      <c r="E2453" s="4">
        <v>43568.125</v>
      </c>
      <c r="F2453" s="3">
        <v>4.6800000000000001E-3</v>
      </c>
      <c r="G2453" s="2">
        <f>Table13[[#This Row],[CF % FV]]*$A$2</f>
        <v>0.23868</v>
      </c>
      <c r="H2453" s="3">
        <v>7.6422445260679404E-3</v>
      </c>
      <c r="I2453" s="2">
        <f>Table13[[#This Row],[CF % EOL]]*$A$6</f>
        <v>0.3056897810427176</v>
      </c>
      <c r="J2453" s="3">
        <v>6.1472745382224726E-2</v>
      </c>
      <c r="K2453" s="2">
        <f>$A$10*Table13[[#This Row],[CF % WEC]]</f>
        <v>1.8906852638934872E-2</v>
      </c>
      <c r="L2453" s="1">
        <v>18.715387795966929</v>
      </c>
      <c r="M2453" s="2">
        <f>Table13[[#This Row],[Cons h '[MWh']]]-Table13[[#This Row],[Ewec_prod '[MWh']]]-Table13[[#This Row],[Eeol_prod '[MWh']]]-Table13[[#This Row],[Efv_prod '[MWh']]]</f>
        <v>18.15211116228528</v>
      </c>
    </row>
    <row r="2454" spans="5:13" x14ac:dyDescent="0.3">
      <c r="E2454" s="4">
        <v>43568.166666666664</v>
      </c>
      <c r="F2454" s="3">
        <v>0</v>
      </c>
      <c r="G2454" s="2">
        <f>Table13[[#This Row],[CF % FV]]*$A$2</f>
        <v>0</v>
      </c>
      <c r="H2454" s="3">
        <v>0</v>
      </c>
      <c r="I2454" s="2">
        <f>Table13[[#This Row],[CF % EOL]]*$A$6</f>
        <v>0</v>
      </c>
      <c r="J2454" s="3">
        <v>6.2418273140339701E-2</v>
      </c>
      <c r="K2454" s="2">
        <f>$A$10*Table13[[#This Row],[CF % WEC]]</f>
        <v>1.9197663694753953E-2</v>
      </c>
      <c r="L2454" s="1">
        <v>22.316614709678348</v>
      </c>
      <c r="M2454" s="2">
        <f>Table13[[#This Row],[Cons h '[MWh']]]-Table13[[#This Row],[Ewec_prod '[MWh']]]-Table13[[#This Row],[Eeol_prod '[MWh']]]-Table13[[#This Row],[Efv_prod '[MWh']]]</f>
        <v>22.297417045983593</v>
      </c>
    </row>
    <row r="2455" spans="5:13" x14ac:dyDescent="0.3">
      <c r="E2455" s="4">
        <v>43568.208333333336</v>
      </c>
      <c r="F2455" s="3">
        <v>0</v>
      </c>
      <c r="G2455" s="2">
        <f>Table13[[#This Row],[CF % FV]]*$A$2</f>
        <v>0</v>
      </c>
      <c r="H2455" s="3">
        <v>0</v>
      </c>
      <c r="I2455" s="2">
        <f>Table13[[#This Row],[CF % EOL]]*$A$6</f>
        <v>0</v>
      </c>
      <c r="J2455" s="3">
        <v>6.339838500980445E-2</v>
      </c>
      <c r="K2455" s="2">
        <f>$A$10*Table13[[#This Row],[CF % WEC]]</f>
        <v>1.9499111605863505E-2</v>
      </c>
      <c r="L2455" s="1">
        <v>25.026548522749859</v>
      </c>
      <c r="M2455" s="2">
        <f>Table13[[#This Row],[Cons h '[MWh']]]-Table13[[#This Row],[Ewec_prod '[MWh']]]-Table13[[#This Row],[Eeol_prod '[MWh']]]-Table13[[#This Row],[Efv_prod '[MWh']]]</f>
        <v>25.007049411143996</v>
      </c>
    </row>
    <row r="2456" spans="5:13" x14ac:dyDescent="0.3">
      <c r="E2456" s="4">
        <v>43568.25</v>
      </c>
      <c r="F2456" s="3">
        <v>0</v>
      </c>
      <c r="G2456" s="2">
        <f>Table13[[#This Row],[CF % FV]]*$A$2</f>
        <v>0</v>
      </c>
      <c r="H2456" s="3">
        <v>0</v>
      </c>
      <c r="I2456" s="2">
        <f>Table13[[#This Row],[CF % EOL]]*$A$6</f>
        <v>0</v>
      </c>
      <c r="J2456" s="3">
        <v>6.4406387717018926E-2</v>
      </c>
      <c r="K2456" s="2">
        <f>$A$10*Table13[[#This Row],[CF % WEC]]</f>
        <v>1.9809137756907385E-2</v>
      </c>
      <c r="L2456" s="1">
        <v>27.542955588869503</v>
      </c>
      <c r="M2456" s="2">
        <f>Table13[[#This Row],[Cons h '[MWh']]]-Table13[[#This Row],[Ewec_prod '[MWh']]]-Table13[[#This Row],[Eeol_prod '[MWh']]]-Table13[[#This Row],[Efv_prod '[MWh']]]</f>
        <v>27.523146451112595</v>
      </c>
    </row>
    <row r="2457" spans="5:13" x14ac:dyDescent="0.3">
      <c r="E2457" s="4">
        <v>43568.291666666664</v>
      </c>
      <c r="F2457" s="3">
        <v>0</v>
      </c>
      <c r="G2457" s="2">
        <f>Table13[[#This Row],[CF % FV]]*$A$2</f>
        <v>0</v>
      </c>
      <c r="H2457" s="3">
        <v>0</v>
      </c>
      <c r="I2457" s="2">
        <f>Table13[[#This Row],[CF % EOL]]*$A$6</f>
        <v>0</v>
      </c>
      <c r="J2457" s="3">
        <v>6.5289769396308248E-2</v>
      </c>
      <c r="K2457" s="2">
        <f>$A$10*Table13[[#This Row],[CF % WEC]]</f>
        <v>2.0080834866421669E-2</v>
      </c>
      <c r="L2457" s="1">
        <v>18.035531866854775</v>
      </c>
      <c r="M2457" s="2">
        <f>Table13[[#This Row],[Cons h '[MWh']]]-Table13[[#This Row],[Ewec_prod '[MWh']]]-Table13[[#This Row],[Eeol_prod '[MWh']]]-Table13[[#This Row],[Efv_prod '[MWh']]]</f>
        <v>18.015451031988352</v>
      </c>
    </row>
    <row r="2458" spans="5:13" x14ac:dyDescent="0.3">
      <c r="E2458" s="4">
        <v>43568.333333333336</v>
      </c>
      <c r="F2458" s="3">
        <v>0</v>
      </c>
      <c r="G2458" s="2">
        <f>Table13[[#This Row],[CF % FV]]*$A$2</f>
        <v>0</v>
      </c>
      <c r="H2458" s="3">
        <v>0</v>
      </c>
      <c r="I2458" s="2">
        <f>Table13[[#This Row],[CF % EOL]]*$A$6</f>
        <v>0</v>
      </c>
      <c r="J2458" s="3">
        <v>6.6947659270032531E-2</v>
      </c>
      <c r="K2458" s="2">
        <f>$A$10*Table13[[#This Row],[CF % WEC]]</f>
        <v>2.0590743433855703E-2</v>
      </c>
      <c r="L2458" s="1">
        <v>26.289645420946179</v>
      </c>
      <c r="M2458" s="2">
        <f>Table13[[#This Row],[Cons h '[MWh']]]-Table13[[#This Row],[Ewec_prod '[MWh']]]-Table13[[#This Row],[Eeol_prod '[MWh']]]-Table13[[#This Row],[Efv_prod '[MWh']]]</f>
        <v>26.269054677512322</v>
      </c>
    </row>
    <row r="2459" spans="5:13" x14ac:dyDescent="0.3">
      <c r="E2459" s="4">
        <v>43568.375</v>
      </c>
      <c r="F2459" s="3">
        <v>0</v>
      </c>
      <c r="G2459" s="2">
        <f>Table13[[#This Row],[CF % FV]]*$A$2</f>
        <v>0</v>
      </c>
      <c r="H2459" s="3">
        <v>0</v>
      </c>
      <c r="I2459" s="2">
        <f>Table13[[#This Row],[CF % EOL]]*$A$6</f>
        <v>0</v>
      </c>
      <c r="J2459" s="3">
        <v>6.8224609187942958E-2</v>
      </c>
      <c r="K2459" s="2">
        <f>$A$10*Table13[[#This Row],[CF % WEC]]</f>
        <v>2.0983488279967839E-2</v>
      </c>
      <c r="L2459" s="1">
        <v>24.516083887603934</v>
      </c>
      <c r="M2459" s="2">
        <f>Table13[[#This Row],[Cons h '[MWh']]]-Table13[[#This Row],[Ewec_prod '[MWh']]]-Table13[[#This Row],[Eeol_prod '[MWh']]]-Table13[[#This Row],[Efv_prod '[MWh']]]</f>
        <v>24.495100399323967</v>
      </c>
    </row>
    <row r="2460" spans="5:13" x14ac:dyDescent="0.3">
      <c r="E2460" s="4">
        <v>43568.416666666664</v>
      </c>
      <c r="F2460" s="3">
        <v>0</v>
      </c>
      <c r="G2460" s="2">
        <f>Table13[[#This Row],[CF % FV]]*$A$2</f>
        <v>0</v>
      </c>
      <c r="H2460" s="3">
        <v>9.6460327464209003E-2</v>
      </c>
      <c r="I2460" s="2">
        <f>Table13[[#This Row],[CF % EOL]]*$A$6</f>
        <v>3.8584130985683602</v>
      </c>
      <c r="J2460" s="3">
        <v>6.8564779958526112E-2</v>
      </c>
      <c r="K2460" s="2">
        <f>$A$10*Table13[[#This Row],[CF % WEC]]</f>
        <v>2.1088112834988095E-2</v>
      </c>
      <c r="L2460" s="1">
        <v>27.935905056816022</v>
      </c>
      <c r="M2460" s="2">
        <f>Table13[[#This Row],[Cons h '[MWh']]]-Table13[[#This Row],[Ewec_prod '[MWh']]]-Table13[[#This Row],[Eeol_prod '[MWh']]]-Table13[[#This Row],[Efv_prod '[MWh']]]</f>
        <v>24.056403845412675</v>
      </c>
    </row>
    <row r="2461" spans="5:13" x14ac:dyDescent="0.3">
      <c r="E2461" s="4">
        <v>43568.458333333336</v>
      </c>
      <c r="F2461" s="3">
        <v>0</v>
      </c>
      <c r="G2461" s="2">
        <f>Table13[[#This Row],[CF % FV]]*$A$2</f>
        <v>0</v>
      </c>
      <c r="H2461" s="3">
        <v>0</v>
      </c>
      <c r="I2461" s="2">
        <f>Table13[[#This Row],[CF % EOL]]*$A$6</f>
        <v>0</v>
      </c>
      <c r="J2461" s="3">
        <v>6.8290399142749481E-2</v>
      </c>
      <c r="K2461" s="2">
        <f>$A$10*Table13[[#This Row],[CF % WEC]]</f>
        <v>2.1003722954259917E-2</v>
      </c>
      <c r="L2461" s="1">
        <v>30.699613957388156</v>
      </c>
      <c r="M2461" s="2">
        <f>Table13[[#This Row],[Cons h '[MWh']]]-Table13[[#This Row],[Ewec_prod '[MWh']]]-Table13[[#This Row],[Eeol_prod '[MWh']]]-Table13[[#This Row],[Efv_prod '[MWh']]]</f>
        <v>30.678610234433897</v>
      </c>
    </row>
    <row r="2462" spans="5:13" x14ac:dyDescent="0.3">
      <c r="E2462" s="4">
        <v>43568.5</v>
      </c>
      <c r="F2462" s="3">
        <v>0</v>
      </c>
      <c r="G2462" s="2">
        <f>Table13[[#This Row],[CF % FV]]*$A$2</f>
        <v>0</v>
      </c>
      <c r="H2462" s="3">
        <v>0</v>
      </c>
      <c r="I2462" s="2">
        <f>Table13[[#This Row],[CF % EOL]]*$A$6</f>
        <v>0</v>
      </c>
      <c r="J2462" s="3">
        <v>6.7634670940870167E-2</v>
      </c>
      <c r="K2462" s="2">
        <f>$A$10*Table13[[#This Row],[CF % WEC]]</f>
        <v>2.0802044040994547E-2</v>
      </c>
      <c r="L2462" s="1">
        <v>30.652601751162738</v>
      </c>
      <c r="M2462" s="2">
        <f>Table13[[#This Row],[Cons h '[MWh']]]-Table13[[#This Row],[Ewec_prod '[MWh']]]-Table13[[#This Row],[Eeol_prod '[MWh']]]-Table13[[#This Row],[Efv_prod '[MWh']]]</f>
        <v>30.631799707121743</v>
      </c>
    </row>
    <row r="2463" spans="5:13" x14ac:dyDescent="0.3">
      <c r="E2463" s="4">
        <v>43568.541666666664</v>
      </c>
      <c r="F2463" s="3">
        <v>0</v>
      </c>
      <c r="G2463" s="2">
        <f>Table13[[#This Row],[CF % FV]]*$A$2</f>
        <v>0</v>
      </c>
      <c r="H2463" s="3">
        <v>3.2560053142796901E-3</v>
      </c>
      <c r="I2463" s="2">
        <f>Table13[[#This Row],[CF % EOL]]*$A$6</f>
        <v>0.13024021257118762</v>
      </c>
      <c r="J2463" s="3">
        <v>6.7057972969533128E-2</v>
      </c>
      <c r="K2463" s="2">
        <f>$A$10*Table13[[#This Row],[CF % WEC]]</f>
        <v>2.0624672044779864E-2</v>
      </c>
      <c r="L2463" s="1">
        <v>30.965576122584537</v>
      </c>
      <c r="M2463" s="2">
        <f>Table13[[#This Row],[Cons h '[MWh']]]-Table13[[#This Row],[Ewec_prod '[MWh']]]-Table13[[#This Row],[Eeol_prod '[MWh']]]-Table13[[#This Row],[Efv_prod '[MWh']]]</f>
        <v>30.81471123796857</v>
      </c>
    </row>
    <row r="2464" spans="5:13" x14ac:dyDescent="0.3">
      <c r="E2464" s="4">
        <v>43568.583333333336</v>
      </c>
      <c r="F2464" s="3">
        <v>0</v>
      </c>
      <c r="G2464" s="2">
        <f>Table13[[#This Row],[CF % FV]]*$A$2</f>
        <v>0</v>
      </c>
      <c r="H2464" s="3">
        <v>0</v>
      </c>
      <c r="I2464" s="2">
        <f>Table13[[#This Row],[CF % EOL]]*$A$6</f>
        <v>0</v>
      </c>
      <c r="J2464" s="3">
        <v>6.6867667900776945E-2</v>
      </c>
      <c r="K2464" s="2">
        <f>$A$10*Table13[[#This Row],[CF % WEC]]</f>
        <v>2.0566140904368882E-2</v>
      </c>
      <c r="L2464" s="1">
        <v>30.448400156802531</v>
      </c>
      <c r="M2464" s="2">
        <f>Table13[[#This Row],[Cons h '[MWh']]]-Table13[[#This Row],[Ewec_prod '[MWh']]]-Table13[[#This Row],[Eeol_prod '[MWh']]]-Table13[[#This Row],[Efv_prod '[MWh']]]</f>
        <v>30.427834015898163</v>
      </c>
    </row>
    <row r="2465" spans="5:13" x14ac:dyDescent="0.3">
      <c r="E2465" s="4">
        <v>43568.625</v>
      </c>
      <c r="F2465" s="3">
        <v>0</v>
      </c>
      <c r="G2465" s="2">
        <f>Table13[[#This Row],[CF % FV]]*$A$2</f>
        <v>0</v>
      </c>
      <c r="H2465" s="3">
        <v>5.8842127071239998E-3</v>
      </c>
      <c r="I2465" s="2">
        <f>Table13[[#This Row],[CF % EOL]]*$A$6</f>
        <v>0.23536850828495998</v>
      </c>
      <c r="J2465" s="3">
        <v>6.7070354018060524E-2</v>
      </c>
      <c r="K2465" s="2">
        <f>$A$10*Table13[[#This Row],[CF % WEC]]</f>
        <v>2.0628480019493984E-2</v>
      </c>
      <c r="L2465" s="1">
        <v>21.734823392489474</v>
      </c>
      <c r="M2465" s="2">
        <f>Table13[[#This Row],[Cons h '[MWh']]]-Table13[[#This Row],[Ewec_prod '[MWh']]]-Table13[[#This Row],[Eeol_prod '[MWh']]]-Table13[[#This Row],[Efv_prod '[MWh']]]</f>
        <v>21.478826404185021</v>
      </c>
    </row>
    <row r="2466" spans="5:13" x14ac:dyDescent="0.3">
      <c r="E2466" s="4">
        <v>43568.666666666664</v>
      </c>
      <c r="F2466" s="3">
        <v>3.5819999999999998E-2</v>
      </c>
      <c r="G2466" s="2">
        <f>Table13[[#This Row],[CF % FV]]*$A$2</f>
        <v>1.8268199999999999</v>
      </c>
      <c r="H2466" s="3">
        <v>3.7585843649483502E-2</v>
      </c>
      <c r="I2466" s="2">
        <f>Table13[[#This Row],[CF % EOL]]*$A$6</f>
        <v>1.5034337459793401</v>
      </c>
      <c r="J2466" s="3">
        <v>6.8059934823750015E-2</v>
      </c>
      <c r="K2466" s="2">
        <f>$A$10*Table13[[#This Row],[CF % WEC]]</f>
        <v>2.0932840242079712E-2</v>
      </c>
      <c r="L2466" s="1">
        <v>24.749583075449365</v>
      </c>
      <c r="M2466" s="2">
        <f>Table13[[#This Row],[Cons h '[MWh']]]-Table13[[#This Row],[Ewec_prod '[MWh']]]-Table13[[#This Row],[Eeol_prod '[MWh']]]-Table13[[#This Row],[Efv_prod '[MWh']]]</f>
        <v>21.398396489227945</v>
      </c>
    </row>
    <row r="2467" spans="5:13" x14ac:dyDescent="0.3">
      <c r="E2467" s="4">
        <v>43568.708333333336</v>
      </c>
      <c r="F2467" s="3">
        <v>0.21027999999999999</v>
      </c>
      <c r="G2467" s="2">
        <f>Table13[[#This Row],[CF % FV]]*$A$2</f>
        <v>10.72428</v>
      </c>
      <c r="H2467" s="3">
        <v>2.4680601627055401E-2</v>
      </c>
      <c r="I2467" s="2">
        <f>Table13[[#This Row],[CF % EOL]]*$A$6</f>
        <v>0.98722406508221605</v>
      </c>
      <c r="J2467" s="3">
        <v>6.7514380147147543E-2</v>
      </c>
      <c r="K2467" s="2">
        <f>$A$10*Table13[[#This Row],[CF % WEC]]</f>
        <v>2.0765046827081406E-2</v>
      </c>
      <c r="L2467" s="1">
        <v>36.794040476355697</v>
      </c>
      <c r="M2467" s="2">
        <f>Table13[[#This Row],[Cons h '[MWh']]]-Table13[[#This Row],[Ewec_prod '[MWh']]]-Table13[[#This Row],[Eeol_prod '[MWh']]]-Table13[[#This Row],[Efv_prod '[MWh']]]</f>
        <v>25.0617713644464</v>
      </c>
    </row>
    <row r="2468" spans="5:13" x14ac:dyDescent="0.3">
      <c r="E2468" s="4">
        <v>43568.75</v>
      </c>
      <c r="F2468" s="3">
        <v>0.11358</v>
      </c>
      <c r="G2468" s="2">
        <f>Table13[[#This Row],[CF % FV]]*$A$2</f>
        <v>5.7925800000000001</v>
      </c>
      <c r="H2468" s="3">
        <v>0</v>
      </c>
      <c r="I2468" s="2">
        <f>Table13[[#This Row],[CF % EOL]]*$A$6</f>
        <v>0</v>
      </c>
      <c r="J2468" s="3">
        <v>6.5931910108433869E-2</v>
      </c>
      <c r="K2468" s="2">
        <f>$A$10*Table13[[#This Row],[CF % WEC]]</f>
        <v>2.0278334746118443E-2</v>
      </c>
      <c r="L2468" s="1">
        <v>44.10722226245521</v>
      </c>
      <c r="M2468" s="2">
        <f>Table13[[#This Row],[Cons h '[MWh']]]-Table13[[#This Row],[Ewec_prod '[MWh']]]-Table13[[#This Row],[Eeol_prod '[MWh']]]-Table13[[#This Row],[Efv_prod '[MWh']]]</f>
        <v>38.294363927709092</v>
      </c>
    </row>
    <row r="2469" spans="5:13" x14ac:dyDescent="0.3">
      <c r="E2469" s="4">
        <v>43568.791666666664</v>
      </c>
      <c r="F2469" s="3">
        <v>0.29143999999999998</v>
      </c>
      <c r="G2469" s="2">
        <f>Table13[[#This Row],[CF % FV]]*$A$2</f>
        <v>14.863439999999999</v>
      </c>
      <c r="H2469" s="3">
        <v>0</v>
      </c>
      <c r="I2469" s="2">
        <f>Table13[[#This Row],[CF % EOL]]*$A$6</f>
        <v>0</v>
      </c>
      <c r="J2469" s="3">
        <v>6.5143985978457664E-2</v>
      </c>
      <c r="K2469" s="2">
        <f>$A$10*Table13[[#This Row],[CF % WEC]]</f>
        <v>2.0035997018667137E-2</v>
      </c>
      <c r="L2469" s="1">
        <v>46.338162991803244</v>
      </c>
      <c r="M2469" s="2">
        <f>Table13[[#This Row],[Cons h '[MWh']]]-Table13[[#This Row],[Ewec_prod '[MWh']]]-Table13[[#This Row],[Eeol_prod '[MWh']]]-Table13[[#This Row],[Efv_prod '[MWh']]]</f>
        <v>31.454686994784581</v>
      </c>
    </row>
    <row r="2470" spans="5:13" x14ac:dyDescent="0.3">
      <c r="E2470" s="4">
        <v>43568.833333333336</v>
      </c>
      <c r="F2470" s="3">
        <v>0.50523000000000007</v>
      </c>
      <c r="G2470" s="2">
        <f>Table13[[#This Row],[CF % FV]]*$A$2</f>
        <v>25.766730000000003</v>
      </c>
      <c r="H2470" s="3">
        <v>0</v>
      </c>
      <c r="I2470" s="2">
        <f>Table13[[#This Row],[CF % EOL]]*$A$6</f>
        <v>0</v>
      </c>
      <c r="J2470" s="3">
        <v>6.5716955450496911E-2</v>
      </c>
      <c r="K2470" s="2">
        <f>$A$10*Table13[[#This Row],[CF % WEC]]</f>
        <v>2.0212222259740995E-2</v>
      </c>
      <c r="L2470" s="1">
        <v>31.735893443151237</v>
      </c>
      <c r="M2470" s="2">
        <f>Table13[[#This Row],[Cons h '[MWh']]]-Table13[[#This Row],[Ewec_prod '[MWh']]]-Table13[[#This Row],[Eeol_prod '[MWh']]]-Table13[[#This Row],[Efv_prod '[MWh']]]</f>
        <v>5.9489512208914945</v>
      </c>
    </row>
    <row r="2471" spans="5:13" x14ac:dyDescent="0.3">
      <c r="E2471" s="4">
        <v>43568.875</v>
      </c>
      <c r="F2471" s="3">
        <v>0.65330999999999995</v>
      </c>
      <c r="G2471" s="2">
        <f>Table13[[#This Row],[CF % FV]]*$A$2</f>
        <v>33.318809999999999</v>
      </c>
      <c r="H2471" s="3">
        <v>0</v>
      </c>
      <c r="I2471" s="2">
        <f>Table13[[#This Row],[CF % EOL]]*$A$6</f>
        <v>0</v>
      </c>
      <c r="J2471" s="3">
        <v>6.4700238685153191E-2</v>
      </c>
      <c r="K2471" s="2">
        <f>$A$10*Table13[[#This Row],[CF % WEC]]</f>
        <v>1.9899515971151405E-2</v>
      </c>
      <c r="L2471" s="1">
        <v>22.967829592501975</v>
      </c>
      <c r="M2471" s="2">
        <f>Table13[[#This Row],[Cons h '[MWh']]]-Table13[[#This Row],[Ewec_prod '[MWh']]]-Table13[[#This Row],[Eeol_prod '[MWh']]]-Table13[[#This Row],[Efv_prod '[MWh']]]</f>
        <v>-10.370879923469175</v>
      </c>
    </row>
    <row r="2472" spans="5:13" x14ac:dyDescent="0.3">
      <c r="E2472" s="4">
        <v>43568.916666666664</v>
      </c>
      <c r="F2472" s="3">
        <v>0.67107000000000006</v>
      </c>
      <c r="G2472" s="2">
        <f>Table13[[#This Row],[CF % FV]]*$A$2</f>
        <v>34.22457</v>
      </c>
      <c r="H2472" s="3">
        <v>2.5874906894654399E-2</v>
      </c>
      <c r="I2472" s="2">
        <f>Table13[[#This Row],[CF % EOL]]*$A$6</f>
        <v>1.0349962757861759</v>
      </c>
      <c r="J2472" s="3">
        <v>6.3717276303497564E-2</v>
      </c>
      <c r="K2472" s="2">
        <f>$A$10*Table13[[#This Row],[CF % WEC]]</f>
        <v>1.9597191342829969E-2</v>
      </c>
      <c r="L2472" s="1">
        <v>22.416188017155907</v>
      </c>
      <c r="M2472" s="2">
        <f>Table13[[#This Row],[Cons h '[MWh']]]-Table13[[#This Row],[Ewec_prod '[MWh']]]-Table13[[#This Row],[Eeol_prod '[MWh']]]-Table13[[#This Row],[Efv_prod '[MWh']]]</f>
        <v>-12.862975449973099</v>
      </c>
    </row>
    <row r="2473" spans="5:13" x14ac:dyDescent="0.3">
      <c r="E2473" s="4">
        <v>43568.958333333336</v>
      </c>
      <c r="F2473" s="3">
        <v>0.58687</v>
      </c>
      <c r="G2473" s="2">
        <f>Table13[[#This Row],[CF % FV]]*$A$2</f>
        <v>29.93037</v>
      </c>
      <c r="H2473" s="3">
        <v>4.0479938822381304E-3</v>
      </c>
      <c r="I2473" s="2">
        <f>Table13[[#This Row],[CF % EOL]]*$A$6</f>
        <v>0.16191975528952521</v>
      </c>
      <c r="J2473" s="3">
        <v>6.2305164371144327E-2</v>
      </c>
      <c r="K2473" s="2">
        <f>$A$10*Table13[[#This Row],[CF % WEC]]</f>
        <v>1.9162875418778133E-2</v>
      </c>
      <c r="L2473" s="1">
        <v>24.352662039383375</v>
      </c>
      <c r="M2473" s="2">
        <f>Table13[[#This Row],[Cons h '[MWh']]]-Table13[[#This Row],[Ewec_prod '[MWh']]]-Table13[[#This Row],[Eeol_prod '[MWh']]]-Table13[[#This Row],[Efv_prod '[MWh']]]</f>
        <v>-5.758790591324928</v>
      </c>
    </row>
    <row r="2474" spans="5:13" x14ac:dyDescent="0.3">
      <c r="E2474" s="4">
        <v>43569</v>
      </c>
      <c r="F2474" s="3">
        <v>0.46191000000000004</v>
      </c>
      <c r="G2474" s="2">
        <f>Table13[[#This Row],[CF % FV]]*$A$2</f>
        <v>23.557410000000001</v>
      </c>
      <c r="H2474" s="3">
        <v>0</v>
      </c>
      <c r="I2474" s="2">
        <f>Table13[[#This Row],[CF % EOL]]*$A$6</f>
        <v>0</v>
      </c>
      <c r="J2474" s="3">
        <v>6.1150272468250548E-2</v>
      </c>
      <c r="K2474" s="2">
        <f>$A$10*Table13[[#This Row],[CF % WEC]]</f>
        <v>1.8807671321642988E-2</v>
      </c>
      <c r="L2474" s="1">
        <v>20.163570214460179</v>
      </c>
      <c r="M2474" s="2">
        <f>Table13[[#This Row],[Cons h '[MWh']]]-Table13[[#This Row],[Ewec_prod '[MWh']]]-Table13[[#This Row],[Eeol_prod '[MWh']]]-Table13[[#This Row],[Efv_prod '[MWh']]]</f>
        <v>-3.412647456861464</v>
      </c>
    </row>
    <row r="2475" spans="5:13" x14ac:dyDescent="0.3">
      <c r="E2475" s="4">
        <v>43569.041666666664</v>
      </c>
      <c r="F2475" s="3">
        <v>0.30760999999999999</v>
      </c>
      <c r="G2475" s="2">
        <f>Table13[[#This Row],[CF % FV]]*$A$2</f>
        <v>15.68811</v>
      </c>
      <c r="H2475" s="3">
        <v>0</v>
      </c>
      <c r="I2475" s="2">
        <f>Table13[[#This Row],[CF % EOL]]*$A$6</f>
        <v>0</v>
      </c>
      <c r="J2475" s="3">
        <v>6.0707550293456335E-2</v>
      </c>
      <c r="K2475" s="2">
        <f>$A$10*Table13[[#This Row],[CF % WEC]]</f>
        <v>1.867150556449684E-2</v>
      </c>
      <c r="L2475" s="1">
        <v>22.406674302517313</v>
      </c>
      <c r="M2475" s="2">
        <f>Table13[[#This Row],[Cons h '[MWh']]]-Table13[[#This Row],[Ewec_prod '[MWh']]]-Table13[[#This Row],[Eeol_prod '[MWh']]]-Table13[[#This Row],[Efv_prod '[MWh']]]</f>
        <v>6.699892796952815</v>
      </c>
    </row>
    <row r="2476" spans="5:13" x14ac:dyDescent="0.3">
      <c r="E2476" s="4">
        <v>43569.083333333336</v>
      </c>
      <c r="F2476" s="3">
        <v>0.16416999999999998</v>
      </c>
      <c r="G2476" s="2">
        <f>Table13[[#This Row],[CF % FV]]*$A$2</f>
        <v>8.3726699999999994</v>
      </c>
      <c r="H2476" s="3">
        <v>0</v>
      </c>
      <c r="I2476" s="2">
        <f>Table13[[#This Row],[CF % EOL]]*$A$6</f>
        <v>0</v>
      </c>
      <c r="J2476" s="3">
        <v>6.0440550284012955E-2</v>
      </c>
      <c r="K2476" s="2">
        <f>$A$10*Table13[[#This Row],[CF % WEC]]</f>
        <v>1.8589385759992388E-2</v>
      </c>
      <c r="L2476" s="1">
        <v>21.419940731152572</v>
      </c>
      <c r="M2476" s="2">
        <f>Table13[[#This Row],[Cons h '[MWh']]]-Table13[[#This Row],[Ewec_prod '[MWh']]]-Table13[[#This Row],[Eeol_prod '[MWh']]]-Table13[[#This Row],[Efv_prod '[MWh']]]</f>
        <v>13.028681345392581</v>
      </c>
    </row>
    <row r="2477" spans="5:13" x14ac:dyDescent="0.3">
      <c r="E2477" s="4">
        <v>43569.125</v>
      </c>
      <c r="F2477" s="3">
        <v>6.4099999999999999E-3</v>
      </c>
      <c r="G2477" s="2">
        <f>Table13[[#This Row],[CF % FV]]*$A$2</f>
        <v>0.32690999999999998</v>
      </c>
      <c r="H2477" s="3">
        <v>0</v>
      </c>
      <c r="I2477" s="2">
        <f>Table13[[#This Row],[CF % EOL]]*$A$6</f>
        <v>0</v>
      </c>
      <c r="J2477" s="3">
        <v>6.1216614352520661E-2</v>
      </c>
      <c r="K2477" s="2">
        <f>$A$10*Table13[[#This Row],[CF % WEC]]</f>
        <v>1.8828075750010147E-2</v>
      </c>
      <c r="L2477" s="1">
        <v>25.623108660313793</v>
      </c>
      <c r="M2477" s="2">
        <f>Table13[[#This Row],[Cons h '[MWh']]]-Table13[[#This Row],[Ewec_prod '[MWh']]]-Table13[[#This Row],[Eeol_prod '[MWh']]]-Table13[[#This Row],[Efv_prod '[MWh']]]</f>
        <v>25.27737058456378</v>
      </c>
    </row>
    <row r="2478" spans="5:13" x14ac:dyDescent="0.3">
      <c r="E2478" s="4">
        <v>43569.166666666664</v>
      </c>
      <c r="F2478" s="3">
        <v>0</v>
      </c>
      <c r="G2478" s="2">
        <f>Table13[[#This Row],[CF % FV]]*$A$2</f>
        <v>0</v>
      </c>
      <c r="H2478" s="3">
        <v>4.5931583355046197E-3</v>
      </c>
      <c r="I2478" s="2">
        <f>Table13[[#This Row],[CF % EOL]]*$A$6</f>
        <v>0.1837263334201848</v>
      </c>
      <c r="J2478" s="3">
        <v>6.113700609186859E-2</v>
      </c>
      <c r="K2478" s="2">
        <f>$A$10*Table13[[#This Row],[CF % WEC]]</f>
        <v>1.8803591051244347E-2</v>
      </c>
      <c r="L2478" s="1">
        <v>26.256494965149429</v>
      </c>
      <c r="M2478" s="2">
        <f>Table13[[#This Row],[Cons h '[MWh']]]-Table13[[#This Row],[Ewec_prod '[MWh']]]-Table13[[#This Row],[Eeol_prod '[MWh']]]-Table13[[#This Row],[Efv_prod '[MWh']]]</f>
        <v>26.053965040677998</v>
      </c>
    </row>
    <row r="2479" spans="5:13" x14ac:dyDescent="0.3">
      <c r="E2479" s="4">
        <v>43569.208333333336</v>
      </c>
      <c r="F2479" s="3">
        <v>0</v>
      </c>
      <c r="G2479" s="2">
        <f>Table13[[#This Row],[CF % FV]]*$A$2</f>
        <v>0</v>
      </c>
      <c r="H2479" s="3">
        <v>0</v>
      </c>
      <c r="I2479" s="2">
        <f>Table13[[#This Row],[CF % EOL]]*$A$6</f>
        <v>0</v>
      </c>
      <c r="J2479" s="3">
        <v>6.1332810580716039E-2</v>
      </c>
      <c r="K2479" s="2">
        <f>$A$10*Table13[[#This Row],[CF % WEC]]</f>
        <v>1.8863813619695816E-2</v>
      </c>
      <c r="L2479" s="1">
        <v>24.503087598714902</v>
      </c>
      <c r="M2479" s="2">
        <f>Table13[[#This Row],[Cons h '[MWh']]]-Table13[[#This Row],[Ewec_prod '[MWh']]]-Table13[[#This Row],[Eeol_prod '[MWh']]]-Table13[[#This Row],[Efv_prod '[MWh']]]</f>
        <v>24.484223785095207</v>
      </c>
    </row>
    <row r="2480" spans="5:13" x14ac:dyDescent="0.3">
      <c r="E2480" s="4">
        <v>43569.25</v>
      </c>
      <c r="F2480" s="3">
        <v>0</v>
      </c>
      <c r="G2480" s="2">
        <f>Table13[[#This Row],[CF % FV]]*$A$2</f>
        <v>0</v>
      </c>
      <c r="H2480" s="3">
        <v>0</v>
      </c>
      <c r="I2480" s="2">
        <f>Table13[[#This Row],[CF % EOL]]*$A$6</f>
        <v>0</v>
      </c>
      <c r="J2480" s="3">
        <v>6.1467086635780585E-2</v>
      </c>
      <c r="K2480" s="2">
        <f>$A$10*Table13[[#This Row],[CF % WEC]]</f>
        <v>1.890511220771653E-2</v>
      </c>
      <c r="L2480" s="1">
        <v>25.248707350542155</v>
      </c>
      <c r="M2480" s="2">
        <f>Table13[[#This Row],[Cons h '[MWh']]]-Table13[[#This Row],[Ewec_prod '[MWh']]]-Table13[[#This Row],[Eeol_prod '[MWh']]]-Table13[[#This Row],[Efv_prod '[MWh']]]</f>
        <v>25.22980223833444</v>
      </c>
    </row>
    <row r="2481" spans="5:13" x14ac:dyDescent="0.3">
      <c r="E2481" s="4">
        <v>43569.291666666664</v>
      </c>
      <c r="F2481" s="3">
        <v>0</v>
      </c>
      <c r="G2481" s="2">
        <f>Table13[[#This Row],[CF % FV]]*$A$2</f>
        <v>0</v>
      </c>
      <c r="H2481" s="3">
        <v>4.2952667474747401E-2</v>
      </c>
      <c r="I2481" s="2">
        <f>Table13[[#This Row],[CF % EOL]]*$A$6</f>
        <v>1.7181066989898961</v>
      </c>
      <c r="J2481" s="3">
        <v>6.1357255795343416E-2</v>
      </c>
      <c r="K2481" s="2">
        <f>$A$10*Table13[[#This Row],[CF % WEC]]</f>
        <v>1.8871332107243639E-2</v>
      </c>
      <c r="L2481" s="1">
        <v>20.715478399815343</v>
      </c>
      <c r="M2481" s="2">
        <f>Table13[[#This Row],[Cons h '[MWh']]]-Table13[[#This Row],[Ewec_prod '[MWh']]]-Table13[[#This Row],[Eeol_prod '[MWh']]]-Table13[[#This Row],[Efv_prod '[MWh']]]</f>
        <v>18.978500368718205</v>
      </c>
    </row>
    <row r="2482" spans="5:13" x14ac:dyDescent="0.3">
      <c r="E2482" s="4">
        <v>43569.333333333336</v>
      </c>
      <c r="F2482" s="3">
        <v>0</v>
      </c>
      <c r="G2482" s="2">
        <f>Table13[[#This Row],[CF % FV]]*$A$2</f>
        <v>0</v>
      </c>
      <c r="H2482" s="3">
        <v>4.7938292642564502E-2</v>
      </c>
      <c r="I2482" s="2">
        <f>Table13[[#This Row],[CF % EOL]]*$A$6</f>
        <v>1.91753170570258</v>
      </c>
      <c r="J2482" s="3">
        <v>6.1166429979624494E-2</v>
      </c>
      <c r="K2482" s="2">
        <f>$A$10*Table13[[#This Row],[CF % WEC]]</f>
        <v>1.8812640803397212E-2</v>
      </c>
      <c r="L2482" s="1">
        <v>26.687966234160157</v>
      </c>
      <c r="M2482" s="2">
        <f>Table13[[#This Row],[Cons h '[MWh']]]-Table13[[#This Row],[Ewec_prod '[MWh']]]-Table13[[#This Row],[Eeol_prod '[MWh']]]-Table13[[#This Row],[Efv_prod '[MWh']]]</f>
        <v>24.751621887654181</v>
      </c>
    </row>
    <row r="2483" spans="5:13" x14ac:dyDescent="0.3">
      <c r="E2483" s="4">
        <v>43569.375</v>
      </c>
      <c r="F2483" s="3">
        <v>0</v>
      </c>
      <c r="G2483" s="2">
        <f>Table13[[#This Row],[CF % FV]]*$A$2</f>
        <v>0</v>
      </c>
      <c r="H2483" s="3">
        <v>4.6549383004643598E-2</v>
      </c>
      <c r="I2483" s="2">
        <f>Table13[[#This Row],[CF % EOL]]*$A$6</f>
        <v>1.8619753201857439</v>
      </c>
      <c r="J2483" s="3">
        <v>6.0787149973803842E-2</v>
      </c>
      <c r="K2483" s="2">
        <f>$A$10*Table13[[#This Row],[CF % WEC]]</f>
        <v>1.8695987624262986E-2</v>
      </c>
      <c r="L2483" s="1">
        <v>27.682077773813209</v>
      </c>
      <c r="M2483" s="2">
        <f>Table13[[#This Row],[Cons h '[MWh']]]-Table13[[#This Row],[Ewec_prod '[MWh']]]-Table13[[#This Row],[Eeol_prod '[MWh']]]-Table13[[#This Row],[Efv_prod '[MWh']]]</f>
        <v>25.801406466003201</v>
      </c>
    </row>
    <row r="2484" spans="5:13" x14ac:dyDescent="0.3">
      <c r="E2484" s="4">
        <v>43569.416666666664</v>
      </c>
      <c r="F2484" s="3">
        <v>0</v>
      </c>
      <c r="G2484" s="2">
        <f>Table13[[#This Row],[CF % FV]]*$A$2</f>
        <v>0</v>
      </c>
      <c r="H2484" s="3">
        <v>0</v>
      </c>
      <c r="I2484" s="2">
        <f>Table13[[#This Row],[CF % EOL]]*$A$6</f>
        <v>0</v>
      </c>
      <c r="J2484" s="3">
        <v>6.0562398434048814E-2</v>
      </c>
      <c r="K2484" s="2">
        <f>$A$10*Table13[[#This Row],[CF % WEC]]</f>
        <v>1.8626861961888539E-2</v>
      </c>
      <c r="L2484" s="1">
        <v>30.490569311568439</v>
      </c>
      <c r="M2484" s="2">
        <f>Table13[[#This Row],[Cons h '[MWh']]]-Table13[[#This Row],[Ewec_prod '[MWh']]]-Table13[[#This Row],[Eeol_prod '[MWh']]]-Table13[[#This Row],[Efv_prod '[MWh']]]</f>
        <v>30.471942449606551</v>
      </c>
    </row>
    <row r="2485" spans="5:13" x14ac:dyDescent="0.3">
      <c r="E2485" s="4">
        <v>43569.458333333336</v>
      </c>
      <c r="F2485" s="3">
        <v>0</v>
      </c>
      <c r="G2485" s="2">
        <f>Table13[[#This Row],[CF % FV]]*$A$2</f>
        <v>0</v>
      </c>
      <c r="H2485" s="3">
        <v>0</v>
      </c>
      <c r="I2485" s="2">
        <f>Table13[[#This Row],[CF % EOL]]*$A$6</f>
        <v>0</v>
      </c>
      <c r="J2485" s="3">
        <v>6.0362083448335609E-2</v>
      </c>
      <c r="K2485" s="2">
        <f>$A$10*Table13[[#This Row],[CF % WEC]]</f>
        <v>1.8565252123370655E-2</v>
      </c>
      <c r="L2485" s="1">
        <v>31.409905420134194</v>
      </c>
      <c r="M2485" s="2">
        <f>Table13[[#This Row],[Cons h '[MWh']]]-Table13[[#This Row],[Ewec_prod '[MWh']]]-Table13[[#This Row],[Eeol_prod '[MWh']]]-Table13[[#This Row],[Efv_prod '[MWh']]]</f>
        <v>31.391340168010824</v>
      </c>
    </row>
    <row r="2486" spans="5:13" x14ac:dyDescent="0.3">
      <c r="E2486" s="4">
        <v>43569.5</v>
      </c>
      <c r="F2486" s="3">
        <v>0</v>
      </c>
      <c r="G2486" s="2">
        <f>Table13[[#This Row],[CF % FV]]*$A$2</f>
        <v>0</v>
      </c>
      <c r="H2486" s="3">
        <v>0</v>
      </c>
      <c r="I2486" s="2">
        <f>Table13[[#This Row],[CF % EOL]]*$A$6</f>
        <v>0</v>
      </c>
      <c r="J2486" s="3">
        <v>6.0279639413262705E-2</v>
      </c>
      <c r="K2486" s="2">
        <f>$A$10*Table13[[#This Row],[CF % WEC]]</f>
        <v>1.8539895240212264E-2</v>
      </c>
      <c r="L2486" s="1">
        <v>21.434863384098541</v>
      </c>
      <c r="M2486" s="2">
        <f>Table13[[#This Row],[Cons h '[MWh']]]-Table13[[#This Row],[Ewec_prod '[MWh']]]-Table13[[#This Row],[Eeol_prod '[MWh']]]-Table13[[#This Row],[Efv_prod '[MWh']]]</f>
        <v>21.416323488858328</v>
      </c>
    </row>
    <row r="2487" spans="5:13" x14ac:dyDescent="0.3">
      <c r="E2487" s="4">
        <v>43569.541666666664</v>
      </c>
      <c r="F2487" s="3">
        <v>0</v>
      </c>
      <c r="G2487" s="2">
        <f>Table13[[#This Row],[CF % FV]]*$A$2</f>
        <v>0</v>
      </c>
      <c r="H2487" s="3">
        <v>1.1209355848555401E-3</v>
      </c>
      <c r="I2487" s="2">
        <f>Table13[[#This Row],[CF % EOL]]*$A$6</f>
        <v>4.4837423394221601E-2</v>
      </c>
      <c r="J2487" s="3">
        <v>6.0212377974725707E-2</v>
      </c>
      <c r="K2487" s="2">
        <f>$A$10*Table13[[#This Row],[CF % WEC]]</f>
        <v>1.851920798932092E-2</v>
      </c>
      <c r="L2487" s="1">
        <v>34.343428814613375</v>
      </c>
      <c r="M2487" s="2">
        <f>Table13[[#This Row],[Cons h '[MWh']]]-Table13[[#This Row],[Ewec_prod '[MWh']]]-Table13[[#This Row],[Eeol_prod '[MWh']]]-Table13[[#This Row],[Efv_prod '[MWh']]]</f>
        <v>34.280072183229834</v>
      </c>
    </row>
    <row r="2488" spans="5:13" x14ac:dyDescent="0.3">
      <c r="E2488" s="4">
        <v>43569.583333333336</v>
      </c>
      <c r="F2488" s="3">
        <v>0</v>
      </c>
      <c r="G2488" s="2">
        <f>Table13[[#This Row],[CF % FV]]*$A$2</f>
        <v>0</v>
      </c>
      <c r="H2488" s="3">
        <v>2.31355554679895E-2</v>
      </c>
      <c r="I2488" s="2">
        <f>Table13[[#This Row],[CF % EOL]]*$A$6</f>
        <v>0.92542221871957997</v>
      </c>
      <c r="J2488" s="3">
        <v>6.0157171662840465E-2</v>
      </c>
      <c r="K2488" s="2">
        <f>$A$10*Table13[[#This Row],[CF % WEC]]</f>
        <v>1.8502228471047197E-2</v>
      </c>
      <c r="L2488" s="1">
        <v>28.34781470358184</v>
      </c>
      <c r="M2488" s="2">
        <f>Table13[[#This Row],[Cons h '[MWh']]]-Table13[[#This Row],[Ewec_prod '[MWh']]]-Table13[[#This Row],[Eeol_prod '[MWh']]]-Table13[[#This Row],[Efv_prod '[MWh']]]</f>
        <v>27.403890256391215</v>
      </c>
    </row>
    <row r="2489" spans="5:13" x14ac:dyDescent="0.3">
      <c r="E2489" s="4">
        <v>43569.625</v>
      </c>
      <c r="F2489" s="3">
        <v>0</v>
      </c>
      <c r="G2489" s="2">
        <f>Table13[[#This Row],[CF % FV]]*$A$2</f>
        <v>0</v>
      </c>
      <c r="H2489" s="3">
        <v>3.8812173189550797E-2</v>
      </c>
      <c r="I2489" s="2">
        <f>Table13[[#This Row],[CF % EOL]]*$A$6</f>
        <v>1.5524869275820319</v>
      </c>
      <c r="J2489" s="3">
        <v>6.0200586073221478E-2</v>
      </c>
      <c r="K2489" s="2">
        <f>$A$10*Table13[[#This Row],[CF % WEC]]</f>
        <v>1.8515581215493151E-2</v>
      </c>
      <c r="L2489" s="1">
        <v>27.737343317719553</v>
      </c>
      <c r="M2489" s="2">
        <f>Table13[[#This Row],[Cons h '[MWh']]]-Table13[[#This Row],[Ewec_prod '[MWh']]]-Table13[[#This Row],[Eeol_prod '[MWh']]]-Table13[[#This Row],[Efv_prod '[MWh']]]</f>
        <v>26.16634080892203</v>
      </c>
    </row>
    <row r="2490" spans="5:13" x14ac:dyDescent="0.3">
      <c r="E2490" s="4">
        <v>43569.666666666664</v>
      </c>
      <c r="F2490" s="3">
        <v>3.8950000000000005E-2</v>
      </c>
      <c r="G2490" s="2">
        <f>Table13[[#This Row],[CF % FV]]*$A$2</f>
        <v>1.9864500000000003</v>
      </c>
      <c r="H2490" s="3">
        <v>6.2012813367790701E-2</v>
      </c>
      <c r="I2490" s="2">
        <f>Table13[[#This Row],[CF % EOL]]*$A$6</f>
        <v>2.4805125347116279</v>
      </c>
      <c r="J2490" s="3">
        <v>6.006024457046695E-2</v>
      </c>
      <c r="K2490" s="2">
        <f>$A$10*Table13[[#This Row],[CF % WEC]]</f>
        <v>1.8472417109266757E-2</v>
      </c>
      <c r="L2490" s="1">
        <v>27.881810944528123</v>
      </c>
      <c r="M2490" s="2">
        <f>Table13[[#This Row],[Cons h '[MWh']]]-Table13[[#This Row],[Ewec_prod '[MWh']]]-Table13[[#This Row],[Eeol_prod '[MWh']]]-Table13[[#This Row],[Efv_prod '[MWh']]]</f>
        <v>23.396375992707227</v>
      </c>
    </row>
    <row r="2491" spans="5:13" x14ac:dyDescent="0.3">
      <c r="E2491" s="4">
        <v>43569.708333333336</v>
      </c>
      <c r="F2491" s="3">
        <v>0.20233000000000001</v>
      </c>
      <c r="G2491" s="2">
        <f>Table13[[#This Row],[CF % FV]]*$A$2</f>
        <v>10.31883</v>
      </c>
      <c r="H2491" s="3">
        <v>8.7026969634908302E-2</v>
      </c>
      <c r="I2491" s="2">
        <f>Table13[[#This Row],[CF % EOL]]*$A$6</f>
        <v>3.4810787853963321</v>
      </c>
      <c r="J2491" s="3">
        <v>6.0434515989734469E-2</v>
      </c>
      <c r="K2491" s="2">
        <f>$A$10*Table13[[#This Row],[CF % WEC]]</f>
        <v>1.8587529823479484E-2</v>
      </c>
      <c r="L2491" s="1">
        <v>25.981028828685947</v>
      </c>
      <c r="M2491" s="2">
        <f>Table13[[#This Row],[Cons h '[MWh']]]-Table13[[#This Row],[Ewec_prod '[MWh']]]-Table13[[#This Row],[Eeol_prod '[MWh']]]-Table13[[#This Row],[Efv_prod '[MWh']]]</f>
        <v>12.162532513466134</v>
      </c>
    </row>
    <row r="2492" spans="5:13" x14ac:dyDescent="0.3">
      <c r="E2492" s="4">
        <v>43569.75</v>
      </c>
      <c r="F2492" s="3">
        <v>0.40710000000000002</v>
      </c>
      <c r="G2492" s="2">
        <f>Table13[[#This Row],[CF % FV]]*$A$2</f>
        <v>20.7621</v>
      </c>
      <c r="H2492" s="3">
        <v>0.111251724929105</v>
      </c>
      <c r="I2492" s="2">
        <f>Table13[[#This Row],[CF % EOL]]*$A$6</f>
        <v>4.4500689971642</v>
      </c>
      <c r="J2492" s="3">
        <v>6.1871596619876526E-2</v>
      </c>
      <c r="K2492" s="2">
        <f>$A$10*Table13[[#This Row],[CF % WEC]]</f>
        <v>1.9029525240073002E-2</v>
      </c>
      <c r="L2492" s="1">
        <v>34.236398080915691</v>
      </c>
      <c r="M2492" s="2">
        <f>Table13[[#This Row],[Cons h '[MWh']]]-Table13[[#This Row],[Ewec_prod '[MWh']]]-Table13[[#This Row],[Eeol_prod '[MWh']]]-Table13[[#This Row],[Efv_prod '[MWh']]]</f>
        <v>9.0051995585114177</v>
      </c>
    </row>
    <row r="2493" spans="5:13" x14ac:dyDescent="0.3">
      <c r="E2493" s="4">
        <v>43569.791666666664</v>
      </c>
      <c r="F2493" s="3">
        <v>0.53917999999999999</v>
      </c>
      <c r="G2493" s="2">
        <f>Table13[[#This Row],[CF % FV]]*$A$2</f>
        <v>27.498179999999998</v>
      </c>
      <c r="H2493" s="3">
        <v>0.146347248639285</v>
      </c>
      <c r="I2493" s="2">
        <f>Table13[[#This Row],[CF % EOL]]*$A$6</f>
        <v>5.8538899455713995</v>
      </c>
      <c r="J2493" s="3">
        <v>6.5011983513554986E-2</v>
      </c>
      <c r="K2493" s="2">
        <f>$A$10*Table13[[#This Row],[CF % WEC]]</f>
        <v>1.9995397706949837E-2</v>
      </c>
      <c r="L2493" s="1">
        <v>35.976150673964959</v>
      </c>
      <c r="M2493" s="2">
        <f>Table13[[#This Row],[Cons h '[MWh']]]-Table13[[#This Row],[Ewec_prod '[MWh']]]-Table13[[#This Row],[Eeol_prod '[MWh']]]-Table13[[#This Row],[Efv_prod '[MWh']]]</f>
        <v>2.6040853306866119</v>
      </c>
    </row>
    <row r="2494" spans="5:13" x14ac:dyDescent="0.3">
      <c r="E2494" s="4">
        <v>43569.833333333336</v>
      </c>
      <c r="F2494" s="3">
        <v>0.66791999999999996</v>
      </c>
      <c r="G2494" s="2">
        <f>Table13[[#This Row],[CF % FV]]*$A$2</f>
        <v>34.063919999999996</v>
      </c>
      <c r="H2494" s="3">
        <v>0.16584636550551901</v>
      </c>
      <c r="I2494" s="2">
        <f>Table13[[#This Row],[CF % EOL]]*$A$6</f>
        <v>6.6338546202207604</v>
      </c>
      <c r="J2494" s="3">
        <v>6.8069696251902165E-2</v>
      </c>
      <c r="K2494" s="2">
        <f>$A$10*Table13[[#This Row],[CF % WEC]]</f>
        <v>2.0935842513777041E-2</v>
      </c>
      <c r="L2494" s="1">
        <v>47.927338121426182</v>
      </c>
      <c r="M2494" s="2">
        <f>Table13[[#This Row],[Cons h '[MWh']]]-Table13[[#This Row],[Ewec_prod '[MWh']]]-Table13[[#This Row],[Eeol_prod '[MWh']]]-Table13[[#This Row],[Efv_prod '[MWh']]]</f>
        <v>7.2086276586916469</v>
      </c>
    </row>
    <row r="2495" spans="5:13" x14ac:dyDescent="0.3">
      <c r="E2495" s="4">
        <v>43569.875</v>
      </c>
      <c r="F2495" s="3">
        <v>0.69213999999999998</v>
      </c>
      <c r="G2495" s="2">
        <f>Table13[[#This Row],[CF % FV]]*$A$2</f>
        <v>35.299140000000001</v>
      </c>
      <c r="H2495" s="3">
        <v>0.17014760994349601</v>
      </c>
      <c r="I2495" s="2">
        <f>Table13[[#This Row],[CF % EOL]]*$A$6</f>
        <v>6.8059043977398401</v>
      </c>
      <c r="J2495" s="3">
        <v>6.5765391575822049E-2</v>
      </c>
      <c r="K2495" s="2">
        <f>$A$10*Table13[[#This Row],[CF % WEC]]</f>
        <v>2.0227119506939395E-2</v>
      </c>
      <c r="L2495" s="1">
        <v>31.514933183938698</v>
      </c>
      <c r="M2495" s="2">
        <f>Table13[[#This Row],[Cons h '[MWh']]]-Table13[[#This Row],[Ewec_prod '[MWh']]]-Table13[[#This Row],[Eeol_prod '[MWh']]]-Table13[[#This Row],[Efv_prod '[MWh']]]</f>
        <v>-10.610338333308082</v>
      </c>
    </row>
    <row r="2496" spans="5:13" x14ac:dyDescent="0.3">
      <c r="E2496" s="4">
        <v>43569.916666666664</v>
      </c>
      <c r="F2496" s="3">
        <v>0.64161999999999997</v>
      </c>
      <c r="G2496" s="2">
        <f>Table13[[#This Row],[CF % FV]]*$A$2</f>
        <v>32.722619999999999</v>
      </c>
      <c r="H2496" s="3">
        <v>2.2252666029624001E-3</v>
      </c>
      <c r="I2496" s="2">
        <f>Table13[[#This Row],[CF % EOL]]*$A$6</f>
        <v>8.9010664118496008E-2</v>
      </c>
      <c r="J2496" s="3">
        <v>6.3967610088605451E-2</v>
      </c>
      <c r="K2496" s="2">
        <f>$A$10*Table13[[#This Row],[CF % WEC]]</f>
        <v>1.9674185203379921E-2</v>
      </c>
      <c r="L2496" s="1">
        <v>32.056843238061077</v>
      </c>
      <c r="M2496" s="2">
        <f>Table13[[#This Row],[Cons h '[MWh']]]-Table13[[#This Row],[Ewec_prod '[MWh']]]-Table13[[#This Row],[Eeol_prod '[MWh']]]-Table13[[#This Row],[Efv_prod '[MWh']]]</f>
        <v>-0.77446161126079716</v>
      </c>
    </row>
    <row r="2497" spans="5:13" x14ac:dyDescent="0.3">
      <c r="E2497" s="4">
        <v>43569.958333333336</v>
      </c>
      <c r="F2497" s="3">
        <v>0.61282000000000003</v>
      </c>
      <c r="G2497" s="2">
        <f>Table13[[#This Row],[CF % FV]]*$A$2</f>
        <v>31.253820000000001</v>
      </c>
      <c r="H2497" s="3">
        <v>0</v>
      </c>
      <c r="I2497" s="2">
        <f>Table13[[#This Row],[CF % EOL]]*$A$6</f>
        <v>0</v>
      </c>
      <c r="J2497" s="3">
        <v>6.2736205425493768E-2</v>
      </c>
      <c r="K2497" s="2">
        <f>$A$10*Table13[[#This Row],[CF % WEC]]</f>
        <v>1.9295448474450909E-2</v>
      </c>
      <c r="L2497" s="1">
        <v>23.864895340322626</v>
      </c>
      <c r="M2497" s="2">
        <f>Table13[[#This Row],[Cons h '[MWh']]]-Table13[[#This Row],[Ewec_prod '[MWh']]]-Table13[[#This Row],[Eeol_prod '[MWh']]]-Table13[[#This Row],[Efv_prod '[MWh']]]</f>
        <v>-7.4082201081518271</v>
      </c>
    </row>
    <row r="2498" spans="5:13" x14ac:dyDescent="0.3">
      <c r="E2498" s="4">
        <v>43570</v>
      </c>
      <c r="F2498" s="3">
        <v>0.49369999999999997</v>
      </c>
      <c r="G2498" s="2">
        <f>Table13[[#This Row],[CF % FV]]*$A$2</f>
        <v>25.178699999999999</v>
      </c>
      <c r="H2498" s="3">
        <v>1.8025849050174101E-2</v>
      </c>
      <c r="I2498" s="2">
        <f>Table13[[#This Row],[CF % EOL]]*$A$6</f>
        <v>0.72103396200696401</v>
      </c>
      <c r="J2498" s="3">
        <v>6.2218213769388013E-2</v>
      </c>
      <c r="K2498" s="2">
        <f>$A$10*Table13[[#This Row],[CF % WEC]]</f>
        <v>1.9136132474339072E-2</v>
      </c>
      <c r="L2498" s="1">
        <v>22.740702207568024</v>
      </c>
      <c r="M2498" s="2">
        <f>Table13[[#This Row],[Cons h '[MWh']]]-Table13[[#This Row],[Ewec_prod '[MWh']]]-Table13[[#This Row],[Eeol_prod '[MWh']]]-Table13[[#This Row],[Efv_prod '[MWh']]]</f>
        <v>-3.178167886913279</v>
      </c>
    </row>
    <row r="2499" spans="5:13" x14ac:dyDescent="0.3">
      <c r="E2499" s="4">
        <v>43570.041666666664</v>
      </c>
      <c r="F2499" s="3">
        <v>0.36284</v>
      </c>
      <c r="G2499" s="2">
        <f>Table13[[#This Row],[CF % FV]]*$A$2</f>
        <v>18.504840000000002</v>
      </c>
      <c r="H2499" s="3">
        <v>6.8240933322164798E-2</v>
      </c>
      <c r="I2499" s="2">
        <f>Table13[[#This Row],[CF % EOL]]*$A$6</f>
        <v>2.7296373328865919</v>
      </c>
      <c r="J2499" s="3">
        <v>6.2237087873565959E-2</v>
      </c>
      <c r="K2499" s="2">
        <f>$A$10*Table13[[#This Row],[CF % WEC]]</f>
        <v>1.9141937484415741E-2</v>
      </c>
      <c r="L2499" s="1">
        <v>17.665900844423152</v>
      </c>
      <c r="M2499" s="2">
        <f>Table13[[#This Row],[Cons h '[MWh']]]-Table13[[#This Row],[Ewec_prod '[MWh']]]-Table13[[#This Row],[Eeol_prod '[MWh']]]-Table13[[#This Row],[Efv_prod '[MWh']]]</f>
        <v>-3.5877184259478572</v>
      </c>
    </row>
    <row r="2500" spans="5:13" x14ac:dyDescent="0.3">
      <c r="E2500" s="4">
        <v>43570.083333333336</v>
      </c>
      <c r="F2500" s="3">
        <v>0.16461000000000001</v>
      </c>
      <c r="G2500" s="2">
        <f>Table13[[#This Row],[CF % FV]]*$A$2</f>
        <v>8.3951100000000007</v>
      </c>
      <c r="H2500" s="3">
        <v>0.117975813207427</v>
      </c>
      <c r="I2500" s="2">
        <f>Table13[[#This Row],[CF % EOL]]*$A$6</f>
        <v>4.7190325282970802</v>
      </c>
      <c r="J2500" s="3">
        <v>6.321248425747894E-2</v>
      </c>
      <c r="K2500" s="2">
        <f>$A$10*Table13[[#This Row],[CF % WEC]]</f>
        <v>1.944193507815466E-2</v>
      </c>
      <c r="L2500" s="1">
        <v>20.503915636652305</v>
      </c>
      <c r="M2500" s="2">
        <f>Table13[[#This Row],[Cons h '[MWh']]]-Table13[[#This Row],[Ewec_prod '[MWh']]]-Table13[[#This Row],[Eeol_prod '[MWh']]]-Table13[[#This Row],[Efv_prod '[MWh']]]</f>
        <v>7.3703311732770675</v>
      </c>
    </row>
    <row r="2501" spans="5:13" x14ac:dyDescent="0.3">
      <c r="E2501" s="4">
        <v>43570.125</v>
      </c>
      <c r="F2501" s="3">
        <v>3.6099999999999999E-3</v>
      </c>
      <c r="G2501" s="2">
        <f>Table13[[#This Row],[CF % FV]]*$A$2</f>
        <v>0.18411</v>
      </c>
      <c r="H2501" s="3">
        <v>0.14455050528253699</v>
      </c>
      <c r="I2501" s="2">
        <f>Table13[[#This Row],[CF % EOL]]*$A$6</f>
        <v>5.7820202113014796</v>
      </c>
      <c r="J2501" s="3">
        <v>6.5296284213458844E-2</v>
      </c>
      <c r="K2501" s="2">
        <f>$A$10*Table13[[#This Row],[CF % WEC]]</f>
        <v>2.0082838594855629E-2</v>
      </c>
      <c r="L2501" s="1">
        <v>22.037732632184301</v>
      </c>
      <c r="M2501" s="2">
        <f>Table13[[#This Row],[Cons h '[MWh']]]-Table13[[#This Row],[Ewec_prod '[MWh']]]-Table13[[#This Row],[Eeol_prod '[MWh']]]-Table13[[#This Row],[Efv_prod '[MWh']]]</f>
        <v>16.051519582287966</v>
      </c>
    </row>
    <row r="2502" spans="5:13" x14ac:dyDescent="0.3">
      <c r="E2502" s="4">
        <v>43570.166666666664</v>
      </c>
      <c r="F2502" s="3">
        <v>0</v>
      </c>
      <c r="G2502" s="2">
        <f>Table13[[#This Row],[CF % FV]]*$A$2</f>
        <v>0</v>
      </c>
      <c r="H2502" s="3">
        <v>0.16686927637705701</v>
      </c>
      <c r="I2502" s="2">
        <f>Table13[[#This Row],[CF % EOL]]*$A$6</f>
        <v>6.6747710550822799</v>
      </c>
      <c r="J2502" s="3">
        <v>6.8958996804984657E-2</v>
      </c>
      <c r="K2502" s="2">
        <f>$A$10*Table13[[#This Row],[CF % WEC]]</f>
        <v>2.1209360060525748E-2</v>
      </c>
      <c r="L2502" s="1">
        <v>19.491368081646929</v>
      </c>
      <c r="M2502" s="2">
        <f>Table13[[#This Row],[Cons h '[MWh']]]-Table13[[#This Row],[Ewec_prod '[MWh']]]-Table13[[#This Row],[Eeol_prod '[MWh']]]-Table13[[#This Row],[Efv_prod '[MWh']]]</f>
        <v>12.795387666504125</v>
      </c>
    </row>
    <row r="2503" spans="5:13" x14ac:dyDescent="0.3">
      <c r="E2503" s="4">
        <v>43570.208333333336</v>
      </c>
      <c r="F2503" s="3">
        <v>0</v>
      </c>
      <c r="G2503" s="2">
        <f>Table13[[#This Row],[CF % FV]]*$A$2</f>
        <v>0</v>
      </c>
      <c r="H2503" s="3">
        <v>0.20452139403313399</v>
      </c>
      <c r="I2503" s="2">
        <f>Table13[[#This Row],[CF % EOL]]*$A$6</f>
        <v>8.1808557613253594</v>
      </c>
      <c r="J2503" s="3">
        <v>7.4049929845898366E-2</v>
      </c>
      <c r="K2503" s="2">
        <f>$A$10*Table13[[#This Row],[CF % WEC]]</f>
        <v>2.2775151863067764E-2</v>
      </c>
      <c r="L2503" s="1">
        <v>22.336557282602499</v>
      </c>
      <c r="M2503" s="2">
        <f>Table13[[#This Row],[Cons h '[MWh']]]-Table13[[#This Row],[Ewec_prod '[MWh']]]-Table13[[#This Row],[Eeol_prod '[MWh']]]-Table13[[#This Row],[Efv_prod '[MWh']]]</f>
        <v>14.13292636941407</v>
      </c>
    </row>
    <row r="2504" spans="5:13" x14ac:dyDescent="0.3">
      <c r="E2504" s="4">
        <v>43570.25</v>
      </c>
      <c r="F2504" s="3">
        <v>0</v>
      </c>
      <c r="G2504" s="2">
        <f>Table13[[#This Row],[CF % FV]]*$A$2</f>
        <v>0</v>
      </c>
      <c r="H2504" s="3">
        <v>0.23453084105345801</v>
      </c>
      <c r="I2504" s="2">
        <f>Table13[[#This Row],[CF % EOL]]*$A$6</f>
        <v>9.3812336421383193</v>
      </c>
      <c r="J2504" s="3">
        <v>7.912617838594152E-2</v>
      </c>
      <c r="K2504" s="2">
        <f>$A$10*Table13[[#This Row],[CF % WEC]]</f>
        <v>2.4336427230036428E-2</v>
      </c>
      <c r="L2504" s="1">
        <v>23.831797422590871</v>
      </c>
      <c r="M2504" s="2">
        <f>Table13[[#This Row],[Cons h '[MWh']]]-Table13[[#This Row],[Ewec_prod '[MWh']]]-Table13[[#This Row],[Eeol_prod '[MWh']]]-Table13[[#This Row],[Efv_prod '[MWh']]]</f>
        <v>14.426227353222515</v>
      </c>
    </row>
    <row r="2505" spans="5:13" x14ac:dyDescent="0.3">
      <c r="E2505" s="4">
        <v>43570.291666666664</v>
      </c>
      <c r="F2505" s="3">
        <v>0</v>
      </c>
      <c r="G2505" s="2">
        <f>Table13[[#This Row],[CF % FV]]*$A$2</f>
        <v>0</v>
      </c>
      <c r="H2505" s="3">
        <v>0.233962401574697</v>
      </c>
      <c r="I2505" s="2">
        <f>Table13[[#This Row],[CF % EOL]]*$A$6</f>
        <v>9.3584960629878804</v>
      </c>
      <c r="J2505" s="3">
        <v>8.2925206050463995E-2</v>
      </c>
      <c r="K2505" s="2">
        <f>$A$10*Table13[[#This Row],[CF % WEC]]</f>
        <v>2.5504874413869751E-2</v>
      </c>
      <c r="L2505" s="1">
        <v>26.573321473720689</v>
      </c>
      <c r="M2505" s="2">
        <f>Table13[[#This Row],[Cons h '[MWh']]]-Table13[[#This Row],[Ewec_prod '[MWh']]]-Table13[[#This Row],[Eeol_prod '[MWh']]]-Table13[[#This Row],[Efv_prod '[MWh']]]</f>
        <v>17.189320536318938</v>
      </c>
    </row>
    <row r="2506" spans="5:13" x14ac:dyDescent="0.3">
      <c r="E2506" s="4">
        <v>43570.333333333336</v>
      </c>
      <c r="F2506" s="3">
        <v>0</v>
      </c>
      <c r="G2506" s="2">
        <f>Table13[[#This Row],[CF % FV]]*$A$2</f>
        <v>0</v>
      </c>
      <c r="H2506" s="3">
        <v>0.217916785556835</v>
      </c>
      <c r="I2506" s="2">
        <f>Table13[[#This Row],[CF % EOL]]*$A$6</f>
        <v>8.7166714222734001</v>
      </c>
      <c r="J2506" s="3">
        <v>8.4540775598027182E-2</v>
      </c>
      <c r="K2506" s="2">
        <f>$A$10*Table13[[#This Row],[CF % WEC]]</f>
        <v>2.6001766738652114E-2</v>
      </c>
      <c r="L2506" s="1">
        <v>28.052583576363691</v>
      </c>
      <c r="M2506" s="2">
        <f>Table13[[#This Row],[Cons h '[MWh']]]-Table13[[#This Row],[Ewec_prod '[MWh']]]-Table13[[#This Row],[Eeol_prod '[MWh']]]-Table13[[#This Row],[Efv_prod '[MWh']]]</f>
        <v>19.309910387351639</v>
      </c>
    </row>
    <row r="2507" spans="5:13" x14ac:dyDescent="0.3">
      <c r="E2507" s="4">
        <v>43570.375</v>
      </c>
      <c r="F2507" s="3">
        <v>0</v>
      </c>
      <c r="G2507" s="2">
        <f>Table13[[#This Row],[CF % FV]]*$A$2</f>
        <v>0</v>
      </c>
      <c r="H2507" s="3">
        <v>0.205152582653405</v>
      </c>
      <c r="I2507" s="2">
        <f>Table13[[#This Row],[CF % EOL]]*$A$6</f>
        <v>8.2061033061361996</v>
      </c>
      <c r="J2507" s="3">
        <v>7.9712290929938118E-2</v>
      </c>
      <c r="K2507" s="2">
        <f>$A$10*Table13[[#This Row],[CF % WEC]]</f>
        <v>2.4516694817408233E-2</v>
      </c>
      <c r="L2507" s="1">
        <v>29.000140380463058</v>
      </c>
      <c r="M2507" s="2">
        <f>Table13[[#This Row],[Cons h '[MWh']]]-Table13[[#This Row],[Ewec_prod '[MWh']]]-Table13[[#This Row],[Eeol_prod '[MWh']]]-Table13[[#This Row],[Efv_prod '[MWh']]]</f>
        <v>20.769520379509451</v>
      </c>
    </row>
    <row r="2508" spans="5:13" x14ac:dyDescent="0.3">
      <c r="E2508" s="4">
        <v>43570.416666666664</v>
      </c>
      <c r="F2508" s="3">
        <v>0</v>
      </c>
      <c r="G2508" s="2">
        <f>Table13[[#This Row],[CF % FV]]*$A$2</f>
        <v>0</v>
      </c>
      <c r="H2508" s="3">
        <v>4.4344156240259197E-2</v>
      </c>
      <c r="I2508" s="2">
        <f>Table13[[#This Row],[CF % EOL]]*$A$6</f>
        <v>1.7737662496103679</v>
      </c>
      <c r="J2508" s="3">
        <v>7.5235897549685474E-2</v>
      </c>
      <c r="K2508" s="2">
        <f>$A$10*Table13[[#This Row],[CF % WEC]]</f>
        <v>2.3139913782689505E-2</v>
      </c>
      <c r="L2508" s="1">
        <v>26.968542406668693</v>
      </c>
      <c r="M2508" s="2">
        <f>Table13[[#This Row],[Cons h '[MWh']]]-Table13[[#This Row],[Ewec_prod '[MWh']]]-Table13[[#This Row],[Eeol_prod '[MWh']]]-Table13[[#This Row],[Efv_prod '[MWh']]]</f>
        <v>25.171636243275636</v>
      </c>
    </row>
    <row r="2509" spans="5:13" x14ac:dyDescent="0.3">
      <c r="E2509" s="4">
        <v>43570.458333333336</v>
      </c>
      <c r="F2509" s="3">
        <v>0</v>
      </c>
      <c r="G2509" s="2">
        <f>Table13[[#This Row],[CF % FV]]*$A$2</f>
        <v>0</v>
      </c>
      <c r="H2509" s="3">
        <v>2.9108009806775699E-2</v>
      </c>
      <c r="I2509" s="2">
        <f>Table13[[#This Row],[CF % EOL]]*$A$6</f>
        <v>1.1643203922710279</v>
      </c>
      <c r="J2509" s="3">
        <v>7.1979197602509551E-2</v>
      </c>
      <c r="K2509" s="2">
        <f>$A$10*Table13[[#This Row],[CF % WEC]]</f>
        <v>2.2138267514776332E-2</v>
      </c>
      <c r="L2509" s="1">
        <v>28.172233027049586</v>
      </c>
      <c r="M2509" s="2">
        <f>Table13[[#This Row],[Cons h '[MWh']]]-Table13[[#This Row],[Ewec_prod '[MWh']]]-Table13[[#This Row],[Eeol_prod '[MWh']]]-Table13[[#This Row],[Efv_prod '[MWh']]]</f>
        <v>26.985774367263783</v>
      </c>
    </row>
    <row r="2510" spans="5:13" x14ac:dyDescent="0.3">
      <c r="E2510" s="4">
        <v>43570.5</v>
      </c>
      <c r="F2510" s="3">
        <v>0</v>
      </c>
      <c r="G2510" s="2">
        <f>Table13[[#This Row],[CF % FV]]*$A$2</f>
        <v>0</v>
      </c>
      <c r="H2510" s="3">
        <v>4.8801863550575697E-2</v>
      </c>
      <c r="I2510" s="2">
        <f>Table13[[#This Row],[CF % EOL]]*$A$6</f>
        <v>1.9520745420230279</v>
      </c>
      <c r="J2510" s="3">
        <v>7.0319234737515182E-2</v>
      </c>
      <c r="K2510" s="2">
        <f>$A$10*Table13[[#This Row],[CF % WEC]]</f>
        <v>2.1627721368196913E-2</v>
      </c>
      <c r="L2510" s="1">
        <v>33.103155212911645</v>
      </c>
      <c r="M2510" s="2">
        <f>Table13[[#This Row],[Cons h '[MWh']]]-Table13[[#This Row],[Ewec_prod '[MWh']]]-Table13[[#This Row],[Eeol_prod '[MWh']]]-Table13[[#This Row],[Efv_prod '[MWh']]]</f>
        <v>31.12945294952042</v>
      </c>
    </row>
    <row r="2511" spans="5:13" x14ac:dyDescent="0.3">
      <c r="E2511" s="4">
        <v>43570.541666666664</v>
      </c>
      <c r="F2511" s="3">
        <v>0</v>
      </c>
      <c r="G2511" s="2">
        <f>Table13[[#This Row],[CF % FV]]*$A$2</f>
        <v>0</v>
      </c>
      <c r="H2511" s="3">
        <v>9.2863511523002304E-2</v>
      </c>
      <c r="I2511" s="2">
        <f>Table13[[#This Row],[CF % EOL]]*$A$6</f>
        <v>3.7145404609200923</v>
      </c>
      <c r="J2511" s="3">
        <v>6.9781710048793952E-2</v>
      </c>
      <c r="K2511" s="2">
        <f>$A$10*Table13[[#This Row],[CF % WEC]]</f>
        <v>2.1462397694815304E-2</v>
      </c>
      <c r="L2511" s="1">
        <v>28.717658860040427</v>
      </c>
      <c r="M2511" s="2">
        <f>Table13[[#This Row],[Cons h '[MWh']]]-Table13[[#This Row],[Ewec_prod '[MWh']]]-Table13[[#This Row],[Eeol_prod '[MWh']]]-Table13[[#This Row],[Efv_prod '[MWh']]]</f>
        <v>24.98165600142552</v>
      </c>
    </row>
    <row r="2512" spans="5:13" x14ac:dyDescent="0.3">
      <c r="E2512" s="4">
        <v>43570.583333333336</v>
      </c>
      <c r="F2512" s="3">
        <v>0</v>
      </c>
      <c r="G2512" s="2">
        <f>Table13[[#This Row],[CF % FV]]*$A$2</f>
        <v>0</v>
      </c>
      <c r="H2512" s="3">
        <v>0.14531870509034001</v>
      </c>
      <c r="I2512" s="2">
        <f>Table13[[#This Row],[CF % EOL]]*$A$6</f>
        <v>5.8127482036135998</v>
      </c>
      <c r="J2512" s="3">
        <v>7.0478929602720328E-2</v>
      </c>
      <c r="K2512" s="2">
        <f>$A$10*Table13[[#This Row],[CF % WEC]]</f>
        <v>2.1676837887474758E-2</v>
      </c>
      <c r="L2512" s="1">
        <v>23.478821343286103</v>
      </c>
      <c r="M2512" s="2">
        <f>Table13[[#This Row],[Cons h '[MWh']]]-Table13[[#This Row],[Ewec_prod '[MWh']]]-Table13[[#This Row],[Eeol_prod '[MWh']]]-Table13[[#This Row],[Efv_prod '[MWh']]]</f>
        <v>17.644396301785029</v>
      </c>
    </row>
    <row r="2513" spans="5:13" x14ac:dyDescent="0.3">
      <c r="E2513" s="4">
        <v>43570.625</v>
      </c>
      <c r="F2513" s="3">
        <v>0</v>
      </c>
      <c r="G2513" s="2">
        <f>Table13[[#This Row],[CF % FV]]*$A$2</f>
        <v>0</v>
      </c>
      <c r="H2513" s="3">
        <v>0.16817631986402501</v>
      </c>
      <c r="I2513" s="2">
        <f>Table13[[#This Row],[CF % EOL]]*$A$6</f>
        <v>6.7270527945610006</v>
      </c>
      <c r="J2513" s="3">
        <v>7.2013336237339368E-2</v>
      </c>
      <c r="K2513" s="2">
        <f>$A$10*Table13[[#This Row],[CF % WEC]]</f>
        <v>2.2148767357170036E-2</v>
      </c>
      <c r="L2513" s="1">
        <v>27.724427852879504</v>
      </c>
      <c r="M2513" s="2">
        <f>Table13[[#This Row],[Cons h '[MWh']]]-Table13[[#This Row],[Ewec_prod '[MWh']]]-Table13[[#This Row],[Eeol_prod '[MWh']]]-Table13[[#This Row],[Efv_prod '[MWh']]]</f>
        <v>20.975226290961334</v>
      </c>
    </row>
    <row r="2514" spans="5:13" x14ac:dyDescent="0.3">
      <c r="E2514" s="4">
        <v>43570.666666666664</v>
      </c>
      <c r="F2514" s="3">
        <v>4.7599999999999995E-3</v>
      </c>
      <c r="G2514" s="2">
        <f>Table13[[#This Row],[CF % FV]]*$A$2</f>
        <v>0.24275999999999998</v>
      </c>
      <c r="H2514" s="3">
        <v>0.16593920931913</v>
      </c>
      <c r="I2514" s="2">
        <f>Table13[[#This Row],[CF % EOL]]*$A$6</f>
        <v>6.6375683727652</v>
      </c>
      <c r="J2514" s="3">
        <v>7.3168312947963984E-2</v>
      </c>
      <c r="K2514" s="2">
        <f>$A$10*Table13[[#This Row],[CF % WEC]]</f>
        <v>2.2503997538177955E-2</v>
      </c>
      <c r="L2514" s="1">
        <v>24.618625207448165</v>
      </c>
      <c r="M2514" s="2">
        <f>Table13[[#This Row],[Cons h '[MWh']]]-Table13[[#This Row],[Ewec_prod '[MWh']]]-Table13[[#This Row],[Eeol_prod '[MWh']]]-Table13[[#This Row],[Efv_prod '[MWh']]]</f>
        <v>17.715792837144786</v>
      </c>
    </row>
    <row r="2515" spans="5:13" x14ac:dyDescent="0.3">
      <c r="E2515" s="4">
        <v>43570.708333333336</v>
      </c>
      <c r="F2515" s="3">
        <v>0.2233</v>
      </c>
      <c r="G2515" s="2">
        <f>Table13[[#This Row],[CF % FV]]*$A$2</f>
        <v>11.388299999999999</v>
      </c>
      <c r="H2515" s="3">
        <v>0.148679187448269</v>
      </c>
      <c r="I2515" s="2">
        <f>Table13[[#This Row],[CF % EOL]]*$A$6</f>
        <v>5.94716749793076</v>
      </c>
      <c r="J2515" s="3">
        <v>7.4314553568813127E-2</v>
      </c>
      <c r="K2515" s="2">
        <f>$A$10*Table13[[#This Row],[CF % WEC]]</f>
        <v>2.2856540805481298E-2</v>
      </c>
      <c r="L2515" s="1">
        <v>23.595388467829448</v>
      </c>
      <c r="M2515" s="2">
        <f>Table13[[#This Row],[Cons h '[MWh']]]-Table13[[#This Row],[Ewec_prod '[MWh']]]-Table13[[#This Row],[Eeol_prod '[MWh']]]-Table13[[#This Row],[Efv_prod '[MWh']]]</f>
        <v>6.2370644290932074</v>
      </c>
    </row>
    <row r="2516" spans="5:13" x14ac:dyDescent="0.3">
      <c r="E2516" s="4">
        <v>43570.75</v>
      </c>
      <c r="F2516" s="3">
        <v>0.41182000000000002</v>
      </c>
      <c r="G2516" s="2">
        <f>Table13[[#This Row],[CF % FV]]*$A$2</f>
        <v>21.00282</v>
      </c>
      <c r="H2516" s="3">
        <v>0.16584636550551901</v>
      </c>
      <c r="I2516" s="2">
        <f>Table13[[#This Row],[CF % EOL]]*$A$6</f>
        <v>6.6338546202207604</v>
      </c>
      <c r="J2516" s="3">
        <v>7.5622849925300384E-2</v>
      </c>
      <c r="K2516" s="2">
        <f>$A$10*Table13[[#This Row],[CF % WEC]]</f>
        <v>2.325892671270503E-2</v>
      </c>
      <c r="L2516" s="1">
        <v>39.497016018338265</v>
      </c>
      <c r="M2516" s="2">
        <f>Table13[[#This Row],[Cons h '[MWh']]]-Table13[[#This Row],[Ewec_prod '[MWh']]]-Table13[[#This Row],[Eeol_prod '[MWh']]]-Table13[[#This Row],[Efv_prod '[MWh']]]</f>
        <v>11.837082471404798</v>
      </c>
    </row>
    <row r="2517" spans="5:13" x14ac:dyDescent="0.3">
      <c r="E2517" s="4">
        <v>43570.791666666664</v>
      </c>
      <c r="F2517" s="3">
        <v>0.58004</v>
      </c>
      <c r="G2517" s="2">
        <f>Table13[[#This Row],[CF % FV]]*$A$2</f>
        <v>29.582039999999999</v>
      </c>
      <c r="H2517" s="3">
        <v>0.19286407257087201</v>
      </c>
      <c r="I2517" s="2">
        <f>Table13[[#This Row],[CF % EOL]]*$A$6</f>
        <v>7.7145629028348806</v>
      </c>
      <c r="J2517" s="3">
        <v>7.7807605947603359E-2</v>
      </c>
      <c r="K2517" s="2">
        <f>$A$10*Table13[[#This Row],[CF % WEC]]</f>
        <v>2.393088076175344E-2</v>
      </c>
      <c r="L2517" s="1">
        <v>31.725623824514049</v>
      </c>
      <c r="M2517" s="2">
        <f>Table13[[#This Row],[Cons h '[MWh']]]-Table13[[#This Row],[Ewec_prod '[MWh']]]-Table13[[#This Row],[Eeol_prod '[MWh']]]-Table13[[#This Row],[Efv_prod '[MWh']]]</f>
        <v>-5.5949099590825853</v>
      </c>
    </row>
    <row r="2518" spans="5:13" x14ac:dyDescent="0.3">
      <c r="E2518" s="4">
        <v>43570.833333333336</v>
      </c>
      <c r="F2518" s="3">
        <v>0.70337000000000005</v>
      </c>
      <c r="G2518" s="2">
        <f>Table13[[#This Row],[CF % FV]]*$A$2</f>
        <v>35.871870000000001</v>
      </c>
      <c r="H2518" s="3">
        <v>0.24396778827478</v>
      </c>
      <c r="I2518" s="2">
        <f>Table13[[#This Row],[CF % EOL]]*$A$6</f>
        <v>9.7587115309911994</v>
      </c>
      <c r="J2518" s="3">
        <v>8.0944671848890717E-2</v>
      </c>
      <c r="K2518" s="2">
        <f>$A$10*Table13[[#This Row],[CF % WEC]]</f>
        <v>2.4895731808269705E-2</v>
      </c>
      <c r="L2518" s="1">
        <v>29.466113628341034</v>
      </c>
      <c r="M2518" s="2">
        <f>Table13[[#This Row],[Cons h '[MWh']]]-Table13[[#This Row],[Ewec_prod '[MWh']]]-Table13[[#This Row],[Eeol_prod '[MWh']]]-Table13[[#This Row],[Efv_prod '[MWh']]]</f>
        <v>-16.189363634458434</v>
      </c>
    </row>
    <row r="2519" spans="5:13" x14ac:dyDescent="0.3">
      <c r="E2519" s="4">
        <v>43570.875</v>
      </c>
      <c r="F2519" s="3">
        <v>0.73287999999999998</v>
      </c>
      <c r="G2519" s="2">
        <f>Table13[[#This Row],[CF % FV]]*$A$2</f>
        <v>37.37688</v>
      </c>
      <c r="H2519" s="3">
        <v>0.253299919038735</v>
      </c>
      <c r="I2519" s="2">
        <f>Table13[[#This Row],[CF % EOL]]*$A$6</f>
        <v>10.1319967615494</v>
      </c>
      <c r="J2519" s="3">
        <v>7.7551492303697345E-2</v>
      </c>
      <c r="K2519" s="2">
        <f>$A$10*Table13[[#This Row],[CF % WEC]]</f>
        <v>2.3852109220088215E-2</v>
      </c>
      <c r="L2519" s="1">
        <v>27.562085138249369</v>
      </c>
      <c r="M2519" s="2">
        <f>Table13[[#This Row],[Cons h '[MWh']]]-Table13[[#This Row],[Ewec_prod '[MWh']]]-Table13[[#This Row],[Eeol_prod '[MWh']]]-Table13[[#This Row],[Efv_prod '[MWh']]]</f>
        <v>-19.970643732520116</v>
      </c>
    </row>
    <row r="2520" spans="5:13" x14ac:dyDescent="0.3">
      <c r="E2520" s="4">
        <v>43570.916666666664</v>
      </c>
      <c r="F2520" s="3">
        <v>0.70226</v>
      </c>
      <c r="G2520" s="2">
        <f>Table13[[#This Row],[CF % FV]]*$A$2</f>
        <v>35.815260000000002</v>
      </c>
      <c r="H2520" s="3">
        <v>3.6281587270253303E-2</v>
      </c>
      <c r="I2520" s="2">
        <f>Table13[[#This Row],[CF % EOL]]*$A$6</f>
        <v>1.4512634908101321</v>
      </c>
      <c r="J2520" s="3">
        <v>7.4325850248712882E-2</v>
      </c>
      <c r="K2520" s="2">
        <f>$A$10*Table13[[#This Row],[CF % WEC]]</f>
        <v>2.2860015266575329E-2</v>
      </c>
      <c r="L2520" s="1">
        <v>24.341559539582487</v>
      </c>
      <c r="M2520" s="2">
        <f>Table13[[#This Row],[Cons h '[MWh']]]-Table13[[#This Row],[Ewec_prod '[MWh']]]-Table13[[#This Row],[Eeol_prod '[MWh']]]-Table13[[#This Row],[Efv_prod '[MWh']]]</f>
        <v>-12.947823966494223</v>
      </c>
    </row>
    <row r="2521" spans="5:13" x14ac:dyDescent="0.3">
      <c r="E2521" s="4">
        <v>43570.958333333336</v>
      </c>
      <c r="F2521" s="3">
        <v>0.65498999999999996</v>
      </c>
      <c r="G2521" s="2">
        <f>Table13[[#This Row],[CF % FV]]*$A$2</f>
        <v>33.404489999999996</v>
      </c>
      <c r="H2521" s="3">
        <v>6.9256880392559398E-3</v>
      </c>
      <c r="I2521" s="2">
        <f>Table13[[#This Row],[CF % EOL]]*$A$6</f>
        <v>0.27702752157023758</v>
      </c>
      <c r="J2521" s="3">
        <v>7.1553699595900674E-2</v>
      </c>
      <c r="K2521" s="2">
        <f>$A$10*Table13[[#This Row],[CF % WEC]]</f>
        <v>2.2007399305473272E-2</v>
      </c>
      <c r="L2521" s="1">
        <v>22.816550323768858</v>
      </c>
      <c r="M2521" s="2">
        <f>Table13[[#This Row],[Cons h '[MWh']]]-Table13[[#This Row],[Ewec_prod '[MWh']]]-Table13[[#This Row],[Eeol_prod '[MWh']]]-Table13[[#This Row],[Efv_prod '[MWh']]]</f>
        <v>-10.886974597106846</v>
      </c>
    </row>
    <row r="2522" spans="5:13" x14ac:dyDescent="0.3">
      <c r="E2522" s="4">
        <v>43571</v>
      </c>
      <c r="F2522" s="3">
        <v>0.55680999999999992</v>
      </c>
      <c r="G2522" s="2">
        <f>Table13[[#This Row],[CF % FV]]*$A$2</f>
        <v>28.397309999999997</v>
      </c>
      <c r="H2522" s="3">
        <v>3.27943533977995E-2</v>
      </c>
      <c r="I2522" s="2">
        <f>Table13[[#This Row],[CF % EOL]]*$A$6</f>
        <v>1.3117741359119801</v>
      </c>
      <c r="J2522" s="3">
        <v>6.9771731201968668E-2</v>
      </c>
      <c r="K2522" s="2">
        <f>$A$10*Table13[[#This Row],[CF % WEC]]</f>
        <v>2.1459328552787253E-2</v>
      </c>
      <c r="L2522" s="1">
        <v>22.779588255403691</v>
      </c>
      <c r="M2522" s="2">
        <f>Table13[[#This Row],[Cons h '[MWh']]]-Table13[[#This Row],[Ewec_prod '[MWh']]]-Table13[[#This Row],[Eeol_prod '[MWh']]]-Table13[[#This Row],[Efv_prod '[MWh']]]</f>
        <v>-6.9509552090610711</v>
      </c>
    </row>
    <row r="2523" spans="5:13" x14ac:dyDescent="0.3">
      <c r="E2523" s="4">
        <v>43571.041666666664</v>
      </c>
      <c r="F2523" s="3">
        <v>0.40288999999999997</v>
      </c>
      <c r="G2523" s="2">
        <f>Table13[[#This Row],[CF % FV]]*$A$2</f>
        <v>20.54739</v>
      </c>
      <c r="H2523" s="3">
        <v>8.2753635485480703E-2</v>
      </c>
      <c r="I2523" s="2">
        <f>Table13[[#This Row],[CF % EOL]]*$A$6</f>
        <v>3.3101454194192281</v>
      </c>
      <c r="J2523" s="3">
        <v>6.9592413744480636E-2</v>
      </c>
      <c r="K2523" s="2">
        <f>$A$10*Table13[[#This Row],[CF % WEC]]</f>
        <v>2.140417681483844E-2</v>
      </c>
      <c r="L2523" s="1">
        <v>21.55380181784242</v>
      </c>
      <c r="M2523" s="2">
        <f>Table13[[#This Row],[Cons h '[MWh']]]-Table13[[#This Row],[Ewec_prod '[MWh']]]-Table13[[#This Row],[Eeol_prod '[MWh']]]-Table13[[#This Row],[Efv_prod '[MWh']]]</f>
        <v>-2.325137778391646</v>
      </c>
    </row>
    <row r="2524" spans="5:13" x14ac:dyDescent="0.3">
      <c r="E2524" s="4">
        <v>43571.083333333336</v>
      </c>
      <c r="F2524" s="3">
        <v>0.19284000000000001</v>
      </c>
      <c r="G2524" s="2">
        <f>Table13[[#This Row],[CF % FV]]*$A$2</f>
        <v>9.8348399999999998</v>
      </c>
      <c r="H2524" s="3">
        <v>0.17854456381749401</v>
      </c>
      <c r="I2524" s="2">
        <f>Table13[[#This Row],[CF % EOL]]*$A$6</f>
        <v>7.1417825526997607</v>
      </c>
      <c r="J2524" s="3">
        <v>7.1826235463480451E-2</v>
      </c>
      <c r="K2524" s="2">
        <f>$A$10*Table13[[#This Row],[CF % WEC]]</f>
        <v>2.2091221745078275E-2</v>
      </c>
      <c r="L2524" s="1">
        <v>20.588209944540257</v>
      </c>
      <c r="M2524" s="2">
        <f>Table13[[#This Row],[Cons h '[MWh']]]-Table13[[#This Row],[Ewec_prod '[MWh']]]-Table13[[#This Row],[Eeol_prod '[MWh']]]-Table13[[#This Row],[Efv_prod '[MWh']]]</f>
        <v>3.5894961700954173</v>
      </c>
    </row>
    <row r="2525" spans="5:13" x14ac:dyDescent="0.3">
      <c r="E2525" s="4">
        <v>43571.125</v>
      </c>
      <c r="F2525" s="3">
        <v>3.9900000000000005E-3</v>
      </c>
      <c r="G2525" s="2">
        <f>Table13[[#This Row],[CF % FV]]*$A$2</f>
        <v>0.20349000000000003</v>
      </c>
      <c r="H2525" s="3">
        <v>0.28419370795932702</v>
      </c>
      <c r="I2525" s="2">
        <f>Table13[[#This Row],[CF % EOL]]*$A$6</f>
        <v>11.367748318373081</v>
      </c>
      <c r="J2525" s="3">
        <v>7.6460453361970979E-2</v>
      </c>
      <c r="K2525" s="2">
        <f>$A$10*Table13[[#This Row],[CF % WEC]]</f>
        <v>2.3516544046183932E-2</v>
      </c>
      <c r="L2525" s="1">
        <v>20.807400500168182</v>
      </c>
      <c r="M2525" s="2">
        <f>Table13[[#This Row],[Cons h '[MWh']]]-Table13[[#This Row],[Ewec_prod '[MWh']]]-Table13[[#This Row],[Eeol_prod '[MWh']]]-Table13[[#This Row],[Efv_prod '[MWh']]]</f>
        <v>9.2126456377489152</v>
      </c>
    </row>
    <row r="2526" spans="5:13" x14ac:dyDescent="0.3">
      <c r="E2526" s="4">
        <v>43571.166666666664</v>
      </c>
      <c r="F2526" s="3">
        <v>0</v>
      </c>
      <c r="G2526" s="2">
        <f>Table13[[#This Row],[CF % FV]]*$A$2</f>
        <v>0</v>
      </c>
      <c r="H2526" s="3">
        <v>0.33873051056596598</v>
      </c>
      <c r="I2526" s="2">
        <f>Table13[[#This Row],[CF % EOL]]*$A$6</f>
        <v>13.549220422638639</v>
      </c>
      <c r="J2526" s="3">
        <v>8.2529534901347942E-2</v>
      </c>
      <c r="K2526" s="2">
        <f>$A$10*Table13[[#This Row],[CF % WEC]]</f>
        <v>2.5383179896026103E-2</v>
      </c>
      <c r="L2526" s="1">
        <v>26.20608716107159</v>
      </c>
      <c r="M2526" s="2">
        <f>Table13[[#This Row],[Cons h '[MWh']]]-Table13[[#This Row],[Ewec_prod '[MWh']]]-Table13[[#This Row],[Eeol_prod '[MWh']]]-Table13[[#This Row],[Efv_prod '[MWh']]]</f>
        <v>12.631483558536926</v>
      </c>
    </row>
    <row r="2527" spans="5:13" x14ac:dyDescent="0.3">
      <c r="E2527" s="4">
        <v>43571.208333333336</v>
      </c>
      <c r="F2527" s="3">
        <v>0</v>
      </c>
      <c r="G2527" s="2">
        <f>Table13[[#This Row],[CF % FV]]*$A$2</f>
        <v>0</v>
      </c>
      <c r="H2527" s="3">
        <v>0.37492083995590297</v>
      </c>
      <c r="I2527" s="2">
        <f>Table13[[#This Row],[CF % EOL]]*$A$6</f>
        <v>14.996833598236119</v>
      </c>
      <c r="J2527" s="3">
        <v>8.9616635264279848E-2</v>
      </c>
      <c r="K2527" s="2">
        <f>$A$10*Table13[[#This Row],[CF % WEC]]</f>
        <v>2.7562922501731181E-2</v>
      </c>
      <c r="L2527" s="1">
        <v>30.499177434462332</v>
      </c>
      <c r="M2527" s="2">
        <f>Table13[[#This Row],[Cons h '[MWh']]]-Table13[[#This Row],[Ewec_prod '[MWh']]]-Table13[[#This Row],[Eeol_prod '[MWh']]]-Table13[[#This Row],[Efv_prod '[MWh']]]</f>
        <v>15.474780913724484</v>
      </c>
    </row>
    <row r="2528" spans="5:13" x14ac:dyDescent="0.3">
      <c r="E2528" s="4">
        <v>43571.25</v>
      </c>
      <c r="F2528" s="3">
        <v>0</v>
      </c>
      <c r="G2528" s="2">
        <f>Table13[[#This Row],[CF % FV]]*$A$2</f>
        <v>0</v>
      </c>
      <c r="H2528" s="3">
        <v>0.41941091827689703</v>
      </c>
      <c r="I2528" s="2">
        <f>Table13[[#This Row],[CF % EOL]]*$A$6</f>
        <v>16.776436731075883</v>
      </c>
      <c r="J2528" s="3">
        <v>9.5184070622014949E-2</v>
      </c>
      <c r="K2528" s="2">
        <f>$A$10*Table13[[#This Row],[CF % WEC]]</f>
        <v>2.9275269644045906E-2</v>
      </c>
      <c r="L2528" s="1">
        <v>31.826251005396418</v>
      </c>
      <c r="M2528" s="2">
        <f>Table13[[#This Row],[Cons h '[MWh']]]-Table13[[#This Row],[Ewec_prod '[MWh']]]-Table13[[#This Row],[Eeol_prod '[MWh']]]-Table13[[#This Row],[Efv_prod '[MWh']]]</f>
        <v>15.02053900467649</v>
      </c>
    </row>
    <row r="2529" spans="5:13" x14ac:dyDescent="0.3">
      <c r="E2529" s="4">
        <v>43571.291666666664</v>
      </c>
      <c r="F2529" s="3">
        <v>0</v>
      </c>
      <c r="G2529" s="2">
        <f>Table13[[#This Row],[CF % FV]]*$A$2</f>
        <v>0</v>
      </c>
      <c r="H2529" s="3">
        <v>0.43886804078323799</v>
      </c>
      <c r="I2529" s="2">
        <f>Table13[[#This Row],[CF % EOL]]*$A$6</f>
        <v>17.554721631329521</v>
      </c>
      <c r="J2529" s="3">
        <v>9.9070325169348813E-2</v>
      </c>
      <c r="K2529" s="2">
        <f>$A$10*Table13[[#This Row],[CF % WEC]]</f>
        <v>3.0470544746645737E-2</v>
      </c>
      <c r="L2529" s="1">
        <v>28.406730036332341</v>
      </c>
      <c r="M2529" s="2">
        <f>Table13[[#This Row],[Cons h '[MWh']]]-Table13[[#This Row],[Ewec_prod '[MWh']]]-Table13[[#This Row],[Eeol_prod '[MWh']]]-Table13[[#This Row],[Efv_prod '[MWh']]]</f>
        <v>10.821537860256175</v>
      </c>
    </row>
    <row r="2530" spans="5:13" x14ac:dyDescent="0.3">
      <c r="E2530" s="4">
        <v>43571.333333333336</v>
      </c>
      <c r="F2530" s="3">
        <v>0</v>
      </c>
      <c r="G2530" s="2">
        <f>Table13[[#This Row],[CF % FV]]*$A$2</f>
        <v>0</v>
      </c>
      <c r="H2530" s="3">
        <v>0.40269192831298301</v>
      </c>
      <c r="I2530" s="2">
        <f>Table13[[#This Row],[CF % EOL]]*$A$6</f>
        <v>16.107677132519321</v>
      </c>
      <c r="J2530" s="3">
        <v>0.10127336915422551</v>
      </c>
      <c r="K2530" s="2">
        <f>$A$10*Table13[[#This Row],[CF % WEC]]</f>
        <v>3.114812352924554E-2</v>
      </c>
      <c r="L2530" s="1">
        <v>26.702019817732086</v>
      </c>
      <c r="M2530" s="2">
        <f>Table13[[#This Row],[Cons h '[MWh']]]-Table13[[#This Row],[Ewec_prod '[MWh']]]-Table13[[#This Row],[Eeol_prod '[MWh']]]-Table13[[#This Row],[Efv_prod '[MWh']]]</f>
        <v>10.56319456168352</v>
      </c>
    </row>
    <row r="2531" spans="5:13" x14ac:dyDescent="0.3">
      <c r="E2531" s="4">
        <v>43571.375</v>
      </c>
      <c r="F2531" s="3">
        <v>0</v>
      </c>
      <c r="G2531" s="2">
        <f>Table13[[#This Row],[CF % FV]]*$A$2</f>
        <v>0</v>
      </c>
      <c r="H2531" s="3">
        <v>0.37069699262373201</v>
      </c>
      <c r="I2531" s="2">
        <f>Table13[[#This Row],[CF % EOL]]*$A$6</f>
        <v>14.827879704949281</v>
      </c>
      <c r="J2531" s="3">
        <v>0.1024309350771485</v>
      </c>
      <c r="K2531" s="2">
        <f>$A$10*Table13[[#This Row],[CF % WEC]]</f>
        <v>3.1504150060816166E-2</v>
      </c>
      <c r="L2531" s="1">
        <v>21.33471941067128</v>
      </c>
      <c r="M2531" s="2">
        <f>Table13[[#This Row],[Cons h '[MWh']]]-Table13[[#This Row],[Ewec_prod '[MWh']]]-Table13[[#This Row],[Eeol_prod '[MWh']]]-Table13[[#This Row],[Efv_prod '[MWh']]]</f>
        <v>6.475335555661184</v>
      </c>
    </row>
    <row r="2532" spans="5:13" x14ac:dyDescent="0.3">
      <c r="E2532" s="4">
        <v>43571.416666666664</v>
      </c>
      <c r="F2532" s="3">
        <v>0</v>
      </c>
      <c r="G2532" s="2">
        <f>Table13[[#This Row],[CF % FV]]*$A$2</f>
        <v>0</v>
      </c>
      <c r="H2532" s="3">
        <v>0.32518797509473502</v>
      </c>
      <c r="I2532" s="2">
        <f>Table13[[#This Row],[CF % EOL]]*$A$6</f>
        <v>13.007519003789401</v>
      </c>
      <c r="J2532" s="3">
        <v>0.10180887658866652</v>
      </c>
      <c r="K2532" s="2">
        <f>$A$10*Table13[[#This Row],[CF % WEC]]</f>
        <v>3.1312826766217904E-2</v>
      </c>
      <c r="L2532" s="1">
        <v>30.38360312402347</v>
      </c>
      <c r="M2532" s="2">
        <f>Table13[[#This Row],[Cons h '[MWh']]]-Table13[[#This Row],[Ewec_prod '[MWh']]]-Table13[[#This Row],[Eeol_prod '[MWh']]]-Table13[[#This Row],[Efv_prod '[MWh']]]</f>
        <v>17.344771293467851</v>
      </c>
    </row>
    <row r="2533" spans="5:13" x14ac:dyDescent="0.3">
      <c r="E2533" s="4">
        <v>43571.458333333336</v>
      </c>
      <c r="F2533" s="3">
        <v>0</v>
      </c>
      <c r="G2533" s="2">
        <f>Table13[[#This Row],[CF % FV]]*$A$2</f>
        <v>0</v>
      </c>
      <c r="H2533" s="3">
        <v>0.31772195084556598</v>
      </c>
      <c r="I2533" s="2">
        <f>Table13[[#This Row],[CF % EOL]]*$A$6</f>
        <v>12.708878033822639</v>
      </c>
      <c r="J2533" s="3">
        <v>0.10003273805874094</v>
      </c>
      <c r="K2533" s="2">
        <f>$A$10*Table13[[#This Row],[CF % WEC]]</f>
        <v>3.0766549074489048E-2</v>
      </c>
      <c r="L2533" s="1">
        <v>33.260898509390934</v>
      </c>
      <c r="M2533" s="2">
        <f>Table13[[#This Row],[Cons h '[MWh']]]-Table13[[#This Row],[Ewec_prod '[MWh']]]-Table13[[#This Row],[Eeol_prod '[MWh']]]-Table13[[#This Row],[Efv_prod '[MWh']]]</f>
        <v>20.521253926493802</v>
      </c>
    </row>
    <row r="2534" spans="5:13" x14ac:dyDescent="0.3">
      <c r="E2534" s="4">
        <v>43571.5</v>
      </c>
      <c r="F2534" s="3">
        <v>0</v>
      </c>
      <c r="G2534" s="2">
        <f>Table13[[#This Row],[CF % FV]]*$A$2</f>
        <v>0</v>
      </c>
      <c r="H2534" s="3">
        <v>0.30861507875529698</v>
      </c>
      <c r="I2534" s="2">
        <f>Table13[[#This Row],[CF % EOL]]*$A$6</f>
        <v>12.34460315021188</v>
      </c>
      <c r="J2534" s="3">
        <v>9.5459223536141849E-2</v>
      </c>
      <c r="K2534" s="2">
        <f>$A$10*Table13[[#This Row],[CF % WEC]]</f>
        <v>2.9359896995048762E-2</v>
      </c>
      <c r="L2534" s="1">
        <v>33.749677514489001</v>
      </c>
      <c r="M2534" s="2">
        <f>Table13[[#This Row],[Cons h '[MWh']]]-Table13[[#This Row],[Ewec_prod '[MWh']]]-Table13[[#This Row],[Eeol_prod '[MWh']]]-Table13[[#This Row],[Efv_prod '[MWh']]]</f>
        <v>21.375714467282073</v>
      </c>
    </row>
    <row r="2535" spans="5:13" x14ac:dyDescent="0.3">
      <c r="E2535" s="4">
        <v>43571.541666666664</v>
      </c>
      <c r="F2535" s="3">
        <v>0</v>
      </c>
      <c r="G2535" s="2">
        <f>Table13[[#This Row],[CF % FV]]*$A$2</f>
        <v>0</v>
      </c>
      <c r="H2535" s="3">
        <v>0.27807257432482702</v>
      </c>
      <c r="I2535" s="2">
        <f>Table13[[#This Row],[CF % EOL]]*$A$6</f>
        <v>11.122902972993082</v>
      </c>
      <c r="J2535" s="3">
        <v>9.0531783013561518E-2</v>
      </c>
      <c r="K2535" s="2">
        <f>$A$10*Table13[[#This Row],[CF % WEC]]</f>
        <v>2.7844389736209448E-2</v>
      </c>
      <c r="L2535" s="1">
        <v>33.554410792666452</v>
      </c>
      <c r="M2535" s="2">
        <f>Table13[[#This Row],[Cons h '[MWh']]]-Table13[[#This Row],[Ewec_prod '[MWh']]]-Table13[[#This Row],[Eeol_prod '[MWh']]]-Table13[[#This Row],[Efv_prod '[MWh']]]</f>
        <v>22.403663429937161</v>
      </c>
    </row>
    <row r="2536" spans="5:13" x14ac:dyDescent="0.3">
      <c r="E2536" s="4">
        <v>43571.583333333336</v>
      </c>
      <c r="F2536" s="3">
        <v>0</v>
      </c>
      <c r="G2536" s="2">
        <f>Table13[[#This Row],[CF % FV]]*$A$2</f>
        <v>0</v>
      </c>
      <c r="H2536" s="3">
        <v>0.25823577691982602</v>
      </c>
      <c r="I2536" s="2">
        <f>Table13[[#This Row],[CF % EOL]]*$A$6</f>
        <v>10.329431076793041</v>
      </c>
      <c r="J2536" s="3">
        <v>8.5119417089257049E-2</v>
      </c>
      <c r="K2536" s="2">
        <f>$A$10*Table13[[#This Row],[CF % WEC]]</f>
        <v>2.6179736493173927E-2</v>
      </c>
      <c r="L2536" s="1">
        <v>25.370583015471997</v>
      </c>
      <c r="M2536" s="2">
        <f>Table13[[#This Row],[Cons h '[MWh']]]-Table13[[#This Row],[Ewec_prod '[MWh']]]-Table13[[#This Row],[Eeol_prod '[MWh']]]-Table13[[#This Row],[Efv_prod '[MWh']]]</f>
        <v>15.014972202185783</v>
      </c>
    </row>
    <row r="2537" spans="5:13" x14ac:dyDescent="0.3">
      <c r="E2537" s="4">
        <v>43571.625</v>
      </c>
      <c r="F2537" s="3">
        <v>0</v>
      </c>
      <c r="G2537" s="2">
        <f>Table13[[#This Row],[CF % FV]]*$A$2</f>
        <v>0</v>
      </c>
      <c r="H2537" s="3">
        <v>0.21813522910535399</v>
      </c>
      <c r="I2537" s="2">
        <f>Table13[[#This Row],[CF % EOL]]*$A$6</f>
        <v>8.7254091642141596</v>
      </c>
      <c r="J2537" s="3">
        <v>7.9320242350856843E-2</v>
      </c>
      <c r="K2537" s="2">
        <f>$A$10*Table13[[#This Row],[CF % WEC]]</f>
        <v>2.4396114474592816E-2</v>
      </c>
      <c r="L2537" s="1">
        <v>23.630654575930457</v>
      </c>
      <c r="M2537" s="2">
        <f>Table13[[#This Row],[Cons h '[MWh']]]-Table13[[#This Row],[Ewec_prod '[MWh']]]-Table13[[#This Row],[Eeol_prod '[MWh']]]-Table13[[#This Row],[Efv_prod '[MWh']]]</f>
        <v>14.880849297241703</v>
      </c>
    </row>
    <row r="2538" spans="5:13" x14ac:dyDescent="0.3">
      <c r="E2538" s="4">
        <v>43571.666666666664</v>
      </c>
      <c r="F2538" s="3">
        <v>4.5500000000000002E-3</v>
      </c>
      <c r="G2538" s="2">
        <f>Table13[[#This Row],[CF % FV]]*$A$2</f>
        <v>0.23205000000000001</v>
      </c>
      <c r="H2538" s="3">
        <v>0.176809454531551</v>
      </c>
      <c r="I2538" s="2">
        <f>Table13[[#This Row],[CF % EOL]]*$A$6</f>
        <v>7.0723781812620405</v>
      </c>
      <c r="J2538" s="3">
        <v>7.5381241097893306E-2</v>
      </c>
      <c r="K2538" s="2">
        <f>$A$10*Table13[[#This Row],[CF % WEC]]</f>
        <v>2.3184616342025337E-2</v>
      </c>
      <c r="L2538" s="1">
        <v>29.270654317819709</v>
      </c>
      <c r="M2538" s="2">
        <f>Table13[[#This Row],[Cons h '[MWh']]]-Table13[[#This Row],[Ewec_prod '[MWh']]]-Table13[[#This Row],[Eeol_prod '[MWh']]]-Table13[[#This Row],[Efv_prod '[MWh']]]</f>
        <v>21.943041520215644</v>
      </c>
    </row>
    <row r="2539" spans="5:13" x14ac:dyDescent="0.3">
      <c r="E2539" s="4">
        <v>43571.708333333336</v>
      </c>
      <c r="F2539" s="3">
        <v>0.23951</v>
      </c>
      <c r="G2539" s="2">
        <f>Table13[[#This Row],[CF % FV]]*$A$2</f>
        <v>12.215009999999999</v>
      </c>
      <c r="H2539" s="3">
        <v>0.17336610927367199</v>
      </c>
      <c r="I2539" s="2">
        <f>Table13[[#This Row],[CF % EOL]]*$A$6</f>
        <v>6.9346443709468799</v>
      </c>
      <c r="J2539" s="3">
        <v>7.4327443312585825E-2</v>
      </c>
      <c r="K2539" s="2">
        <f>$A$10*Table13[[#This Row],[CF % WEC]]</f>
        <v>2.2860505236946799E-2</v>
      </c>
      <c r="L2539" s="1">
        <v>33.613525847611953</v>
      </c>
      <c r="M2539" s="2">
        <f>Table13[[#This Row],[Cons h '[MWh']]]-Table13[[#This Row],[Ewec_prod '[MWh']]]-Table13[[#This Row],[Eeol_prod '[MWh']]]-Table13[[#This Row],[Efv_prod '[MWh']]]</f>
        <v>14.441010971428124</v>
      </c>
    </row>
    <row r="2540" spans="5:13" x14ac:dyDescent="0.3">
      <c r="E2540" s="4">
        <v>43571.75</v>
      </c>
      <c r="F2540" s="3">
        <v>0.39077000000000001</v>
      </c>
      <c r="G2540" s="2">
        <f>Table13[[#This Row],[CF % FV]]*$A$2</f>
        <v>19.929269999999999</v>
      </c>
      <c r="H2540" s="3">
        <v>0.18458783546361601</v>
      </c>
      <c r="I2540" s="2">
        <f>Table13[[#This Row],[CF % EOL]]*$A$6</f>
        <v>7.3835134185446405</v>
      </c>
      <c r="J2540" s="3">
        <v>7.3936448744876995E-2</v>
      </c>
      <c r="K2540" s="2">
        <f>$A$10*Table13[[#This Row],[CF % WEC]]</f>
        <v>2.2740249070928347E-2</v>
      </c>
      <c r="L2540" s="1">
        <v>41.93060925893603</v>
      </c>
      <c r="M2540" s="2">
        <f>Table13[[#This Row],[Cons h '[MWh']]]-Table13[[#This Row],[Ewec_prod '[MWh']]]-Table13[[#This Row],[Eeol_prod '[MWh']]]-Table13[[#This Row],[Efv_prod '[MWh']]]</f>
        <v>14.595085591320466</v>
      </c>
    </row>
    <row r="2541" spans="5:13" x14ac:dyDescent="0.3">
      <c r="E2541" s="4">
        <v>43571.791666666664</v>
      </c>
      <c r="F2541" s="3">
        <v>0.59614999999999996</v>
      </c>
      <c r="G2541" s="2">
        <f>Table13[[#This Row],[CF % FV]]*$A$2</f>
        <v>30.403649999999999</v>
      </c>
      <c r="H2541" s="3">
        <v>0.207477262501608</v>
      </c>
      <c r="I2541" s="2">
        <f>Table13[[#This Row],[CF % EOL]]*$A$6</f>
        <v>8.2990905000643203</v>
      </c>
      <c r="J2541" s="3">
        <v>7.3652351304101277E-2</v>
      </c>
      <c r="K2541" s="2">
        <f>$A$10*Table13[[#This Row],[CF % WEC]]</f>
        <v>2.2652870698375651E-2</v>
      </c>
      <c r="L2541" s="1">
        <v>47.274047851222839</v>
      </c>
      <c r="M2541" s="2">
        <f>Table13[[#This Row],[Cons h '[MWh']]]-Table13[[#This Row],[Ewec_prod '[MWh']]]-Table13[[#This Row],[Eeol_prod '[MWh']]]-Table13[[#This Row],[Efv_prod '[MWh']]]</f>
        <v>8.5486544804601436</v>
      </c>
    </row>
    <row r="2542" spans="5:13" x14ac:dyDescent="0.3">
      <c r="E2542" s="4">
        <v>43571.833333333336</v>
      </c>
      <c r="F2542" s="3">
        <v>0.6967000000000001</v>
      </c>
      <c r="G2542" s="2">
        <f>Table13[[#This Row],[CF % FV]]*$A$2</f>
        <v>35.531700000000008</v>
      </c>
      <c r="H2542" s="3">
        <v>0.20599604805757701</v>
      </c>
      <c r="I2542" s="2">
        <f>Table13[[#This Row],[CF % EOL]]*$A$6</f>
        <v>8.2398419223030803</v>
      </c>
      <c r="J2542" s="3">
        <v>7.3179522299530286E-2</v>
      </c>
      <c r="K2542" s="2">
        <f>$A$10*Table13[[#This Row],[CF % WEC]]</f>
        <v>2.2507445140150576E-2</v>
      </c>
      <c r="L2542" s="1">
        <v>37.668578348730634</v>
      </c>
      <c r="M2542" s="2">
        <f>Table13[[#This Row],[Cons h '[MWh']]]-Table13[[#This Row],[Ewec_prod '[MWh']]]-Table13[[#This Row],[Eeol_prod '[MWh']]]-Table13[[#This Row],[Efv_prod '[MWh']]]</f>
        <v>-6.1254710187126022</v>
      </c>
    </row>
    <row r="2543" spans="5:13" x14ac:dyDescent="0.3">
      <c r="E2543" s="4">
        <v>43571.875</v>
      </c>
      <c r="F2543" s="3">
        <v>0.67720000000000002</v>
      </c>
      <c r="G2543" s="2">
        <f>Table13[[#This Row],[CF % FV]]*$A$2</f>
        <v>34.537199999999999</v>
      </c>
      <c r="H2543" s="3">
        <v>0.17661721334861899</v>
      </c>
      <c r="I2543" s="2">
        <f>Table13[[#This Row],[CF % EOL]]*$A$6</f>
        <v>7.0646885339447598</v>
      </c>
      <c r="J2543" s="3">
        <v>7.2982176659694961E-2</v>
      </c>
      <c r="K2543" s="2">
        <f>$A$10*Table13[[#This Row],[CF % WEC]]</f>
        <v>2.2446748567903751E-2</v>
      </c>
      <c r="L2543" s="1">
        <v>33.695971501763438</v>
      </c>
      <c r="M2543" s="2">
        <f>Table13[[#This Row],[Cons h '[MWh']]]-Table13[[#This Row],[Ewec_prod '[MWh']]]-Table13[[#This Row],[Eeol_prod '[MWh']]]-Table13[[#This Row],[Efv_prod '[MWh']]]</f>
        <v>-7.9283637807492227</v>
      </c>
    </row>
    <row r="2544" spans="5:13" x14ac:dyDescent="0.3">
      <c r="E2544" s="4">
        <v>43571.916666666664</v>
      </c>
      <c r="F2544" s="3">
        <v>0.69574000000000003</v>
      </c>
      <c r="G2544" s="2">
        <f>Table13[[#This Row],[CF % FV]]*$A$2</f>
        <v>35.48274</v>
      </c>
      <c r="H2544" s="3">
        <v>0.170430264937665</v>
      </c>
      <c r="I2544" s="2">
        <f>Table13[[#This Row],[CF % EOL]]*$A$6</f>
        <v>6.8172105975066</v>
      </c>
      <c r="J2544" s="3">
        <v>7.2806056398559943E-2</v>
      </c>
      <c r="K2544" s="2">
        <f>$A$10*Table13[[#This Row],[CF % WEC]]</f>
        <v>2.2392580175011813E-2</v>
      </c>
      <c r="L2544" s="1">
        <v>23.63913958358253</v>
      </c>
      <c r="M2544" s="2">
        <f>Table13[[#This Row],[Cons h '[MWh']]]-Table13[[#This Row],[Ewec_prod '[MWh']]]-Table13[[#This Row],[Eeol_prod '[MWh']]]-Table13[[#This Row],[Efv_prod '[MWh']]]</f>
        <v>-18.683203594099083</v>
      </c>
    </row>
    <row r="2545" spans="5:13" x14ac:dyDescent="0.3">
      <c r="E2545" s="4">
        <v>43571.958333333336</v>
      </c>
      <c r="F2545" s="3">
        <v>0.63346000000000002</v>
      </c>
      <c r="G2545" s="2">
        <f>Table13[[#This Row],[CF % FV]]*$A$2</f>
        <v>32.306460000000001</v>
      </c>
      <c r="H2545" s="3">
        <v>0.107694813014948</v>
      </c>
      <c r="I2545" s="2">
        <f>Table13[[#This Row],[CF % EOL]]*$A$6</f>
        <v>4.3077925205979204</v>
      </c>
      <c r="J2545" s="3">
        <v>7.2138075545565616E-2</v>
      </c>
      <c r="K2545" s="2">
        <f>$A$10*Table13[[#This Row],[CF % WEC]]</f>
        <v>2.2187132777556781E-2</v>
      </c>
      <c r="L2545" s="1">
        <v>24.165875753303602</v>
      </c>
      <c r="M2545" s="2">
        <f>Table13[[#This Row],[Cons h '[MWh']]]-Table13[[#This Row],[Ewec_prod '[MWh']]]-Table13[[#This Row],[Eeol_prod '[MWh']]]-Table13[[#This Row],[Efv_prod '[MWh']]]</f>
        <v>-12.470563900071877</v>
      </c>
    </row>
    <row r="2546" spans="5:13" x14ac:dyDescent="0.3">
      <c r="E2546" s="4">
        <v>43572</v>
      </c>
      <c r="F2546" s="3">
        <v>0.54377999999999993</v>
      </c>
      <c r="G2546" s="2">
        <f>Table13[[#This Row],[CF % FV]]*$A$2</f>
        <v>27.732779999999998</v>
      </c>
      <c r="H2546" s="3">
        <v>8.6835919904009004E-2</v>
      </c>
      <c r="I2546" s="2">
        <f>Table13[[#This Row],[CF % EOL]]*$A$6</f>
        <v>3.4734367961603603</v>
      </c>
      <c r="J2546" s="3">
        <v>7.1402002862357164E-2</v>
      </c>
      <c r="K2546" s="2">
        <f>$A$10*Table13[[#This Row],[CF % WEC]]</f>
        <v>2.1960742729960309E-2</v>
      </c>
      <c r="L2546" s="1">
        <v>19.288730959832918</v>
      </c>
      <c r="M2546" s="2">
        <f>Table13[[#This Row],[Cons h '[MWh']]]-Table13[[#This Row],[Ewec_prod '[MWh']]]-Table13[[#This Row],[Eeol_prod '[MWh']]]-Table13[[#This Row],[Efv_prod '[MWh']]]</f>
        <v>-11.9394465790574</v>
      </c>
    </row>
    <row r="2547" spans="5:13" x14ac:dyDescent="0.3">
      <c r="E2547" s="4">
        <v>43572.041666666664</v>
      </c>
      <c r="F2547" s="3">
        <v>0.39876999999999996</v>
      </c>
      <c r="G2547" s="2">
        <f>Table13[[#This Row],[CF % FV]]*$A$2</f>
        <v>20.337269999999997</v>
      </c>
      <c r="H2547" s="3">
        <v>0.11081216395476499</v>
      </c>
      <c r="I2547" s="2">
        <f>Table13[[#This Row],[CF % EOL]]*$A$6</f>
        <v>4.4324865581905994</v>
      </c>
      <c r="J2547" s="3">
        <v>7.0620969593090582E-2</v>
      </c>
      <c r="K2547" s="2">
        <f>$A$10*Table13[[#This Row],[CF % WEC]]</f>
        <v>2.172052438870499E-2</v>
      </c>
      <c r="L2547" s="1">
        <v>18.818544837394693</v>
      </c>
      <c r="M2547" s="2">
        <f>Table13[[#This Row],[Cons h '[MWh']]]-Table13[[#This Row],[Ewec_prod '[MWh']]]-Table13[[#This Row],[Eeol_prod '[MWh']]]-Table13[[#This Row],[Efv_prod '[MWh']]]</f>
        <v>-5.9729322451846087</v>
      </c>
    </row>
    <row r="2548" spans="5:13" x14ac:dyDescent="0.3">
      <c r="E2548" s="4">
        <v>43572.083333333336</v>
      </c>
      <c r="F2548" s="3">
        <v>0.17918000000000001</v>
      </c>
      <c r="G2548" s="2">
        <f>Table13[[#This Row],[CF % FV]]*$A$2</f>
        <v>9.1381800000000002</v>
      </c>
      <c r="H2548" s="3">
        <v>0.13251968752412199</v>
      </c>
      <c r="I2548" s="2">
        <f>Table13[[#This Row],[CF % EOL]]*$A$6</f>
        <v>5.3007875009648799</v>
      </c>
      <c r="J2548" s="3">
        <v>6.9616408833111612E-2</v>
      </c>
      <c r="K2548" s="2">
        <f>$A$10*Table13[[#This Row],[CF % WEC]]</f>
        <v>2.1411556859474209E-2</v>
      </c>
      <c r="L2548" s="1">
        <v>18.696702040314452</v>
      </c>
      <c r="M2548" s="2">
        <f>Table13[[#This Row],[Cons h '[MWh']]]-Table13[[#This Row],[Ewec_prod '[MWh']]]-Table13[[#This Row],[Eeol_prod '[MWh']]]-Table13[[#This Row],[Efv_prod '[MWh']]]</f>
        <v>4.2363229824900994</v>
      </c>
    </row>
    <row r="2549" spans="5:13" x14ac:dyDescent="0.3">
      <c r="E2549" s="4">
        <v>43572.125</v>
      </c>
      <c r="F2549" s="3">
        <v>4.2699999999999995E-3</v>
      </c>
      <c r="G2549" s="2">
        <f>Table13[[#This Row],[CF % FV]]*$A$2</f>
        <v>0.21776999999999996</v>
      </c>
      <c r="H2549" s="3">
        <v>0.118737707604882</v>
      </c>
      <c r="I2549" s="2">
        <f>Table13[[#This Row],[CF % EOL]]*$A$6</f>
        <v>4.7495083041952801</v>
      </c>
      <c r="J2549" s="3">
        <v>6.9537382023863822E-2</v>
      </c>
      <c r="K2549" s="2">
        <f>$A$10*Table13[[#This Row],[CF % WEC]]</f>
        <v>2.1387250994693272E-2</v>
      </c>
      <c r="L2549" s="1">
        <v>16.40622670920062</v>
      </c>
      <c r="M2549" s="2">
        <f>Table13[[#This Row],[Cons h '[MWh']]]-Table13[[#This Row],[Ewec_prod '[MWh']]]-Table13[[#This Row],[Eeol_prod '[MWh']]]-Table13[[#This Row],[Efv_prod '[MWh']]]</f>
        <v>11.417561154010647</v>
      </c>
    </row>
    <row r="2550" spans="5:13" x14ac:dyDescent="0.3">
      <c r="E2550" s="4">
        <v>43572.166666666664</v>
      </c>
      <c r="F2550" s="3">
        <v>0</v>
      </c>
      <c r="G2550" s="2">
        <f>Table13[[#This Row],[CF % FV]]*$A$2</f>
        <v>0</v>
      </c>
      <c r="H2550" s="3">
        <v>0.105554619094351</v>
      </c>
      <c r="I2550" s="2">
        <f>Table13[[#This Row],[CF % EOL]]*$A$6</f>
        <v>4.22218476377404</v>
      </c>
      <c r="J2550" s="3">
        <v>6.88295100669261E-2</v>
      </c>
      <c r="K2550" s="2">
        <f>$A$10*Table13[[#This Row],[CF % WEC]]</f>
        <v>2.1169534497832116E-2</v>
      </c>
      <c r="L2550" s="1">
        <v>23.009894192052037</v>
      </c>
      <c r="M2550" s="2">
        <f>Table13[[#This Row],[Cons h '[MWh']]]-Table13[[#This Row],[Ewec_prod '[MWh']]]-Table13[[#This Row],[Eeol_prod '[MWh']]]-Table13[[#This Row],[Efv_prod '[MWh']]]</f>
        <v>18.766539893780163</v>
      </c>
    </row>
    <row r="2551" spans="5:13" x14ac:dyDescent="0.3">
      <c r="E2551" s="4">
        <v>43572.208333333336</v>
      </c>
      <c r="F2551" s="3">
        <v>0</v>
      </c>
      <c r="G2551" s="2">
        <f>Table13[[#This Row],[CF % FV]]*$A$2</f>
        <v>0</v>
      </c>
      <c r="H2551" s="3">
        <v>6.5427292211358803E-2</v>
      </c>
      <c r="I2551" s="2">
        <f>Table13[[#This Row],[CF % EOL]]*$A$6</f>
        <v>2.617091688454352</v>
      </c>
      <c r="J2551" s="3">
        <v>6.8201325347387598E-2</v>
      </c>
      <c r="K2551" s="2">
        <f>$A$10*Table13[[#This Row],[CF % WEC]]</f>
        <v>2.09763269902042E-2</v>
      </c>
      <c r="L2551" s="1">
        <v>29.514099497307964</v>
      </c>
      <c r="M2551" s="2">
        <f>Table13[[#This Row],[Cons h '[MWh']]]-Table13[[#This Row],[Ewec_prod '[MWh']]]-Table13[[#This Row],[Eeol_prod '[MWh']]]-Table13[[#This Row],[Efv_prod '[MWh']]]</f>
        <v>26.876031481863407</v>
      </c>
    </row>
    <row r="2552" spans="5:13" x14ac:dyDescent="0.3">
      <c r="E2552" s="4">
        <v>43572.25</v>
      </c>
      <c r="F2552" s="3">
        <v>0</v>
      </c>
      <c r="G2552" s="2">
        <f>Table13[[#This Row],[CF % FV]]*$A$2</f>
        <v>0</v>
      </c>
      <c r="H2552" s="3">
        <v>4.6357966264851697E-2</v>
      </c>
      <c r="I2552" s="2">
        <f>Table13[[#This Row],[CF % EOL]]*$A$6</f>
        <v>1.8543186505940679</v>
      </c>
      <c r="J2552" s="3">
        <v>6.7664965253295961E-2</v>
      </c>
      <c r="K2552" s="2">
        <f>$A$10*Table13[[#This Row],[CF % WEC]]</f>
        <v>2.0811361505136922E-2</v>
      </c>
      <c r="L2552" s="1">
        <v>34.13484159825245</v>
      </c>
      <c r="M2552" s="2">
        <f>Table13[[#This Row],[Cons h '[MWh']]]-Table13[[#This Row],[Ewec_prod '[MWh']]]-Table13[[#This Row],[Eeol_prod '[MWh']]]-Table13[[#This Row],[Efv_prod '[MWh']]]</f>
        <v>32.259711586153244</v>
      </c>
    </row>
    <row r="2553" spans="5:13" x14ac:dyDescent="0.3">
      <c r="E2553" s="4">
        <v>43572.291666666664</v>
      </c>
      <c r="F2553" s="3">
        <v>0</v>
      </c>
      <c r="G2553" s="2">
        <f>Table13[[#This Row],[CF % FV]]*$A$2</f>
        <v>0</v>
      </c>
      <c r="H2553" s="3">
        <v>3.6224412320000697E-2</v>
      </c>
      <c r="I2553" s="2">
        <f>Table13[[#This Row],[CF % EOL]]*$A$6</f>
        <v>1.4489764928000279</v>
      </c>
      <c r="J2553" s="3">
        <v>6.7311948305073976E-2</v>
      </c>
      <c r="K2553" s="2">
        <f>$A$10*Table13[[#This Row],[CF % WEC]]</f>
        <v>2.0702785918060417E-2</v>
      </c>
      <c r="L2553" s="1">
        <v>27.223877270711391</v>
      </c>
      <c r="M2553" s="2">
        <f>Table13[[#This Row],[Cons h '[MWh']]]-Table13[[#This Row],[Ewec_prod '[MWh']]]-Table13[[#This Row],[Eeol_prod '[MWh']]]-Table13[[#This Row],[Efv_prod '[MWh']]]</f>
        <v>25.754197991993301</v>
      </c>
    </row>
    <row r="2554" spans="5:13" x14ac:dyDescent="0.3">
      <c r="E2554" s="4">
        <v>43572.333333333336</v>
      </c>
      <c r="F2554" s="3">
        <v>0</v>
      </c>
      <c r="G2554" s="2">
        <f>Table13[[#This Row],[CF % FV]]*$A$2</f>
        <v>0</v>
      </c>
      <c r="H2554" s="3">
        <v>4.2647356839297497E-2</v>
      </c>
      <c r="I2554" s="2">
        <f>Table13[[#This Row],[CF % EOL]]*$A$6</f>
        <v>1.7058942735718998</v>
      </c>
      <c r="J2554" s="3">
        <v>6.7081436397255584E-2</v>
      </c>
      <c r="K2554" s="2">
        <f>$A$10*Table13[[#This Row],[CF % WEC]]</f>
        <v>2.0631888569234636E-2</v>
      </c>
      <c r="L2554" s="1">
        <v>26.211445932477918</v>
      </c>
      <c r="M2554" s="2">
        <f>Table13[[#This Row],[Cons h '[MWh']]]-Table13[[#This Row],[Ewec_prod '[MWh']]]-Table13[[#This Row],[Eeol_prod '[MWh']]]-Table13[[#This Row],[Efv_prod '[MWh']]]</f>
        <v>24.484919770336784</v>
      </c>
    </row>
    <row r="2555" spans="5:13" x14ac:dyDescent="0.3">
      <c r="E2555" s="4">
        <v>43572.375</v>
      </c>
      <c r="F2555" s="3">
        <v>0</v>
      </c>
      <c r="G2555" s="2">
        <f>Table13[[#This Row],[CF % FV]]*$A$2</f>
        <v>0</v>
      </c>
      <c r="H2555" s="3">
        <v>6.21681332996568E-2</v>
      </c>
      <c r="I2555" s="2">
        <f>Table13[[#This Row],[CF % EOL]]*$A$6</f>
        <v>2.4867253319862721</v>
      </c>
      <c r="J2555" s="3">
        <v>6.6336204907670296E-2</v>
      </c>
      <c r="K2555" s="2">
        <f>$A$10*Table13[[#This Row],[CF % WEC]]</f>
        <v>2.0402681595186635E-2</v>
      </c>
      <c r="L2555" s="1">
        <v>23.280529225709195</v>
      </c>
      <c r="M2555" s="2">
        <f>Table13[[#This Row],[Cons h '[MWh']]]-Table13[[#This Row],[Ewec_prod '[MWh']]]-Table13[[#This Row],[Eeol_prod '[MWh']]]-Table13[[#This Row],[Efv_prod '[MWh']]]</f>
        <v>20.773401212127737</v>
      </c>
    </row>
    <row r="2556" spans="5:13" x14ac:dyDescent="0.3">
      <c r="E2556" s="4">
        <v>43572.416666666664</v>
      </c>
      <c r="F2556" s="3">
        <v>0</v>
      </c>
      <c r="G2556" s="2">
        <f>Table13[[#This Row],[CF % FV]]*$A$2</f>
        <v>0</v>
      </c>
      <c r="H2556" s="3">
        <v>0</v>
      </c>
      <c r="I2556" s="2">
        <f>Table13[[#This Row],[CF % EOL]]*$A$6</f>
        <v>0</v>
      </c>
      <c r="J2556" s="3">
        <v>6.5941530622357275E-2</v>
      </c>
      <c r="K2556" s="2">
        <f>$A$10*Table13[[#This Row],[CF % WEC]]</f>
        <v>2.0281293677559192E-2</v>
      </c>
      <c r="L2556" s="1">
        <v>25.898898309316394</v>
      </c>
      <c r="M2556" s="2">
        <f>Table13[[#This Row],[Cons h '[MWh']]]-Table13[[#This Row],[Ewec_prod '[MWh']]]-Table13[[#This Row],[Eeol_prod '[MWh']]]-Table13[[#This Row],[Efv_prod '[MWh']]]</f>
        <v>25.878617015638834</v>
      </c>
    </row>
    <row r="2557" spans="5:13" x14ac:dyDescent="0.3">
      <c r="E2557" s="4">
        <v>43572.458333333336</v>
      </c>
      <c r="F2557" s="3">
        <v>0</v>
      </c>
      <c r="G2557" s="2">
        <f>Table13[[#This Row],[CF % FV]]*$A$2</f>
        <v>0</v>
      </c>
      <c r="H2557" s="3">
        <v>0</v>
      </c>
      <c r="I2557" s="2">
        <f>Table13[[#This Row],[CF % EOL]]*$A$6</f>
        <v>0</v>
      </c>
      <c r="J2557" s="3">
        <v>6.6041706602235142E-2</v>
      </c>
      <c r="K2557" s="2">
        <f>$A$10*Table13[[#This Row],[CF % WEC]]</f>
        <v>2.0312104282775134E-2</v>
      </c>
      <c r="L2557" s="1">
        <v>23.198462427946506</v>
      </c>
      <c r="M2557" s="2">
        <f>Table13[[#This Row],[Cons h '[MWh']]]-Table13[[#This Row],[Ewec_prod '[MWh']]]-Table13[[#This Row],[Eeol_prod '[MWh']]]-Table13[[#This Row],[Efv_prod '[MWh']]]</f>
        <v>23.178150323663729</v>
      </c>
    </row>
    <row r="2558" spans="5:13" x14ac:dyDescent="0.3">
      <c r="E2558" s="4">
        <v>43572.5</v>
      </c>
      <c r="F2558" s="3">
        <v>0</v>
      </c>
      <c r="G2558" s="2">
        <f>Table13[[#This Row],[CF % FV]]*$A$2</f>
        <v>0</v>
      </c>
      <c r="H2558" s="3">
        <v>1.9337803012207801E-2</v>
      </c>
      <c r="I2558" s="2">
        <f>Table13[[#This Row],[CF % EOL]]*$A$6</f>
        <v>0.77351212048831208</v>
      </c>
      <c r="J2558" s="3">
        <v>6.6312430323792068E-2</v>
      </c>
      <c r="K2558" s="2">
        <f>$A$10*Table13[[#This Row],[CF % WEC]]</f>
        <v>2.0395369370051045E-2</v>
      </c>
      <c r="L2558" s="1">
        <v>35.256325213469047</v>
      </c>
      <c r="M2558" s="2">
        <f>Table13[[#This Row],[Cons h '[MWh']]]-Table13[[#This Row],[Ewec_prod '[MWh']]]-Table13[[#This Row],[Eeol_prod '[MWh']]]-Table13[[#This Row],[Efv_prod '[MWh']]]</f>
        <v>34.462417723610685</v>
      </c>
    </row>
    <row r="2559" spans="5:13" x14ac:dyDescent="0.3">
      <c r="E2559" s="4">
        <v>43572.541666666664</v>
      </c>
      <c r="F2559" s="3">
        <v>0</v>
      </c>
      <c r="G2559" s="2">
        <f>Table13[[#This Row],[CF % FV]]*$A$2</f>
        <v>0</v>
      </c>
      <c r="H2559" s="3">
        <v>6.10851587631061E-2</v>
      </c>
      <c r="I2559" s="2">
        <f>Table13[[#This Row],[CF % EOL]]*$A$6</f>
        <v>2.4434063505242438</v>
      </c>
      <c r="J2559" s="3">
        <v>6.6786412166373918E-2</v>
      </c>
      <c r="K2559" s="2">
        <f>$A$10*Table13[[#This Row],[CF % WEC]]</f>
        <v>2.0541149500668363E-2</v>
      </c>
      <c r="L2559" s="1">
        <v>27.124120829022001</v>
      </c>
      <c r="M2559" s="2">
        <f>Table13[[#This Row],[Cons h '[MWh']]]-Table13[[#This Row],[Ewec_prod '[MWh']]]-Table13[[#This Row],[Eeol_prod '[MWh']]]-Table13[[#This Row],[Efv_prod '[MWh']]]</f>
        <v>24.660173328997089</v>
      </c>
    </row>
    <row r="2560" spans="5:13" x14ac:dyDescent="0.3">
      <c r="E2560" s="4">
        <v>43572.583333333336</v>
      </c>
      <c r="F2560" s="3">
        <v>0</v>
      </c>
      <c r="G2560" s="2">
        <f>Table13[[#This Row],[CF % FV]]*$A$2</f>
        <v>0</v>
      </c>
      <c r="H2560" s="3">
        <v>9.8896363006264296E-2</v>
      </c>
      <c r="I2560" s="2">
        <f>Table13[[#This Row],[CF % EOL]]*$A$6</f>
        <v>3.9558545202505719</v>
      </c>
      <c r="J2560" s="3">
        <v>6.7354826003694288E-2</v>
      </c>
      <c r="K2560" s="2">
        <f>$A$10*Table13[[#This Row],[CF % WEC]]</f>
        <v>2.0715973588861035E-2</v>
      </c>
      <c r="L2560" s="1">
        <v>33.470572624296395</v>
      </c>
      <c r="M2560" s="2">
        <f>Table13[[#This Row],[Cons h '[MWh']]]-Table13[[#This Row],[Ewec_prod '[MWh']]]-Table13[[#This Row],[Eeol_prod '[MWh']]]-Table13[[#This Row],[Efv_prod '[MWh']]]</f>
        <v>29.494002130456959</v>
      </c>
    </row>
    <row r="2561" spans="5:13" x14ac:dyDescent="0.3">
      <c r="E2561" s="4">
        <v>43572.625</v>
      </c>
      <c r="F2561" s="3">
        <v>0</v>
      </c>
      <c r="G2561" s="2">
        <f>Table13[[#This Row],[CF % FV]]*$A$2</f>
        <v>0</v>
      </c>
      <c r="H2561" s="3">
        <v>0.104706669530805</v>
      </c>
      <c r="I2561" s="2">
        <f>Table13[[#This Row],[CF % EOL]]*$A$6</f>
        <v>4.1882667812322003</v>
      </c>
      <c r="J2561" s="3">
        <v>6.7617317218248082E-2</v>
      </c>
      <c r="K2561" s="2">
        <f>$A$10*Table13[[#This Row],[CF % WEC]]</f>
        <v>2.079670664676703E-2</v>
      </c>
      <c r="L2561" s="1">
        <v>24.997297103617079</v>
      </c>
      <c r="M2561" s="2">
        <f>Table13[[#This Row],[Cons h '[MWh']]]-Table13[[#This Row],[Ewec_prod '[MWh']]]-Table13[[#This Row],[Eeol_prod '[MWh']]]-Table13[[#This Row],[Efv_prod '[MWh']]]</f>
        <v>20.788233615738111</v>
      </c>
    </row>
    <row r="2562" spans="5:13" x14ac:dyDescent="0.3">
      <c r="E2562" s="4">
        <v>43572.666666666664</v>
      </c>
      <c r="F2562" s="3">
        <v>5.77E-3</v>
      </c>
      <c r="G2562" s="2">
        <f>Table13[[#This Row],[CF % FV]]*$A$2</f>
        <v>0.29426999999999998</v>
      </c>
      <c r="H2562" s="3">
        <v>8.9079043961880197E-2</v>
      </c>
      <c r="I2562" s="2">
        <f>Table13[[#This Row],[CF % EOL]]*$A$6</f>
        <v>3.563161758475208</v>
      </c>
      <c r="J2562" s="3">
        <v>6.8419519412479729E-2</v>
      </c>
      <c r="K2562" s="2">
        <f>$A$10*Table13[[#This Row],[CF % WEC]]</f>
        <v>2.1043435804195446E-2</v>
      </c>
      <c r="L2562" s="1">
        <v>29.471856702876767</v>
      </c>
      <c r="M2562" s="2">
        <f>Table13[[#This Row],[Cons h '[MWh']]]-Table13[[#This Row],[Ewec_prod '[MWh']]]-Table13[[#This Row],[Eeol_prod '[MWh']]]-Table13[[#This Row],[Efv_prod '[MWh']]]</f>
        <v>25.593381508597364</v>
      </c>
    </row>
    <row r="2563" spans="5:13" x14ac:dyDescent="0.3">
      <c r="E2563" s="4">
        <v>43572.708333333336</v>
      </c>
      <c r="F2563" s="3">
        <v>0.21899000000000002</v>
      </c>
      <c r="G2563" s="2">
        <f>Table13[[#This Row],[CF % FV]]*$A$2</f>
        <v>11.16849</v>
      </c>
      <c r="H2563" s="3">
        <v>5.4520927973579797E-2</v>
      </c>
      <c r="I2563" s="2">
        <f>Table13[[#This Row],[CF % EOL]]*$A$6</f>
        <v>2.1808371189431917</v>
      </c>
      <c r="J2563" s="3">
        <v>6.8127064671994544E-2</v>
      </c>
      <c r="K2563" s="2">
        <f>$A$10*Table13[[#This Row],[CF % WEC]]</f>
        <v>2.0953487020429068E-2</v>
      </c>
      <c r="L2563" s="1">
        <v>25.266281663864813</v>
      </c>
      <c r="M2563" s="2">
        <f>Table13[[#This Row],[Cons h '[MWh']]]-Table13[[#This Row],[Ewec_prod '[MWh']]]-Table13[[#This Row],[Eeol_prod '[MWh']]]-Table13[[#This Row],[Efv_prod '[MWh']]]</f>
        <v>11.896001057901193</v>
      </c>
    </row>
    <row r="2564" spans="5:13" x14ac:dyDescent="0.3">
      <c r="E2564" s="4">
        <v>43572.75</v>
      </c>
      <c r="F2564" s="3">
        <v>0.39560000000000001</v>
      </c>
      <c r="G2564" s="2">
        <f>Table13[[#This Row],[CF % FV]]*$A$2</f>
        <v>20.175599999999999</v>
      </c>
      <c r="H2564" s="3">
        <v>5.9098830078791798E-2</v>
      </c>
      <c r="I2564" s="2">
        <f>Table13[[#This Row],[CF % EOL]]*$A$6</f>
        <v>2.3639532031516719</v>
      </c>
      <c r="J2564" s="3">
        <v>6.7924658937718263E-2</v>
      </c>
      <c r="K2564" s="2">
        <f>$A$10*Table13[[#This Row],[CF % WEC]]</f>
        <v>2.0891234141247533E-2</v>
      </c>
      <c r="L2564" s="1">
        <v>37.988794766239195</v>
      </c>
      <c r="M2564" s="2">
        <f>Table13[[#This Row],[Cons h '[MWh']]]-Table13[[#This Row],[Ewec_prod '[MWh']]]-Table13[[#This Row],[Eeol_prod '[MWh']]]-Table13[[#This Row],[Efv_prod '[MWh']]]</f>
        <v>15.428350328946276</v>
      </c>
    </row>
    <row r="2565" spans="5:13" x14ac:dyDescent="0.3">
      <c r="E2565" s="4">
        <v>43572.791666666664</v>
      </c>
      <c r="F2565" s="3">
        <v>0.57232000000000005</v>
      </c>
      <c r="G2565" s="2">
        <f>Table13[[#This Row],[CF % FV]]*$A$2</f>
        <v>29.188320000000001</v>
      </c>
      <c r="H2565" s="3">
        <v>8.4686856426079302E-2</v>
      </c>
      <c r="I2565" s="2">
        <f>Table13[[#This Row],[CF % EOL]]*$A$6</f>
        <v>3.3874742570431722</v>
      </c>
      <c r="J2565" s="3">
        <v>6.7690676357552965E-2</v>
      </c>
      <c r="K2565" s="2">
        <f>$A$10*Table13[[#This Row],[CF % WEC]]</f>
        <v>2.0819269335775509E-2</v>
      </c>
      <c r="L2565" s="1">
        <v>39.244232628429423</v>
      </c>
      <c r="M2565" s="2">
        <f>Table13[[#This Row],[Cons h '[MWh']]]-Table13[[#This Row],[Ewec_prod '[MWh']]]-Table13[[#This Row],[Eeol_prod '[MWh']]]-Table13[[#This Row],[Efv_prod '[MWh']]]</f>
        <v>6.6476191020504736</v>
      </c>
    </row>
    <row r="2566" spans="5:13" x14ac:dyDescent="0.3">
      <c r="E2566" s="4">
        <v>43572.833333333336</v>
      </c>
      <c r="F2566" s="3">
        <v>0.64132</v>
      </c>
      <c r="G2566" s="2">
        <f>Table13[[#This Row],[CF % FV]]*$A$2</f>
        <v>32.707320000000003</v>
      </c>
      <c r="H2566" s="3">
        <v>0.102468522307106</v>
      </c>
      <c r="I2566" s="2">
        <f>Table13[[#This Row],[CF % EOL]]*$A$6</f>
        <v>4.0987408922842397</v>
      </c>
      <c r="J2566" s="3">
        <v>6.7529698992533652E-2</v>
      </c>
      <c r="K2566" s="2">
        <f>$A$10*Table13[[#This Row],[CF % WEC]]</f>
        <v>2.0769758364698816E-2</v>
      </c>
      <c r="L2566" s="1">
        <v>29.89081620383406</v>
      </c>
      <c r="M2566" s="2">
        <f>Table13[[#This Row],[Cons h '[MWh']]]-Table13[[#This Row],[Ewec_prod '[MWh']]]-Table13[[#This Row],[Eeol_prod '[MWh']]]-Table13[[#This Row],[Efv_prod '[MWh']]]</f>
        <v>-6.9360144468148839</v>
      </c>
    </row>
    <row r="2567" spans="5:13" x14ac:dyDescent="0.3">
      <c r="E2567" s="4">
        <v>43572.875</v>
      </c>
      <c r="F2567" s="3">
        <v>0.68777999999999995</v>
      </c>
      <c r="G2567" s="2">
        <f>Table13[[#This Row],[CF % FV]]*$A$2</f>
        <v>35.076779999999999</v>
      </c>
      <c r="H2567" s="3">
        <v>9.2270852678284596E-2</v>
      </c>
      <c r="I2567" s="2">
        <f>Table13[[#This Row],[CF % EOL]]*$A$6</f>
        <v>3.6908341071313839</v>
      </c>
      <c r="J2567" s="3">
        <v>6.7639522593773163E-2</v>
      </c>
      <c r="K2567" s="2">
        <f>$A$10*Table13[[#This Row],[CF % WEC]]</f>
        <v>2.0803536238649327E-2</v>
      </c>
      <c r="L2567" s="1">
        <v>33.832203217895426</v>
      </c>
      <c r="M2567" s="2">
        <f>Table13[[#This Row],[Cons h '[MWh']]]-Table13[[#This Row],[Ewec_prod '[MWh']]]-Table13[[#This Row],[Eeol_prod '[MWh']]]-Table13[[#This Row],[Efv_prod '[MWh']]]</f>
        <v>-4.9562144254746094</v>
      </c>
    </row>
    <row r="2568" spans="5:13" x14ac:dyDescent="0.3">
      <c r="E2568" s="4">
        <v>43572.916666666664</v>
      </c>
      <c r="F2568" s="3">
        <v>0.65915000000000001</v>
      </c>
      <c r="G2568" s="2">
        <f>Table13[[#This Row],[CF % FV]]*$A$2</f>
        <v>33.61665</v>
      </c>
      <c r="H2568" s="3">
        <v>0.16279928752253001</v>
      </c>
      <c r="I2568" s="2">
        <f>Table13[[#This Row],[CF % EOL]]*$A$6</f>
        <v>6.5119715009012005</v>
      </c>
      <c r="J2568" s="3">
        <v>6.775845744062417E-2</v>
      </c>
      <c r="K2568" s="2">
        <f>$A$10*Table13[[#This Row],[CF % WEC]]</f>
        <v>2.0840116411034088E-2</v>
      </c>
      <c r="L2568" s="1">
        <v>25.642996550135987</v>
      </c>
      <c r="M2568" s="2">
        <f>Table13[[#This Row],[Cons h '[MWh']]]-Table13[[#This Row],[Ewec_prod '[MWh']]]-Table13[[#This Row],[Eeol_prod '[MWh']]]-Table13[[#This Row],[Efv_prod '[MWh']]]</f>
        <v>-14.506465067176247</v>
      </c>
    </row>
    <row r="2569" spans="5:13" x14ac:dyDescent="0.3">
      <c r="E2569" s="4">
        <v>43572.958333333336</v>
      </c>
      <c r="F2569" s="3">
        <v>0.57467999999999997</v>
      </c>
      <c r="G2569" s="2">
        <f>Table13[[#This Row],[CF % FV]]*$A$2</f>
        <v>29.308679999999999</v>
      </c>
      <c r="H2569" s="3">
        <v>0.12809954900644899</v>
      </c>
      <c r="I2569" s="2">
        <f>Table13[[#This Row],[CF % EOL]]*$A$6</f>
        <v>5.123981960257959</v>
      </c>
      <c r="J2569" s="3">
        <v>6.8052259986731534E-2</v>
      </c>
      <c r="K2569" s="2">
        <f>$A$10*Table13[[#This Row],[CF % WEC]]</f>
        <v>2.0930479732367089E-2</v>
      </c>
      <c r="L2569" s="1">
        <v>21.883620011237085</v>
      </c>
      <c r="M2569" s="2">
        <f>Table13[[#This Row],[Cons h '[MWh']]]-Table13[[#This Row],[Ewec_prod '[MWh']]]-Table13[[#This Row],[Eeol_prod '[MWh']]]-Table13[[#This Row],[Efv_prod '[MWh']]]</f>
        <v>-12.569972428753243</v>
      </c>
    </row>
    <row r="2570" spans="5:13" x14ac:dyDescent="0.3">
      <c r="E2570" s="4">
        <v>43573</v>
      </c>
      <c r="F2570" s="3">
        <v>0.47772000000000003</v>
      </c>
      <c r="G2570" s="2">
        <f>Table13[[#This Row],[CF % FV]]*$A$2</f>
        <v>24.363720000000001</v>
      </c>
      <c r="H2570" s="3">
        <v>0.11843260290713201</v>
      </c>
      <c r="I2570" s="2">
        <f>Table13[[#This Row],[CF % EOL]]*$A$6</f>
        <v>4.73730411628528</v>
      </c>
      <c r="J2570" s="3">
        <v>6.8348943395640072E-2</v>
      </c>
      <c r="K2570" s="2">
        <f>$A$10*Table13[[#This Row],[CF % WEC]]</f>
        <v>2.1021729105691361E-2</v>
      </c>
      <c r="L2570" s="1">
        <v>18.016149271697689</v>
      </c>
      <c r="M2570" s="2">
        <f>Table13[[#This Row],[Cons h '[MWh']]]-Table13[[#This Row],[Ewec_prod '[MWh']]]-Table13[[#This Row],[Eeol_prod '[MWh']]]-Table13[[#This Row],[Efv_prod '[MWh']]]</f>
        <v>-11.105896573693283</v>
      </c>
    </row>
    <row r="2571" spans="5:13" x14ac:dyDescent="0.3">
      <c r="E2571" s="4">
        <v>43573.041666666664</v>
      </c>
      <c r="F2571" s="3">
        <v>0.35955000000000004</v>
      </c>
      <c r="G2571" s="2">
        <f>Table13[[#This Row],[CF % FV]]*$A$2</f>
        <v>18.337050000000001</v>
      </c>
      <c r="H2571" s="3">
        <v>0.11421026453352801</v>
      </c>
      <c r="I2571" s="2">
        <f>Table13[[#This Row],[CF % EOL]]*$A$6</f>
        <v>4.5684105813411202</v>
      </c>
      <c r="J2571" s="3">
        <v>6.8465780791400699E-2</v>
      </c>
      <c r="K2571" s="2">
        <f>$A$10*Table13[[#This Row],[CF % WEC]]</f>
        <v>2.1057664175951001E-2</v>
      </c>
      <c r="L2571" s="1">
        <v>22.483310849471259</v>
      </c>
      <c r="M2571" s="2">
        <f>Table13[[#This Row],[Cons h '[MWh']]]-Table13[[#This Row],[Ewec_prod '[MWh']]]-Table13[[#This Row],[Eeol_prod '[MWh']]]-Table13[[#This Row],[Efv_prod '[MWh']]]</f>
        <v>-0.44320739604581405</v>
      </c>
    </row>
    <row r="2572" spans="5:13" x14ac:dyDescent="0.3">
      <c r="E2572" s="4">
        <v>43573.083333333336</v>
      </c>
      <c r="F2572" s="3">
        <v>0.17574000000000001</v>
      </c>
      <c r="G2572" s="2">
        <f>Table13[[#This Row],[CF % FV]]*$A$2</f>
        <v>8.9627400000000002</v>
      </c>
      <c r="H2572" s="3">
        <v>0.107551237721508</v>
      </c>
      <c r="I2572" s="2">
        <f>Table13[[#This Row],[CF % EOL]]*$A$6</f>
        <v>4.3020495088603203</v>
      </c>
      <c r="J2572" s="3">
        <v>6.834274894073053E-2</v>
      </c>
      <c r="K2572" s="2">
        <f>$A$10*Table13[[#This Row],[CF % WEC]]</f>
        <v>2.1019823909405998E-2</v>
      </c>
      <c r="L2572" s="1">
        <v>22.3876346085388</v>
      </c>
      <c r="M2572" s="2">
        <f>Table13[[#This Row],[Cons h '[MWh']]]-Table13[[#This Row],[Ewec_prod '[MWh']]]-Table13[[#This Row],[Eeol_prod '[MWh']]]-Table13[[#This Row],[Efv_prod '[MWh']]]</f>
        <v>9.1018252757690732</v>
      </c>
    </row>
    <row r="2573" spans="5:13" x14ac:dyDescent="0.3">
      <c r="E2573" s="4">
        <v>43573.125</v>
      </c>
      <c r="F2573" s="3">
        <v>3.0400000000000002E-3</v>
      </c>
      <c r="G2573" s="2">
        <f>Table13[[#This Row],[CF % FV]]*$A$2</f>
        <v>0.15504000000000001</v>
      </c>
      <c r="H2573" s="3">
        <v>0.117899783036102</v>
      </c>
      <c r="I2573" s="2">
        <f>Table13[[#This Row],[CF % EOL]]*$A$6</f>
        <v>4.7159913214440801</v>
      </c>
      <c r="J2573" s="3">
        <v>6.8540951600599365E-2</v>
      </c>
      <c r="K2573" s="2">
        <f>$A$10*Table13[[#This Row],[CF % WEC]]</f>
        <v>2.1080784070848024E-2</v>
      </c>
      <c r="L2573" s="1">
        <v>20.518484068196244</v>
      </c>
      <c r="M2573" s="2">
        <f>Table13[[#This Row],[Cons h '[MWh']]]-Table13[[#This Row],[Ewec_prod '[MWh']]]-Table13[[#This Row],[Eeol_prod '[MWh']]]-Table13[[#This Row],[Efv_prod '[MWh']]]</f>
        <v>15.626371962681318</v>
      </c>
    </row>
    <row r="2574" spans="5:13" x14ac:dyDescent="0.3">
      <c r="E2574" s="4">
        <v>43573.166666666664</v>
      </c>
      <c r="F2574" s="3">
        <v>0</v>
      </c>
      <c r="G2574" s="2">
        <f>Table13[[#This Row],[CF % FV]]*$A$2</f>
        <v>0</v>
      </c>
      <c r="H2574" s="3">
        <v>0.13260077332139</v>
      </c>
      <c r="I2574" s="2">
        <f>Table13[[#This Row],[CF % EOL]]*$A$6</f>
        <v>5.3040309328555999</v>
      </c>
      <c r="J2574" s="3">
        <v>6.7899415874662139E-2</v>
      </c>
      <c r="K2574" s="2">
        <f>$A$10*Table13[[#This Row],[CF % WEC]]</f>
        <v>2.0883470263607287E-2</v>
      </c>
      <c r="L2574" s="1">
        <v>26.980200120349821</v>
      </c>
      <c r="M2574" s="2">
        <f>Table13[[#This Row],[Cons h '[MWh']]]-Table13[[#This Row],[Ewec_prod '[MWh']]]-Table13[[#This Row],[Eeol_prod '[MWh']]]-Table13[[#This Row],[Efv_prod '[MWh']]]</f>
        <v>21.655285717230612</v>
      </c>
    </row>
    <row r="2575" spans="5:13" x14ac:dyDescent="0.3">
      <c r="E2575" s="4">
        <v>43573.208333333336</v>
      </c>
      <c r="F2575" s="3">
        <v>0</v>
      </c>
      <c r="G2575" s="2">
        <f>Table13[[#This Row],[CF % FV]]*$A$2</f>
        <v>0</v>
      </c>
      <c r="H2575" s="3">
        <v>0.135208781704138</v>
      </c>
      <c r="I2575" s="2">
        <f>Table13[[#This Row],[CF % EOL]]*$A$6</f>
        <v>5.4083512681655197</v>
      </c>
      <c r="J2575" s="3">
        <v>6.7274778443597624E-2</v>
      </c>
      <c r="K2575" s="2">
        <f>$A$10*Table13[[#This Row],[CF % WEC]]</f>
        <v>2.0691353777049417E-2</v>
      </c>
      <c r="L2575" s="1">
        <v>22.705194816472073</v>
      </c>
      <c r="M2575" s="2">
        <f>Table13[[#This Row],[Cons h '[MWh']]]-Table13[[#This Row],[Ewec_prod '[MWh']]]-Table13[[#This Row],[Eeol_prod '[MWh']]]-Table13[[#This Row],[Efv_prod '[MWh']]]</f>
        <v>17.276152194529502</v>
      </c>
    </row>
    <row r="2576" spans="5:13" x14ac:dyDescent="0.3">
      <c r="E2576" s="4">
        <v>43573.25</v>
      </c>
      <c r="F2576" s="3">
        <v>0</v>
      </c>
      <c r="G2576" s="2">
        <f>Table13[[#This Row],[CF % FV]]*$A$2</f>
        <v>0</v>
      </c>
      <c r="H2576" s="3">
        <v>0.12548563981072</v>
      </c>
      <c r="I2576" s="2">
        <f>Table13[[#This Row],[CF % EOL]]*$A$6</f>
        <v>5.0194255924288003</v>
      </c>
      <c r="J2576" s="3">
        <v>6.6774401087325366E-2</v>
      </c>
      <c r="K2576" s="2">
        <f>$A$10*Table13[[#This Row],[CF % WEC]]</f>
        <v>2.0537455315543011E-2</v>
      </c>
      <c r="L2576" s="1">
        <v>29.075338040472413</v>
      </c>
      <c r="M2576" s="2">
        <f>Table13[[#This Row],[Cons h '[MWh']]]-Table13[[#This Row],[Ewec_prod '[MWh']]]-Table13[[#This Row],[Eeol_prod '[MWh']]]-Table13[[#This Row],[Efv_prod '[MWh']]]</f>
        <v>24.03537499272807</v>
      </c>
    </row>
    <row r="2577" spans="5:13" x14ac:dyDescent="0.3">
      <c r="E2577" s="4">
        <v>43573.291666666664</v>
      </c>
      <c r="F2577" s="3">
        <v>0</v>
      </c>
      <c r="G2577" s="2">
        <f>Table13[[#This Row],[CF % FV]]*$A$2</f>
        <v>0</v>
      </c>
      <c r="H2577" s="3">
        <v>0.13414619244130399</v>
      </c>
      <c r="I2577" s="2">
        <f>Table13[[#This Row],[CF % EOL]]*$A$6</f>
        <v>5.3658476976521596</v>
      </c>
      <c r="J2577" s="3">
        <v>6.6278038473911213E-2</v>
      </c>
      <c r="K2577" s="2">
        <f>$A$10*Table13[[#This Row],[CF % WEC]]</f>
        <v>2.038479164762081E-2</v>
      </c>
      <c r="L2577" s="1">
        <v>28.058056793257446</v>
      </c>
      <c r="M2577" s="2">
        <f>Table13[[#This Row],[Cons h '[MWh']]]-Table13[[#This Row],[Ewec_prod '[MWh']]]-Table13[[#This Row],[Eeol_prod '[MWh']]]-Table13[[#This Row],[Efv_prod '[MWh']]]</f>
        <v>22.671824303957663</v>
      </c>
    </row>
    <row r="2578" spans="5:13" x14ac:dyDescent="0.3">
      <c r="E2578" s="4">
        <v>43573.333333333336</v>
      </c>
      <c r="F2578" s="3">
        <v>0</v>
      </c>
      <c r="G2578" s="2">
        <f>Table13[[#This Row],[CF % FV]]*$A$2</f>
        <v>0</v>
      </c>
      <c r="H2578" s="3">
        <v>0.147899164049139</v>
      </c>
      <c r="I2578" s="2">
        <f>Table13[[#This Row],[CF % EOL]]*$A$6</f>
        <v>5.9159665619655595</v>
      </c>
      <c r="J2578" s="3">
        <v>6.577163686418476E-2</v>
      </c>
      <c r="K2578" s="2">
        <f>$A$10*Table13[[#This Row],[CF % WEC]]</f>
        <v>2.0229040337805614E-2</v>
      </c>
      <c r="L2578" s="1">
        <v>26.852778416010043</v>
      </c>
      <c r="M2578" s="2">
        <f>Table13[[#This Row],[Cons h '[MWh']]]-Table13[[#This Row],[Ewec_prod '[MWh']]]-Table13[[#This Row],[Eeol_prod '[MWh']]]-Table13[[#This Row],[Efv_prod '[MWh']]]</f>
        <v>20.916582813706675</v>
      </c>
    </row>
    <row r="2579" spans="5:13" x14ac:dyDescent="0.3">
      <c r="E2579" s="4">
        <v>43573.375</v>
      </c>
      <c r="F2579" s="3">
        <v>0</v>
      </c>
      <c r="G2579" s="2">
        <f>Table13[[#This Row],[CF % FV]]*$A$2</f>
        <v>0</v>
      </c>
      <c r="H2579" s="3">
        <v>0.16770885837246799</v>
      </c>
      <c r="I2579" s="2">
        <f>Table13[[#This Row],[CF % EOL]]*$A$6</f>
        <v>6.7083543348987194</v>
      </c>
      <c r="J2579" s="3">
        <v>6.4626500449332366E-2</v>
      </c>
      <c r="K2579" s="2">
        <f>$A$10*Table13[[#This Row],[CF % WEC]]</f>
        <v>1.9876836685398819E-2</v>
      </c>
      <c r="L2579" s="1">
        <v>24.099237603880571</v>
      </c>
      <c r="M2579" s="2">
        <f>Table13[[#This Row],[Cons h '[MWh']]]-Table13[[#This Row],[Ewec_prod '[MWh']]]-Table13[[#This Row],[Eeol_prod '[MWh']]]-Table13[[#This Row],[Efv_prod '[MWh']]]</f>
        <v>17.371006432296454</v>
      </c>
    </row>
    <row r="2580" spans="5:13" x14ac:dyDescent="0.3">
      <c r="E2580" s="4">
        <v>43573.416666666664</v>
      </c>
      <c r="F2580" s="3">
        <v>0</v>
      </c>
      <c r="G2580" s="2">
        <f>Table13[[#This Row],[CF % FV]]*$A$2</f>
        <v>0</v>
      </c>
      <c r="H2580" s="3">
        <v>0</v>
      </c>
      <c r="I2580" s="2">
        <f>Table13[[#This Row],[CF % EOL]]*$A$6</f>
        <v>0</v>
      </c>
      <c r="J2580" s="3">
        <v>6.3791080892628887E-2</v>
      </c>
      <c r="K2580" s="2">
        <f>$A$10*Table13[[#This Row],[CF % WEC]]</f>
        <v>1.9619891036525228E-2</v>
      </c>
      <c r="L2580" s="1">
        <v>31.833230250143735</v>
      </c>
      <c r="M2580" s="2">
        <f>Table13[[#This Row],[Cons h '[MWh']]]-Table13[[#This Row],[Ewec_prod '[MWh']]]-Table13[[#This Row],[Eeol_prod '[MWh']]]-Table13[[#This Row],[Efv_prod '[MWh']]]</f>
        <v>31.813610359107209</v>
      </c>
    </row>
    <row r="2581" spans="5:13" x14ac:dyDescent="0.3">
      <c r="E2581" s="4">
        <v>43573.458333333336</v>
      </c>
      <c r="F2581" s="3">
        <v>0</v>
      </c>
      <c r="G2581" s="2">
        <f>Table13[[#This Row],[CF % FV]]*$A$2</f>
        <v>0</v>
      </c>
      <c r="H2581" s="3">
        <v>0</v>
      </c>
      <c r="I2581" s="2">
        <f>Table13[[#This Row],[CF % EOL]]*$A$6</f>
        <v>0</v>
      </c>
      <c r="J2581" s="3">
        <v>6.2996461708545864E-2</v>
      </c>
      <c r="K2581" s="2">
        <f>$A$10*Table13[[#This Row],[CF % WEC]]</f>
        <v>1.9375494146096569E-2</v>
      </c>
      <c r="L2581" s="1">
        <v>27.4963703497022</v>
      </c>
      <c r="M2581" s="2">
        <f>Table13[[#This Row],[Cons h '[MWh']]]-Table13[[#This Row],[Ewec_prod '[MWh']]]-Table13[[#This Row],[Eeol_prod '[MWh']]]-Table13[[#This Row],[Efv_prod '[MWh']]]</f>
        <v>27.476994855556104</v>
      </c>
    </row>
    <row r="2582" spans="5:13" x14ac:dyDescent="0.3">
      <c r="E2582" s="4">
        <v>43573.5</v>
      </c>
      <c r="F2582" s="3">
        <v>0</v>
      </c>
      <c r="G2582" s="2">
        <f>Table13[[#This Row],[CF % FV]]*$A$2</f>
        <v>0</v>
      </c>
      <c r="H2582" s="3">
        <v>0</v>
      </c>
      <c r="I2582" s="2">
        <f>Table13[[#This Row],[CF % EOL]]*$A$6</f>
        <v>0</v>
      </c>
      <c r="J2582" s="3">
        <v>6.2176112545641704E-2</v>
      </c>
      <c r="K2582" s="2">
        <f>$A$10*Table13[[#This Row],[CF % WEC]]</f>
        <v>1.9123183619877783E-2</v>
      </c>
      <c r="L2582" s="1">
        <v>30.623815574033205</v>
      </c>
      <c r="M2582" s="2">
        <f>Table13[[#This Row],[Cons h '[MWh']]]-Table13[[#This Row],[Ewec_prod '[MWh']]]-Table13[[#This Row],[Eeol_prod '[MWh']]]-Table13[[#This Row],[Efv_prod '[MWh']]]</f>
        <v>30.604692390413327</v>
      </c>
    </row>
    <row r="2583" spans="5:13" x14ac:dyDescent="0.3">
      <c r="E2583" s="4">
        <v>43573.541666666664</v>
      </c>
      <c r="F2583" s="3">
        <v>0</v>
      </c>
      <c r="G2583" s="2">
        <f>Table13[[#This Row],[CF % FV]]*$A$2</f>
        <v>0</v>
      </c>
      <c r="H2583" s="3">
        <v>0</v>
      </c>
      <c r="I2583" s="2">
        <f>Table13[[#This Row],[CF % EOL]]*$A$6</f>
        <v>0</v>
      </c>
      <c r="J2583" s="3">
        <v>6.1391064971347498E-2</v>
      </c>
      <c r="K2583" s="2">
        <f>$A$10*Table13[[#This Row],[CF % WEC]]</f>
        <v>1.8881730619699499E-2</v>
      </c>
      <c r="L2583" s="1">
        <v>28.735203629177811</v>
      </c>
      <c r="M2583" s="2">
        <f>Table13[[#This Row],[Cons h '[MWh']]]-Table13[[#This Row],[Ewec_prod '[MWh']]]-Table13[[#This Row],[Eeol_prod '[MWh']]]-Table13[[#This Row],[Efv_prod '[MWh']]]</f>
        <v>28.71632189855811</v>
      </c>
    </row>
    <row r="2584" spans="5:13" x14ac:dyDescent="0.3">
      <c r="E2584" s="4">
        <v>43573.583333333336</v>
      </c>
      <c r="F2584" s="3">
        <v>0</v>
      </c>
      <c r="G2584" s="2">
        <f>Table13[[#This Row],[CF % FV]]*$A$2</f>
        <v>0</v>
      </c>
      <c r="H2584" s="3">
        <v>0</v>
      </c>
      <c r="I2584" s="2">
        <f>Table13[[#This Row],[CF % EOL]]*$A$6</f>
        <v>0</v>
      </c>
      <c r="J2584" s="3">
        <v>6.0989862774405122E-2</v>
      </c>
      <c r="K2584" s="2">
        <f>$A$10*Table13[[#This Row],[CF % WEC]]</f>
        <v>1.8758334946237357E-2</v>
      </c>
      <c r="L2584" s="1">
        <v>26.609655541177901</v>
      </c>
      <c r="M2584" s="2">
        <f>Table13[[#This Row],[Cons h '[MWh']]]-Table13[[#This Row],[Ewec_prod '[MWh']]]-Table13[[#This Row],[Eeol_prod '[MWh']]]-Table13[[#This Row],[Efv_prod '[MWh']]]</f>
        <v>26.590897206231663</v>
      </c>
    </row>
    <row r="2585" spans="5:13" x14ac:dyDescent="0.3">
      <c r="E2585" s="4">
        <v>43573.625</v>
      </c>
      <c r="F2585" s="3">
        <v>0</v>
      </c>
      <c r="G2585" s="2">
        <f>Table13[[#This Row],[CF % FV]]*$A$2</f>
        <v>0</v>
      </c>
      <c r="H2585" s="3">
        <v>3.0660384017820601E-2</v>
      </c>
      <c r="I2585" s="2">
        <f>Table13[[#This Row],[CF % EOL]]*$A$6</f>
        <v>1.2264153607128241</v>
      </c>
      <c r="J2585" s="3">
        <v>6.15331847857623E-2</v>
      </c>
      <c r="K2585" s="2">
        <f>$A$10*Table13[[#This Row],[CF % WEC]]</f>
        <v>1.8925441671996026E-2</v>
      </c>
      <c r="L2585" s="1">
        <v>21.17663942319426</v>
      </c>
      <c r="M2585" s="2">
        <f>Table13[[#This Row],[Cons h '[MWh']]]-Table13[[#This Row],[Ewec_prod '[MWh']]]-Table13[[#This Row],[Eeol_prod '[MWh']]]-Table13[[#This Row],[Efv_prod '[MWh']]]</f>
        <v>19.931298620809439</v>
      </c>
    </row>
    <row r="2586" spans="5:13" x14ac:dyDescent="0.3">
      <c r="E2586" s="4">
        <v>43573.666666666664</v>
      </c>
      <c r="F2586" s="3">
        <v>4.8600000000000006E-3</v>
      </c>
      <c r="G2586" s="2">
        <f>Table13[[#This Row],[CF % FV]]*$A$2</f>
        <v>0.24786000000000002</v>
      </c>
      <c r="H2586" s="3">
        <v>9.3325826134249806E-2</v>
      </c>
      <c r="I2586" s="2">
        <f>Table13[[#This Row],[CF % EOL]]*$A$6</f>
        <v>3.733033045369992</v>
      </c>
      <c r="J2586" s="3">
        <v>6.2049280330607311E-2</v>
      </c>
      <c r="K2586" s="2">
        <f>$A$10*Table13[[#This Row],[CF % WEC]]</f>
        <v>1.9084174495027174E-2</v>
      </c>
      <c r="L2586" s="1">
        <v>28.71913647667219</v>
      </c>
      <c r="M2586" s="2">
        <f>Table13[[#This Row],[Cons h '[MWh']]]-Table13[[#This Row],[Ewec_prod '[MWh']]]-Table13[[#This Row],[Eeol_prod '[MWh']]]-Table13[[#This Row],[Efv_prod '[MWh']]]</f>
        <v>24.719159256807171</v>
      </c>
    </row>
    <row r="2587" spans="5:13" x14ac:dyDescent="0.3">
      <c r="E2587" s="4">
        <v>43573.708333333336</v>
      </c>
      <c r="F2587" s="3">
        <v>0.25241999999999998</v>
      </c>
      <c r="G2587" s="2">
        <f>Table13[[#This Row],[CF % FV]]*$A$2</f>
        <v>12.873419999999999</v>
      </c>
      <c r="H2587" s="3">
        <v>0.142853312438951</v>
      </c>
      <c r="I2587" s="2">
        <f>Table13[[#This Row],[CF % EOL]]*$A$6</f>
        <v>5.7141324975580403</v>
      </c>
      <c r="J2587" s="3">
        <v>6.2456909450833736E-2</v>
      </c>
      <c r="K2587" s="2">
        <f>$A$10*Table13[[#This Row],[CF % WEC]]</f>
        <v>1.920954686386379E-2</v>
      </c>
      <c r="L2587" s="1">
        <v>26.019143273923738</v>
      </c>
      <c r="M2587" s="2">
        <f>Table13[[#This Row],[Cons h '[MWh']]]-Table13[[#This Row],[Ewec_prod '[MWh']]]-Table13[[#This Row],[Eeol_prod '[MWh']]]-Table13[[#This Row],[Efv_prod '[MWh']]]</f>
        <v>7.4123812295018361</v>
      </c>
    </row>
    <row r="2588" spans="5:13" x14ac:dyDescent="0.3">
      <c r="E2588" s="4">
        <v>43573.75</v>
      </c>
      <c r="F2588" s="3">
        <v>0.42863999999999997</v>
      </c>
      <c r="G2588" s="2">
        <f>Table13[[#This Row],[CF % FV]]*$A$2</f>
        <v>21.860639999999997</v>
      </c>
      <c r="H2588" s="3">
        <v>0.17033601780077501</v>
      </c>
      <c r="I2588" s="2">
        <f>Table13[[#This Row],[CF % EOL]]*$A$6</f>
        <v>6.8134407120310003</v>
      </c>
      <c r="J2588" s="3">
        <v>6.2758797864522819E-2</v>
      </c>
      <c r="K2588" s="2">
        <f>$A$10*Table13[[#This Row],[CF % WEC]]</f>
        <v>1.930239711344239E-2</v>
      </c>
      <c r="L2588" s="1">
        <v>38.720342543082126</v>
      </c>
      <c r="M2588" s="2">
        <f>Table13[[#This Row],[Cons h '[MWh']]]-Table13[[#This Row],[Ewec_prod '[MWh']]]-Table13[[#This Row],[Eeol_prod '[MWh']]]-Table13[[#This Row],[Efv_prod '[MWh']]]</f>
        <v>10.026959433937687</v>
      </c>
    </row>
    <row r="2589" spans="5:13" x14ac:dyDescent="0.3">
      <c r="E2589" s="4">
        <v>43573.791666666664</v>
      </c>
      <c r="F2589" s="3">
        <v>0.54646000000000006</v>
      </c>
      <c r="G2589" s="2">
        <f>Table13[[#This Row],[CF % FV]]*$A$2</f>
        <v>27.869460000000004</v>
      </c>
      <c r="H2589" s="3">
        <v>0.17336610927367199</v>
      </c>
      <c r="I2589" s="2">
        <f>Table13[[#This Row],[CF % EOL]]*$A$6</f>
        <v>6.9346443709468799</v>
      </c>
      <c r="J2589" s="3">
        <v>6.3194173524605698E-2</v>
      </c>
      <c r="K2589" s="2">
        <f>$A$10*Table13[[#This Row],[CF % WEC]]</f>
        <v>1.9436303341260647E-2</v>
      </c>
      <c r="L2589" s="1">
        <v>36.089096217537104</v>
      </c>
      <c r="M2589" s="2">
        <f>Table13[[#This Row],[Cons h '[MWh']]]-Table13[[#This Row],[Ewec_prod '[MWh']]]-Table13[[#This Row],[Eeol_prod '[MWh']]]-Table13[[#This Row],[Efv_prod '[MWh']]]</f>
        <v>1.2655555432489614</v>
      </c>
    </row>
    <row r="2590" spans="5:13" x14ac:dyDescent="0.3">
      <c r="E2590" s="4">
        <v>43573.833333333336</v>
      </c>
      <c r="F2590" s="3">
        <v>0.61209999999999998</v>
      </c>
      <c r="G2590" s="2">
        <f>Table13[[#This Row],[CF % FV]]*$A$2</f>
        <v>31.217099999999999</v>
      </c>
      <c r="H2590" s="3">
        <v>0.162615670056138</v>
      </c>
      <c r="I2590" s="2">
        <f>Table13[[#This Row],[CF % EOL]]*$A$6</f>
        <v>6.5046268022455198</v>
      </c>
      <c r="J2590" s="3">
        <v>6.3833851801842215E-2</v>
      </c>
      <c r="K2590" s="2">
        <f>$A$10*Table13[[#This Row],[CF % WEC]]</f>
        <v>1.9633045862663241E-2</v>
      </c>
      <c r="L2590" s="1">
        <v>36.396571926494765</v>
      </c>
      <c r="M2590" s="2">
        <f>Table13[[#This Row],[Cons h '[MWh']]]-Table13[[#This Row],[Ewec_prod '[MWh']]]-Table13[[#This Row],[Eeol_prod '[MWh']]]-Table13[[#This Row],[Efv_prod '[MWh']]]</f>
        <v>-1.3447879216134133</v>
      </c>
    </row>
    <row r="2591" spans="5:13" x14ac:dyDescent="0.3">
      <c r="E2591" s="4">
        <v>43573.875</v>
      </c>
      <c r="F2591" s="3">
        <v>0.64263000000000003</v>
      </c>
      <c r="G2591" s="2">
        <f>Table13[[#This Row],[CF % FV]]*$A$2</f>
        <v>32.77413</v>
      </c>
      <c r="H2591" s="3">
        <v>0.20939125450854201</v>
      </c>
      <c r="I2591" s="2">
        <f>Table13[[#This Row],[CF % EOL]]*$A$6</f>
        <v>8.3756501803416796</v>
      </c>
      <c r="J2591" s="3">
        <v>6.689464992138841E-2</v>
      </c>
      <c r="K2591" s="2">
        <f>$A$10*Table13[[#This Row],[CF % WEC]]</f>
        <v>2.0574439624141842E-2</v>
      </c>
      <c r="L2591" s="1">
        <v>18.458351178695061</v>
      </c>
      <c r="M2591" s="2">
        <f>Table13[[#This Row],[Cons h '[MWh']]]-Table13[[#This Row],[Ewec_prod '[MWh']]]-Table13[[#This Row],[Eeol_prod '[MWh']]]-Table13[[#This Row],[Efv_prod '[MWh']]]</f>
        <v>-22.71200344127076</v>
      </c>
    </row>
    <row r="2592" spans="5:13" x14ac:dyDescent="0.3">
      <c r="E2592" s="4">
        <v>43573.916666666664</v>
      </c>
      <c r="F2592" s="3">
        <v>0.71777000000000002</v>
      </c>
      <c r="G2592" s="2">
        <f>Table13[[#This Row],[CF % FV]]*$A$2</f>
        <v>36.606270000000002</v>
      </c>
      <c r="H2592" s="3">
        <v>0.28650846698561999</v>
      </c>
      <c r="I2592" s="2">
        <f>Table13[[#This Row],[CF % EOL]]*$A$6</f>
        <v>11.460338679424799</v>
      </c>
      <c r="J2592" s="3">
        <v>6.8744550068117069E-2</v>
      </c>
      <c r="K2592" s="2">
        <f>$A$10*Table13[[#This Row],[CF % WEC]]</f>
        <v>2.1143403792790415E-2</v>
      </c>
      <c r="L2592" s="1">
        <v>28.664308751128214</v>
      </c>
      <c r="M2592" s="2">
        <f>Table13[[#This Row],[Cons h '[MWh']]]-Table13[[#This Row],[Ewec_prod '[MWh']]]-Table13[[#This Row],[Eeol_prod '[MWh']]]-Table13[[#This Row],[Efv_prod '[MWh']]]</f>
        <v>-19.423443332089377</v>
      </c>
    </row>
    <row r="2593" spans="5:13" x14ac:dyDescent="0.3">
      <c r="E2593" s="4">
        <v>43573.958333333336</v>
      </c>
      <c r="F2593" s="3">
        <v>0.60959000000000008</v>
      </c>
      <c r="G2593" s="2">
        <f>Table13[[#This Row],[CF % FV]]*$A$2</f>
        <v>31.089090000000002</v>
      </c>
      <c r="H2593" s="3">
        <v>0.180385627235012</v>
      </c>
      <c r="I2593" s="2">
        <f>Table13[[#This Row],[CF % EOL]]*$A$6</f>
        <v>7.2154250894004797</v>
      </c>
      <c r="J2593" s="3">
        <v>6.9730213446876299E-2</v>
      </c>
      <c r="K2593" s="2">
        <f>$A$10*Table13[[#This Row],[CF % WEC]]</f>
        <v>2.144655915274582E-2</v>
      </c>
      <c r="L2593" s="1">
        <v>22.920585080468822</v>
      </c>
      <c r="M2593" s="2">
        <f>Table13[[#This Row],[Cons h '[MWh']]]-Table13[[#This Row],[Ewec_prod '[MWh']]]-Table13[[#This Row],[Eeol_prod '[MWh']]]-Table13[[#This Row],[Efv_prod '[MWh']]]</f>
        <v>-15.405376568084407</v>
      </c>
    </row>
    <row r="2594" spans="5:13" x14ac:dyDescent="0.3">
      <c r="E2594" s="4">
        <v>43574</v>
      </c>
      <c r="F2594" s="3">
        <v>0.51336000000000004</v>
      </c>
      <c r="G2594" s="2">
        <f>Table13[[#This Row],[CF % FV]]*$A$2</f>
        <v>26.181360000000002</v>
      </c>
      <c r="H2594" s="3">
        <v>0.13017930470505301</v>
      </c>
      <c r="I2594" s="2">
        <f>Table13[[#This Row],[CF % EOL]]*$A$6</f>
        <v>5.2071721882021205</v>
      </c>
      <c r="J2594" s="3">
        <v>7.1163477067259187E-2</v>
      </c>
      <c r="K2594" s="2">
        <f>$A$10*Table13[[#This Row],[CF % WEC]]</f>
        <v>2.1887380591496159E-2</v>
      </c>
      <c r="L2594" s="1">
        <v>25.461206582558013</v>
      </c>
      <c r="M2594" s="2">
        <f>Table13[[#This Row],[Cons h '[MWh']]]-Table13[[#This Row],[Ewec_prod '[MWh']]]-Table13[[#This Row],[Eeol_prod '[MWh']]]-Table13[[#This Row],[Efv_prod '[MWh']]]</f>
        <v>-5.9492129862356045</v>
      </c>
    </row>
    <row r="2595" spans="5:13" x14ac:dyDescent="0.3">
      <c r="E2595" s="4">
        <v>43574.041666666664</v>
      </c>
      <c r="F2595" s="3">
        <v>0.35816000000000003</v>
      </c>
      <c r="G2595" s="2">
        <f>Table13[[#This Row],[CF % FV]]*$A$2</f>
        <v>18.266160000000003</v>
      </c>
      <c r="H2595" s="3">
        <v>0.112577044468674</v>
      </c>
      <c r="I2595" s="2">
        <f>Table13[[#This Row],[CF % EOL]]*$A$6</f>
        <v>4.5030817787469601</v>
      </c>
      <c r="J2595" s="3">
        <v>7.2847604810449718E-2</v>
      </c>
      <c r="K2595" s="2">
        <f>$A$10*Table13[[#This Row],[CF % WEC]]</f>
        <v>2.2405359004005008E-2</v>
      </c>
      <c r="L2595" s="1">
        <v>19.524544419791816</v>
      </c>
      <c r="M2595" s="2">
        <f>Table13[[#This Row],[Cons h '[MWh']]]-Table13[[#This Row],[Ewec_prod '[MWh']]]-Table13[[#This Row],[Eeol_prod '[MWh']]]-Table13[[#This Row],[Efv_prod '[MWh']]]</f>
        <v>-3.2671027179591512</v>
      </c>
    </row>
    <row r="2596" spans="5:13" x14ac:dyDescent="0.3">
      <c r="E2596" s="4">
        <v>43574.083333333336</v>
      </c>
      <c r="F2596" s="3">
        <v>0.16933999999999999</v>
      </c>
      <c r="G2596" s="2">
        <f>Table13[[#This Row],[CF % FV]]*$A$2</f>
        <v>8.6363399999999988</v>
      </c>
      <c r="H2596" s="3">
        <v>9.7674584594000705E-2</v>
      </c>
      <c r="I2596" s="2">
        <f>Table13[[#This Row],[CF % EOL]]*$A$6</f>
        <v>3.9069833837600281</v>
      </c>
      <c r="J2596" s="3">
        <v>7.4962212319645422E-2</v>
      </c>
      <c r="K2596" s="2">
        <f>$A$10*Table13[[#This Row],[CF % WEC]]</f>
        <v>2.3055737839649284E-2</v>
      </c>
      <c r="L2596" s="1">
        <v>21.329835625620188</v>
      </c>
      <c r="M2596" s="2">
        <f>Table13[[#This Row],[Cons h '[MWh']]]-Table13[[#This Row],[Ewec_prod '[MWh']]]-Table13[[#This Row],[Eeol_prod '[MWh']]]-Table13[[#This Row],[Efv_prod '[MWh']]]</f>
        <v>8.7634565040205121</v>
      </c>
    </row>
    <row r="2597" spans="5:13" x14ac:dyDescent="0.3">
      <c r="E2597" s="4">
        <v>43574.125</v>
      </c>
      <c r="F2597" s="3">
        <v>2.5600000000000002E-3</v>
      </c>
      <c r="G2597" s="2">
        <f>Table13[[#This Row],[CF % FV]]*$A$2</f>
        <v>0.13056000000000001</v>
      </c>
      <c r="H2597" s="3">
        <v>7.9386617067895002E-2</v>
      </c>
      <c r="I2597" s="2">
        <f>Table13[[#This Row],[CF % EOL]]*$A$6</f>
        <v>3.1754646827158002</v>
      </c>
      <c r="J2597" s="3">
        <v>7.7428335235493945E-2</v>
      </c>
      <c r="K2597" s="2">
        <f>$A$10*Table13[[#This Row],[CF % WEC]]</f>
        <v>2.381423044103765E-2</v>
      </c>
      <c r="L2597" s="1">
        <v>18.337984399843215</v>
      </c>
      <c r="M2597" s="2">
        <f>Table13[[#This Row],[Cons h '[MWh']]]-Table13[[#This Row],[Ewec_prod '[MWh']]]-Table13[[#This Row],[Eeol_prod '[MWh']]]-Table13[[#This Row],[Efv_prod '[MWh']]]</f>
        <v>15.008145486686377</v>
      </c>
    </row>
    <row r="2598" spans="5:13" x14ac:dyDescent="0.3">
      <c r="E2598" s="4">
        <v>43574.166666666664</v>
      </c>
      <c r="F2598" s="3">
        <v>0</v>
      </c>
      <c r="G2598" s="2">
        <f>Table13[[#This Row],[CF % FV]]*$A$2</f>
        <v>0</v>
      </c>
      <c r="H2598" s="3">
        <v>5.6494834206014401E-2</v>
      </c>
      <c r="I2598" s="2">
        <f>Table13[[#This Row],[CF % EOL]]*$A$6</f>
        <v>2.259793368240576</v>
      </c>
      <c r="J2598" s="3">
        <v>8.026987361063935E-2</v>
      </c>
      <c r="K2598" s="2">
        <f>$A$10*Table13[[#This Row],[CF % WEC]]</f>
        <v>2.4688187623081573E-2</v>
      </c>
      <c r="L2598" s="1">
        <v>32.021455539071816</v>
      </c>
      <c r="M2598" s="2">
        <f>Table13[[#This Row],[Cons h '[MWh']]]-Table13[[#This Row],[Ewec_prod '[MWh']]]-Table13[[#This Row],[Eeol_prod '[MWh']]]-Table13[[#This Row],[Efv_prod '[MWh']]]</f>
        <v>29.736973983208159</v>
      </c>
    </row>
    <row r="2599" spans="5:13" x14ac:dyDescent="0.3">
      <c r="E2599" s="4">
        <v>43574.208333333336</v>
      </c>
      <c r="F2599" s="3">
        <v>0</v>
      </c>
      <c r="G2599" s="2">
        <f>Table13[[#This Row],[CF % FV]]*$A$2</f>
        <v>0</v>
      </c>
      <c r="H2599" s="3">
        <v>3.3029909393124002E-2</v>
      </c>
      <c r="I2599" s="2">
        <f>Table13[[#This Row],[CF % EOL]]*$A$6</f>
        <v>1.3211963757249601</v>
      </c>
      <c r="J2599" s="3">
        <v>8.389883662715425E-2</v>
      </c>
      <c r="K2599" s="2">
        <f>$A$10*Table13[[#This Row],[CF % WEC]]</f>
        <v>2.5804328907463373E-2</v>
      </c>
      <c r="L2599" s="1">
        <v>26.484516797569526</v>
      </c>
      <c r="M2599" s="2">
        <f>Table13[[#This Row],[Cons h '[MWh']]]-Table13[[#This Row],[Ewec_prod '[MWh']]]-Table13[[#This Row],[Eeol_prod '[MWh']]]-Table13[[#This Row],[Efv_prod '[MWh']]]</f>
        <v>25.137516092937105</v>
      </c>
    </row>
    <row r="2600" spans="5:13" x14ac:dyDescent="0.3">
      <c r="E2600" s="4">
        <v>43574.25</v>
      </c>
      <c r="F2600" s="3">
        <v>0</v>
      </c>
      <c r="G2600" s="2">
        <f>Table13[[#This Row],[CF % FV]]*$A$2</f>
        <v>0</v>
      </c>
      <c r="H2600" s="3">
        <v>8.1201978857044898E-3</v>
      </c>
      <c r="I2600" s="2">
        <f>Table13[[#This Row],[CF % EOL]]*$A$6</f>
        <v>0.32480791542817961</v>
      </c>
      <c r="J2600" s="3">
        <v>8.7962666781737017E-2</v>
      </c>
      <c r="K2600" s="2">
        <f>$A$10*Table13[[#This Row],[CF % WEC]]</f>
        <v>2.705422001619159E-2</v>
      </c>
      <c r="L2600" s="1">
        <v>28.880033838361815</v>
      </c>
      <c r="M2600" s="2">
        <f>Table13[[#This Row],[Cons h '[MWh']]]-Table13[[#This Row],[Ewec_prod '[MWh']]]-Table13[[#This Row],[Eeol_prod '[MWh']]]-Table13[[#This Row],[Efv_prod '[MWh']]]</f>
        <v>28.528171702917444</v>
      </c>
    </row>
    <row r="2601" spans="5:13" x14ac:dyDescent="0.3">
      <c r="E2601" s="4">
        <v>43574.291666666664</v>
      </c>
      <c r="F2601" s="3">
        <v>0</v>
      </c>
      <c r="G2601" s="2">
        <f>Table13[[#This Row],[CF % FV]]*$A$2</f>
        <v>0</v>
      </c>
      <c r="H2601" s="3">
        <v>1.77433915787065E-2</v>
      </c>
      <c r="I2601" s="2">
        <f>Table13[[#This Row],[CF % EOL]]*$A$6</f>
        <v>0.70973566314825998</v>
      </c>
      <c r="J2601" s="3">
        <v>9.2106451499577399E-2</v>
      </c>
      <c r="K2601" s="2">
        <f>$A$10*Table13[[#This Row],[CF % WEC]]</f>
        <v>2.8328702334177225E-2</v>
      </c>
      <c r="L2601" s="1">
        <v>32.425834675308231</v>
      </c>
      <c r="M2601" s="2">
        <f>Table13[[#This Row],[Cons h '[MWh']]]-Table13[[#This Row],[Ewec_prod '[MWh']]]-Table13[[#This Row],[Eeol_prod '[MWh']]]-Table13[[#This Row],[Efv_prod '[MWh']]]</f>
        <v>31.687770309825794</v>
      </c>
    </row>
    <row r="2602" spans="5:13" x14ac:dyDescent="0.3">
      <c r="E2602" s="4">
        <v>43574.333333333336</v>
      </c>
      <c r="F2602" s="3">
        <v>0</v>
      </c>
      <c r="G2602" s="2">
        <f>Table13[[#This Row],[CF % FV]]*$A$2</f>
        <v>0</v>
      </c>
      <c r="H2602" s="3">
        <v>5.1694274252179498E-2</v>
      </c>
      <c r="I2602" s="2">
        <f>Table13[[#This Row],[CF % EOL]]*$A$6</f>
        <v>2.0677709700871798</v>
      </c>
      <c r="J2602" s="3">
        <v>0.11531076948578657</v>
      </c>
      <c r="K2602" s="2">
        <f>$A$10*Table13[[#This Row],[CF % WEC]]</f>
        <v>3.5465533754742054E-2</v>
      </c>
      <c r="L2602" s="1">
        <v>28.922470755817269</v>
      </c>
      <c r="M2602" s="2">
        <f>Table13[[#This Row],[Cons h '[MWh']]]-Table13[[#This Row],[Ewec_prod '[MWh']]]-Table13[[#This Row],[Eeol_prod '[MWh']]]-Table13[[#This Row],[Efv_prod '[MWh']]]</f>
        <v>26.819234251975345</v>
      </c>
    </row>
    <row r="2603" spans="5:13" x14ac:dyDescent="0.3">
      <c r="E2603" s="4">
        <v>43574.375</v>
      </c>
      <c r="F2603" s="3">
        <v>0</v>
      </c>
      <c r="G2603" s="2">
        <f>Table13[[#This Row],[CF % FV]]*$A$2</f>
        <v>0</v>
      </c>
      <c r="H2603" s="3">
        <v>8.5378874755554807E-2</v>
      </c>
      <c r="I2603" s="2">
        <f>Table13[[#This Row],[CF % EOL]]*$A$6</f>
        <v>3.4151549902221925</v>
      </c>
      <c r="J2603" s="3">
        <v>0.12061711995533141</v>
      </c>
      <c r="K2603" s="2">
        <f>$A$10*Table13[[#This Row],[CF % WEC]]</f>
        <v>3.7097580375637519E-2</v>
      </c>
      <c r="L2603" s="1">
        <v>25.120475100422908</v>
      </c>
      <c r="M2603" s="2">
        <f>Table13[[#This Row],[Cons h '[MWh']]]-Table13[[#This Row],[Ewec_prod '[MWh']]]-Table13[[#This Row],[Eeol_prod '[MWh']]]-Table13[[#This Row],[Efv_prod '[MWh']]]</f>
        <v>21.66822252982508</v>
      </c>
    </row>
    <row r="2604" spans="5:13" x14ac:dyDescent="0.3">
      <c r="E2604" s="4">
        <v>43574.416666666664</v>
      </c>
      <c r="F2604" s="3">
        <v>0</v>
      </c>
      <c r="G2604" s="2">
        <f>Table13[[#This Row],[CF % FV]]*$A$2</f>
        <v>0</v>
      </c>
      <c r="H2604" s="3">
        <v>0.27466302746325499</v>
      </c>
      <c r="I2604" s="2">
        <f>Table13[[#This Row],[CF % EOL]]*$A$6</f>
        <v>10.986521098530201</v>
      </c>
      <c r="J2604" s="3">
        <v>0.12615995675623651</v>
      </c>
      <c r="K2604" s="2">
        <f>$A$10*Table13[[#This Row],[CF % WEC]]</f>
        <v>3.8802361867740533E-2</v>
      </c>
      <c r="L2604" s="1">
        <v>29.145134951420985</v>
      </c>
      <c r="M2604" s="2">
        <f>Table13[[#This Row],[Cons h '[MWh']]]-Table13[[#This Row],[Ewec_prod '[MWh']]]-Table13[[#This Row],[Eeol_prod '[MWh']]]-Table13[[#This Row],[Efv_prod '[MWh']]]</f>
        <v>18.119811491023043</v>
      </c>
    </row>
    <row r="2605" spans="5:13" x14ac:dyDescent="0.3">
      <c r="E2605" s="4">
        <v>43574.458333333336</v>
      </c>
      <c r="F2605" s="3">
        <v>0</v>
      </c>
      <c r="G2605" s="2">
        <f>Table13[[#This Row],[CF % FV]]*$A$2</f>
        <v>0</v>
      </c>
      <c r="H2605" s="3">
        <v>0.25533894734627499</v>
      </c>
      <c r="I2605" s="2">
        <f>Table13[[#This Row],[CF % EOL]]*$A$6</f>
        <v>10.213557893851</v>
      </c>
      <c r="J2605" s="3">
        <v>0.13089246959296549</v>
      </c>
      <c r="K2605" s="2">
        <f>$A$10*Table13[[#This Row],[CF % WEC]]</f>
        <v>4.0257916231866517E-2</v>
      </c>
      <c r="L2605" s="1">
        <v>30.954124984112632</v>
      </c>
      <c r="M2605" s="2">
        <f>Table13[[#This Row],[Cons h '[MWh']]]-Table13[[#This Row],[Ewec_prod '[MWh']]]-Table13[[#This Row],[Eeol_prod '[MWh']]]-Table13[[#This Row],[Efv_prod '[MWh']]]</f>
        <v>20.700309174029766</v>
      </c>
    </row>
    <row r="2606" spans="5:13" x14ac:dyDescent="0.3">
      <c r="E2606" s="4">
        <v>43574.5</v>
      </c>
      <c r="F2606" s="3">
        <v>0</v>
      </c>
      <c r="G2606" s="2">
        <f>Table13[[#This Row],[CF % FV]]*$A$2</f>
        <v>0</v>
      </c>
      <c r="H2606" s="3">
        <v>0.24771913837895601</v>
      </c>
      <c r="I2606" s="2">
        <f>Table13[[#This Row],[CF % EOL]]*$A$6</f>
        <v>9.9087655351582402</v>
      </c>
      <c r="J2606" s="3">
        <v>0.13451792432214205</v>
      </c>
      <c r="K2606" s="2">
        <f>$A$10*Table13[[#This Row],[CF % WEC]]</f>
        <v>4.1372978490554754E-2</v>
      </c>
      <c r="L2606" s="1">
        <v>34.573241445291899</v>
      </c>
      <c r="M2606" s="2">
        <f>Table13[[#This Row],[Cons h '[MWh']]]-Table13[[#This Row],[Ewec_prod '[MWh']]]-Table13[[#This Row],[Eeol_prod '[MWh']]]-Table13[[#This Row],[Efv_prod '[MWh']]]</f>
        <v>24.623102931643103</v>
      </c>
    </row>
    <row r="2607" spans="5:13" x14ac:dyDescent="0.3">
      <c r="E2607" s="4">
        <v>43574.541666666664</v>
      </c>
      <c r="F2607" s="3">
        <v>0</v>
      </c>
      <c r="G2607" s="2">
        <f>Table13[[#This Row],[CF % FV]]*$A$2</f>
        <v>0</v>
      </c>
      <c r="H2607" s="3">
        <v>0.22496942112208801</v>
      </c>
      <c r="I2607" s="2">
        <f>Table13[[#This Row],[CF % EOL]]*$A$6</f>
        <v>8.9987768448835208</v>
      </c>
      <c r="J2607" s="3">
        <v>0.13722642377748709</v>
      </c>
      <c r="K2607" s="2">
        <f>$A$10*Table13[[#This Row],[CF % WEC]]</f>
        <v>4.2206017583838067E-2</v>
      </c>
      <c r="L2607" s="1">
        <v>28.350709331994928</v>
      </c>
      <c r="M2607" s="2">
        <f>Table13[[#This Row],[Cons h '[MWh']]]-Table13[[#This Row],[Ewec_prod '[MWh']]]-Table13[[#This Row],[Eeol_prod '[MWh']]]-Table13[[#This Row],[Efv_prod '[MWh']]]</f>
        <v>19.309726469527568</v>
      </c>
    </row>
    <row r="2608" spans="5:13" x14ac:dyDescent="0.3">
      <c r="E2608" s="4">
        <v>43574.583333333336</v>
      </c>
      <c r="F2608" s="3">
        <v>0</v>
      </c>
      <c r="G2608" s="2">
        <f>Table13[[#This Row],[CF % FV]]*$A$2</f>
        <v>0</v>
      </c>
      <c r="H2608" s="3">
        <v>0.17014760994349601</v>
      </c>
      <c r="I2608" s="2">
        <f>Table13[[#This Row],[CF % EOL]]*$A$6</f>
        <v>6.8059043977398401</v>
      </c>
      <c r="J2608" s="3">
        <v>0.13907070906589081</v>
      </c>
      <c r="K2608" s="2">
        <f>$A$10*Table13[[#This Row],[CF % WEC]]</f>
        <v>4.2773254819708895E-2</v>
      </c>
      <c r="L2608" s="1">
        <v>24.409106028741594</v>
      </c>
      <c r="M2608" s="2">
        <f>Table13[[#This Row],[Cons h '[MWh']]]-Table13[[#This Row],[Ewec_prod '[MWh']]]-Table13[[#This Row],[Eeol_prod '[MWh']]]-Table13[[#This Row],[Efv_prod '[MWh']]]</f>
        <v>17.560428376182042</v>
      </c>
    </row>
    <row r="2609" spans="5:13" x14ac:dyDescent="0.3">
      <c r="E2609" s="4">
        <v>43574.625</v>
      </c>
      <c r="F2609" s="3">
        <v>0</v>
      </c>
      <c r="G2609" s="2">
        <f>Table13[[#This Row],[CF % FV]]*$A$2</f>
        <v>0</v>
      </c>
      <c r="H2609" s="3">
        <v>0.13553657369308</v>
      </c>
      <c r="I2609" s="2">
        <f>Table13[[#This Row],[CF % EOL]]*$A$6</f>
        <v>5.4214629477232004</v>
      </c>
      <c r="J2609" s="3">
        <v>0.14033713654705693</v>
      </c>
      <c r="K2609" s="2">
        <f>$A$10*Table13[[#This Row],[CF % WEC]]</f>
        <v>4.3162763334668258E-2</v>
      </c>
      <c r="L2609" s="1">
        <v>23.668650157062203</v>
      </c>
      <c r="M2609" s="2">
        <f>Table13[[#This Row],[Cons h '[MWh']]]-Table13[[#This Row],[Ewec_prod '[MWh']]]-Table13[[#This Row],[Eeol_prod '[MWh']]]-Table13[[#This Row],[Efv_prod '[MWh']]]</f>
        <v>18.204024446004336</v>
      </c>
    </row>
    <row r="2610" spans="5:13" x14ac:dyDescent="0.3">
      <c r="E2610" s="4">
        <v>43574.666666666664</v>
      </c>
      <c r="F2610" s="3">
        <v>4.5700000000000003E-3</v>
      </c>
      <c r="G2610" s="2">
        <f>Table13[[#This Row],[CF % FV]]*$A$2</f>
        <v>0.23307000000000003</v>
      </c>
      <c r="H2610" s="3">
        <v>0.119502483892615</v>
      </c>
      <c r="I2610" s="2">
        <f>Table13[[#This Row],[CF % EOL]]*$A$6</f>
        <v>4.7800993557045999</v>
      </c>
      <c r="J2610" s="3">
        <v>0.14121171449387576</v>
      </c>
      <c r="K2610" s="2">
        <f>$A$10*Table13[[#This Row],[CF % WEC]]</f>
        <v>4.3431752725966007E-2</v>
      </c>
      <c r="L2610" s="1">
        <v>27.861021429692606</v>
      </c>
      <c r="M2610" s="2">
        <f>Table13[[#This Row],[Cons h '[MWh']]]-Table13[[#This Row],[Ewec_prod '[MWh']]]-Table13[[#This Row],[Eeol_prod '[MWh']]]-Table13[[#This Row],[Efv_prod '[MWh']]]</f>
        <v>22.80442032126204</v>
      </c>
    </row>
    <row r="2611" spans="5:13" x14ac:dyDescent="0.3">
      <c r="E2611" s="4">
        <v>43574.708333333336</v>
      </c>
      <c r="F2611" s="3">
        <v>0.18446000000000001</v>
      </c>
      <c r="G2611" s="2">
        <f>Table13[[#This Row],[CF % FV]]*$A$2</f>
        <v>9.4074600000000004</v>
      </c>
      <c r="H2611" s="3">
        <v>9.8964458453172102E-2</v>
      </c>
      <c r="I2611" s="2">
        <f>Table13[[#This Row],[CF % EOL]]*$A$6</f>
        <v>3.958578338126884</v>
      </c>
      <c r="J2611" s="3">
        <v>0.14182270966904664</v>
      </c>
      <c r="K2611" s="2">
        <f>$A$10*Table13[[#This Row],[CF % WEC]]</f>
        <v>4.36196733348184E-2</v>
      </c>
      <c r="L2611" s="1">
        <v>31.211116843538029</v>
      </c>
      <c r="M2611" s="2">
        <f>Table13[[#This Row],[Cons h '[MWh']]]-Table13[[#This Row],[Ewec_prod '[MWh']]]-Table13[[#This Row],[Eeol_prod '[MWh']]]-Table13[[#This Row],[Efv_prod '[MWh']]]</f>
        <v>17.801458832076328</v>
      </c>
    </row>
    <row r="2612" spans="5:13" x14ac:dyDescent="0.3">
      <c r="E2612" s="4">
        <v>43574.75</v>
      </c>
      <c r="F2612" s="3">
        <v>0.40761999999999998</v>
      </c>
      <c r="G2612" s="2">
        <f>Table13[[#This Row],[CF % FV]]*$A$2</f>
        <v>20.788619999999998</v>
      </c>
      <c r="H2612" s="3">
        <v>6.1496558693742799E-2</v>
      </c>
      <c r="I2612" s="2">
        <f>Table13[[#This Row],[CF % EOL]]*$A$6</f>
        <v>2.4598623477497119</v>
      </c>
      <c r="J2612" s="3">
        <v>0.14226050140916913</v>
      </c>
      <c r="K2612" s="2">
        <f>$A$10*Table13[[#This Row],[CF % WEC]]</f>
        <v>4.3754322663810824E-2</v>
      </c>
      <c r="L2612" s="1">
        <v>43.414252127702241</v>
      </c>
      <c r="M2612" s="2">
        <f>Table13[[#This Row],[Cons h '[MWh']]]-Table13[[#This Row],[Ewec_prod '[MWh']]]-Table13[[#This Row],[Eeol_prod '[MWh']]]-Table13[[#This Row],[Efv_prod '[MWh']]]</f>
        <v>20.122015457288722</v>
      </c>
    </row>
    <row r="2613" spans="5:13" x14ac:dyDescent="0.3">
      <c r="E2613" s="4">
        <v>43574.791666666664</v>
      </c>
      <c r="F2613" s="3">
        <v>0.54671000000000003</v>
      </c>
      <c r="G2613" s="2">
        <f>Table13[[#This Row],[CF % FV]]*$A$2</f>
        <v>27.882210000000001</v>
      </c>
      <c r="H2613" s="3">
        <v>5.98591516640768E-2</v>
      </c>
      <c r="I2613" s="2">
        <f>Table13[[#This Row],[CF % EOL]]*$A$6</f>
        <v>2.3943660665630722</v>
      </c>
      <c r="J2613" s="3">
        <v>0.14253989874996362</v>
      </c>
      <c r="K2613" s="2">
        <f>$A$10*Table13[[#This Row],[CF % WEC]]</f>
        <v>4.3840255451052815E-2</v>
      </c>
      <c r="L2613" s="1">
        <v>33.667907761897993</v>
      </c>
      <c r="M2613" s="2">
        <f>Table13[[#This Row],[Cons h '[MWh']]]-Table13[[#This Row],[Ewec_prod '[MWh']]]-Table13[[#This Row],[Eeol_prod '[MWh']]]-Table13[[#This Row],[Efv_prod '[MWh']]]</f>
        <v>3.3474914398838678</v>
      </c>
    </row>
    <row r="2614" spans="5:13" x14ac:dyDescent="0.3">
      <c r="E2614" s="4">
        <v>43574.833333333336</v>
      </c>
      <c r="F2614" s="3">
        <v>0.62475999999999998</v>
      </c>
      <c r="G2614" s="2">
        <f>Table13[[#This Row],[CF % FV]]*$A$2</f>
        <v>31.862759999999998</v>
      </c>
      <c r="H2614" s="3">
        <v>8.5441941089698603E-2</v>
      </c>
      <c r="I2614" s="2">
        <f>Table13[[#This Row],[CF % EOL]]*$A$6</f>
        <v>3.4176776435879441</v>
      </c>
      <c r="J2614" s="3">
        <v>0.15490314074269584</v>
      </c>
      <c r="K2614" s="2">
        <f>$A$10*Table13[[#This Row],[CF % WEC]]</f>
        <v>4.7642753501899102E-2</v>
      </c>
      <c r="L2614" s="1">
        <v>32.707283073389114</v>
      </c>
      <c r="M2614" s="2">
        <f>Table13[[#This Row],[Cons h '[MWh']]]-Table13[[#This Row],[Ewec_prod '[MWh']]]-Table13[[#This Row],[Eeol_prod '[MWh']]]-Table13[[#This Row],[Efv_prod '[MWh']]]</f>
        <v>-2.6207973237007245</v>
      </c>
    </row>
    <row r="2615" spans="5:13" x14ac:dyDescent="0.3">
      <c r="E2615" s="4">
        <v>43574.875</v>
      </c>
      <c r="F2615" s="3">
        <v>0.66491</v>
      </c>
      <c r="G2615" s="2">
        <f>Table13[[#This Row],[CF % FV]]*$A$2</f>
        <v>33.910409999999999</v>
      </c>
      <c r="H2615" s="3">
        <v>0.17613709324616</v>
      </c>
      <c r="I2615" s="2">
        <f>Table13[[#This Row],[CF % EOL]]*$A$6</f>
        <v>7.0454837298464001</v>
      </c>
      <c r="J2615" s="3">
        <v>0.15376602535289904</v>
      </c>
      <c r="K2615" s="2">
        <f>$A$10*Table13[[#This Row],[CF % WEC]]</f>
        <v>4.7293016834459328E-2</v>
      </c>
      <c r="L2615" s="1">
        <v>30.307741058950164</v>
      </c>
      <c r="M2615" s="2">
        <f>Table13[[#This Row],[Cons h '[MWh']]]-Table13[[#This Row],[Ewec_prod '[MWh']]]-Table13[[#This Row],[Eeol_prod '[MWh']]]-Table13[[#This Row],[Efv_prod '[MWh']]]</f>
        <v>-10.695445687730693</v>
      </c>
    </row>
    <row r="2616" spans="5:13" x14ac:dyDescent="0.3">
      <c r="E2616" s="4">
        <v>43574.916666666664</v>
      </c>
      <c r="F2616" s="3">
        <v>0.62646000000000002</v>
      </c>
      <c r="G2616" s="2">
        <f>Table13[[#This Row],[CF % FV]]*$A$2</f>
        <v>31.949460000000002</v>
      </c>
      <c r="H2616" s="3">
        <v>0.139334162735571</v>
      </c>
      <c r="I2616" s="2">
        <f>Table13[[#This Row],[CF % EOL]]*$A$6</f>
        <v>5.57336650942284</v>
      </c>
      <c r="J2616" s="3">
        <v>0.15239698834904533</v>
      </c>
      <c r="K2616" s="2">
        <f>$A$10*Table13[[#This Row],[CF % WEC]]</f>
        <v>4.6871949242176462E-2</v>
      </c>
      <c r="L2616" s="1">
        <v>29.108045024574974</v>
      </c>
      <c r="M2616" s="2">
        <f>Table13[[#This Row],[Cons h '[MWh']]]-Table13[[#This Row],[Ewec_prod '[MWh']]]-Table13[[#This Row],[Eeol_prod '[MWh']]]-Table13[[#This Row],[Efv_prod '[MWh']]]</f>
        <v>-8.4616534340900458</v>
      </c>
    </row>
    <row r="2617" spans="5:13" x14ac:dyDescent="0.3">
      <c r="E2617" s="4">
        <v>43574.958333333336</v>
      </c>
      <c r="F2617" s="3">
        <v>0.53485000000000005</v>
      </c>
      <c r="G2617" s="2">
        <f>Table13[[#This Row],[CF % FV]]*$A$2</f>
        <v>27.277350000000002</v>
      </c>
      <c r="H2617" s="3">
        <v>8.8113910752086397E-2</v>
      </c>
      <c r="I2617" s="2">
        <f>Table13[[#This Row],[CF % EOL]]*$A$6</f>
        <v>3.524556430083456</v>
      </c>
      <c r="J2617" s="3">
        <v>0.15051020926606234</v>
      </c>
      <c r="K2617" s="2">
        <f>$A$10*Table13[[#This Row],[CF % WEC]]</f>
        <v>4.6291642410874613E-2</v>
      </c>
      <c r="L2617" s="1">
        <v>26.699482659183886</v>
      </c>
      <c r="M2617" s="2">
        <f>Table13[[#This Row],[Cons h '[MWh']]]-Table13[[#This Row],[Ewec_prod '[MWh']]]-Table13[[#This Row],[Eeol_prod '[MWh']]]-Table13[[#This Row],[Efv_prod '[MWh']]]</f>
        <v>-4.1487154133104482</v>
      </c>
    </row>
    <row r="2618" spans="5:13" x14ac:dyDescent="0.3">
      <c r="E2618" s="4">
        <v>43575</v>
      </c>
      <c r="F2618" s="3">
        <v>0.36551999999999996</v>
      </c>
      <c r="G2618" s="2">
        <f>Table13[[#This Row],[CF % FV]]*$A$2</f>
        <v>18.641519999999996</v>
      </c>
      <c r="H2618" s="3">
        <v>4.1191753659453198E-2</v>
      </c>
      <c r="I2618" s="2">
        <f>Table13[[#This Row],[CF % EOL]]*$A$6</f>
        <v>1.647670146378128</v>
      </c>
      <c r="J2618" s="3">
        <v>0.14817161432861939</v>
      </c>
      <c r="K2618" s="2">
        <f>$A$10*Table13[[#This Row],[CF % WEC]]</f>
        <v>4.5572372926658958E-2</v>
      </c>
      <c r="L2618" s="1">
        <v>20.863993604176066</v>
      </c>
      <c r="M2618" s="2">
        <f>Table13[[#This Row],[Cons h '[MWh']]]-Table13[[#This Row],[Ewec_prod '[MWh']]]-Table13[[#This Row],[Eeol_prod '[MWh']]]-Table13[[#This Row],[Efv_prod '[MWh']]]</f>
        <v>0.5292310848712809</v>
      </c>
    </row>
    <row r="2619" spans="5:13" x14ac:dyDescent="0.3">
      <c r="E2619" s="4">
        <v>43575.041666666664</v>
      </c>
      <c r="F2619" s="3">
        <v>0.24640999999999999</v>
      </c>
      <c r="G2619" s="2">
        <f>Table13[[#This Row],[CF % FV]]*$A$2</f>
        <v>12.56691</v>
      </c>
      <c r="H2619" s="3">
        <v>0</v>
      </c>
      <c r="I2619" s="2">
        <f>Table13[[#This Row],[CF % EOL]]*$A$6</f>
        <v>0</v>
      </c>
      <c r="J2619" s="3">
        <v>0.14531633984669404</v>
      </c>
      <c r="K2619" s="2">
        <f>$A$10*Table13[[#This Row],[CF % WEC]]</f>
        <v>4.4694191001680483E-2</v>
      </c>
      <c r="L2619" s="1">
        <v>16.788650825501794</v>
      </c>
      <c r="M2619" s="2">
        <f>Table13[[#This Row],[Cons h '[MWh']]]-Table13[[#This Row],[Ewec_prod '[MWh']]]-Table13[[#This Row],[Eeol_prod '[MWh']]]-Table13[[#This Row],[Efv_prod '[MWh']]]</f>
        <v>4.1770466345001118</v>
      </c>
    </row>
    <row r="2620" spans="5:13" x14ac:dyDescent="0.3">
      <c r="E2620" s="4">
        <v>43575.083333333336</v>
      </c>
      <c r="F2620" s="3">
        <v>0.14219999999999999</v>
      </c>
      <c r="G2620" s="2">
        <f>Table13[[#This Row],[CF % FV]]*$A$2</f>
        <v>7.2521999999999993</v>
      </c>
      <c r="H2620" s="3">
        <v>2.95265720350389E-2</v>
      </c>
      <c r="I2620" s="2">
        <f>Table13[[#This Row],[CF % EOL]]*$A$6</f>
        <v>1.181062881401556</v>
      </c>
      <c r="J2620" s="3">
        <v>0.14179064449389292</v>
      </c>
      <c r="K2620" s="2">
        <f>$A$10*Table13[[#This Row],[CF % WEC]]</f>
        <v>4.3609811215635279E-2</v>
      </c>
      <c r="L2620" s="1">
        <v>22.754976410541033</v>
      </c>
      <c r="M2620" s="2">
        <f>Table13[[#This Row],[Cons h '[MWh']]]-Table13[[#This Row],[Ewec_prod '[MWh']]]-Table13[[#This Row],[Eeol_prod '[MWh']]]-Table13[[#This Row],[Efv_prod '[MWh']]]</f>
        <v>14.278103717923845</v>
      </c>
    </row>
    <row r="2621" spans="5:13" x14ac:dyDescent="0.3">
      <c r="E2621" s="4">
        <v>43575.125</v>
      </c>
      <c r="F2621" s="3">
        <v>2.4199999999999998E-3</v>
      </c>
      <c r="G2621" s="2">
        <f>Table13[[#This Row],[CF % FV]]*$A$2</f>
        <v>0.12341999999999999</v>
      </c>
      <c r="H2621" s="3">
        <v>5.7490868762760099E-2</v>
      </c>
      <c r="I2621" s="2">
        <f>Table13[[#This Row],[CF % EOL]]*$A$6</f>
        <v>2.2996347505104038</v>
      </c>
      <c r="J2621" s="3">
        <v>0.15202144796625658</v>
      </c>
      <c r="K2621" s="2">
        <f>$A$10*Table13[[#This Row],[CF % WEC]]</f>
        <v>4.6756446239452118E-2</v>
      </c>
      <c r="L2621" s="1">
        <v>22.853595130677554</v>
      </c>
      <c r="M2621" s="2">
        <f>Table13[[#This Row],[Cons h '[MWh']]]-Table13[[#This Row],[Ewec_prod '[MWh']]]-Table13[[#This Row],[Eeol_prod '[MWh']]]-Table13[[#This Row],[Efv_prod '[MWh']]]</f>
        <v>20.383783933927699</v>
      </c>
    </row>
    <row r="2622" spans="5:13" x14ac:dyDescent="0.3">
      <c r="E2622" s="4">
        <v>43575.166666666664</v>
      </c>
      <c r="F2622" s="3">
        <v>0</v>
      </c>
      <c r="G2622" s="2">
        <f>Table13[[#This Row],[CF % FV]]*$A$2</f>
        <v>0</v>
      </c>
      <c r="H2622" s="3">
        <v>1.7856250175214399E-2</v>
      </c>
      <c r="I2622" s="2">
        <f>Table13[[#This Row],[CF % EOL]]*$A$6</f>
        <v>0.71425000700857599</v>
      </c>
      <c r="J2622" s="3">
        <v>0.14658916659111262</v>
      </c>
      <c r="K2622" s="2">
        <f>$A$10*Table13[[#This Row],[CF % WEC]]</f>
        <v>4.5085667704762238E-2</v>
      </c>
      <c r="L2622" s="1">
        <v>23.964503164174484</v>
      </c>
      <c r="M2622" s="2">
        <f>Table13[[#This Row],[Cons h '[MWh']]]-Table13[[#This Row],[Ewec_prod '[MWh']]]-Table13[[#This Row],[Eeol_prod '[MWh']]]-Table13[[#This Row],[Efv_prod '[MWh']]]</f>
        <v>23.205167489461147</v>
      </c>
    </row>
    <row r="2623" spans="5:13" x14ac:dyDescent="0.3">
      <c r="E2623" s="4">
        <v>43575.208333333336</v>
      </c>
      <c r="F2623" s="3">
        <v>0</v>
      </c>
      <c r="G2623" s="2">
        <f>Table13[[#This Row],[CF % FV]]*$A$2</f>
        <v>0</v>
      </c>
      <c r="H2623" s="3">
        <v>3.9798199705710399E-2</v>
      </c>
      <c r="I2623" s="2">
        <f>Table13[[#This Row],[CF % EOL]]*$A$6</f>
        <v>1.5919279882284161</v>
      </c>
      <c r="J2623" s="3">
        <v>0.14072800245711714</v>
      </c>
      <c r="K2623" s="2">
        <f>$A$10*Table13[[#This Row],[CF % WEC]]</f>
        <v>4.3282979930122749E-2</v>
      </c>
      <c r="L2623" s="1">
        <v>23.885289204192574</v>
      </c>
      <c r="M2623" s="2">
        <f>Table13[[#This Row],[Cons h '[MWh']]]-Table13[[#This Row],[Ewec_prod '[MWh']]]-Table13[[#This Row],[Eeol_prod '[MWh']]]-Table13[[#This Row],[Efv_prod '[MWh']]]</f>
        <v>22.250078236034035</v>
      </c>
    </row>
    <row r="2624" spans="5:13" x14ac:dyDescent="0.3">
      <c r="E2624" s="4">
        <v>43575.25</v>
      </c>
      <c r="F2624" s="3">
        <v>0</v>
      </c>
      <c r="G2624" s="2">
        <f>Table13[[#This Row],[CF % FV]]*$A$2</f>
        <v>0</v>
      </c>
      <c r="H2624" s="3">
        <v>2.1779158366852899E-2</v>
      </c>
      <c r="I2624" s="2">
        <f>Table13[[#This Row],[CF % EOL]]*$A$6</f>
        <v>0.87116633467411597</v>
      </c>
      <c r="J2624" s="3">
        <v>0.13427041230436396</v>
      </c>
      <c r="K2624" s="2">
        <f>$A$10*Table13[[#This Row],[CF % WEC]]</f>
        <v>4.129685250630924E-2</v>
      </c>
      <c r="L2624" s="1">
        <v>33.403941215692647</v>
      </c>
      <c r="M2624" s="2">
        <f>Table13[[#This Row],[Cons h '[MWh']]]-Table13[[#This Row],[Ewec_prod '[MWh']]]-Table13[[#This Row],[Eeol_prod '[MWh']]]-Table13[[#This Row],[Efv_prod '[MWh']]]</f>
        <v>32.491478028512226</v>
      </c>
    </row>
    <row r="2625" spans="5:13" x14ac:dyDescent="0.3">
      <c r="E2625" s="4">
        <v>43575.291666666664</v>
      </c>
      <c r="F2625" s="3">
        <v>0</v>
      </c>
      <c r="G2625" s="2">
        <f>Table13[[#This Row],[CF % FV]]*$A$2</f>
        <v>0</v>
      </c>
      <c r="H2625" s="3">
        <v>2.1955411717910302E-2</v>
      </c>
      <c r="I2625" s="2">
        <f>Table13[[#This Row],[CF % EOL]]*$A$6</f>
        <v>0.87821646871641201</v>
      </c>
      <c r="J2625" s="3">
        <v>0.12724343058865892</v>
      </c>
      <c r="K2625" s="2">
        <f>$A$10*Table13[[#This Row],[CF % WEC]]</f>
        <v>3.9135600280314764E-2</v>
      </c>
      <c r="L2625" s="1">
        <v>26.864136547300848</v>
      </c>
      <c r="M2625" s="2">
        <f>Table13[[#This Row],[Cons h '[MWh']]]-Table13[[#This Row],[Ewec_prod '[MWh']]]-Table13[[#This Row],[Eeol_prod '[MWh']]]-Table13[[#This Row],[Efv_prod '[MWh']]]</f>
        <v>25.946784478304121</v>
      </c>
    </row>
    <row r="2626" spans="5:13" x14ac:dyDescent="0.3">
      <c r="E2626" s="4">
        <v>43575.333333333336</v>
      </c>
      <c r="F2626" s="3">
        <v>0</v>
      </c>
      <c r="G2626" s="2">
        <f>Table13[[#This Row],[CF % FV]]*$A$2</f>
        <v>0</v>
      </c>
      <c r="H2626" s="3">
        <v>2.2721553035127299E-2</v>
      </c>
      <c r="I2626" s="2">
        <f>Table13[[#This Row],[CF % EOL]]*$A$6</f>
        <v>0.90886212140509193</v>
      </c>
      <c r="J2626" s="3">
        <v>0.1188266183970474</v>
      </c>
      <c r="K2626" s="2">
        <f>$A$10*Table13[[#This Row],[CF % WEC]]</f>
        <v>3.6546885121964211E-2</v>
      </c>
      <c r="L2626" s="1">
        <v>30.158702338633304</v>
      </c>
      <c r="M2626" s="2">
        <f>Table13[[#This Row],[Cons h '[MWh']]]-Table13[[#This Row],[Ewec_prod '[MWh']]]-Table13[[#This Row],[Eeol_prod '[MWh']]]-Table13[[#This Row],[Efv_prod '[MWh']]]</f>
        <v>29.213293332106247</v>
      </c>
    </row>
    <row r="2627" spans="5:13" x14ac:dyDescent="0.3">
      <c r="E2627" s="4">
        <v>43575.375</v>
      </c>
      <c r="F2627" s="3">
        <v>0</v>
      </c>
      <c r="G2627" s="2">
        <f>Table13[[#This Row],[CF % FV]]*$A$2</f>
        <v>0</v>
      </c>
      <c r="H2627" s="3">
        <v>9.2001720879841802E-3</v>
      </c>
      <c r="I2627" s="2">
        <f>Table13[[#This Row],[CF % EOL]]*$A$6</f>
        <v>0.36800688351936722</v>
      </c>
      <c r="J2627" s="3">
        <v>0.11123410623685431</v>
      </c>
      <c r="K2627" s="2">
        <f>$A$10*Table13[[#This Row],[CF % WEC]]</f>
        <v>3.4211695637916852E-2</v>
      </c>
      <c r="L2627" s="1">
        <v>25.6385754408834</v>
      </c>
      <c r="M2627" s="2">
        <f>Table13[[#This Row],[Cons h '[MWh']]]-Table13[[#This Row],[Ewec_prod '[MWh']]]-Table13[[#This Row],[Eeol_prod '[MWh']]]-Table13[[#This Row],[Efv_prod '[MWh']]]</f>
        <v>25.236356861726115</v>
      </c>
    </row>
    <row r="2628" spans="5:13" x14ac:dyDescent="0.3">
      <c r="E2628" s="4">
        <v>43575.416666666664</v>
      </c>
      <c r="F2628" s="3">
        <v>0</v>
      </c>
      <c r="G2628" s="2">
        <f>Table13[[#This Row],[CF % FV]]*$A$2</f>
        <v>0</v>
      </c>
      <c r="H2628" s="3">
        <v>0</v>
      </c>
      <c r="I2628" s="2">
        <f>Table13[[#This Row],[CF % EOL]]*$A$6</f>
        <v>0</v>
      </c>
      <c r="J2628" s="3">
        <v>0.10405423258829892</v>
      </c>
      <c r="K2628" s="2">
        <f>$A$10*Table13[[#This Row],[CF % WEC]]</f>
        <v>3.2003419235173643E-2</v>
      </c>
      <c r="L2628" s="1">
        <v>30.202569217575302</v>
      </c>
      <c r="M2628" s="2">
        <f>Table13[[#This Row],[Cons h '[MWh']]]-Table13[[#This Row],[Ewec_prod '[MWh']]]-Table13[[#This Row],[Eeol_prod '[MWh']]]-Table13[[#This Row],[Efv_prod '[MWh']]]</f>
        <v>30.170565798340128</v>
      </c>
    </row>
    <row r="2629" spans="5:13" x14ac:dyDescent="0.3">
      <c r="E2629" s="4">
        <v>43575.458333333336</v>
      </c>
      <c r="F2629" s="3">
        <v>0</v>
      </c>
      <c r="G2629" s="2">
        <f>Table13[[#This Row],[CF % FV]]*$A$2</f>
        <v>0</v>
      </c>
      <c r="H2629" s="3">
        <v>0</v>
      </c>
      <c r="I2629" s="2">
        <f>Table13[[#This Row],[CF % EOL]]*$A$6</f>
        <v>0</v>
      </c>
      <c r="J2629" s="3">
        <v>9.7473034289118674E-2</v>
      </c>
      <c r="K2629" s="2">
        <f>$A$10*Table13[[#This Row],[CF % WEC]]</f>
        <v>2.9979274296525929E-2</v>
      </c>
      <c r="L2629" s="1">
        <v>36.610569067218158</v>
      </c>
      <c r="M2629" s="2">
        <f>Table13[[#This Row],[Cons h '[MWh']]]-Table13[[#This Row],[Ewec_prod '[MWh']]]-Table13[[#This Row],[Eeol_prod '[MWh']]]-Table13[[#This Row],[Efv_prod '[MWh']]]</f>
        <v>36.580589792921629</v>
      </c>
    </row>
    <row r="2630" spans="5:13" x14ac:dyDescent="0.3">
      <c r="E2630" s="4">
        <v>43575.5</v>
      </c>
      <c r="F2630" s="3">
        <v>0</v>
      </c>
      <c r="G2630" s="2">
        <f>Table13[[#This Row],[CF % FV]]*$A$2</f>
        <v>0</v>
      </c>
      <c r="H2630" s="3">
        <v>0</v>
      </c>
      <c r="I2630" s="2">
        <f>Table13[[#This Row],[CF % EOL]]*$A$6</f>
        <v>0</v>
      </c>
      <c r="J2630" s="3">
        <v>9.1571242139269343E-2</v>
      </c>
      <c r="K2630" s="2">
        <f>$A$10*Table13[[#This Row],[CF % WEC]]</f>
        <v>2.8164090774315951E-2</v>
      </c>
      <c r="L2630" s="1">
        <v>33.876289347791428</v>
      </c>
      <c r="M2630" s="2">
        <f>Table13[[#This Row],[Cons h '[MWh']]]-Table13[[#This Row],[Ewec_prod '[MWh']]]-Table13[[#This Row],[Eeol_prod '[MWh']]]-Table13[[#This Row],[Efv_prod '[MWh']]]</f>
        <v>33.848125257017109</v>
      </c>
    </row>
    <row r="2631" spans="5:13" x14ac:dyDescent="0.3">
      <c r="E2631" s="4">
        <v>43575.541666666664</v>
      </c>
      <c r="F2631" s="3">
        <v>0</v>
      </c>
      <c r="G2631" s="2">
        <f>Table13[[#This Row],[CF % FV]]*$A$2</f>
        <v>0</v>
      </c>
      <c r="H2631" s="3">
        <v>0</v>
      </c>
      <c r="I2631" s="2">
        <f>Table13[[#This Row],[CF % EOL]]*$A$6</f>
        <v>0</v>
      </c>
      <c r="J2631" s="3">
        <v>8.7126472251715451E-2</v>
      </c>
      <c r="K2631" s="2">
        <f>$A$10*Table13[[#This Row],[CF % WEC]]</f>
        <v>2.6797036012804414E-2</v>
      </c>
      <c r="L2631" s="1">
        <v>25.555538108146862</v>
      </c>
      <c r="M2631" s="2">
        <f>Table13[[#This Row],[Cons h '[MWh']]]-Table13[[#This Row],[Ewec_prod '[MWh']]]-Table13[[#This Row],[Eeol_prod '[MWh']]]-Table13[[#This Row],[Efv_prod '[MWh']]]</f>
        <v>25.528741072134057</v>
      </c>
    </row>
    <row r="2632" spans="5:13" x14ac:dyDescent="0.3">
      <c r="E2632" s="4">
        <v>43575.583333333336</v>
      </c>
      <c r="F2632" s="3">
        <v>0</v>
      </c>
      <c r="G2632" s="2">
        <f>Table13[[#This Row],[CF % FV]]*$A$2</f>
        <v>0</v>
      </c>
      <c r="H2632" s="3">
        <v>0</v>
      </c>
      <c r="I2632" s="2">
        <f>Table13[[#This Row],[CF % EOL]]*$A$6</f>
        <v>0</v>
      </c>
      <c r="J2632" s="3">
        <v>8.3478639837825358E-2</v>
      </c>
      <c r="K2632" s="2">
        <f>$A$10*Table13[[#This Row],[CF % WEC]]</f>
        <v>2.567509116599279E-2</v>
      </c>
      <c r="L2632" s="1">
        <v>26.81921643085505</v>
      </c>
      <c r="M2632" s="2">
        <f>Table13[[#This Row],[Cons h '[MWh']]]-Table13[[#This Row],[Ewec_prod '[MWh']]]-Table13[[#This Row],[Eeol_prod '[MWh']]]-Table13[[#This Row],[Efv_prod '[MWh']]]</f>
        <v>26.793541339689057</v>
      </c>
    </row>
    <row r="2633" spans="5:13" x14ac:dyDescent="0.3">
      <c r="E2633" s="4">
        <v>43575.625</v>
      </c>
      <c r="F2633" s="3">
        <v>0</v>
      </c>
      <c r="G2633" s="2">
        <f>Table13[[#This Row],[CF % FV]]*$A$2</f>
        <v>0</v>
      </c>
      <c r="H2633" s="3">
        <v>0</v>
      </c>
      <c r="I2633" s="2">
        <f>Table13[[#This Row],[CF % EOL]]*$A$6</f>
        <v>0</v>
      </c>
      <c r="J2633" s="3">
        <v>8.0397909930497738E-2</v>
      </c>
      <c r="K2633" s="2">
        <f>$A$10*Table13[[#This Row],[CF % WEC]]</f>
        <v>2.4727567088191554E-2</v>
      </c>
      <c r="L2633" s="1">
        <v>27.432724501267362</v>
      </c>
      <c r="M2633" s="2">
        <f>Table13[[#This Row],[Cons h '[MWh']]]-Table13[[#This Row],[Ewec_prod '[MWh']]]-Table13[[#This Row],[Eeol_prod '[MWh']]]-Table13[[#This Row],[Efv_prod '[MWh']]]</f>
        <v>27.40799693417917</v>
      </c>
    </row>
    <row r="2634" spans="5:13" x14ac:dyDescent="0.3">
      <c r="E2634" s="4">
        <v>43575.666666666664</v>
      </c>
      <c r="F2634" s="3">
        <v>4.8399999999999997E-3</v>
      </c>
      <c r="G2634" s="2">
        <f>Table13[[#This Row],[CF % FV]]*$A$2</f>
        <v>0.24683999999999998</v>
      </c>
      <c r="H2634" s="3">
        <v>0</v>
      </c>
      <c r="I2634" s="2">
        <f>Table13[[#This Row],[CF % EOL]]*$A$6</f>
        <v>0</v>
      </c>
      <c r="J2634" s="3">
        <v>7.8638531714947918E-2</v>
      </c>
      <c r="K2634" s="2">
        <f>$A$10*Table13[[#This Row],[CF % WEC]]</f>
        <v>2.4186444279201615E-2</v>
      </c>
      <c r="L2634" s="1">
        <v>31.582397594776424</v>
      </c>
      <c r="M2634" s="2">
        <f>Table13[[#This Row],[Cons h '[MWh']]]-Table13[[#This Row],[Ewec_prod '[MWh']]]-Table13[[#This Row],[Eeol_prod '[MWh']]]-Table13[[#This Row],[Efv_prod '[MWh']]]</f>
        <v>31.311371150497223</v>
      </c>
    </row>
    <row r="2635" spans="5:13" x14ac:dyDescent="0.3">
      <c r="E2635" s="4">
        <v>43575.708333333336</v>
      </c>
      <c r="F2635" s="3">
        <v>0.18559</v>
      </c>
      <c r="G2635" s="2">
        <f>Table13[[#This Row],[CF % FV]]*$A$2</f>
        <v>9.46509</v>
      </c>
      <c r="H2635" s="3">
        <v>0</v>
      </c>
      <c r="I2635" s="2">
        <f>Table13[[#This Row],[CF % EOL]]*$A$6</f>
        <v>0</v>
      </c>
      <c r="J2635" s="3">
        <v>7.6341383973181756E-2</v>
      </c>
      <c r="K2635" s="2">
        <f>$A$10*Table13[[#This Row],[CF % WEC]]</f>
        <v>2.3479922493434856E-2</v>
      </c>
      <c r="L2635" s="1">
        <v>31.026706387613942</v>
      </c>
      <c r="M2635" s="2">
        <f>Table13[[#This Row],[Cons h '[MWh']]]-Table13[[#This Row],[Ewec_prod '[MWh']]]-Table13[[#This Row],[Eeol_prod '[MWh']]]-Table13[[#This Row],[Efv_prod '[MWh']]]</f>
        <v>21.538136465120505</v>
      </c>
    </row>
    <row r="2636" spans="5:13" x14ac:dyDescent="0.3">
      <c r="E2636" s="4">
        <v>43575.75</v>
      </c>
      <c r="F2636" s="3">
        <v>0.41831000000000002</v>
      </c>
      <c r="G2636" s="2">
        <f>Table13[[#This Row],[CF % FV]]*$A$2</f>
        <v>21.33381</v>
      </c>
      <c r="H2636" s="3">
        <v>0</v>
      </c>
      <c r="I2636" s="2">
        <f>Table13[[#This Row],[CF % EOL]]*$A$6</f>
        <v>0</v>
      </c>
      <c r="J2636" s="3">
        <v>7.4408410180295065E-2</v>
      </c>
      <c r="K2636" s="2">
        <f>$A$10*Table13[[#This Row],[CF % WEC]]</f>
        <v>2.2885407795420417E-2</v>
      </c>
      <c r="L2636" s="1">
        <v>51.031801293335455</v>
      </c>
      <c r="M2636" s="2">
        <f>Table13[[#This Row],[Cons h '[MWh']]]-Table13[[#This Row],[Ewec_prod '[MWh']]]-Table13[[#This Row],[Eeol_prod '[MWh']]]-Table13[[#This Row],[Efv_prod '[MWh']]]</f>
        <v>29.675105885540034</v>
      </c>
    </row>
    <row r="2637" spans="5:13" x14ac:dyDescent="0.3">
      <c r="E2637" s="4">
        <v>43575.791666666664</v>
      </c>
      <c r="F2637" s="3">
        <v>0.55915999999999999</v>
      </c>
      <c r="G2637" s="2">
        <f>Table13[[#This Row],[CF % FV]]*$A$2</f>
        <v>28.517160000000001</v>
      </c>
      <c r="H2637" s="3">
        <v>0</v>
      </c>
      <c r="I2637" s="2">
        <f>Table13[[#This Row],[CF % EOL]]*$A$6</f>
        <v>0</v>
      </c>
      <c r="J2637" s="3">
        <v>7.2876051513642709E-2</v>
      </c>
      <c r="K2637" s="2">
        <f>$A$10*Table13[[#This Row],[CF % WEC]]</f>
        <v>2.2414108208583219E-2</v>
      </c>
      <c r="L2637" s="1">
        <v>36.687195201726766</v>
      </c>
      <c r="M2637" s="2">
        <f>Table13[[#This Row],[Cons h '[MWh']]]-Table13[[#This Row],[Ewec_prod '[MWh']]]-Table13[[#This Row],[Eeol_prod '[MWh']]]-Table13[[#This Row],[Efv_prod '[MWh']]]</f>
        <v>8.147621093518179</v>
      </c>
    </row>
    <row r="2638" spans="5:13" x14ac:dyDescent="0.3">
      <c r="E2638" s="4">
        <v>43575.833333333336</v>
      </c>
      <c r="F2638" s="3">
        <v>0.60365000000000002</v>
      </c>
      <c r="G2638" s="2">
        <f>Table13[[#This Row],[CF % FV]]*$A$2</f>
        <v>30.786149999999999</v>
      </c>
      <c r="H2638" s="3">
        <v>0</v>
      </c>
      <c r="I2638" s="2">
        <f>Table13[[#This Row],[CF % EOL]]*$A$6</f>
        <v>0</v>
      </c>
      <c r="J2638" s="3">
        <v>7.2793784878635887E-2</v>
      </c>
      <c r="K2638" s="2">
        <f>$A$10*Table13[[#This Row],[CF % WEC]]</f>
        <v>2.2388805887440674E-2</v>
      </c>
      <c r="L2638" s="1">
        <v>39.300792399761754</v>
      </c>
      <c r="M2638" s="2">
        <f>Table13[[#This Row],[Cons h '[MWh']]]-Table13[[#This Row],[Ewec_prod '[MWh']]]-Table13[[#This Row],[Eeol_prod '[MWh']]]-Table13[[#This Row],[Efv_prod '[MWh']]]</f>
        <v>8.4922535938743167</v>
      </c>
    </row>
    <row r="2639" spans="5:13" x14ac:dyDescent="0.3">
      <c r="E2639" s="4">
        <v>43575.875</v>
      </c>
      <c r="F2639" s="3">
        <v>0.66630999999999996</v>
      </c>
      <c r="G2639" s="2">
        <f>Table13[[#This Row],[CF % FV]]*$A$2</f>
        <v>33.981809999999996</v>
      </c>
      <c r="H2639" s="3">
        <v>0</v>
      </c>
      <c r="I2639" s="2">
        <f>Table13[[#This Row],[CF % EOL]]*$A$6</f>
        <v>0</v>
      </c>
      <c r="J2639" s="3">
        <v>7.4535845404654411E-2</v>
      </c>
      <c r="K2639" s="2">
        <f>$A$10*Table13[[#This Row],[CF % WEC]]</f>
        <v>2.2924602384713454E-2</v>
      </c>
      <c r="L2639" s="1">
        <v>25.445660294331571</v>
      </c>
      <c r="M2639" s="2">
        <f>Table13[[#This Row],[Cons h '[MWh']]]-Table13[[#This Row],[Ewec_prod '[MWh']]]-Table13[[#This Row],[Eeol_prod '[MWh']]]-Table13[[#This Row],[Efv_prod '[MWh']]]</f>
        <v>-8.5590743080531375</v>
      </c>
    </row>
    <row r="2640" spans="5:13" x14ac:dyDescent="0.3">
      <c r="E2640" s="4">
        <v>43575.916666666664</v>
      </c>
      <c r="F2640" s="3">
        <v>0.66762999999999995</v>
      </c>
      <c r="G2640" s="2">
        <f>Table13[[#This Row],[CF % FV]]*$A$2</f>
        <v>34.049129999999998</v>
      </c>
      <c r="H2640" s="3">
        <v>4.3505996955102898E-2</v>
      </c>
      <c r="I2640" s="2">
        <f>Table13[[#This Row],[CF % EOL]]*$A$6</f>
        <v>1.740239878204116</v>
      </c>
      <c r="J2640" s="3">
        <v>7.6516286914052128E-2</v>
      </c>
      <c r="K2640" s="2">
        <f>$A$10*Table13[[#This Row],[CF % WEC]]</f>
        <v>2.3533716481463064E-2</v>
      </c>
      <c r="L2640" s="1">
        <v>24.993537343080327</v>
      </c>
      <c r="M2640" s="2">
        <f>Table13[[#This Row],[Cons h '[MWh']]]-Table13[[#This Row],[Ewec_prod '[MWh']]]-Table13[[#This Row],[Eeol_prod '[MWh']]]-Table13[[#This Row],[Efv_prod '[MWh']]]</f>
        <v>-10.819366251605249</v>
      </c>
    </row>
    <row r="2641" spans="5:13" x14ac:dyDescent="0.3">
      <c r="E2641" s="4">
        <v>43575.958333333336</v>
      </c>
      <c r="F2641" s="3">
        <v>0.62761999999999996</v>
      </c>
      <c r="G2641" s="2">
        <f>Table13[[#This Row],[CF % FV]]*$A$2</f>
        <v>32.008620000000001</v>
      </c>
      <c r="H2641" s="3">
        <v>5.5653126910668101E-2</v>
      </c>
      <c r="I2641" s="2">
        <f>Table13[[#This Row],[CF % EOL]]*$A$6</f>
        <v>2.2261250764267242</v>
      </c>
      <c r="J2641" s="3">
        <v>7.9466946346799058E-2</v>
      </c>
      <c r="K2641" s="2">
        <f>$A$10*Table13[[#This Row],[CF % WEC]]</f>
        <v>2.4441235459763986E-2</v>
      </c>
      <c r="L2641" s="1">
        <v>21.162617705187831</v>
      </c>
      <c r="M2641" s="2">
        <f>Table13[[#This Row],[Cons h '[MWh']]]-Table13[[#This Row],[Ewec_prod '[MWh']]]-Table13[[#This Row],[Eeol_prod '[MWh']]]-Table13[[#This Row],[Efv_prod '[MWh']]]</f>
        <v>-13.096568606698661</v>
      </c>
    </row>
    <row r="2642" spans="5:13" x14ac:dyDescent="0.3">
      <c r="E2642" s="4">
        <v>43576</v>
      </c>
      <c r="F2642" s="3">
        <v>0.41624</v>
      </c>
      <c r="G2642" s="2">
        <f>Table13[[#This Row],[CF % FV]]*$A$2</f>
        <v>21.22824</v>
      </c>
      <c r="H2642" s="3">
        <v>9.6393090929188394E-2</v>
      </c>
      <c r="I2642" s="2">
        <f>Table13[[#This Row],[CF % EOL]]*$A$6</f>
        <v>3.8557236371675359</v>
      </c>
      <c r="J2642" s="3">
        <v>8.3749304756310705E-2</v>
      </c>
      <c r="K2642" s="2">
        <f>$A$10*Table13[[#This Row],[CF % WEC]]</f>
        <v>2.5758338167513752E-2</v>
      </c>
      <c r="L2642" s="1">
        <v>22.086776514349353</v>
      </c>
      <c r="M2642" s="2">
        <f>Table13[[#This Row],[Cons h '[MWh']]]-Table13[[#This Row],[Ewec_prod '[MWh']]]-Table13[[#This Row],[Eeol_prod '[MWh']]]-Table13[[#This Row],[Efv_prod '[MWh']]]</f>
        <v>-3.0229454609856958</v>
      </c>
    </row>
    <row r="2643" spans="5:13" x14ac:dyDescent="0.3">
      <c r="E2643" s="4">
        <v>43576.041666666664</v>
      </c>
      <c r="F2643" s="3">
        <v>0.20468</v>
      </c>
      <c r="G2643" s="2">
        <f>Table13[[#This Row],[CF % FV]]*$A$2</f>
        <v>10.43868</v>
      </c>
      <c r="H2643" s="3">
        <v>7.5338011971651797E-2</v>
      </c>
      <c r="I2643" s="2">
        <f>Table13[[#This Row],[CF % EOL]]*$A$6</f>
        <v>3.0135204788660719</v>
      </c>
      <c r="J2643" s="3">
        <v>8.8567508836101941E-2</v>
      </c>
      <c r="K2643" s="2">
        <f>$A$10*Table13[[#This Row],[CF % WEC]]</f>
        <v>2.7240248141673928E-2</v>
      </c>
      <c r="L2643" s="1">
        <v>20.869530959831749</v>
      </c>
      <c r="M2643" s="2">
        <f>Table13[[#This Row],[Cons h '[MWh']]]-Table13[[#This Row],[Ewec_prod '[MWh']]]-Table13[[#This Row],[Eeol_prod '[MWh']]]-Table13[[#This Row],[Efv_prod '[MWh']]]</f>
        <v>7.3900902328240061</v>
      </c>
    </row>
    <row r="2644" spans="5:13" x14ac:dyDescent="0.3">
      <c r="E2644" s="4">
        <v>43576.083333333336</v>
      </c>
      <c r="F2644" s="3">
        <v>0.13932</v>
      </c>
      <c r="G2644" s="2">
        <f>Table13[[#This Row],[CF % FV]]*$A$2</f>
        <v>7.1053199999999999</v>
      </c>
      <c r="H2644" s="3">
        <v>5.8443364447767501E-2</v>
      </c>
      <c r="I2644" s="2">
        <f>Table13[[#This Row],[CF % EOL]]*$A$6</f>
        <v>2.3377345779106999</v>
      </c>
      <c r="J2644" s="3">
        <v>9.3435069405291338E-2</v>
      </c>
      <c r="K2644" s="2">
        <f>$A$10*Table13[[#This Row],[CF % WEC]]</f>
        <v>2.8737338434624553E-2</v>
      </c>
      <c r="L2644" s="1">
        <v>20.955724503484614</v>
      </c>
      <c r="M2644" s="2">
        <f>Table13[[#This Row],[Cons h '[MWh']]]-Table13[[#This Row],[Ewec_prod '[MWh']]]-Table13[[#This Row],[Eeol_prod '[MWh']]]-Table13[[#This Row],[Efv_prod '[MWh']]]</f>
        <v>11.483932587139293</v>
      </c>
    </row>
    <row r="2645" spans="5:13" x14ac:dyDescent="0.3">
      <c r="E2645" s="4">
        <v>43576.125</v>
      </c>
      <c r="F2645" s="3">
        <v>2.2100000000000002E-3</v>
      </c>
      <c r="G2645" s="2">
        <f>Table13[[#This Row],[CF % FV]]*$A$2</f>
        <v>0.11271</v>
      </c>
      <c r="H2645" s="3">
        <v>5.2664897753954699E-2</v>
      </c>
      <c r="I2645" s="2">
        <f>Table13[[#This Row],[CF % EOL]]*$A$6</f>
        <v>2.1065959101581879</v>
      </c>
      <c r="J2645" s="3">
        <v>9.8323187986121233E-2</v>
      </c>
      <c r="K2645" s="2">
        <f>$A$10*Table13[[#This Row],[CF % WEC]]</f>
        <v>3.0240751648313781E-2</v>
      </c>
      <c r="L2645" s="1">
        <v>20.248695977488872</v>
      </c>
      <c r="M2645" s="2">
        <f>Table13[[#This Row],[Cons h '[MWh']]]-Table13[[#This Row],[Ewec_prod '[MWh']]]-Table13[[#This Row],[Eeol_prod '[MWh']]]-Table13[[#This Row],[Efv_prod '[MWh']]]</f>
        <v>17.99914931568237</v>
      </c>
    </row>
    <row r="2646" spans="5:13" x14ac:dyDescent="0.3">
      <c r="E2646" s="4">
        <v>43576.166666666664</v>
      </c>
      <c r="F2646" s="3">
        <v>0</v>
      </c>
      <c r="G2646" s="2">
        <f>Table13[[#This Row],[CF % FV]]*$A$2</f>
        <v>0</v>
      </c>
      <c r="H2646" s="3">
        <v>1.9108220749413599E-2</v>
      </c>
      <c r="I2646" s="2">
        <f>Table13[[#This Row],[CF % EOL]]*$A$6</f>
        <v>0.76432882997654394</v>
      </c>
      <c r="J2646" s="3">
        <v>0.10792481661113684</v>
      </c>
      <c r="K2646" s="2">
        <f>$A$10*Table13[[#This Row],[CF % WEC]]</f>
        <v>3.3193874636040982E-2</v>
      </c>
      <c r="L2646" s="1">
        <v>24.243528110873815</v>
      </c>
      <c r="M2646" s="2">
        <f>Table13[[#This Row],[Cons h '[MWh']]]-Table13[[#This Row],[Ewec_prod '[MWh']]]-Table13[[#This Row],[Eeol_prod '[MWh']]]-Table13[[#This Row],[Efv_prod '[MWh']]]</f>
        <v>23.446005406261229</v>
      </c>
    </row>
    <row r="2647" spans="5:13" x14ac:dyDescent="0.3">
      <c r="E2647" s="4">
        <v>43576.208333333336</v>
      </c>
      <c r="F2647" s="3">
        <v>0</v>
      </c>
      <c r="G2647" s="2">
        <f>Table13[[#This Row],[CF % FV]]*$A$2</f>
        <v>0</v>
      </c>
      <c r="H2647" s="3">
        <v>1.63475020081425E-2</v>
      </c>
      <c r="I2647" s="2">
        <f>Table13[[#This Row],[CF % EOL]]*$A$6</f>
        <v>0.65390008032570002</v>
      </c>
      <c r="J2647" s="3">
        <v>0.12457196688138091</v>
      </c>
      <c r="K2647" s="2">
        <f>$A$10*Table13[[#This Row],[CF % WEC]]</f>
        <v>3.8313952079478547E-2</v>
      </c>
      <c r="L2647" s="1">
        <v>33.893402530895827</v>
      </c>
      <c r="M2647" s="2">
        <f>Table13[[#This Row],[Cons h '[MWh']]]-Table13[[#This Row],[Ewec_prod '[MWh']]]-Table13[[#This Row],[Eeol_prod '[MWh']]]-Table13[[#This Row],[Efv_prod '[MWh']]]</f>
        <v>33.201188498490652</v>
      </c>
    </row>
    <row r="2648" spans="5:13" x14ac:dyDescent="0.3">
      <c r="E2648" s="4">
        <v>43576.25</v>
      </c>
      <c r="F2648" s="3">
        <v>0</v>
      </c>
      <c r="G2648" s="2">
        <f>Table13[[#This Row],[CF % FV]]*$A$2</f>
        <v>0</v>
      </c>
      <c r="H2648" s="3">
        <v>5.47173190622086E-2</v>
      </c>
      <c r="I2648" s="2">
        <f>Table13[[#This Row],[CF % EOL]]*$A$6</f>
        <v>2.1886927624883441</v>
      </c>
      <c r="J2648" s="3">
        <v>0.14214902706085997</v>
      </c>
      <c r="K2648" s="2">
        <f>$A$10*Table13[[#This Row],[CF % WEC]]</f>
        <v>4.3720037078167989E-2</v>
      </c>
      <c r="L2648" s="1">
        <v>31.423837930819413</v>
      </c>
      <c r="M2648" s="2">
        <f>Table13[[#This Row],[Cons h '[MWh']]]-Table13[[#This Row],[Ewec_prod '[MWh']]]-Table13[[#This Row],[Eeol_prod '[MWh']]]-Table13[[#This Row],[Efv_prod '[MWh']]]</f>
        <v>29.191425131252903</v>
      </c>
    </row>
    <row r="2649" spans="5:13" x14ac:dyDescent="0.3">
      <c r="E2649" s="4">
        <v>43576.291666666664</v>
      </c>
      <c r="F2649" s="3">
        <v>0</v>
      </c>
      <c r="G2649" s="2">
        <f>Table13[[#This Row],[CF % FV]]*$A$2</f>
        <v>0</v>
      </c>
      <c r="H2649" s="3">
        <v>0.109355024944343</v>
      </c>
      <c r="I2649" s="2">
        <f>Table13[[#This Row],[CF % EOL]]*$A$6</f>
        <v>4.3742009977737197</v>
      </c>
      <c r="J2649" s="3">
        <v>0.15576292575879491</v>
      </c>
      <c r="K2649" s="2">
        <f>$A$10*Table13[[#This Row],[CF % WEC]]</f>
        <v>4.7907193108418608E-2</v>
      </c>
      <c r="L2649" s="1">
        <v>29.965255096146905</v>
      </c>
      <c r="M2649" s="2">
        <f>Table13[[#This Row],[Cons h '[MWh']]]-Table13[[#This Row],[Ewec_prod '[MWh']]]-Table13[[#This Row],[Eeol_prod '[MWh']]]-Table13[[#This Row],[Efv_prod '[MWh']]]</f>
        <v>25.543146905264766</v>
      </c>
    </row>
    <row r="2650" spans="5:13" x14ac:dyDescent="0.3">
      <c r="E2650" s="4">
        <v>43576.333333333336</v>
      </c>
      <c r="F2650" s="3">
        <v>0</v>
      </c>
      <c r="G2650" s="2">
        <f>Table13[[#This Row],[CF % FV]]*$A$2</f>
        <v>0</v>
      </c>
      <c r="H2650" s="3">
        <v>9.7809967843514395E-2</v>
      </c>
      <c r="I2650" s="2">
        <f>Table13[[#This Row],[CF % EOL]]*$A$6</f>
        <v>3.9123987137405756</v>
      </c>
      <c r="J2650" s="3">
        <v>0.16563241821593044</v>
      </c>
      <c r="K2650" s="2">
        <f>$A$10*Table13[[#This Row],[CF % WEC]]</f>
        <v>5.0942701582099008E-2</v>
      </c>
      <c r="L2650" s="1">
        <v>30.42957318874117</v>
      </c>
      <c r="M2650" s="2">
        <f>Table13[[#This Row],[Cons h '[MWh']]]-Table13[[#This Row],[Ewec_prod '[MWh']]]-Table13[[#This Row],[Eeol_prod '[MWh']]]-Table13[[#This Row],[Efv_prod '[MWh']]]</f>
        <v>26.466231773418496</v>
      </c>
    </row>
    <row r="2651" spans="5:13" x14ac:dyDescent="0.3">
      <c r="E2651" s="4">
        <v>43576.375</v>
      </c>
      <c r="F2651" s="3">
        <v>0</v>
      </c>
      <c r="G2651" s="2">
        <f>Table13[[#This Row],[CF % FV]]*$A$2</f>
        <v>0</v>
      </c>
      <c r="H2651" s="3">
        <v>8.0723661683894304E-2</v>
      </c>
      <c r="I2651" s="2">
        <f>Table13[[#This Row],[CF % EOL]]*$A$6</f>
        <v>3.2289464673557724</v>
      </c>
      <c r="J2651" s="3">
        <v>0.16825845015344945</v>
      </c>
      <c r="K2651" s="2">
        <f>$A$10*Table13[[#This Row],[CF % WEC]]</f>
        <v>5.1750376569755653E-2</v>
      </c>
      <c r="L2651" s="1">
        <v>27.237639886189704</v>
      </c>
      <c r="M2651" s="2">
        <f>Table13[[#This Row],[Cons h '[MWh']]]-Table13[[#This Row],[Ewec_prod '[MWh']]]-Table13[[#This Row],[Eeol_prod '[MWh']]]-Table13[[#This Row],[Efv_prod '[MWh']]]</f>
        <v>23.956943042264175</v>
      </c>
    </row>
    <row r="2652" spans="5:13" x14ac:dyDescent="0.3">
      <c r="E2652" s="4">
        <v>43576.416666666664</v>
      </c>
      <c r="F2652" s="3">
        <v>0</v>
      </c>
      <c r="G2652" s="2">
        <f>Table13[[#This Row],[CF % FV]]*$A$2</f>
        <v>0</v>
      </c>
      <c r="H2652" s="3">
        <v>4.1455266042596299E-2</v>
      </c>
      <c r="I2652" s="2">
        <f>Table13[[#This Row],[CF % EOL]]*$A$6</f>
        <v>1.658210641703852</v>
      </c>
      <c r="J2652" s="3">
        <v>0.16462215144038825</v>
      </c>
      <c r="K2652" s="2">
        <f>$A$10*Table13[[#This Row],[CF % WEC]]</f>
        <v>5.063197908333273E-2</v>
      </c>
      <c r="L2652" s="1">
        <v>30.164945275196875</v>
      </c>
      <c r="M2652" s="2">
        <f>Table13[[#This Row],[Cons h '[MWh']]]-Table13[[#This Row],[Ewec_prod '[MWh']]]-Table13[[#This Row],[Eeol_prod '[MWh']]]-Table13[[#This Row],[Efv_prod '[MWh']]]</f>
        <v>28.456102654409687</v>
      </c>
    </row>
    <row r="2653" spans="5:13" x14ac:dyDescent="0.3">
      <c r="E2653" s="4">
        <v>43576.458333333336</v>
      </c>
      <c r="F2653" s="3">
        <v>0</v>
      </c>
      <c r="G2653" s="2">
        <f>Table13[[#This Row],[CF % FV]]*$A$2</f>
        <v>0</v>
      </c>
      <c r="H2653" s="3">
        <v>3.0719943168535001E-2</v>
      </c>
      <c r="I2653" s="2">
        <f>Table13[[#This Row],[CF % EOL]]*$A$6</f>
        <v>1.2287977267414001</v>
      </c>
      <c r="J2653" s="3">
        <v>0.1571092559938414</v>
      </c>
      <c r="K2653" s="2">
        <f>$A$10*Table13[[#This Row],[CF % WEC]]</f>
        <v>4.8321276897894637E-2</v>
      </c>
      <c r="L2653" s="1">
        <v>31.380206725461544</v>
      </c>
      <c r="M2653" s="2">
        <f>Table13[[#This Row],[Cons h '[MWh']]]-Table13[[#This Row],[Ewec_prod '[MWh']]]-Table13[[#This Row],[Eeol_prod '[MWh']]]-Table13[[#This Row],[Efv_prod '[MWh']]]</f>
        <v>30.103087721822249</v>
      </c>
    </row>
    <row r="2654" spans="5:13" x14ac:dyDescent="0.3">
      <c r="E2654" s="4">
        <v>43576.5</v>
      </c>
      <c r="F2654" s="3">
        <v>0</v>
      </c>
      <c r="G2654" s="2">
        <f>Table13[[#This Row],[CF % FV]]*$A$2</f>
        <v>0</v>
      </c>
      <c r="H2654" s="3">
        <v>2.1427318512447901E-2</v>
      </c>
      <c r="I2654" s="2">
        <f>Table13[[#This Row],[CF % EOL]]*$A$6</f>
        <v>0.85709274049791606</v>
      </c>
      <c r="J2654" s="3">
        <v>0.14850169356316997</v>
      </c>
      <c r="K2654" s="2">
        <f>$A$10*Table13[[#This Row],[CF % WEC]]</f>
        <v>4.5673893680417667E-2</v>
      </c>
      <c r="L2654" s="1">
        <v>34.131402748845829</v>
      </c>
      <c r="M2654" s="2">
        <f>Table13[[#This Row],[Cons h '[MWh']]]-Table13[[#This Row],[Ewec_prod '[MWh']]]-Table13[[#This Row],[Eeol_prod '[MWh']]]-Table13[[#This Row],[Efv_prod '[MWh']]]</f>
        <v>33.228636114667495</v>
      </c>
    </row>
    <row r="2655" spans="5:13" x14ac:dyDescent="0.3">
      <c r="E2655" s="4">
        <v>43576.541666666664</v>
      </c>
      <c r="F2655" s="3">
        <v>0</v>
      </c>
      <c r="G2655" s="2">
        <f>Table13[[#This Row],[CF % FV]]*$A$2</f>
        <v>0</v>
      </c>
      <c r="H2655" s="3">
        <v>6.4101405253495697E-2</v>
      </c>
      <c r="I2655" s="2">
        <f>Table13[[#This Row],[CF % EOL]]*$A$6</f>
        <v>2.5640562101398281</v>
      </c>
      <c r="J2655" s="3">
        <v>0.13912489288713295</v>
      </c>
      <c r="K2655" s="2">
        <f>$A$10*Table13[[#This Row],[CF % WEC]]</f>
        <v>4.2789919855852475E-2</v>
      </c>
      <c r="L2655" s="1">
        <v>30.484590519504518</v>
      </c>
      <c r="M2655" s="2">
        <f>Table13[[#This Row],[Cons h '[MWh']]]-Table13[[#This Row],[Ewec_prod '[MWh']]]-Table13[[#This Row],[Eeol_prod '[MWh']]]-Table13[[#This Row],[Efv_prod '[MWh']]]</f>
        <v>27.877744389508837</v>
      </c>
    </row>
    <row r="2656" spans="5:13" x14ac:dyDescent="0.3">
      <c r="E2656" s="4">
        <v>43576.583333333336</v>
      </c>
      <c r="F2656" s="3">
        <v>0</v>
      </c>
      <c r="G2656" s="2">
        <f>Table13[[#This Row],[CF % FV]]*$A$2</f>
        <v>0</v>
      </c>
      <c r="H2656" s="3">
        <v>0</v>
      </c>
      <c r="I2656" s="2">
        <f>Table13[[#This Row],[CF % EOL]]*$A$6</f>
        <v>0</v>
      </c>
      <c r="J2656" s="3">
        <v>0.12925390750573146</v>
      </c>
      <c r="K2656" s="2">
        <f>$A$10*Table13[[#This Row],[CF % WEC]]</f>
        <v>3.9753952211218802E-2</v>
      </c>
      <c r="L2656" s="1">
        <v>31.56510840044939</v>
      </c>
      <c r="M2656" s="2">
        <f>Table13[[#This Row],[Cons h '[MWh']]]-Table13[[#This Row],[Ewec_prod '[MWh']]]-Table13[[#This Row],[Eeol_prod '[MWh']]]-Table13[[#This Row],[Efv_prod '[MWh']]]</f>
        <v>31.525354448238172</v>
      </c>
    </row>
    <row r="2657" spans="5:13" x14ac:dyDescent="0.3">
      <c r="E2657" s="4">
        <v>43576.625</v>
      </c>
      <c r="F2657" s="3">
        <v>0</v>
      </c>
      <c r="G2657" s="2">
        <f>Table13[[#This Row],[CF % FV]]*$A$2</f>
        <v>0</v>
      </c>
      <c r="H2657" s="3">
        <v>0</v>
      </c>
      <c r="I2657" s="2">
        <f>Table13[[#This Row],[CF % EOL]]*$A$6</f>
        <v>0</v>
      </c>
      <c r="J2657" s="3">
        <v>0.12300055806968933</v>
      </c>
      <c r="K2657" s="2">
        <f>$A$10*Table13[[#This Row],[CF % WEC]]</f>
        <v>3.7830642042592393E-2</v>
      </c>
      <c r="L2657" s="1">
        <v>30.686814994167186</v>
      </c>
      <c r="M2657" s="2">
        <f>Table13[[#This Row],[Cons h '[MWh']]]-Table13[[#This Row],[Ewec_prod '[MWh']]]-Table13[[#This Row],[Eeol_prod '[MWh']]]-Table13[[#This Row],[Efv_prod '[MWh']]]</f>
        <v>30.648984352124593</v>
      </c>
    </row>
    <row r="2658" spans="5:13" x14ac:dyDescent="0.3">
      <c r="E2658" s="4">
        <v>43576.666666666664</v>
      </c>
      <c r="F2658" s="3">
        <v>3.8300000000000001E-3</v>
      </c>
      <c r="G2658" s="2">
        <f>Table13[[#This Row],[CF % FV]]*$A$2</f>
        <v>0.19533</v>
      </c>
      <c r="H2658" s="3">
        <v>0</v>
      </c>
      <c r="I2658" s="2">
        <f>Table13[[#This Row],[CF % EOL]]*$A$6</f>
        <v>0</v>
      </c>
      <c r="J2658" s="3">
        <v>0.11850398314467991</v>
      </c>
      <c r="K2658" s="2">
        <f>$A$10*Table13[[#This Row],[CF % WEC]]</f>
        <v>3.6447653875096853E-2</v>
      </c>
      <c r="L2658" s="1">
        <v>29.326910906813161</v>
      </c>
      <c r="M2658" s="2">
        <f>Table13[[#This Row],[Cons h '[MWh']]]-Table13[[#This Row],[Ewec_prod '[MWh']]]-Table13[[#This Row],[Eeol_prod '[MWh']]]-Table13[[#This Row],[Efv_prod '[MWh']]]</f>
        <v>29.095133252938066</v>
      </c>
    </row>
    <row r="2659" spans="5:13" x14ac:dyDescent="0.3">
      <c r="E2659" s="4">
        <v>43576.708333333336</v>
      </c>
      <c r="F2659" s="3">
        <v>5.5960000000000003E-2</v>
      </c>
      <c r="G2659" s="2">
        <f>Table13[[#This Row],[CF % FV]]*$A$2</f>
        <v>2.8539600000000003</v>
      </c>
      <c r="H2659" s="3">
        <v>0</v>
      </c>
      <c r="I2659" s="2">
        <f>Table13[[#This Row],[CF % EOL]]*$A$6</f>
        <v>0</v>
      </c>
      <c r="J2659" s="3">
        <v>0.11431661684037019</v>
      </c>
      <c r="K2659" s="2">
        <f>$A$10*Table13[[#This Row],[CF % WEC]]</f>
        <v>3.5159767395185094E-2</v>
      </c>
      <c r="L2659" s="1">
        <v>26.508916344144609</v>
      </c>
      <c r="M2659" s="2">
        <f>Table13[[#This Row],[Cons h '[MWh']]]-Table13[[#This Row],[Ewec_prod '[MWh']]]-Table13[[#This Row],[Eeol_prod '[MWh']]]-Table13[[#This Row],[Efv_prod '[MWh']]]</f>
        <v>23.619796576749422</v>
      </c>
    </row>
    <row r="2660" spans="5:13" x14ac:dyDescent="0.3">
      <c r="E2660" s="4">
        <v>43576.75</v>
      </c>
      <c r="F2660" s="3">
        <v>0.17977000000000001</v>
      </c>
      <c r="G2660" s="2">
        <f>Table13[[#This Row],[CF % FV]]*$A$2</f>
        <v>9.1682700000000015</v>
      </c>
      <c r="H2660" s="3">
        <v>0</v>
      </c>
      <c r="I2660" s="2">
        <f>Table13[[#This Row],[CF % EOL]]*$A$6</f>
        <v>0</v>
      </c>
      <c r="J2660" s="3">
        <v>0.11051450462016782</v>
      </c>
      <c r="K2660" s="2">
        <f>$A$10*Table13[[#This Row],[CF % WEC]]</f>
        <v>3.3990371510600997E-2</v>
      </c>
      <c r="L2660" s="1">
        <v>58.90240227044351</v>
      </c>
      <c r="M2660" s="2">
        <f>Table13[[#This Row],[Cons h '[MWh']]]-Table13[[#This Row],[Ewec_prod '[MWh']]]-Table13[[#This Row],[Eeol_prod '[MWh']]]-Table13[[#This Row],[Efv_prod '[MWh']]]</f>
        <v>49.700141898932912</v>
      </c>
    </row>
    <row r="2661" spans="5:13" x14ac:dyDescent="0.3">
      <c r="E2661" s="4">
        <v>43576.791666666664</v>
      </c>
      <c r="F2661" s="3">
        <v>0.26957999999999999</v>
      </c>
      <c r="G2661" s="2">
        <f>Table13[[#This Row],[CF % FV]]*$A$2</f>
        <v>13.748579999999999</v>
      </c>
      <c r="H2661" s="3">
        <v>0</v>
      </c>
      <c r="I2661" s="2">
        <f>Table13[[#This Row],[CF % EOL]]*$A$6</f>
        <v>0</v>
      </c>
      <c r="J2661" s="3">
        <v>0.10624035488290533</v>
      </c>
      <c r="K2661" s="2">
        <f>$A$10*Table13[[#This Row],[CF % WEC]]</f>
        <v>3.2675793501489803E-2</v>
      </c>
      <c r="L2661" s="1">
        <v>38.104192576563015</v>
      </c>
      <c r="M2661" s="2">
        <f>Table13[[#This Row],[Cons h '[MWh']]]-Table13[[#This Row],[Ewec_prod '[MWh']]]-Table13[[#This Row],[Eeol_prod '[MWh']]]-Table13[[#This Row],[Efv_prod '[MWh']]]</f>
        <v>24.322936783061529</v>
      </c>
    </row>
    <row r="2662" spans="5:13" x14ac:dyDescent="0.3">
      <c r="E2662" s="4">
        <v>43576.833333333336</v>
      </c>
      <c r="F2662" s="3">
        <v>0.42549999999999999</v>
      </c>
      <c r="G2662" s="2">
        <f>Table13[[#This Row],[CF % FV]]*$A$2</f>
        <v>21.700499999999998</v>
      </c>
      <c r="H2662" s="3">
        <v>0</v>
      </c>
      <c r="I2662" s="2">
        <f>Table13[[#This Row],[CF % EOL]]*$A$6</f>
        <v>0</v>
      </c>
      <c r="J2662" s="3">
        <v>0.10235414990428532</v>
      </c>
      <c r="K2662" s="2">
        <f>$A$10*Table13[[#This Row],[CF % WEC]]</f>
        <v>3.1480533644481536E-2</v>
      </c>
      <c r="L2662" s="1">
        <v>29.812215286479745</v>
      </c>
      <c r="M2662" s="2">
        <f>Table13[[#This Row],[Cons h '[MWh']]]-Table13[[#This Row],[Ewec_prod '[MWh']]]-Table13[[#This Row],[Eeol_prod '[MWh']]]-Table13[[#This Row],[Efv_prod '[MWh']]]</f>
        <v>8.0802347528352669</v>
      </c>
    </row>
    <row r="2663" spans="5:13" x14ac:dyDescent="0.3">
      <c r="E2663" s="4">
        <v>43576.875</v>
      </c>
      <c r="F2663" s="3">
        <v>0.36492000000000002</v>
      </c>
      <c r="G2663" s="2">
        <f>Table13[[#This Row],[CF % FV]]*$A$2</f>
        <v>18.61092</v>
      </c>
      <c r="H2663" s="3">
        <v>9.4231008849010903E-4</v>
      </c>
      <c r="I2663" s="2">
        <f>Table13[[#This Row],[CF % EOL]]*$A$6</f>
        <v>3.7692403539604361E-2</v>
      </c>
      <c r="J2663" s="3">
        <v>0.10063491665289336</v>
      </c>
      <c r="K2663" s="2">
        <f>$A$10*Table13[[#This Row],[CF % WEC]]</f>
        <v>3.0951758013363816E-2</v>
      </c>
      <c r="L2663" s="1">
        <v>34.496896530580116</v>
      </c>
      <c r="M2663" s="2">
        <f>Table13[[#This Row],[Cons h '[MWh']]]-Table13[[#This Row],[Ewec_prod '[MWh']]]-Table13[[#This Row],[Eeol_prod '[MWh']]]-Table13[[#This Row],[Efv_prod '[MWh']]]</f>
        <v>15.817332369027149</v>
      </c>
    </row>
    <row r="2664" spans="5:13" x14ac:dyDescent="0.3">
      <c r="E2664" s="4">
        <v>43576.916666666664</v>
      </c>
      <c r="F2664" s="3">
        <v>0.38023000000000001</v>
      </c>
      <c r="G2664" s="2">
        <f>Table13[[#This Row],[CF % FV]]*$A$2</f>
        <v>19.391729999999999</v>
      </c>
      <c r="H2664" s="3">
        <v>3.4667557972955197E-2</v>
      </c>
      <c r="I2664" s="2">
        <f>Table13[[#This Row],[CF % EOL]]*$A$6</f>
        <v>1.3867023189182079</v>
      </c>
      <c r="J2664" s="3">
        <v>9.9189424559770478E-2</v>
      </c>
      <c r="K2664" s="2">
        <f>$A$10*Table13[[#This Row],[CF % WEC]]</f>
        <v>3.0507175526840898E-2</v>
      </c>
      <c r="L2664" s="1">
        <v>26.266114425682822</v>
      </c>
      <c r="M2664" s="2">
        <f>Table13[[#This Row],[Cons h '[MWh']]]-Table13[[#This Row],[Ewec_prod '[MWh']]]-Table13[[#This Row],[Eeol_prod '[MWh']]]-Table13[[#This Row],[Efv_prod '[MWh']]]</f>
        <v>5.4571749312377769</v>
      </c>
    </row>
    <row r="2665" spans="5:13" x14ac:dyDescent="0.3">
      <c r="E2665" s="4">
        <v>43576.958333333336</v>
      </c>
      <c r="F2665" s="3">
        <v>0.33792</v>
      </c>
      <c r="G2665" s="2">
        <f>Table13[[#This Row],[CF % FV]]*$A$2</f>
        <v>17.233920000000001</v>
      </c>
      <c r="H2665" s="3">
        <v>0</v>
      </c>
      <c r="I2665" s="2">
        <f>Table13[[#This Row],[CF % EOL]]*$A$6</f>
        <v>0</v>
      </c>
      <c r="J2665" s="3">
        <v>9.8393487821742662E-2</v>
      </c>
      <c r="K2665" s="2">
        <f>$A$10*Table13[[#This Row],[CF % WEC]]</f>
        <v>3.0262373403196721E-2</v>
      </c>
      <c r="L2665" s="1">
        <v>22.504330465278525</v>
      </c>
      <c r="M2665" s="2">
        <f>Table13[[#This Row],[Cons h '[MWh']]]-Table13[[#This Row],[Ewec_prod '[MWh']]]-Table13[[#This Row],[Eeol_prod '[MWh']]]-Table13[[#This Row],[Efv_prod '[MWh']]]</f>
        <v>5.2401480918753265</v>
      </c>
    </row>
    <row r="2666" spans="5:13" x14ac:dyDescent="0.3">
      <c r="E2666" s="4">
        <v>43577</v>
      </c>
      <c r="F2666" s="3">
        <v>0.29725999999999997</v>
      </c>
      <c r="G2666" s="2">
        <f>Table13[[#This Row],[CF % FV]]*$A$2</f>
        <v>15.160259999999999</v>
      </c>
      <c r="H2666" s="3">
        <v>2.28397411031445E-2</v>
      </c>
      <c r="I2666" s="2">
        <f>Table13[[#This Row],[CF % EOL]]*$A$6</f>
        <v>0.91358964412578003</v>
      </c>
      <c r="J2666" s="3">
        <v>9.764253359923139E-2</v>
      </c>
      <c r="K2666" s="2">
        <f>$A$10*Table13[[#This Row],[CF % WEC]]</f>
        <v>3.0031406317940885E-2</v>
      </c>
      <c r="L2666" s="1">
        <v>24.043618278514732</v>
      </c>
      <c r="M2666" s="2">
        <f>Table13[[#This Row],[Cons h '[MWh']]]-Table13[[#This Row],[Ewec_prod '[MWh']]]-Table13[[#This Row],[Eeol_prod '[MWh']]]-Table13[[#This Row],[Efv_prod '[MWh']]]</f>
        <v>7.9397372280710119</v>
      </c>
    </row>
    <row r="2667" spans="5:13" x14ac:dyDescent="0.3">
      <c r="E2667" s="4">
        <v>43577.041666666664</v>
      </c>
      <c r="F2667" s="3">
        <v>0.1686</v>
      </c>
      <c r="G2667" s="2">
        <f>Table13[[#This Row],[CF % FV]]*$A$2</f>
        <v>8.5985999999999994</v>
      </c>
      <c r="H2667" s="3">
        <v>4.02848636523747E-2</v>
      </c>
      <c r="I2667" s="2">
        <f>Table13[[#This Row],[CF % EOL]]*$A$6</f>
        <v>1.6113945460949881</v>
      </c>
      <c r="J2667" s="3">
        <v>9.6882316222627385E-2</v>
      </c>
      <c r="K2667" s="2">
        <f>$A$10*Table13[[#This Row],[CF % WEC]]</f>
        <v>2.9797590212549151E-2</v>
      </c>
      <c r="L2667" s="1">
        <v>14.853013294864851</v>
      </c>
      <c r="M2667" s="2">
        <f>Table13[[#This Row],[Cons h '[MWh']]]-Table13[[#This Row],[Ewec_prod '[MWh']]]-Table13[[#This Row],[Eeol_prod '[MWh']]]-Table13[[#This Row],[Efv_prod '[MWh']]]</f>
        <v>4.6132211585573142</v>
      </c>
    </row>
    <row r="2668" spans="5:13" x14ac:dyDescent="0.3">
      <c r="E2668" s="4">
        <v>43577.083333333336</v>
      </c>
      <c r="F2668" s="3">
        <v>6.1789999999999998E-2</v>
      </c>
      <c r="G2668" s="2">
        <f>Table13[[#This Row],[CF % FV]]*$A$2</f>
        <v>3.1512899999999999</v>
      </c>
      <c r="H2668" s="3">
        <v>0</v>
      </c>
      <c r="I2668" s="2">
        <f>Table13[[#This Row],[CF % EOL]]*$A$6</f>
        <v>0</v>
      </c>
      <c r="J2668" s="3">
        <v>9.6716110779323142E-2</v>
      </c>
      <c r="K2668" s="2">
        <f>$A$10*Table13[[#This Row],[CF % WEC]]</f>
        <v>2.9746471268620369E-2</v>
      </c>
      <c r="L2668" s="1">
        <v>18.137371930220542</v>
      </c>
      <c r="M2668" s="2">
        <f>Table13[[#This Row],[Cons h '[MWh']]]-Table13[[#This Row],[Ewec_prod '[MWh']]]-Table13[[#This Row],[Eeol_prod '[MWh']]]-Table13[[#This Row],[Efv_prod '[MWh']]]</f>
        <v>14.956335458951923</v>
      </c>
    </row>
    <row r="2669" spans="5:13" x14ac:dyDescent="0.3">
      <c r="E2669" s="4">
        <v>43577.125</v>
      </c>
      <c r="F2669" s="3">
        <v>4.2599999999999999E-3</v>
      </c>
      <c r="G2669" s="2">
        <f>Table13[[#This Row],[CF % FV]]*$A$2</f>
        <v>0.21726000000000001</v>
      </c>
      <c r="H2669" s="3">
        <v>9.7584225402374703E-3</v>
      </c>
      <c r="I2669" s="2">
        <f>Table13[[#This Row],[CF % EOL]]*$A$6</f>
        <v>0.3903369016094988</v>
      </c>
      <c r="J2669" s="3">
        <v>9.7551073926661916E-2</v>
      </c>
      <c r="K2669" s="2">
        <f>$A$10*Table13[[#This Row],[CF % WEC]]</f>
        <v>3.0003276542038989E-2</v>
      </c>
      <c r="L2669" s="1">
        <v>18.182152727611442</v>
      </c>
      <c r="M2669" s="2">
        <f>Table13[[#This Row],[Cons h '[MWh']]]-Table13[[#This Row],[Ewec_prod '[MWh']]]-Table13[[#This Row],[Eeol_prod '[MWh']]]-Table13[[#This Row],[Efv_prod '[MWh']]]</f>
        <v>17.544552549459905</v>
      </c>
    </row>
    <row r="2670" spans="5:13" x14ac:dyDescent="0.3">
      <c r="E2670" s="4">
        <v>43577.166666666664</v>
      </c>
      <c r="F2670" s="3">
        <v>0</v>
      </c>
      <c r="G2670" s="2">
        <f>Table13[[#This Row],[CF % FV]]*$A$2</f>
        <v>0</v>
      </c>
      <c r="H2670" s="3">
        <v>2.4919139106960399E-2</v>
      </c>
      <c r="I2670" s="2">
        <f>Table13[[#This Row],[CF % EOL]]*$A$6</f>
        <v>0.99676556427841589</v>
      </c>
      <c r="J2670" s="3">
        <v>9.9705596771304195E-2</v>
      </c>
      <c r="K2670" s="2">
        <f>$A$10*Table13[[#This Row],[CF % WEC]]</f>
        <v>3.0665931929846822E-2</v>
      </c>
      <c r="L2670" s="1">
        <v>25.503378927533113</v>
      </c>
      <c r="M2670" s="2">
        <f>Table13[[#This Row],[Cons h '[MWh']]]-Table13[[#This Row],[Ewec_prod '[MWh']]]-Table13[[#This Row],[Eeol_prod '[MWh']]]-Table13[[#This Row],[Efv_prod '[MWh']]]</f>
        <v>24.475947431324851</v>
      </c>
    </row>
    <row r="2671" spans="5:13" x14ac:dyDescent="0.3">
      <c r="E2671" s="4">
        <v>43577.208333333336</v>
      </c>
      <c r="F2671" s="3">
        <v>0</v>
      </c>
      <c r="G2671" s="2">
        <f>Table13[[#This Row],[CF % FV]]*$A$2</f>
        <v>0</v>
      </c>
      <c r="H2671" s="3">
        <v>8.1151827261218806E-2</v>
      </c>
      <c r="I2671" s="2">
        <f>Table13[[#This Row],[CF % EOL]]*$A$6</f>
        <v>3.2460730904487525</v>
      </c>
      <c r="J2671" s="3">
        <v>0.10353561789015997</v>
      </c>
      <c r="K2671" s="2">
        <f>$A$10*Table13[[#This Row],[CF % WEC]]</f>
        <v>3.1843911609263476E-2</v>
      </c>
      <c r="L2671" s="1">
        <v>26.620522256196224</v>
      </c>
      <c r="M2671" s="2">
        <f>Table13[[#This Row],[Cons h '[MWh']]]-Table13[[#This Row],[Ewec_prod '[MWh']]]-Table13[[#This Row],[Eeol_prod '[MWh']]]-Table13[[#This Row],[Efv_prod '[MWh']]]</f>
        <v>23.342605254138206</v>
      </c>
    </row>
    <row r="2672" spans="5:13" x14ac:dyDescent="0.3">
      <c r="E2672" s="4">
        <v>43577.25</v>
      </c>
      <c r="F2672" s="3">
        <v>0</v>
      </c>
      <c r="G2672" s="2">
        <f>Table13[[#This Row],[CF % FV]]*$A$2</f>
        <v>0</v>
      </c>
      <c r="H2672" s="3">
        <v>0.15555072222958</v>
      </c>
      <c r="I2672" s="2">
        <f>Table13[[#This Row],[CF % EOL]]*$A$6</f>
        <v>6.2220288891831999</v>
      </c>
      <c r="J2672" s="3">
        <v>0.10770845492112709</v>
      </c>
      <c r="K2672" s="2">
        <f>$A$10*Table13[[#This Row],[CF % WEC]]</f>
        <v>3.312732939612547E-2</v>
      </c>
      <c r="L2672" s="1">
        <v>29.760465332771663</v>
      </c>
      <c r="M2672" s="2">
        <f>Table13[[#This Row],[Cons h '[MWh']]]-Table13[[#This Row],[Ewec_prod '[MWh']]]-Table13[[#This Row],[Eeol_prod '[MWh']]]-Table13[[#This Row],[Efv_prod '[MWh']]]</f>
        <v>23.505309114192336</v>
      </c>
    </row>
    <row r="2673" spans="5:13" x14ac:dyDescent="0.3">
      <c r="E2673" s="4">
        <v>43577.291666666664</v>
      </c>
      <c r="F2673" s="3">
        <v>0</v>
      </c>
      <c r="G2673" s="2">
        <f>Table13[[#This Row],[CF % FV]]*$A$2</f>
        <v>0</v>
      </c>
      <c r="H2673" s="3">
        <v>0.212067290355552</v>
      </c>
      <c r="I2673" s="2">
        <f>Table13[[#This Row],[CF % EOL]]*$A$6</f>
        <v>8.4826916142220803</v>
      </c>
      <c r="J2673" s="3">
        <v>0.11187769288083857</v>
      </c>
      <c r="K2673" s="2">
        <f>$A$10*Table13[[#This Row],[CF % WEC]]</f>
        <v>3.4409640235356538E-2</v>
      </c>
      <c r="L2673" s="1">
        <v>28.476654941891873</v>
      </c>
      <c r="M2673" s="2">
        <f>Table13[[#This Row],[Cons h '[MWh']]]-Table13[[#This Row],[Ewec_prod '[MWh']]]-Table13[[#This Row],[Eeol_prod '[MWh']]]-Table13[[#This Row],[Efv_prod '[MWh']]]</f>
        <v>19.959553687434436</v>
      </c>
    </row>
    <row r="2674" spans="5:13" x14ac:dyDescent="0.3">
      <c r="E2674" s="4">
        <v>43577.333333333336</v>
      </c>
      <c r="F2674" s="3">
        <v>0</v>
      </c>
      <c r="G2674" s="2">
        <f>Table13[[#This Row],[CF % FV]]*$A$2</f>
        <v>0</v>
      </c>
      <c r="H2674" s="3">
        <v>0.17137431618121601</v>
      </c>
      <c r="I2674" s="2">
        <f>Table13[[#This Row],[CF % EOL]]*$A$6</f>
        <v>6.8549726472486405</v>
      </c>
      <c r="J2674" s="3">
        <v>0.1156982077192019</v>
      </c>
      <c r="K2674" s="2">
        <f>$A$10*Table13[[#This Row],[CF % WEC]]</f>
        <v>3.5584696117514795E-2</v>
      </c>
      <c r="L2674" s="1">
        <v>21.850813066426781</v>
      </c>
      <c r="M2674" s="2">
        <f>Table13[[#This Row],[Cons h '[MWh']]]-Table13[[#This Row],[Ewec_prod '[MWh']]]-Table13[[#This Row],[Eeol_prod '[MWh']]]-Table13[[#This Row],[Efv_prod '[MWh']]]</f>
        <v>14.960255723060627</v>
      </c>
    </row>
    <row r="2675" spans="5:13" x14ac:dyDescent="0.3">
      <c r="E2675" s="4">
        <v>43577.375</v>
      </c>
      <c r="F2675" s="3">
        <v>0</v>
      </c>
      <c r="G2675" s="2">
        <f>Table13[[#This Row],[CF % FV]]*$A$2</f>
        <v>0</v>
      </c>
      <c r="H2675" s="3">
        <v>8.3436726354896101E-2</v>
      </c>
      <c r="I2675" s="2">
        <f>Table13[[#This Row],[CF % EOL]]*$A$6</f>
        <v>3.3374690541958438</v>
      </c>
      <c r="J2675" s="3">
        <v>0.11811953990300279</v>
      </c>
      <c r="K2675" s="2">
        <f>$A$10*Table13[[#This Row],[CF % WEC]]</f>
        <v>3.6329412666359077E-2</v>
      </c>
      <c r="L2675" s="1">
        <v>28.817875638690861</v>
      </c>
      <c r="M2675" s="2">
        <f>Table13[[#This Row],[Cons h '[MWh']]]-Table13[[#This Row],[Ewec_prod '[MWh']]]-Table13[[#This Row],[Eeol_prod '[MWh']]]-Table13[[#This Row],[Efv_prod '[MWh']]]</f>
        <v>25.44407717182866</v>
      </c>
    </row>
    <row r="2676" spans="5:13" x14ac:dyDescent="0.3">
      <c r="E2676" s="4">
        <v>43577.416666666664</v>
      </c>
      <c r="F2676" s="3">
        <v>0</v>
      </c>
      <c r="G2676" s="2">
        <f>Table13[[#This Row],[CF % FV]]*$A$2</f>
        <v>0</v>
      </c>
      <c r="H2676" s="3">
        <v>0</v>
      </c>
      <c r="I2676" s="2">
        <f>Table13[[#This Row],[CF % EOL]]*$A$6</f>
        <v>0</v>
      </c>
      <c r="J2676" s="3">
        <v>0.1199970579126505</v>
      </c>
      <c r="K2676" s="2">
        <f>$A$10*Table13[[#This Row],[CF % WEC]]</f>
        <v>3.6906871117492773E-2</v>
      </c>
      <c r="L2676" s="1">
        <v>28.472077958683649</v>
      </c>
      <c r="M2676" s="2">
        <f>Table13[[#This Row],[Cons h '[MWh']]]-Table13[[#This Row],[Ewec_prod '[MWh']]]-Table13[[#This Row],[Eeol_prod '[MWh']]]-Table13[[#This Row],[Efv_prod '[MWh']]]</f>
        <v>28.435171087566157</v>
      </c>
    </row>
    <row r="2677" spans="5:13" x14ac:dyDescent="0.3">
      <c r="E2677" s="4">
        <v>43577.458333333336</v>
      </c>
      <c r="F2677" s="3">
        <v>0</v>
      </c>
      <c r="G2677" s="2">
        <f>Table13[[#This Row],[CF % FV]]*$A$2</f>
        <v>0</v>
      </c>
      <c r="H2677" s="3">
        <v>0</v>
      </c>
      <c r="I2677" s="2">
        <f>Table13[[#This Row],[CF % EOL]]*$A$6</f>
        <v>0</v>
      </c>
      <c r="J2677" s="3">
        <v>0.12151227254134465</v>
      </c>
      <c r="K2677" s="2">
        <f>$A$10*Table13[[#This Row],[CF % WEC]]</f>
        <v>3.7372897801724161E-2</v>
      </c>
      <c r="L2677" s="1">
        <v>22.238887479360091</v>
      </c>
      <c r="M2677" s="2">
        <f>Table13[[#This Row],[Cons h '[MWh']]]-Table13[[#This Row],[Ewec_prod '[MWh']]]-Table13[[#This Row],[Eeol_prod '[MWh']]]-Table13[[#This Row],[Efv_prod '[MWh']]]</f>
        <v>22.201514581558367</v>
      </c>
    </row>
    <row r="2678" spans="5:13" x14ac:dyDescent="0.3">
      <c r="E2678" s="4">
        <v>43577.5</v>
      </c>
      <c r="F2678" s="3">
        <v>0</v>
      </c>
      <c r="G2678" s="2">
        <f>Table13[[#This Row],[CF % FV]]*$A$2</f>
        <v>0</v>
      </c>
      <c r="H2678" s="3">
        <v>1.97707822599011E-3</v>
      </c>
      <c r="I2678" s="2">
        <f>Table13[[#This Row],[CF % EOL]]*$A$6</f>
        <v>7.9083129039604405E-2</v>
      </c>
      <c r="J2678" s="3">
        <v>0.12316842886550317</v>
      </c>
      <c r="K2678" s="2">
        <f>$A$10*Table13[[#This Row],[CF % WEC]]</f>
        <v>3.7882273190332709E-2</v>
      </c>
      <c r="L2678" s="1">
        <v>27.117410513588858</v>
      </c>
      <c r="M2678" s="2">
        <f>Table13[[#This Row],[Cons h '[MWh']]]-Table13[[#This Row],[Ewec_prod '[MWh']]]-Table13[[#This Row],[Eeol_prod '[MWh']]]-Table13[[#This Row],[Efv_prod '[MWh']]]</f>
        <v>27.000445111358921</v>
      </c>
    </row>
    <row r="2679" spans="5:13" x14ac:dyDescent="0.3">
      <c r="E2679" s="4">
        <v>43577.541666666664</v>
      </c>
      <c r="F2679" s="3">
        <v>0</v>
      </c>
      <c r="G2679" s="2">
        <f>Table13[[#This Row],[CF % FV]]*$A$2</f>
        <v>0</v>
      </c>
      <c r="H2679" s="3">
        <v>1.35977904829888E-2</v>
      </c>
      <c r="I2679" s="2">
        <f>Table13[[#This Row],[CF % EOL]]*$A$6</f>
        <v>0.54391161931955201</v>
      </c>
      <c r="J2679" s="3">
        <v>0.12359391387807438</v>
      </c>
      <c r="K2679" s="2">
        <f>$A$10*Table13[[#This Row],[CF % WEC]]</f>
        <v>3.8013137403127173E-2</v>
      </c>
      <c r="L2679" s="1">
        <v>39.416083986092502</v>
      </c>
      <c r="M2679" s="2">
        <f>Table13[[#This Row],[Cons h '[MWh']]]-Table13[[#This Row],[Ewec_prod '[MWh']]]-Table13[[#This Row],[Eeol_prod '[MWh']]]-Table13[[#This Row],[Efv_prod '[MWh']]]</f>
        <v>38.834159229369824</v>
      </c>
    </row>
    <row r="2680" spans="5:13" x14ac:dyDescent="0.3">
      <c r="E2680" s="4">
        <v>43577.583333333336</v>
      </c>
      <c r="F2680" s="3">
        <v>0</v>
      </c>
      <c r="G2680" s="2">
        <f>Table13[[#This Row],[CF % FV]]*$A$2</f>
        <v>0</v>
      </c>
      <c r="H2680" s="3">
        <v>9.4313393170705802E-3</v>
      </c>
      <c r="I2680" s="2">
        <f>Table13[[#This Row],[CF % EOL]]*$A$6</f>
        <v>0.37725357268282322</v>
      </c>
      <c r="J2680" s="3">
        <v>0.12238906777354998</v>
      </c>
      <c r="K2680" s="2">
        <f>$A$10*Table13[[#This Row],[CF % WEC]]</f>
        <v>3.7642569151958349E-2</v>
      </c>
      <c r="L2680" s="1">
        <v>28.98424005859199</v>
      </c>
      <c r="M2680" s="2">
        <f>Table13[[#This Row],[Cons h '[MWh']]]-Table13[[#This Row],[Ewec_prod '[MWh']]]-Table13[[#This Row],[Eeol_prod '[MWh']]]-Table13[[#This Row],[Efv_prod '[MWh']]]</f>
        <v>28.569343916757209</v>
      </c>
    </row>
    <row r="2681" spans="5:13" x14ac:dyDescent="0.3">
      <c r="E2681" s="4">
        <v>43577.625</v>
      </c>
      <c r="F2681" s="3">
        <v>0</v>
      </c>
      <c r="G2681" s="2">
        <f>Table13[[#This Row],[CF % FV]]*$A$2</f>
        <v>0</v>
      </c>
      <c r="H2681" s="3">
        <v>1.5035821514358901E-2</v>
      </c>
      <c r="I2681" s="2">
        <f>Table13[[#This Row],[CF % EOL]]*$A$6</f>
        <v>0.60143286057435597</v>
      </c>
      <c r="J2681" s="3">
        <v>0.12111672978607274</v>
      </c>
      <c r="K2681" s="2">
        <f>$A$10*Table13[[#This Row],[CF % WEC]]</f>
        <v>3.7251242773307505E-2</v>
      </c>
      <c r="L2681" s="1">
        <v>29.79890624724187</v>
      </c>
      <c r="M2681" s="2">
        <f>Table13[[#This Row],[Cons h '[MWh']]]-Table13[[#This Row],[Ewec_prod '[MWh']]]-Table13[[#This Row],[Eeol_prod '[MWh']]]-Table13[[#This Row],[Efv_prod '[MWh']]]</f>
        <v>29.160222143894206</v>
      </c>
    </row>
    <row r="2682" spans="5:13" x14ac:dyDescent="0.3">
      <c r="E2682" s="4">
        <v>43577.666666666664</v>
      </c>
      <c r="F2682" s="3">
        <v>4.96E-3</v>
      </c>
      <c r="G2682" s="2">
        <f>Table13[[#This Row],[CF % FV]]*$A$2</f>
        <v>0.25296000000000002</v>
      </c>
      <c r="H2682" s="3">
        <v>8.2598416886543703E-4</v>
      </c>
      <c r="I2682" s="2">
        <f>Table13[[#This Row],[CF % EOL]]*$A$6</f>
        <v>3.303936675461748E-2</v>
      </c>
      <c r="J2682" s="3">
        <v>0.11892645015547192</v>
      </c>
      <c r="K2682" s="2">
        <f>$A$10*Table13[[#This Row],[CF % WEC]]</f>
        <v>3.6577589856777691E-2</v>
      </c>
      <c r="L2682" s="1">
        <v>24.840941960337364</v>
      </c>
      <c r="M2682" s="2">
        <f>Table13[[#This Row],[Cons h '[MWh']]]-Table13[[#This Row],[Ewec_prod '[MWh']]]-Table13[[#This Row],[Eeol_prod '[MWh']]]-Table13[[#This Row],[Efv_prod '[MWh']]]</f>
        <v>24.518365003725968</v>
      </c>
    </row>
    <row r="2683" spans="5:13" x14ac:dyDescent="0.3">
      <c r="E2683" s="4">
        <v>43577.708333333336</v>
      </c>
      <c r="F2683" s="3">
        <v>0.17999000000000001</v>
      </c>
      <c r="G2683" s="2">
        <f>Table13[[#This Row],[CF % FV]]*$A$2</f>
        <v>9.1794900000000013</v>
      </c>
      <c r="H2683" s="3">
        <v>5.6155468377763898E-3</v>
      </c>
      <c r="I2683" s="2">
        <f>Table13[[#This Row],[CF % EOL]]*$A$6</f>
        <v>0.22462187351105559</v>
      </c>
      <c r="J2683" s="3">
        <v>0.11617279718857181</v>
      </c>
      <c r="K2683" s="2">
        <f>$A$10*Table13[[#This Row],[CF % WEC]]</f>
        <v>3.5730663132743652E-2</v>
      </c>
      <c r="L2683" s="1">
        <v>25.058519502277985</v>
      </c>
      <c r="M2683" s="2">
        <f>Table13[[#This Row],[Cons h '[MWh']]]-Table13[[#This Row],[Ewec_prod '[MWh']]]-Table13[[#This Row],[Eeol_prod '[MWh']]]-Table13[[#This Row],[Efv_prod '[MWh']]]</f>
        <v>15.618676965634187</v>
      </c>
    </row>
    <row r="2684" spans="5:13" x14ac:dyDescent="0.3">
      <c r="E2684" s="4">
        <v>43577.75</v>
      </c>
      <c r="F2684" s="3">
        <v>0.30781000000000003</v>
      </c>
      <c r="G2684" s="2">
        <f>Table13[[#This Row],[CF % FV]]*$A$2</f>
        <v>15.698310000000001</v>
      </c>
      <c r="H2684" s="3">
        <v>3.2971054392966402E-2</v>
      </c>
      <c r="I2684" s="2">
        <f>Table13[[#This Row],[CF % EOL]]*$A$6</f>
        <v>1.3188421757186561</v>
      </c>
      <c r="J2684" s="3">
        <v>0.11315147337262918</v>
      </c>
      <c r="K2684" s="2">
        <f>$A$10*Table13[[#This Row],[CF % WEC]]</f>
        <v>3.4801410277558023E-2</v>
      </c>
      <c r="L2684" s="1">
        <v>45.507559218249234</v>
      </c>
      <c r="M2684" s="2">
        <f>Table13[[#This Row],[Cons h '[MWh']]]-Table13[[#This Row],[Ewec_prod '[MWh']]]-Table13[[#This Row],[Eeol_prod '[MWh']]]-Table13[[#This Row],[Efv_prod '[MWh']]]</f>
        <v>28.455605632253018</v>
      </c>
    </row>
    <row r="2685" spans="5:13" x14ac:dyDescent="0.3">
      <c r="E2685" s="4">
        <v>43577.791666666664</v>
      </c>
      <c r="F2685" s="3">
        <v>0.46454000000000001</v>
      </c>
      <c r="G2685" s="2">
        <f>Table13[[#This Row],[CF % FV]]*$A$2</f>
        <v>23.69154</v>
      </c>
      <c r="H2685" s="3">
        <v>6.6284737036898494E-2</v>
      </c>
      <c r="I2685" s="2">
        <f>Table13[[#This Row],[CF % EOL]]*$A$6</f>
        <v>2.65138948147594</v>
      </c>
      <c r="J2685" s="3">
        <v>0.10978761699548317</v>
      </c>
      <c r="K2685" s="2">
        <f>$A$10*Table13[[#This Row],[CF % WEC]]</f>
        <v>3.3766806463692386E-2</v>
      </c>
      <c r="L2685" s="1">
        <v>29.633592882572739</v>
      </c>
      <c r="M2685" s="2">
        <f>Table13[[#This Row],[Cons h '[MWh']]]-Table13[[#This Row],[Ewec_prod '[MWh']]]-Table13[[#This Row],[Eeol_prod '[MWh']]]-Table13[[#This Row],[Efv_prod '[MWh']]]</f>
        <v>3.2568965946331083</v>
      </c>
    </row>
    <row r="2686" spans="5:13" x14ac:dyDescent="0.3">
      <c r="E2686" s="4">
        <v>43577.833333333336</v>
      </c>
      <c r="F2686" s="3">
        <v>0.49026999999999998</v>
      </c>
      <c r="G2686" s="2">
        <f>Table13[[#This Row],[CF % FV]]*$A$2</f>
        <v>25.003769999999999</v>
      </c>
      <c r="H2686" s="3">
        <v>0.118280223868793</v>
      </c>
      <c r="I2686" s="2">
        <f>Table13[[#This Row],[CF % EOL]]*$A$6</f>
        <v>4.73120895475172</v>
      </c>
      <c r="J2686" s="3">
        <v>0.10612026532574823</v>
      </c>
      <c r="K2686" s="2">
        <f>$A$10*Table13[[#This Row],[CF % WEC]]</f>
        <v>3.2638858180860687E-2</v>
      </c>
      <c r="L2686" s="1">
        <v>30.125293767069255</v>
      </c>
      <c r="M2686" s="2">
        <f>Table13[[#This Row],[Cons h '[MWh']]]-Table13[[#This Row],[Ewec_prod '[MWh']]]-Table13[[#This Row],[Eeol_prod '[MWh']]]-Table13[[#This Row],[Efv_prod '[MWh']]]</f>
        <v>0.35767595413667763</v>
      </c>
    </row>
    <row r="2687" spans="5:13" x14ac:dyDescent="0.3">
      <c r="E2687" s="4">
        <v>43577.875</v>
      </c>
      <c r="F2687" s="3">
        <v>0.65746000000000004</v>
      </c>
      <c r="G2687" s="2">
        <f>Table13[[#This Row],[CF % FV]]*$A$2</f>
        <v>33.530460000000005</v>
      </c>
      <c r="H2687" s="3">
        <v>0.12635370005034299</v>
      </c>
      <c r="I2687" s="2">
        <f>Table13[[#This Row],[CF % EOL]]*$A$6</f>
        <v>5.0541480020137195</v>
      </c>
      <c r="J2687" s="3">
        <v>0.10515942481975385</v>
      </c>
      <c r="K2687" s="2">
        <f>$A$10*Table13[[#This Row],[CF % WEC]]</f>
        <v>3.2343337462802629E-2</v>
      </c>
      <c r="L2687" s="1">
        <v>29.332466109488752</v>
      </c>
      <c r="M2687" s="2">
        <f>Table13[[#This Row],[Cons h '[MWh']]]-Table13[[#This Row],[Ewec_prod '[MWh']]]-Table13[[#This Row],[Eeol_prod '[MWh']]]-Table13[[#This Row],[Efv_prod '[MWh']]]</f>
        <v>-9.2844852299877729</v>
      </c>
    </row>
    <row r="2688" spans="5:13" x14ac:dyDescent="0.3">
      <c r="E2688" s="4">
        <v>43577.916666666664</v>
      </c>
      <c r="F2688" s="3">
        <v>0.61862000000000006</v>
      </c>
      <c r="G2688" s="2">
        <f>Table13[[#This Row],[CF % FV]]*$A$2</f>
        <v>31.549620000000004</v>
      </c>
      <c r="H2688" s="3">
        <v>0.46295147493605099</v>
      </c>
      <c r="I2688" s="2">
        <f>Table13[[#This Row],[CF % EOL]]*$A$6</f>
        <v>18.51805899744204</v>
      </c>
      <c r="J2688" s="3">
        <v>0.10380439275693976</v>
      </c>
      <c r="K2688" s="2">
        <f>$A$10*Table13[[#This Row],[CF % WEC]]</f>
        <v>3.1926577297409629E-2</v>
      </c>
      <c r="L2688" s="1">
        <v>28.091201750906116</v>
      </c>
      <c r="M2688" s="2">
        <f>Table13[[#This Row],[Cons h '[MWh']]]-Table13[[#This Row],[Ewec_prod '[MWh']]]-Table13[[#This Row],[Eeol_prod '[MWh']]]-Table13[[#This Row],[Efv_prod '[MWh']]]</f>
        <v>-22.008403823833337</v>
      </c>
    </row>
    <row r="2689" spans="5:13" x14ac:dyDescent="0.3">
      <c r="E2689" s="4">
        <v>43577.958333333336</v>
      </c>
      <c r="F2689" s="3">
        <v>0.57890999999999992</v>
      </c>
      <c r="G2689" s="2">
        <f>Table13[[#This Row],[CF % FV]]*$A$2</f>
        <v>29.524409999999996</v>
      </c>
      <c r="H2689" s="3">
        <v>0.475660515683903</v>
      </c>
      <c r="I2689" s="2">
        <f>Table13[[#This Row],[CF % EOL]]*$A$6</f>
        <v>19.026420627356121</v>
      </c>
      <c r="J2689" s="3">
        <v>0.10344880866445859</v>
      </c>
      <c r="K2689" s="2">
        <f>$A$10*Table13[[#This Row],[CF % WEC]]</f>
        <v>3.1817212147122478E-2</v>
      </c>
      <c r="L2689" s="1">
        <v>19.418953870688934</v>
      </c>
      <c r="M2689" s="2">
        <f>Table13[[#This Row],[Cons h '[MWh']]]-Table13[[#This Row],[Ewec_prod '[MWh']]]-Table13[[#This Row],[Eeol_prod '[MWh']]]-Table13[[#This Row],[Efv_prod '[MWh']]]</f>
        <v>-29.163693968814304</v>
      </c>
    </row>
    <row r="2690" spans="5:13" x14ac:dyDescent="0.3">
      <c r="E2690" s="4">
        <v>43578</v>
      </c>
      <c r="F2690" s="3">
        <v>0.49785000000000001</v>
      </c>
      <c r="G2690" s="2">
        <f>Table13[[#This Row],[CF % FV]]*$A$2</f>
        <v>25.390350000000002</v>
      </c>
      <c r="H2690" s="3">
        <v>0.59068593014882798</v>
      </c>
      <c r="I2690" s="2">
        <f>Table13[[#This Row],[CF % EOL]]*$A$6</f>
        <v>23.627437205953118</v>
      </c>
      <c r="J2690" s="3">
        <v>0.10065746102256297</v>
      </c>
      <c r="K2690" s="2">
        <f>$A$10*Table13[[#This Row],[CF % WEC]]</f>
        <v>3.0958691867912377E-2</v>
      </c>
      <c r="L2690" s="1">
        <v>21.35951411571865</v>
      </c>
      <c r="M2690" s="2">
        <f>Table13[[#This Row],[Cons h '[MWh']]]-Table13[[#This Row],[Ewec_prod '[MWh']]]-Table13[[#This Row],[Eeol_prod '[MWh']]]-Table13[[#This Row],[Efv_prod '[MWh']]]</f>
        <v>-27.689231782102382</v>
      </c>
    </row>
    <row r="2691" spans="5:13" x14ac:dyDescent="0.3">
      <c r="E2691" s="4">
        <v>43578.041666666664</v>
      </c>
      <c r="F2691" s="3">
        <v>0.15597999999999998</v>
      </c>
      <c r="G2691" s="2">
        <f>Table13[[#This Row],[CF % FV]]*$A$2</f>
        <v>7.9549799999999991</v>
      </c>
      <c r="H2691" s="3">
        <v>0.44996613261289198</v>
      </c>
      <c r="I2691" s="2">
        <f>Table13[[#This Row],[CF % EOL]]*$A$6</f>
        <v>17.99864530451568</v>
      </c>
      <c r="J2691" s="3">
        <v>9.5748421367424258E-2</v>
      </c>
      <c r="K2691" s="2">
        <f>$A$10*Table13[[#This Row],[CF % WEC]]</f>
        <v>2.9448844068187572E-2</v>
      </c>
      <c r="L2691" s="1">
        <v>21.4599686412813</v>
      </c>
      <c r="M2691" s="2">
        <f>Table13[[#This Row],[Cons h '[MWh']]]-Table13[[#This Row],[Ewec_prod '[MWh']]]-Table13[[#This Row],[Eeol_prod '[MWh']]]-Table13[[#This Row],[Efv_prod '[MWh']]]</f>
        <v>-4.5231055073025672</v>
      </c>
    </row>
    <row r="2692" spans="5:13" x14ac:dyDescent="0.3">
      <c r="E2692" s="4">
        <v>43578.083333333336</v>
      </c>
      <c r="F2692" s="3">
        <v>6.411E-2</v>
      </c>
      <c r="G2692" s="2">
        <f>Table13[[#This Row],[CF % FV]]*$A$2</f>
        <v>3.2696100000000001</v>
      </c>
      <c r="H2692" s="3">
        <v>0.25401834747225899</v>
      </c>
      <c r="I2692" s="2">
        <f>Table13[[#This Row],[CF % EOL]]*$A$6</f>
        <v>10.16073389889036</v>
      </c>
      <c r="J2692" s="3">
        <v>9.1185517037730035E-2</v>
      </c>
      <c r="K2692" s="2">
        <f>$A$10*Table13[[#This Row],[CF % WEC]]</f>
        <v>2.8045455310606034E-2</v>
      </c>
      <c r="L2692" s="1">
        <v>19.740672619382231</v>
      </c>
      <c r="M2692" s="2">
        <f>Table13[[#This Row],[Cons h '[MWh']]]-Table13[[#This Row],[Ewec_prod '[MWh']]]-Table13[[#This Row],[Eeol_prod '[MWh']]]-Table13[[#This Row],[Efv_prod '[MWh']]]</f>
        <v>6.2822832651812632</v>
      </c>
    </row>
    <row r="2693" spans="5:13" x14ac:dyDescent="0.3">
      <c r="E2693" s="4">
        <v>43578.125</v>
      </c>
      <c r="F2693" s="3">
        <v>3.7299999999999998E-3</v>
      </c>
      <c r="G2693" s="2">
        <f>Table13[[#This Row],[CF % FV]]*$A$2</f>
        <v>0.19022999999999998</v>
      </c>
      <c r="H2693" s="3">
        <v>0.137428979812459</v>
      </c>
      <c r="I2693" s="2">
        <f>Table13[[#This Row],[CF % EOL]]*$A$6</f>
        <v>5.4971591924983603</v>
      </c>
      <c r="J2693" s="3">
        <v>9.0426255366153979E-2</v>
      </c>
      <c r="K2693" s="2">
        <f>$A$10*Table13[[#This Row],[CF % WEC]]</f>
        <v>2.7811933146440079E-2</v>
      </c>
      <c r="L2693" s="1">
        <v>21.180520058295155</v>
      </c>
      <c r="M2693" s="2">
        <f>Table13[[#This Row],[Cons h '[MWh']]]-Table13[[#This Row],[Ewec_prod '[MWh']]]-Table13[[#This Row],[Eeol_prod '[MWh']]]-Table13[[#This Row],[Efv_prod '[MWh']]]</f>
        <v>15.465318932650353</v>
      </c>
    </row>
    <row r="2694" spans="5:13" x14ac:dyDescent="0.3">
      <c r="E2694" s="4">
        <v>43578.166666666664</v>
      </c>
      <c r="F2694" s="3">
        <v>0</v>
      </c>
      <c r="G2694" s="2">
        <f>Table13[[#This Row],[CF % FV]]*$A$2</f>
        <v>0</v>
      </c>
      <c r="H2694" s="3">
        <v>6.2012813367790701E-2</v>
      </c>
      <c r="I2694" s="2">
        <f>Table13[[#This Row],[CF % EOL]]*$A$6</f>
        <v>2.4805125347116279</v>
      </c>
      <c r="J2694" s="3">
        <v>9.188308864461768E-2</v>
      </c>
      <c r="K2694" s="2">
        <f>$A$10*Table13[[#This Row],[CF % WEC]]</f>
        <v>2.826000378236411E-2</v>
      </c>
      <c r="L2694" s="1">
        <v>25.474147385137098</v>
      </c>
      <c r="M2694" s="2">
        <f>Table13[[#This Row],[Cons h '[MWh']]]-Table13[[#This Row],[Ewec_prod '[MWh']]]-Table13[[#This Row],[Eeol_prod '[MWh']]]-Table13[[#This Row],[Efv_prod '[MWh']]]</f>
        <v>22.965374846643105</v>
      </c>
    </row>
    <row r="2695" spans="5:13" x14ac:dyDescent="0.3">
      <c r="E2695" s="4">
        <v>43578.208333333336</v>
      </c>
      <c r="F2695" s="3">
        <v>0</v>
      </c>
      <c r="G2695" s="2">
        <f>Table13[[#This Row],[CF % FV]]*$A$2</f>
        <v>0</v>
      </c>
      <c r="H2695" s="3">
        <v>4.2545051204082397E-2</v>
      </c>
      <c r="I2695" s="2">
        <f>Table13[[#This Row],[CF % EOL]]*$A$6</f>
        <v>1.7018020481632958</v>
      </c>
      <c r="J2695" s="3">
        <v>9.3345341622848521E-2</v>
      </c>
      <c r="K2695" s="2">
        <f>$A$10*Table13[[#This Row],[CF % WEC]]</f>
        <v>2.8709741327163082E-2</v>
      </c>
      <c r="L2695" s="1">
        <v>33.697438884214925</v>
      </c>
      <c r="M2695" s="2">
        <f>Table13[[#This Row],[Cons h '[MWh']]]-Table13[[#This Row],[Ewec_prod '[MWh']]]-Table13[[#This Row],[Eeol_prod '[MWh']]]-Table13[[#This Row],[Efv_prod '[MWh']]]</f>
        <v>31.966927094724468</v>
      </c>
    </row>
    <row r="2696" spans="5:13" x14ac:dyDescent="0.3">
      <c r="E2696" s="4">
        <v>43578.25</v>
      </c>
      <c r="F2696" s="3">
        <v>0</v>
      </c>
      <c r="G2696" s="2">
        <f>Table13[[#This Row],[CF % FV]]*$A$2</f>
        <v>0</v>
      </c>
      <c r="H2696" s="3">
        <v>0</v>
      </c>
      <c r="I2696" s="2">
        <f>Table13[[#This Row],[CF % EOL]]*$A$6</f>
        <v>0</v>
      </c>
      <c r="J2696" s="3">
        <v>9.4691796584072951E-2</v>
      </c>
      <c r="K2696" s="2">
        <f>$A$10*Table13[[#This Row],[CF % WEC]]</f>
        <v>2.9123863478021084E-2</v>
      </c>
      <c r="L2696" s="1">
        <v>31.530937603891388</v>
      </c>
      <c r="M2696" s="2">
        <f>Table13[[#This Row],[Cons h '[MWh']]]-Table13[[#This Row],[Ewec_prod '[MWh']]]-Table13[[#This Row],[Eeol_prod '[MWh']]]-Table13[[#This Row],[Efv_prod '[MWh']]]</f>
        <v>31.501813740413368</v>
      </c>
    </row>
    <row r="2697" spans="5:13" x14ac:dyDescent="0.3">
      <c r="E2697" s="4">
        <v>43578.291666666664</v>
      </c>
      <c r="F2697" s="3">
        <v>0</v>
      </c>
      <c r="G2697" s="2">
        <f>Table13[[#This Row],[CF % FV]]*$A$2</f>
        <v>0</v>
      </c>
      <c r="H2697" s="3">
        <v>0</v>
      </c>
      <c r="I2697" s="2">
        <f>Table13[[#This Row],[CF % EOL]]*$A$6</f>
        <v>0</v>
      </c>
      <c r="J2697" s="3">
        <v>9.5947860841510732E-2</v>
      </c>
      <c r="K2697" s="2">
        <f>$A$10*Table13[[#This Row],[CF % WEC]]</f>
        <v>2.9510184630147082E-2</v>
      </c>
      <c r="L2697" s="1">
        <v>33.022218253040776</v>
      </c>
      <c r="M2697" s="2">
        <f>Table13[[#This Row],[Cons h '[MWh']]]-Table13[[#This Row],[Ewec_prod '[MWh']]]-Table13[[#This Row],[Eeol_prod '[MWh']]]-Table13[[#This Row],[Efv_prod '[MWh']]]</f>
        <v>32.992708068410629</v>
      </c>
    </row>
    <row r="2698" spans="5:13" x14ac:dyDescent="0.3">
      <c r="E2698" s="4">
        <v>43578.333333333336</v>
      </c>
      <c r="F2698" s="3">
        <v>0</v>
      </c>
      <c r="G2698" s="2">
        <f>Table13[[#This Row],[CF % FV]]*$A$2</f>
        <v>0</v>
      </c>
      <c r="H2698" s="3">
        <v>6.9670774999676796E-3</v>
      </c>
      <c r="I2698" s="2">
        <f>Table13[[#This Row],[CF % EOL]]*$A$6</f>
        <v>0.27868309999870716</v>
      </c>
      <c r="J2698" s="3">
        <v>9.3660603880837592E-2</v>
      </c>
      <c r="K2698" s="2">
        <f>$A$10*Table13[[#This Row],[CF % WEC]]</f>
        <v>2.880670490048904E-2</v>
      </c>
      <c r="L2698" s="1">
        <v>28.791766075005242</v>
      </c>
      <c r="M2698" s="2">
        <f>Table13[[#This Row],[Cons h '[MWh']]]-Table13[[#This Row],[Ewec_prod '[MWh']]]-Table13[[#This Row],[Eeol_prod '[MWh']]]-Table13[[#This Row],[Efv_prod '[MWh']]]</f>
        <v>28.484276270106044</v>
      </c>
    </row>
    <row r="2699" spans="5:13" x14ac:dyDescent="0.3">
      <c r="E2699" s="4">
        <v>43578.375</v>
      </c>
      <c r="F2699" s="3">
        <v>0</v>
      </c>
      <c r="G2699" s="2">
        <f>Table13[[#This Row],[CF % FV]]*$A$2</f>
        <v>0</v>
      </c>
      <c r="H2699" s="3">
        <v>3.1136471388522401E-2</v>
      </c>
      <c r="I2699" s="2">
        <f>Table13[[#This Row],[CF % EOL]]*$A$6</f>
        <v>1.2454588555408961</v>
      </c>
      <c r="J2699" s="3">
        <v>9.9512710273792923E-2</v>
      </c>
      <c r="K2699" s="2">
        <f>$A$10*Table13[[#This Row],[CF % WEC]]</f>
        <v>3.0606606832817067E-2</v>
      </c>
      <c r="L2699" s="1">
        <v>25.957773158170838</v>
      </c>
      <c r="M2699" s="2">
        <f>Table13[[#This Row],[Cons h '[MWh']]]-Table13[[#This Row],[Ewec_prod '[MWh']]]-Table13[[#This Row],[Eeol_prod '[MWh']]]-Table13[[#This Row],[Efv_prod '[MWh']]]</f>
        <v>24.681707695797126</v>
      </c>
    </row>
    <row r="2700" spans="5:13" x14ac:dyDescent="0.3">
      <c r="E2700" s="4">
        <v>43578.416666666664</v>
      </c>
      <c r="F2700" s="3">
        <v>0</v>
      </c>
      <c r="G2700" s="2">
        <f>Table13[[#This Row],[CF % FV]]*$A$2</f>
        <v>0</v>
      </c>
      <c r="H2700" s="3">
        <v>0</v>
      </c>
      <c r="I2700" s="2">
        <f>Table13[[#This Row],[CF % EOL]]*$A$6</f>
        <v>0</v>
      </c>
      <c r="J2700" s="3">
        <v>0.10587700120172985</v>
      </c>
      <c r="K2700" s="2">
        <f>$A$10*Table13[[#This Row],[CF % WEC]]</f>
        <v>3.2564038699209805E-2</v>
      </c>
      <c r="L2700" s="1">
        <v>32.196958664033019</v>
      </c>
      <c r="M2700" s="2">
        <f>Table13[[#This Row],[Cons h '[MWh']]]-Table13[[#This Row],[Ewec_prod '[MWh']]]-Table13[[#This Row],[Eeol_prod '[MWh']]]-Table13[[#This Row],[Efv_prod '[MWh']]]</f>
        <v>32.164394625333813</v>
      </c>
    </row>
    <row r="2701" spans="5:13" x14ac:dyDescent="0.3">
      <c r="E2701" s="4">
        <v>43578.458333333336</v>
      </c>
      <c r="F2701" s="3">
        <v>0</v>
      </c>
      <c r="G2701" s="2">
        <f>Table13[[#This Row],[CF % FV]]*$A$2</f>
        <v>0</v>
      </c>
      <c r="H2701" s="3">
        <v>0</v>
      </c>
      <c r="I2701" s="2">
        <f>Table13[[#This Row],[CF % EOL]]*$A$6</f>
        <v>0</v>
      </c>
      <c r="J2701" s="3">
        <v>0.11072431926785688</v>
      </c>
      <c r="K2701" s="2">
        <f>$A$10*Table13[[#This Row],[CF % WEC]]</f>
        <v>3.4054903110754549E-2</v>
      </c>
      <c r="L2701" s="1">
        <v>23.378969990457055</v>
      </c>
      <c r="M2701" s="2">
        <f>Table13[[#This Row],[Cons h '[MWh']]]-Table13[[#This Row],[Ewec_prod '[MWh']]]-Table13[[#This Row],[Eeol_prod '[MWh']]]-Table13[[#This Row],[Efv_prod '[MWh']]]</f>
        <v>23.344915087346301</v>
      </c>
    </row>
    <row r="2702" spans="5:13" x14ac:dyDescent="0.3">
      <c r="E2702" s="4">
        <v>43578.5</v>
      </c>
      <c r="F2702" s="3">
        <v>0</v>
      </c>
      <c r="G2702" s="2">
        <f>Table13[[#This Row],[CF % FV]]*$A$2</f>
        <v>0</v>
      </c>
      <c r="H2702" s="3">
        <v>2.3254013610569901E-2</v>
      </c>
      <c r="I2702" s="2">
        <f>Table13[[#This Row],[CF % EOL]]*$A$6</f>
        <v>0.93016054442279605</v>
      </c>
      <c r="J2702" s="3">
        <v>0.1133379846309957</v>
      </c>
      <c r="K2702" s="2">
        <f>$A$10*Table13[[#This Row],[CF % WEC]]</f>
        <v>3.4858774575435271E-2</v>
      </c>
      <c r="L2702" s="1">
        <v>28.022454397410819</v>
      </c>
      <c r="M2702" s="2">
        <f>Table13[[#This Row],[Cons h '[MWh']]]-Table13[[#This Row],[Ewec_prod '[MWh']]]-Table13[[#This Row],[Eeol_prod '[MWh']]]-Table13[[#This Row],[Efv_prod '[MWh']]]</f>
        <v>27.057435078412585</v>
      </c>
    </row>
    <row r="2703" spans="5:13" x14ac:dyDescent="0.3">
      <c r="E2703" s="4">
        <v>43578.541666666664</v>
      </c>
      <c r="F2703" s="3">
        <v>0</v>
      </c>
      <c r="G2703" s="2">
        <f>Table13[[#This Row],[CF % FV]]*$A$2</f>
        <v>0</v>
      </c>
      <c r="H2703" s="3">
        <v>9.6177558139122696E-3</v>
      </c>
      <c r="I2703" s="2">
        <f>Table13[[#This Row],[CF % EOL]]*$A$6</f>
        <v>0.38471023255649078</v>
      </c>
      <c r="J2703" s="3">
        <v>0.11353630709596134</v>
      </c>
      <c r="K2703" s="2">
        <f>$A$10*Table13[[#This Row],[CF % WEC]]</f>
        <v>3.491977158470793E-2</v>
      </c>
      <c r="L2703" s="1">
        <v>25.876625104722901</v>
      </c>
      <c r="M2703" s="2">
        <f>Table13[[#This Row],[Cons h '[MWh']]]-Table13[[#This Row],[Ewec_prod '[MWh']]]-Table13[[#This Row],[Eeol_prod '[MWh']]]-Table13[[#This Row],[Efv_prod '[MWh']]]</f>
        <v>25.456995100581704</v>
      </c>
    </row>
    <row r="2704" spans="5:13" x14ac:dyDescent="0.3">
      <c r="E2704" s="4">
        <v>43578.583333333336</v>
      </c>
      <c r="F2704" s="3">
        <v>0</v>
      </c>
      <c r="G2704" s="2">
        <f>Table13[[#This Row],[CF % FV]]*$A$2</f>
        <v>0</v>
      </c>
      <c r="H2704" s="3">
        <v>0</v>
      </c>
      <c r="I2704" s="2">
        <f>Table13[[#This Row],[CF % EOL]]*$A$6</f>
        <v>0</v>
      </c>
      <c r="J2704" s="3">
        <v>0.1117775071160886</v>
      </c>
      <c r="K2704" s="2">
        <f>$A$10*Table13[[#This Row],[CF % WEC]]</f>
        <v>3.4378826620658366E-2</v>
      </c>
      <c r="L2704" s="1">
        <v>26.27071536469418</v>
      </c>
      <c r="M2704" s="2">
        <f>Table13[[#This Row],[Cons h '[MWh']]]-Table13[[#This Row],[Ewec_prod '[MWh']]]-Table13[[#This Row],[Eeol_prod '[MWh']]]-Table13[[#This Row],[Efv_prod '[MWh']]]</f>
        <v>26.236336538073523</v>
      </c>
    </row>
    <row r="2705" spans="5:13" x14ac:dyDescent="0.3">
      <c r="E2705" s="4">
        <v>43578.625</v>
      </c>
      <c r="F2705" s="3">
        <v>0</v>
      </c>
      <c r="G2705" s="2">
        <f>Table13[[#This Row],[CF % FV]]*$A$2</f>
        <v>0</v>
      </c>
      <c r="H2705" s="3">
        <v>0</v>
      </c>
      <c r="I2705" s="2">
        <f>Table13[[#This Row],[CF % EOL]]*$A$6</f>
        <v>0</v>
      </c>
      <c r="J2705" s="3">
        <v>0.10863960172026201</v>
      </c>
      <c r="K2705" s="2">
        <f>$A$10*Table13[[#This Row],[CF % WEC]]</f>
        <v>3.3413717375172042E-2</v>
      </c>
      <c r="L2705" s="1">
        <v>22.349727936889682</v>
      </c>
      <c r="M2705" s="2">
        <f>Table13[[#This Row],[Cons h '[MWh']]]-Table13[[#This Row],[Ewec_prod '[MWh']]]-Table13[[#This Row],[Eeol_prod '[MWh']]]-Table13[[#This Row],[Efv_prod '[MWh']]]</f>
        <v>22.31631421951451</v>
      </c>
    </row>
    <row r="2706" spans="5:13" x14ac:dyDescent="0.3">
      <c r="E2706" s="4">
        <v>43578.666666666664</v>
      </c>
      <c r="F2706" s="3">
        <v>5.3400000000000001E-3</v>
      </c>
      <c r="G2706" s="2">
        <f>Table13[[#This Row],[CF % FV]]*$A$2</f>
        <v>0.27234000000000003</v>
      </c>
      <c r="H2706" s="3">
        <v>0</v>
      </c>
      <c r="I2706" s="2">
        <f>Table13[[#This Row],[CF % EOL]]*$A$6</f>
        <v>0</v>
      </c>
      <c r="J2706" s="3">
        <v>0.10468448887862664</v>
      </c>
      <c r="K2706" s="2">
        <f>$A$10*Table13[[#This Row],[CF % WEC]]</f>
        <v>3.2197263885057031E-2</v>
      </c>
      <c r="L2706" s="1">
        <v>27.338179320857449</v>
      </c>
      <c r="M2706" s="2">
        <f>Table13[[#This Row],[Cons h '[MWh']]]-Table13[[#This Row],[Ewec_prod '[MWh']]]-Table13[[#This Row],[Eeol_prod '[MWh']]]-Table13[[#This Row],[Efv_prod '[MWh']]]</f>
        <v>27.033642056972393</v>
      </c>
    </row>
    <row r="2707" spans="5:13" x14ac:dyDescent="0.3">
      <c r="E2707" s="4">
        <v>43578.708333333336</v>
      </c>
      <c r="F2707" s="3">
        <v>0.10837000000000001</v>
      </c>
      <c r="G2707" s="2">
        <f>Table13[[#This Row],[CF % FV]]*$A$2</f>
        <v>5.5268700000000006</v>
      </c>
      <c r="H2707" s="3">
        <v>0</v>
      </c>
      <c r="I2707" s="2">
        <f>Table13[[#This Row],[CF % EOL]]*$A$6</f>
        <v>0</v>
      </c>
      <c r="J2707" s="3">
        <v>0.10030970151676226</v>
      </c>
      <c r="K2707" s="2">
        <f>$A$10*Table13[[#This Row],[CF % WEC]]</f>
        <v>3.0851733285062685E-2</v>
      </c>
      <c r="L2707" s="1">
        <v>35.569616209820317</v>
      </c>
      <c r="M2707" s="2">
        <f>Table13[[#This Row],[Cons h '[MWh']]]-Table13[[#This Row],[Ewec_prod '[MWh']]]-Table13[[#This Row],[Eeol_prod '[MWh']]]-Table13[[#This Row],[Efv_prod '[MWh']]]</f>
        <v>30.011894476535254</v>
      </c>
    </row>
    <row r="2708" spans="5:13" x14ac:dyDescent="0.3">
      <c r="E2708" s="4">
        <v>43578.75</v>
      </c>
      <c r="F2708" s="3">
        <v>0.32812999999999998</v>
      </c>
      <c r="G2708" s="2">
        <f>Table13[[#This Row],[CF % FV]]*$A$2</f>
        <v>16.734629999999999</v>
      </c>
      <c r="H2708" s="3">
        <v>0</v>
      </c>
      <c r="I2708" s="2">
        <f>Table13[[#This Row],[CF % EOL]]*$A$6</f>
        <v>0</v>
      </c>
      <c r="J2708" s="3">
        <v>9.5972356576664156E-2</v>
      </c>
      <c r="K2708" s="2">
        <f>$A$10*Table13[[#This Row],[CF % WEC]]</f>
        <v>2.9517718656030398E-2</v>
      </c>
      <c r="L2708" s="1">
        <v>49.191544177767895</v>
      </c>
      <c r="M2708" s="2">
        <f>Table13[[#This Row],[Cons h '[MWh']]]-Table13[[#This Row],[Ewec_prod '[MWh']]]-Table13[[#This Row],[Eeol_prod '[MWh']]]-Table13[[#This Row],[Efv_prod '[MWh']]]</f>
        <v>32.427396459111861</v>
      </c>
    </row>
    <row r="2709" spans="5:13" x14ac:dyDescent="0.3">
      <c r="E2709" s="4">
        <v>43578.791666666664</v>
      </c>
      <c r="F2709" s="3">
        <v>0.44047000000000003</v>
      </c>
      <c r="G2709" s="2">
        <f>Table13[[#This Row],[CF % FV]]*$A$2</f>
        <v>22.46397</v>
      </c>
      <c r="H2709" s="3">
        <v>0</v>
      </c>
      <c r="I2709" s="2">
        <f>Table13[[#This Row],[CF % EOL]]*$A$6</f>
        <v>0</v>
      </c>
      <c r="J2709" s="3">
        <v>9.2388167781466468E-2</v>
      </c>
      <c r="K2709" s="2">
        <f>$A$10*Table13[[#This Row],[CF % WEC]]</f>
        <v>2.8415348346073181E-2</v>
      </c>
      <c r="L2709" s="1">
        <v>37.794602948614553</v>
      </c>
      <c r="M2709" s="2">
        <f>Table13[[#This Row],[Cons h '[MWh']]]-Table13[[#This Row],[Ewec_prod '[MWh']]]-Table13[[#This Row],[Eeol_prod '[MWh']]]-Table13[[#This Row],[Efv_prod '[MWh']]]</f>
        <v>15.302217600268481</v>
      </c>
    </row>
    <row r="2710" spans="5:13" x14ac:dyDescent="0.3">
      <c r="E2710" s="4">
        <v>43578.833333333336</v>
      </c>
      <c r="F2710" s="3">
        <v>0.56894</v>
      </c>
      <c r="G2710" s="2">
        <f>Table13[[#This Row],[CF % FV]]*$A$2</f>
        <v>29.015940000000001</v>
      </c>
      <c r="H2710" s="3">
        <v>0</v>
      </c>
      <c r="I2710" s="2">
        <f>Table13[[#This Row],[CF % EOL]]*$A$6</f>
        <v>0</v>
      </c>
      <c r="J2710" s="3">
        <v>9.1704165893789352E-2</v>
      </c>
      <c r="K2710" s="2">
        <f>$A$10*Table13[[#This Row],[CF % WEC]]</f>
        <v>2.8204973442290147E-2</v>
      </c>
      <c r="L2710" s="1">
        <v>30.363667767853915</v>
      </c>
      <c r="M2710" s="2">
        <f>Table13[[#This Row],[Cons h '[MWh']]]-Table13[[#This Row],[Ewec_prod '[MWh']]]-Table13[[#This Row],[Eeol_prod '[MWh']]]-Table13[[#This Row],[Efv_prod '[MWh']]]</f>
        <v>1.3195227944116255</v>
      </c>
    </row>
    <row r="2711" spans="5:13" x14ac:dyDescent="0.3">
      <c r="E2711" s="4">
        <v>43578.875</v>
      </c>
      <c r="F2711" s="3">
        <v>0.68119000000000007</v>
      </c>
      <c r="G2711" s="2">
        <f>Table13[[#This Row],[CF % FV]]*$A$2</f>
        <v>34.740690000000001</v>
      </c>
      <c r="H2711" s="3">
        <v>0</v>
      </c>
      <c r="I2711" s="2">
        <f>Table13[[#This Row],[CF % EOL]]*$A$6</f>
        <v>0</v>
      </c>
      <c r="J2711" s="3">
        <v>8.9033554523868352E-2</v>
      </c>
      <c r="K2711" s="2">
        <f>$A$10*Table13[[#This Row],[CF % WEC]]</f>
        <v>2.7383587390422667E-2</v>
      </c>
      <c r="L2711" s="1">
        <v>26.465723928811226</v>
      </c>
      <c r="M2711" s="2">
        <f>Table13[[#This Row],[Cons h '[MWh']]]-Table13[[#This Row],[Ewec_prod '[MWh']]]-Table13[[#This Row],[Eeol_prod '[MWh']]]-Table13[[#This Row],[Efv_prod '[MWh']]]</f>
        <v>-8.302349658579196</v>
      </c>
    </row>
    <row r="2712" spans="5:13" x14ac:dyDescent="0.3">
      <c r="E2712" s="4">
        <v>43578.916666666664</v>
      </c>
      <c r="F2712" s="3">
        <v>0.61746000000000001</v>
      </c>
      <c r="G2712" s="2">
        <f>Table13[[#This Row],[CF % FV]]*$A$2</f>
        <v>31.490459999999999</v>
      </c>
      <c r="H2712" s="3">
        <v>0</v>
      </c>
      <c r="I2712" s="2">
        <f>Table13[[#This Row],[CF % EOL]]*$A$6</f>
        <v>0</v>
      </c>
      <c r="J2712" s="3">
        <v>8.6926447176584307E-2</v>
      </c>
      <c r="K2712" s="2">
        <f>$A$10*Table13[[#This Row],[CF % WEC]]</f>
        <v>2.6735515340576721E-2</v>
      </c>
      <c r="L2712" s="1">
        <v>22.377112181605444</v>
      </c>
      <c r="M2712" s="2">
        <f>Table13[[#This Row],[Cons h '[MWh']]]-Table13[[#This Row],[Ewec_prod '[MWh']]]-Table13[[#This Row],[Eeol_prod '[MWh']]]-Table13[[#This Row],[Efv_prod '[MWh']]]</f>
        <v>-9.1400833337351308</v>
      </c>
    </row>
    <row r="2713" spans="5:13" x14ac:dyDescent="0.3">
      <c r="E2713" s="4">
        <v>43578.958333333336</v>
      </c>
      <c r="F2713" s="3">
        <v>0.52284000000000008</v>
      </c>
      <c r="G2713" s="2">
        <f>Table13[[#This Row],[CF % FV]]*$A$2</f>
        <v>26.664840000000005</v>
      </c>
      <c r="H2713" s="3">
        <v>0</v>
      </c>
      <c r="I2713" s="2">
        <f>Table13[[#This Row],[CF % EOL]]*$A$6</f>
        <v>0</v>
      </c>
      <c r="J2713" s="3">
        <v>8.5186945148351428E-2</v>
      </c>
      <c r="K2713" s="2">
        <f>$A$10*Table13[[#This Row],[CF % WEC]]</f>
        <v>2.6200505747163681E-2</v>
      </c>
      <c r="L2713" s="1">
        <v>22.569430921651701</v>
      </c>
      <c r="M2713" s="2">
        <f>Table13[[#This Row],[Cons h '[MWh']]]-Table13[[#This Row],[Ewec_prod '[MWh']]]-Table13[[#This Row],[Eeol_prod '[MWh']]]-Table13[[#This Row],[Efv_prod '[MWh']]]</f>
        <v>-4.1216095840954665</v>
      </c>
    </row>
    <row r="2714" spans="5:13" x14ac:dyDescent="0.3">
      <c r="E2714" s="4">
        <v>43579</v>
      </c>
      <c r="F2714" s="3">
        <v>0.35888999999999999</v>
      </c>
      <c r="G2714" s="2">
        <f>Table13[[#This Row],[CF % FV]]*$A$2</f>
        <v>18.30339</v>
      </c>
      <c r="H2714" s="3">
        <v>0</v>
      </c>
      <c r="I2714" s="2">
        <f>Table13[[#This Row],[CF % EOL]]*$A$6</f>
        <v>0</v>
      </c>
      <c r="J2714" s="3">
        <v>8.3775589634359465E-2</v>
      </c>
      <c r="K2714" s="2">
        <f>$A$10*Table13[[#This Row],[CF % WEC]]</f>
        <v>2.5766422470773844E-2</v>
      </c>
      <c r="L2714" s="1">
        <v>21.204455738987637</v>
      </c>
      <c r="M2714" s="2">
        <f>Table13[[#This Row],[Cons h '[MWh']]]-Table13[[#This Row],[Ewec_prod '[MWh']]]-Table13[[#This Row],[Eeol_prod '[MWh']]]-Table13[[#This Row],[Efv_prod '[MWh']]]</f>
        <v>2.8752993165168625</v>
      </c>
    </row>
    <row r="2715" spans="5:13" x14ac:dyDescent="0.3">
      <c r="E2715" s="4">
        <v>43579.041666666664</v>
      </c>
      <c r="F2715" s="3">
        <v>0.22622</v>
      </c>
      <c r="G2715" s="2">
        <f>Table13[[#This Row],[CF % FV]]*$A$2</f>
        <v>11.53722</v>
      </c>
      <c r="H2715" s="3">
        <v>0</v>
      </c>
      <c r="I2715" s="2">
        <f>Table13[[#This Row],[CF % EOL]]*$A$6</f>
        <v>0</v>
      </c>
      <c r="J2715" s="3">
        <v>8.2633152273918833E-2</v>
      </c>
      <c r="K2715" s="2">
        <f>$A$10*Table13[[#This Row],[CF % WEC]]</f>
        <v>2.5415048952497393E-2</v>
      </c>
      <c r="L2715" s="1">
        <v>20.182288519281734</v>
      </c>
      <c r="M2715" s="2">
        <f>Table13[[#This Row],[Cons h '[MWh']]]-Table13[[#This Row],[Ewec_prod '[MWh']]]-Table13[[#This Row],[Eeol_prod '[MWh']]]-Table13[[#This Row],[Efv_prod '[MWh']]]</f>
        <v>8.6196534703292382</v>
      </c>
    </row>
    <row r="2716" spans="5:13" x14ac:dyDescent="0.3">
      <c r="E2716" s="4">
        <v>43579.083333333336</v>
      </c>
      <c r="F2716" s="3">
        <v>0.1008</v>
      </c>
      <c r="G2716" s="2">
        <f>Table13[[#This Row],[CF % FV]]*$A$2</f>
        <v>5.1408000000000005</v>
      </c>
      <c r="H2716" s="3">
        <v>0</v>
      </c>
      <c r="I2716" s="2">
        <f>Table13[[#This Row],[CF % EOL]]*$A$6</f>
        <v>0</v>
      </c>
      <c r="J2716" s="3">
        <v>8.2488446159240725E-2</v>
      </c>
      <c r="K2716" s="2">
        <f>$A$10*Table13[[#This Row],[CF % WEC]]</f>
        <v>2.5370542445277644E-2</v>
      </c>
      <c r="L2716" s="1">
        <v>20.438462349701947</v>
      </c>
      <c r="M2716" s="2">
        <f>Table13[[#This Row],[Cons h '[MWh']]]-Table13[[#This Row],[Ewec_prod '[MWh']]]-Table13[[#This Row],[Eeol_prod '[MWh']]]-Table13[[#This Row],[Efv_prod '[MWh']]]</f>
        <v>15.27229180725667</v>
      </c>
    </row>
    <row r="2717" spans="5:13" x14ac:dyDescent="0.3">
      <c r="E2717" s="4">
        <v>43579.125</v>
      </c>
      <c r="F2717" s="3">
        <v>2.81E-3</v>
      </c>
      <c r="G2717" s="2">
        <f>Table13[[#This Row],[CF % FV]]*$A$2</f>
        <v>0.14330999999999999</v>
      </c>
      <c r="H2717" s="3">
        <v>0</v>
      </c>
      <c r="I2717" s="2">
        <f>Table13[[#This Row],[CF % EOL]]*$A$6</f>
        <v>0</v>
      </c>
      <c r="J2717" s="3">
        <v>8.3391399958674575E-2</v>
      </c>
      <c r="K2717" s="2">
        <f>$A$10*Table13[[#This Row],[CF % WEC]]</f>
        <v>2.5648259250009756E-2</v>
      </c>
      <c r="L2717" s="1">
        <v>21.848862795646884</v>
      </c>
      <c r="M2717" s="2">
        <f>Table13[[#This Row],[Cons h '[MWh']]]-Table13[[#This Row],[Ewec_prod '[MWh']]]-Table13[[#This Row],[Eeol_prod '[MWh']]]-Table13[[#This Row],[Efv_prod '[MWh']]]</f>
        <v>21.679904536396876</v>
      </c>
    </row>
    <row r="2718" spans="5:13" x14ac:dyDescent="0.3">
      <c r="E2718" s="4">
        <v>43579.166666666664</v>
      </c>
      <c r="F2718" s="3">
        <v>0</v>
      </c>
      <c r="G2718" s="2">
        <f>Table13[[#This Row],[CF % FV]]*$A$2</f>
        <v>0</v>
      </c>
      <c r="H2718" s="3">
        <v>0</v>
      </c>
      <c r="I2718" s="2">
        <f>Table13[[#This Row],[CF % EOL]]*$A$6</f>
        <v>0</v>
      </c>
      <c r="J2718" s="3">
        <v>8.5047468118566158E-2</v>
      </c>
      <c r="K2718" s="2">
        <f>$A$10*Table13[[#This Row],[CF % WEC]]</f>
        <v>2.615760752239318E-2</v>
      </c>
      <c r="L2718" s="1">
        <v>25.786554642296544</v>
      </c>
      <c r="M2718" s="2">
        <f>Table13[[#This Row],[Cons h '[MWh']]]-Table13[[#This Row],[Ewec_prod '[MWh']]]-Table13[[#This Row],[Eeol_prod '[MWh']]]-Table13[[#This Row],[Efv_prod '[MWh']]]</f>
        <v>25.760397034774151</v>
      </c>
    </row>
    <row r="2719" spans="5:13" x14ac:dyDescent="0.3">
      <c r="E2719" s="4">
        <v>43579.208333333336</v>
      </c>
      <c r="F2719" s="3">
        <v>0</v>
      </c>
      <c r="G2719" s="2">
        <f>Table13[[#This Row],[CF % FV]]*$A$2</f>
        <v>0</v>
      </c>
      <c r="H2719" s="3">
        <v>0</v>
      </c>
      <c r="I2719" s="2">
        <f>Table13[[#This Row],[CF % EOL]]*$A$6</f>
        <v>0</v>
      </c>
      <c r="J2719" s="3">
        <v>8.7830423855504047E-2</v>
      </c>
      <c r="K2719" s="2">
        <f>$A$10*Table13[[#This Row],[CF % WEC]]</f>
        <v>2.7013546747033334E-2</v>
      </c>
      <c r="L2719" s="1">
        <v>27.601564456505564</v>
      </c>
      <c r="M2719" s="2">
        <f>Table13[[#This Row],[Cons h '[MWh']]]-Table13[[#This Row],[Ewec_prod '[MWh']]]-Table13[[#This Row],[Eeol_prod '[MWh']]]-Table13[[#This Row],[Efv_prod '[MWh']]]</f>
        <v>27.574550909758532</v>
      </c>
    </row>
    <row r="2720" spans="5:13" x14ac:dyDescent="0.3">
      <c r="E2720" s="4">
        <v>43579.25</v>
      </c>
      <c r="F2720" s="3">
        <v>0</v>
      </c>
      <c r="G2720" s="2">
        <f>Table13[[#This Row],[CF % FV]]*$A$2</f>
        <v>0</v>
      </c>
      <c r="H2720" s="3">
        <v>0</v>
      </c>
      <c r="I2720" s="2">
        <f>Table13[[#This Row],[CF % EOL]]*$A$6</f>
        <v>0</v>
      </c>
      <c r="J2720" s="3">
        <v>9.1611022098375045E-2</v>
      </c>
      <c r="K2720" s="2">
        <f>$A$10*Table13[[#This Row],[CF % WEC]]</f>
        <v>2.8176325689482303E-2</v>
      </c>
      <c r="L2720" s="1">
        <v>31.516088191645419</v>
      </c>
      <c r="M2720" s="2">
        <f>Table13[[#This Row],[Cons h '[MWh']]]-Table13[[#This Row],[Ewec_prod '[MWh']]]-Table13[[#This Row],[Eeol_prod '[MWh']]]-Table13[[#This Row],[Efv_prod '[MWh']]]</f>
        <v>31.487911865955937</v>
      </c>
    </row>
    <row r="2721" spans="5:13" x14ac:dyDescent="0.3">
      <c r="E2721" s="4">
        <v>43579.291666666664</v>
      </c>
      <c r="F2721" s="3">
        <v>0</v>
      </c>
      <c r="G2721" s="2">
        <f>Table13[[#This Row],[CF % FV]]*$A$2</f>
        <v>0</v>
      </c>
      <c r="H2721" s="3">
        <v>0</v>
      </c>
      <c r="I2721" s="2">
        <f>Table13[[#This Row],[CF % EOL]]*$A$6</f>
        <v>0</v>
      </c>
      <c r="J2721" s="3">
        <v>9.7077552629906139E-2</v>
      </c>
      <c r="K2721" s="2">
        <f>$A$10*Table13[[#This Row],[CF % WEC]]</f>
        <v>2.9857638059106559E-2</v>
      </c>
      <c r="L2721" s="1">
        <v>27.518692730696497</v>
      </c>
      <c r="M2721" s="2">
        <f>Table13[[#This Row],[Cons h '[MWh']]]-Table13[[#This Row],[Ewec_prod '[MWh']]]-Table13[[#This Row],[Eeol_prod '[MWh']]]-Table13[[#This Row],[Efv_prod '[MWh']]]</f>
        <v>27.488835092637391</v>
      </c>
    </row>
    <row r="2722" spans="5:13" x14ac:dyDescent="0.3">
      <c r="E2722" s="4">
        <v>43579.333333333336</v>
      </c>
      <c r="F2722" s="3">
        <v>0</v>
      </c>
      <c r="G2722" s="2">
        <f>Table13[[#This Row],[CF % FV]]*$A$2</f>
        <v>0</v>
      </c>
      <c r="H2722" s="3">
        <v>0</v>
      </c>
      <c r="I2722" s="2">
        <f>Table13[[#This Row],[CF % EOL]]*$A$6</f>
        <v>0</v>
      </c>
      <c r="J2722" s="3">
        <v>0.10439927681743891</v>
      </c>
      <c r="K2722" s="2">
        <f>$A$10*Table13[[#This Row],[CF % WEC]]</f>
        <v>3.210954269450024E-2</v>
      </c>
      <c r="L2722" s="1">
        <v>20.801672900621035</v>
      </c>
      <c r="M2722" s="2">
        <f>Table13[[#This Row],[Cons h '[MWh']]]-Table13[[#This Row],[Ewec_prod '[MWh']]]-Table13[[#This Row],[Eeol_prod '[MWh']]]-Table13[[#This Row],[Efv_prod '[MWh']]]</f>
        <v>20.769563357926536</v>
      </c>
    </row>
    <row r="2723" spans="5:13" x14ac:dyDescent="0.3">
      <c r="E2723" s="4">
        <v>43579.375</v>
      </c>
      <c r="F2723" s="3">
        <v>0</v>
      </c>
      <c r="G2723" s="2">
        <f>Table13[[#This Row],[CF % FV]]*$A$2</f>
        <v>0</v>
      </c>
      <c r="H2723" s="3">
        <v>1.02325078522427E-2</v>
      </c>
      <c r="I2723" s="2">
        <f>Table13[[#This Row],[CF % EOL]]*$A$6</f>
        <v>0.40930031408970802</v>
      </c>
      <c r="J2723" s="3">
        <v>0.10957072264861864</v>
      </c>
      <c r="K2723" s="2">
        <f>$A$10*Table13[[#This Row],[CF % WEC]]</f>
        <v>3.3700097397277869E-2</v>
      </c>
      <c r="L2723" s="1">
        <v>26.492231003041422</v>
      </c>
      <c r="M2723" s="2">
        <f>Table13[[#This Row],[Cons h '[MWh']]]-Table13[[#This Row],[Ewec_prod '[MWh']]]-Table13[[#This Row],[Eeol_prod '[MWh']]]-Table13[[#This Row],[Efv_prod '[MWh']]]</f>
        <v>26.049230591554434</v>
      </c>
    </row>
    <row r="2724" spans="5:13" x14ac:dyDescent="0.3">
      <c r="E2724" s="4">
        <v>43579.416666666664</v>
      </c>
      <c r="F2724" s="3">
        <v>0</v>
      </c>
      <c r="G2724" s="2">
        <f>Table13[[#This Row],[CF % FV]]*$A$2</f>
        <v>0</v>
      </c>
      <c r="H2724" s="3">
        <v>0</v>
      </c>
      <c r="I2724" s="2">
        <f>Table13[[#This Row],[CF % EOL]]*$A$6</f>
        <v>0</v>
      </c>
      <c r="J2724" s="3">
        <v>0.11585411174306681</v>
      </c>
      <c r="K2724" s="2">
        <f>$A$10*Table13[[#This Row],[CF % WEC]]</f>
        <v>3.5632646707433997E-2</v>
      </c>
      <c r="L2724" s="1">
        <v>30.988974270445031</v>
      </c>
      <c r="M2724" s="2">
        <f>Table13[[#This Row],[Cons h '[MWh']]]-Table13[[#This Row],[Ewec_prod '[MWh']]]-Table13[[#This Row],[Eeol_prod '[MWh']]]-Table13[[#This Row],[Efv_prod '[MWh']]]</f>
        <v>30.953341623737597</v>
      </c>
    </row>
    <row r="2725" spans="5:13" x14ac:dyDescent="0.3">
      <c r="E2725" s="4">
        <v>43579.458333333336</v>
      </c>
      <c r="F2725" s="3">
        <v>0</v>
      </c>
      <c r="G2725" s="2">
        <f>Table13[[#This Row],[CF % FV]]*$A$2</f>
        <v>0</v>
      </c>
      <c r="H2725" s="3">
        <v>0</v>
      </c>
      <c r="I2725" s="2">
        <f>Table13[[#This Row],[CF % EOL]]*$A$6</f>
        <v>0</v>
      </c>
      <c r="J2725" s="3">
        <v>0.12234347216473876</v>
      </c>
      <c r="K2725" s="2">
        <f>$A$10*Table13[[#This Row],[CF % WEC]]</f>
        <v>3.762854554765345E-2</v>
      </c>
      <c r="L2725" s="1">
        <v>26.887996299525572</v>
      </c>
      <c r="M2725" s="2">
        <f>Table13[[#This Row],[Cons h '[MWh']]]-Table13[[#This Row],[Ewec_prod '[MWh']]]-Table13[[#This Row],[Eeol_prod '[MWh']]]-Table13[[#This Row],[Efv_prod '[MWh']]]</f>
        <v>26.850367753977917</v>
      </c>
    </row>
    <row r="2726" spans="5:13" x14ac:dyDescent="0.3">
      <c r="E2726" s="4">
        <v>43579.5</v>
      </c>
      <c r="F2726" s="3">
        <v>0</v>
      </c>
      <c r="G2726" s="2">
        <f>Table13[[#This Row],[CF % FV]]*$A$2</f>
        <v>0</v>
      </c>
      <c r="H2726" s="3">
        <v>0</v>
      </c>
      <c r="I2726" s="2">
        <f>Table13[[#This Row],[CF % EOL]]*$A$6</f>
        <v>0</v>
      </c>
      <c r="J2726" s="3">
        <v>0.13446766529068727</v>
      </c>
      <c r="K2726" s="2">
        <f>$A$10*Table13[[#This Row],[CF % WEC]]</f>
        <v>4.1357520581597175E-2</v>
      </c>
      <c r="L2726" s="1">
        <v>29.67449401237764</v>
      </c>
      <c r="M2726" s="2">
        <f>Table13[[#This Row],[Cons h '[MWh']]]-Table13[[#This Row],[Ewec_prod '[MWh']]]-Table13[[#This Row],[Eeol_prod '[MWh']]]-Table13[[#This Row],[Efv_prod '[MWh']]]</f>
        <v>29.633136491796041</v>
      </c>
    </row>
    <row r="2727" spans="5:13" x14ac:dyDescent="0.3">
      <c r="E2727" s="4">
        <v>43579.541666666664</v>
      </c>
      <c r="F2727" s="3">
        <v>0</v>
      </c>
      <c r="G2727" s="2">
        <f>Table13[[#This Row],[CF % FV]]*$A$2</f>
        <v>0</v>
      </c>
      <c r="H2727" s="3">
        <v>0</v>
      </c>
      <c r="I2727" s="2">
        <f>Table13[[#This Row],[CF % EOL]]*$A$6</f>
        <v>0</v>
      </c>
      <c r="J2727" s="3">
        <v>0.14367995157999308</v>
      </c>
      <c r="K2727" s="2">
        <f>$A$10*Table13[[#This Row],[CF % WEC]]</f>
        <v>4.4190895571710263E-2</v>
      </c>
      <c r="L2727" s="1">
        <v>26.301824574688489</v>
      </c>
      <c r="M2727" s="2">
        <f>Table13[[#This Row],[Cons h '[MWh']]]-Table13[[#This Row],[Ewec_prod '[MWh']]]-Table13[[#This Row],[Eeol_prod '[MWh']]]-Table13[[#This Row],[Efv_prod '[MWh']]]</f>
        <v>26.257633679116779</v>
      </c>
    </row>
    <row r="2728" spans="5:13" x14ac:dyDescent="0.3">
      <c r="E2728" s="4">
        <v>43579.583333333336</v>
      </c>
      <c r="F2728" s="3">
        <v>0</v>
      </c>
      <c r="G2728" s="2">
        <f>Table13[[#This Row],[CF % FV]]*$A$2</f>
        <v>0</v>
      </c>
      <c r="H2728" s="3">
        <v>0</v>
      </c>
      <c r="I2728" s="2">
        <f>Table13[[#This Row],[CF % EOL]]*$A$6</f>
        <v>0</v>
      </c>
      <c r="J2728" s="3">
        <v>0.15083552587538615</v>
      </c>
      <c r="K2728" s="2">
        <f>$A$10*Table13[[#This Row],[CF % WEC]]</f>
        <v>4.6391698348757969E-2</v>
      </c>
      <c r="L2728" s="1">
        <v>23.544232250189769</v>
      </c>
      <c r="M2728" s="2">
        <f>Table13[[#This Row],[Cons h '[MWh']]]-Table13[[#This Row],[Ewec_prod '[MWh']]]-Table13[[#This Row],[Eeol_prod '[MWh']]]-Table13[[#This Row],[Efv_prod '[MWh']]]</f>
        <v>23.497840551841012</v>
      </c>
    </row>
    <row r="2729" spans="5:13" x14ac:dyDescent="0.3">
      <c r="E2729" s="4">
        <v>43579.625</v>
      </c>
      <c r="F2729" s="3">
        <v>0</v>
      </c>
      <c r="G2729" s="2">
        <f>Table13[[#This Row],[CF % FV]]*$A$2</f>
        <v>0</v>
      </c>
      <c r="H2729" s="3">
        <v>2.2018049538720499E-4</v>
      </c>
      <c r="I2729" s="2">
        <f>Table13[[#This Row],[CF % EOL]]*$A$6</f>
        <v>8.8072198154881993E-3</v>
      </c>
      <c r="J2729" s="3">
        <v>0.1542852990171131</v>
      </c>
      <c r="K2729" s="2">
        <f>$A$10*Table13[[#This Row],[CF % WEC]]</f>
        <v>4.7452727135138595E-2</v>
      </c>
      <c r="L2729" s="1">
        <v>25.177914770757386</v>
      </c>
      <c r="M2729" s="2">
        <f>Table13[[#This Row],[Cons h '[MWh']]]-Table13[[#This Row],[Ewec_prod '[MWh']]]-Table13[[#This Row],[Eeol_prod '[MWh']]]-Table13[[#This Row],[Efv_prod '[MWh']]]</f>
        <v>25.121654823806761</v>
      </c>
    </row>
    <row r="2730" spans="5:13" x14ac:dyDescent="0.3">
      <c r="E2730" s="4">
        <v>43579.666666666664</v>
      </c>
      <c r="F2730" s="3">
        <v>3.0600000000000002E-3</v>
      </c>
      <c r="G2730" s="2">
        <f>Table13[[#This Row],[CF % FV]]*$A$2</f>
        <v>0.15606</v>
      </c>
      <c r="H2730" s="3">
        <v>0</v>
      </c>
      <c r="I2730" s="2">
        <f>Table13[[#This Row],[CF % EOL]]*$A$6</f>
        <v>0</v>
      </c>
      <c r="J2730" s="3">
        <v>0.15936771752449164</v>
      </c>
      <c r="K2730" s="2">
        <f>$A$10*Table13[[#This Row],[CF % WEC]]</f>
        <v>4.901590016687677E-2</v>
      </c>
      <c r="L2730" s="1">
        <v>24.947291932094426</v>
      </c>
      <c r="M2730" s="2">
        <f>Table13[[#This Row],[Cons h '[MWh']]]-Table13[[#This Row],[Ewec_prod '[MWh']]]-Table13[[#This Row],[Eeol_prod '[MWh']]]-Table13[[#This Row],[Efv_prod '[MWh']]]</f>
        <v>24.742216031927551</v>
      </c>
    </row>
    <row r="2731" spans="5:13" x14ac:dyDescent="0.3">
      <c r="E2731" s="4">
        <v>43579.708333333336</v>
      </c>
      <c r="F2731" s="3">
        <v>5.5049999999999995E-2</v>
      </c>
      <c r="G2731" s="2">
        <f>Table13[[#This Row],[CF % FV]]*$A$2</f>
        <v>2.8075499999999995</v>
      </c>
      <c r="H2731" s="3">
        <v>0</v>
      </c>
      <c r="I2731" s="2">
        <f>Table13[[#This Row],[CF % EOL]]*$A$6</f>
        <v>0</v>
      </c>
      <c r="J2731" s="3">
        <v>0.16310310037787676</v>
      </c>
      <c r="K2731" s="2">
        <f>$A$10*Table13[[#This Row],[CF % WEC]]</f>
        <v>5.0164772447101595E-2</v>
      </c>
      <c r="L2731" s="1">
        <v>30.706676981461523</v>
      </c>
      <c r="M2731" s="2">
        <f>Table13[[#This Row],[Cons h '[MWh']]]-Table13[[#This Row],[Ewec_prod '[MWh']]]-Table13[[#This Row],[Eeol_prod '[MWh']]]-Table13[[#This Row],[Efv_prod '[MWh']]]</f>
        <v>27.848962209014424</v>
      </c>
    </row>
    <row r="2732" spans="5:13" x14ac:dyDescent="0.3">
      <c r="E2732" s="4">
        <v>43579.75</v>
      </c>
      <c r="F2732" s="3">
        <v>8.9370000000000005E-2</v>
      </c>
      <c r="G2732" s="2">
        <f>Table13[[#This Row],[CF % FV]]*$A$2</f>
        <v>4.5578700000000003</v>
      </c>
      <c r="H2732" s="3">
        <v>1.27663471612051E-2</v>
      </c>
      <c r="I2732" s="2">
        <f>Table13[[#This Row],[CF % EOL]]*$A$6</f>
        <v>0.51065388644820398</v>
      </c>
      <c r="J2732" s="3">
        <v>0.168174375488051</v>
      </c>
      <c r="K2732" s="2">
        <f>$A$10*Table13[[#This Row],[CF % WEC]]</f>
        <v>5.1724518162107311E-2</v>
      </c>
      <c r="L2732" s="1">
        <v>43.91393162357641</v>
      </c>
      <c r="M2732" s="2">
        <f>Table13[[#This Row],[Cons h '[MWh']]]-Table13[[#This Row],[Ewec_prod '[MWh']]]-Table13[[#This Row],[Eeol_prod '[MWh']]]-Table13[[#This Row],[Efv_prod '[MWh']]]</f>
        <v>38.793683218966095</v>
      </c>
    </row>
    <row r="2733" spans="5:13" x14ac:dyDescent="0.3">
      <c r="E2733" s="4">
        <v>43579.791666666664</v>
      </c>
      <c r="F2733" s="3">
        <v>0.12229999999999999</v>
      </c>
      <c r="G2733" s="2">
        <f>Table13[[#This Row],[CF % FV]]*$A$2</f>
        <v>6.2372999999999994</v>
      </c>
      <c r="H2733" s="3">
        <v>3.21448013070521E-2</v>
      </c>
      <c r="I2733" s="2">
        <f>Table13[[#This Row],[CF % EOL]]*$A$6</f>
        <v>1.285792052282084</v>
      </c>
      <c r="J2733" s="3">
        <v>0.17597985317113127</v>
      </c>
      <c r="K2733" s="2">
        <f>$A$10*Table13[[#This Row],[CF % WEC]]</f>
        <v>5.4125208344608357E-2</v>
      </c>
      <c r="L2733" s="1">
        <v>42.045520641418236</v>
      </c>
      <c r="M2733" s="2">
        <f>Table13[[#This Row],[Cons h '[MWh']]]-Table13[[#This Row],[Ewec_prod '[MWh']]]-Table13[[#This Row],[Eeol_prod '[MWh']]]-Table13[[#This Row],[Efv_prod '[MWh']]]</f>
        <v>34.468303380791546</v>
      </c>
    </row>
    <row r="2734" spans="5:13" x14ac:dyDescent="0.3">
      <c r="E2734" s="4">
        <v>43579.833333333336</v>
      </c>
      <c r="F2734" s="3">
        <v>0.11463</v>
      </c>
      <c r="G2734" s="2">
        <f>Table13[[#This Row],[CF % FV]]*$A$2</f>
        <v>5.8461299999999996</v>
      </c>
      <c r="H2734" s="3">
        <v>4.6980183646046801E-2</v>
      </c>
      <c r="I2734" s="2">
        <f>Table13[[#This Row],[CF % EOL]]*$A$6</f>
        <v>1.8792073458418721</v>
      </c>
      <c r="J2734" s="3">
        <v>0.18741314097086367</v>
      </c>
      <c r="K2734" s="2">
        <f>$A$10*Table13[[#This Row],[CF % WEC]]</f>
        <v>5.7641685220075498E-2</v>
      </c>
      <c r="L2734" s="1">
        <v>22.120733327521435</v>
      </c>
      <c r="M2734" s="2">
        <f>Table13[[#This Row],[Cons h '[MWh']]]-Table13[[#This Row],[Ewec_prod '[MWh']]]-Table13[[#This Row],[Eeol_prod '[MWh']]]-Table13[[#This Row],[Efv_prod '[MWh']]]</f>
        <v>14.337754296459487</v>
      </c>
    </row>
    <row r="2735" spans="5:13" x14ac:dyDescent="0.3">
      <c r="E2735" s="4">
        <v>43579.875</v>
      </c>
      <c r="F2735" s="3">
        <v>0.14498</v>
      </c>
      <c r="G2735" s="2">
        <f>Table13[[#This Row],[CF % FV]]*$A$2</f>
        <v>7.39398</v>
      </c>
      <c r="H2735" s="3">
        <v>5.1936571515677397E-2</v>
      </c>
      <c r="I2735" s="2">
        <f>Table13[[#This Row],[CF % EOL]]*$A$6</f>
        <v>2.077462860627096</v>
      </c>
      <c r="J2735" s="3">
        <v>0.18502527170634328</v>
      </c>
      <c r="K2735" s="2">
        <f>$A$10*Table13[[#This Row],[CF % WEC]]</f>
        <v>5.6907260687307136E-2</v>
      </c>
      <c r="L2735" s="1">
        <v>34.698623804303253</v>
      </c>
      <c r="M2735" s="2">
        <f>Table13[[#This Row],[Cons h '[MWh']]]-Table13[[#This Row],[Ewec_prod '[MWh']]]-Table13[[#This Row],[Eeol_prod '[MWh']]]-Table13[[#This Row],[Efv_prod '[MWh']]]</f>
        <v>25.170273682988849</v>
      </c>
    </row>
    <row r="2736" spans="5:13" x14ac:dyDescent="0.3">
      <c r="E2736" s="4">
        <v>43579.916666666664</v>
      </c>
      <c r="F2736" s="3">
        <v>0.18403999999999998</v>
      </c>
      <c r="G2736" s="2">
        <f>Table13[[#This Row],[CF % FV]]*$A$2</f>
        <v>9.3860399999999995</v>
      </c>
      <c r="H2736" s="3">
        <v>7.0236983957209204E-2</v>
      </c>
      <c r="I2736" s="2">
        <f>Table13[[#This Row],[CF % EOL]]*$A$6</f>
        <v>2.8094793582883684</v>
      </c>
      <c r="J2736" s="3">
        <v>0.17560934919657975</v>
      </c>
      <c r="K2736" s="2">
        <f>$A$10*Table13[[#This Row],[CF % WEC]]</f>
        <v>5.4011254363776219E-2</v>
      </c>
      <c r="L2736" s="1">
        <v>29.027534057701804</v>
      </c>
      <c r="M2736" s="2">
        <f>Table13[[#This Row],[Cons h '[MWh']]]-Table13[[#This Row],[Ewec_prod '[MWh']]]-Table13[[#This Row],[Eeol_prod '[MWh']]]-Table13[[#This Row],[Efv_prod '[MWh']]]</f>
        <v>16.778003445049663</v>
      </c>
    </row>
    <row r="2737" spans="5:13" x14ac:dyDescent="0.3">
      <c r="E2737" s="4">
        <v>43579.958333333336</v>
      </c>
      <c r="F2737" s="3">
        <v>0.23133000000000001</v>
      </c>
      <c r="G2737" s="2">
        <f>Table13[[#This Row],[CF % FV]]*$A$2</f>
        <v>11.797830000000001</v>
      </c>
      <c r="H2737" s="3">
        <v>8.7495257898351296E-4</v>
      </c>
      <c r="I2737" s="2">
        <f>Table13[[#This Row],[CF % EOL]]*$A$6</f>
        <v>3.4998103159340516E-2</v>
      </c>
      <c r="J2737" s="3">
        <v>0.16673113752069832</v>
      </c>
      <c r="K2737" s="2">
        <f>$A$10*Table13[[#This Row],[CF % WEC]]</f>
        <v>5.1280628965326078E-2</v>
      </c>
      <c r="L2737" s="1">
        <v>25.827873051784632</v>
      </c>
      <c r="M2737" s="2">
        <f>Table13[[#This Row],[Cons h '[MWh']]]-Table13[[#This Row],[Ewec_prod '[MWh']]]-Table13[[#This Row],[Eeol_prod '[MWh']]]-Table13[[#This Row],[Efv_prod '[MWh']]]</f>
        <v>13.943764319659962</v>
      </c>
    </row>
    <row r="2738" spans="5:13" x14ac:dyDescent="0.3">
      <c r="E2738" s="4">
        <v>43580</v>
      </c>
      <c r="F2738" s="3">
        <v>0.16040000000000001</v>
      </c>
      <c r="G2738" s="2">
        <f>Table13[[#This Row],[CF % FV]]*$A$2</f>
        <v>8.1804000000000006</v>
      </c>
      <c r="H2738" s="3">
        <v>0</v>
      </c>
      <c r="I2738" s="2">
        <f>Table13[[#This Row],[CF % EOL]]*$A$6</f>
        <v>0</v>
      </c>
      <c r="J2738" s="3">
        <v>0.1645938439618756</v>
      </c>
      <c r="K2738" s="2">
        <f>$A$10*Table13[[#This Row],[CF % WEC]]</f>
        <v>5.0623272699365479E-2</v>
      </c>
      <c r="L2738" s="1">
        <v>19.007448795770035</v>
      </c>
      <c r="M2738" s="2">
        <f>Table13[[#This Row],[Cons h '[MWh']]]-Table13[[#This Row],[Ewec_prod '[MWh']]]-Table13[[#This Row],[Eeol_prod '[MWh']]]-Table13[[#This Row],[Efv_prod '[MWh']]]</f>
        <v>10.776425523070669</v>
      </c>
    </row>
    <row r="2739" spans="5:13" x14ac:dyDescent="0.3">
      <c r="E2739" s="4">
        <v>43580.041666666664</v>
      </c>
      <c r="F2739" s="3">
        <v>0.11372</v>
      </c>
      <c r="G2739" s="2">
        <f>Table13[[#This Row],[CF % FV]]*$A$2</f>
        <v>5.7997199999999998</v>
      </c>
      <c r="H2739" s="3">
        <v>0</v>
      </c>
      <c r="I2739" s="2">
        <f>Table13[[#This Row],[CF % EOL]]*$A$6</f>
        <v>0</v>
      </c>
      <c r="J2739" s="3">
        <v>0.17240042183953341</v>
      </c>
      <c r="K2739" s="2">
        <f>$A$10*Table13[[#This Row],[CF % WEC]]</f>
        <v>5.3024301262991728E-2</v>
      </c>
      <c r="L2739" s="1">
        <v>17.484063552582807</v>
      </c>
      <c r="M2739" s="2">
        <f>Table13[[#This Row],[Cons h '[MWh']]]-Table13[[#This Row],[Ewec_prod '[MWh']]]-Table13[[#This Row],[Eeol_prod '[MWh']]]-Table13[[#This Row],[Efv_prod '[MWh']]]</f>
        <v>11.631319251319816</v>
      </c>
    </row>
    <row r="2740" spans="5:13" x14ac:dyDescent="0.3">
      <c r="E2740" s="4">
        <v>43580.083333333336</v>
      </c>
      <c r="F2740" s="3">
        <v>3.1850000000000003E-2</v>
      </c>
      <c r="G2740" s="2">
        <f>Table13[[#This Row],[CF % FV]]*$A$2</f>
        <v>1.6243500000000002</v>
      </c>
      <c r="H2740" s="3">
        <v>5.5900239850600997E-2</v>
      </c>
      <c r="I2740" s="2">
        <f>Table13[[#This Row],[CF % EOL]]*$A$6</f>
        <v>2.2360095940240399</v>
      </c>
      <c r="J2740" s="3">
        <v>0.1887659562726467</v>
      </c>
      <c r="K2740" s="2">
        <f>$A$10*Table13[[#This Row],[CF % WEC]]</f>
        <v>5.8057763587805331E-2</v>
      </c>
      <c r="L2740" s="1">
        <v>24.365307914131321</v>
      </c>
      <c r="M2740" s="2">
        <f>Table13[[#This Row],[Cons h '[MWh']]]-Table13[[#This Row],[Ewec_prod '[MWh']]]-Table13[[#This Row],[Eeol_prod '[MWh']]]-Table13[[#This Row],[Efv_prod '[MWh']]]</f>
        <v>20.446890556519477</v>
      </c>
    </row>
    <row r="2741" spans="5:13" x14ac:dyDescent="0.3">
      <c r="E2741" s="4">
        <v>43580.125</v>
      </c>
      <c r="F2741" s="3">
        <v>1.5100000000000001E-3</v>
      </c>
      <c r="G2741" s="2">
        <f>Table13[[#This Row],[CF % FV]]*$A$2</f>
        <v>7.7010000000000009E-2</v>
      </c>
      <c r="H2741" s="3">
        <v>0.124934942932411</v>
      </c>
      <c r="I2741" s="2">
        <f>Table13[[#This Row],[CF % EOL]]*$A$6</f>
        <v>4.9973977172964403</v>
      </c>
      <c r="J2741" s="3">
        <v>0.21095866253145429</v>
      </c>
      <c r="K2741" s="2">
        <f>$A$10*Table13[[#This Row],[CF % WEC]]</f>
        <v>6.4883458849754244E-2</v>
      </c>
      <c r="L2741" s="1">
        <v>19.949937635485913</v>
      </c>
      <c r="M2741" s="2">
        <f>Table13[[#This Row],[Cons h '[MWh']]]-Table13[[#This Row],[Ewec_prod '[MWh']]]-Table13[[#This Row],[Eeol_prod '[MWh']]]-Table13[[#This Row],[Efv_prod '[MWh']]]</f>
        <v>14.81064645933972</v>
      </c>
    </row>
    <row r="2742" spans="5:13" x14ac:dyDescent="0.3">
      <c r="E2742" s="4">
        <v>43580.166666666664</v>
      </c>
      <c r="F2742" s="3">
        <v>0</v>
      </c>
      <c r="G2742" s="2">
        <f>Table13[[#This Row],[CF % FV]]*$A$2</f>
        <v>0</v>
      </c>
      <c r="H2742" s="3">
        <v>0.251271695275052</v>
      </c>
      <c r="I2742" s="2">
        <f>Table13[[#This Row],[CF % EOL]]*$A$6</f>
        <v>10.05086781100208</v>
      </c>
      <c r="J2742" s="3">
        <v>0.23095723844381219</v>
      </c>
      <c r="K2742" s="2">
        <f>$A$10*Table13[[#This Row],[CF % WEC]]</f>
        <v>7.1034316850523416E-2</v>
      </c>
      <c r="L2742" s="1">
        <v>23.641889645302012</v>
      </c>
      <c r="M2742" s="2">
        <f>Table13[[#This Row],[Cons h '[MWh']]]-Table13[[#This Row],[Ewec_prod '[MWh']]]-Table13[[#This Row],[Eeol_prod '[MWh']]]-Table13[[#This Row],[Efv_prod '[MWh']]]</f>
        <v>13.51998751744941</v>
      </c>
    </row>
    <row r="2743" spans="5:13" x14ac:dyDescent="0.3">
      <c r="E2743" s="4">
        <v>43580.208333333336</v>
      </c>
      <c r="F2743" s="3">
        <v>0</v>
      </c>
      <c r="G2743" s="2">
        <f>Table13[[#This Row],[CF % FV]]*$A$2</f>
        <v>0</v>
      </c>
      <c r="H2743" s="3">
        <v>0.34274375408786001</v>
      </c>
      <c r="I2743" s="2">
        <f>Table13[[#This Row],[CF % EOL]]*$A$6</f>
        <v>13.7097501635144</v>
      </c>
      <c r="J2743" s="3">
        <v>0.24426624166316288</v>
      </c>
      <c r="K2743" s="2">
        <f>$A$10*Table13[[#This Row],[CF % WEC]]</f>
        <v>7.5127697763882367E-2</v>
      </c>
      <c r="L2743" s="1">
        <v>25.222083662015738</v>
      </c>
      <c r="M2743" s="2">
        <f>Table13[[#This Row],[Cons h '[MWh']]]-Table13[[#This Row],[Ewec_prod '[MWh']]]-Table13[[#This Row],[Eeol_prod '[MWh']]]-Table13[[#This Row],[Efv_prod '[MWh']]]</f>
        <v>11.437205800737456</v>
      </c>
    </row>
    <row r="2744" spans="5:13" x14ac:dyDescent="0.3">
      <c r="E2744" s="4">
        <v>43580.25</v>
      </c>
      <c r="F2744" s="3">
        <v>0</v>
      </c>
      <c r="G2744" s="2">
        <f>Table13[[#This Row],[CF % FV]]*$A$2</f>
        <v>0</v>
      </c>
      <c r="H2744" s="3">
        <v>0.36307363278368299</v>
      </c>
      <c r="I2744" s="2">
        <f>Table13[[#This Row],[CF % EOL]]*$A$6</f>
        <v>14.522945311347319</v>
      </c>
      <c r="J2744" s="3">
        <v>0.24774833504962232</v>
      </c>
      <c r="K2744" s="2">
        <f>$A$10*Table13[[#This Row],[CF % WEC]]</f>
        <v>7.6198667119870084E-2</v>
      </c>
      <c r="L2744" s="1">
        <v>22.961431128249533</v>
      </c>
      <c r="M2744" s="2">
        <f>Table13[[#This Row],[Cons h '[MWh']]]-Table13[[#This Row],[Ewec_prod '[MWh']]]-Table13[[#This Row],[Eeol_prod '[MWh']]]-Table13[[#This Row],[Efv_prod '[MWh']]]</f>
        <v>8.362287149782345</v>
      </c>
    </row>
    <row r="2745" spans="5:13" x14ac:dyDescent="0.3">
      <c r="E2745" s="4">
        <v>43580.291666666664</v>
      </c>
      <c r="F2745" s="3">
        <v>0</v>
      </c>
      <c r="G2745" s="2">
        <f>Table13[[#This Row],[CF % FV]]*$A$2</f>
        <v>0</v>
      </c>
      <c r="H2745" s="3">
        <v>0.29981769614515702</v>
      </c>
      <c r="I2745" s="2">
        <f>Table13[[#This Row],[CF % EOL]]*$A$6</f>
        <v>11.992707845806281</v>
      </c>
      <c r="J2745" s="3">
        <v>0.24012804272331609</v>
      </c>
      <c r="K2745" s="2">
        <f>$A$10*Table13[[#This Row],[CF % WEC]]</f>
        <v>7.3854933434588169E-2</v>
      </c>
      <c r="L2745" s="1">
        <v>26.400809273758007</v>
      </c>
      <c r="M2745" s="2">
        <f>Table13[[#This Row],[Cons h '[MWh']]]-Table13[[#This Row],[Ewec_prod '[MWh']]]-Table13[[#This Row],[Eeol_prod '[MWh']]]-Table13[[#This Row],[Efv_prod '[MWh']]]</f>
        <v>14.334246494517137</v>
      </c>
    </row>
    <row r="2746" spans="5:13" x14ac:dyDescent="0.3">
      <c r="E2746" s="4">
        <v>43580.333333333336</v>
      </c>
      <c r="F2746" s="3">
        <v>0</v>
      </c>
      <c r="G2746" s="2">
        <f>Table13[[#This Row],[CF % FV]]*$A$2</f>
        <v>0</v>
      </c>
      <c r="H2746" s="3">
        <v>0.23180910531896301</v>
      </c>
      <c r="I2746" s="2">
        <f>Table13[[#This Row],[CF % EOL]]*$A$6</f>
        <v>9.2723642127585197</v>
      </c>
      <c r="J2746" s="3">
        <v>0.22601617536584703</v>
      </c>
      <c r="K2746" s="2">
        <f>$A$10*Table13[[#This Row],[CF % WEC]]</f>
        <v>6.9514619773161673E-2</v>
      </c>
      <c r="L2746" s="1">
        <v>24.732789819584781</v>
      </c>
      <c r="M2746" s="2">
        <f>Table13[[#This Row],[Cons h '[MWh']]]-Table13[[#This Row],[Ewec_prod '[MWh']]]-Table13[[#This Row],[Eeol_prod '[MWh']]]-Table13[[#This Row],[Efv_prod '[MWh']]]</f>
        <v>15.390910987053099</v>
      </c>
    </row>
    <row r="2747" spans="5:13" x14ac:dyDescent="0.3">
      <c r="E2747" s="4">
        <v>43580.375</v>
      </c>
      <c r="F2747" s="3">
        <v>0</v>
      </c>
      <c r="G2747" s="2">
        <f>Table13[[#This Row],[CF % FV]]*$A$2</f>
        <v>0</v>
      </c>
      <c r="H2747" s="3">
        <v>0.20960458170266399</v>
      </c>
      <c r="I2747" s="2">
        <f>Table13[[#This Row],[CF % EOL]]*$A$6</f>
        <v>8.3841832681065593</v>
      </c>
      <c r="J2747" s="3">
        <v>0.20283393844725614</v>
      </c>
      <c r="K2747" s="2">
        <f>$A$10*Table13[[#This Row],[CF % WEC]]</f>
        <v>6.2384579711742653E-2</v>
      </c>
      <c r="L2747" s="1">
        <v>26.296658180185798</v>
      </c>
      <c r="M2747" s="2">
        <f>Table13[[#This Row],[Cons h '[MWh']]]-Table13[[#This Row],[Ewec_prod '[MWh']]]-Table13[[#This Row],[Eeol_prod '[MWh']]]-Table13[[#This Row],[Efv_prod '[MWh']]]</f>
        <v>17.850090332367493</v>
      </c>
    </row>
    <row r="2748" spans="5:13" x14ac:dyDescent="0.3">
      <c r="E2748" s="4">
        <v>43580.416666666664</v>
      </c>
      <c r="F2748" s="3">
        <v>0</v>
      </c>
      <c r="G2748" s="2">
        <f>Table13[[#This Row],[CF % FV]]*$A$2</f>
        <v>0</v>
      </c>
      <c r="H2748" s="3">
        <v>9.7471683858974298E-2</v>
      </c>
      <c r="I2748" s="2">
        <f>Table13[[#This Row],[CF % EOL]]*$A$6</f>
        <v>3.898867354358972</v>
      </c>
      <c r="J2748" s="3">
        <v>0.18977419077841232</v>
      </c>
      <c r="K2748" s="2">
        <f>$A$10*Table13[[#This Row],[CF % WEC]]</f>
        <v>5.8367861031924234E-2</v>
      </c>
      <c r="L2748" s="1">
        <v>30.091805292937945</v>
      </c>
      <c r="M2748" s="2">
        <f>Table13[[#This Row],[Cons h '[MWh']]]-Table13[[#This Row],[Ewec_prod '[MWh']]]-Table13[[#This Row],[Eeol_prod '[MWh']]]-Table13[[#This Row],[Efv_prod '[MWh']]]</f>
        <v>26.134570077547046</v>
      </c>
    </row>
    <row r="2749" spans="5:13" x14ac:dyDescent="0.3">
      <c r="E2749" s="4">
        <v>43580.458333333336</v>
      </c>
      <c r="F2749" s="3">
        <v>0</v>
      </c>
      <c r="G2749" s="2">
        <f>Table13[[#This Row],[CF % FV]]*$A$2</f>
        <v>0</v>
      </c>
      <c r="H2749" s="3">
        <v>0.18804774055384299</v>
      </c>
      <c r="I2749" s="2">
        <f>Table13[[#This Row],[CF % EOL]]*$A$6</f>
        <v>7.5219096221537196</v>
      </c>
      <c r="J2749" s="3">
        <v>0.18715455664501787</v>
      </c>
      <c r="K2749" s="2">
        <f>$A$10*Table13[[#This Row],[CF % WEC]]</f>
        <v>5.7562153783613595E-2</v>
      </c>
      <c r="L2749" s="1">
        <v>21.589356585491934</v>
      </c>
      <c r="M2749" s="2">
        <f>Table13[[#This Row],[Cons h '[MWh']]]-Table13[[#This Row],[Ewec_prod '[MWh']]]-Table13[[#This Row],[Eeol_prod '[MWh']]]-Table13[[#This Row],[Efv_prod '[MWh']]]</f>
        <v>14.009884809554601</v>
      </c>
    </row>
    <row r="2750" spans="5:13" x14ac:dyDescent="0.3">
      <c r="E2750" s="4">
        <v>43580.5</v>
      </c>
      <c r="F2750" s="3">
        <v>0</v>
      </c>
      <c r="G2750" s="2">
        <f>Table13[[#This Row],[CF % FV]]*$A$2</f>
        <v>0</v>
      </c>
      <c r="H2750" s="3">
        <v>0.24129612493277</v>
      </c>
      <c r="I2750" s="2">
        <f>Table13[[#This Row],[CF % EOL]]*$A$6</f>
        <v>9.6518449973107998</v>
      </c>
      <c r="J2750" s="3">
        <v>0.18728768018286257</v>
      </c>
      <c r="K2750" s="2">
        <f>$A$10*Table13[[#This Row],[CF % WEC]]</f>
        <v>5.7603097897906096E-2</v>
      </c>
      <c r="L2750" s="1">
        <v>25.322226958852802</v>
      </c>
      <c r="M2750" s="2">
        <f>Table13[[#This Row],[Cons h '[MWh']]]-Table13[[#This Row],[Ewec_prod '[MWh']]]-Table13[[#This Row],[Eeol_prod '[MWh']]]-Table13[[#This Row],[Efv_prod '[MWh']]]</f>
        <v>15.612778863644095</v>
      </c>
    </row>
    <row r="2751" spans="5:13" x14ac:dyDescent="0.3">
      <c r="E2751" s="4">
        <v>43580.541666666664</v>
      </c>
      <c r="F2751" s="3">
        <v>0</v>
      </c>
      <c r="G2751" s="2">
        <f>Table13[[#This Row],[CF % FV]]*$A$2</f>
        <v>0</v>
      </c>
      <c r="H2751" s="3">
        <v>0.27769252905811997</v>
      </c>
      <c r="I2751" s="2">
        <f>Table13[[#This Row],[CF % EOL]]*$A$6</f>
        <v>11.107701162324799</v>
      </c>
      <c r="J2751" s="3">
        <v>0.18546872356711092</v>
      </c>
      <c r="K2751" s="2">
        <f>$A$10*Table13[[#This Row],[CF % WEC]]</f>
        <v>5.7043650870173761E-2</v>
      </c>
      <c r="L2751" s="1">
        <v>22.174203953295212</v>
      </c>
      <c r="M2751" s="2">
        <f>Table13[[#This Row],[Cons h '[MWh']]]-Table13[[#This Row],[Ewec_prod '[MWh']]]-Table13[[#This Row],[Eeol_prod '[MWh']]]-Table13[[#This Row],[Efv_prod '[MWh']]]</f>
        <v>11.009459140100239</v>
      </c>
    </row>
    <row r="2752" spans="5:13" x14ac:dyDescent="0.3">
      <c r="E2752" s="4">
        <v>43580.583333333336</v>
      </c>
      <c r="F2752" s="3">
        <v>0</v>
      </c>
      <c r="G2752" s="2">
        <f>Table13[[#This Row],[CF % FV]]*$A$2</f>
        <v>0</v>
      </c>
      <c r="H2752" s="3">
        <v>0.323380463101481</v>
      </c>
      <c r="I2752" s="2">
        <f>Table13[[#This Row],[CF % EOL]]*$A$6</f>
        <v>12.935218524059239</v>
      </c>
      <c r="J2752" s="3">
        <v>0.18216529188800376</v>
      </c>
      <c r="K2752" s="2">
        <f>$A$10*Table13[[#This Row],[CF % WEC]]</f>
        <v>5.6027631566475507E-2</v>
      </c>
      <c r="L2752" s="1">
        <v>24.825757963161831</v>
      </c>
      <c r="M2752" s="2">
        <f>Table13[[#This Row],[Cons h '[MWh']]]-Table13[[#This Row],[Ewec_prod '[MWh']]]-Table13[[#This Row],[Eeol_prod '[MWh']]]-Table13[[#This Row],[Efv_prod '[MWh']]]</f>
        <v>11.834511807536115</v>
      </c>
    </row>
    <row r="2753" spans="5:13" x14ac:dyDescent="0.3">
      <c r="E2753" s="4">
        <v>43580.625</v>
      </c>
      <c r="F2753" s="3">
        <v>0</v>
      </c>
      <c r="G2753" s="2">
        <f>Table13[[#This Row],[CF % FV]]*$A$2</f>
        <v>0</v>
      </c>
      <c r="H2753" s="3">
        <v>0.31280688770199599</v>
      </c>
      <c r="I2753" s="2">
        <f>Table13[[#This Row],[CF % EOL]]*$A$6</f>
        <v>12.51227550807984</v>
      </c>
      <c r="J2753" s="3">
        <v>0.17673543814579876</v>
      </c>
      <c r="K2753" s="2">
        <f>$A$10*Table13[[#This Row],[CF % WEC]]</f>
        <v>5.4357599686224972E-2</v>
      </c>
      <c r="L2753" s="1">
        <v>24.974897168129985</v>
      </c>
      <c r="M2753" s="2">
        <f>Table13[[#This Row],[Cons h '[MWh']]]-Table13[[#This Row],[Ewec_prod '[MWh']]]-Table13[[#This Row],[Eeol_prod '[MWh']]]-Table13[[#This Row],[Efv_prod '[MWh']]]</f>
        <v>12.408264060363921</v>
      </c>
    </row>
    <row r="2754" spans="5:13" x14ac:dyDescent="0.3">
      <c r="E2754" s="4">
        <v>43580.666666666664</v>
      </c>
      <c r="F2754" s="3">
        <v>3.7299999999999998E-3</v>
      </c>
      <c r="G2754" s="2">
        <f>Table13[[#This Row],[CF % FV]]*$A$2</f>
        <v>0.19022999999999998</v>
      </c>
      <c r="H2754" s="3">
        <v>0.29560773156214698</v>
      </c>
      <c r="I2754" s="2">
        <f>Table13[[#This Row],[CF % EOL]]*$A$6</f>
        <v>11.82430926248588</v>
      </c>
      <c r="J2754" s="3">
        <v>0.1716743416068412</v>
      </c>
      <c r="K2754" s="2">
        <f>$A$10*Table13[[#This Row],[CF % WEC]]</f>
        <v>5.2800984541439798E-2</v>
      </c>
      <c r="L2754" s="1">
        <v>25.725621110833213</v>
      </c>
      <c r="M2754" s="2">
        <f>Table13[[#This Row],[Cons h '[MWh']]]-Table13[[#This Row],[Ewec_prod '[MWh']]]-Table13[[#This Row],[Eeol_prod '[MWh']]]-Table13[[#This Row],[Efv_prod '[MWh']]]</f>
        <v>13.658280863805896</v>
      </c>
    </row>
    <row r="2755" spans="5:13" x14ac:dyDescent="0.3">
      <c r="E2755" s="4">
        <v>43580.708333333336</v>
      </c>
      <c r="F2755" s="3">
        <v>9.9900000000000003E-2</v>
      </c>
      <c r="G2755" s="2">
        <f>Table13[[#This Row],[CF % FV]]*$A$2</f>
        <v>5.0949</v>
      </c>
      <c r="H2755" s="3">
        <v>0.29364504446266199</v>
      </c>
      <c r="I2755" s="2">
        <f>Table13[[#This Row],[CF % EOL]]*$A$6</f>
        <v>11.745801778506479</v>
      </c>
      <c r="J2755" s="3">
        <v>0.17037317311462363</v>
      </c>
      <c r="K2755" s="2">
        <f>$A$10*Table13[[#This Row],[CF % WEC]]</f>
        <v>5.2400790914364601E-2</v>
      </c>
      <c r="L2755" s="1">
        <v>22.114536569117117</v>
      </c>
      <c r="M2755" s="2">
        <f>Table13[[#This Row],[Cons h '[MWh']]]-Table13[[#This Row],[Ewec_prod '[MWh']]]-Table13[[#This Row],[Eeol_prod '[MWh']]]-Table13[[#This Row],[Efv_prod '[MWh']]]</f>
        <v>5.2214339996962726</v>
      </c>
    </row>
    <row r="2756" spans="5:13" x14ac:dyDescent="0.3">
      <c r="E2756" s="4">
        <v>43580.75</v>
      </c>
      <c r="F2756" s="3">
        <v>3.7350000000000001E-2</v>
      </c>
      <c r="G2756" s="2">
        <f>Table13[[#This Row],[CF % FV]]*$A$2</f>
        <v>1.9048500000000002</v>
      </c>
      <c r="H2756" s="3">
        <v>0.32449202280190398</v>
      </c>
      <c r="I2756" s="2">
        <f>Table13[[#This Row],[CF % EOL]]*$A$6</f>
        <v>12.979680912076159</v>
      </c>
      <c r="J2756" s="3">
        <v>0.16987450223697359</v>
      </c>
      <c r="K2756" s="2">
        <f>$A$10*Table13[[#This Row],[CF % WEC]]</f>
        <v>5.2247417305614337E-2</v>
      </c>
      <c r="L2756" s="1">
        <v>33.535067020468624</v>
      </c>
      <c r="M2756" s="2">
        <f>Table13[[#This Row],[Cons h '[MWh']]]-Table13[[#This Row],[Ewec_prod '[MWh']]]-Table13[[#This Row],[Eeol_prod '[MWh']]]-Table13[[#This Row],[Efv_prod '[MWh']]]</f>
        <v>18.59828869108685</v>
      </c>
    </row>
    <row r="2757" spans="5:13" x14ac:dyDescent="0.3">
      <c r="E2757" s="4">
        <v>43580.791666666664</v>
      </c>
      <c r="F2757" s="3">
        <v>4.0930000000000001E-2</v>
      </c>
      <c r="G2757" s="2">
        <f>Table13[[#This Row],[CF % FV]]*$A$2</f>
        <v>2.0874299999999999</v>
      </c>
      <c r="H2757" s="3">
        <v>0.32868182291389197</v>
      </c>
      <c r="I2757" s="2">
        <f>Table13[[#This Row],[CF % EOL]]*$A$6</f>
        <v>13.147272916555679</v>
      </c>
      <c r="J2757" s="3">
        <v>0.16914295513601377</v>
      </c>
      <c r="K2757" s="2">
        <f>$A$10*Table13[[#This Row],[CF % WEC]]</f>
        <v>5.2022419167817052E-2</v>
      </c>
      <c r="L2757" s="1">
        <v>27.918579271591533</v>
      </c>
      <c r="M2757" s="2">
        <f>Table13[[#This Row],[Cons h '[MWh']]]-Table13[[#This Row],[Ewec_prod '[MWh']]]-Table13[[#This Row],[Eeol_prod '[MWh']]]-Table13[[#This Row],[Efv_prod '[MWh']]]</f>
        <v>12.631853935868039</v>
      </c>
    </row>
    <row r="2758" spans="5:13" x14ac:dyDescent="0.3">
      <c r="E2758" s="4">
        <v>43580.833333333336</v>
      </c>
      <c r="F2758" s="3">
        <v>2.6079999999999999E-2</v>
      </c>
      <c r="G2758" s="2">
        <f>Table13[[#This Row],[CF % FV]]*$A$2</f>
        <v>1.3300799999999999</v>
      </c>
      <c r="H2758" s="3">
        <v>0.34591665020350998</v>
      </c>
      <c r="I2758" s="2">
        <f>Table13[[#This Row],[CF % EOL]]*$A$6</f>
        <v>13.8366660081404</v>
      </c>
      <c r="J2758" s="3">
        <v>0.16832689782901658</v>
      </c>
      <c r="K2758" s="2">
        <f>$A$10*Table13[[#This Row],[CF % WEC]]</f>
        <v>5.1771428665401922E-2</v>
      </c>
      <c r="L2758" s="1">
        <v>25.295548400882009</v>
      </c>
      <c r="M2758" s="2">
        <f>Table13[[#This Row],[Cons h '[MWh']]]-Table13[[#This Row],[Ewec_prod '[MWh']]]-Table13[[#This Row],[Eeol_prod '[MWh']]]-Table13[[#This Row],[Efv_prod '[MWh']]]</f>
        <v>10.077030964076208</v>
      </c>
    </row>
    <row r="2759" spans="5:13" x14ac:dyDescent="0.3">
      <c r="E2759" s="4">
        <v>43580.875</v>
      </c>
      <c r="F2759" s="3">
        <v>3.4210000000000004E-2</v>
      </c>
      <c r="G2759" s="2">
        <f>Table13[[#This Row],[CF % FV]]*$A$2</f>
        <v>1.7447100000000002</v>
      </c>
      <c r="H2759" s="3">
        <v>0.33417864034038802</v>
      </c>
      <c r="I2759" s="2">
        <f>Table13[[#This Row],[CF % EOL]]*$A$6</f>
        <v>13.36714561361552</v>
      </c>
      <c r="J2759" s="3">
        <v>0.15418499574926653</v>
      </c>
      <c r="K2759" s="2">
        <f>$A$10*Table13[[#This Row],[CF % WEC]]</f>
        <v>4.7421877380624013E-2</v>
      </c>
      <c r="L2759" s="1">
        <v>29.257777102179695</v>
      </c>
      <c r="M2759" s="2">
        <f>Table13[[#This Row],[Cons h '[MWh']]]-Table13[[#This Row],[Ewec_prod '[MWh']]]-Table13[[#This Row],[Eeol_prod '[MWh']]]-Table13[[#This Row],[Efv_prod '[MWh']]]</f>
        <v>14.09849961118355</v>
      </c>
    </row>
    <row r="2760" spans="5:13" x14ac:dyDescent="0.3">
      <c r="E2760" s="4">
        <v>43580.916666666664</v>
      </c>
      <c r="F2760" s="3">
        <v>4.8619999999999997E-2</v>
      </c>
      <c r="G2760" s="2">
        <f>Table13[[#This Row],[CF % FV]]*$A$2</f>
        <v>2.4796199999999997</v>
      </c>
      <c r="H2760" s="3">
        <v>8.9920055197264703E-2</v>
      </c>
      <c r="I2760" s="2">
        <f>Table13[[#This Row],[CF % EOL]]*$A$6</f>
        <v>3.5968022078905881</v>
      </c>
      <c r="J2760" s="3">
        <v>0.14302630757755327</v>
      </c>
      <c r="K2760" s="2">
        <f>$A$10*Table13[[#This Row],[CF % WEC]]</f>
        <v>4.3989857684828659E-2</v>
      </c>
      <c r="L2760" s="1">
        <v>24.853629954839732</v>
      </c>
      <c r="M2760" s="2">
        <f>Table13[[#This Row],[Cons h '[MWh']]]-Table13[[#This Row],[Ewec_prod '[MWh']]]-Table13[[#This Row],[Eeol_prod '[MWh']]]-Table13[[#This Row],[Efv_prod '[MWh']]]</f>
        <v>18.733217889264317</v>
      </c>
    </row>
    <row r="2761" spans="5:13" x14ac:dyDescent="0.3">
      <c r="E2761" s="4">
        <v>43580.958333333336</v>
      </c>
      <c r="F2761" s="3">
        <v>7.5120000000000006E-2</v>
      </c>
      <c r="G2761" s="2">
        <f>Table13[[#This Row],[CF % FV]]*$A$2</f>
        <v>3.8311200000000003</v>
      </c>
      <c r="H2761" s="3">
        <v>9.7404096774537194E-2</v>
      </c>
      <c r="I2761" s="2">
        <f>Table13[[#This Row],[CF % EOL]]*$A$6</f>
        <v>3.8961638709814879</v>
      </c>
      <c r="J2761" s="3">
        <v>0.13686971929391775</v>
      </c>
      <c r="K2761" s="2">
        <f>$A$10*Table13[[#This Row],[CF % WEC]]</f>
        <v>4.2096307840689962E-2</v>
      </c>
      <c r="L2761" s="1">
        <v>19.600876955820919</v>
      </c>
      <c r="M2761" s="2">
        <f>Table13[[#This Row],[Cons h '[MWh']]]-Table13[[#This Row],[Ewec_prod '[MWh']]]-Table13[[#This Row],[Eeol_prod '[MWh']]]-Table13[[#This Row],[Efv_prod '[MWh']]]</f>
        <v>11.83149677699874</v>
      </c>
    </row>
    <row r="2762" spans="5:13" x14ac:dyDescent="0.3">
      <c r="E2762" s="4">
        <v>43581</v>
      </c>
      <c r="F2762" s="3">
        <v>7.2609999999999994E-2</v>
      </c>
      <c r="G2762" s="2">
        <f>Table13[[#This Row],[CF % FV]]*$A$2</f>
        <v>3.7031099999999997</v>
      </c>
      <c r="H2762" s="3">
        <v>0.13325036970465601</v>
      </c>
      <c r="I2762" s="2">
        <f>Table13[[#This Row],[CF % EOL]]*$A$6</f>
        <v>5.3300147881862401</v>
      </c>
      <c r="J2762" s="3">
        <v>0.13479694565056338</v>
      </c>
      <c r="K2762" s="2">
        <f>$A$10*Table13[[#This Row],[CF % WEC]]</f>
        <v>4.1458795629626399E-2</v>
      </c>
      <c r="L2762" s="1">
        <v>17.527663098131633</v>
      </c>
      <c r="M2762" s="2">
        <f>Table13[[#This Row],[Cons h '[MWh']]]-Table13[[#This Row],[Ewec_prod '[MWh']]]-Table13[[#This Row],[Eeol_prod '[MWh']]]-Table13[[#This Row],[Efv_prod '[MWh']]]</f>
        <v>8.4530795143157675</v>
      </c>
    </row>
    <row r="2763" spans="5:13" x14ac:dyDescent="0.3">
      <c r="E2763" s="4">
        <v>43581.041666666664</v>
      </c>
      <c r="F2763" s="3">
        <v>4.7530000000000003E-2</v>
      </c>
      <c r="G2763" s="2">
        <f>Table13[[#This Row],[CF % FV]]*$A$2</f>
        <v>2.4240300000000001</v>
      </c>
      <c r="H2763" s="3">
        <v>0.190545972780225</v>
      </c>
      <c r="I2763" s="2">
        <f>Table13[[#This Row],[CF % EOL]]*$A$6</f>
        <v>7.6218389112090001</v>
      </c>
      <c r="J2763" s="3">
        <v>0.13619615836027027</v>
      </c>
      <c r="K2763" s="2">
        <f>$A$10*Table13[[#This Row],[CF % WEC]]</f>
        <v>4.1889144206844857E-2</v>
      </c>
      <c r="L2763" s="1">
        <v>17.623890141552074</v>
      </c>
      <c r="M2763" s="2">
        <f>Table13[[#This Row],[Cons h '[MWh']]]-Table13[[#This Row],[Ewec_prod '[MWh']]]-Table13[[#This Row],[Eeol_prod '[MWh']]]-Table13[[#This Row],[Efv_prod '[MWh']]]</f>
        <v>7.5361320861362291</v>
      </c>
    </row>
    <row r="2764" spans="5:13" x14ac:dyDescent="0.3">
      <c r="E2764" s="4">
        <v>43581.083333333336</v>
      </c>
      <c r="F2764" s="3">
        <v>1.4369999999999999E-2</v>
      </c>
      <c r="G2764" s="2">
        <f>Table13[[#This Row],[CF % FV]]*$A$2</f>
        <v>0.73286999999999991</v>
      </c>
      <c r="H2764" s="3">
        <v>0.33944509465837802</v>
      </c>
      <c r="I2764" s="2">
        <f>Table13[[#This Row],[CF % EOL]]*$A$6</f>
        <v>13.577803786335121</v>
      </c>
      <c r="J2764" s="3">
        <v>0.14079886320559154</v>
      </c>
      <c r="K2764" s="2">
        <f>$A$10*Table13[[#This Row],[CF % WEC]]</f>
        <v>4.3304774202055127E-2</v>
      </c>
      <c r="L2764" s="1">
        <v>17.303236311151508</v>
      </c>
      <c r="M2764" s="2">
        <f>Table13[[#This Row],[Cons h '[MWh']]]-Table13[[#This Row],[Ewec_prod '[MWh']]]-Table13[[#This Row],[Eeol_prod '[MWh']]]-Table13[[#This Row],[Efv_prod '[MWh']]]</f>
        <v>2.9492577506143309</v>
      </c>
    </row>
    <row r="2765" spans="5:13" x14ac:dyDescent="0.3">
      <c r="E2765" s="4">
        <v>43581.125</v>
      </c>
      <c r="F2765" s="3">
        <v>0</v>
      </c>
      <c r="G2765" s="2">
        <f>Table13[[#This Row],[CF % FV]]*$A$2</f>
        <v>0</v>
      </c>
      <c r="H2765" s="3">
        <v>0.531261777670892</v>
      </c>
      <c r="I2765" s="2">
        <f>Table13[[#This Row],[CF % EOL]]*$A$6</f>
        <v>21.250471106835679</v>
      </c>
      <c r="J2765" s="3">
        <v>0.14635245924987897</v>
      </c>
      <c r="K2765" s="2">
        <f>$A$10*Table13[[#This Row],[CF % WEC]]</f>
        <v>4.5012864858697182E-2</v>
      </c>
      <c r="L2765" s="1">
        <v>20.877753409831882</v>
      </c>
      <c r="M2765" s="2">
        <f>Table13[[#This Row],[Cons h '[MWh']]]-Table13[[#This Row],[Ewec_prod '[MWh']]]-Table13[[#This Row],[Eeol_prod '[MWh']]]-Table13[[#This Row],[Efv_prod '[MWh']]]</f>
        <v>-0.41773056186249491</v>
      </c>
    </row>
    <row r="2766" spans="5:13" x14ac:dyDescent="0.3">
      <c r="E2766" s="4">
        <v>43581.166666666664</v>
      </c>
      <c r="F2766" s="3">
        <v>0</v>
      </c>
      <c r="G2766" s="2">
        <f>Table13[[#This Row],[CF % FV]]*$A$2</f>
        <v>0</v>
      </c>
      <c r="H2766" s="3">
        <v>0.59148600239659299</v>
      </c>
      <c r="I2766" s="2">
        <f>Table13[[#This Row],[CF % EOL]]*$A$6</f>
        <v>23.659440095863719</v>
      </c>
      <c r="J2766" s="3">
        <v>0.15209686353865495</v>
      </c>
      <c r="K2766" s="2">
        <f>$A$10*Table13[[#This Row],[CF % WEC]]</f>
        <v>4.6779641414893706E-2</v>
      </c>
      <c r="L2766" s="1">
        <v>26.014126270460007</v>
      </c>
      <c r="M2766" s="2">
        <f>Table13[[#This Row],[Cons h '[MWh']]]-Table13[[#This Row],[Ewec_prod '[MWh']]]-Table13[[#This Row],[Eeol_prod '[MWh']]]-Table13[[#This Row],[Efv_prod '[MWh']]]</f>
        <v>2.307906533181395</v>
      </c>
    </row>
    <row r="2767" spans="5:13" x14ac:dyDescent="0.3">
      <c r="E2767" s="4">
        <v>43581.208333333336</v>
      </c>
      <c r="F2767" s="3">
        <v>0</v>
      </c>
      <c r="G2767" s="2">
        <f>Table13[[#This Row],[CF % FV]]*$A$2</f>
        <v>0</v>
      </c>
      <c r="H2767" s="3">
        <v>0.51841521421444703</v>
      </c>
      <c r="I2767" s="2">
        <f>Table13[[#This Row],[CF % EOL]]*$A$6</f>
        <v>20.736608568577882</v>
      </c>
      <c r="J2767" s="3">
        <v>0.15725763728796863</v>
      </c>
      <c r="K2767" s="2">
        <f>$A$10*Table13[[#This Row],[CF % WEC]]</f>
        <v>4.8366913760946616E-2</v>
      </c>
      <c r="L2767" s="1">
        <v>28.729960190260631</v>
      </c>
      <c r="M2767" s="2">
        <f>Table13[[#This Row],[Cons h '[MWh']]]-Table13[[#This Row],[Ewec_prod '[MWh']]]-Table13[[#This Row],[Eeol_prod '[MWh']]]-Table13[[#This Row],[Efv_prod '[MWh']]]</f>
        <v>7.944984707921801</v>
      </c>
    </row>
    <row r="2768" spans="5:13" x14ac:dyDescent="0.3">
      <c r="E2768" s="4">
        <v>43581.25</v>
      </c>
      <c r="F2768" s="3">
        <v>0</v>
      </c>
      <c r="G2768" s="2">
        <f>Table13[[#This Row],[CF % FV]]*$A$2</f>
        <v>0</v>
      </c>
      <c r="H2768" s="3">
        <v>0.48449474009676502</v>
      </c>
      <c r="I2768" s="2">
        <f>Table13[[#This Row],[CF % EOL]]*$A$6</f>
        <v>19.379789603870602</v>
      </c>
      <c r="J2768" s="3">
        <v>0.16343711070852557</v>
      </c>
      <c r="K2768" s="2">
        <f>$A$10*Table13[[#This Row],[CF % WEC]]</f>
        <v>5.0267502267645529E-2</v>
      </c>
      <c r="L2768" s="1">
        <v>25.705091223866962</v>
      </c>
      <c r="M2768" s="2">
        <f>Table13[[#This Row],[Cons h '[MWh']]]-Table13[[#This Row],[Ewec_prod '[MWh']]]-Table13[[#This Row],[Eeol_prod '[MWh']]]-Table13[[#This Row],[Efv_prod '[MWh']]]</f>
        <v>6.2750341177287154</v>
      </c>
    </row>
    <row r="2769" spans="5:13" x14ac:dyDescent="0.3">
      <c r="E2769" s="4">
        <v>43581.291666666664</v>
      </c>
      <c r="F2769" s="3">
        <v>0</v>
      </c>
      <c r="G2769" s="2">
        <f>Table13[[#This Row],[CF % FV]]*$A$2</f>
        <v>0</v>
      </c>
      <c r="H2769" s="3">
        <v>0.47390615220647497</v>
      </c>
      <c r="I2769" s="2">
        <f>Table13[[#This Row],[CF % EOL]]*$A$6</f>
        <v>18.956246088259</v>
      </c>
      <c r="J2769" s="3">
        <v>0.17350731688322224</v>
      </c>
      <c r="K2769" s="2">
        <f>$A$10*Table13[[#This Row],[CF % WEC]]</f>
        <v>5.3364743215724875E-2</v>
      </c>
      <c r="L2769" s="1">
        <v>19.744397833045941</v>
      </c>
      <c r="M2769" s="2">
        <f>Table13[[#This Row],[Cons h '[MWh']]]-Table13[[#This Row],[Ewec_prod '[MWh']]]-Table13[[#This Row],[Eeol_prod '[MWh']]]-Table13[[#This Row],[Efv_prod '[MWh']]]</f>
        <v>0.73478700157121679</v>
      </c>
    </row>
    <row r="2770" spans="5:13" x14ac:dyDescent="0.3">
      <c r="E2770" s="4">
        <v>43581.333333333336</v>
      </c>
      <c r="F2770" s="3">
        <v>0</v>
      </c>
      <c r="G2770" s="2">
        <f>Table13[[#This Row],[CF % FV]]*$A$2</f>
        <v>0</v>
      </c>
      <c r="H2770" s="3">
        <v>0.54162134450211696</v>
      </c>
      <c r="I2770" s="2">
        <f>Table13[[#This Row],[CF % EOL]]*$A$6</f>
        <v>21.664853780084677</v>
      </c>
      <c r="J2770" s="3">
        <v>0.18466951029945941</v>
      </c>
      <c r="K2770" s="2">
        <f>$A$10*Table13[[#This Row],[CF % WEC]]</f>
        <v>5.6797841001351178E-2</v>
      </c>
      <c r="L2770" s="1">
        <v>21.072791384083764</v>
      </c>
      <c r="M2770" s="2">
        <f>Table13[[#This Row],[Cons h '[MWh']]]-Table13[[#This Row],[Ewec_prod '[MWh']]]-Table13[[#This Row],[Eeol_prod '[MWh']]]-Table13[[#This Row],[Efv_prod '[MWh']]]</f>
        <v>-0.64886023700226403</v>
      </c>
    </row>
    <row r="2771" spans="5:13" x14ac:dyDescent="0.3">
      <c r="E2771" s="4">
        <v>43581.375</v>
      </c>
      <c r="F2771" s="3">
        <v>0</v>
      </c>
      <c r="G2771" s="2">
        <f>Table13[[#This Row],[CF % FV]]*$A$2</f>
        <v>0</v>
      </c>
      <c r="H2771" s="3">
        <v>0.62379484551157705</v>
      </c>
      <c r="I2771" s="2">
        <f>Table13[[#This Row],[CF % EOL]]*$A$6</f>
        <v>24.951793820463081</v>
      </c>
      <c r="J2771" s="3">
        <v>0.16599965366728167</v>
      </c>
      <c r="K2771" s="2">
        <f>$A$10*Table13[[#This Row],[CF % WEC]]</f>
        <v>5.1055650280246757E-2</v>
      </c>
      <c r="L2771" s="1">
        <v>27.356632348932045</v>
      </c>
      <c r="M2771" s="2">
        <f>Table13[[#This Row],[Cons h '[MWh']]]-Table13[[#This Row],[Ewec_prod '[MWh']]]-Table13[[#This Row],[Eeol_prod '[MWh']]]-Table13[[#This Row],[Efv_prod '[MWh']]]</f>
        <v>2.3537828781887171</v>
      </c>
    </row>
    <row r="2772" spans="5:13" x14ac:dyDescent="0.3">
      <c r="E2772" s="4">
        <v>43581.416666666664</v>
      </c>
      <c r="F2772" s="3">
        <v>0</v>
      </c>
      <c r="G2772" s="2">
        <f>Table13[[#This Row],[CF % FV]]*$A$2</f>
        <v>0</v>
      </c>
      <c r="H2772" s="3">
        <v>0.13243862707096099</v>
      </c>
      <c r="I2772" s="2">
        <f>Table13[[#This Row],[CF % EOL]]*$A$6</f>
        <v>5.2975450828384396</v>
      </c>
      <c r="J2772" s="3">
        <v>0.15086829510814825</v>
      </c>
      <c r="K2772" s="2">
        <f>$A$10*Table13[[#This Row],[CF % WEC]]</f>
        <v>4.6401777011278601E-2</v>
      </c>
      <c r="L2772" s="1">
        <v>26.536838856544964</v>
      </c>
      <c r="M2772" s="2">
        <f>Table13[[#This Row],[Cons h '[MWh']]]-Table13[[#This Row],[Ewec_prod '[MWh']]]-Table13[[#This Row],[Eeol_prod '[MWh']]]-Table13[[#This Row],[Efv_prod '[MWh']]]</f>
        <v>21.192891996695245</v>
      </c>
    </row>
    <row r="2773" spans="5:13" x14ac:dyDescent="0.3">
      <c r="E2773" s="4">
        <v>43581.458333333336</v>
      </c>
      <c r="F2773" s="3">
        <v>0</v>
      </c>
      <c r="G2773" s="2">
        <f>Table13[[#This Row],[CF % FV]]*$A$2</f>
        <v>0</v>
      </c>
      <c r="H2773" s="3">
        <v>5.0534232615754897E-2</v>
      </c>
      <c r="I2773" s="2">
        <f>Table13[[#This Row],[CF % EOL]]*$A$6</f>
        <v>2.0213693046301957</v>
      </c>
      <c r="J2773" s="3">
        <v>0.14388114243653072</v>
      </c>
      <c r="K2773" s="2">
        <f>$A$10*Table13[[#This Row],[CF % WEC]]</f>
        <v>4.4252774797263084E-2</v>
      </c>
      <c r="L2773" s="1">
        <v>24.626910720634971</v>
      </c>
      <c r="M2773" s="2">
        <f>Table13[[#This Row],[Cons h '[MWh']]]-Table13[[#This Row],[Ewec_prod '[MWh']]]-Table13[[#This Row],[Eeol_prod '[MWh']]]-Table13[[#This Row],[Efv_prod '[MWh']]]</f>
        <v>22.561288641207511</v>
      </c>
    </row>
    <row r="2774" spans="5:13" x14ac:dyDescent="0.3">
      <c r="E2774" s="4">
        <v>43581.5</v>
      </c>
      <c r="F2774" s="3">
        <v>0</v>
      </c>
      <c r="G2774" s="2">
        <f>Table13[[#This Row],[CF % FV]]*$A$2</f>
        <v>0</v>
      </c>
      <c r="H2774" s="3">
        <v>1.7574419693931399E-2</v>
      </c>
      <c r="I2774" s="2">
        <f>Table13[[#This Row],[CF % EOL]]*$A$6</f>
        <v>0.70297678775725592</v>
      </c>
      <c r="J2774" s="3">
        <v>0.13972671778671858</v>
      </c>
      <c r="K2774" s="2">
        <f>$A$10*Table13[[#This Row],[CF % WEC]]</f>
        <v>4.2975020010728546E-2</v>
      </c>
      <c r="L2774" s="1">
        <v>24.924262456765167</v>
      </c>
      <c r="M2774" s="2">
        <f>Table13[[#This Row],[Cons h '[MWh']]]-Table13[[#This Row],[Ewec_prod '[MWh']]]-Table13[[#This Row],[Eeol_prod '[MWh']]]-Table13[[#This Row],[Efv_prod '[MWh']]]</f>
        <v>24.178310648997183</v>
      </c>
    </row>
    <row r="2775" spans="5:13" x14ac:dyDescent="0.3">
      <c r="E2775" s="4">
        <v>43581.541666666664</v>
      </c>
      <c r="F2775" s="3">
        <v>0</v>
      </c>
      <c r="G2775" s="2">
        <f>Table13[[#This Row],[CF % FV]]*$A$2</f>
        <v>0</v>
      </c>
      <c r="H2775" s="3">
        <v>4.4683039036116097E-2</v>
      </c>
      <c r="I2775" s="2">
        <f>Table13[[#This Row],[CF % EOL]]*$A$6</f>
        <v>1.7873215614446438</v>
      </c>
      <c r="J2775" s="3">
        <v>0.13779984948552867</v>
      </c>
      <c r="K2775" s="2">
        <f>$A$10*Table13[[#This Row],[CF % WEC]]</f>
        <v>4.2382383147046732E-2</v>
      </c>
      <c r="L2775" s="1">
        <v>33.776905976359743</v>
      </c>
      <c r="M2775" s="2">
        <f>Table13[[#This Row],[Cons h '[MWh']]]-Table13[[#This Row],[Ewec_prod '[MWh']]]-Table13[[#This Row],[Eeol_prod '[MWh']]]-Table13[[#This Row],[Efv_prod '[MWh']]]</f>
        <v>31.94720203176805</v>
      </c>
    </row>
    <row r="2776" spans="5:13" x14ac:dyDescent="0.3">
      <c r="E2776" s="4">
        <v>43581.583333333336</v>
      </c>
      <c r="F2776" s="3">
        <v>0</v>
      </c>
      <c r="G2776" s="2">
        <f>Table13[[#This Row],[CF % FV]]*$A$2</f>
        <v>0</v>
      </c>
      <c r="H2776" s="3">
        <v>7.1760265341659898E-2</v>
      </c>
      <c r="I2776" s="2">
        <f>Table13[[#This Row],[CF % EOL]]*$A$6</f>
        <v>2.870410613666396</v>
      </c>
      <c r="J2776" s="3">
        <v>0.13735057118962232</v>
      </c>
      <c r="K2776" s="2">
        <f>$A$10*Table13[[#This Row],[CF % WEC]]</f>
        <v>4.2244200957821956E-2</v>
      </c>
      <c r="L2776" s="1">
        <v>25.821167687707309</v>
      </c>
      <c r="M2776" s="2">
        <f>Table13[[#This Row],[Cons h '[MWh']]]-Table13[[#This Row],[Ewec_prod '[MWh']]]-Table13[[#This Row],[Eeol_prod '[MWh']]]-Table13[[#This Row],[Efv_prod '[MWh']]]</f>
        <v>22.90851287308309</v>
      </c>
    </row>
    <row r="2777" spans="5:13" x14ac:dyDescent="0.3">
      <c r="E2777" s="4">
        <v>43581.625</v>
      </c>
      <c r="F2777" s="3">
        <v>0</v>
      </c>
      <c r="G2777" s="2">
        <f>Table13[[#This Row],[CF % FV]]*$A$2</f>
        <v>0</v>
      </c>
      <c r="H2777" s="3">
        <v>0.12865773975130901</v>
      </c>
      <c r="I2777" s="2">
        <f>Table13[[#This Row],[CF % EOL]]*$A$6</f>
        <v>5.1463095900523603</v>
      </c>
      <c r="J2777" s="3">
        <v>0.13892233115139077</v>
      </c>
      <c r="K2777" s="2">
        <f>$A$10*Table13[[#This Row],[CF % WEC]]</f>
        <v>4.2727618996111279E-2</v>
      </c>
      <c r="L2777" s="1">
        <v>21.229711490561549</v>
      </c>
      <c r="M2777" s="2">
        <f>Table13[[#This Row],[Cons h '[MWh']]]-Table13[[#This Row],[Ewec_prod '[MWh']]]-Table13[[#This Row],[Eeol_prod '[MWh']]]-Table13[[#This Row],[Efv_prod '[MWh']]]</f>
        <v>16.040674281513077</v>
      </c>
    </row>
    <row r="2778" spans="5:13" x14ac:dyDescent="0.3">
      <c r="E2778" s="4">
        <v>43581.666666666664</v>
      </c>
      <c r="F2778" s="3">
        <v>3.9500000000000004E-3</v>
      </c>
      <c r="G2778" s="2">
        <f>Table13[[#This Row],[CF % FV]]*$A$2</f>
        <v>0.20145000000000002</v>
      </c>
      <c r="H2778" s="3">
        <v>0.251271695275052</v>
      </c>
      <c r="I2778" s="2">
        <f>Table13[[#This Row],[CF % EOL]]*$A$6</f>
        <v>10.05086781100208</v>
      </c>
      <c r="J2778" s="3">
        <v>0.14164910674892223</v>
      </c>
      <c r="K2778" s="2">
        <f>$A$10*Table13[[#This Row],[CF % WEC]]</f>
        <v>4.356627918741092E-2</v>
      </c>
      <c r="L2778" s="1">
        <v>24.031840152288421</v>
      </c>
      <c r="M2778" s="2">
        <f>Table13[[#This Row],[Cons h '[MWh']]]-Table13[[#This Row],[Ewec_prod '[MWh']]]-Table13[[#This Row],[Eeol_prod '[MWh']]]-Table13[[#This Row],[Efv_prod '[MWh']]]</f>
        <v>13.735956062098932</v>
      </c>
    </row>
    <row r="2779" spans="5:13" x14ac:dyDescent="0.3">
      <c r="E2779" s="4">
        <v>43581.708333333336</v>
      </c>
      <c r="F2779" s="3">
        <v>0.16197999999999999</v>
      </c>
      <c r="G2779" s="2">
        <f>Table13[[#This Row],[CF % FV]]*$A$2</f>
        <v>8.26098</v>
      </c>
      <c r="H2779" s="3">
        <v>0.30982815355582199</v>
      </c>
      <c r="I2779" s="2">
        <f>Table13[[#This Row],[CF % EOL]]*$A$6</f>
        <v>12.39312614223288</v>
      </c>
      <c r="J2779" s="3">
        <v>0.14217254640117938</v>
      </c>
      <c r="K2779" s="2">
        <f>$A$10*Table13[[#This Row],[CF % WEC]]</f>
        <v>4.3727270799369458E-2</v>
      </c>
      <c r="L2779" s="1">
        <v>30.286780427029775</v>
      </c>
      <c r="M2779" s="2">
        <f>Table13[[#This Row],[Cons h '[MWh']]]-Table13[[#This Row],[Ewec_prod '[MWh']]]-Table13[[#This Row],[Eeol_prod '[MWh']]]-Table13[[#This Row],[Efv_prod '[MWh']]]</f>
        <v>9.5889470139975259</v>
      </c>
    </row>
    <row r="2780" spans="5:13" x14ac:dyDescent="0.3">
      <c r="E2780" s="4">
        <v>43581.75</v>
      </c>
      <c r="F2780" s="3">
        <v>0.22828999999999999</v>
      </c>
      <c r="G2780" s="2">
        <f>Table13[[#This Row],[CF % FV]]*$A$2</f>
        <v>11.64279</v>
      </c>
      <c r="H2780" s="3">
        <v>0.27579681975199999</v>
      </c>
      <c r="I2780" s="2">
        <f>Table13[[#This Row],[CF % EOL]]*$A$6</f>
        <v>11.03187279008</v>
      </c>
      <c r="J2780" s="3">
        <v>0.14068140624290915</v>
      </c>
      <c r="K2780" s="2">
        <f>$A$10*Table13[[#This Row],[CF % WEC]]</f>
        <v>4.3268648574819109E-2</v>
      </c>
      <c r="L2780" s="1">
        <v>38.980454393020935</v>
      </c>
      <c r="M2780" s="2">
        <f>Table13[[#This Row],[Cons h '[MWh']]]-Table13[[#This Row],[Ewec_prod '[MWh']]]-Table13[[#This Row],[Eeol_prod '[MWh']]]-Table13[[#This Row],[Efv_prod '[MWh']]]</f>
        <v>16.262522954366119</v>
      </c>
    </row>
    <row r="2781" spans="5:13" x14ac:dyDescent="0.3">
      <c r="E2781" s="4">
        <v>43581.791666666664</v>
      </c>
      <c r="F2781" s="3">
        <v>0.36581999999999998</v>
      </c>
      <c r="G2781" s="2">
        <f>Table13[[#This Row],[CF % FV]]*$A$2</f>
        <v>18.65682</v>
      </c>
      <c r="H2781" s="3">
        <v>0.216391249431412</v>
      </c>
      <c r="I2781" s="2">
        <f>Table13[[#This Row],[CF % EOL]]*$A$6</f>
        <v>8.6556499772564806</v>
      </c>
      <c r="J2781" s="3">
        <v>0.13901646091170025</v>
      </c>
      <c r="K2781" s="2">
        <f>$A$10*Table13[[#This Row],[CF % WEC]]</f>
        <v>4.2756569997014909E-2</v>
      </c>
      <c r="L2781" s="1">
        <v>37.076266539634346</v>
      </c>
      <c r="M2781" s="2">
        <f>Table13[[#This Row],[Cons h '[MWh']]]-Table13[[#This Row],[Ewec_prod '[MWh']]]-Table13[[#This Row],[Eeol_prod '[MWh']]]-Table13[[#This Row],[Efv_prod '[MWh']]]</f>
        <v>9.7210399923808488</v>
      </c>
    </row>
    <row r="2782" spans="5:13" x14ac:dyDescent="0.3">
      <c r="E2782" s="4">
        <v>43581.833333333336</v>
      </c>
      <c r="F2782" s="3">
        <v>0.52925</v>
      </c>
      <c r="G2782" s="2">
        <f>Table13[[#This Row],[CF % FV]]*$A$2</f>
        <v>26.99175</v>
      </c>
      <c r="H2782" s="3">
        <v>0.22032663489064999</v>
      </c>
      <c r="I2782" s="2">
        <f>Table13[[#This Row],[CF % EOL]]*$A$6</f>
        <v>8.8130653956259994</v>
      </c>
      <c r="J2782" s="3">
        <v>0.13815380048082021</v>
      </c>
      <c r="K2782" s="2">
        <f>$A$10*Table13[[#This Row],[CF % WEC]]</f>
        <v>4.2491246014123372E-2</v>
      </c>
      <c r="L2782" s="1">
        <v>37.55327095933783</v>
      </c>
      <c r="M2782" s="2">
        <f>Table13[[#This Row],[Cons h '[MWh']]]-Table13[[#This Row],[Ewec_prod '[MWh']]]-Table13[[#This Row],[Eeol_prod '[MWh']]]-Table13[[#This Row],[Efv_prod '[MWh']]]</f>
        <v>1.7059643176977097</v>
      </c>
    </row>
    <row r="2783" spans="5:13" x14ac:dyDescent="0.3">
      <c r="E2783" s="4">
        <v>43581.875</v>
      </c>
      <c r="F2783" s="3">
        <v>0.65607000000000004</v>
      </c>
      <c r="G2783" s="2">
        <f>Table13[[#This Row],[CF % FV]]*$A$2</f>
        <v>33.459569999999999</v>
      </c>
      <c r="H2783" s="3">
        <v>0.30942343934873501</v>
      </c>
      <c r="I2783" s="2">
        <f>Table13[[#This Row],[CF % EOL]]*$A$6</f>
        <v>12.3769375739494</v>
      </c>
      <c r="J2783" s="3">
        <v>0.13301062609343706</v>
      </c>
      <c r="K2783" s="2">
        <f>$A$10*Table13[[#This Row],[CF % WEC]]</f>
        <v>4.0909386612302756E-2</v>
      </c>
      <c r="L2783" s="1">
        <v>26.165466278328438</v>
      </c>
      <c r="M2783" s="2">
        <f>Table13[[#This Row],[Cons h '[MWh']]]-Table13[[#This Row],[Ewec_prod '[MWh']]]-Table13[[#This Row],[Eeol_prod '[MWh']]]-Table13[[#This Row],[Efv_prod '[MWh']]]</f>
        <v>-19.711950682233265</v>
      </c>
    </row>
    <row r="2784" spans="5:13" x14ac:dyDescent="0.3">
      <c r="E2784" s="4">
        <v>43581.916666666664</v>
      </c>
      <c r="F2784" s="3">
        <v>0.68859000000000004</v>
      </c>
      <c r="G2784" s="2">
        <f>Table13[[#This Row],[CF % FV]]*$A$2</f>
        <v>35.118090000000002</v>
      </c>
      <c r="H2784" s="3">
        <v>3.3382545808379897E-2</v>
      </c>
      <c r="I2784" s="2">
        <f>Table13[[#This Row],[CF % EOL]]*$A$6</f>
        <v>1.3353018323351959</v>
      </c>
      <c r="J2784" s="3">
        <v>0.12890931898955515</v>
      </c>
      <c r="K2784" s="2">
        <f>$A$10*Table13[[#This Row],[CF % WEC]]</f>
        <v>3.9647968913158735E-2</v>
      </c>
      <c r="L2784" s="1">
        <v>23.901807277363002</v>
      </c>
      <c r="M2784" s="2">
        <f>Table13[[#This Row],[Cons h '[MWh']]]-Table13[[#This Row],[Ewec_prod '[MWh']]]-Table13[[#This Row],[Eeol_prod '[MWh']]]-Table13[[#This Row],[Efv_prod '[MWh']]]</f>
        <v>-12.591232523885356</v>
      </c>
    </row>
    <row r="2785" spans="5:13" x14ac:dyDescent="0.3">
      <c r="E2785" s="4">
        <v>43581.958333333336</v>
      </c>
      <c r="F2785" s="3">
        <v>0.58150000000000002</v>
      </c>
      <c r="G2785" s="2">
        <f>Table13[[#This Row],[CF % FV]]*$A$2</f>
        <v>29.656500000000001</v>
      </c>
      <c r="H2785" s="3">
        <v>8.2967041818627994E-3</v>
      </c>
      <c r="I2785" s="2">
        <f>Table13[[#This Row],[CF % EOL]]*$A$6</f>
        <v>0.33186816727451196</v>
      </c>
      <c r="J2785" s="3">
        <v>0.12581190686070995</v>
      </c>
      <c r="K2785" s="2">
        <f>$A$10*Table13[[#This Row],[CF % WEC]]</f>
        <v>3.8695313971232888E-2</v>
      </c>
      <c r="L2785" s="1">
        <v>27.321824550643573</v>
      </c>
      <c r="M2785" s="2">
        <f>Table13[[#This Row],[Cons h '[MWh']]]-Table13[[#This Row],[Ewec_prod '[MWh']]]-Table13[[#This Row],[Eeol_prod '[MWh']]]-Table13[[#This Row],[Efv_prod '[MWh']]]</f>
        <v>-2.7052389306021709</v>
      </c>
    </row>
    <row r="2786" spans="5:13" x14ac:dyDescent="0.3">
      <c r="E2786" s="4">
        <v>43582</v>
      </c>
      <c r="F2786" s="3">
        <v>0.49473</v>
      </c>
      <c r="G2786" s="2">
        <f>Table13[[#This Row],[CF % FV]]*$A$2</f>
        <v>25.23123</v>
      </c>
      <c r="H2786" s="3">
        <v>3.6737627686907699E-2</v>
      </c>
      <c r="I2786" s="2">
        <f>Table13[[#This Row],[CF % EOL]]*$A$6</f>
        <v>1.4695051074763079</v>
      </c>
      <c r="J2786" s="3">
        <v>0.1234521090375512</v>
      </c>
      <c r="K2786" s="2">
        <f>$A$10*Table13[[#This Row],[CF % WEC]]</f>
        <v>3.7969523225712634E-2</v>
      </c>
      <c r="L2786" s="1">
        <v>21.312838795263794</v>
      </c>
      <c r="M2786" s="2">
        <f>Table13[[#This Row],[Cons h '[MWh']]]-Table13[[#This Row],[Ewec_prod '[MWh']]]-Table13[[#This Row],[Eeol_prod '[MWh']]]-Table13[[#This Row],[Efv_prod '[MWh']]]</f>
        <v>-5.425865835438227</v>
      </c>
    </row>
    <row r="2787" spans="5:13" x14ac:dyDescent="0.3">
      <c r="E2787" s="4">
        <v>43582.041666666664</v>
      </c>
      <c r="F2787" s="3">
        <v>0.34937999999999997</v>
      </c>
      <c r="G2787" s="2">
        <f>Table13[[#This Row],[CF % FV]]*$A$2</f>
        <v>17.818379999999998</v>
      </c>
      <c r="H2787" s="3">
        <v>7.9144931082629905E-2</v>
      </c>
      <c r="I2787" s="2">
        <f>Table13[[#This Row],[CF % EOL]]*$A$6</f>
        <v>3.165797243305196</v>
      </c>
      <c r="J2787" s="3">
        <v>0.1218960966884798</v>
      </c>
      <c r="K2787" s="2">
        <f>$A$10*Table13[[#This Row],[CF % WEC]]</f>
        <v>3.7490948598772951E-2</v>
      </c>
      <c r="L2787" s="1">
        <v>21.272779933256313</v>
      </c>
      <c r="M2787" s="2">
        <f>Table13[[#This Row],[Cons h '[MWh']]]-Table13[[#This Row],[Ewec_prod '[MWh']]]-Table13[[#This Row],[Eeol_prod '[MWh']]]-Table13[[#This Row],[Efv_prod '[MWh']]]</f>
        <v>0.25111174135234648</v>
      </c>
    </row>
    <row r="2788" spans="5:13" x14ac:dyDescent="0.3">
      <c r="E2788" s="4">
        <v>43582.083333333336</v>
      </c>
      <c r="F2788" s="3">
        <v>0.16688</v>
      </c>
      <c r="G2788" s="2">
        <f>Table13[[#This Row],[CF % FV]]*$A$2</f>
        <v>8.5108800000000002</v>
      </c>
      <c r="H2788" s="3">
        <v>0.18311640300793</v>
      </c>
      <c r="I2788" s="2">
        <f>Table13[[#This Row],[CF % EOL]]*$A$6</f>
        <v>7.3246561203171998</v>
      </c>
      <c r="J2788" s="3">
        <v>0.12205179090414359</v>
      </c>
      <c r="K2788" s="2">
        <f>$A$10*Table13[[#This Row],[CF % WEC]]</f>
        <v>3.7538834659074746E-2</v>
      </c>
      <c r="L2788" s="1">
        <v>19.860776417661121</v>
      </c>
      <c r="M2788" s="2">
        <f>Table13[[#This Row],[Cons h '[MWh']]]-Table13[[#This Row],[Ewec_prod '[MWh']]]-Table13[[#This Row],[Eeol_prod '[MWh']]]-Table13[[#This Row],[Efv_prod '[MWh']]]</f>
        <v>3.9877014626848464</v>
      </c>
    </row>
    <row r="2789" spans="5:13" x14ac:dyDescent="0.3">
      <c r="E2789" s="4">
        <v>43582.125</v>
      </c>
      <c r="F2789" s="3">
        <v>1.6299999999999999E-3</v>
      </c>
      <c r="G2789" s="2">
        <f>Table13[[#This Row],[CF % FV]]*$A$2</f>
        <v>8.3129999999999996E-2</v>
      </c>
      <c r="H2789" s="3">
        <v>0.240141027022411</v>
      </c>
      <c r="I2789" s="2">
        <f>Table13[[#This Row],[CF % EOL]]*$A$6</f>
        <v>9.6056410808964401</v>
      </c>
      <c r="J2789" s="3">
        <v>0.12551228582286525</v>
      </c>
      <c r="K2789" s="2">
        <f>$A$10*Table13[[#This Row],[CF % WEC]]</f>
        <v>3.8603161086652391E-2</v>
      </c>
      <c r="L2789" s="1">
        <v>21.317139014602844</v>
      </c>
      <c r="M2789" s="2">
        <f>Table13[[#This Row],[Cons h '[MWh']]]-Table13[[#This Row],[Ewec_prod '[MWh']]]-Table13[[#This Row],[Eeol_prod '[MWh']]]-Table13[[#This Row],[Efv_prod '[MWh']]]</f>
        <v>11.589764772619752</v>
      </c>
    </row>
    <row r="2790" spans="5:13" x14ac:dyDescent="0.3">
      <c r="E2790" s="4">
        <v>43582.166666666664</v>
      </c>
      <c r="F2790" s="3">
        <v>0</v>
      </c>
      <c r="G2790" s="2">
        <f>Table13[[#This Row],[CF % FV]]*$A$2</f>
        <v>0</v>
      </c>
      <c r="H2790" s="3">
        <v>0.30100730250170499</v>
      </c>
      <c r="I2790" s="2">
        <f>Table13[[#This Row],[CF % EOL]]*$A$6</f>
        <v>12.0402921000682</v>
      </c>
      <c r="J2790" s="3">
        <v>0.1277801737492211</v>
      </c>
      <c r="K2790" s="2">
        <f>$A$10*Table13[[#This Row],[CF % WEC]]</f>
        <v>3.9300683583144438E-2</v>
      </c>
      <c r="L2790" s="1">
        <v>24.055485097245281</v>
      </c>
      <c r="M2790" s="2">
        <f>Table13[[#This Row],[Cons h '[MWh']]]-Table13[[#This Row],[Ewec_prod '[MWh']]]-Table13[[#This Row],[Eeol_prod '[MWh']]]-Table13[[#This Row],[Efv_prod '[MWh']]]</f>
        <v>11.975892313593938</v>
      </c>
    </row>
    <row r="2791" spans="5:13" x14ac:dyDescent="0.3">
      <c r="E2791" s="4">
        <v>43582.208333333336</v>
      </c>
      <c r="F2791" s="3">
        <v>0</v>
      </c>
      <c r="G2791" s="2">
        <f>Table13[[#This Row],[CF % FV]]*$A$2</f>
        <v>0</v>
      </c>
      <c r="H2791" s="3">
        <v>0.45882343979745499</v>
      </c>
      <c r="I2791" s="2">
        <f>Table13[[#This Row],[CF % EOL]]*$A$6</f>
        <v>18.352937591898201</v>
      </c>
      <c r="J2791" s="3">
        <v>0.13182092776295842</v>
      </c>
      <c r="K2791" s="2">
        <f>$A$10*Table13[[#This Row],[CF % WEC]]</f>
        <v>4.0543477283228761E-2</v>
      </c>
      <c r="L2791" s="1">
        <v>24.303215479881715</v>
      </c>
      <c r="M2791" s="2">
        <f>Table13[[#This Row],[Cons h '[MWh']]]-Table13[[#This Row],[Ewec_prod '[MWh']]]-Table13[[#This Row],[Eeol_prod '[MWh']]]-Table13[[#This Row],[Efv_prod '[MWh']]]</f>
        <v>5.9097344107002847</v>
      </c>
    </row>
    <row r="2792" spans="5:13" x14ac:dyDescent="0.3">
      <c r="E2792" s="4">
        <v>43582.25</v>
      </c>
      <c r="F2792" s="3">
        <v>0</v>
      </c>
      <c r="G2792" s="2">
        <f>Table13[[#This Row],[CF % FV]]*$A$2</f>
        <v>0</v>
      </c>
      <c r="H2792" s="3">
        <v>0.56445547627092896</v>
      </c>
      <c r="I2792" s="2">
        <f>Table13[[#This Row],[CF % EOL]]*$A$6</f>
        <v>22.578219050837159</v>
      </c>
      <c r="J2792" s="3">
        <v>0.14146904674273517</v>
      </c>
      <c r="K2792" s="2">
        <f>$A$10*Table13[[#This Row],[CF % WEC]]</f>
        <v>4.3510899067619999E-2</v>
      </c>
      <c r="L2792" s="1">
        <v>28.70186501855407</v>
      </c>
      <c r="M2792" s="2">
        <f>Table13[[#This Row],[Cons h '[MWh']]]-Table13[[#This Row],[Ewec_prod '[MWh']]]-Table13[[#This Row],[Eeol_prod '[MWh']]]-Table13[[#This Row],[Efv_prod '[MWh']]]</f>
        <v>6.080135068649291</v>
      </c>
    </row>
    <row r="2793" spans="5:13" x14ac:dyDescent="0.3">
      <c r="E2793" s="4">
        <v>43582.291666666664</v>
      </c>
      <c r="F2793" s="3">
        <v>0</v>
      </c>
      <c r="G2793" s="2">
        <f>Table13[[#This Row],[CF % FV]]*$A$2</f>
        <v>0</v>
      </c>
      <c r="H2793" s="3">
        <v>0.59389005241116</v>
      </c>
      <c r="I2793" s="2">
        <f>Table13[[#This Row],[CF % EOL]]*$A$6</f>
        <v>23.755602096446399</v>
      </c>
      <c r="J2793" s="3">
        <v>0.14990449109940757</v>
      </c>
      <c r="K2793" s="2">
        <f>$A$10*Table13[[#This Row],[CF % WEC]]</f>
        <v>4.6105344824091073E-2</v>
      </c>
      <c r="L2793" s="1">
        <v>24.352909949014744</v>
      </c>
      <c r="M2793" s="2">
        <f>Table13[[#This Row],[Cons h '[MWh']]]-Table13[[#This Row],[Ewec_prod '[MWh']]]-Table13[[#This Row],[Eeol_prod '[MWh']]]-Table13[[#This Row],[Efv_prod '[MWh']]]</f>
        <v>0.55120250774425372</v>
      </c>
    </row>
    <row r="2794" spans="5:13" x14ac:dyDescent="0.3">
      <c r="E2794" s="4">
        <v>43582.333333333336</v>
      </c>
      <c r="F2794" s="3">
        <v>0</v>
      </c>
      <c r="G2794" s="2">
        <f>Table13[[#This Row],[CF % FV]]*$A$2</f>
        <v>0</v>
      </c>
      <c r="H2794" s="3">
        <v>0.63665148913873004</v>
      </c>
      <c r="I2794" s="2">
        <f>Table13[[#This Row],[CF % EOL]]*$A$6</f>
        <v>25.466059565549202</v>
      </c>
      <c r="J2794" s="3">
        <v>0.15348685098249618</v>
      </c>
      <c r="K2794" s="2">
        <f>$A$10*Table13[[#This Row],[CF % WEC]]</f>
        <v>4.7207152625061241E-2</v>
      </c>
      <c r="L2794" s="1">
        <v>26.062732123655451</v>
      </c>
      <c r="M2794" s="2">
        <f>Table13[[#This Row],[Cons h '[MWh']]]-Table13[[#This Row],[Ewec_prod '[MWh']]]-Table13[[#This Row],[Eeol_prod '[MWh']]]-Table13[[#This Row],[Efv_prod '[MWh']]]</f>
        <v>0.54946540548118961</v>
      </c>
    </row>
    <row r="2795" spans="5:13" x14ac:dyDescent="0.3">
      <c r="E2795" s="4">
        <v>43582.375</v>
      </c>
      <c r="F2795" s="3">
        <v>0</v>
      </c>
      <c r="G2795" s="2">
        <f>Table13[[#This Row],[CF % FV]]*$A$2</f>
        <v>0</v>
      </c>
      <c r="H2795" s="3">
        <v>0.67508715269780095</v>
      </c>
      <c r="I2795" s="2">
        <f>Table13[[#This Row],[CF % EOL]]*$A$6</f>
        <v>27.003486107912039</v>
      </c>
      <c r="J2795" s="3">
        <v>0.14268738333797443</v>
      </c>
      <c r="K2795" s="2">
        <f>$A$10*Table13[[#This Row],[CF % WEC]]</f>
        <v>4.3885616518867444E-2</v>
      </c>
      <c r="L2795" s="1">
        <v>26.663988059033322</v>
      </c>
      <c r="M2795" s="2">
        <f>Table13[[#This Row],[Cons h '[MWh']]]-Table13[[#This Row],[Ewec_prod '[MWh']]]-Table13[[#This Row],[Eeol_prod '[MWh']]]-Table13[[#This Row],[Efv_prod '[MWh']]]</f>
        <v>-0.38338366539758439</v>
      </c>
    </row>
    <row r="2796" spans="5:13" x14ac:dyDescent="0.3">
      <c r="E2796" s="4">
        <v>43582.416666666664</v>
      </c>
      <c r="F2796" s="3">
        <v>0</v>
      </c>
      <c r="G2796" s="2">
        <f>Table13[[#This Row],[CF % FV]]*$A$2</f>
        <v>0</v>
      </c>
      <c r="H2796" s="3">
        <v>8.9660833321618394E-2</v>
      </c>
      <c r="I2796" s="2">
        <f>Table13[[#This Row],[CF % EOL]]*$A$6</f>
        <v>3.5864333328647358</v>
      </c>
      <c r="J2796" s="3">
        <v>0.13450063505226692</v>
      </c>
      <c r="K2796" s="2">
        <f>$A$10*Table13[[#This Row],[CF % WEC]]</f>
        <v>4.1367660919723472E-2</v>
      </c>
      <c r="L2796" s="1">
        <v>23.651698366827826</v>
      </c>
      <c r="M2796" s="2">
        <f>Table13[[#This Row],[Cons h '[MWh']]]-Table13[[#This Row],[Ewec_prod '[MWh']]]-Table13[[#This Row],[Eeol_prod '[MWh']]]-Table13[[#This Row],[Efv_prod '[MWh']]]</f>
        <v>20.023897373043368</v>
      </c>
    </row>
    <row r="2797" spans="5:13" x14ac:dyDescent="0.3">
      <c r="E2797" s="4">
        <v>43582.458333333336</v>
      </c>
      <c r="F2797" s="3">
        <v>0</v>
      </c>
      <c r="G2797" s="2">
        <f>Table13[[#This Row],[CF % FV]]*$A$2</f>
        <v>0</v>
      </c>
      <c r="H2797" s="3">
        <v>0.101017927096875</v>
      </c>
      <c r="I2797" s="2">
        <f>Table13[[#This Row],[CF % EOL]]*$A$6</f>
        <v>4.0407170838750002</v>
      </c>
      <c r="J2797" s="3">
        <v>0.12888753598383643</v>
      </c>
      <c r="K2797" s="2">
        <f>$A$10*Table13[[#This Row],[CF % WEC]]</f>
        <v>3.9641269227361456E-2</v>
      </c>
      <c r="L2797" s="1">
        <v>29.848474638693123</v>
      </c>
      <c r="M2797" s="2">
        <f>Table13[[#This Row],[Cons h '[MWh']]]-Table13[[#This Row],[Ewec_prod '[MWh']]]-Table13[[#This Row],[Eeol_prod '[MWh']]]-Table13[[#This Row],[Efv_prod '[MWh']]]</f>
        <v>25.768116285590764</v>
      </c>
    </row>
    <row r="2798" spans="5:13" x14ac:dyDescent="0.3">
      <c r="E2798" s="4">
        <v>43582.5</v>
      </c>
      <c r="F2798" s="3">
        <v>0</v>
      </c>
      <c r="G2798" s="2">
        <f>Table13[[#This Row],[CF % FV]]*$A$2</f>
        <v>0</v>
      </c>
      <c r="H2798" s="3">
        <v>0.285349784825561</v>
      </c>
      <c r="I2798" s="2">
        <f>Table13[[#This Row],[CF % EOL]]*$A$6</f>
        <v>11.413991393022441</v>
      </c>
      <c r="J2798" s="3">
        <v>0.12638475723923012</v>
      </c>
      <c r="K2798" s="2">
        <f>$A$10*Table13[[#This Row],[CF % WEC]]</f>
        <v>3.8871502583332371E-2</v>
      </c>
      <c r="L2798" s="1">
        <v>36.170195781977007</v>
      </c>
      <c r="M2798" s="2">
        <f>Table13[[#This Row],[Cons h '[MWh']]]-Table13[[#This Row],[Ewec_prod '[MWh']]]-Table13[[#This Row],[Eeol_prod '[MWh']]]-Table13[[#This Row],[Efv_prod '[MWh']]]</f>
        <v>24.717332886371231</v>
      </c>
    </row>
    <row r="2799" spans="5:13" x14ac:dyDescent="0.3">
      <c r="E2799" s="4">
        <v>43582.541666666664</v>
      </c>
      <c r="F2799" s="3">
        <v>0</v>
      </c>
      <c r="G2799" s="2">
        <f>Table13[[#This Row],[CF % FV]]*$A$2</f>
        <v>0</v>
      </c>
      <c r="H2799" s="3">
        <v>0.29351444485065598</v>
      </c>
      <c r="I2799" s="2">
        <f>Table13[[#This Row],[CF % EOL]]*$A$6</f>
        <v>11.740577794026239</v>
      </c>
      <c r="J2799" s="3">
        <v>0.12848058464561288</v>
      </c>
      <c r="K2799" s="2">
        <f>$A$10*Table13[[#This Row],[CF % WEC]]</f>
        <v>3.9516105320410999E-2</v>
      </c>
      <c r="L2799" s="1">
        <v>34.017264918214586</v>
      </c>
      <c r="M2799" s="2">
        <f>Table13[[#This Row],[Cons h '[MWh']]]-Table13[[#This Row],[Ewec_prod '[MWh']]]-Table13[[#This Row],[Eeol_prod '[MWh']]]-Table13[[#This Row],[Efv_prod '[MWh']]]</f>
        <v>22.23717101886794</v>
      </c>
    </row>
    <row r="2800" spans="5:13" x14ac:dyDescent="0.3">
      <c r="E2800" s="4">
        <v>43582.583333333336</v>
      </c>
      <c r="F2800" s="3">
        <v>0</v>
      </c>
      <c r="G2800" s="2">
        <f>Table13[[#This Row],[CF % FV]]*$A$2</f>
        <v>0</v>
      </c>
      <c r="H2800" s="3">
        <v>0.34188140736168199</v>
      </c>
      <c r="I2800" s="2">
        <f>Table13[[#This Row],[CF % EOL]]*$A$6</f>
        <v>13.67525629446728</v>
      </c>
      <c r="J2800" s="3">
        <v>0.13251284273880054</v>
      </c>
      <c r="K2800" s="2">
        <f>$A$10*Table13[[#This Row],[CF % WEC]]</f>
        <v>4.0756285974390641E-2</v>
      </c>
      <c r="L2800" s="1">
        <v>31.372318947005216</v>
      </c>
      <c r="M2800" s="2">
        <f>Table13[[#This Row],[Cons h '[MWh']]]-Table13[[#This Row],[Ewec_prod '[MWh']]]-Table13[[#This Row],[Eeol_prod '[MWh']]]-Table13[[#This Row],[Efv_prod '[MWh']]]</f>
        <v>17.656306366563548</v>
      </c>
    </row>
    <row r="2801" spans="5:13" x14ac:dyDescent="0.3">
      <c r="E2801" s="4">
        <v>43582.625</v>
      </c>
      <c r="F2801" s="3">
        <v>0</v>
      </c>
      <c r="G2801" s="2">
        <f>Table13[[#This Row],[CF % FV]]*$A$2</f>
        <v>0</v>
      </c>
      <c r="H2801" s="3">
        <v>0.370847324609689</v>
      </c>
      <c r="I2801" s="2">
        <f>Table13[[#This Row],[CF % EOL]]*$A$6</f>
        <v>14.83389298438756</v>
      </c>
      <c r="J2801" s="3">
        <v>0.13713973445815483</v>
      </c>
      <c r="K2801" s="2">
        <f>$A$10*Table13[[#This Row],[CF % WEC]]</f>
        <v>4.2179355000675503E-2</v>
      </c>
      <c r="L2801" s="1">
        <v>26.809521407573538</v>
      </c>
      <c r="M2801" s="2">
        <f>Table13[[#This Row],[Cons h '[MWh']]]-Table13[[#This Row],[Ewec_prod '[MWh']]]-Table13[[#This Row],[Eeol_prod '[MWh']]]-Table13[[#This Row],[Efv_prod '[MWh']]]</f>
        <v>11.9334490681853</v>
      </c>
    </row>
    <row r="2802" spans="5:13" x14ac:dyDescent="0.3">
      <c r="E2802" s="4">
        <v>43582.666666666664</v>
      </c>
      <c r="F2802" s="3">
        <v>4.0000000000000001E-3</v>
      </c>
      <c r="G2802" s="2">
        <f>Table13[[#This Row],[CF % FV]]*$A$2</f>
        <v>0.20400000000000001</v>
      </c>
      <c r="H2802" s="3">
        <v>0.35245970559961198</v>
      </c>
      <c r="I2802" s="2">
        <f>Table13[[#This Row],[CF % EOL]]*$A$6</f>
        <v>14.098388223984479</v>
      </c>
      <c r="J2802" s="3">
        <v>0.1395413514238879</v>
      </c>
      <c r="K2802" s="2">
        <f>$A$10*Table13[[#This Row],[CF % WEC]]</f>
        <v>4.2918007842417803E-2</v>
      </c>
      <c r="L2802" s="1">
        <v>33.388361726578985</v>
      </c>
      <c r="M2802" s="2">
        <f>Table13[[#This Row],[Cons h '[MWh']]]-Table13[[#This Row],[Ewec_prod '[MWh']]]-Table13[[#This Row],[Eeol_prod '[MWh']]]-Table13[[#This Row],[Efv_prod '[MWh']]]</f>
        <v>19.043055494752089</v>
      </c>
    </row>
    <row r="2803" spans="5:13" x14ac:dyDescent="0.3">
      <c r="E2803" s="4">
        <v>43582.708333333336</v>
      </c>
      <c r="F2803" s="3">
        <v>0.22678000000000001</v>
      </c>
      <c r="G2803" s="2">
        <f>Table13[[#This Row],[CF % FV]]*$A$2</f>
        <v>11.56578</v>
      </c>
      <c r="H2803" s="3">
        <v>0.35260590763630001</v>
      </c>
      <c r="I2803" s="2">
        <f>Table13[[#This Row],[CF % EOL]]*$A$6</f>
        <v>14.104236305452</v>
      </c>
      <c r="J2803" s="3">
        <v>0.1483847387958003</v>
      </c>
      <c r="K2803" s="2">
        <f>$A$10*Table13[[#This Row],[CF % WEC]]</f>
        <v>4.5637922510782566E-2</v>
      </c>
      <c r="L2803" s="1">
        <v>23.431457473966869</v>
      </c>
      <c r="M2803" s="2">
        <f>Table13[[#This Row],[Cons h '[MWh']]]-Table13[[#This Row],[Ewec_prod '[MWh']]]-Table13[[#This Row],[Eeol_prod '[MWh']]]-Table13[[#This Row],[Efv_prod '[MWh']]]</f>
        <v>-2.2841967539959125</v>
      </c>
    </row>
    <row r="2804" spans="5:13" x14ac:dyDescent="0.3">
      <c r="E2804" s="4">
        <v>43582.75</v>
      </c>
      <c r="F2804" s="3">
        <v>0.27312999999999998</v>
      </c>
      <c r="G2804" s="2">
        <f>Table13[[#This Row],[CF % FV]]*$A$2</f>
        <v>13.92963</v>
      </c>
      <c r="H2804" s="3">
        <v>0.410196335854774</v>
      </c>
      <c r="I2804" s="2">
        <f>Table13[[#This Row],[CF % EOL]]*$A$6</f>
        <v>16.407853434190962</v>
      </c>
      <c r="J2804" s="3">
        <v>0.15528929232964145</v>
      </c>
      <c r="K2804" s="2">
        <f>$A$10*Table13[[#This Row],[CF % WEC]]</f>
        <v>4.7761520137507708E-2</v>
      </c>
      <c r="L2804" s="1">
        <v>29.907491738246168</v>
      </c>
      <c r="M2804" s="2">
        <f>Table13[[#This Row],[Cons h '[MWh']]]-Table13[[#This Row],[Ewec_prod '[MWh']]]-Table13[[#This Row],[Eeol_prod '[MWh']]]-Table13[[#This Row],[Efv_prod '[MWh']]]</f>
        <v>-0.47775321608230215</v>
      </c>
    </row>
    <row r="2805" spans="5:13" x14ac:dyDescent="0.3">
      <c r="E2805" s="4">
        <v>43582.791666666664</v>
      </c>
      <c r="F2805" s="3">
        <v>0.49407999999999996</v>
      </c>
      <c r="G2805" s="2">
        <f>Table13[[#This Row],[CF % FV]]*$A$2</f>
        <v>25.198079999999997</v>
      </c>
      <c r="H2805" s="3">
        <v>0.45352904526983501</v>
      </c>
      <c r="I2805" s="2">
        <f>Table13[[#This Row],[CF % EOL]]*$A$6</f>
        <v>18.141161810793399</v>
      </c>
      <c r="J2805" s="3">
        <v>0.16187907883349464</v>
      </c>
      <c r="K2805" s="2">
        <f>$A$10*Table13[[#This Row],[CF % WEC]]</f>
        <v>4.9788306505608018E-2</v>
      </c>
      <c r="L2805" s="1">
        <v>37.300955206691519</v>
      </c>
      <c r="M2805" s="2">
        <f>Table13[[#This Row],[Cons h '[MWh']]]-Table13[[#This Row],[Ewec_prod '[MWh']]]-Table13[[#This Row],[Eeol_prod '[MWh']]]-Table13[[#This Row],[Efv_prod '[MWh']]]</f>
        <v>-6.0880749106074887</v>
      </c>
    </row>
    <row r="2806" spans="5:13" x14ac:dyDescent="0.3">
      <c r="E2806" s="4">
        <v>43582.833333333336</v>
      </c>
      <c r="F2806" s="3">
        <v>0.63490000000000002</v>
      </c>
      <c r="G2806" s="2">
        <f>Table13[[#This Row],[CF % FV]]*$A$2</f>
        <v>32.379899999999999</v>
      </c>
      <c r="H2806" s="3">
        <v>0.46623731524877299</v>
      </c>
      <c r="I2806" s="2">
        <f>Table13[[#This Row],[CF % EOL]]*$A$6</f>
        <v>18.649492609950919</v>
      </c>
      <c r="J2806" s="3">
        <v>0.16509318881420412</v>
      </c>
      <c r="K2806" s="2">
        <f>$A$10*Table13[[#This Row],[CF % WEC]]</f>
        <v>5.0776853599002934E-2</v>
      </c>
      <c r="L2806" s="1">
        <v>35.006637986813139</v>
      </c>
      <c r="M2806" s="2">
        <f>Table13[[#This Row],[Cons h '[MWh']]]-Table13[[#This Row],[Ewec_prod '[MWh']]]-Table13[[#This Row],[Eeol_prod '[MWh']]]-Table13[[#This Row],[Efv_prod '[MWh']]]</f>
        <v>-16.073531476736783</v>
      </c>
    </row>
    <row r="2807" spans="5:13" x14ac:dyDescent="0.3">
      <c r="E2807" s="4">
        <v>43582.875</v>
      </c>
      <c r="F2807" s="3">
        <v>0.69535999999999998</v>
      </c>
      <c r="G2807" s="2">
        <f>Table13[[#This Row],[CF % FV]]*$A$2</f>
        <v>35.463360000000002</v>
      </c>
      <c r="H2807" s="3">
        <v>0.44120956918375798</v>
      </c>
      <c r="I2807" s="2">
        <f>Table13[[#This Row],[CF % EOL]]*$A$6</f>
        <v>17.64838276735032</v>
      </c>
      <c r="J2807" s="3">
        <v>0.15331412913092687</v>
      </c>
      <c r="K2807" s="2">
        <f>$A$10*Table13[[#This Row],[CF % WEC]]</f>
        <v>4.7154029463327703E-2</v>
      </c>
      <c r="L2807" s="1">
        <v>30.177219250833797</v>
      </c>
      <c r="M2807" s="2">
        <f>Table13[[#This Row],[Cons h '[MWh']]]-Table13[[#This Row],[Ewec_prod '[MWh']]]-Table13[[#This Row],[Eeol_prod '[MWh']]]-Table13[[#This Row],[Efv_prod '[MWh']]]</f>
        <v>-22.981677545979853</v>
      </c>
    </row>
    <row r="2808" spans="5:13" x14ac:dyDescent="0.3">
      <c r="E2808" s="4">
        <v>43582.916666666664</v>
      </c>
      <c r="F2808" s="3">
        <v>0.69967999999999997</v>
      </c>
      <c r="G2808" s="2">
        <f>Table13[[#This Row],[CF % FV]]*$A$2</f>
        <v>35.683679999999995</v>
      </c>
      <c r="H2808" s="3">
        <v>2.3787945092368701E-2</v>
      </c>
      <c r="I2808" s="2">
        <f>Table13[[#This Row],[CF % EOL]]*$A$6</f>
        <v>0.95151780369474803</v>
      </c>
      <c r="J2808" s="3">
        <v>0.14482899471333882</v>
      </c>
      <c r="K2808" s="2">
        <f>$A$10*Table13[[#This Row],[CF % WEC]]</f>
        <v>4.4544300793209118E-2</v>
      </c>
      <c r="L2808" s="1">
        <v>29.729598755974177</v>
      </c>
      <c r="M2808" s="2">
        <f>Table13[[#This Row],[Cons h '[MWh']]]-Table13[[#This Row],[Ewec_prod '[MWh']]]-Table13[[#This Row],[Eeol_prod '[MWh']]]-Table13[[#This Row],[Efv_prod '[MWh']]]</f>
        <v>-6.9501433485137767</v>
      </c>
    </row>
    <row r="2809" spans="5:13" x14ac:dyDescent="0.3">
      <c r="E2809" s="4">
        <v>43582.958333333336</v>
      </c>
      <c r="F2809" s="3">
        <v>0.59004000000000001</v>
      </c>
      <c r="G2809" s="2">
        <f>Table13[[#This Row],[CF % FV]]*$A$2</f>
        <v>30.092040000000001</v>
      </c>
      <c r="H2809" s="3">
        <v>5.47173190622086E-2</v>
      </c>
      <c r="I2809" s="2">
        <f>Table13[[#This Row],[CF % EOL]]*$A$6</f>
        <v>2.1886927624883441</v>
      </c>
      <c r="J2809" s="3">
        <v>0.142871606860698</v>
      </c>
      <c r="K2809" s="2">
        <f>$A$10*Table13[[#This Row],[CF % WEC]]</f>
        <v>4.3942277189789214E-2</v>
      </c>
      <c r="L2809" s="1">
        <v>20.942323835187256</v>
      </c>
      <c r="M2809" s="2">
        <f>Table13[[#This Row],[Cons h '[MWh']]]-Table13[[#This Row],[Ewec_prod '[MWh']]]-Table13[[#This Row],[Eeol_prod '[MWh']]]-Table13[[#This Row],[Efv_prod '[MWh']]]</f>
        <v>-11.382351204490877</v>
      </c>
    </row>
    <row r="2810" spans="5:13" x14ac:dyDescent="0.3">
      <c r="E2810" s="4">
        <v>43583</v>
      </c>
      <c r="F2810" s="3">
        <v>0.47654000000000002</v>
      </c>
      <c r="G2810" s="2">
        <f>Table13[[#This Row],[CF % FV]]*$A$2</f>
        <v>24.303540000000002</v>
      </c>
      <c r="H2810" s="3">
        <v>0.209924819660569</v>
      </c>
      <c r="I2810" s="2">
        <f>Table13[[#This Row],[CF % EOL]]*$A$6</f>
        <v>8.3969927864227607</v>
      </c>
      <c r="J2810" s="3">
        <v>0.14839566173612598</v>
      </c>
      <c r="K2810" s="2">
        <f>$A$10*Table13[[#This Row],[CF % WEC]]</f>
        <v>4.5641282022739246E-2</v>
      </c>
      <c r="L2810" s="1">
        <v>19.511383344761416</v>
      </c>
      <c r="M2810" s="2">
        <f>Table13[[#This Row],[Cons h '[MWh']]]-Table13[[#This Row],[Ewec_prod '[MWh']]]-Table13[[#This Row],[Eeol_prod '[MWh']]]-Table13[[#This Row],[Efv_prod '[MWh']]]</f>
        <v>-13.234790723684085</v>
      </c>
    </row>
    <row r="2811" spans="5:13" x14ac:dyDescent="0.3">
      <c r="E2811" s="4">
        <v>43583.041666666664</v>
      </c>
      <c r="F2811" s="3">
        <v>0.27526999999999996</v>
      </c>
      <c r="G2811" s="2">
        <f>Table13[[#This Row],[CF % FV]]*$A$2</f>
        <v>14.038769999999998</v>
      </c>
      <c r="H2811" s="3">
        <v>0.42332719924627599</v>
      </c>
      <c r="I2811" s="2">
        <f>Table13[[#This Row],[CF % EOL]]*$A$6</f>
        <v>16.933087969851041</v>
      </c>
      <c r="J2811" s="3">
        <v>0.15975664194039013</v>
      </c>
      <c r="K2811" s="2">
        <f>$A$10*Table13[[#This Row],[CF % WEC]]</f>
        <v>4.9135519627067706E-2</v>
      </c>
      <c r="L2811" s="1">
        <v>22.311944736834871</v>
      </c>
      <c r="M2811" s="2">
        <f>Table13[[#This Row],[Cons h '[MWh']]]-Table13[[#This Row],[Ewec_prod '[MWh']]]-Table13[[#This Row],[Eeol_prod '[MWh']]]-Table13[[#This Row],[Efv_prod '[MWh']]]</f>
        <v>-8.7090487526432359</v>
      </c>
    </row>
    <row r="2812" spans="5:13" x14ac:dyDescent="0.3">
      <c r="E2812" s="4">
        <v>43583.083333333336</v>
      </c>
      <c r="F2812" s="3">
        <v>0.11162999999999999</v>
      </c>
      <c r="G2812" s="2">
        <f>Table13[[#This Row],[CF % FV]]*$A$2</f>
        <v>5.69313</v>
      </c>
      <c r="H2812" s="3">
        <v>0.61762483263784196</v>
      </c>
      <c r="I2812" s="2">
        <f>Table13[[#This Row],[CF % EOL]]*$A$6</f>
        <v>24.704993305513678</v>
      </c>
      <c r="J2812" s="3">
        <v>0.17594574378187336</v>
      </c>
      <c r="K2812" s="2">
        <f>$A$10*Table13[[#This Row],[CF % WEC]]</f>
        <v>5.4114717497123127E-2</v>
      </c>
      <c r="L2812" s="1">
        <v>15.93889083185003</v>
      </c>
      <c r="M2812" s="2">
        <f>Table13[[#This Row],[Cons h '[MWh']]]-Table13[[#This Row],[Ewec_prod '[MWh']]]-Table13[[#This Row],[Eeol_prod '[MWh']]]-Table13[[#This Row],[Efv_prod '[MWh']]]</f>
        <v>-14.513347191160772</v>
      </c>
    </row>
    <row r="2813" spans="5:13" x14ac:dyDescent="0.3">
      <c r="E2813" s="4">
        <v>43583.125</v>
      </c>
      <c r="F2813" s="3">
        <v>1.25E-3</v>
      </c>
      <c r="G2813" s="2">
        <f>Table13[[#This Row],[CF % FV]]*$A$2</f>
        <v>6.3750000000000001E-2</v>
      </c>
      <c r="H2813" s="3">
        <v>0.76895962123792505</v>
      </c>
      <c r="I2813" s="2">
        <f>Table13[[#This Row],[CF % EOL]]*$A$6</f>
        <v>30.758384849517</v>
      </c>
      <c r="J2813" s="3">
        <v>0.19236885276401114</v>
      </c>
      <c r="K2813" s="2">
        <f>$A$10*Table13[[#This Row],[CF % WEC]]</f>
        <v>5.9165887726592536E-2</v>
      </c>
      <c r="L2813" s="1">
        <v>18.626021834846629</v>
      </c>
      <c r="M2813" s="2">
        <f>Table13[[#This Row],[Cons h '[MWh']]]-Table13[[#This Row],[Ewec_prod '[MWh']]]-Table13[[#This Row],[Eeol_prod '[MWh']]]-Table13[[#This Row],[Efv_prod '[MWh']]]</f>
        <v>-12.255278902396965</v>
      </c>
    </row>
    <row r="2814" spans="5:13" x14ac:dyDescent="0.3">
      <c r="E2814" s="4">
        <v>43583.166666666664</v>
      </c>
      <c r="F2814" s="3">
        <v>0</v>
      </c>
      <c r="G2814" s="2">
        <f>Table13[[#This Row],[CF % FV]]*$A$2</f>
        <v>0</v>
      </c>
      <c r="H2814" s="3">
        <v>0.74774645752910995</v>
      </c>
      <c r="I2814" s="2">
        <f>Table13[[#This Row],[CF % EOL]]*$A$6</f>
        <v>29.909858301164398</v>
      </c>
      <c r="J2814" s="3">
        <v>0.20980422897821063</v>
      </c>
      <c r="K2814" s="2">
        <f>$A$10*Table13[[#This Row],[CF % WEC]]</f>
        <v>6.4528395724837567E-2</v>
      </c>
      <c r="L2814" s="1">
        <v>25.620887904742538</v>
      </c>
      <c r="M2814" s="2">
        <f>Table13[[#This Row],[Cons h '[MWh']]]-Table13[[#This Row],[Ewec_prod '[MWh']]]-Table13[[#This Row],[Eeol_prod '[MWh']]]-Table13[[#This Row],[Efv_prod '[MWh']]]</f>
        <v>-4.3534987921466985</v>
      </c>
    </row>
    <row r="2815" spans="5:13" x14ac:dyDescent="0.3">
      <c r="E2815" s="4">
        <v>43583.208333333336</v>
      </c>
      <c r="F2815" s="3">
        <v>0</v>
      </c>
      <c r="G2815" s="2">
        <f>Table13[[#This Row],[CF % FV]]*$A$2</f>
        <v>0</v>
      </c>
      <c r="H2815" s="3">
        <v>0.72524791574555103</v>
      </c>
      <c r="I2815" s="2">
        <f>Table13[[#This Row],[CF % EOL]]*$A$6</f>
        <v>29.00991662982204</v>
      </c>
      <c r="J2815" s="3">
        <v>0.22778057899880436</v>
      </c>
      <c r="K2815" s="2">
        <f>$A$10*Table13[[#This Row],[CF % WEC]]</f>
        <v>7.0057288223651468E-2</v>
      </c>
      <c r="L2815" s="1">
        <v>24.406069721927238</v>
      </c>
      <c r="M2815" s="2">
        <f>Table13[[#This Row],[Cons h '[MWh']]]-Table13[[#This Row],[Ewec_prod '[MWh']]]-Table13[[#This Row],[Eeol_prod '[MWh']]]-Table13[[#This Row],[Efv_prod '[MWh']]]</f>
        <v>-4.6739041961184533</v>
      </c>
    </row>
    <row r="2816" spans="5:13" x14ac:dyDescent="0.3">
      <c r="E2816" s="4">
        <v>43583.25</v>
      </c>
      <c r="F2816" s="3">
        <v>0</v>
      </c>
      <c r="G2816" s="2">
        <f>Table13[[#This Row],[CF % FV]]*$A$2</f>
        <v>0</v>
      </c>
      <c r="H2816" s="3">
        <v>0.67595277150836297</v>
      </c>
      <c r="I2816" s="2">
        <f>Table13[[#This Row],[CF % EOL]]*$A$6</f>
        <v>27.03811086033452</v>
      </c>
      <c r="J2816" s="3">
        <v>0.24278066413179755</v>
      </c>
      <c r="K2816" s="2">
        <f>$A$10*Table13[[#This Row],[CF % WEC]]</f>
        <v>7.46707864075635E-2</v>
      </c>
      <c r="L2816" s="1">
        <v>22.713182849015148</v>
      </c>
      <c r="M2816" s="2">
        <f>Table13[[#This Row],[Cons h '[MWh']]]-Table13[[#This Row],[Ewec_prod '[MWh']]]-Table13[[#This Row],[Eeol_prod '[MWh']]]-Table13[[#This Row],[Efv_prod '[MWh']]]</f>
        <v>-4.3995987977269344</v>
      </c>
    </row>
    <row r="2817" spans="5:13" x14ac:dyDescent="0.3">
      <c r="E2817" s="4">
        <v>43583.291666666664</v>
      </c>
      <c r="F2817" s="3">
        <v>0</v>
      </c>
      <c r="G2817" s="2">
        <f>Table13[[#This Row],[CF % FV]]*$A$2</f>
        <v>0</v>
      </c>
      <c r="H2817" s="3">
        <v>0.60558978142735698</v>
      </c>
      <c r="I2817" s="2">
        <f>Table13[[#This Row],[CF % EOL]]*$A$6</f>
        <v>24.223591257094277</v>
      </c>
      <c r="J2817" s="3">
        <v>0.25354455971559781</v>
      </c>
      <c r="K2817" s="2">
        <f>$A$10*Table13[[#This Row],[CF % WEC]]</f>
        <v>7.7981381800015903E-2</v>
      </c>
      <c r="L2817" s="1">
        <v>26.223610566439607</v>
      </c>
      <c r="M2817" s="2">
        <f>Table13[[#This Row],[Cons h '[MWh']]]-Table13[[#This Row],[Ewec_prod '[MWh']]]-Table13[[#This Row],[Eeol_prod '[MWh']]]-Table13[[#This Row],[Efv_prod '[MWh']]]</f>
        <v>1.9220379275453148</v>
      </c>
    </row>
    <row r="2818" spans="5:13" x14ac:dyDescent="0.3">
      <c r="E2818" s="4">
        <v>43583.333333333336</v>
      </c>
      <c r="F2818" s="3">
        <v>0</v>
      </c>
      <c r="G2818" s="2">
        <f>Table13[[#This Row],[CF % FV]]*$A$2</f>
        <v>0</v>
      </c>
      <c r="H2818" s="3">
        <v>0.56426104580468195</v>
      </c>
      <c r="I2818" s="2">
        <f>Table13[[#This Row],[CF % EOL]]*$A$6</f>
        <v>22.570441832187278</v>
      </c>
      <c r="J2818" s="3">
        <v>0.26297791580171143</v>
      </c>
      <c r="K2818" s="2">
        <f>$A$10*Table13[[#This Row],[CF % WEC]]</f>
        <v>8.0882750077970217E-2</v>
      </c>
      <c r="L2818" s="1">
        <v>27.320285652919331</v>
      </c>
      <c r="M2818" s="2">
        <f>Table13[[#This Row],[Cons h '[MWh']]]-Table13[[#This Row],[Ewec_prod '[MWh']]]-Table13[[#This Row],[Eeol_prod '[MWh']]]-Table13[[#This Row],[Efv_prod '[MWh']]]</f>
        <v>4.6689610706540847</v>
      </c>
    </row>
    <row r="2819" spans="5:13" x14ac:dyDescent="0.3">
      <c r="E2819" s="4">
        <v>43583.375</v>
      </c>
      <c r="F2819" s="3">
        <v>0</v>
      </c>
      <c r="G2819" s="2">
        <f>Table13[[#This Row],[CF % FV]]*$A$2</f>
        <v>0</v>
      </c>
      <c r="H2819" s="3">
        <v>0.719623896310153</v>
      </c>
      <c r="I2819" s="2">
        <f>Table13[[#This Row],[CF % EOL]]*$A$6</f>
        <v>28.784955852406121</v>
      </c>
      <c r="J2819" s="3">
        <v>0.22998125440481354</v>
      </c>
      <c r="K2819" s="2">
        <f>$A$10*Table13[[#This Row],[CF % WEC]]</f>
        <v>7.0734138514765607E-2</v>
      </c>
      <c r="L2819" s="1">
        <v>27.418005769209792</v>
      </c>
      <c r="M2819" s="2">
        <f>Table13[[#This Row],[Cons h '[MWh']]]-Table13[[#This Row],[Ewec_prod '[MWh']]]-Table13[[#This Row],[Eeol_prod '[MWh']]]-Table13[[#This Row],[Efv_prod '[MWh']]]</f>
        <v>-1.4376842217110948</v>
      </c>
    </row>
    <row r="2820" spans="5:13" x14ac:dyDescent="0.3">
      <c r="E2820" s="4">
        <v>43583.416666666664</v>
      </c>
      <c r="F2820" s="3">
        <v>0</v>
      </c>
      <c r="G2820" s="2">
        <f>Table13[[#This Row],[CF % FV]]*$A$2</f>
        <v>0</v>
      </c>
      <c r="H2820" s="3">
        <v>6.9994265521106598E-6</v>
      </c>
      <c r="I2820" s="2">
        <f>Table13[[#This Row],[CF % EOL]]*$A$6</f>
        <v>2.7997706208442641E-4</v>
      </c>
      <c r="J2820" s="3">
        <v>0.20923260249162592</v>
      </c>
      <c r="K2820" s="2">
        <f>$A$10*Table13[[#This Row],[CF % WEC]]</f>
        <v>6.4352583538816441E-2</v>
      </c>
      <c r="L2820" s="1">
        <v>20.979749193649521</v>
      </c>
      <c r="M2820" s="2">
        <f>Table13[[#This Row],[Cons h '[MWh']]]-Table13[[#This Row],[Ewec_prod '[MWh']]]-Table13[[#This Row],[Eeol_prod '[MWh']]]-Table13[[#This Row],[Efv_prod '[MWh']]]</f>
        <v>20.915116633048619</v>
      </c>
    </row>
    <row r="2821" spans="5:13" x14ac:dyDescent="0.3">
      <c r="E2821" s="4">
        <v>43583.458333333336</v>
      </c>
      <c r="F2821" s="3">
        <v>0</v>
      </c>
      <c r="G2821" s="2">
        <f>Table13[[#This Row],[CF % FV]]*$A$2</f>
        <v>0</v>
      </c>
      <c r="H2821" s="3">
        <v>3.76993442078498E-4</v>
      </c>
      <c r="I2821" s="2">
        <f>Table13[[#This Row],[CF % EOL]]*$A$6</f>
        <v>1.5079737683139919E-2</v>
      </c>
      <c r="J2821" s="3">
        <v>0.19819526310422003</v>
      </c>
      <c r="K2821" s="2">
        <f>$A$10*Table13[[#This Row],[CF % WEC]]</f>
        <v>6.0957886457596817E-2</v>
      </c>
      <c r="L2821" s="1">
        <v>25.582117458264872</v>
      </c>
      <c r="M2821" s="2">
        <f>Table13[[#This Row],[Cons h '[MWh']]]-Table13[[#This Row],[Ewec_prod '[MWh']]]-Table13[[#This Row],[Eeol_prod '[MWh']]]-Table13[[#This Row],[Efv_prod '[MWh']]]</f>
        <v>25.506079834124133</v>
      </c>
    </row>
    <row r="2822" spans="5:13" x14ac:dyDescent="0.3">
      <c r="E2822" s="4">
        <v>43583.5</v>
      </c>
      <c r="F2822" s="3">
        <v>0</v>
      </c>
      <c r="G2822" s="2">
        <f>Table13[[#This Row],[CF % FV]]*$A$2</f>
        <v>0</v>
      </c>
      <c r="H2822" s="3">
        <v>8.4875277032958094E-2</v>
      </c>
      <c r="I2822" s="2">
        <f>Table13[[#This Row],[CF % EOL]]*$A$6</f>
        <v>3.3950110813183239</v>
      </c>
      <c r="J2822" s="3">
        <v>0.19442016826791872</v>
      </c>
      <c r="K2822" s="2">
        <f>$A$10*Table13[[#This Row],[CF % WEC]]</f>
        <v>5.9796800169288775E-2</v>
      </c>
      <c r="L2822" s="1">
        <v>33.951446015274087</v>
      </c>
      <c r="M2822" s="2">
        <f>Table13[[#This Row],[Cons h '[MWh']]]-Table13[[#This Row],[Ewec_prod '[MWh']]]-Table13[[#This Row],[Eeol_prod '[MWh']]]-Table13[[#This Row],[Efv_prod '[MWh']]]</f>
        <v>30.496638133786476</v>
      </c>
    </row>
    <row r="2823" spans="5:13" x14ac:dyDescent="0.3">
      <c r="E2823" s="4">
        <v>43583.541666666664</v>
      </c>
      <c r="F2823" s="3">
        <v>0</v>
      </c>
      <c r="G2823" s="2">
        <f>Table13[[#This Row],[CF % FV]]*$A$2</f>
        <v>0</v>
      </c>
      <c r="H2823" s="3">
        <v>0.279087492867651</v>
      </c>
      <c r="I2823" s="2">
        <f>Table13[[#This Row],[CF % EOL]]*$A$6</f>
        <v>11.16349971470604</v>
      </c>
      <c r="J2823" s="3">
        <v>0.19961730608980824</v>
      </c>
      <c r="K2823" s="2">
        <f>$A$10*Table13[[#This Row],[CF % WEC]]</f>
        <v>6.1395256824050656E-2</v>
      </c>
      <c r="L2823" s="1">
        <v>18.820766249714222</v>
      </c>
      <c r="M2823" s="2">
        <f>Table13[[#This Row],[Cons h '[MWh']]]-Table13[[#This Row],[Ewec_prod '[MWh']]]-Table13[[#This Row],[Eeol_prod '[MWh']]]-Table13[[#This Row],[Efv_prod '[MWh']]]</f>
        <v>7.5958712781841324</v>
      </c>
    </row>
    <row r="2824" spans="5:13" x14ac:dyDescent="0.3">
      <c r="E2824" s="4">
        <v>43583.583333333336</v>
      </c>
      <c r="F2824" s="3">
        <v>0</v>
      </c>
      <c r="G2824" s="2">
        <f>Table13[[#This Row],[CF % FV]]*$A$2</f>
        <v>0</v>
      </c>
      <c r="H2824" s="3">
        <v>0.43221608128884897</v>
      </c>
      <c r="I2824" s="2">
        <f>Table13[[#This Row],[CF % EOL]]*$A$6</f>
        <v>17.28864325155396</v>
      </c>
      <c r="J2824" s="3">
        <v>0.20718595819880822</v>
      </c>
      <c r="K2824" s="2">
        <f>$A$10*Table13[[#This Row],[CF % WEC]]</f>
        <v>6.3723107796224823E-2</v>
      </c>
      <c r="L2824" s="1">
        <v>20.085337458730965</v>
      </c>
      <c r="M2824" s="2">
        <f>Table13[[#This Row],[Cons h '[MWh']]]-Table13[[#This Row],[Ewec_prod '[MWh']]]-Table13[[#This Row],[Eeol_prod '[MWh']]]-Table13[[#This Row],[Efv_prod '[MWh']]]</f>
        <v>2.7329710993807801</v>
      </c>
    </row>
    <row r="2825" spans="5:13" x14ac:dyDescent="0.3">
      <c r="E2825" s="4">
        <v>43583.625</v>
      </c>
      <c r="F2825" s="3">
        <v>0</v>
      </c>
      <c r="G2825" s="2">
        <f>Table13[[#This Row],[CF % FV]]*$A$2</f>
        <v>0</v>
      </c>
      <c r="H2825" s="3">
        <v>0.54067529596374098</v>
      </c>
      <c r="I2825" s="2">
        <f>Table13[[#This Row],[CF % EOL]]*$A$6</f>
        <v>21.627011838549638</v>
      </c>
      <c r="J2825" s="3">
        <v>0.21339198036049237</v>
      </c>
      <c r="K2825" s="2">
        <f>$A$10*Table13[[#This Row],[CF % WEC]]</f>
        <v>6.5631861761178772E-2</v>
      </c>
      <c r="L2825" s="1">
        <v>20.883880105321364</v>
      </c>
      <c r="M2825" s="2">
        <f>Table13[[#This Row],[Cons h '[MWh']]]-Table13[[#This Row],[Ewec_prod '[MWh']]]-Table13[[#This Row],[Eeol_prod '[MWh']]]-Table13[[#This Row],[Efv_prod '[MWh']]]</f>
        <v>-0.80876359498945405</v>
      </c>
    </row>
    <row r="2826" spans="5:13" x14ac:dyDescent="0.3">
      <c r="E2826" s="4">
        <v>43583.666666666664</v>
      </c>
      <c r="F2826" s="3">
        <v>5.2199999999999998E-3</v>
      </c>
      <c r="G2826" s="2">
        <f>Table13[[#This Row],[CF % FV]]*$A$2</f>
        <v>0.26622000000000001</v>
      </c>
      <c r="H2826" s="3">
        <v>0.54903672324930597</v>
      </c>
      <c r="I2826" s="2">
        <f>Table13[[#This Row],[CF % EOL]]*$A$6</f>
        <v>21.961468929972238</v>
      </c>
      <c r="J2826" s="3">
        <v>0.21937570363469833</v>
      </c>
      <c r="K2826" s="2">
        <f>$A$10*Table13[[#This Row],[CF % WEC]]</f>
        <v>6.747224441326527E-2</v>
      </c>
      <c r="L2826" s="1">
        <v>20.274373521838871</v>
      </c>
      <c r="M2826" s="2">
        <f>Table13[[#This Row],[Cons h '[MWh']]]-Table13[[#This Row],[Ewec_prod '[MWh']]]-Table13[[#This Row],[Eeol_prod '[MWh']]]-Table13[[#This Row],[Efv_prod '[MWh']]]</f>
        <v>-2.0207876525466335</v>
      </c>
    </row>
    <row r="2827" spans="5:13" x14ac:dyDescent="0.3">
      <c r="E2827" s="4">
        <v>43583.708333333336</v>
      </c>
      <c r="F2827" s="3">
        <v>0.12672</v>
      </c>
      <c r="G2827" s="2">
        <f>Table13[[#This Row],[CF % FV]]*$A$2</f>
        <v>6.46272</v>
      </c>
      <c r="H2827" s="3">
        <v>0.58789073119183699</v>
      </c>
      <c r="I2827" s="2">
        <f>Table13[[#This Row],[CF % EOL]]*$A$6</f>
        <v>23.515629247673481</v>
      </c>
      <c r="J2827" s="3">
        <v>0.22781843589740242</v>
      </c>
      <c r="K2827" s="2">
        <f>$A$10*Table13[[#This Row],[CF % WEC]]</f>
        <v>7.0068931673097398E-2</v>
      </c>
      <c r="L2827" s="1">
        <v>21.164546339655271</v>
      </c>
      <c r="M2827" s="2">
        <f>Table13[[#This Row],[Cons h '[MWh']]]-Table13[[#This Row],[Ewec_prod '[MWh']]]-Table13[[#This Row],[Eeol_prod '[MWh']]]-Table13[[#This Row],[Efv_prod '[MWh']]]</f>
        <v>-8.8838718396913094</v>
      </c>
    </row>
    <row r="2828" spans="5:13" x14ac:dyDescent="0.3">
      <c r="E2828" s="4">
        <v>43583.75</v>
      </c>
      <c r="F2828" s="3">
        <v>0.10089000000000001</v>
      </c>
      <c r="G2828" s="2">
        <f>Table13[[#This Row],[CF % FV]]*$A$2</f>
        <v>5.1453900000000008</v>
      </c>
      <c r="H2828" s="3">
        <v>0.65813298710976398</v>
      </c>
      <c r="I2828" s="2">
        <f>Table13[[#This Row],[CF % EOL]]*$A$6</f>
        <v>26.325319484390558</v>
      </c>
      <c r="J2828" s="3">
        <v>0.24639014709571527</v>
      </c>
      <c r="K2828" s="2">
        <f>$A$10*Table13[[#This Row],[CF % WEC]]</f>
        <v>7.5780936313464262E-2</v>
      </c>
      <c r="L2828" s="1">
        <v>34.210590095937675</v>
      </c>
      <c r="M2828" s="2">
        <f>Table13[[#This Row],[Cons h '[MWh']]]-Table13[[#This Row],[Ewec_prod '[MWh']]]-Table13[[#This Row],[Eeol_prod '[MWh']]]-Table13[[#This Row],[Efv_prod '[MWh']]]</f>
        <v>2.6640996752336523</v>
      </c>
    </row>
    <row r="2829" spans="5:13" x14ac:dyDescent="0.3">
      <c r="E2829" s="4">
        <v>43583.791666666664</v>
      </c>
      <c r="F2829" s="3">
        <v>0.16979</v>
      </c>
      <c r="G2829" s="2">
        <f>Table13[[#This Row],[CF % FV]]*$A$2</f>
        <v>8.6592900000000004</v>
      </c>
      <c r="H2829" s="3">
        <v>0.76059869439222805</v>
      </c>
      <c r="I2829" s="2">
        <f>Table13[[#This Row],[CF % EOL]]*$A$6</f>
        <v>30.423947775689122</v>
      </c>
      <c r="J2829" s="3">
        <v>0.27467195870288302</v>
      </c>
      <c r="K2829" s="2">
        <f>$A$10*Table13[[#This Row],[CF % WEC]]</f>
        <v>8.4479426044060488E-2</v>
      </c>
      <c r="L2829" s="1">
        <v>25.276292714605187</v>
      </c>
      <c r="M2829" s="2">
        <f>Table13[[#This Row],[Cons h '[MWh']]]-Table13[[#This Row],[Ewec_prod '[MWh']]]-Table13[[#This Row],[Eeol_prod '[MWh']]]-Table13[[#This Row],[Efv_prod '[MWh']]]</f>
        <v>-13.891424487127997</v>
      </c>
    </row>
    <row r="2830" spans="5:13" x14ac:dyDescent="0.3">
      <c r="E2830" s="4">
        <v>43583.833333333336</v>
      </c>
      <c r="F2830" s="3">
        <v>0.38557999999999998</v>
      </c>
      <c r="G2830" s="2">
        <f>Table13[[#This Row],[CF % FV]]*$A$2</f>
        <v>19.664579999999997</v>
      </c>
      <c r="H2830" s="3">
        <v>0.91275829326366298</v>
      </c>
      <c r="I2830" s="2">
        <f>Table13[[#This Row],[CF % EOL]]*$A$6</f>
        <v>36.510331730546518</v>
      </c>
      <c r="J2830" s="3">
        <v>0.30943533745270524</v>
      </c>
      <c r="K2830" s="2">
        <f>$A$10*Table13[[#This Row],[CF % WEC]]</f>
        <v>9.5171417676573805E-2</v>
      </c>
      <c r="L2830" s="1">
        <v>22.956300966794949</v>
      </c>
      <c r="M2830" s="2">
        <f>Table13[[#This Row],[Cons h '[MWh']]]-Table13[[#This Row],[Ewec_prod '[MWh']]]-Table13[[#This Row],[Eeol_prod '[MWh']]]-Table13[[#This Row],[Efv_prod '[MWh']]]</f>
        <v>-33.313782181428138</v>
      </c>
    </row>
    <row r="2831" spans="5:13" x14ac:dyDescent="0.3">
      <c r="E2831" s="4">
        <v>43583.875</v>
      </c>
      <c r="F2831" s="3">
        <v>0.43323</v>
      </c>
      <c r="G2831" s="2">
        <f>Table13[[#This Row],[CF % FV]]*$A$2</f>
        <v>22.094729999999998</v>
      </c>
      <c r="H2831" s="3">
        <v>0.96063000104524099</v>
      </c>
      <c r="I2831" s="2">
        <f>Table13[[#This Row],[CF % EOL]]*$A$6</f>
        <v>38.425200041809639</v>
      </c>
      <c r="J2831" s="3">
        <v>0.2675051886586518</v>
      </c>
      <c r="K2831" s="2">
        <f>$A$10*Table13[[#This Row],[CF % WEC]]</f>
        <v>8.2275179848760524E-2</v>
      </c>
      <c r="L2831" s="1">
        <v>23.12380486915977</v>
      </c>
      <c r="M2831" s="2">
        <f>Table13[[#This Row],[Cons h '[MWh']]]-Table13[[#This Row],[Ewec_prod '[MWh']]]-Table13[[#This Row],[Eeol_prod '[MWh']]]-Table13[[#This Row],[Efv_prod '[MWh']]]</f>
        <v>-37.478400352498625</v>
      </c>
    </row>
    <row r="2832" spans="5:13" x14ac:dyDescent="0.3">
      <c r="E2832" s="4">
        <v>43583.916666666664</v>
      </c>
      <c r="F2832" s="3">
        <v>0.37360000000000004</v>
      </c>
      <c r="G2832" s="2">
        <f>Table13[[#This Row],[CF % FV]]*$A$2</f>
        <v>19.053600000000003</v>
      </c>
      <c r="H2832" s="3">
        <v>7.2844939105584594E-2</v>
      </c>
      <c r="I2832" s="2">
        <f>Table13[[#This Row],[CF % EOL]]*$A$6</f>
        <v>2.9137975642233838</v>
      </c>
      <c r="J2832" s="3">
        <v>0.23278028923661909</v>
      </c>
      <c r="K2832" s="2">
        <f>$A$10*Table13[[#This Row],[CF % WEC]]</f>
        <v>7.1595023103002906E-2</v>
      </c>
      <c r="L2832" s="1">
        <v>22.51597919636804</v>
      </c>
      <c r="M2832" s="2">
        <f>Table13[[#This Row],[Cons h '[MWh']]]-Table13[[#This Row],[Ewec_prod '[MWh']]]-Table13[[#This Row],[Eeol_prod '[MWh']]]-Table13[[#This Row],[Efv_prod '[MWh']]]</f>
        <v>0.47698660904164925</v>
      </c>
    </row>
    <row r="2833" spans="5:13" x14ac:dyDescent="0.3">
      <c r="E2833" s="4">
        <v>43583.958333333336</v>
      </c>
      <c r="F2833" s="3">
        <v>0.32900999999999997</v>
      </c>
      <c r="G2833" s="2">
        <f>Table13[[#This Row],[CF % FV]]*$A$2</f>
        <v>16.779509999999998</v>
      </c>
      <c r="H2833" s="3">
        <v>3.3792832124257897E-2</v>
      </c>
      <c r="I2833" s="2">
        <f>Table13[[#This Row],[CF % EOL]]*$A$6</f>
        <v>1.351713284970316</v>
      </c>
      <c r="J2833" s="3">
        <v>0.21730090768240537</v>
      </c>
      <c r="K2833" s="2">
        <f>$A$10*Table13[[#This Row],[CF % WEC]]</f>
        <v>6.6834110211157483E-2</v>
      </c>
      <c r="L2833" s="1">
        <v>15.210909416383918</v>
      </c>
      <c r="M2833" s="2">
        <f>Table13[[#This Row],[Cons h '[MWh']]]-Table13[[#This Row],[Ewec_prod '[MWh']]]-Table13[[#This Row],[Eeol_prod '[MWh']]]-Table13[[#This Row],[Efv_prod '[MWh']]]</f>
        <v>-2.9871479787975534</v>
      </c>
    </row>
    <row r="2834" spans="5:13" x14ac:dyDescent="0.3">
      <c r="E2834" s="4">
        <v>43584</v>
      </c>
      <c r="F2834" s="3">
        <v>0.20702000000000001</v>
      </c>
      <c r="G2834" s="2">
        <f>Table13[[#This Row],[CF % FV]]*$A$2</f>
        <v>10.558020000000001</v>
      </c>
      <c r="H2834" s="3">
        <v>0.18067721073139101</v>
      </c>
      <c r="I2834" s="2">
        <f>Table13[[#This Row],[CF % EOL]]*$A$6</f>
        <v>7.2270884292556401</v>
      </c>
      <c r="J2834" s="3">
        <v>0.21824590842964342</v>
      </c>
      <c r="K2834" s="2">
        <f>$A$10*Table13[[#This Row],[CF % WEC]]</f>
        <v>6.7124759176981602E-2</v>
      </c>
      <c r="L2834" s="1">
        <v>17.175215780610326</v>
      </c>
      <c r="M2834" s="2">
        <f>Table13[[#This Row],[Cons h '[MWh']]]-Table13[[#This Row],[Ewec_prod '[MWh']]]-Table13[[#This Row],[Eeol_prod '[MWh']]]-Table13[[#This Row],[Efv_prod '[MWh']]]</f>
        <v>-0.67701740782229614</v>
      </c>
    </row>
    <row r="2835" spans="5:13" x14ac:dyDescent="0.3">
      <c r="E2835" s="4">
        <v>43584.041666666664</v>
      </c>
      <c r="F2835" s="3">
        <v>0.13431999999999999</v>
      </c>
      <c r="G2835" s="2">
        <f>Table13[[#This Row],[CF % FV]]*$A$2</f>
        <v>6.85032</v>
      </c>
      <c r="H2835" s="3">
        <v>0.65261328753699599</v>
      </c>
      <c r="I2835" s="2">
        <f>Table13[[#This Row],[CF % EOL]]*$A$6</f>
        <v>26.10453150147984</v>
      </c>
      <c r="J2835" s="3">
        <v>0.23972046875865771</v>
      </c>
      <c r="K2835" s="2">
        <f>$A$10*Table13[[#This Row],[CF % WEC]]</f>
        <v>7.3729578029662818E-2</v>
      </c>
      <c r="L2835" s="1">
        <v>18.084965729397148</v>
      </c>
      <c r="M2835" s="2">
        <f>Table13[[#This Row],[Cons h '[MWh']]]-Table13[[#This Row],[Ewec_prod '[MWh']]]-Table13[[#This Row],[Eeol_prod '[MWh']]]-Table13[[#This Row],[Efv_prod '[MWh']]]</f>
        <v>-14.943615350112356</v>
      </c>
    </row>
    <row r="2836" spans="5:13" x14ac:dyDescent="0.3">
      <c r="E2836" s="4">
        <v>43584.083333333336</v>
      </c>
      <c r="F2836" s="3">
        <v>3.295E-2</v>
      </c>
      <c r="G2836" s="2">
        <f>Table13[[#This Row],[CF % FV]]*$A$2</f>
        <v>1.68045</v>
      </c>
      <c r="H2836" s="3">
        <v>0.98300882689207103</v>
      </c>
      <c r="I2836" s="2">
        <f>Table13[[#This Row],[CF % EOL]]*$A$6</f>
        <v>39.320353075682839</v>
      </c>
      <c r="J2836" s="3">
        <v>0.28586041032863746</v>
      </c>
      <c r="K2836" s="2">
        <f>$A$10*Table13[[#This Row],[CF % WEC]]</f>
        <v>8.7920599930645327E-2</v>
      </c>
      <c r="L2836" s="1">
        <v>20.482955500328874</v>
      </c>
      <c r="M2836" s="2">
        <f>Table13[[#This Row],[Cons h '[MWh']]]-Table13[[#This Row],[Ewec_prod '[MWh']]]-Table13[[#This Row],[Eeol_prod '[MWh']]]-Table13[[#This Row],[Efv_prod '[MWh']]]</f>
        <v>-20.605768175284609</v>
      </c>
    </row>
    <row r="2837" spans="5:13" x14ac:dyDescent="0.3">
      <c r="E2837" s="4">
        <v>43584.125</v>
      </c>
      <c r="F2837" s="3">
        <v>0</v>
      </c>
      <c r="G2837" s="2">
        <f>Table13[[#This Row],[CF % FV]]*$A$2</f>
        <v>0</v>
      </c>
      <c r="H2837" s="3">
        <v>1</v>
      </c>
      <c r="I2837" s="2">
        <f>Table13[[#This Row],[CF % EOL]]*$A$6</f>
        <v>40</v>
      </c>
      <c r="J2837" s="3">
        <v>0.34346839258712819</v>
      </c>
      <c r="K2837" s="2">
        <f>$A$10*Table13[[#This Row],[CF % WEC]]</f>
        <v>0.10563878747238158</v>
      </c>
      <c r="L2837" s="1">
        <v>19.93690377666465</v>
      </c>
      <c r="M2837" s="2">
        <f>Table13[[#This Row],[Cons h '[MWh']]]-Table13[[#This Row],[Ewec_prod '[MWh']]]-Table13[[#This Row],[Eeol_prod '[MWh']]]-Table13[[#This Row],[Efv_prod '[MWh']]]</f>
        <v>-20.168735010807733</v>
      </c>
    </row>
    <row r="2838" spans="5:13" x14ac:dyDescent="0.3">
      <c r="E2838" s="4">
        <v>43584.166666666664</v>
      </c>
      <c r="F2838" s="3">
        <v>0</v>
      </c>
      <c r="G2838" s="2">
        <f>Table13[[#This Row],[CF % FV]]*$A$2</f>
        <v>0</v>
      </c>
      <c r="H2838" s="3">
        <v>1</v>
      </c>
      <c r="I2838" s="2">
        <f>Table13[[#This Row],[CF % EOL]]*$A$6</f>
        <v>40</v>
      </c>
      <c r="J2838" s="3">
        <v>0.41116134776521551</v>
      </c>
      <c r="K2838" s="2">
        <f>$A$10*Table13[[#This Row],[CF % WEC]]</f>
        <v>0.12645875769313897</v>
      </c>
      <c r="L2838" s="1">
        <v>23.026679677960104</v>
      </c>
      <c r="M2838" s="2">
        <f>Table13[[#This Row],[Cons h '[MWh']]]-Table13[[#This Row],[Ewec_prod '[MWh']]]-Table13[[#This Row],[Eeol_prod '[MWh']]]-Table13[[#This Row],[Efv_prod '[MWh']]]</f>
        <v>-17.099779079733036</v>
      </c>
    </row>
    <row r="2839" spans="5:13" x14ac:dyDescent="0.3">
      <c r="E2839" s="4">
        <v>43584.208333333336</v>
      </c>
      <c r="F2839" s="3">
        <v>0</v>
      </c>
      <c r="G2839" s="2">
        <f>Table13[[#This Row],[CF % FV]]*$A$2</f>
        <v>0</v>
      </c>
      <c r="H2839" s="3">
        <v>1</v>
      </c>
      <c r="I2839" s="2">
        <f>Table13[[#This Row],[CF % EOL]]*$A$6</f>
        <v>40</v>
      </c>
      <c r="J2839" s="3">
        <v>0.49385337232828946</v>
      </c>
      <c r="K2839" s="2">
        <f>$A$10*Table13[[#This Row],[CF % WEC]]</f>
        <v>0.15189191368947591</v>
      </c>
      <c r="L2839" s="1">
        <v>33.338585035531715</v>
      </c>
      <c r="M2839" s="2">
        <f>Table13[[#This Row],[Cons h '[MWh']]]-Table13[[#This Row],[Ewec_prod '[MWh']]]-Table13[[#This Row],[Eeol_prod '[MWh']]]-Table13[[#This Row],[Efv_prod '[MWh']]]</f>
        <v>-6.8133068781577606</v>
      </c>
    </row>
    <row r="2840" spans="5:13" x14ac:dyDescent="0.3">
      <c r="E2840" s="4">
        <v>43584.25</v>
      </c>
      <c r="F2840" s="3">
        <v>0</v>
      </c>
      <c r="G2840" s="2">
        <f>Table13[[#This Row],[CF % FV]]*$A$2</f>
        <v>0</v>
      </c>
      <c r="H2840" s="3">
        <v>1</v>
      </c>
      <c r="I2840" s="2">
        <f>Table13[[#This Row],[CF % EOL]]*$A$6</f>
        <v>40</v>
      </c>
      <c r="J2840" s="3">
        <v>0.55229332002577314</v>
      </c>
      <c r="K2840" s="2">
        <f>$A$10*Table13[[#This Row],[CF % WEC]]</f>
        <v>0.16986598451506293</v>
      </c>
      <c r="L2840" s="1">
        <v>32.699238415353769</v>
      </c>
      <c r="M2840" s="2">
        <f>Table13[[#This Row],[Cons h '[MWh']]]-Table13[[#This Row],[Ewec_prod '[MWh']]]-Table13[[#This Row],[Eeol_prod '[MWh']]]-Table13[[#This Row],[Efv_prod '[MWh']]]</f>
        <v>-7.4706275691612944</v>
      </c>
    </row>
    <row r="2841" spans="5:13" x14ac:dyDescent="0.3">
      <c r="E2841" s="4">
        <v>43584.291666666664</v>
      </c>
      <c r="F2841" s="3">
        <v>0</v>
      </c>
      <c r="G2841" s="2">
        <f>Table13[[#This Row],[CF % FV]]*$A$2</f>
        <v>0</v>
      </c>
      <c r="H2841" s="3">
        <v>1</v>
      </c>
      <c r="I2841" s="2">
        <f>Table13[[#This Row],[CF % EOL]]*$A$6</f>
        <v>40</v>
      </c>
      <c r="J2841" s="3">
        <v>0.57930827665199625</v>
      </c>
      <c r="K2841" s="2">
        <f>$A$10*Table13[[#This Row],[CF % WEC]]</f>
        <v>0.17817483424681591</v>
      </c>
      <c r="L2841" s="1">
        <v>30.367872253556129</v>
      </c>
      <c r="M2841" s="2">
        <f>Table13[[#This Row],[Cons h '[MWh']]]-Table13[[#This Row],[Ewec_prod '[MWh']]]-Table13[[#This Row],[Eeol_prod '[MWh']]]-Table13[[#This Row],[Efv_prod '[MWh']]]</f>
        <v>-9.8103025806906885</v>
      </c>
    </row>
    <row r="2842" spans="5:13" x14ac:dyDescent="0.3">
      <c r="E2842" s="4">
        <v>43584.333333333336</v>
      </c>
      <c r="F2842" s="3">
        <v>0</v>
      </c>
      <c r="G2842" s="2">
        <f>Table13[[#This Row],[CF % FV]]*$A$2</f>
        <v>0</v>
      </c>
      <c r="H2842" s="3">
        <v>1</v>
      </c>
      <c r="I2842" s="2">
        <f>Table13[[#This Row],[CF % EOL]]*$A$6</f>
        <v>40</v>
      </c>
      <c r="J2842" s="3">
        <v>0.57728095584667805</v>
      </c>
      <c r="K2842" s="2">
        <f>$A$10*Table13[[#This Row],[CF % WEC]]</f>
        <v>0.17755130172879238</v>
      </c>
      <c r="L2842" s="1">
        <v>24.266539723805149</v>
      </c>
      <c r="M2842" s="2">
        <f>Table13[[#This Row],[Cons h '[MWh']]]-Table13[[#This Row],[Ewec_prod '[MWh']]]-Table13[[#This Row],[Eeol_prod '[MWh']]]-Table13[[#This Row],[Efv_prod '[MWh']]]</f>
        <v>-15.911011577923642</v>
      </c>
    </row>
    <row r="2843" spans="5:13" x14ac:dyDescent="0.3">
      <c r="E2843" s="4">
        <v>43584.375</v>
      </c>
      <c r="F2843" s="3">
        <v>0</v>
      </c>
      <c r="G2843" s="2">
        <f>Table13[[#This Row],[CF % FV]]*$A$2</f>
        <v>0</v>
      </c>
      <c r="H2843" s="3">
        <v>1</v>
      </c>
      <c r="I2843" s="2">
        <f>Table13[[#This Row],[CF % EOL]]*$A$6</f>
        <v>40</v>
      </c>
      <c r="J2843" s="3">
        <v>0.52519798519311778</v>
      </c>
      <c r="K2843" s="2">
        <f>$A$10*Table13[[#This Row],[CF % WEC]]</f>
        <v>0.16153241327632425</v>
      </c>
      <c r="L2843" s="1">
        <v>31.342121887857871</v>
      </c>
      <c r="M2843" s="2">
        <f>Table13[[#This Row],[Cons h '[MWh']]]-Table13[[#This Row],[Ewec_prod '[MWh']]]-Table13[[#This Row],[Eeol_prod '[MWh']]]-Table13[[#This Row],[Efv_prod '[MWh']]]</f>
        <v>-8.8194105254184514</v>
      </c>
    </row>
    <row r="2844" spans="5:13" x14ac:dyDescent="0.3">
      <c r="E2844" s="4">
        <v>43584.416666666664</v>
      </c>
      <c r="F2844" s="3">
        <v>0</v>
      </c>
      <c r="G2844" s="2">
        <f>Table13[[#This Row],[CF % FV]]*$A$2</f>
        <v>0</v>
      </c>
      <c r="H2844" s="3">
        <v>1</v>
      </c>
      <c r="I2844" s="2">
        <f>Table13[[#This Row],[CF % EOL]]*$A$6</f>
        <v>40</v>
      </c>
      <c r="J2844" s="3">
        <v>0.4824373878162358</v>
      </c>
      <c r="K2844" s="2">
        <f>$A$10*Table13[[#This Row],[CF % WEC]]</f>
        <v>0.14838075869622303</v>
      </c>
      <c r="L2844" s="1">
        <v>30.112008114679284</v>
      </c>
      <c r="M2844" s="2">
        <f>Table13[[#This Row],[Cons h '[MWh']]]-Table13[[#This Row],[Ewec_prod '[MWh']]]-Table13[[#This Row],[Eeol_prod '[MWh']]]-Table13[[#This Row],[Efv_prod '[MWh']]]</f>
        <v>-10.036372644016939</v>
      </c>
    </row>
    <row r="2845" spans="5:13" x14ac:dyDescent="0.3">
      <c r="E2845" s="4">
        <v>43584.458333333336</v>
      </c>
      <c r="F2845" s="3">
        <v>0</v>
      </c>
      <c r="G2845" s="2">
        <f>Table13[[#This Row],[CF % FV]]*$A$2</f>
        <v>0</v>
      </c>
      <c r="H2845" s="3">
        <v>1</v>
      </c>
      <c r="I2845" s="2">
        <f>Table13[[#This Row],[CF % EOL]]*$A$6</f>
        <v>40</v>
      </c>
      <c r="J2845" s="3">
        <v>0.47211862361857077</v>
      </c>
      <c r="K2845" s="2">
        <f>$A$10*Table13[[#This Row],[CF % WEC]]</f>
        <v>0.14520707004952102</v>
      </c>
      <c r="L2845" s="1">
        <v>22.830799491595208</v>
      </c>
      <c r="M2845" s="2">
        <f>Table13[[#This Row],[Cons h '[MWh']]]-Table13[[#This Row],[Ewec_prod '[MWh']]]-Table13[[#This Row],[Eeol_prod '[MWh']]]-Table13[[#This Row],[Efv_prod '[MWh']]]</f>
        <v>-17.314407578454315</v>
      </c>
    </row>
    <row r="2846" spans="5:13" x14ac:dyDescent="0.3">
      <c r="E2846" s="4">
        <v>43584.5</v>
      </c>
      <c r="F2846" s="3">
        <v>0</v>
      </c>
      <c r="G2846" s="2">
        <f>Table13[[#This Row],[CF % FV]]*$A$2</f>
        <v>0</v>
      </c>
      <c r="H2846" s="3">
        <v>1</v>
      </c>
      <c r="I2846" s="2">
        <f>Table13[[#This Row],[CF % EOL]]*$A$6</f>
        <v>40</v>
      </c>
      <c r="J2846" s="3">
        <v>0.48861482665439981</v>
      </c>
      <c r="K2846" s="2">
        <f>$A$10*Table13[[#This Row],[CF % WEC]]</f>
        <v>0.15028072143699517</v>
      </c>
      <c r="L2846" s="1">
        <v>27.183033201514021</v>
      </c>
      <c r="M2846" s="2">
        <f>Table13[[#This Row],[Cons h '[MWh']]]-Table13[[#This Row],[Ewec_prod '[MWh']]]-Table13[[#This Row],[Eeol_prod '[MWh']]]-Table13[[#This Row],[Efv_prod '[MWh']]]</f>
        <v>-12.967247519922974</v>
      </c>
    </row>
    <row r="2847" spans="5:13" x14ac:dyDescent="0.3">
      <c r="E2847" s="4">
        <v>43584.541666666664</v>
      </c>
      <c r="F2847" s="3">
        <v>0</v>
      </c>
      <c r="G2847" s="2">
        <f>Table13[[#This Row],[CF % FV]]*$A$2</f>
        <v>0</v>
      </c>
      <c r="H2847" s="3">
        <v>1</v>
      </c>
      <c r="I2847" s="2">
        <f>Table13[[#This Row],[CF % EOL]]*$A$6</f>
        <v>40</v>
      </c>
      <c r="J2847" s="3">
        <v>0.50695030035160105</v>
      </c>
      <c r="K2847" s="2">
        <f>$A$10*Table13[[#This Row],[CF % WEC]]</f>
        <v>0.15592006773758013</v>
      </c>
      <c r="L2847" s="1">
        <v>32.05691321203313</v>
      </c>
      <c r="M2847" s="2">
        <f>Table13[[#This Row],[Cons h '[MWh']]]-Table13[[#This Row],[Ewec_prod '[MWh']]]-Table13[[#This Row],[Eeol_prod '[MWh']]]-Table13[[#This Row],[Efv_prod '[MWh']]]</f>
        <v>-8.0990068557044488</v>
      </c>
    </row>
    <row r="2848" spans="5:13" x14ac:dyDescent="0.3">
      <c r="E2848" s="4">
        <v>43584.583333333336</v>
      </c>
      <c r="F2848" s="3">
        <v>0</v>
      </c>
      <c r="G2848" s="2">
        <f>Table13[[#This Row],[CF % FV]]*$A$2</f>
        <v>0</v>
      </c>
      <c r="H2848" s="3">
        <v>1</v>
      </c>
      <c r="I2848" s="2">
        <f>Table13[[#This Row],[CF % EOL]]*$A$6</f>
        <v>40</v>
      </c>
      <c r="J2848" s="3">
        <v>0.51458550245054968</v>
      </c>
      <c r="K2848" s="2">
        <f>$A$10*Table13[[#This Row],[CF % WEC]]</f>
        <v>0.15826838714410282</v>
      </c>
      <c r="L2848" s="1">
        <v>25.67026347009757</v>
      </c>
      <c r="M2848" s="2">
        <f>Table13[[#This Row],[Cons h '[MWh']]]-Table13[[#This Row],[Ewec_prod '[MWh']]]-Table13[[#This Row],[Eeol_prod '[MWh']]]-Table13[[#This Row],[Efv_prod '[MWh']]]</f>
        <v>-14.488004917046531</v>
      </c>
    </row>
    <row r="2849" spans="5:13" x14ac:dyDescent="0.3">
      <c r="E2849" s="4">
        <v>43584.625</v>
      </c>
      <c r="F2849" s="3">
        <v>0</v>
      </c>
      <c r="G2849" s="2">
        <f>Table13[[#This Row],[CF % FV]]*$A$2</f>
        <v>0</v>
      </c>
      <c r="H2849" s="3">
        <v>1</v>
      </c>
      <c r="I2849" s="2">
        <f>Table13[[#This Row],[CF % EOL]]*$A$6</f>
        <v>40</v>
      </c>
      <c r="J2849" s="3">
        <v>0.51924047202204038</v>
      </c>
      <c r="K2849" s="2">
        <f>$A$10*Table13[[#This Row],[CF % WEC]]</f>
        <v>0.15970009192936446</v>
      </c>
      <c r="L2849" s="1">
        <v>23.892222871376077</v>
      </c>
      <c r="M2849" s="2">
        <f>Table13[[#This Row],[Cons h '[MWh']]]-Table13[[#This Row],[Ewec_prod '[MWh']]]-Table13[[#This Row],[Eeol_prod '[MWh']]]-Table13[[#This Row],[Efv_prod '[MWh']]]</f>
        <v>-16.267477220553285</v>
      </c>
    </row>
    <row r="2850" spans="5:13" x14ac:dyDescent="0.3">
      <c r="E2850" s="4">
        <v>43584.666666666664</v>
      </c>
      <c r="F2850" s="3">
        <v>2.6700000000000001E-3</v>
      </c>
      <c r="G2850" s="2">
        <f>Table13[[#This Row],[CF % FV]]*$A$2</f>
        <v>0.13617000000000001</v>
      </c>
      <c r="H2850" s="3">
        <v>1</v>
      </c>
      <c r="I2850" s="2">
        <f>Table13[[#This Row],[CF % EOL]]*$A$6</f>
        <v>40</v>
      </c>
      <c r="J2850" s="3">
        <v>0.52623794063748575</v>
      </c>
      <c r="K2850" s="2">
        <f>$A$10*Table13[[#This Row],[CF % WEC]]</f>
        <v>0.16185226696458019</v>
      </c>
      <c r="L2850" s="1">
        <v>22.603648995750564</v>
      </c>
      <c r="M2850" s="2">
        <f>Table13[[#This Row],[Cons h '[MWh']]]-Table13[[#This Row],[Ewec_prod '[MWh']]]-Table13[[#This Row],[Eeol_prod '[MWh']]]-Table13[[#This Row],[Efv_prod '[MWh']]]</f>
        <v>-17.694373271214015</v>
      </c>
    </row>
    <row r="2851" spans="5:13" x14ac:dyDescent="0.3">
      <c r="E2851" s="4">
        <v>43584.708333333336</v>
      </c>
      <c r="F2851" s="3">
        <v>6.2350000000000003E-2</v>
      </c>
      <c r="G2851" s="2">
        <f>Table13[[#This Row],[CF % FV]]*$A$2</f>
        <v>3.1798500000000001</v>
      </c>
      <c r="H2851" s="3">
        <v>1</v>
      </c>
      <c r="I2851" s="2">
        <f>Table13[[#This Row],[CF % EOL]]*$A$6</f>
        <v>40</v>
      </c>
      <c r="J2851" s="3">
        <v>0.53624780992689514</v>
      </c>
      <c r="K2851" s="2">
        <f>$A$10*Table13[[#This Row],[CF % WEC]]</f>
        <v>0.16493095041060354</v>
      </c>
      <c r="L2851" s="1">
        <v>35.492288699306869</v>
      </c>
      <c r="M2851" s="2">
        <f>Table13[[#This Row],[Cons h '[MWh']]]-Table13[[#This Row],[Ewec_prod '[MWh']]]-Table13[[#This Row],[Eeol_prod '[MWh']]]-Table13[[#This Row],[Efv_prod '[MWh']]]</f>
        <v>-7.8524922511037314</v>
      </c>
    </row>
    <row r="2852" spans="5:13" x14ac:dyDescent="0.3">
      <c r="E2852" s="4">
        <v>43584.75</v>
      </c>
      <c r="F2852" s="3">
        <v>1.306E-2</v>
      </c>
      <c r="G2852" s="2">
        <f>Table13[[#This Row],[CF % FV]]*$A$2</f>
        <v>0.66605999999999999</v>
      </c>
      <c r="H2852" s="3">
        <v>1</v>
      </c>
      <c r="I2852" s="2">
        <f>Table13[[#This Row],[CF % EOL]]*$A$6</f>
        <v>40</v>
      </c>
      <c r="J2852" s="3">
        <v>0.54362093467198058</v>
      </c>
      <c r="K2852" s="2">
        <f>$A$10*Table13[[#This Row],[CF % WEC]]</f>
        <v>0.1671986640482008</v>
      </c>
      <c r="L2852" s="1">
        <v>41.453042358378255</v>
      </c>
      <c r="M2852" s="2">
        <f>Table13[[#This Row],[Cons h '[MWh']]]-Table13[[#This Row],[Ewec_prod '[MWh']]]-Table13[[#This Row],[Eeol_prod '[MWh']]]-Table13[[#This Row],[Efv_prod '[MWh']]]</f>
        <v>0.61978369433005465</v>
      </c>
    </row>
    <row r="2853" spans="5:13" x14ac:dyDescent="0.3">
      <c r="E2853" s="4">
        <v>43584.791666666664</v>
      </c>
      <c r="F2853" s="3">
        <v>5.323E-2</v>
      </c>
      <c r="G2853" s="2">
        <f>Table13[[#This Row],[CF % FV]]*$A$2</f>
        <v>2.7147299999999999</v>
      </c>
      <c r="H2853" s="3">
        <v>1</v>
      </c>
      <c r="I2853" s="2">
        <f>Table13[[#This Row],[CF % EOL]]*$A$6</f>
        <v>40</v>
      </c>
      <c r="J2853" s="3">
        <v>0.54543082296834122</v>
      </c>
      <c r="K2853" s="2">
        <f>$A$10*Table13[[#This Row],[CF % WEC]]</f>
        <v>0.1677553219800933</v>
      </c>
      <c r="L2853" s="1">
        <v>36.553610242369565</v>
      </c>
      <c r="M2853" s="2">
        <f>Table13[[#This Row],[Cons h '[MWh']]]-Table13[[#This Row],[Ewec_prod '[MWh']]]-Table13[[#This Row],[Eeol_prod '[MWh']]]-Table13[[#This Row],[Efv_prod '[MWh']]]</f>
        <v>-6.3288750796105298</v>
      </c>
    </row>
    <row r="2854" spans="5:13" x14ac:dyDescent="0.3">
      <c r="E2854" s="4">
        <v>43584.833333333336</v>
      </c>
      <c r="F2854" s="3">
        <v>4.8350000000000004E-2</v>
      </c>
      <c r="G2854" s="2">
        <f>Table13[[#This Row],[CF % FV]]*$A$2</f>
        <v>2.4658500000000001</v>
      </c>
      <c r="H2854" s="3">
        <v>1</v>
      </c>
      <c r="I2854" s="2">
        <f>Table13[[#This Row],[CF % EOL]]*$A$6</f>
        <v>40</v>
      </c>
      <c r="J2854" s="3">
        <v>0.53553350475769501</v>
      </c>
      <c r="K2854" s="2">
        <f>$A$10*Table13[[#This Row],[CF % WEC]]</f>
        <v>0.16471125528409952</v>
      </c>
      <c r="L2854" s="1">
        <v>28.822053928644436</v>
      </c>
      <c r="M2854" s="2">
        <f>Table13[[#This Row],[Cons h '[MWh']]]-Table13[[#This Row],[Ewec_prod '[MWh']]]-Table13[[#This Row],[Eeol_prod '[MWh']]]-Table13[[#This Row],[Efv_prod '[MWh']]]</f>
        <v>-13.808507326639663</v>
      </c>
    </row>
    <row r="2855" spans="5:13" x14ac:dyDescent="0.3">
      <c r="E2855" s="4">
        <v>43584.875</v>
      </c>
      <c r="F2855" s="3">
        <v>3.7190000000000001E-2</v>
      </c>
      <c r="G2855" s="2">
        <f>Table13[[#This Row],[CF % FV]]*$A$2</f>
        <v>1.89669</v>
      </c>
      <c r="H2855" s="3">
        <v>1</v>
      </c>
      <c r="I2855" s="2">
        <f>Table13[[#This Row],[CF % EOL]]*$A$6</f>
        <v>40</v>
      </c>
      <c r="J2855" s="3">
        <v>0.41362519944808235</v>
      </c>
      <c r="K2855" s="2">
        <f>$A$10*Table13[[#This Row],[CF % WEC]]</f>
        <v>0.12721655174320956</v>
      </c>
      <c r="L2855" s="1">
        <v>25.957147179811752</v>
      </c>
      <c r="M2855" s="2">
        <f>Table13[[#This Row],[Cons h '[MWh']]]-Table13[[#This Row],[Ewec_prod '[MWh']]]-Table13[[#This Row],[Eeol_prod '[MWh']]]-Table13[[#This Row],[Efv_prod '[MWh']]]</f>
        <v>-16.066759371931457</v>
      </c>
    </row>
    <row r="2856" spans="5:13" x14ac:dyDescent="0.3">
      <c r="E2856" s="4">
        <v>43584.916666666664</v>
      </c>
      <c r="F2856" s="3">
        <v>0.11669</v>
      </c>
      <c r="G2856" s="2">
        <f>Table13[[#This Row],[CF % FV]]*$A$2</f>
        <v>5.9511900000000004</v>
      </c>
      <c r="H2856" s="3">
        <v>1.98563866174143E-2</v>
      </c>
      <c r="I2856" s="2">
        <f>Table13[[#This Row],[CF % EOL]]*$A$6</f>
        <v>0.79425546469657204</v>
      </c>
      <c r="J2856" s="3">
        <v>0.36311646390082042</v>
      </c>
      <c r="K2856" s="2">
        <f>$A$10*Table13[[#This Row],[CF % WEC]]</f>
        <v>0.11168184259636306</v>
      </c>
      <c r="L2856" s="1">
        <v>23.665123293106202</v>
      </c>
      <c r="M2856" s="2">
        <f>Table13[[#This Row],[Cons h '[MWh']]]-Table13[[#This Row],[Ewec_prod '[MWh']]]-Table13[[#This Row],[Eeol_prod '[MWh']]]-Table13[[#This Row],[Efv_prod '[MWh']]]</f>
        <v>16.807995985813267</v>
      </c>
    </row>
    <row r="2857" spans="5:13" x14ac:dyDescent="0.3">
      <c r="E2857" s="4">
        <v>43584.958333333336</v>
      </c>
      <c r="F2857" s="3">
        <v>0.30623</v>
      </c>
      <c r="G2857" s="2">
        <f>Table13[[#This Row],[CF % FV]]*$A$2</f>
        <v>15.61773</v>
      </c>
      <c r="H2857" s="3">
        <v>1.4658992972157701E-2</v>
      </c>
      <c r="I2857" s="2">
        <f>Table13[[#This Row],[CF % EOL]]*$A$6</f>
        <v>0.586359718886308</v>
      </c>
      <c r="J2857" s="3">
        <v>0.33276568575571308</v>
      </c>
      <c r="K2857" s="2">
        <f>$A$10*Table13[[#This Row],[CF % WEC]]</f>
        <v>0.10234701158631875</v>
      </c>
      <c r="L2857" s="1">
        <v>26.089407853195738</v>
      </c>
      <c r="M2857" s="2">
        <f>Table13[[#This Row],[Cons h '[MWh']]]-Table13[[#This Row],[Ewec_prod '[MWh']]]-Table13[[#This Row],[Eeol_prod '[MWh']]]-Table13[[#This Row],[Efv_prod '[MWh']]]</f>
        <v>9.7829711227231133</v>
      </c>
    </row>
    <row r="2858" spans="5:13" x14ac:dyDescent="0.3">
      <c r="E2858" s="4">
        <v>43585</v>
      </c>
      <c r="F2858" s="3">
        <v>0.32061000000000001</v>
      </c>
      <c r="G2858" s="2">
        <f>Table13[[#This Row],[CF % FV]]*$A$2</f>
        <v>16.351110000000002</v>
      </c>
      <c r="H2858" s="3">
        <v>0.206524302248275</v>
      </c>
      <c r="I2858" s="2">
        <f>Table13[[#This Row],[CF % EOL]]*$A$6</f>
        <v>8.2609720899310002</v>
      </c>
      <c r="J2858" s="3">
        <v>0.32345470331313975</v>
      </c>
      <c r="K2858" s="2">
        <f>$A$10*Table13[[#This Row],[CF % WEC]]</f>
        <v>9.9483281133565166E-2</v>
      </c>
      <c r="L2858" s="1">
        <v>19.165790376878974</v>
      </c>
      <c r="M2858" s="2">
        <f>Table13[[#This Row],[Cons h '[MWh']]]-Table13[[#This Row],[Ewec_prod '[MWh']]]-Table13[[#This Row],[Eeol_prod '[MWh']]]-Table13[[#This Row],[Efv_prod '[MWh']]]</f>
        <v>-5.5457749941855941</v>
      </c>
    </row>
    <row r="2859" spans="5:13" x14ac:dyDescent="0.3">
      <c r="E2859" s="4">
        <v>43585.041666666664</v>
      </c>
      <c r="F2859" s="3">
        <v>0.21690999999999999</v>
      </c>
      <c r="G2859" s="2">
        <f>Table13[[#This Row],[CF % FV]]*$A$2</f>
        <v>11.06241</v>
      </c>
      <c r="H2859" s="3">
        <v>0.688142355641853</v>
      </c>
      <c r="I2859" s="2">
        <f>Table13[[#This Row],[CF % EOL]]*$A$6</f>
        <v>27.525694225674119</v>
      </c>
      <c r="J2859" s="3">
        <v>0.33618112426457175</v>
      </c>
      <c r="K2859" s="2">
        <f>$A$10*Table13[[#This Row],[CF % WEC]]</f>
        <v>0.10339748024820816</v>
      </c>
      <c r="L2859" s="1">
        <v>22.642310092209158</v>
      </c>
      <c r="M2859" s="2">
        <f>Table13[[#This Row],[Cons h '[MWh']]]-Table13[[#This Row],[Ewec_prod '[MWh']]]-Table13[[#This Row],[Eeol_prod '[MWh']]]-Table13[[#This Row],[Efv_prod '[MWh']]]</f>
        <v>-16.04919161371317</v>
      </c>
    </row>
    <row r="2860" spans="5:13" x14ac:dyDescent="0.3">
      <c r="E2860" s="4">
        <v>43585.083333333336</v>
      </c>
      <c r="F2860" s="3">
        <v>0.11991</v>
      </c>
      <c r="G2860" s="2">
        <f>Table13[[#This Row],[CF % FV]]*$A$2</f>
        <v>6.1154099999999998</v>
      </c>
      <c r="H2860" s="3">
        <v>0.995914806406487</v>
      </c>
      <c r="I2860" s="2">
        <f>Table13[[#This Row],[CF % EOL]]*$A$6</f>
        <v>39.836592256259479</v>
      </c>
      <c r="J2860" s="3">
        <v>0.38686482548830614</v>
      </c>
      <c r="K2860" s="2">
        <f>$A$10*Table13[[#This Row],[CF % WEC]]</f>
        <v>0.11898600267834579</v>
      </c>
      <c r="L2860" s="1">
        <v>18.134932132580524</v>
      </c>
      <c r="M2860" s="2">
        <f>Table13[[#This Row],[Cons h '[MWh']]]-Table13[[#This Row],[Ewec_prod '[MWh']]]-Table13[[#This Row],[Eeol_prod '[MWh']]]-Table13[[#This Row],[Efv_prod '[MWh']]]</f>
        <v>-27.9360561263573</v>
      </c>
    </row>
    <row r="2861" spans="5:13" x14ac:dyDescent="0.3">
      <c r="E2861" s="4">
        <v>43585.125</v>
      </c>
      <c r="F2861" s="3">
        <v>2.3400000000000001E-3</v>
      </c>
      <c r="G2861" s="2">
        <f>Table13[[#This Row],[CF % FV]]*$A$2</f>
        <v>0.11934</v>
      </c>
      <c r="H2861" s="3">
        <v>1</v>
      </c>
      <c r="I2861" s="2">
        <f>Table13[[#This Row],[CF % EOL]]*$A$6</f>
        <v>40</v>
      </c>
      <c r="J2861" s="3">
        <v>0.42977012816006877</v>
      </c>
      <c r="K2861" s="2">
        <f>$A$10*Table13[[#This Row],[CF % WEC]]</f>
        <v>0.13218216351352594</v>
      </c>
      <c r="L2861" s="1">
        <v>18.994045285844145</v>
      </c>
      <c r="M2861" s="2">
        <f>Table13[[#This Row],[Cons h '[MWh']]]-Table13[[#This Row],[Ewec_prod '[MWh']]]-Table13[[#This Row],[Eeol_prod '[MWh']]]-Table13[[#This Row],[Efv_prod '[MWh']]]</f>
        <v>-21.257476877669383</v>
      </c>
    </row>
    <row r="2862" spans="5:13" x14ac:dyDescent="0.3">
      <c r="E2862" s="4">
        <v>43585.166666666664</v>
      </c>
      <c r="F2862" s="3">
        <v>0</v>
      </c>
      <c r="G2862" s="2">
        <f>Table13[[#This Row],[CF % FV]]*$A$2</f>
        <v>0</v>
      </c>
      <c r="H2862" s="3">
        <v>1</v>
      </c>
      <c r="I2862" s="2">
        <f>Table13[[#This Row],[CF % EOL]]*$A$6</f>
        <v>40</v>
      </c>
      <c r="J2862" s="3">
        <v>0.5099051589324427</v>
      </c>
      <c r="K2862" s="2">
        <f>$A$10*Table13[[#This Row],[CF % WEC]]</f>
        <v>0.15682887822602495</v>
      </c>
      <c r="L2862" s="1">
        <v>21.868853620558614</v>
      </c>
      <c r="M2862" s="2">
        <f>Table13[[#This Row],[Cons h '[MWh']]]-Table13[[#This Row],[Ewec_prod '[MWh']]]-Table13[[#This Row],[Eeol_prod '[MWh']]]-Table13[[#This Row],[Efv_prod '[MWh']]]</f>
        <v>-18.287975257667412</v>
      </c>
    </row>
    <row r="2863" spans="5:13" x14ac:dyDescent="0.3">
      <c r="E2863" s="4">
        <v>43585.208333333336</v>
      </c>
      <c r="F2863" s="3">
        <v>0</v>
      </c>
      <c r="G2863" s="2">
        <f>Table13[[#This Row],[CF % FV]]*$A$2</f>
        <v>0</v>
      </c>
      <c r="H2863" s="3">
        <v>1</v>
      </c>
      <c r="I2863" s="2">
        <f>Table13[[#This Row],[CF % EOL]]*$A$6</f>
        <v>40</v>
      </c>
      <c r="J2863" s="3">
        <v>0.55809824362515348</v>
      </c>
      <c r="K2863" s="2">
        <f>$A$10*Table13[[#This Row],[CF % WEC]]</f>
        <v>0.17165137468092162</v>
      </c>
      <c r="L2863" s="1">
        <v>27.203013293711926</v>
      </c>
      <c r="M2863" s="2">
        <f>Table13[[#This Row],[Cons h '[MWh']]]-Table13[[#This Row],[Ewec_prod '[MWh']]]-Table13[[#This Row],[Eeol_prod '[MWh']]]-Table13[[#This Row],[Efv_prod '[MWh']]]</f>
        <v>-12.968638080968994</v>
      </c>
    </row>
    <row r="2864" spans="5:13" x14ac:dyDescent="0.3">
      <c r="E2864" s="4">
        <v>43585.25</v>
      </c>
      <c r="F2864" s="3">
        <v>0</v>
      </c>
      <c r="G2864" s="2">
        <f>Table13[[#This Row],[CF % FV]]*$A$2</f>
        <v>0</v>
      </c>
      <c r="H2864" s="3">
        <v>1</v>
      </c>
      <c r="I2864" s="2">
        <f>Table13[[#This Row],[CF % EOL]]*$A$6</f>
        <v>40</v>
      </c>
      <c r="J2864" s="3">
        <v>0.57750562973637554</v>
      </c>
      <c r="K2864" s="2">
        <f>$A$10*Table13[[#This Row],[CF % WEC]]</f>
        <v>0.17762040350874242</v>
      </c>
      <c r="L2864" s="1">
        <v>34.784507064959911</v>
      </c>
      <c r="M2864" s="2">
        <f>Table13[[#This Row],[Cons h '[MWh']]]-Table13[[#This Row],[Ewec_prod '[MWh']]]-Table13[[#This Row],[Eeol_prod '[MWh']]]-Table13[[#This Row],[Efv_prod '[MWh']]]</f>
        <v>-5.3931133385488295</v>
      </c>
    </row>
    <row r="2865" spans="5:13" x14ac:dyDescent="0.3">
      <c r="E2865" s="4">
        <v>43585.291666666664</v>
      </c>
      <c r="F2865" s="3">
        <v>0</v>
      </c>
      <c r="G2865" s="2">
        <f>Table13[[#This Row],[CF % FV]]*$A$2</f>
        <v>0</v>
      </c>
      <c r="H2865" s="3">
        <v>1</v>
      </c>
      <c r="I2865" s="2">
        <f>Table13[[#This Row],[CF % EOL]]*$A$6</f>
        <v>40</v>
      </c>
      <c r="J2865" s="3">
        <v>0.57825336438548536</v>
      </c>
      <c r="K2865" s="2">
        <f>$A$10*Table13[[#This Row],[CF % WEC]]</f>
        <v>0.17785038036654893</v>
      </c>
      <c r="L2865" s="1">
        <v>19.167023111582722</v>
      </c>
      <c r="M2865" s="2">
        <f>Table13[[#This Row],[Cons h '[MWh']]]-Table13[[#This Row],[Ewec_prod '[MWh']]]-Table13[[#This Row],[Eeol_prod '[MWh']]]-Table13[[#This Row],[Efv_prod '[MWh']]]</f>
        <v>-21.010827268783828</v>
      </c>
    </row>
    <row r="2866" spans="5:13" x14ac:dyDescent="0.3">
      <c r="E2866" s="4">
        <v>43585.333333333336</v>
      </c>
      <c r="F2866" s="3">
        <v>0</v>
      </c>
      <c r="G2866" s="2">
        <f>Table13[[#This Row],[CF % FV]]*$A$2</f>
        <v>0</v>
      </c>
      <c r="H2866" s="3">
        <v>1</v>
      </c>
      <c r="I2866" s="2">
        <f>Table13[[#This Row],[CF % EOL]]*$A$6</f>
        <v>40</v>
      </c>
      <c r="J2866" s="3">
        <v>0.57824408055176402</v>
      </c>
      <c r="K2866" s="2">
        <f>$A$10*Table13[[#This Row],[CF % WEC]]</f>
        <v>0.17784752498608722</v>
      </c>
      <c r="L2866" s="1">
        <v>26.221826448651228</v>
      </c>
      <c r="M2866" s="2">
        <f>Table13[[#This Row],[Cons h '[MWh']]]-Table13[[#This Row],[Ewec_prod '[MWh']]]-Table13[[#This Row],[Eeol_prod '[MWh']]]-Table13[[#This Row],[Efv_prod '[MWh']]]</f>
        <v>-13.95602107633486</v>
      </c>
    </row>
    <row r="2867" spans="5:13" x14ac:dyDescent="0.3">
      <c r="E2867" s="4">
        <v>43585.375</v>
      </c>
      <c r="F2867" s="3">
        <v>0</v>
      </c>
      <c r="G2867" s="2">
        <f>Table13[[#This Row],[CF % FV]]*$A$2</f>
        <v>0</v>
      </c>
      <c r="H2867" s="3">
        <v>1</v>
      </c>
      <c r="I2867" s="2">
        <f>Table13[[#This Row],[CF % EOL]]*$A$6</f>
        <v>40</v>
      </c>
      <c r="J2867" s="3">
        <v>0.48484132479758763</v>
      </c>
      <c r="K2867" s="2">
        <f>$A$10*Table13[[#This Row],[CF % WEC]]</f>
        <v>0.1491201250931051</v>
      </c>
      <c r="L2867" s="1">
        <v>27.123482783448146</v>
      </c>
      <c r="M2867" s="2">
        <f>Table13[[#This Row],[Cons h '[MWh']]]-Table13[[#This Row],[Ewec_prod '[MWh']]]-Table13[[#This Row],[Eeol_prod '[MWh']]]-Table13[[#This Row],[Efv_prod '[MWh']]]</f>
        <v>-13.025637341644959</v>
      </c>
    </row>
    <row r="2868" spans="5:13" x14ac:dyDescent="0.3">
      <c r="E2868" s="4">
        <v>43585.416666666664</v>
      </c>
      <c r="F2868" s="3">
        <v>0</v>
      </c>
      <c r="G2868" s="2">
        <f>Table13[[#This Row],[CF % FV]]*$A$2</f>
        <v>0</v>
      </c>
      <c r="H2868" s="3">
        <v>4.8945938172288803E-2</v>
      </c>
      <c r="I2868" s="2">
        <f>Table13[[#This Row],[CF % EOL]]*$A$6</f>
        <v>1.9578375268915522</v>
      </c>
      <c r="J2868" s="3">
        <v>0.38128741339581318</v>
      </c>
      <c r="K2868" s="2">
        <f>$A$10*Table13[[#This Row],[CF % WEC]]</f>
        <v>0.1172705870436006</v>
      </c>
      <c r="L2868" s="1">
        <v>23.783516423157973</v>
      </c>
      <c r="M2868" s="2">
        <f>Table13[[#This Row],[Cons h '[MWh']]]-Table13[[#This Row],[Ewec_prod '[MWh']]]-Table13[[#This Row],[Eeol_prod '[MWh']]]-Table13[[#This Row],[Efv_prod '[MWh']]]</f>
        <v>21.708408309222822</v>
      </c>
    </row>
    <row r="2869" spans="5:13" x14ac:dyDescent="0.3">
      <c r="E2869" s="4">
        <v>43585.458333333336</v>
      </c>
      <c r="F2869" s="3">
        <v>0</v>
      </c>
      <c r="G2869" s="2">
        <f>Table13[[#This Row],[CF % FV]]*$A$2</f>
        <v>0</v>
      </c>
      <c r="H2869" s="3">
        <v>6.07921681241755E-3</v>
      </c>
      <c r="I2869" s="2">
        <f>Table13[[#This Row],[CF % EOL]]*$A$6</f>
        <v>0.24316867249670199</v>
      </c>
      <c r="J2869" s="3">
        <v>0.34834103731253152</v>
      </c>
      <c r="K2869" s="2">
        <f>$A$10*Table13[[#This Row],[CF % WEC]]</f>
        <v>0.10713744147282131</v>
      </c>
      <c r="L2869" s="1">
        <v>28.365914216254382</v>
      </c>
      <c r="M2869" s="2">
        <f>Table13[[#This Row],[Cons h '[MWh']]]-Table13[[#This Row],[Ewec_prod '[MWh']]]-Table13[[#This Row],[Eeol_prod '[MWh']]]-Table13[[#This Row],[Efv_prod '[MWh']]]</f>
        <v>28.015608102284858</v>
      </c>
    </row>
    <row r="2870" spans="5:13" x14ac:dyDescent="0.3">
      <c r="E2870" s="4">
        <v>43585.5</v>
      </c>
      <c r="F2870" s="3">
        <v>0</v>
      </c>
      <c r="G2870" s="2">
        <f>Table13[[#This Row],[CF % FV]]*$A$2</f>
        <v>0</v>
      </c>
      <c r="H2870" s="3">
        <v>0.12540688739495801</v>
      </c>
      <c r="I2870" s="2">
        <f>Table13[[#This Row],[CF % EOL]]*$A$6</f>
        <v>5.01627549579832</v>
      </c>
      <c r="J2870" s="3">
        <v>0.3301643829466947</v>
      </c>
      <c r="K2870" s="2">
        <f>$A$10*Table13[[#This Row],[CF % WEC]]</f>
        <v>0.10154694240812358</v>
      </c>
      <c r="L2870" s="1">
        <v>30.173822659050774</v>
      </c>
      <c r="M2870" s="2">
        <f>Table13[[#This Row],[Cons h '[MWh']]]-Table13[[#This Row],[Ewec_prod '[MWh']]]-Table13[[#This Row],[Eeol_prod '[MWh']]]-Table13[[#This Row],[Efv_prod '[MWh']]]</f>
        <v>25.056000220844332</v>
      </c>
    </row>
    <row r="2871" spans="5:13" x14ac:dyDescent="0.3">
      <c r="E2871" s="4">
        <v>43585.541666666664</v>
      </c>
      <c r="F2871" s="3">
        <v>0</v>
      </c>
      <c r="G2871" s="2">
        <f>Table13[[#This Row],[CF % FV]]*$A$2</f>
        <v>0</v>
      </c>
      <c r="H2871" s="3">
        <v>0.5015582313311</v>
      </c>
      <c r="I2871" s="2">
        <f>Table13[[#This Row],[CF % EOL]]*$A$6</f>
        <v>20.062329253244002</v>
      </c>
      <c r="J2871" s="3">
        <v>0.33402487195253566</v>
      </c>
      <c r="K2871" s="2">
        <f>$A$10*Table13[[#This Row],[CF % WEC]]</f>
        <v>0.10273429293710724</v>
      </c>
      <c r="L2871" s="1">
        <v>25.214331157250989</v>
      </c>
      <c r="M2871" s="2">
        <f>Table13[[#This Row],[Cons h '[MWh']]]-Table13[[#This Row],[Ewec_prod '[MWh']]]-Table13[[#This Row],[Eeol_prod '[MWh']]]-Table13[[#This Row],[Efv_prod '[MWh']]]</f>
        <v>5.0492676110698795</v>
      </c>
    </row>
    <row r="2872" spans="5:13" x14ac:dyDescent="0.3">
      <c r="E2872" s="4">
        <v>43585.583333333336</v>
      </c>
      <c r="F2872" s="3">
        <v>0</v>
      </c>
      <c r="G2872" s="2">
        <f>Table13[[#This Row],[CF % FV]]*$A$2</f>
        <v>0</v>
      </c>
      <c r="H2872" s="3">
        <v>0.95746732889159603</v>
      </c>
      <c r="I2872" s="2">
        <f>Table13[[#This Row],[CF % EOL]]*$A$6</f>
        <v>38.298693155663841</v>
      </c>
      <c r="J2872" s="3">
        <v>0.3839514240288438</v>
      </c>
      <c r="K2872" s="2">
        <f>$A$10*Table13[[#This Row],[CF % WEC]]</f>
        <v>0.11808994294114655</v>
      </c>
      <c r="L2872" s="1">
        <v>20.337894987823503</v>
      </c>
      <c r="M2872" s="2">
        <f>Table13[[#This Row],[Cons h '[MWh']]]-Table13[[#This Row],[Ewec_prod '[MWh']]]-Table13[[#This Row],[Eeol_prod '[MWh']]]-Table13[[#This Row],[Efv_prod '[MWh']]]</f>
        <v>-18.078888110781484</v>
      </c>
    </row>
    <row r="2873" spans="5:13" x14ac:dyDescent="0.3">
      <c r="E2873" s="4">
        <v>43585.625</v>
      </c>
      <c r="F2873" s="3">
        <v>0</v>
      </c>
      <c r="G2873" s="2">
        <f>Table13[[#This Row],[CF % FV]]*$A$2</f>
        <v>0</v>
      </c>
      <c r="H2873" s="3">
        <v>1</v>
      </c>
      <c r="I2873" s="2">
        <f>Table13[[#This Row],[CF % EOL]]*$A$6</f>
        <v>40</v>
      </c>
      <c r="J2873" s="3">
        <v>0.45126721306777134</v>
      </c>
      <c r="K2873" s="2">
        <f>$A$10*Table13[[#This Row],[CF % WEC]]</f>
        <v>0.13879391013374648</v>
      </c>
      <c r="L2873" s="1">
        <v>25.998383483082346</v>
      </c>
      <c r="M2873" s="2">
        <f>Table13[[#This Row],[Cons h '[MWh']]]-Table13[[#This Row],[Ewec_prod '[MWh']]]-Table13[[#This Row],[Eeol_prod '[MWh']]]-Table13[[#This Row],[Efv_prod '[MWh']]]</f>
        <v>-14.1404104270514</v>
      </c>
    </row>
    <row r="2874" spans="5:13" x14ac:dyDescent="0.3">
      <c r="E2874" s="4">
        <v>43585.666666666664</v>
      </c>
      <c r="F2874" s="3">
        <v>6.79E-3</v>
      </c>
      <c r="G2874" s="2">
        <f>Table13[[#This Row],[CF % FV]]*$A$2</f>
        <v>0.34628999999999999</v>
      </c>
      <c r="H2874" s="3">
        <v>1</v>
      </c>
      <c r="I2874" s="2">
        <f>Table13[[#This Row],[CF % EOL]]*$A$6</f>
        <v>40</v>
      </c>
      <c r="J2874" s="3">
        <v>0.4672816915087285</v>
      </c>
      <c r="K2874" s="2">
        <f>$A$10*Table13[[#This Row],[CF % WEC]]</f>
        <v>0.14371939999254379</v>
      </c>
      <c r="L2874" s="1">
        <v>22.825373125239267</v>
      </c>
      <c r="M2874" s="2">
        <f>Table13[[#This Row],[Cons h '[MWh']]]-Table13[[#This Row],[Ewec_prod '[MWh']]]-Table13[[#This Row],[Eeol_prod '[MWh']]]-Table13[[#This Row],[Efv_prod '[MWh']]]</f>
        <v>-17.664636274753278</v>
      </c>
    </row>
    <row r="2875" spans="5:13" x14ac:dyDescent="0.3">
      <c r="E2875" s="4">
        <v>43585.708333333336</v>
      </c>
      <c r="F2875" s="3">
        <v>0.1701</v>
      </c>
      <c r="G2875" s="2">
        <f>Table13[[#This Row],[CF % FV]]*$A$2</f>
        <v>8.6751000000000005</v>
      </c>
      <c r="H2875" s="3">
        <v>1</v>
      </c>
      <c r="I2875" s="2">
        <f>Table13[[#This Row],[CF % EOL]]*$A$6</f>
        <v>40</v>
      </c>
      <c r="J2875" s="3">
        <v>0.52271310212426125</v>
      </c>
      <c r="K2875" s="2">
        <f>$A$10*Table13[[#This Row],[CF % WEC]]</f>
        <v>0.160768150712228</v>
      </c>
      <c r="L2875" s="1">
        <v>43.154190741404662</v>
      </c>
      <c r="M2875" s="2">
        <f>Table13[[#This Row],[Cons h '[MWh']]]-Table13[[#This Row],[Ewec_prod '[MWh']]]-Table13[[#This Row],[Eeol_prod '[MWh']]]-Table13[[#This Row],[Efv_prod '[MWh']]]</f>
        <v>-5.6816774093075679</v>
      </c>
    </row>
    <row r="2876" spans="5:13" x14ac:dyDescent="0.3">
      <c r="E2876" s="4">
        <v>43585.75</v>
      </c>
      <c r="F2876" s="3">
        <v>0.12802000000000002</v>
      </c>
      <c r="G2876" s="2">
        <f>Table13[[#This Row],[CF % FV]]*$A$2</f>
        <v>6.5290200000000009</v>
      </c>
      <c r="H2876" s="3">
        <v>1</v>
      </c>
      <c r="I2876" s="2">
        <f>Table13[[#This Row],[CF % EOL]]*$A$6</f>
        <v>40</v>
      </c>
      <c r="J2876" s="3">
        <v>0.55992937451496161</v>
      </c>
      <c r="K2876" s="2">
        <f>$A$10*Table13[[#This Row],[CF % WEC]]</f>
        <v>0.17221456608681929</v>
      </c>
      <c r="L2876" s="1">
        <v>45.537548284559904</v>
      </c>
      <c r="M2876" s="2">
        <f>Table13[[#This Row],[Cons h '[MWh']]]-Table13[[#This Row],[Ewec_prod '[MWh']]]-Table13[[#This Row],[Eeol_prod '[MWh']]]-Table13[[#This Row],[Efv_prod '[MWh']]]</f>
        <v>-1.1636862815269193</v>
      </c>
    </row>
    <row r="2877" spans="5:13" x14ac:dyDescent="0.3">
      <c r="E2877" s="4">
        <v>43585.791666666664</v>
      </c>
      <c r="F2877" s="3">
        <v>0.28258</v>
      </c>
      <c r="G2877" s="2">
        <f>Table13[[#This Row],[CF % FV]]*$A$2</f>
        <v>14.411580000000001</v>
      </c>
      <c r="H2877" s="3">
        <v>1</v>
      </c>
      <c r="I2877" s="2">
        <f>Table13[[#This Row],[CF % EOL]]*$A$6</f>
        <v>40</v>
      </c>
      <c r="J2877" s="3">
        <v>0.57775852176189069</v>
      </c>
      <c r="K2877" s="2">
        <f>$A$10*Table13[[#This Row],[CF % WEC]]</f>
        <v>0.17769818419399158</v>
      </c>
      <c r="L2877" s="1">
        <v>36.680080331574082</v>
      </c>
      <c r="M2877" s="2">
        <f>Table13[[#This Row],[Cons h '[MWh']]]-Table13[[#This Row],[Ewec_prod '[MWh']]]-Table13[[#This Row],[Eeol_prod '[MWh']]]-Table13[[#This Row],[Efv_prod '[MWh']]]</f>
        <v>-17.909197852619911</v>
      </c>
    </row>
    <row r="2878" spans="5:13" x14ac:dyDescent="0.3">
      <c r="E2878" s="4">
        <v>43585.833333333336</v>
      </c>
      <c r="F2878" s="3">
        <v>0.52652999999999994</v>
      </c>
      <c r="G2878" s="2">
        <f>Table13[[#This Row],[CF % FV]]*$A$2</f>
        <v>26.853029999999997</v>
      </c>
      <c r="H2878" s="3">
        <v>1</v>
      </c>
      <c r="I2878" s="2">
        <f>Table13[[#This Row],[CF % EOL]]*$A$6</f>
        <v>40</v>
      </c>
      <c r="J2878" s="3">
        <v>0.57926606020742943</v>
      </c>
      <c r="K2878" s="2">
        <f>$A$10*Table13[[#This Row],[CF % WEC]]</f>
        <v>0.178161849954486</v>
      </c>
      <c r="L2878" s="1">
        <v>31.674641704435498</v>
      </c>
      <c r="M2878" s="2">
        <f>Table13[[#This Row],[Cons h '[MWh']]]-Table13[[#This Row],[Ewec_prod '[MWh']]]-Table13[[#This Row],[Eeol_prod '[MWh']]]-Table13[[#This Row],[Efv_prod '[MWh']]]</f>
        <v>-35.35655014551898</v>
      </c>
    </row>
    <row r="2879" spans="5:13" x14ac:dyDescent="0.3">
      <c r="E2879" s="4">
        <v>43585.875</v>
      </c>
      <c r="F2879" s="3">
        <v>0.59662000000000004</v>
      </c>
      <c r="G2879" s="2">
        <f>Table13[[#This Row],[CF % FV]]*$A$2</f>
        <v>30.427620000000001</v>
      </c>
      <c r="H2879" s="3">
        <v>1</v>
      </c>
      <c r="I2879" s="2">
        <f>Table13[[#This Row],[CF % EOL]]*$A$6</f>
        <v>40</v>
      </c>
      <c r="J2879" s="3">
        <v>0.51224927275452525</v>
      </c>
      <c r="K2879" s="2">
        <f>$A$10*Table13[[#This Row],[CF % WEC]]</f>
        <v>0.15754984512489104</v>
      </c>
      <c r="L2879" s="1">
        <v>25.156443934731882</v>
      </c>
      <c r="M2879" s="2">
        <f>Table13[[#This Row],[Cons h '[MWh']]]-Table13[[#This Row],[Ewec_prod '[MWh']]]-Table13[[#This Row],[Eeol_prod '[MWh']]]-Table13[[#This Row],[Efv_prod '[MWh']]]</f>
        <v>-45.428725910393013</v>
      </c>
    </row>
    <row r="2880" spans="5:13" x14ac:dyDescent="0.3">
      <c r="E2880" s="4">
        <v>43585.916666666664</v>
      </c>
      <c r="F2880" s="3">
        <v>0.5493300000000001</v>
      </c>
      <c r="G2880" s="2">
        <f>Table13[[#This Row],[CF % FV]]*$A$2</f>
        <v>28.015830000000005</v>
      </c>
      <c r="H2880" s="3">
        <v>0.41908552796013898</v>
      </c>
      <c r="I2880" s="2">
        <f>Table13[[#This Row],[CF % EOL]]*$A$6</f>
        <v>16.76342111840556</v>
      </c>
      <c r="J2880" s="3">
        <v>0.41587212999198414</v>
      </c>
      <c r="K2880" s="2">
        <f>$A$10*Table13[[#This Row],[CF % WEC]]</f>
        <v>0.12790762848655862</v>
      </c>
      <c r="L2880" s="1">
        <v>24.04310482411163</v>
      </c>
      <c r="M2880" s="2">
        <f>Table13[[#This Row],[Cons h '[MWh']]]-Table13[[#This Row],[Ewec_prod '[MWh']]]-Table13[[#This Row],[Eeol_prod '[MWh']]]-Table13[[#This Row],[Efv_prod '[MWh']]]</f>
        <v>-20.864053922780492</v>
      </c>
    </row>
    <row r="2881" spans="5:13" x14ac:dyDescent="0.3">
      <c r="E2881" s="4">
        <v>43585.958333333336</v>
      </c>
      <c r="F2881" s="3">
        <v>0.51666000000000001</v>
      </c>
      <c r="G2881" s="2">
        <f>Table13[[#This Row],[CF % FV]]*$A$2</f>
        <v>26.34966</v>
      </c>
      <c r="H2881" s="3">
        <v>0.31158601586373103</v>
      </c>
      <c r="I2881" s="2">
        <f>Table13[[#This Row],[CF % EOL]]*$A$6</f>
        <v>12.46344063454924</v>
      </c>
      <c r="J2881" s="3">
        <v>0.36188709990667711</v>
      </c>
      <c r="K2881" s="2">
        <f>$A$10*Table13[[#This Row],[CF % WEC]]</f>
        <v>0.11130373350537717</v>
      </c>
      <c r="L2881" s="1">
        <v>24.778760322685457</v>
      </c>
      <c r="M2881" s="2">
        <f>Table13[[#This Row],[Cons h '[MWh']]]-Table13[[#This Row],[Ewec_prod '[MWh']]]-Table13[[#This Row],[Eeol_prod '[MWh']]]-Table13[[#This Row],[Efv_prod '[MWh']]]</f>
        <v>-14.14564404536916</v>
      </c>
    </row>
    <row r="2882" spans="5:13" x14ac:dyDescent="0.3">
      <c r="E2882" s="4">
        <v>43586</v>
      </c>
      <c r="F2882" s="3">
        <v>0.51070000000000004</v>
      </c>
      <c r="G2882" s="2">
        <f>Table13[[#This Row],[CF % FV]]*$A$2</f>
        <v>26.045700000000004</v>
      </c>
      <c r="H2882" s="3">
        <v>0.52286424296620104</v>
      </c>
      <c r="I2882" s="2">
        <f>Table13[[#This Row],[CF % EOL]]*$A$6</f>
        <v>20.914569718648043</v>
      </c>
      <c r="J2882" s="3">
        <v>0.3424939667664878</v>
      </c>
      <c r="K2882" s="2">
        <f>$A$10*Table13[[#This Row],[CF % WEC]]</f>
        <v>0.10533908838974147</v>
      </c>
      <c r="L2882" s="1">
        <v>22.633550831926573</v>
      </c>
      <c r="M2882" s="2">
        <f>Table13[[#This Row],[Cons h '[MWh']]]-Table13[[#This Row],[Ewec_prod '[MWh']]]-Table13[[#This Row],[Eeol_prod '[MWh']]]-Table13[[#This Row],[Efv_prod '[MWh']]]</f>
        <v>-24.432057975111213</v>
      </c>
    </row>
    <row r="2883" spans="5:13" x14ac:dyDescent="0.3">
      <c r="E2883" s="4">
        <v>43586.041666666664</v>
      </c>
      <c r="F2883" s="3">
        <v>0.31316000000000005</v>
      </c>
      <c r="G2883" s="2">
        <f>Table13[[#This Row],[CF % FV]]*$A$2</f>
        <v>15.971160000000003</v>
      </c>
      <c r="H2883" s="3">
        <v>0.93424291617049404</v>
      </c>
      <c r="I2883" s="2">
        <f>Table13[[#This Row],[CF % EOL]]*$A$6</f>
        <v>37.369716646819761</v>
      </c>
      <c r="J2883" s="3">
        <v>0.34765510197924177</v>
      </c>
      <c r="K2883" s="2">
        <f>$A$10*Table13[[#This Row],[CF % WEC]]</f>
        <v>0.10692647190922511</v>
      </c>
      <c r="L2883" s="1">
        <v>24.356932796562649</v>
      </c>
      <c r="M2883" s="2">
        <f>Table13[[#This Row],[Cons h '[MWh']]]-Table13[[#This Row],[Ewec_prod '[MWh']]]-Table13[[#This Row],[Eeol_prod '[MWh']]]-Table13[[#This Row],[Efv_prod '[MWh']]]</f>
        <v>-29.090870322166339</v>
      </c>
    </row>
    <row r="2884" spans="5:13" x14ac:dyDescent="0.3">
      <c r="E2884" s="4">
        <v>43586.083333333336</v>
      </c>
      <c r="F2884" s="3">
        <v>0.13113999999999998</v>
      </c>
      <c r="G2884" s="2">
        <f>Table13[[#This Row],[CF % FV]]*$A$2</f>
        <v>6.6881399999999989</v>
      </c>
      <c r="H2884" s="3">
        <v>0.99973807937137904</v>
      </c>
      <c r="I2884" s="2">
        <f>Table13[[#This Row],[CF % EOL]]*$A$6</f>
        <v>39.989523174855165</v>
      </c>
      <c r="J2884" s="3">
        <v>0.37281646669534174</v>
      </c>
      <c r="K2884" s="2">
        <f>$A$10*Table13[[#This Row],[CF % WEC]]</f>
        <v>0.11466522201585945</v>
      </c>
      <c r="L2884" s="1">
        <v>22.363654769659995</v>
      </c>
      <c r="M2884" s="2">
        <f>Table13[[#This Row],[Cons h '[MWh']]]-Table13[[#This Row],[Ewec_prod '[MWh']]]-Table13[[#This Row],[Eeol_prod '[MWh']]]-Table13[[#This Row],[Efv_prod '[MWh']]]</f>
        <v>-24.428673627211026</v>
      </c>
    </row>
    <row r="2885" spans="5:13" x14ac:dyDescent="0.3">
      <c r="E2885" s="4">
        <v>43586.125</v>
      </c>
      <c r="F2885" s="3">
        <v>3.31E-3</v>
      </c>
      <c r="G2885" s="2">
        <f>Table13[[#This Row],[CF % FV]]*$A$2</f>
        <v>0.16880999999999999</v>
      </c>
      <c r="H2885" s="3">
        <v>1</v>
      </c>
      <c r="I2885" s="2">
        <f>Table13[[#This Row],[CF % EOL]]*$A$6</f>
        <v>40</v>
      </c>
      <c r="J2885" s="3">
        <v>0.40303108409403621</v>
      </c>
      <c r="K2885" s="2">
        <f>$A$10*Table13[[#This Row],[CF % WEC]]</f>
        <v>0.12395817477316544</v>
      </c>
      <c r="L2885" s="1">
        <v>25.090653649203997</v>
      </c>
      <c r="M2885" s="2">
        <f>Table13[[#This Row],[Cons h '[MWh']]]-Table13[[#This Row],[Ewec_prod '[MWh']]]-Table13[[#This Row],[Eeol_prod '[MWh']]]-Table13[[#This Row],[Efv_prod '[MWh']]]</f>
        <v>-15.202114525569169</v>
      </c>
    </row>
    <row r="2886" spans="5:13" x14ac:dyDescent="0.3">
      <c r="E2886" s="4">
        <v>43586.166666666664</v>
      </c>
      <c r="F2886" s="3">
        <v>0</v>
      </c>
      <c r="G2886" s="2">
        <f>Table13[[#This Row],[CF % FV]]*$A$2</f>
        <v>0</v>
      </c>
      <c r="H2886" s="3">
        <v>1</v>
      </c>
      <c r="I2886" s="2">
        <f>Table13[[#This Row],[CF % EOL]]*$A$6</f>
        <v>40</v>
      </c>
      <c r="J2886" s="3">
        <v>0.43629840190362712</v>
      </c>
      <c r="K2886" s="2">
        <f>$A$10*Table13[[#This Row],[CF % WEC]]</f>
        <v>0.13419003072180871</v>
      </c>
      <c r="L2886" s="1">
        <v>24.811649815102442</v>
      </c>
      <c r="M2886" s="2">
        <f>Table13[[#This Row],[Cons h '[MWh']]]-Table13[[#This Row],[Ewec_prod '[MWh']]]-Table13[[#This Row],[Eeol_prod '[MWh']]]-Table13[[#This Row],[Efv_prod '[MWh']]]</f>
        <v>-15.322540215619366</v>
      </c>
    </row>
    <row r="2887" spans="5:13" x14ac:dyDescent="0.3">
      <c r="E2887" s="4">
        <v>43586.208333333336</v>
      </c>
      <c r="F2887" s="3">
        <v>0</v>
      </c>
      <c r="G2887" s="2">
        <f>Table13[[#This Row],[CF % FV]]*$A$2</f>
        <v>0</v>
      </c>
      <c r="H2887" s="3">
        <v>1</v>
      </c>
      <c r="I2887" s="2">
        <f>Table13[[#This Row],[CF % EOL]]*$A$6</f>
        <v>40</v>
      </c>
      <c r="J2887" s="3">
        <v>0.46144273764130339</v>
      </c>
      <c r="K2887" s="2">
        <f>$A$10*Table13[[#This Row],[CF % WEC]]</f>
        <v>0.14192354331409995</v>
      </c>
      <c r="L2887" s="1">
        <v>32.442001283302922</v>
      </c>
      <c r="M2887" s="2">
        <f>Table13[[#This Row],[Cons h '[MWh']]]-Table13[[#This Row],[Ewec_prod '[MWh']]]-Table13[[#This Row],[Eeol_prod '[MWh']]]-Table13[[#This Row],[Efv_prod '[MWh']]]</f>
        <v>-7.6999222600111779</v>
      </c>
    </row>
    <row r="2888" spans="5:13" x14ac:dyDescent="0.3">
      <c r="E2888" s="4">
        <v>43586.25</v>
      </c>
      <c r="F2888" s="3">
        <v>0</v>
      </c>
      <c r="G2888" s="2">
        <f>Table13[[#This Row],[CF % FV]]*$A$2</f>
        <v>0</v>
      </c>
      <c r="H2888" s="3">
        <v>1</v>
      </c>
      <c r="I2888" s="2">
        <f>Table13[[#This Row],[CF % EOL]]*$A$6</f>
        <v>40</v>
      </c>
      <c r="J2888" s="3">
        <v>0.47504495353941878</v>
      </c>
      <c r="K2888" s="2">
        <f>$A$10*Table13[[#This Row],[CF % WEC]]</f>
        <v>0.14610710612636063</v>
      </c>
      <c r="L2888" s="1">
        <v>37.529326707744524</v>
      </c>
      <c r="M2888" s="2">
        <f>Table13[[#This Row],[Cons h '[MWh']]]-Table13[[#This Row],[Ewec_prod '[MWh']]]-Table13[[#This Row],[Eeol_prod '[MWh']]]-Table13[[#This Row],[Efv_prod '[MWh']]]</f>
        <v>-2.6167803983818345</v>
      </c>
    </row>
    <row r="2889" spans="5:13" x14ac:dyDescent="0.3">
      <c r="E2889" s="4">
        <v>43586.291666666664</v>
      </c>
      <c r="F2889" s="3">
        <v>0</v>
      </c>
      <c r="G2889" s="2">
        <f>Table13[[#This Row],[CF % FV]]*$A$2</f>
        <v>0</v>
      </c>
      <c r="H2889" s="3">
        <v>1</v>
      </c>
      <c r="I2889" s="2">
        <f>Table13[[#This Row],[CF % EOL]]*$A$6</f>
        <v>40</v>
      </c>
      <c r="J2889" s="3">
        <v>0.47646708592063997</v>
      </c>
      <c r="K2889" s="2">
        <f>$A$10*Table13[[#This Row],[CF % WEC]]</f>
        <v>0.14654450398776445</v>
      </c>
      <c r="L2889" s="1">
        <v>26.705837249416103</v>
      </c>
      <c r="M2889" s="2">
        <f>Table13[[#This Row],[Cons h '[MWh']]]-Table13[[#This Row],[Ewec_prod '[MWh']]]-Table13[[#This Row],[Eeol_prod '[MWh']]]-Table13[[#This Row],[Efv_prod '[MWh']]]</f>
        <v>-13.440707254571663</v>
      </c>
    </row>
    <row r="2890" spans="5:13" x14ac:dyDescent="0.3">
      <c r="E2890" s="4">
        <v>43586.333333333336</v>
      </c>
      <c r="F2890" s="3">
        <v>0</v>
      </c>
      <c r="G2890" s="2">
        <f>Table13[[#This Row],[CF % FV]]*$A$2</f>
        <v>0</v>
      </c>
      <c r="H2890" s="3">
        <v>1</v>
      </c>
      <c r="I2890" s="2">
        <f>Table13[[#This Row],[CF % EOL]]*$A$6</f>
        <v>40</v>
      </c>
      <c r="J2890" s="3">
        <v>0.48442633198228263</v>
      </c>
      <c r="K2890" s="2">
        <f>$A$10*Table13[[#This Row],[CF % WEC]]</f>
        <v>0.14899248791086436</v>
      </c>
      <c r="L2890" s="1">
        <v>27.873092257393793</v>
      </c>
      <c r="M2890" s="2">
        <f>Table13[[#This Row],[Cons h '[MWh']]]-Table13[[#This Row],[Ewec_prod '[MWh']]]-Table13[[#This Row],[Eeol_prod '[MWh']]]-Table13[[#This Row],[Efv_prod '[MWh']]]</f>
        <v>-12.27590023051707</v>
      </c>
    </row>
    <row r="2891" spans="5:13" x14ac:dyDescent="0.3">
      <c r="E2891" s="4">
        <v>43586.375</v>
      </c>
      <c r="F2891" s="3">
        <v>0</v>
      </c>
      <c r="G2891" s="2">
        <f>Table13[[#This Row],[CF % FV]]*$A$2</f>
        <v>0</v>
      </c>
      <c r="H2891" s="3">
        <v>1</v>
      </c>
      <c r="I2891" s="2">
        <f>Table13[[#This Row],[CF % EOL]]*$A$6</f>
        <v>40</v>
      </c>
      <c r="J2891" s="3">
        <v>0.40796887462576642</v>
      </c>
      <c r="K2891" s="2">
        <f>$A$10*Table13[[#This Row],[CF % WEC]]</f>
        <v>0.12547686533049893</v>
      </c>
      <c r="L2891" s="1">
        <v>27.470784344002031</v>
      </c>
      <c r="M2891" s="2">
        <f>Table13[[#This Row],[Cons h '[MWh']]]-Table13[[#This Row],[Ewec_prod '[MWh']]]-Table13[[#This Row],[Eeol_prod '[MWh']]]-Table13[[#This Row],[Efv_prod '[MWh']]]</f>
        <v>-12.654692521328467</v>
      </c>
    </row>
    <row r="2892" spans="5:13" x14ac:dyDescent="0.3">
      <c r="E2892" s="4">
        <v>43586.416666666664</v>
      </c>
      <c r="F2892" s="3">
        <v>0</v>
      </c>
      <c r="G2892" s="2">
        <f>Table13[[#This Row],[CF % FV]]*$A$2</f>
        <v>0</v>
      </c>
      <c r="H2892" s="3">
        <v>0.39058555913681903</v>
      </c>
      <c r="I2892" s="2">
        <f>Table13[[#This Row],[CF % EOL]]*$A$6</f>
        <v>15.623422365472761</v>
      </c>
      <c r="J2892" s="3">
        <v>0.33905274837101113</v>
      </c>
      <c r="K2892" s="2">
        <f>$A$10*Table13[[#This Row],[CF % WEC]]</f>
        <v>0.10428069074218037</v>
      </c>
      <c r="L2892" s="1">
        <v>35.638443738424712</v>
      </c>
      <c r="M2892" s="2">
        <f>Table13[[#This Row],[Cons h '[MWh']]]-Table13[[#This Row],[Ewec_prod '[MWh']]]-Table13[[#This Row],[Eeol_prod '[MWh']]]-Table13[[#This Row],[Efv_prod '[MWh']]]</f>
        <v>19.91074068220977</v>
      </c>
    </row>
    <row r="2893" spans="5:13" x14ac:dyDescent="0.3">
      <c r="E2893" s="4">
        <v>43586.458333333336</v>
      </c>
      <c r="F2893" s="3">
        <v>0</v>
      </c>
      <c r="G2893" s="2">
        <f>Table13[[#This Row],[CF % FV]]*$A$2</f>
        <v>0</v>
      </c>
      <c r="H2893" s="3">
        <v>0.32714164536789297</v>
      </c>
      <c r="I2893" s="2">
        <f>Table13[[#This Row],[CF % EOL]]*$A$6</f>
        <v>13.085665814715719</v>
      </c>
      <c r="J2893" s="3">
        <v>0.29923006924270662</v>
      </c>
      <c r="K2893" s="2">
        <f>$A$10*Table13[[#This Row],[CF % WEC]]</f>
        <v>9.2032636400619219E-2</v>
      </c>
      <c r="L2893" s="1">
        <v>36.095493736271436</v>
      </c>
      <c r="M2893" s="2">
        <f>Table13[[#This Row],[Cons h '[MWh']]]-Table13[[#This Row],[Ewec_prod '[MWh']]]-Table13[[#This Row],[Eeol_prod '[MWh']]]-Table13[[#This Row],[Efv_prod '[MWh']]]</f>
        <v>22.917795285155101</v>
      </c>
    </row>
    <row r="2894" spans="5:13" x14ac:dyDescent="0.3">
      <c r="E2894" s="4">
        <v>43586.5</v>
      </c>
      <c r="F2894" s="3">
        <v>0</v>
      </c>
      <c r="G2894" s="2">
        <f>Table13[[#This Row],[CF % FV]]*$A$2</f>
        <v>0</v>
      </c>
      <c r="H2894" s="3">
        <v>0.58232408092114096</v>
      </c>
      <c r="I2894" s="2">
        <f>Table13[[#This Row],[CF % EOL]]*$A$6</f>
        <v>23.292963236845637</v>
      </c>
      <c r="J2894" s="3">
        <v>0.29225114865206731</v>
      </c>
      <c r="K2894" s="2">
        <f>$A$10*Table13[[#This Row],[CF % WEC]]</f>
        <v>8.9886166084943361E-2</v>
      </c>
      <c r="L2894" s="1">
        <v>33.863665389287021</v>
      </c>
      <c r="M2894" s="2">
        <f>Table13[[#This Row],[Cons h '[MWh']]]-Table13[[#This Row],[Ewec_prod '[MWh']]]-Table13[[#This Row],[Eeol_prod '[MWh']]]-Table13[[#This Row],[Efv_prod '[MWh']]]</f>
        <v>10.48081598635644</v>
      </c>
    </row>
    <row r="2895" spans="5:13" x14ac:dyDescent="0.3">
      <c r="E2895" s="4">
        <v>43586.541666666664</v>
      </c>
      <c r="F2895" s="3">
        <v>0</v>
      </c>
      <c r="G2895" s="2">
        <f>Table13[[#This Row],[CF % FV]]*$A$2</f>
        <v>0</v>
      </c>
      <c r="H2895" s="3">
        <v>0.93058700805454897</v>
      </c>
      <c r="I2895" s="2">
        <f>Table13[[#This Row],[CF % EOL]]*$A$6</f>
        <v>37.223480322181956</v>
      </c>
      <c r="J2895" s="3">
        <v>0.31396132925246867</v>
      </c>
      <c r="K2895" s="2">
        <f>$A$10*Table13[[#This Row],[CF % WEC]]</f>
        <v>9.6563453439269684E-2</v>
      </c>
      <c r="L2895" s="1">
        <v>29.846850108587301</v>
      </c>
      <c r="M2895" s="2">
        <f>Table13[[#This Row],[Cons h '[MWh']]]-Table13[[#This Row],[Ewec_prod '[MWh']]]-Table13[[#This Row],[Eeol_prod '[MWh']]]-Table13[[#This Row],[Efv_prod '[MWh']]]</f>
        <v>-7.4731936670339252</v>
      </c>
    </row>
    <row r="2896" spans="5:13" x14ac:dyDescent="0.3">
      <c r="E2896" s="4">
        <v>43586.583333333336</v>
      </c>
      <c r="F2896" s="3">
        <v>0</v>
      </c>
      <c r="G2896" s="2">
        <f>Table13[[#This Row],[CF % FV]]*$A$2</f>
        <v>0</v>
      </c>
      <c r="H2896" s="3">
        <v>0.99540986337889403</v>
      </c>
      <c r="I2896" s="2">
        <f>Table13[[#This Row],[CF % EOL]]*$A$6</f>
        <v>39.816394535155759</v>
      </c>
      <c r="J2896" s="3">
        <v>0.35806356757215391</v>
      </c>
      <c r="K2896" s="2">
        <f>$A$10*Table13[[#This Row],[CF % WEC]]</f>
        <v>0.11012774954761601</v>
      </c>
      <c r="L2896" s="1">
        <v>29.574404714348564</v>
      </c>
      <c r="M2896" s="2">
        <f>Table13[[#This Row],[Cons h '[MWh']]]-Table13[[#This Row],[Ewec_prod '[MWh']]]-Table13[[#This Row],[Eeol_prod '[MWh']]]-Table13[[#This Row],[Efv_prod '[MWh']]]</f>
        <v>-10.35211757035481</v>
      </c>
    </row>
    <row r="2897" spans="5:13" x14ac:dyDescent="0.3">
      <c r="E2897" s="4">
        <v>43586.625</v>
      </c>
      <c r="F2897" s="3">
        <v>0</v>
      </c>
      <c r="G2897" s="2">
        <f>Table13[[#This Row],[CF % FV]]*$A$2</f>
        <v>0</v>
      </c>
      <c r="H2897" s="3">
        <v>1</v>
      </c>
      <c r="I2897" s="2">
        <f>Table13[[#This Row],[CF % EOL]]*$A$6</f>
        <v>40</v>
      </c>
      <c r="J2897" s="3">
        <v>0.41078926356247536</v>
      </c>
      <c r="K2897" s="2">
        <f>$A$10*Table13[[#This Row],[CF % WEC]]</f>
        <v>0.12634431768974003</v>
      </c>
      <c r="L2897" s="1">
        <v>27.391927774320283</v>
      </c>
      <c r="M2897" s="2">
        <f>Table13[[#This Row],[Cons h '[MWh']]]-Table13[[#This Row],[Ewec_prod '[MWh']]]-Table13[[#This Row],[Eeol_prod '[MWh']]]-Table13[[#This Row],[Efv_prod '[MWh']]]</f>
        <v>-12.734416543369456</v>
      </c>
    </row>
    <row r="2898" spans="5:13" x14ac:dyDescent="0.3">
      <c r="E2898" s="4">
        <v>43586.666666666664</v>
      </c>
      <c r="F2898" s="3">
        <v>4.5100000000000001E-3</v>
      </c>
      <c r="G2898" s="2">
        <f>Table13[[#This Row],[CF % FV]]*$A$2</f>
        <v>0.23000999999999999</v>
      </c>
      <c r="H2898" s="3">
        <v>1</v>
      </c>
      <c r="I2898" s="2">
        <f>Table13[[#This Row],[CF % EOL]]*$A$6</f>
        <v>40</v>
      </c>
      <c r="J2898" s="3">
        <v>0.45316949047765115</v>
      </c>
      <c r="K2898" s="2">
        <f>$A$10*Table13[[#This Row],[CF % WEC]]</f>
        <v>0.13937898370486068</v>
      </c>
      <c r="L2898" s="1">
        <v>26.695113281968251</v>
      </c>
      <c r="M2898" s="2">
        <f>Table13[[#This Row],[Cons h '[MWh']]]-Table13[[#This Row],[Ewec_prod '[MWh']]]-Table13[[#This Row],[Eeol_prod '[MWh']]]-Table13[[#This Row],[Efv_prod '[MWh']]]</f>
        <v>-13.674275701736612</v>
      </c>
    </row>
    <row r="2899" spans="5:13" x14ac:dyDescent="0.3">
      <c r="E2899" s="4">
        <v>43586.708333333336</v>
      </c>
      <c r="F2899" s="3">
        <v>0.16561000000000001</v>
      </c>
      <c r="G2899" s="2">
        <f>Table13[[#This Row],[CF % FV]]*$A$2</f>
        <v>8.4461100000000009</v>
      </c>
      <c r="H2899" s="3">
        <v>1</v>
      </c>
      <c r="I2899" s="2">
        <f>Table13[[#This Row],[CF % EOL]]*$A$6</f>
        <v>40</v>
      </c>
      <c r="J2899" s="3">
        <v>0.47653482602104091</v>
      </c>
      <c r="K2899" s="2">
        <f>$A$10*Table13[[#This Row],[CF % WEC]]</f>
        <v>0.14656533845819625</v>
      </c>
      <c r="L2899" s="1">
        <v>35.770183062736827</v>
      </c>
      <c r="M2899" s="2">
        <f>Table13[[#This Row],[Cons h '[MWh']]]-Table13[[#This Row],[Ewec_prod '[MWh']]]-Table13[[#This Row],[Eeol_prod '[MWh']]]-Table13[[#This Row],[Efv_prod '[MWh']]]</f>
        <v>-12.82249227572137</v>
      </c>
    </row>
    <row r="2900" spans="5:13" x14ac:dyDescent="0.3">
      <c r="E2900" s="4">
        <v>43586.75</v>
      </c>
      <c r="F2900" s="3">
        <v>0.37995000000000001</v>
      </c>
      <c r="G2900" s="2">
        <f>Table13[[#This Row],[CF % FV]]*$A$2</f>
        <v>19.37745</v>
      </c>
      <c r="H2900" s="3">
        <v>1</v>
      </c>
      <c r="I2900" s="2">
        <f>Table13[[#This Row],[CF % EOL]]*$A$6</f>
        <v>40</v>
      </c>
      <c r="J2900" s="3">
        <v>0.48566848117662409</v>
      </c>
      <c r="K2900" s="2">
        <f>$A$10*Table13[[#This Row],[CF % WEC]]</f>
        <v>0.14937452927939215</v>
      </c>
      <c r="L2900" s="1">
        <v>42.976848345763493</v>
      </c>
      <c r="M2900" s="2">
        <f>Table13[[#This Row],[Cons h '[MWh']]]-Table13[[#This Row],[Ewec_prod '[MWh']]]-Table13[[#This Row],[Eeol_prod '[MWh']]]-Table13[[#This Row],[Efv_prod '[MWh']]]</f>
        <v>-16.549976183515898</v>
      </c>
    </row>
    <row r="2901" spans="5:13" x14ac:dyDescent="0.3">
      <c r="E2901" s="4">
        <v>43586.791666666664</v>
      </c>
      <c r="F2901" s="3">
        <v>0.44927</v>
      </c>
      <c r="G2901" s="2">
        <f>Table13[[#This Row],[CF % FV]]*$A$2</f>
        <v>22.912770000000002</v>
      </c>
      <c r="H2901" s="3">
        <v>1</v>
      </c>
      <c r="I2901" s="2">
        <f>Table13[[#This Row],[CF % EOL]]*$A$6</f>
        <v>40</v>
      </c>
      <c r="J2901" s="3">
        <v>0.48692238116658854</v>
      </c>
      <c r="K2901" s="2">
        <f>$A$10*Table13[[#This Row],[CF % WEC]]</f>
        <v>0.14976018477902558</v>
      </c>
      <c r="L2901" s="1">
        <v>54.805430154268038</v>
      </c>
      <c r="M2901" s="2">
        <f>Table13[[#This Row],[Cons h '[MWh']]]-Table13[[#This Row],[Ewec_prod '[MWh']]]-Table13[[#This Row],[Eeol_prod '[MWh']]]-Table13[[#This Row],[Efv_prod '[MWh']]]</f>
        <v>-8.2571000305109905</v>
      </c>
    </row>
    <row r="2902" spans="5:13" x14ac:dyDescent="0.3">
      <c r="E2902" s="4">
        <v>43586.833333333336</v>
      </c>
      <c r="F2902" s="3">
        <v>0.60136000000000001</v>
      </c>
      <c r="G2902" s="2">
        <f>Table13[[#This Row],[CF % FV]]*$A$2</f>
        <v>30.669360000000001</v>
      </c>
      <c r="H2902" s="3">
        <v>1</v>
      </c>
      <c r="I2902" s="2">
        <f>Table13[[#This Row],[CF % EOL]]*$A$6</f>
        <v>40</v>
      </c>
      <c r="J2902" s="3">
        <v>0.48906312253279455</v>
      </c>
      <c r="K2902" s="2">
        <f>$A$10*Table13[[#This Row],[CF % WEC]]</f>
        <v>0.15041860146917446</v>
      </c>
      <c r="L2902" s="1">
        <v>29.812412664047347</v>
      </c>
      <c r="M2902" s="2">
        <f>Table13[[#This Row],[Cons h '[MWh']]]-Table13[[#This Row],[Ewec_prod '[MWh']]]-Table13[[#This Row],[Eeol_prod '[MWh']]]-Table13[[#This Row],[Efv_prod '[MWh']]]</f>
        <v>-41.007365937421824</v>
      </c>
    </row>
    <row r="2903" spans="5:13" x14ac:dyDescent="0.3">
      <c r="E2903" s="4">
        <v>43586.875</v>
      </c>
      <c r="F2903" s="3">
        <v>0.70230999999999999</v>
      </c>
      <c r="G2903" s="2">
        <f>Table13[[#This Row],[CF % FV]]*$A$2</f>
        <v>35.817810000000001</v>
      </c>
      <c r="H2903" s="3">
        <v>1</v>
      </c>
      <c r="I2903" s="2">
        <f>Table13[[#This Row],[CF % EOL]]*$A$6</f>
        <v>40</v>
      </c>
      <c r="J2903" s="3">
        <v>0.40958649607610681</v>
      </c>
      <c r="K2903" s="2">
        <f>$A$10*Table13[[#This Row],[CF % WEC]]</f>
        <v>0.1259743887483486</v>
      </c>
      <c r="L2903" s="1">
        <v>34.844743388258884</v>
      </c>
      <c r="M2903" s="2">
        <f>Table13[[#This Row],[Cons h '[MWh']]]-Table13[[#This Row],[Ewec_prod '[MWh']]]-Table13[[#This Row],[Eeol_prod '[MWh']]]-Table13[[#This Row],[Efv_prod '[MWh']]]</f>
        <v>-41.099041000489464</v>
      </c>
    </row>
    <row r="2904" spans="5:13" x14ac:dyDescent="0.3">
      <c r="E2904" s="4">
        <v>43586.916666666664</v>
      </c>
      <c r="F2904" s="3">
        <v>0.64796000000000009</v>
      </c>
      <c r="G2904" s="2">
        <f>Table13[[#This Row],[CF % FV]]*$A$2</f>
        <v>33.045960000000008</v>
      </c>
      <c r="H2904" s="3">
        <v>0.34649538150148501</v>
      </c>
      <c r="I2904" s="2">
        <f>Table13[[#This Row],[CF % EOL]]*$A$6</f>
        <v>13.859815260059401</v>
      </c>
      <c r="J2904" s="3">
        <v>0.34601551439140898</v>
      </c>
      <c r="K2904" s="2">
        <f>$A$10*Table13[[#This Row],[CF % WEC]]</f>
        <v>0.10642219248069083</v>
      </c>
      <c r="L2904" s="1">
        <v>29.323818880179303</v>
      </c>
      <c r="M2904" s="2">
        <f>Table13[[#This Row],[Cons h '[MWh']]]-Table13[[#This Row],[Ewec_prod '[MWh']]]-Table13[[#This Row],[Eeol_prod '[MWh']]]-Table13[[#This Row],[Efv_prod '[MWh']]]</f>
        <v>-17.688378572360797</v>
      </c>
    </row>
    <row r="2905" spans="5:13" x14ac:dyDescent="0.3">
      <c r="E2905" s="4">
        <v>43586.958333333336</v>
      </c>
      <c r="F2905" s="3">
        <v>0.58120000000000005</v>
      </c>
      <c r="G2905" s="2">
        <f>Table13[[#This Row],[CF % FV]]*$A$2</f>
        <v>29.641200000000001</v>
      </c>
      <c r="H2905" s="3">
        <v>0.30299669724680001</v>
      </c>
      <c r="I2905" s="2">
        <f>Table13[[#This Row],[CF % EOL]]*$A$6</f>
        <v>12.119867889872001</v>
      </c>
      <c r="J2905" s="3">
        <v>0.30822499405278081</v>
      </c>
      <c r="K2905" s="2">
        <f>$A$10*Table13[[#This Row],[CF % WEC]]</f>
        <v>9.4799158650844734E-2</v>
      </c>
      <c r="L2905" s="1">
        <v>25.857607583481233</v>
      </c>
      <c r="M2905" s="2">
        <f>Table13[[#This Row],[Cons h '[MWh']]]-Table13[[#This Row],[Ewec_prod '[MWh']]]-Table13[[#This Row],[Eeol_prod '[MWh']]]-Table13[[#This Row],[Efv_prod '[MWh']]]</f>
        <v>-15.998259465041613</v>
      </c>
    </row>
    <row r="2906" spans="5:13" x14ac:dyDescent="0.3">
      <c r="E2906" s="4">
        <v>43587</v>
      </c>
      <c r="F2906" s="3">
        <v>0.49717</v>
      </c>
      <c r="G2906" s="2">
        <f>Table13[[#This Row],[CF % FV]]*$A$2</f>
        <v>25.35567</v>
      </c>
      <c r="H2906" s="3">
        <v>0.54865481530521998</v>
      </c>
      <c r="I2906" s="2">
        <f>Table13[[#This Row],[CF % EOL]]*$A$6</f>
        <v>21.946192612208797</v>
      </c>
      <c r="J2906" s="3">
        <v>0.2972006873577186</v>
      </c>
      <c r="K2906" s="2">
        <f>$A$10*Table13[[#This Row],[CF % WEC]]</f>
        <v>9.140846996703926E-2</v>
      </c>
      <c r="L2906" s="1">
        <v>23.744014483891611</v>
      </c>
      <c r="M2906" s="2">
        <f>Table13[[#This Row],[Cons h '[MWh']]]-Table13[[#This Row],[Ewec_prod '[MWh']]]-Table13[[#This Row],[Eeol_prod '[MWh']]]-Table13[[#This Row],[Efv_prod '[MWh']]]</f>
        <v>-23.649256598284225</v>
      </c>
    </row>
    <row r="2907" spans="5:13" x14ac:dyDescent="0.3">
      <c r="E2907" s="4">
        <v>43587.041666666664</v>
      </c>
      <c r="F2907" s="3">
        <v>0.31952999999999998</v>
      </c>
      <c r="G2907" s="2">
        <f>Table13[[#This Row],[CF % FV]]*$A$2</f>
        <v>16.296029999999998</v>
      </c>
      <c r="H2907" s="3">
        <v>0.93907727141479402</v>
      </c>
      <c r="I2907" s="2">
        <f>Table13[[#This Row],[CF % EOL]]*$A$6</f>
        <v>37.563090856591764</v>
      </c>
      <c r="J2907" s="3">
        <v>0.30511858897391952</v>
      </c>
      <c r="K2907" s="2">
        <f>$A$10*Table13[[#This Row],[CF % WEC]]</f>
        <v>9.384373779404577E-2</v>
      </c>
      <c r="L2907" s="1">
        <v>22.021985644463371</v>
      </c>
      <c r="M2907" s="2">
        <f>Table13[[#This Row],[Cons h '[MWh']]]-Table13[[#This Row],[Ewec_prod '[MWh']]]-Table13[[#This Row],[Eeol_prod '[MWh']]]-Table13[[#This Row],[Efv_prod '[MWh']]]</f>
        <v>-31.930978949922437</v>
      </c>
    </row>
    <row r="2908" spans="5:13" x14ac:dyDescent="0.3">
      <c r="E2908" s="4">
        <v>43587.083333333336</v>
      </c>
      <c r="F2908" s="3">
        <v>0.13591999999999999</v>
      </c>
      <c r="G2908" s="2">
        <f>Table13[[#This Row],[CF % FV]]*$A$2</f>
        <v>6.931919999999999</v>
      </c>
      <c r="H2908" s="3">
        <v>0.98636821421651599</v>
      </c>
      <c r="I2908" s="2">
        <f>Table13[[#This Row],[CF % EOL]]*$A$6</f>
        <v>39.454728568660641</v>
      </c>
      <c r="J2908" s="3">
        <v>0.32862685676708214</v>
      </c>
      <c r="K2908" s="2">
        <f>$A$10*Table13[[#This Row],[CF % WEC]]</f>
        <v>0.10107405347619627</v>
      </c>
      <c r="L2908" s="1">
        <v>20.443312138196553</v>
      </c>
      <c r="M2908" s="2">
        <f>Table13[[#This Row],[Cons h '[MWh']]]-Table13[[#This Row],[Ewec_prod '[MWh']]]-Table13[[#This Row],[Eeol_prod '[MWh']]]-Table13[[#This Row],[Efv_prod '[MWh']]]</f>
        <v>-26.044410483940283</v>
      </c>
    </row>
    <row r="2909" spans="5:13" x14ac:dyDescent="0.3">
      <c r="E2909" s="4">
        <v>43587.125</v>
      </c>
      <c r="F2909" s="3">
        <v>8.0000000000000004E-4</v>
      </c>
      <c r="G2909" s="2">
        <f>Table13[[#This Row],[CF % FV]]*$A$2</f>
        <v>4.0800000000000003E-2</v>
      </c>
      <c r="H2909" s="3">
        <v>1</v>
      </c>
      <c r="I2909" s="2">
        <f>Table13[[#This Row],[CF % EOL]]*$A$6</f>
        <v>40</v>
      </c>
      <c r="J2909" s="3">
        <v>0.36607213792884291</v>
      </c>
      <c r="K2909" s="2">
        <f>$A$10*Table13[[#This Row],[CF % WEC]]</f>
        <v>0.112590903887657</v>
      </c>
      <c r="L2909" s="1">
        <v>22.05926572152314</v>
      </c>
      <c r="M2909" s="2">
        <f>Table13[[#This Row],[Cons h '[MWh']]]-Table13[[#This Row],[Ewec_prod '[MWh']]]-Table13[[#This Row],[Eeol_prod '[MWh']]]-Table13[[#This Row],[Efv_prod '[MWh']]]</f>
        <v>-18.094125182364518</v>
      </c>
    </row>
    <row r="2910" spans="5:13" x14ac:dyDescent="0.3">
      <c r="E2910" s="4">
        <v>43587.166666666664</v>
      </c>
      <c r="F2910" s="3">
        <v>0</v>
      </c>
      <c r="G2910" s="2">
        <f>Table13[[#This Row],[CF % FV]]*$A$2</f>
        <v>0</v>
      </c>
      <c r="H2910" s="3">
        <v>1</v>
      </c>
      <c r="I2910" s="2">
        <f>Table13[[#This Row],[CF % EOL]]*$A$6</f>
        <v>40</v>
      </c>
      <c r="J2910" s="3">
        <v>0.40336162801901704</v>
      </c>
      <c r="K2910" s="2">
        <f>$A$10*Table13[[#This Row],[CF % WEC]]</f>
        <v>0.12405983844934339</v>
      </c>
      <c r="L2910" s="1">
        <v>24.663992151153135</v>
      </c>
      <c r="M2910" s="2">
        <f>Table13[[#This Row],[Cons h '[MWh']]]-Table13[[#This Row],[Ewec_prod '[MWh']]]-Table13[[#This Row],[Eeol_prod '[MWh']]]-Table13[[#This Row],[Efv_prod '[MWh']]]</f>
        <v>-15.46006768729621</v>
      </c>
    </row>
    <row r="2911" spans="5:13" x14ac:dyDescent="0.3">
      <c r="E2911" s="4">
        <v>43587.208333333336</v>
      </c>
      <c r="F2911" s="3">
        <v>0</v>
      </c>
      <c r="G2911" s="2">
        <f>Table13[[#This Row],[CF % FV]]*$A$2</f>
        <v>0</v>
      </c>
      <c r="H2911" s="3">
        <v>1</v>
      </c>
      <c r="I2911" s="2">
        <f>Table13[[#This Row],[CF % EOL]]*$A$6</f>
        <v>40</v>
      </c>
      <c r="J2911" s="3">
        <v>0.43501619254809731</v>
      </c>
      <c r="K2911" s="2">
        <f>$A$10*Table13[[#This Row],[CF % WEC]]</f>
        <v>0.13379566825781705</v>
      </c>
      <c r="L2911" s="1">
        <v>30.037147776389382</v>
      </c>
      <c r="M2911" s="2">
        <f>Table13[[#This Row],[Cons h '[MWh']]]-Table13[[#This Row],[Ewec_prod '[MWh']]]-Table13[[#This Row],[Eeol_prod '[MWh']]]-Table13[[#This Row],[Efv_prod '[MWh']]]</f>
        <v>-10.096647891868436</v>
      </c>
    </row>
    <row r="2912" spans="5:13" x14ac:dyDescent="0.3">
      <c r="E2912" s="4">
        <v>43587.25</v>
      </c>
      <c r="F2912" s="3">
        <v>0</v>
      </c>
      <c r="G2912" s="2">
        <f>Table13[[#This Row],[CF % FV]]*$A$2</f>
        <v>0</v>
      </c>
      <c r="H2912" s="3">
        <v>1</v>
      </c>
      <c r="I2912" s="2">
        <f>Table13[[#This Row],[CF % EOL]]*$A$6</f>
        <v>40</v>
      </c>
      <c r="J2912" s="3">
        <v>0.46188476566544129</v>
      </c>
      <c r="K2912" s="2">
        <f>$A$10*Table13[[#This Row],[CF % WEC]]</f>
        <v>0.14205949557493833</v>
      </c>
      <c r="L2912" s="1">
        <v>26.64679569090276</v>
      </c>
      <c r="M2912" s="2">
        <f>Table13[[#This Row],[Cons h '[MWh']]]-Table13[[#This Row],[Ewec_prod '[MWh']]]-Table13[[#This Row],[Eeol_prod '[MWh']]]-Table13[[#This Row],[Efv_prod '[MWh']]]</f>
        <v>-13.495263804672177</v>
      </c>
    </row>
    <row r="2913" spans="5:13" x14ac:dyDescent="0.3">
      <c r="E2913" s="4">
        <v>43587.291666666664</v>
      </c>
      <c r="F2913" s="3">
        <v>0</v>
      </c>
      <c r="G2913" s="2">
        <f>Table13[[#This Row],[CF % FV]]*$A$2</f>
        <v>0</v>
      </c>
      <c r="H2913" s="3">
        <v>1</v>
      </c>
      <c r="I2913" s="2">
        <f>Table13[[#This Row],[CF % EOL]]*$A$6</f>
        <v>40</v>
      </c>
      <c r="J2913" s="3">
        <v>0.48153151387159754</v>
      </c>
      <c r="K2913" s="2">
        <f>$A$10*Table13[[#This Row],[CF % WEC]]</f>
        <v>0.14810214375761513</v>
      </c>
      <c r="L2913" s="1">
        <v>27.216169481739161</v>
      </c>
      <c r="M2913" s="2">
        <f>Table13[[#This Row],[Cons h '[MWh']]]-Table13[[#This Row],[Ewec_prod '[MWh']]]-Table13[[#This Row],[Eeol_prod '[MWh']]]-Table13[[#This Row],[Efv_prod '[MWh']]]</f>
        <v>-12.931932662018454</v>
      </c>
    </row>
    <row r="2914" spans="5:13" x14ac:dyDescent="0.3">
      <c r="E2914" s="4">
        <v>43587.333333333336</v>
      </c>
      <c r="F2914" s="3">
        <v>0</v>
      </c>
      <c r="G2914" s="2">
        <f>Table13[[#This Row],[CF % FV]]*$A$2</f>
        <v>0</v>
      </c>
      <c r="H2914" s="3">
        <v>1</v>
      </c>
      <c r="I2914" s="2">
        <f>Table13[[#This Row],[CF % EOL]]*$A$6</f>
        <v>40</v>
      </c>
      <c r="J2914" s="3">
        <v>0.48999243137516468</v>
      </c>
      <c r="K2914" s="2">
        <f>$A$10*Table13[[#This Row],[CF % WEC]]</f>
        <v>0.15070442415741625</v>
      </c>
      <c r="L2914" s="1">
        <v>30.242457247950497</v>
      </c>
      <c r="M2914" s="2">
        <f>Table13[[#This Row],[Cons h '[MWh']]]-Table13[[#This Row],[Ewec_prod '[MWh']]]-Table13[[#This Row],[Eeol_prod '[MWh']]]-Table13[[#This Row],[Efv_prod '[MWh']]]</f>
        <v>-9.9082471762069204</v>
      </c>
    </row>
    <row r="2915" spans="5:13" x14ac:dyDescent="0.3">
      <c r="E2915" s="4">
        <v>43587.375</v>
      </c>
      <c r="F2915" s="3">
        <v>0</v>
      </c>
      <c r="G2915" s="2">
        <f>Table13[[#This Row],[CF % FV]]*$A$2</f>
        <v>0</v>
      </c>
      <c r="H2915" s="3">
        <v>1</v>
      </c>
      <c r="I2915" s="2">
        <f>Table13[[#This Row],[CF % EOL]]*$A$6</f>
        <v>40</v>
      </c>
      <c r="J2915" s="3">
        <v>0.4062927047617475</v>
      </c>
      <c r="K2915" s="2">
        <f>$A$10*Table13[[#This Row],[CF % WEC]]</f>
        <v>0.12496133448150593</v>
      </c>
      <c r="L2915" s="1">
        <v>27.14291256113259</v>
      </c>
      <c r="M2915" s="2">
        <f>Table13[[#This Row],[Cons h '[MWh']]]-Table13[[#This Row],[Ewec_prod '[MWh']]]-Table13[[#This Row],[Eeol_prod '[MWh']]]-Table13[[#This Row],[Efv_prod '[MWh']]]</f>
        <v>-12.982048773348914</v>
      </c>
    </row>
    <row r="2916" spans="5:13" x14ac:dyDescent="0.3">
      <c r="E2916" s="4">
        <v>43587.416666666664</v>
      </c>
      <c r="F2916" s="3">
        <v>0</v>
      </c>
      <c r="G2916" s="2">
        <f>Table13[[#This Row],[CF % FV]]*$A$2</f>
        <v>0</v>
      </c>
      <c r="H2916" s="3">
        <v>0.43736640621592199</v>
      </c>
      <c r="I2916" s="2">
        <f>Table13[[#This Row],[CF % EOL]]*$A$6</f>
        <v>17.494656248636879</v>
      </c>
      <c r="J2916" s="3">
        <v>0.33912134208078587</v>
      </c>
      <c r="K2916" s="2">
        <f>$A$10*Table13[[#This Row],[CF % WEC]]</f>
        <v>0.1043017877528085</v>
      </c>
      <c r="L2916" s="1">
        <v>27.581208458538825</v>
      </c>
      <c r="M2916" s="2">
        <f>Table13[[#This Row],[Cons h '[MWh']]]-Table13[[#This Row],[Ewec_prod '[MWh']]]-Table13[[#This Row],[Eeol_prod '[MWh']]]-Table13[[#This Row],[Efv_prod '[MWh']]]</f>
        <v>9.9822504221491357</v>
      </c>
    </row>
    <row r="2917" spans="5:13" x14ac:dyDescent="0.3">
      <c r="E2917" s="4">
        <v>43587.458333333336</v>
      </c>
      <c r="F2917" s="3">
        <v>0</v>
      </c>
      <c r="G2917" s="2">
        <f>Table13[[#This Row],[CF % FV]]*$A$2</f>
        <v>0</v>
      </c>
      <c r="H2917" s="3">
        <v>0.45472081328736502</v>
      </c>
      <c r="I2917" s="2">
        <f>Table13[[#This Row],[CF % EOL]]*$A$6</f>
        <v>18.188832531494601</v>
      </c>
      <c r="J2917" s="3">
        <v>0.30194084129918769</v>
      </c>
      <c r="K2917" s="2">
        <f>$A$10*Table13[[#This Row],[CF % WEC]]</f>
        <v>9.2866374466016408E-2</v>
      </c>
      <c r="L2917" s="1">
        <v>25.90046373588288</v>
      </c>
      <c r="M2917" s="2">
        <f>Table13[[#This Row],[Cons h '[MWh']]]-Table13[[#This Row],[Ewec_prod '[MWh']]]-Table13[[#This Row],[Eeol_prod '[MWh']]]-Table13[[#This Row],[Efv_prod '[MWh']]]</f>
        <v>7.618764829922263</v>
      </c>
    </row>
    <row r="2918" spans="5:13" x14ac:dyDescent="0.3">
      <c r="E2918" s="4">
        <v>43587.5</v>
      </c>
      <c r="F2918" s="3">
        <v>0</v>
      </c>
      <c r="G2918" s="2">
        <f>Table13[[#This Row],[CF % FV]]*$A$2</f>
        <v>0</v>
      </c>
      <c r="H2918" s="3">
        <v>0.73474899968667495</v>
      </c>
      <c r="I2918" s="2">
        <f>Table13[[#This Row],[CF % EOL]]*$A$6</f>
        <v>29.389959987466998</v>
      </c>
      <c r="J2918" s="3">
        <v>0.29709587979447916</v>
      </c>
      <c r="K2918" s="2">
        <f>$A$10*Table13[[#This Row],[CF % WEC]]</f>
        <v>9.1376234849813026E-2</v>
      </c>
      <c r="L2918" s="1">
        <v>35.765408968837058</v>
      </c>
      <c r="M2918" s="2">
        <f>Table13[[#This Row],[Cons h '[MWh']]]-Table13[[#This Row],[Ewec_prod '[MWh']]]-Table13[[#This Row],[Eeol_prod '[MWh']]]-Table13[[#This Row],[Efv_prod '[MWh']]]</f>
        <v>6.2840727465202484</v>
      </c>
    </row>
    <row r="2919" spans="5:13" x14ac:dyDescent="0.3">
      <c r="E2919" s="4">
        <v>43587.541666666664</v>
      </c>
      <c r="F2919" s="3">
        <v>0</v>
      </c>
      <c r="G2919" s="2">
        <f>Table13[[#This Row],[CF % FV]]*$A$2</f>
        <v>0</v>
      </c>
      <c r="H2919" s="3">
        <v>0.97834588346111695</v>
      </c>
      <c r="I2919" s="2">
        <f>Table13[[#This Row],[CF % EOL]]*$A$6</f>
        <v>39.133835338444676</v>
      </c>
      <c r="J2919" s="3">
        <v>0.31922283890303005</v>
      </c>
      <c r="K2919" s="2">
        <f>$A$10*Table13[[#This Row],[CF % WEC]]</f>
        <v>9.8181708602642664E-2</v>
      </c>
      <c r="L2919" s="1">
        <v>24.846487784759194</v>
      </c>
      <c r="M2919" s="2">
        <f>Table13[[#This Row],[Cons h '[MWh']]]-Table13[[#This Row],[Ewec_prod '[MWh']]]-Table13[[#This Row],[Eeol_prod '[MWh']]]-Table13[[#This Row],[Efv_prod '[MWh']]]</f>
        <v>-14.385529262288124</v>
      </c>
    </row>
    <row r="2920" spans="5:13" x14ac:dyDescent="0.3">
      <c r="E2920" s="4">
        <v>43587.583333333336</v>
      </c>
      <c r="F2920" s="3">
        <v>0</v>
      </c>
      <c r="G2920" s="2">
        <f>Table13[[#This Row],[CF % FV]]*$A$2</f>
        <v>0</v>
      </c>
      <c r="H2920" s="3">
        <v>1</v>
      </c>
      <c r="I2920" s="2">
        <f>Table13[[#This Row],[CF % EOL]]*$A$6</f>
        <v>40</v>
      </c>
      <c r="J2920" s="3">
        <v>0.35674991794874938</v>
      </c>
      <c r="K2920" s="2">
        <f>$A$10*Table13[[#This Row],[CF % WEC]]</f>
        <v>0.10972371716392353</v>
      </c>
      <c r="L2920" s="1">
        <v>36.052483379069855</v>
      </c>
      <c r="M2920" s="2">
        <f>Table13[[#This Row],[Cons h '[MWh']]]-Table13[[#This Row],[Ewec_prod '[MWh']]]-Table13[[#This Row],[Eeol_prod '[MWh']]]-Table13[[#This Row],[Efv_prod '[MWh']]]</f>
        <v>-4.0572403380940685</v>
      </c>
    </row>
    <row r="2921" spans="5:13" x14ac:dyDescent="0.3">
      <c r="E2921" s="4">
        <v>43587.625</v>
      </c>
      <c r="F2921" s="3">
        <v>0</v>
      </c>
      <c r="G2921" s="2">
        <f>Table13[[#This Row],[CF % FV]]*$A$2</f>
        <v>0</v>
      </c>
      <c r="H2921" s="3">
        <v>1</v>
      </c>
      <c r="I2921" s="2">
        <f>Table13[[#This Row],[CF % EOL]]*$A$6</f>
        <v>40</v>
      </c>
      <c r="J2921" s="3">
        <v>0.40122329430007753</v>
      </c>
      <c r="K2921" s="2">
        <f>$A$10*Table13[[#This Row],[CF % WEC]]</f>
        <v>0.1234021622667445</v>
      </c>
      <c r="L2921" s="1">
        <v>27.971648154818975</v>
      </c>
      <c r="M2921" s="2">
        <f>Table13[[#This Row],[Cons h '[MWh']]]-Table13[[#This Row],[Ewec_prod '[MWh']]]-Table13[[#This Row],[Eeol_prod '[MWh']]]-Table13[[#This Row],[Efv_prod '[MWh']]]</f>
        <v>-12.151754007447771</v>
      </c>
    </row>
    <row r="2922" spans="5:13" x14ac:dyDescent="0.3">
      <c r="E2922" s="4">
        <v>43587.666666666664</v>
      </c>
      <c r="F2922" s="3">
        <v>3.6800000000000001E-3</v>
      </c>
      <c r="G2922" s="2">
        <f>Table13[[#This Row],[CF % FV]]*$A$2</f>
        <v>0.18768000000000001</v>
      </c>
      <c r="H2922" s="3">
        <v>1</v>
      </c>
      <c r="I2922" s="2">
        <f>Table13[[#This Row],[CF % EOL]]*$A$6</f>
        <v>40</v>
      </c>
      <c r="J2922" s="3">
        <v>0.43774787108909724</v>
      </c>
      <c r="K2922" s="2">
        <f>$A$10*Table13[[#This Row],[CF % WEC]]</f>
        <v>0.13463583642194399</v>
      </c>
      <c r="L2922" s="1">
        <v>25.719587720500733</v>
      </c>
      <c r="M2922" s="2">
        <f>Table13[[#This Row],[Cons h '[MWh']]]-Table13[[#This Row],[Ewec_prod '[MWh']]]-Table13[[#This Row],[Eeol_prod '[MWh']]]-Table13[[#This Row],[Efv_prod '[MWh']]]</f>
        <v>-14.602728115921209</v>
      </c>
    </row>
    <row r="2923" spans="5:13" x14ac:dyDescent="0.3">
      <c r="E2923" s="4">
        <v>43587.708333333336</v>
      </c>
      <c r="F2923" s="3">
        <v>0.25589000000000001</v>
      </c>
      <c r="G2923" s="2">
        <f>Table13[[#This Row],[CF % FV]]*$A$2</f>
        <v>13.05039</v>
      </c>
      <c r="H2923" s="3">
        <v>1</v>
      </c>
      <c r="I2923" s="2">
        <f>Table13[[#This Row],[CF % EOL]]*$A$6</f>
        <v>40</v>
      </c>
      <c r="J2923" s="3">
        <v>0.46577032914781891</v>
      </c>
      <c r="K2923" s="2">
        <f>$A$10*Table13[[#This Row],[CF % WEC]]</f>
        <v>0.14325455813028309</v>
      </c>
      <c r="L2923" s="1">
        <v>31.264531149605777</v>
      </c>
      <c r="M2923" s="2">
        <f>Table13[[#This Row],[Cons h '[MWh']]]-Table13[[#This Row],[Ewec_prod '[MWh']]]-Table13[[#This Row],[Eeol_prod '[MWh']]]-Table13[[#This Row],[Efv_prod '[MWh']]]</f>
        <v>-21.929113408524508</v>
      </c>
    </row>
    <row r="2924" spans="5:13" x14ac:dyDescent="0.3">
      <c r="E2924" s="4">
        <v>43587.75</v>
      </c>
      <c r="F2924" s="3">
        <v>0.43905</v>
      </c>
      <c r="G2924" s="2">
        <f>Table13[[#This Row],[CF % FV]]*$A$2</f>
        <v>22.391549999999999</v>
      </c>
      <c r="H2924" s="3">
        <v>1</v>
      </c>
      <c r="I2924" s="2">
        <f>Table13[[#This Row],[CF % EOL]]*$A$6</f>
        <v>40</v>
      </c>
      <c r="J2924" s="3">
        <v>0.48211155004643302</v>
      </c>
      <c r="K2924" s="2">
        <f>$A$10*Table13[[#This Row],[CF % WEC]]</f>
        <v>0.14828054246772118</v>
      </c>
      <c r="L2924" s="1">
        <v>46.727111595865381</v>
      </c>
      <c r="M2924" s="2">
        <f>Table13[[#This Row],[Cons h '[MWh']]]-Table13[[#This Row],[Ewec_prod '[MWh']]]-Table13[[#This Row],[Eeol_prod '[MWh']]]-Table13[[#This Row],[Efv_prod '[MWh']]]</f>
        <v>-15.812718946602342</v>
      </c>
    </row>
    <row r="2925" spans="5:13" x14ac:dyDescent="0.3">
      <c r="E2925" s="4">
        <v>43587.791666666664</v>
      </c>
      <c r="F2925" s="3">
        <v>0.61573</v>
      </c>
      <c r="G2925" s="2">
        <f>Table13[[#This Row],[CF % FV]]*$A$2</f>
        <v>31.402229999999999</v>
      </c>
      <c r="H2925" s="3">
        <v>1</v>
      </c>
      <c r="I2925" s="2">
        <f>Table13[[#This Row],[CF % EOL]]*$A$6</f>
        <v>40</v>
      </c>
      <c r="J2925" s="3">
        <v>0.48956910379889829</v>
      </c>
      <c r="K2925" s="2">
        <f>$A$10*Table13[[#This Row],[CF % WEC]]</f>
        <v>0.1505742234960874</v>
      </c>
      <c r="L2925" s="1">
        <v>39.168190268471641</v>
      </c>
      <c r="M2925" s="2">
        <f>Table13[[#This Row],[Cons h '[MWh']]]-Table13[[#This Row],[Ewec_prod '[MWh']]]-Table13[[#This Row],[Eeol_prod '[MWh']]]-Table13[[#This Row],[Efv_prod '[MWh']]]</f>
        <v>-32.384613955024449</v>
      </c>
    </row>
    <row r="2926" spans="5:13" x14ac:dyDescent="0.3">
      <c r="E2926" s="4">
        <v>43587.833333333336</v>
      </c>
      <c r="F2926" s="3">
        <v>0.74748000000000003</v>
      </c>
      <c r="G2926" s="2">
        <f>Table13[[#This Row],[CF % FV]]*$A$2</f>
        <v>38.121479999999998</v>
      </c>
      <c r="H2926" s="3">
        <v>1</v>
      </c>
      <c r="I2926" s="2">
        <f>Table13[[#This Row],[CF % EOL]]*$A$6</f>
        <v>40</v>
      </c>
      <c r="J2926" s="3">
        <v>0.47914784852787223</v>
      </c>
      <c r="K2926" s="2">
        <f>$A$10*Table13[[#This Row],[CF % WEC]]</f>
        <v>0.14736901220290533</v>
      </c>
      <c r="L2926" s="1">
        <v>39.418138452082417</v>
      </c>
      <c r="M2926" s="2">
        <f>Table13[[#This Row],[Cons h '[MWh']]]-Table13[[#This Row],[Ewec_prod '[MWh']]]-Table13[[#This Row],[Eeol_prod '[MWh']]]-Table13[[#This Row],[Efv_prod '[MWh']]]</f>
        <v>-38.85071056012049</v>
      </c>
    </row>
    <row r="2927" spans="5:13" x14ac:dyDescent="0.3">
      <c r="E2927" s="4">
        <v>43587.875</v>
      </c>
      <c r="F2927" s="3">
        <v>0.79892999999999992</v>
      </c>
      <c r="G2927" s="2">
        <f>Table13[[#This Row],[CF % FV]]*$A$2</f>
        <v>40.745429999999999</v>
      </c>
      <c r="H2927" s="3">
        <v>1</v>
      </c>
      <c r="I2927" s="2">
        <f>Table13[[#This Row],[CF % EOL]]*$A$6</f>
        <v>40</v>
      </c>
      <c r="J2927" s="3">
        <v>0.38748765734942947</v>
      </c>
      <c r="K2927" s="2">
        <f>$A$10*Table13[[#This Row],[CF % WEC]]</f>
        <v>0.11917756383514581</v>
      </c>
      <c r="L2927" s="1">
        <v>36.867222812690763</v>
      </c>
      <c r="M2927" s="2">
        <f>Table13[[#This Row],[Cons h '[MWh']]]-Table13[[#This Row],[Ewec_prod '[MWh']]]-Table13[[#This Row],[Eeol_prod '[MWh']]]-Table13[[#This Row],[Efv_prod '[MWh']]]</f>
        <v>-43.997384751144381</v>
      </c>
    </row>
    <row r="2928" spans="5:13" x14ac:dyDescent="0.3">
      <c r="E2928" s="4">
        <v>43587.916666666664</v>
      </c>
      <c r="F2928" s="3">
        <v>0.74382000000000004</v>
      </c>
      <c r="G2928" s="2">
        <f>Table13[[#This Row],[CF % FV]]*$A$2</f>
        <v>37.934820000000002</v>
      </c>
      <c r="H2928" s="3">
        <v>0.36844593264573</v>
      </c>
      <c r="I2928" s="2">
        <f>Table13[[#This Row],[CF % EOL]]*$A$6</f>
        <v>14.737837305829199</v>
      </c>
      <c r="J2928" s="3">
        <v>0.31628487007377748</v>
      </c>
      <c r="K2928" s="2">
        <f>$A$10*Table13[[#This Row],[CF % WEC]]</f>
        <v>9.7278092807267361E-2</v>
      </c>
      <c r="L2928" s="1">
        <v>30.733663925373953</v>
      </c>
      <c r="M2928" s="2">
        <f>Table13[[#This Row],[Cons h '[MWh']]]-Table13[[#This Row],[Ewec_prod '[MWh']]]-Table13[[#This Row],[Eeol_prod '[MWh']]]-Table13[[#This Row],[Efv_prod '[MWh']]]</f>
        <v>-22.036271473262516</v>
      </c>
    </row>
    <row r="2929" spans="5:13" x14ac:dyDescent="0.3">
      <c r="E2929" s="4">
        <v>43587.958333333336</v>
      </c>
      <c r="F2929" s="3">
        <v>0.66262999999999994</v>
      </c>
      <c r="G2929" s="2">
        <f>Table13[[#This Row],[CF % FV]]*$A$2</f>
        <v>33.794129999999996</v>
      </c>
      <c r="H2929" s="3">
        <v>0.300875</v>
      </c>
      <c r="I2929" s="2">
        <f>Table13[[#This Row],[CF % EOL]]*$A$6</f>
        <v>12.035</v>
      </c>
      <c r="J2929" s="3">
        <v>0.27463930017485649</v>
      </c>
      <c r="K2929" s="2">
        <f>$A$10*Table13[[#This Row],[CF % WEC]]</f>
        <v>8.446938143041971E-2</v>
      </c>
      <c r="L2929" s="1">
        <v>26.441813976867582</v>
      </c>
      <c r="M2929" s="2">
        <f>Table13[[#This Row],[Cons h '[MWh']]]-Table13[[#This Row],[Ewec_prod '[MWh']]]-Table13[[#This Row],[Eeol_prod '[MWh']]]-Table13[[#This Row],[Efv_prod '[MWh']]]</f>
        <v>-19.471785404562834</v>
      </c>
    </row>
    <row r="2930" spans="5:13" x14ac:dyDescent="0.3">
      <c r="E2930" s="4">
        <v>43588</v>
      </c>
      <c r="F2930" s="3">
        <v>0.52360000000000007</v>
      </c>
      <c r="G2930" s="2">
        <f>Table13[[#This Row],[CF % FV]]*$A$2</f>
        <v>26.703600000000002</v>
      </c>
      <c r="H2930" s="3">
        <v>0.40412229547088402</v>
      </c>
      <c r="I2930" s="2">
        <f>Table13[[#This Row],[CF % EOL]]*$A$6</f>
        <v>16.164891818835361</v>
      </c>
      <c r="J2930" s="3">
        <v>0.2508950015442582</v>
      </c>
      <c r="K2930" s="2">
        <f>$A$10*Table13[[#This Row],[CF % WEC]]</f>
        <v>7.7166470970959467E-2</v>
      </c>
      <c r="L2930" s="1">
        <v>20.973621842076476</v>
      </c>
      <c r="M2930" s="2">
        <f>Table13[[#This Row],[Cons h '[MWh']]]-Table13[[#This Row],[Ewec_prod '[MWh']]]-Table13[[#This Row],[Eeol_prod '[MWh']]]-Table13[[#This Row],[Efv_prod '[MWh']]]</f>
        <v>-21.972036447729845</v>
      </c>
    </row>
    <row r="2931" spans="5:13" x14ac:dyDescent="0.3">
      <c r="E2931" s="4">
        <v>43588.041666666664</v>
      </c>
      <c r="F2931" s="3">
        <v>0.36869000000000002</v>
      </c>
      <c r="G2931" s="2">
        <f>Table13[[#This Row],[CF % FV]]*$A$2</f>
        <v>18.803190000000001</v>
      </c>
      <c r="H2931" s="3">
        <v>0.47145712710462301</v>
      </c>
      <c r="I2931" s="2">
        <f>Table13[[#This Row],[CF % EOL]]*$A$6</f>
        <v>18.858285084184921</v>
      </c>
      <c r="J2931" s="3">
        <v>0.23806257264571717</v>
      </c>
      <c r="K2931" s="2">
        <f>$A$10*Table13[[#This Row],[CF % WEC]]</f>
        <v>7.3219667543265476E-2</v>
      </c>
      <c r="L2931" s="1">
        <v>18.78871714894462</v>
      </c>
      <c r="M2931" s="2">
        <f>Table13[[#This Row],[Cons h '[MWh']]]-Table13[[#This Row],[Ewec_prod '[MWh']]]-Table13[[#This Row],[Eeol_prod '[MWh']]]-Table13[[#This Row],[Efv_prod '[MWh']]]</f>
        <v>-18.945977602783568</v>
      </c>
    </row>
    <row r="2932" spans="5:13" x14ac:dyDescent="0.3">
      <c r="E2932" s="4">
        <v>43588.083333333336</v>
      </c>
      <c r="F2932" s="3">
        <v>0.16345999999999999</v>
      </c>
      <c r="G2932" s="2">
        <f>Table13[[#This Row],[CF % FV]]*$A$2</f>
        <v>8.3364599999999989</v>
      </c>
      <c r="H2932" s="3">
        <v>0.531261777670892</v>
      </c>
      <c r="I2932" s="2">
        <f>Table13[[#This Row],[CF % EOL]]*$A$6</f>
        <v>21.250471106835679</v>
      </c>
      <c r="J2932" s="3">
        <v>0.23639795456238485</v>
      </c>
      <c r="K2932" s="2">
        <f>$A$10*Table13[[#This Row],[CF % WEC]]</f>
        <v>7.2707689615388996E-2</v>
      </c>
      <c r="L2932" s="1">
        <v>21.236428053390405</v>
      </c>
      <c r="M2932" s="2">
        <f>Table13[[#This Row],[Cons h '[MWh']]]-Table13[[#This Row],[Ewec_prod '[MWh']]]-Table13[[#This Row],[Eeol_prod '[MWh']]]-Table13[[#This Row],[Efv_prod '[MWh']]]</f>
        <v>-8.4232107430606611</v>
      </c>
    </row>
    <row r="2933" spans="5:13" x14ac:dyDescent="0.3">
      <c r="E2933" s="4">
        <v>43588.125</v>
      </c>
      <c r="F2933" s="3">
        <v>1.32E-3</v>
      </c>
      <c r="G2933" s="2">
        <f>Table13[[#This Row],[CF % FV]]*$A$2</f>
        <v>6.7320000000000005E-2</v>
      </c>
      <c r="H2933" s="3">
        <v>0.62132280537992601</v>
      </c>
      <c r="I2933" s="2">
        <f>Table13[[#This Row],[CF % EOL]]*$A$6</f>
        <v>24.852912215197041</v>
      </c>
      <c r="J2933" s="3">
        <v>0.25521834469247417</v>
      </c>
      <c r="K2933" s="2">
        <f>$A$10*Table13[[#This Row],[CF % WEC]]</f>
        <v>7.8496179141671882E-2</v>
      </c>
      <c r="L2933" s="1">
        <v>19.829962216616678</v>
      </c>
      <c r="M2933" s="2">
        <f>Table13[[#This Row],[Cons h '[MWh']]]-Table13[[#This Row],[Ewec_prod '[MWh']]]-Table13[[#This Row],[Eeol_prod '[MWh']]]-Table13[[#This Row],[Efv_prod '[MWh']]]</f>
        <v>-5.1687661777220351</v>
      </c>
    </row>
    <row r="2934" spans="5:13" x14ac:dyDescent="0.3">
      <c r="E2934" s="4">
        <v>43588.166666666664</v>
      </c>
      <c r="F2934" s="3">
        <v>0</v>
      </c>
      <c r="G2934" s="2">
        <f>Table13[[#This Row],[CF % FV]]*$A$2</f>
        <v>0</v>
      </c>
      <c r="H2934" s="3">
        <v>0.77552899840881495</v>
      </c>
      <c r="I2934" s="2">
        <f>Table13[[#This Row],[CF % EOL]]*$A$6</f>
        <v>31.021159936352596</v>
      </c>
      <c r="J2934" s="3">
        <v>0.26805119087554213</v>
      </c>
      <c r="K2934" s="2">
        <f>$A$10*Table13[[#This Row],[CF % WEC]]</f>
        <v>8.2443110911397943E-2</v>
      </c>
      <c r="L2934" s="1">
        <v>22.705197953053602</v>
      </c>
      <c r="M2934" s="2">
        <f>Table13[[#This Row],[Cons h '[MWh']]]-Table13[[#This Row],[Ewec_prod '[MWh']]]-Table13[[#This Row],[Eeol_prod '[MWh']]]-Table13[[#This Row],[Efv_prod '[MWh']]]</f>
        <v>-8.3984050942103927</v>
      </c>
    </row>
    <row r="2935" spans="5:13" x14ac:dyDescent="0.3">
      <c r="E2935" s="4">
        <v>43588.208333333336</v>
      </c>
      <c r="F2935" s="3">
        <v>0</v>
      </c>
      <c r="G2935" s="2">
        <f>Table13[[#This Row],[CF % FV]]*$A$2</f>
        <v>0</v>
      </c>
      <c r="H2935" s="3">
        <v>0.93211547049583598</v>
      </c>
      <c r="I2935" s="2">
        <f>Table13[[#This Row],[CF % EOL]]*$A$6</f>
        <v>37.28461881983344</v>
      </c>
      <c r="J2935" s="3">
        <v>0.28954498401732526</v>
      </c>
      <c r="K2935" s="2">
        <f>$A$10*Table13[[#This Row],[CF % WEC]]</f>
        <v>8.9053845100291851E-2</v>
      </c>
      <c r="L2935" s="1">
        <v>27.18246421863434</v>
      </c>
      <c r="M2935" s="2">
        <f>Table13[[#This Row],[Cons h '[MWh']]]-Table13[[#This Row],[Ewec_prod '[MWh']]]-Table13[[#This Row],[Eeol_prod '[MWh']]]-Table13[[#This Row],[Efv_prod '[MWh']]]</f>
        <v>-10.191208446299392</v>
      </c>
    </row>
    <row r="2936" spans="5:13" x14ac:dyDescent="0.3">
      <c r="E2936" s="4">
        <v>43588.25</v>
      </c>
      <c r="F2936" s="3">
        <v>0</v>
      </c>
      <c r="G2936" s="2">
        <f>Table13[[#This Row],[CF % FV]]*$A$2</f>
        <v>0</v>
      </c>
      <c r="H2936" s="3">
        <v>0.98134223394602704</v>
      </c>
      <c r="I2936" s="2">
        <f>Table13[[#This Row],[CF % EOL]]*$A$6</f>
        <v>39.253689357841083</v>
      </c>
      <c r="J2936" s="3">
        <v>0.31346406576205293</v>
      </c>
      <c r="K2936" s="2">
        <f>$A$10*Table13[[#This Row],[CF % WEC]]</f>
        <v>9.6410512693292663E-2</v>
      </c>
      <c r="L2936" s="1">
        <v>32.229276779021752</v>
      </c>
      <c r="M2936" s="2">
        <f>Table13[[#This Row],[Cons h '[MWh']]]-Table13[[#This Row],[Ewec_prod '[MWh']]]-Table13[[#This Row],[Eeol_prod '[MWh']]]-Table13[[#This Row],[Efv_prod '[MWh']]]</f>
        <v>-7.1208230915126194</v>
      </c>
    </row>
    <row r="2937" spans="5:13" x14ac:dyDescent="0.3">
      <c r="E2937" s="4">
        <v>43588.291666666664</v>
      </c>
      <c r="F2937" s="3">
        <v>0</v>
      </c>
      <c r="G2937" s="2">
        <f>Table13[[#This Row],[CF % FV]]*$A$2</f>
        <v>0</v>
      </c>
      <c r="H2937" s="3">
        <v>0.99177521360805299</v>
      </c>
      <c r="I2937" s="2">
        <f>Table13[[#This Row],[CF % EOL]]*$A$6</f>
        <v>39.67100854432212</v>
      </c>
      <c r="J2937" s="3">
        <v>0.33254547235500109</v>
      </c>
      <c r="K2937" s="2">
        <f>$A$10*Table13[[#This Row],[CF % WEC]]</f>
        <v>0.10227928169577145</v>
      </c>
      <c r="L2937" s="1">
        <v>22.598509630383273</v>
      </c>
      <c r="M2937" s="2">
        <f>Table13[[#This Row],[Cons h '[MWh']]]-Table13[[#This Row],[Ewec_prod '[MWh']]]-Table13[[#This Row],[Eeol_prod '[MWh']]]-Table13[[#This Row],[Efv_prod '[MWh']]]</f>
        <v>-17.174778195634619</v>
      </c>
    </row>
    <row r="2938" spans="5:13" x14ac:dyDescent="0.3">
      <c r="E2938" s="4">
        <v>43588.333333333336</v>
      </c>
      <c r="F2938" s="3">
        <v>0</v>
      </c>
      <c r="G2938" s="2">
        <f>Table13[[#This Row],[CF % FV]]*$A$2</f>
        <v>0</v>
      </c>
      <c r="H2938" s="3">
        <v>0.98935887780640197</v>
      </c>
      <c r="I2938" s="2">
        <f>Table13[[#This Row],[CF % EOL]]*$A$6</f>
        <v>39.574355112256079</v>
      </c>
      <c r="J2938" s="3">
        <v>0.34399475043927763</v>
      </c>
      <c r="K2938" s="2">
        <f>$A$10*Table13[[#This Row],[CF % WEC]]</f>
        <v>0.10580067661990634</v>
      </c>
      <c r="L2938" s="1">
        <v>25.949902740193032</v>
      </c>
      <c r="M2938" s="2">
        <f>Table13[[#This Row],[Cons h '[MWh']]]-Table13[[#This Row],[Ewec_prod '[MWh']]]-Table13[[#This Row],[Eeol_prod '[MWh']]]-Table13[[#This Row],[Efv_prod '[MWh']]]</f>
        <v>-13.730253048682954</v>
      </c>
    </row>
    <row r="2939" spans="5:13" x14ac:dyDescent="0.3">
      <c r="E2939" s="4">
        <v>43588.375</v>
      </c>
      <c r="F2939" s="3">
        <v>0</v>
      </c>
      <c r="G2939" s="2">
        <f>Table13[[#This Row],[CF % FV]]*$A$2</f>
        <v>0</v>
      </c>
      <c r="H2939" s="3">
        <v>0.97681321638676</v>
      </c>
      <c r="I2939" s="2">
        <f>Table13[[#This Row],[CF % EOL]]*$A$6</f>
        <v>39.0725286554704</v>
      </c>
      <c r="J2939" s="3">
        <v>0.28941479617243976</v>
      </c>
      <c r="K2939" s="2">
        <f>$A$10*Table13[[#This Row],[CF % WEC]]</f>
        <v>8.9013803901817207E-2</v>
      </c>
      <c r="L2939" s="1">
        <v>24.053329815597859</v>
      </c>
      <c r="M2939" s="2">
        <f>Table13[[#This Row],[Cons h '[MWh']]]-Table13[[#This Row],[Ewec_prod '[MWh']]]-Table13[[#This Row],[Eeol_prod '[MWh']]]-Table13[[#This Row],[Efv_prod '[MWh']]]</f>
        <v>-15.108212643774358</v>
      </c>
    </row>
    <row r="2940" spans="5:13" x14ac:dyDescent="0.3">
      <c r="E2940" s="4">
        <v>43588.416666666664</v>
      </c>
      <c r="F2940" s="3">
        <v>0</v>
      </c>
      <c r="G2940" s="2">
        <f>Table13[[#This Row],[CF % FV]]*$A$2</f>
        <v>0</v>
      </c>
      <c r="H2940" s="3">
        <v>0.16640387310305199</v>
      </c>
      <c r="I2940" s="2">
        <f>Table13[[#This Row],[CF % EOL]]*$A$6</f>
        <v>6.6561549241220792</v>
      </c>
      <c r="J2940" s="3">
        <v>0.25134361218387086</v>
      </c>
      <c r="K2940" s="2">
        <f>$A$10*Table13[[#This Row],[CF % WEC]]</f>
        <v>7.7304447812609811E-2</v>
      </c>
      <c r="L2940" s="1">
        <v>23.386544879647651</v>
      </c>
      <c r="M2940" s="2">
        <f>Table13[[#This Row],[Cons h '[MWh']]]-Table13[[#This Row],[Ewec_prod '[MWh']]]-Table13[[#This Row],[Eeol_prod '[MWh']]]-Table13[[#This Row],[Efv_prod '[MWh']]]</f>
        <v>16.653085507712966</v>
      </c>
    </row>
    <row r="2941" spans="5:13" x14ac:dyDescent="0.3">
      <c r="E2941" s="4">
        <v>43588.458333333336</v>
      </c>
      <c r="F2941" s="3">
        <v>0</v>
      </c>
      <c r="G2941" s="2">
        <f>Table13[[#This Row],[CF % FV]]*$A$2</f>
        <v>0</v>
      </c>
      <c r="H2941" s="3">
        <v>0.21813522910535399</v>
      </c>
      <c r="I2941" s="2">
        <f>Table13[[#This Row],[CF % EOL]]*$A$6</f>
        <v>8.7254091642141596</v>
      </c>
      <c r="J2941" s="3">
        <v>0.22957544672847832</v>
      </c>
      <c r="K2941" s="2">
        <f>$A$10*Table13[[#This Row],[CF % WEC]]</f>
        <v>7.0609326357955096E-2</v>
      </c>
      <c r="L2941" s="1">
        <v>33.588225019727425</v>
      </c>
      <c r="M2941" s="2">
        <f>Table13[[#This Row],[Cons h '[MWh']]]-Table13[[#This Row],[Ewec_prod '[MWh']]]-Table13[[#This Row],[Eeol_prod '[MWh']]]-Table13[[#This Row],[Efv_prod '[MWh']]]</f>
        <v>24.792206529155312</v>
      </c>
    </row>
    <row r="2942" spans="5:13" x14ac:dyDescent="0.3">
      <c r="E2942" s="4">
        <v>43588.5</v>
      </c>
      <c r="F2942" s="3">
        <v>0</v>
      </c>
      <c r="G2942" s="2">
        <f>Table13[[#This Row],[CF % FV]]*$A$2</f>
        <v>0</v>
      </c>
      <c r="H2942" s="3">
        <v>0.41083894752918199</v>
      </c>
      <c r="I2942" s="2">
        <f>Table13[[#This Row],[CF % EOL]]*$A$6</f>
        <v>16.43355790116728</v>
      </c>
      <c r="J2942" s="3">
        <v>0.22267906478876973</v>
      </c>
      <c r="K2942" s="2">
        <f>$A$10*Table13[[#This Row],[CF % WEC]]</f>
        <v>6.8488242025945015E-2</v>
      </c>
      <c r="L2942" s="1">
        <v>31.1509711053945</v>
      </c>
      <c r="M2942" s="2">
        <f>Table13[[#This Row],[Cons h '[MWh']]]-Table13[[#This Row],[Ewec_prod '[MWh']]]-Table13[[#This Row],[Eeol_prod '[MWh']]]-Table13[[#This Row],[Efv_prod '[MWh']]]</f>
        <v>14.648924962201274</v>
      </c>
    </row>
    <row r="2943" spans="5:13" x14ac:dyDescent="0.3">
      <c r="E2943" s="4">
        <v>43588.541666666664</v>
      </c>
      <c r="F2943" s="3">
        <v>0</v>
      </c>
      <c r="G2943" s="2">
        <f>Table13[[#This Row],[CF % FV]]*$A$2</f>
        <v>0</v>
      </c>
      <c r="H2943" s="3">
        <v>0.65558167466287498</v>
      </c>
      <c r="I2943" s="2">
        <f>Table13[[#This Row],[CF % EOL]]*$A$6</f>
        <v>26.223266986515</v>
      </c>
      <c r="J2943" s="3">
        <v>0.22925170179285942</v>
      </c>
      <c r="K2943" s="2">
        <f>$A$10*Table13[[#This Row],[CF % WEC]]</f>
        <v>7.050975381158045E-2</v>
      </c>
      <c r="L2943" s="1">
        <v>21.127672090698074</v>
      </c>
      <c r="M2943" s="2">
        <f>Table13[[#This Row],[Cons h '[MWh']]]-Table13[[#This Row],[Ewec_prod '[MWh']]]-Table13[[#This Row],[Eeol_prod '[MWh']]]-Table13[[#This Row],[Efv_prod '[MWh']]]</f>
        <v>-5.1661046496285081</v>
      </c>
    </row>
    <row r="2944" spans="5:13" x14ac:dyDescent="0.3">
      <c r="E2944" s="4">
        <v>43588.583333333336</v>
      </c>
      <c r="F2944" s="3">
        <v>0</v>
      </c>
      <c r="G2944" s="2">
        <f>Table13[[#This Row],[CF % FV]]*$A$2</f>
        <v>0</v>
      </c>
      <c r="H2944" s="3">
        <v>0.81494334140315206</v>
      </c>
      <c r="I2944" s="2">
        <f>Table13[[#This Row],[CF % EOL]]*$A$6</f>
        <v>32.597733656126081</v>
      </c>
      <c r="J2944" s="3">
        <v>0.24772599071708937</v>
      </c>
      <c r="K2944" s="2">
        <f>$A$10*Table13[[#This Row],[CF % WEC]]</f>
        <v>7.6191794789703449E-2</v>
      </c>
      <c r="L2944" s="1">
        <v>22.583891990327295</v>
      </c>
      <c r="M2944" s="2">
        <f>Table13[[#This Row],[Cons h '[MWh']]]-Table13[[#This Row],[Ewec_prod '[MWh']]]-Table13[[#This Row],[Eeol_prod '[MWh']]]-Table13[[#This Row],[Efv_prod '[MWh']]]</f>
        <v>-10.09003346058849</v>
      </c>
    </row>
    <row r="2945" spans="5:13" x14ac:dyDescent="0.3">
      <c r="E2945" s="4">
        <v>43588.625</v>
      </c>
      <c r="F2945" s="3">
        <v>0</v>
      </c>
      <c r="G2945" s="2">
        <f>Table13[[#This Row],[CF % FV]]*$A$2</f>
        <v>0</v>
      </c>
      <c r="H2945" s="3">
        <v>0.95812879425919795</v>
      </c>
      <c r="I2945" s="2">
        <f>Table13[[#This Row],[CF % EOL]]*$A$6</f>
        <v>38.325151770367917</v>
      </c>
      <c r="J2945" s="3">
        <v>0.26902571493770983</v>
      </c>
      <c r="K2945" s="2">
        <f>$A$10*Table13[[#This Row],[CF % WEC]]</f>
        <v>8.2742840209673749E-2</v>
      </c>
      <c r="L2945" s="1">
        <v>25.707245972702545</v>
      </c>
      <c r="M2945" s="2">
        <f>Table13[[#This Row],[Cons h '[MWh']]]-Table13[[#This Row],[Ewec_prod '[MWh']]]-Table13[[#This Row],[Eeol_prod '[MWh']]]-Table13[[#This Row],[Efv_prod '[MWh']]]</f>
        <v>-12.700648637875044</v>
      </c>
    </row>
    <row r="2946" spans="5:13" x14ac:dyDescent="0.3">
      <c r="E2946" s="4">
        <v>43588.666666666664</v>
      </c>
      <c r="F2946" s="3">
        <v>3.62E-3</v>
      </c>
      <c r="G2946" s="2">
        <f>Table13[[#This Row],[CF % FV]]*$A$2</f>
        <v>0.18462000000000001</v>
      </c>
      <c r="H2946" s="3">
        <v>0.98809923553388801</v>
      </c>
      <c r="I2946" s="2">
        <f>Table13[[#This Row],[CF % EOL]]*$A$6</f>
        <v>39.523969421355517</v>
      </c>
      <c r="J2946" s="3">
        <v>0.29502113518739054</v>
      </c>
      <c r="K2946" s="2">
        <f>$A$10*Table13[[#This Row],[CF % WEC]]</f>
        <v>9.0738116439682742E-2</v>
      </c>
      <c r="L2946" s="1">
        <v>23.769022165394698</v>
      </c>
      <c r="M2946" s="2">
        <f>Table13[[#This Row],[Cons h '[MWh']]]-Table13[[#This Row],[Ewec_prod '[MWh']]]-Table13[[#This Row],[Eeol_prod '[MWh']]]-Table13[[#This Row],[Efv_prod '[MWh']]]</f>
        <v>-16.030305372400498</v>
      </c>
    </row>
    <row r="2947" spans="5:13" x14ac:dyDescent="0.3">
      <c r="E2947" s="4">
        <v>43588.708333333336</v>
      </c>
      <c r="F2947" s="3">
        <v>0.15931000000000001</v>
      </c>
      <c r="G2947" s="2">
        <f>Table13[[#This Row],[CF % FV]]*$A$2</f>
        <v>8.1248100000000001</v>
      </c>
      <c r="H2947" s="3">
        <v>0.99908604398001799</v>
      </c>
      <c r="I2947" s="2">
        <f>Table13[[#This Row],[CF % EOL]]*$A$6</f>
        <v>39.96344175920072</v>
      </c>
      <c r="J2947" s="3">
        <v>0.31059263285019151</v>
      </c>
      <c r="K2947" s="2">
        <f>$A$10*Table13[[#This Row],[CF % WEC]]</f>
        <v>9.5527361004042591E-2</v>
      </c>
      <c r="L2947" s="1">
        <v>27.570305883691798</v>
      </c>
      <c r="M2947" s="2">
        <f>Table13[[#This Row],[Cons h '[MWh']]]-Table13[[#This Row],[Ewec_prod '[MWh']]]-Table13[[#This Row],[Eeol_prod '[MWh']]]-Table13[[#This Row],[Efv_prod '[MWh']]]</f>
        <v>-20.613473236512963</v>
      </c>
    </row>
    <row r="2948" spans="5:13" x14ac:dyDescent="0.3">
      <c r="E2948" s="4">
        <v>43588.75</v>
      </c>
      <c r="F2948" s="3">
        <v>0.33139999999999997</v>
      </c>
      <c r="G2948" s="2">
        <f>Table13[[#This Row],[CF % FV]]*$A$2</f>
        <v>16.901399999999999</v>
      </c>
      <c r="H2948" s="3">
        <v>0.99420776241497999</v>
      </c>
      <c r="I2948" s="2">
        <f>Table13[[#This Row],[CF % EOL]]*$A$6</f>
        <v>39.768310496599199</v>
      </c>
      <c r="J2948" s="3">
        <v>0.31656379214639818</v>
      </c>
      <c r="K2948" s="2">
        <f>$A$10*Table13[[#This Row],[CF % WEC]]</f>
        <v>9.7363879418748536E-2</v>
      </c>
      <c r="L2948" s="1">
        <v>35.936455190637375</v>
      </c>
      <c r="M2948" s="2">
        <f>Table13[[#This Row],[Cons h '[MWh']]]-Table13[[#This Row],[Ewec_prod '[MWh']]]-Table13[[#This Row],[Eeol_prod '[MWh']]]-Table13[[#This Row],[Efv_prod '[MWh']]]</f>
        <v>-20.830619185380574</v>
      </c>
    </row>
    <row r="2949" spans="5:13" x14ac:dyDescent="0.3">
      <c r="E2949" s="4">
        <v>43588.791666666664</v>
      </c>
      <c r="F2949" s="3">
        <v>0.51415999999999995</v>
      </c>
      <c r="G2949" s="2">
        <f>Table13[[#This Row],[CF % FV]]*$A$2</f>
        <v>26.222159999999999</v>
      </c>
      <c r="H2949" s="3">
        <v>0.974543921270971</v>
      </c>
      <c r="I2949" s="2">
        <f>Table13[[#This Row],[CF % EOL]]*$A$6</f>
        <v>38.981756850838842</v>
      </c>
      <c r="J2949" s="3">
        <v>0.31342830277804362</v>
      </c>
      <c r="K2949" s="2">
        <f>$A$10*Table13[[#This Row],[CF % WEC]]</f>
        <v>9.6399513258268441E-2</v>
      </c>
      <c r="L2949" s="1">
        <v>32.387055605547104</v>
      </c>
      <c r="M2949" s="2">
        <f>Table13[[#This Row],[Cons h '[MWh']]]-Table13[[#This Row],[Ewec_prod '[MWh']]]-Table13[[#This Row],[Eeol_prod '[MWh']]]-Table13[[#This Row],[Efv_prod '[MWh']]]</f>
        <v>-32.91326075855001</v>
      </c>
    </row>
    <row r="2950" spans="5:13" x14ac:dyDescent="0.3">
      <c r="E2950" s="4">
        <v>43588.833333333336</v>
      </c>
      <c r="F2950" s="3">
        <v>0.49498000000000003</v>
      </c>
      <c r="G2950" s="2">
        <f>Table13[[#This Row],[CF % FV]]*$A$2</f>
        <v>25.243980000000001</v>
      </c>
      <c r="H2950" s="3">
        <v>0.94231688598144003</v>
      </c>
      <c r="I2950" s="2">
        <f>Table13[[#This Row],[CF % EOL]]*$A$6</f>
        <v>37.692675439257599</v>
      </c>
      <c r="J2950" s="3">
        <v>0.30193144057771615</v>
      </c>
      <c r="K2950" s="2">
        <f>$A$10*Table13[[#This Row],[CF % WEC]]</f>
        <v>9.2863483134997163E-2</v>
      </c>
      <c r="L2950" s="1">
        <v>19.201759007348183</v>
      </c>
      <c r="M2950" s="2">
        <f>Table13[[#This Row],[Cons h '[MWh']]]-Table13[[#This Row],[Ewec_prod '[MWh']]]-Table13[[#This Row],[Eeol_prod '[MWh']]]-Table13[[#This Row],[Efv_prod '[MWh']]]</f>
        <v>-43.82775991504441</v>
      </c>
    </row>
    <row r="2951" spans="5:13" x14ac:dyDescent="0.3">
      <c r="E2951" s="4">
        <v>43588.875</v>
      </c>
      <c r="F2951" s="3">
        <v>0.63163999999999998</v>
      </c>
      <c r="G2951" s="2">
        <f>Table13[[#This Row],[CF % FV]]*$A$2</f>
        <v>32.213639999999998</v>
      </c>
      <c r="H2951" s="3">
        <v>0.89816621023302801</v>
      </c>
      <c r="I2951" s="2">
        <f>Table13[[#This Row],[CF % EOL]]*$A$6</f>
        <v>35.926648409321118</v>
      </c>
      <c r="J2951" s="3">
        <v>0.25430116010453591</v>
      </c>
      <c r="K2951" s="2">
        <f>$A$10*Table13[[#This Row],[CF % WEC]]</f>
        <v>7.8214085447319573E-2</v>
      </c>
      <c r="L2951" s="1">
        <v>21.900405053372758</v>
      </c>
      <c r="M2951" s="2">
        <f>Table13[[#This Row],[Cons h '[MWh']]]-Table13[[#This Row],[Ewec_prod '[MWh']]]-Table13[[#This Row],[Eeol_prod '[MWh']]]-Table13[[#This Row],[Efv_prod '[MWh']]]</f>
        <v>-46.318097441395679</v>
      </c>
    </row>
    <row r="2952" spans="5:13" x14ac:dyDescent="0.3">
      <c r="E2952" s="4">
        <v>43588.916666666664</v>
      </c>
      <c r="F2952" s="3">
        <v>0.70167999999999997</v>
      </c>
      <c r="G2952" s="2">
        <f>Table13[[#This Row],[CF % FV]]*$A$2</f>
        <v>35.785679999999999</v>
      </c>
      <c r="H2952" s="3">
        <v>0.19755623752323201</v>
      </c>
      <c r="I2952" s="2">
        <f>Table13[[#This Row],[CF % EOL]]*$A$6</f>
        <v>7.9022495009292806</v>
      </c>
      <c r="J2952" s="3">
        <v>0.21725744814398404</v>
      </c>
      <c r="K2952" s="2">
        <f>$A$10*Table13[[#This Row],[CF % WEC]]</f>
        <v>6.6820743586914824E-2</v>
      </c>
      <c r="L2952" s="1">
        <v>28.70360231777833</v>
      </c>
      <c r="M2952" s="2">
        <f>Table13[[#This Row],[Cons h '[MWh']]]-Table13[[#This Row],[Ewec_prod '[MWh']]]-Table13[[#This Row],[Eeol_prod '[MWh']]]-Table13[[#This Row],[Efv_prod '[MWh']]]</f>
        <v>-15.051147926737865</v>
      </c>
    </row>
    <row r="2953" spans="5:13" x14ac:dyDescent="0.3">
      <c r="E2953" s="4">
        <v>43588.958333333336</v>
      </c>
      <c r="F2953" s="3">
        <v>0.65828999999999993</v>
      </c>
      <c r="G2953" s="2">
        <f>Table13[[#This Row],[CF % FV]]*$A$2</f>
        <v>33.572789999999998</v>
      </c>
      <c r="H2953" s="3">
        <v>0.15261941963773901</v>
      </c>
      <c r="I2953" s="2">
        <f>Table13[[#This Row],[CF % EOL]]*$A$6</f>
        <v>6.1047767855095607</v>
      </c>
      <c r="J2953" s="3">
        <v>0.1939072923814317</v>
      </c>
      <c r="K2953" s="2">
        <f>$A$10*Table13[[#This Row],[CF % WEC]]</f>
        <v>5.9639057599836572E-2</v>
      </c>
      <c r="L2953" s="1">
        <v>22.304704837261248</v>
      </c>
      <c r="M2953" s="2">
        <f>Table13[[#This Row],[Cons h '[MWh']]]-Table13[[#This Row],[Ewec_prod '[MWh']]]-Table13[[#This Row],[Eeol_prod '[MWh']]]-Table13[[#This Row],[Efv_prod '[MWh']]]</f>
        <v>-17.432501005848145</v>
      </c>
    </row>
    <row r="2954" spans="5:13" x14ac:dyDescent="0.3">
      <c r="E2954" s="4">
        <v>43589</v>
      </c>
      <c r="F2954" s="3">
        <v>0.56471000000000005</v>
      </c>
      <c r="G2954" s="2">
        <f>Table13[[#This Row],[CF % FV]]*$A$2</f>
        <v>28.800210000000003</v>
      </c>
      <c r="H2954" s="3">
        <v>0.22787086171811299</v>
      </c>
      <c r="I2954" s="2">
        <f>Table13[[#This Row],[CF % EOL]]*$A$6</f>
        <v>9.1148344687245206</v>
      </c>
      <c r="J2954" s="3">
        <v>0.18325091243834205</v>
      </c>
      <c r="K2954" s="2">
        <f>$A$10*Table13[[#This Row],[CF % WEC]]</f>
        <v>5.6361530233916185E-2</v>
      </c>
      <c r="L2954" s="1">
        <v>24.588144299975507</v>
      </c>
      <c r="M2954" s="2">
        <f>Table13[[#This Row],[Cons h '[MWh']]]-Table13[[#This Row],[Ewec_prod '[MWh']]]-Table13[[#This Row],[Eeol_prod '[MWh']]]-Table13[[#This Row],[Efv_prod '[MWh']]]</f>
        <v>-13.383261698982931</v>
      </c>
    </row>
    <row r="2955" spans="5:13" x14ac:dyDescent="0.3">
      <c r="E2955" s="4">
        <v>43589.041666666664</v>
      </c>
      <c r="F2955" s="3">
        <v>0.39308999999999999</v>
      </c>
      <c r="G2955" s="2">
        <f>Table13[[#This Row],[CF % FV]]*$A$2</f>
        <v>20.04759</v>
      </c>
      <c r="H2955" s="3">
        <v>0.37401296572263099</v>
      </c>
      <c r="I2955" s="2">
        <f>Table13[[#This Row],[CF % EOL]]*$A$6</f>
        <v>14.960518628905239</v>
      </c>
      <c r="J2955" s="3">
        <v>0.18048394063445808</v>
      </c>
      <c r="K2955" s="2">
        <f>$A$10*Table13[[#This Row],[CF % WEC]]</f>
        <v>5.5510507104448978E-2</v>
      </c>
      <c r="L2955" s="1">
        <v>21.878327180615344</v>
      </c>
      <c r="M2955" s="2">
        <f>Table13[[#This Row],[Cons h '[MWh']]]-Table13[[#This Row],[Ewec_prod '[MWh']]]-Table13[[#This Row],[Eeol_prod '[MWh']]]-Table13[[#This Row],[Efv_prod '[MWh']]]</f>
        <v>-13.185291955394343</v>
      </c>
    </row>
    <row r="2956" spans="5:13" x14ac:dyDescent="0.3">
      <c r="E2956" s="4">
        <v>43589.083333333336</v>
      </c>
      <c r="F2956" s="3">
        <v>0.1716</v>
      </c>
      <c r="G2956" s="2">
        <f>Table13[[#This Row],[CF % FV]]*$A$2</f>
        <v>8.7515999999999998</v>
      </c>
      <c r="H2956" s="3">
        <v>0.56679194786176901</v>
      </c>
      <c r="I2956" s="2">
        <f>Table13[[#This Row],[CF % EOL]]*$A$6</f>
        <v>22.671677914470759</v>
      </c>
      <c r="J2956" s="3">
        <v>0.18584564731016809</v>
      </c>
      <c r="K2956" s="2">
        <f>$A$10*Table13[[#This Row],[CF % WEC]]</f>
        <v>5.7159579345822394E-2</v>
      </c>
      <c r="L2956" s="1">
        <v>23.914415255670029</v>
      </c>
      <c r="M2956" s="2">
        <f>Table13[[#This Row],[Cons h '[MWh']]]-Table13[[#This Row],[Ewec_prod '[MWh']]]-Table13[[#This Row],[Eeol_prod '[MWh']]]-Table13[[#This Row],[Efv_prod '[MWh']]]</f>
        <v>-7.5660222381465516</v>
      </c>
    </row>
    <row r="2957" spans="5:13" x14ac:dyDescent="0.3">
      <c r="E2957" s="4">
        <v>43589.125</v>
      </c>
      <c r="F2957" s="3">
        <v>1.3700000000000001E-3</v>
      </c>
      <c r="G2957" s="2">
        <f>Table13[[#This Row],[CF % FV]]*$A$2</f>
        <v>6.9870000000000002E-2</v>
      </c>
      <c r="H2957" s="3">
        <v>0.79659237373315295</v>
      </c>
      <c r="I2957" s="2">
        <f>Table13[[#This Row],[CF % EOL]]*$A$6</f>
        <v>31.863694949326117</v>
      </c>
      <c r="J2957" s="3">
        <v>0.20162055325466971</v>
      </c>
      <c r="K2957" s="2">
        <f>$A$10*Table13[[#This Row],[CF % WEC]]</f>
        <v>6.2011385137661842E-2</v>
      </c>
      <c r="L2957" s="1">
        <v>24.138520021290731</v>
      </c>
      <c r="M2957" s="2">
        <f>Table13[[#This Row],[Cons h '[MWh']]]-Table13[[#This Row],[Ewec_prod '[MWh']]]-Table13[[#This Row],[Eeol_prod '[MWh']]]-Table13[[#This Row],[Efv_prod '[MWh']]]</f>
        <v>-7.8570563131730484</v>
      </c>
    </row>
    <row r="2958" spans="5:13" x14ac:dyDescent="0.3">
      <c r="E2958" s="4">
        <v>43589.166666666664</v>
      </c>
      <c r="F2958" s="3">
        <v>0</v>
      </c>
      <c r="G2958" s="2">
        <f>Table13[[#This Row],[CF % FV]]*$A$2</f>
        <v>0</v>
      </c>
      <c r="H2958" s="3">
        <v>0.90141934305435401</v>
      </c>
      <c r="I2958" s="2">
        <f>Table13[[#This Row],[CF % EOL]]*$A$6</f>
        <v>36.056773722174157</v>
      </c>
      <c r="J2958" s="3">
        <v>0.21554992773431386</v>
      </c>
      <c r="K2958" s="2">
        <f>$A$10*Table13[[#This Row],[CF % WEC]]</f>
        <v>6.6295570413618707E-2</v>
      </c>
      <c r="L2958" s="1">
        <v>26.541034643598007</v>
      </c>
      <c r="M2958" s="2">
        <f>Table13[[#This Row],[Cons h '[MWh']]]-Table13[[#This Row],[Ewec_prod '[MWh']]]-Table13[[#This Row],[Eeol_prod '[MWh']]]-Table13[[#This Row],[Efv_prod '[MWh']]]</f>
        <v>-9.5820346489897688</v>
      </c>
    </row>
    <row r="2959" spans="5:13" x14ac:dyDescent="0.3">
      <c r="E2959" s="4">
        <v>43589.208333333336</v>
      </c>
      <c r="F2959" s="3">
        <v>0</v>
      </c>
      <c r="G2959" s="2">
        <f>Table13[[#This Row],[CF % FV]]*$A$2</f>
        <v>0</v>
      </c>
      <c r="H2959" s="3">
        <v>0.88685178574383305</v>
      </c>
      <c r="I2959" s="2">
        <f>Table13[[#This Row],[CF % EOL]]*$A$6</f>
        <v>35.474071429753323</v>
      </c>
      <c r="J2959" s="3">
        <v>0.23018856344162947</v>
      </c>
      <c r="K2959" s="2">
        <f>$A$10*Table13[[#This Row],[CF % WEC]]</f>
        <v>7.0797899477212087E-2</v>
      </c>
      <c r="L2959" s="1">
        <v>28.767778072403431</v>
      </c>
      <c r="M2959" s="2">
        <f>Table13[[#This Row],[Cons h '[MWh']]]-Table13[[#This Row],[Ewec_prod '[MWh']]]-Table13[[#This Row],[Eeol_prod '[MWh']]]-Table13[[#This Row],[Efv_prod '[MWh']]]</f>
        <v>-6.7770912568271058</v>
      </c>
    </row>
    <row r="2960" spans="5:13" x14ac:dyDescent="0.3">
      <c r="E2960" s="4">
        <v>43589.25</v>
      </c>
      <c r="F2960" s="3">
        <v>0</v>
      </c>
      <c r="G2960" s="2">
        <f>Table13[[#This Row],[CF % FV]]*$A$2</f>
        <v>0</v>
      </c>
      <c r="H2960" s="3">
        <v>0.88279590026975796</v>
      </c>
      <c r="I2960" s="2">
        <f>Table13[[#This Row],[CF % EOL]]*$A$6</f>
        <v>35.311836010790316</v>
      </c>
      <c r="J2960" s="3">
        <v>0.24143143673640044</v>
      </c>
      <c r="K2960" s="2">
        <f>$A$10*Table13[[#This Row],[CF % WEC]]</f>
        <v>7.425581155354366E-2</v>
      </c>
      <c r="L2960" s="1">
        <v>30.375367850433417</v>
      </c>
      <c r="M2960" s="2">
        <f>Table13[[#This Row],[Cons h '[MWh']]]-Table13[[#This Row],[Ewec_prod '[MWh']]]-Table13[[#This Row],[Eeol_prod '[MWh']]]-Table13[[#This Row],[Efv_prod '[MWh']]]</f>
        <v>-5.0107239719104442</v>
      </c>
    </row>
    <row r="2961" spans="5:13" x14ac:dyDescent="0.3">
      <c r="E2961" s="4">
        <v>43589.291666666664</v>
      </c>
      <c r="F2961" s="3">
        <v>0</v>
      </c>
      <c r="G2961" s="2">
        <f>Table13[[#This Row],[CF % FV]]*$A$2</f>
        <v>0</v>
      </c>
      <c r="H2961" s="3">
        <v>0.85960115404040605</v>
      </c>
      <c r="I2961" s="2">
        <f>Table13[[#This Row],[CF % EOL]]*$A$6</f>
        <v>34.38404616161624</v>
      </c>
      <c r="J2961" s="3">
        <v>0.24723992958683463</v>
      </c>
      <c r="K2961" s="2">
        <f>$A$10*Table13[[#This Row],[CF % WEC]]</f>
        <v>7.604229949538889E-2</v>
      </c>
      <c r="L2961" s="1">
        <v>31.801404533272887</v>
      </c>
      <c r="M2961" s="2">
        <f>Table13[[#This Row],[Cons h '[MWh']]]-Table13[[#This Row],[Ewec_prod '[MWh']]]-Table13[[#This Row],[Eeol_prod '[MWh']]]-Table13[[#This Row],[Efv_prod '[MWh']]]</f>
        <v>-2.6586839278387409</v>
      </c>
    </row>
    <row r="2962" spans="5:13" x14ac:dyDescent="0.3">
      <c r="E2962" s="4">
        <v>43589.333333333336</v>
      </c>
      <c r="F2962" s="3">
        <v>0</v>
      </c>
      <c r="G2962" s="2">
        <f>Table13[[#This Row],[CF % FV]]*$A$2</f>
        <v>0</v>
      </c>
      <c r="H2962" s="3">
        <v>0.81416328341169497</v>
      </c>
      <c r="I2962" s="2">
        <f>Table13[[#This Row],[CF % EOL]]*$A$6</f>
        <v>32.566531336467797</v>
      </c>
      <c r="J2962" s="3">
        <v>0.2474622830374146</v>
      </c>
      <c r="K2962" s="2">
        <f>$A$10*Table13[[#This Row],[CF % WEC]]</f>
        <v>7.6110687589945825E-2</v>
      </c>
      <c r="L2962" s="1">
        <v>27.047407839804812</v>
      </c>
      <c r="M2962" s="2">
        <f>Table13[[#This Row],[Cons h '[MWh']]]-Table13[[#This Row],[Ewec_prod '[MWh']]]-Table13[[#This Row],[Eeol_prod '[MWh']]]-Table13[[#This Row],[Efv_prod '[MWh']]]</f>
        <v>-5.5952341842529307</v>
      </c>
    </row>
    <row r="2963" spans="5:13" x14ac:dyDescent="0.3">
      <c r="E2963" s="4">
        <v>43589.375</v>
      </c>
      <c r="F2963" s="3">
        <v>0</v>
      </c>
      <c r="G2963" s="2">
        <f>Table13[[#This Row],[CF % FV]]*$A$2</f>
        <v>0</v>
      </c>
      <c r="H2963" s="3">
        <v>0.75677311638537204</v>
      </c>
      <c r="I2963" s="2">
        <f>Table13[[#This Row],[CF % EOL]]*$A$6</f>
        <v>30.270924655414881</v>
      </c>
      <c r="J2963" s="3">
        <v>0.214123444567171</v>
      </c>
      <c r="K2963" s="2">
        <f>$A$10*Table13[[#This Row],[CF % WEC]]</f>
        <v>6.5856834403613035E-2</v>
      </c>
      <c r="L2963" s="1">
        <v>33.674400955414519</v>
      </c>
      <c r="M2963" s="2">
        <f>Table13[[#This Row],[Cons h '[MWh']]]-Table13[[#This Row],[Ewec_prod '[MWh']]]-Table13[[#This Row],[Eeol_prod '[MWh']]]-Table13[[#This Row],[Efv_prod '[MWh']]]</f>
        <v>3.3376194655960276</v>
      </c>
    </row>
    <row r="2964" spans="5:13" x14ac:dyDescent="0.3">
      <c r="E2964" s="4">
        <v>43589.416666666664</v>
      </c>
      <c r="F2964" s="3">
        <v>0</v>
      </c>
      <c r="G2964" s="2">
        <f>Table13[[#This Row],[CF % FV]]*$A$2</f>
        <v>0</v>
      </c>
      <c r="H2964" s="3">
        <v>0.126987060446596</v>
      </c>
      <c r="I2964" s="2">
        <f>Table13[[#This Row],[CF % EOL]]*$A$6</f>
        <v>5.07948241786384</v>
      </c>
      <c r="J2964" s="3">
        <v>0.19467785047408678</v>
      </c>
      <c r="K2964" s="2">
        <f>$A$10*Table13[[#This Row],[CF % WEC]]</f>
        <v>5.9876054145492415E-2</v>
      </c>
      <c r="L2964" s="1">
        <v>29.022172308414138</v>
      </c>
      <c r="M2964" s="2">
        <f>Table13[[#This Row],[Cons h '[MWh']]]-Table13[[#This Row],[Ewec_prod '[MWh']]]-Table13[[#This Row],[Eeol_prod '[MWh']]]-Table13[[#This Row],[Efv_prod '[MWh']]]</f>
        <v>23.882813836404807</v>
      </c>
    </row>
    <row r="2965" spans="5:13" x14ac:dyDescent="0.3">
      <c r="E2965" s="4">
        <v>43589.458333333336</v>
      </c>
      <c r="F2965" s="3">
        <v>0</v>
      </c>
      <c r="G2965" s="2">
        <f>Table13[[#This Row],[CF % FV]]*$A$2</f>
        <v>0</v>
      </c>
      <c r="H2965" s="3">
        <v>8.4498670163916406E-2</v>
      </c>
      <c r="I2965" s="2">
        <f>Table13[[#This Row],[CF % EOL]]*$A$6</f>
        <v>3.3799468065566565</v>
      </c>
      <c r="J2965" s="3">
        <v>0.18422764938670561</v>
      </c>
      <c r="K2965" s="2">
        <f>$A$10*Table13[[#This Row],[CF % WEC]]</f>
        <v>5.666194013809224E-2</v>
      </c>
      <c r="L2965" s="1">
        <v>26.13242192797988</v>
      </c>
      <c r="M2965" s="2">
        <f>Table13[[#This Row],[Cons h '[MWh']]]-Table13[[#This Row],[Ewec_prod '[MWh']]]-Table13[[#This Row],[Eeol_prod '[MWh']]]-Table13[[#This Row],[Efv_prod '[MWh']]]</f>
        <v>22.695813181285132</v>
      </c>
    </row>
    <row r="2966" spans="5:13" x14ac:dyDescent="0.3">
      <c r="E2966" s="4">
        <v>43589.5</v>
      </c>
      <c r="F2966" s="3">
        <v>0</v>
      </c>
      <c r="G2966" s="2">
        <f>Table13[[#This Row],[CF % FV]]*$A$2</f>
        <v>0</v>
      </c>
      <c r="H2966" s="3">
        <v>0.152972862927818</v>
      </c>
      <c r="I2966" s="2">
        <f>Table13[[#This Row],[CF % EOL]]*$A$6</f>
        <v>6.1189145171127199</v>
      </c>
      <c r="J2966" s="3">
        <v>0.18159324841987229</v>
      </c>
      <c r="K2966" s="2">
        <f>$A$10*Table13[[#This Row],[CF % WEC]]</f>
        <v>5.5851691131608344E-2</v>
      </c>
      <c r="L2966" s="1">
        <v>30.185534959216263</v>
      </c>
      <c r="M2966" s="2">
        <f>Table13[[#This Row],[Cons h '[MWh']]]-Table13[[#This Row],[Ewec_prod '[MWh']]]-Table13[[#This Row],[Eeol_prod '[MWh']]]-Table13[[#This Row],[Efv_prod '[MWh']]]</f>
        <v>24.010768750971934</v>
      </c>
    </row>
    <row r="2967" spans="5:13" x14ac:dyDescent="0.3">
      <c r="E2967" s="4">
        <v>43589.541666666664</v>
      </c>
      <c r="F2967" s="3">
        <v>0</v>
      </c>
      <c r="G2967" s="2">
        <f>Table13[[#This Row],[CF % FV]]*$A$2</f>
        <v>0</v>
      </c>
      <c r="H2967" s="3">
        <v>0.27052936920981602</v>
      </c>
      <c r="I2967" s="2">
        <f>Table13[[#This Row],[CF % EOL]]*$A$6</f>
        <v>10.821174768392641</v>
      </c>
      <c r="J2967" s="3">
        <v>0.18483779331140668</v>
      </c>
      <c r="K2967" s="2">
        <f>$A$10*Table13[[#This Row],[CF % WEC]]</f>
        <v>5.6849598932264135E-2</v>
      </c>
      <c r="L2967" s="1">
        <v>33.99903286798834</v>
      </c>
      <c r="M2967" s="2">
        <f>Table13[[#This Row],[Cons h '[MWh']]]-Table13[[#This Row],[Ewec_prod '[MWh']]]-Table13[[#This Row],[Eeol_prod '[MWh']]]-Table13[[#This Row],[Efv_prod '[MWh']]]</f>
        <v>23.121008500663432</v>
      </c>
    </row>
    <row r="2968" spans="5:13" x14ac:dyDescent="0.3">
      <c r="E2968" s="4">
        <v>43589.583333333336</v>
      </c>
      <c r="F2968" s="3">
        <v>0</v>
      </c>
      <c r="G2968" s="2">
        <f>Table13[[#This Row],[CF % FV]]*$A$2</f>
        <v>0</v>
      </c>
      <c r="H2968" s="3">
        <v>0.42055095853052898</v>
      </c>
      <c r="I2968" s="2">
        <f>Table13[[#This Row],[CF % EOL]]*$A$6</f>
        <v>16.822038341221159</v>
      </c>
      <c r="J2968" s="3">
        <v>0.19267474171981336</v>
      </c>
      <c r="K2968" s="2">
        <f>$A$10*Table13[[#This Row],[CF % WEC]]</f>
        <v>5.925996840210606E-2</v>
      </c>
      <c r="L2968" s="1">
        <v>29.654417608826265</v>
      </c>
      <c r="M2968" s="2">
        <f>Table13[[#This Row],[Cons h '[MWh']]]-Table13[[#This Row],[Ewec_prod '[MWh']]]-Table13[[#This Row],[Eeol_prod '[MWh']]]-Table13[[#This Row],[Efv_prod '[MWh']]]</f>
        <v>12.773119299203</v>
      </c>
    </row>
    <row r="2969" spans="5:13" x14ac:dyDescent="0.3">
      <c r="E2969" s="4">
        <v>43589.625</v>
      </c>
      <c r="F2969" s="3">
        <v>0</v>
      </c>
      <c r="G2969" s="2">
        <f>Table13[[#This Row],[CF % FV]]*$A$2</f>
        <v>0</v>
      </c>
      <c r="H2969" s="3">
        <v>0.51619856883945103</v>
      </c>
      <c r="I2969" s="2">
        <f>Table13[[#This Row],[CF % EOL]]*$A$6</f>
        <v>20.647942753578043</v>
      </c>
      <c r="J2969" s="3">
        <v>0.20134735271192741</v>
      </c>
      <c r="K2969" s="2">
        <f>$A$10*Table13[[#This Row],[CF % WEC]]</f>
        <v>6.1927358267373417E-2</v>
      </c>
      <c r="L2969" s="1">
        <v>18.842920618796914</v>
      </c>
      <c r="M2969" s="2">
        <f>Table13[[#This Row],[Cons h '[MWh']]]-Table13[[#This Row],[Ewec_prod '[MWh']]]-Table13[[#This Row],[Eeol_prod '[MWh']]]-Table13[[#This Row],[Efv_prod '[MWh']]]</f>
        <v>-1.8669494930485016</v>
      </c>
    </row>
    <row r="2970" spans="5:13" x14ac:dyDescent="0.3">
      <c r="E2970" s="4">
        <v>43589.666666666664</v>
      </c>
      <c r="F2970" s="3">
        <v>2.49E-3</v>
      </c>
      <c r="G2970" s="2">
        <f>Table13[[#This Row],[CF % FV]]*$A$2</f>
        <v>0.12698999999999999</v>
      </c>
      <c r="H2970" s="3">
        <v>0.52100794463469302</v>
      </c>
      <c r="I2970" s="2">
        <f>Table13[[#This Row],[CF % EOL]]*$A$6</f>
        <v>20.840317785387722</v>
      </c>
      <c r="J2970" s="3">
        <v>0.20356124017790572</v>
      </c>
      <c r="K2970" s="2">
        <f>$A$10*Table13[[#This Row],[CF % WEC]]</f>
        <v>6.2608272123069547E-2</v>
      </c>
      <c r="L2970" s="1">
        <v>29.565953398313994</v>
      </c>
      <c r="M2970" s="2">
        <f>Table13[[#This Row],[Cons h '[MWh']]]-Table13[[#This Row],[Ewec_prod '[MWh']]]-Table13[[#This Row],[Eeol_prod '[MWh']]]-Table13[[#This Row],[Efv_prod '[MWh']]]</f>
        <v>8.5360373408032046</v>
      </c>
    </row>
    <row r="2971" spans="5:13" x14ac:dyDescent="0.3">
      <c r="E2971" s="4">
        <v>43589.708333333336</v>
      </c>
      <c r="F2971" s="3">
        <v>0.22685</v>
      </c>
      <c r="G2971" s="2">
        <f>Table13[[#This Row],[CF % FV]]*$A$2</f>
        <v>11.56935</v>
      </c>
      <c r="H2971" s="3">
        <v>0.44490290757700801</v>
      </c>
      <c r="I2971" s="2">
        <f>Table13[[#This Row],[CF % EOL]]*$A$6</f>
        <v>17.796116303080321</v>
      </c>
      <c r="J2971" s="3">
        <v>0.20168398074416555</v>
      </c>
      <c r="K2971" s="2">
        <f>$A$10*Table13[[#This Row],[CF % WEC]]</f>
        <v>6.203089320078313E-2</v>
      </c>
      <c r="L2971" s="1">
        <v>33.38421616993206</v>
      </c>
      <c r="M2971" s="2">
        <f>Table13[[#This Row],[Cons h '[MWh']]]-Table13[[#This Row],[Ewec_prod '[MWh']]]-Table13[[#This Row],[Eeol_prod '[MWh']]]-Table13[[#This Row],[Efv_prod '[MWh']]]</f>
        <v>3.956718973650954</v>
      </c>
    </row>
    <row r="2972" spans="5:13" x14ac:dyDescent="0.3">
      <c r="E2972" s="4">
        <v>43589.75</v>
      </c>
      <c r="F2972" s="3">
        <v>0.28276999999999997</v>
      </c>
      <c r="G2972" s="2">
        <f>Table13[[#This Row],[CF % FV]]*$A$2</f>
        <v>14.421269999999998</v>
      </c>
      <c r="H2972" s="3">
        <v>0.36590366466718999</v>
      </c>
      <c r="I2972" s="2">
        <f>Table13[[#This Row],[CF % EOL]]*$A$6</f>
        <v>14.6361465866876</v>
      </c>
      <c r="J2972" s="3">
        <v>0.19668091858781145</v>
      </c>
      <c r="K2972" s="2">
        <f>$A$10*Table13[[#This Row],[CF % WEC]]</f>
        <v>6.0492127389276514E-2</v>
      </c>
      <c r="L2972" s="1">
        <v>40.648421604505963</v>
      </c>
      <c r="M2972" s="2">
        <f>Table13[[#This Row],[Cons h '[MWh']]]-Table13[[#This Row],[Ewec_prod '[MWh']]]-Table13[[#This Row],[Eeol_prod '[MWh']]]-Table13[[#This Row],[Efv_prod '[MWh']]]</f>
        <v>11.530512890429089</v>
      </c>
    </row>
    <row r="2973" spans="5:13" x14ac:dyDescent="0.3">
      <c r="E2973" s="4">
        <v>43589.791666666664</v>
      </c>
      <c r="F2973" s="3">
        <v>0.45521</v>
      </c>
      <c r="G2973" s="2">
        <f>Table13[[#This Row],[CF % FV]]*$A$2</f>
        <v>23.215710000000001</v>
      </c>
      <c r="H2973" s="3">
        <v>0.297972027930196</v>
      </c>
      <c r="I2973" s="2">
        <f>Table13[[#This Row],[CF % EOL]]*$A$6</f>
        <v>11.918881117207841</v>
      </c>
      <c r="J2973" s="3">
        <v>0.19031472368508287</v>
      </c>
      <c r="K2973" s="2">
        <f>$A$10*Table13[[#This Row],[CF % WEC]]</f>
        <v>5.8534109927257778E-2</v>
      </c>
      <c r="L2973" s="1">
        <v>40.194752988943499</v>
      </c>
      <c r="M2973" s="2">
        <f>Table13[[#This Row],[Cons h '[MWh']]]-Table13[[#This Row],[Ewec_prod '[MWh']]]-Table13[[#This Row],[Eeol_prod '[MWh']]]-Table13[[#This Row],[Efv_prod '[MWh']]]</f>
        <v>5.0016277618084004</v>
      </c>
    </row>
    <row r="2974" spans="5:13" x14ac:dyDescent="0.3">
      <c r="E2974" s="4">
        <v>43589.833333333336</v>
      </c>
      <c r="F2974" s="3">
        <v>0.54724000000000006</v>
      </c>
      <c r="G2974" s="2">
        <f>Table13[[#This Row],[CF % FV]]*$A$2</f>
        <v>27.909240000000004</v>
      </c>
      <c r="H2974" s="3">
        <v>0.26030045413976999</v>
      </c>
      <c r="I2974" s="2">
        <f>Table13[[#This Row],[CF % EOL]]*$A$6</f>
        <v>10.4120181655908</v>
      </c>
      <c r="J2974" s="3">
        <v>0.18549688740346554</v>
      </c>
      <c r="K2974" s="2">
        <f>$A$10*Table13[[#This Row],[CF % WEC]]</f>
        <v>5.7052313074869403E-2</v>
      </c>
      <c r="L2974" s="1">
        <v>28.216101100757893</v>
      </c>
      <c r="M2974" s="2">
        <f>Table13[[#This Row],[Cons h '[MWh']]]-Table13[[#This Row],[Ewec_prod '[MWh']]]-Table13[[#This Row],[Eeol_prod '[MWh']]]-Table13[[#This Row],[Efv_prod '[MWh']]]</f>
        <v>-10.162209377907779</v>
      </c>
    </row>
    <row r="2975" spans="5:13" x14ac:dyDescent="0.3">
      <c r="E2975" s="4">
        <v>43589.875</v>
      </c>
      <c r="F2975" s="3">
        <v>0.64175000000000004</v>
      </c>
      <c r="G2975" s="2">
        <f>Table13[[#This Row],[CF % FV]]*$A$2</f>
        <v>32.72925</v>
      </c>
      <c r="H2975" s="3">
        <v>0.28419370795932702</v>
      </c>
      <c r="I2975" s="2">
        <f>Table13[[#This Row],[CF % EOL]]*$A$6</f>
        <v>11.367748318373081</v>
      </c>
      <c r="J2975" s="3">
        <v>0.17346802866686775</v>
      </c>
      <c r="K2975" s="2">
        <f>$A$10*Table13[[#This Row],[CF % WEC]]</f>
        <v>5.3352659543319449E-2</v>
      </c>
      <c r="L2975" s="1">
        <v>34.942003191216678</v>
      </c>
      <c r="M2975" s="2">
        <f>Table13[[#This Row],[Cons h '[MWh']]]-Table13[[#This Row],[Ewec_prod '[MWh']]]-Table13[[#This Row],[Eeol_prod '[MWh']]]-Table13[[#This Row],[Efv_prod '[MWh']]]</f>
        <v>-9.2083477866997256</v>
      </c>
    </row>
    <row r="2976" spans="5:13" x14ac:dyDescent="0.3">
      <c r="E2976" s="4">
        <v>43589.916666666664</v>
      </c>
      <c r="F2976" s="3">
        <v>0.61197000000000001</v>
      </c>
      <c r="G2976" s="2">
        <f>Table13[[#This Row],[CF % FV]]*$A$2</f>
        <v>31.210470000000001</v>
      </c>
      <c r="H2976" s="3">
        <v>7.3438892326332401E-3</v>
      </c>
      <c r="I2976" s="2">
        <f>Table13[[#This Row],[CF % EOL]]*$A$6</f>
        <v>0.29375556930532959</v>
      </c>
      <c r="J2976" s="3">
        <v>0.16158843188150354</v>
      </c>
      <c r="K2976" s="2">
        <f>$A$10*Table13[[#This Row],[CF % WEC]]</f>
        <v>4.9698913733948268E-2</v>
      </c>
      <c r="L2976" s="1">
        <v>29.668777088859201</v>
      </c>
      <c r="M2976" s="2">
        <f>Table13[[#This Row],[Cons h '[MWh']]]-Table13[[#This Row],[Ewec_prod '[MWh']]]-Table13[[#This Row],[Eeol_prod '[MWh']]]-Table13[[#This Row],[Efv_prod '[MWh']]]</f>
        <v>-1.8851473941800769</v>
      </c>
    </row>
    <row r="2977" spans="5:13" x14ac:dyDescent="0.3">
      <c r="E2977" s="4">
        <v>43589.958333333336</v>
      </c>
      <c r="F2977" s="3">
        <v>0.56170000000000009</v>
      </c>
      <c r="G2977" s="2">
        <f>Table13[[#This Row],[CF % FV]]*$A$2</f>
        <v>28.646700000000003</v>
      </c>
      <c r="H2977" s="3">
        <v>0</v>
      </c>
      <c r="I2977" s="2">
        <f>Table13[[#This Row],[CF % EOL]]*$A$6</f>
        <v>0</v>
      </c>
      <c r="J2977" s="3">
        <v>0.15157195565942241</v>
      </c>
      <c r="K2977" s="2">
        <f>$A$10*Table13[[#This Row],[CF % WEC]]</f>
        <v>4.6618198227999126E-2</v>
      </c>
      <c r="L2977" s="1">
        <v>26.434025279781743</v>
      </c>
      <c r="M2977" s="2">
        <f>Table13[[#This Row],[Cons h '[MWh']]]-Table13[[#This Row],[Ewec_prod '[MWh']]]-Table13[[#This Row],[Eeol_prod '[MWh']]]-Table13[[#This Row],[Efv_prod '[MWh']]]</f>
        <v>-2.2592929184462598</v>
      </c>
    </row>
    <row r="2978" spans="5:13" x14ac:dyDescent="0.3">
      <c r="E2978" s="4">
        <v>43590</v>
      </c>
      <c r="F2978" s="3">
        <v>0.44098000000000004</v>
      </c>
      <c r="G2978" s="2">
        <f>Table13[[#This Row],[CF % FV]]*$A$2</f>
        <v>22.489980000000003</v>
      </c>
      <c r="H2978" s="3">
        <v>3.6794459068476899E-2</v>
      </c>
      <c r="I2978" s="2">
        <f>Table13[[#This Row],[CF % EOL]]*$A$6</f>
        <v>1.4717783627390759</v>
      </c>
      <c r="J2978" s="3">
        <v>0.14505593907970324</v>
      </c>
      <c r="K2978" s="2">
        <f>$A$10*Table13[[#This Row],[CF % WEC]]</f>
        <v>4.4614100891861116E-2</v>
      </c>
      <c r="L2978" s="1">
        <v>20.312117011925778</v>
      </c>
      <c r="M2978" s="2">
        <f>Table13[[#This Row],[Cons h '[MWh']]]-Table13[[#This Row],[Ewec_prod '[MWh']]]-Table13[[#This Row],[Eeol_prod '[MWh']]]-Table13[[#This Row],[Efv_prod '[MWh']]]</f>
        <v>-3.6942554517051605</v>
      </c>
    </row>
    <row r="2979" spans="5:13" x14ac:dyDescent="0.3">
      <c r="E2979" s="4">
        <v>43590.041666666664</v>
      </c>
      <c r="F2979" s="3">
        <v>0.33032999999999996</v>
      </c>
      <c r="G2979" s="2">
        <f>Table13[[#This Row],[CF % FV]]*$A$2</f>
        <v>16.846829999999997</v>
      </c>
      <c r="H2979" s="3">
        <v>0.144891586911119</v>
      </c>
      <c r="I2979" s="2">
        <f>Table13[[#This Row],[CF % EOL]]*$A$6</f>
        <v>5.7956634764447603</v>
      </c>
      <c r="J2979" s="3">
        <v>0.14365916557825967</v>
      </c>
      <c r="K2979" s="2">
        <f>$A$10*Table13[[#This Row],[CF % WEC]]</f>
        <v>4.4184502529244322E-2</v>
      </c>
      <c r="L2979" s="1">
        <v>24.4734999564219</v>
      </c>
      <c r="M2979" s="2">
        <f>Table13[[#This Row],[Cons h '[MWh']]]-Table13[[#This Row],[Ewec_prod '[MWh']]]-Table13[[#This Row],[Eeol_prod '[MWh']]]-Table13[[#This Row],[Efv_prod '[MWh']]]</f>
        <v>1.7868219774479002</v>
      </c>
    </row>
    <row r="2980" spans="5:13" x14ac:dyDescent="0.3">
      <c r="E2980" s="4">
        <v>43590.083333333336</v>
      </c>
      <c r="F2980" s="3">
        <v>0.15544999999999998</v>
      </c>
      <c r="G2980" s="2">
        <f>Table13[[#This Row],[CF % FV]]*$A$2</f>
        <v>7.9279499999999992</v>
      </c>
      <c r="H2980" s="3">
        <v>0.30419469102534402</v>
      </c>
      <c r="I2980" s="2">
        <f>Table13[[#This Row],[CF % EOL]]*$A$6</f>
        <v>12.16778764101376</v>
      </c>
      <c r="J2980" s="3">
        <v>0.14897440140820037</v>
      </c>
      <c r="K2980" s="2">
        <f>$A$10*Table13[[#This Row],[CF % WEC]]</f>
        <v>4.5819281974232871E-2</v>
      </c>
      <c r="L2980" s="1">
        <v>23.070952755226255</v>
      </c>
      <c r="M2980" s="2">
        <f>Table13[[#This Row],[Cons h '[MWh']]]-Table13[[#This Row],[Ewec_prod '[MWh']]]-Table13[[#This Row],[Eeol_prod '[MWh']]]-Table13[[#This Row],[Efv_prod '[MWh']]]</f>
        <v>2.9293958322382636</v>
      </c>
    </row>
    <row r="2981" spans="5:13" x14ac:dyDescent="0.3">
      <c r="E2981" s="4">
        <v>43590.125</v>
      </c>
      <c r="F2981" s="3">
        <v>1.0200000000000001E-3</v>
      </c>
      <c r="G2981" s="2">
        <f>Table13[[#This Row],[CF % FV]]*$A$2</f>
        <v>5.2020000000000004E-2</v>
      </c>
      <c r="H2981" s="3">
        <v>0.51693686386346305</v>
      </c>
      <c r="I2981" s="2">
        <f>Table13[[#This Row],[CF % EOL]]*$A$6</f>
        <v>20.67747455453852</v>
      </c>
      <c r="J2981" s="3">
        <v>0.16128485966796274</v>
      </c>
      <c r="K2981" s="2">
        <f>$A$10*Table13[[#This Row],[CF % WEC]]</f>
        <v>4.9605545606805031E-2</v>
      </c>
      <c r="L2981" s="1">
        <v>19.100245900525092</v>
      </c>
      <c r="M2981" s="2">
        <f>Table13[[#This Row],[Cons h '[MWh']]]-Table13[[#This Row],[Ewec_prod '[MWh']]]-Table13[[#This Row],[Eeol_prod '[MWh']]]-Table13[[#This Row],[Efv_prod '[MWh']]]</f>
        <v>-1.6788541996202337</v>
      </c>
    </row>
    <row r="2982" spans="5:13" x14ac:dyDescent="0.3">
      <c r="E2982" s="4">
        <v>43590.166666666664</v>
      </c>
      <c r="F2982" s="3">
        <v>0</v>
      </c>
      <c r="G2982" s="2">
        <f>Table13[[#This Row],[CF % FV]]*$A$2</f>
        <v>0</v>
      </c>
      <c r="H2982" s="3">
        <v>0.63644301468715303</v>
      </c>
      <c r="I2982" s="2">
        <f>Table13[[#This Row],[CF % EOL]]*$A$6</f>
        <v>25.457720587486122</v>
      </c>
      <c r="J2982" s="3">
        <v>0.17620261543876434</v>
      </c>
      <c r="K2982" s="2">
        <f>$A$10*Table13[[#This Row],[CF % WEC]]</f>
        <v>5.4193722176900473E-2</v>
      </c>
      <c r="L2982" s="1">
        <v>27.058149817369195</v>
      </c>
      <c r="M2982" s="2">
        <f>Table13[[#This Row],[Cons h '[MWh']]]-Table13[[#This Row],[Ewec_prod '[MWh']]]-Table13[[#This Row],[Eeol_prod '[MWh']]]-Table13[[#This Row],[Efv_prod '[MWh']]]</f>
        <v>1.5462355077061716</v>
      </c>
    </row>
    <row r="2983" spans="5:13" x14ac:dyDescent="0.3">
      <c r="E2983" s="4">
        <v>43590.208333333336</v>
      </c>
      <c r="F2983" s="3">
        <v>0</v>
      </c>
      <c r="G2983" s="2">
        <f>Table13[[#This Row],[CF % FV]]*$A$2</f>
        <v>0</v>
      </c>
      <c r="H2983" s="3">
        <v>0.59188627846090802</v>
      </c>
      <c r="I2983" s="2">
        <f>Table13[[#This Row],[CF % EOL]]*$A$6</f>
        <v>23.675451138436323</v>
      </c>
      <c r="J2983" s="3">
        <v>0.18985590969530006</v>
      </c>
      <c r="K2983" s="2">
        <f>$A$10*Table13[[#This Row],[CF % WEC]]</f>
        <v>5.8392994894253029E-2</v>
      </c>
      <c r="L2983" s="1">
        <v>26.699656512804101</v>
      </c>
      <c r="M2983" s="2">
        <f>Table13[[#This Row],[Cons h '[MWh']]]-Table13[[#This Row],[Ewec_prod '[MWh']]]-Table13[[#This Row],[Eeol_prod '[MWh']]]-Table13[[#This Row],[Efv_prod '[MWh']]]</f>
        <v>2.9658123794735261</v>
      </c>
    </row>
    <row r="2984" spans="5:13" x14ac:dyDescent="0.3">
      <c r="E2984" s="4">
        <v>43590.25</v>
      </c>
      <c r="F2984" s="3">
        <v>0</v>
      </c>
      <c r="G2984" s="2">
        <f>Table13[[#This Row],[CF % FV]]*$A$2</f>
        <v>0</v>
      </c>
      <c r="H2984" s="3">
        <v>0.64229386542851796</v>
      </c>
      <c r="I2984" s="2">
        <f>Table13[[#This Row],[CF % EOL]]*$A$6</f>
        <v>25.691754617140717</v>
      </c>
      <c r="J2984" s="3">
        <v>0.19929311854059681</v>
      </c>
      <c r="K2984" s="2">
        <f>$A$10*Table13[[#This Row],[CF % WEC]]</f>
        <v>6.1295548145314953E-2</v>
      </c>
      <c r="L2984" s="1">
        <v>31.04485122069261</v>
      </c>
      <c r="M2984" s="2">
        <f>Table13[[#This Row],[Cons h '[MWh']]]-Table13[[#This Row],[Ewec_prod '[MWh']]]-Table13[[#This Row],[Eeol_prod '[MWh']]]-Table13[[#This Row],[Efv_prod '[MWh']]]</f>
        <v>5.2918010554065802</v>
      </c>
    </row>
    <row r="2985" spans="5:13" x14ac:dyDescent="0.3">
      <c r="E2985" s="4">
        <v>43590.291666666664</v>
      </c>
      <c r="F2985" s="3">
        <v>0</v>
      </c>
      <c r="G2985" s="2">
        <f>Table13[[#This Row],[CF % FV]]*$A$2</f>
        <v>0</v>
      </c>
      <c r="H2985" s="3">
        <v>0.67184717761227697</v>
      </c>
      <c r="I2985" s="2">
        <f>Table13[[#This Row],[CF % EOL]]*$A$6</f>
        <v>26.873887104491079</v>
      </c>
      <c r="J2985" s="3">
        <v>0.20526784642837037</v>
      </c>
      <c r="K2985" s="2">
        <f>$A$10*Table13[[#This Row],[CF % WEC]]</f>
        <v>6.3133164133172451E-2</v>
      </c>
      <c r="L2985" s="1">
        <v>31.668234828189505</v>
      </c>
      <c r="M2985" s="2">
        <f>Table13[[#This Row],[Cons h '[MWh']]]-Table13[[#This Row],[Ewec_prod '[MWh']]]-Table13[[#This Row],[Eeol_prod '[MWh']]]-Table13[[#This Row],[Efv_prod '[MWh']]]</f>
        <v>4.7312145595652524</v>
      </c>
    </row>
    <row r="2986" spans="5:13" x14ac:dyDescent="0.3">
      <c r="E2986" s="4">
        <v>43590.333333333336</v>
      </c>
      <c r="F2986" s="3">
        <v>0</v>
      </c>
      <c r="G2986" s="2">
        <f>Table13[[#This Row],[CF % FV]]*$A$2</f>
        <v>0</v>
      </c>
      <c r="H2986" s="3">
        <v>0.65706915991977299</v>
      </c>
      <c r="I2986" s="2">
        <f>Table13[[#This Row],[CF % EOL]]*$A$6</f>
        <v>26.282766396790919</v>
      </c>
      <c r="J2986" s="3">
        <v>0.20967031906613684</v>
      </c>
      <c r="K2986" s="2">
        <f>$A$10*Table13[[#This Row],[CF % WEC]]</f>
        <v>6.4487209749512567E-2</v>
      </c>
      <c r="L2986" s="1">
        <v>30.947571741730862</v>
      </c>
      <c r="M2986" s="2">
        <f>Table13[[#This Row],[Cons h '[MWh']]]-Table13[[#This Row],[Ewec_prod '[MWh']]]-Table13[[#This Row],[Eeol_prod '[MWh']]]-Table13[[#This Row],[Efv_prod '[MWh']]]</f>
        <v>4.600318135190431</v>
      </c>
    </row>
    <row r="2987" spans="5:13" x14ac:dyDescent="0.3">
      <c r="E2987" s="4">
        <v>43590.375</v>
      </c>
      <c r="F2987" s="3">
        <v>0</v>
      </c>
      <c r="G2987" s="2">
        <f>Table13[[#This Row],[CF % FV]]*$A$2</f>
        <v>0</v>
      </c>
      <c r="H2987" s="3">
        <v>0.64691352791091095</v>
      </c>
      <c r="I2987" s="2">
        <f>Table13[[#This Row],[CF % EOL]]*$A$6</f>
        <v>25.876541116436439</v>
      </c>
      <c r="J2987" s="3">
        <v>0.19045407696109895</v>
      </c>
      <c r="K2987" s="2">
        <f>$A$10*Table13[[#This Row],[CF % WEC]]</f>
        <v>5.8576970089725011E-2</v>
      </c>
      <c r="L2987" s="1">
        <v>29.346273785370915</v>
      </c>
      <c r="M2987" s="2">
        <f>Table13[[#This Row],[Cons h '[MWh']]]-Table13[[#This Row],[Ewec_prod '[MWh']]]-Table13[[#This Row],[Eeol_prod '[MWh']]]-Table13[[#This Row],[Efv_prod '[MWh']]]</f>
        <v>3.4111556988447518</v>
      </c>
    </row>
    <row r="2988" spans="5:13" x14ac:dyDescent="0.3">
      <c r="E2988" s="4">
        <v>43590.416666666664</v>
      </c>
      <c r="F2988" s="3">
        <v>0</v>
      </c>
      <c r="G2988" s="2">
        <f>Table13[[#This Row],[CF % FV]]*$A$2</f>
        <v>0</v>
      </c>
      <c r="H2988" s="3">
        <v>0.11942587714467399</v>
      </c>
      <c r="I2988" s="2">
        <f>Table13[[#This Row],[CF % EOL]]*$A$6</f>
        <v>4.7770350857869595</v>
      </c>
      <c r="J2988" s="3">
        <v>0.17452856621143517</v>
      </c>
      <c r="K2988" s="2">
        <f>$A$10*Table13[[#This Row],[CF % WEC]]</f>
        <v>5.3678843561106818E-2</v>
      </c>
      <c r="L2988" s="1">
        <v>29.012811851884354</v>
      </c>
      <c r="M2988" s="2">
        <f>Table13[[#This Row],[Cons h '[MWh']]]-Table13[[#This Row],[Ewec_prod '[MWh']]]-Table13[[#This Row],[Eeol_prod '[MWh']]]-Table13[[#This Row],[Efv_prod '[MWh']]]</f>
        <v>24.18209792253629</v>
      </c>
    </row>
    <row r="2989" spans="5:13" x14ac:dyDescent="0.3">
      <c r="E2989" s="4">
        <v>43590.458333333336</v>
      </c>
      <c r="F2989" s="3">
        <v>0</v>
      </c>
      <c r="G2989" s="2">
        <f>Table13[[#This Row],[CF % FV]]*$A$2</f>
        <v>0</v>
      </c>
      <c r="H2989" s="3">
        <v>7.98106164643059E-2</v>
      </c>
      <c r="I2989" s="2">
        <f>Table13[[#This Row],[CF % EOL]]*$A$6</f>
        <v>3.1924246585722358</v>
      </c>
      <c r="J2989" s="3">
        <v>0.1627919079469991</v>
      </c>
      <c r="K2989" s="2">
        <f>$A$10*Table13[[#This Row],[CF % WEC]]</f>
        <v>5.0069060609337197E-2</v>
      </c>
      <c r="L2989" s="1">
        <v>35.658695717813551</v>
      </c>
      <c r="M2989" s="2">
        <f>Table13[[#This Row],[Cons h '[MWh']]]-Table13[[#This Row],[Ewec_prod '[MWh']]]-Table13[[#This Row],[Eeol_prod '[MWh']]]-Table13[[#This Row],[Efv_prod '[MWh']]]</f>
        <v>32.416201998631976</v>
      </c>
    </row>
    <row r="2990" spans="5:13" x14ac:dyDescent="0.3">
      <c r="E2990" s="4">
        <v>43590.5</v>
      </c>
      <c r="F2990" s="3">
        <v>0</v>
      </c>
      <c r="G2990" s="2">
        <f>Table13[[#This Row],[CF % FV]]*$A$2</f>
        <v>0</v>
      </c>
      <c r="H2990" s="3">
        <v>0.11736838599368001</v>
      </c>
      <c r="I2990" s="2">
        <f>Table13[[#This Row],[CF % EOL]]*$A$6</f>
        <v>4.6947354397472001</v>
      </c>
      <c r="J2990" s="3">
        <v>0.15547430109940244</v>
      </c>
      <c r="K2990" s="2">
        <f>$A$10*Table13[[#This Row],[CF % WEC]]</f>
        <v>4.7818422322777498E-2</v>
      </c>
      <c r="L2990" s="1">
        <v>34.909477202755454</v>
      </c>
      <c r="M2990" s="2">
        <f>Table13[[#This Row],[Cons h '[MWh']]]-Table13[[#This Row],[Ewec_prod '[MWh']]]-Table13[[#This Row],[Eeol_prod '[MWh']]]-Table13[[#This Row],[Efv_prod '[MWh']]]</f>
        <v>30.166923340685479</v>
      </c>
    </row>
    <row r="2991" spans="5:13" x14ac:dyDescent="0.3">
      <c r="E2991" s="4">
        <v>43590.541666666664</v>
      </c>
      <c r="F2991" s="3">
        <v>0</v>
      </c>
      <c r="G2991" s="2">
        <f>Table13[[#This Row],[CF % FV]]*$A$2</f>
        <v>0</v>
      </c>
      <c r="H2991" s="3">
        <v>0.180191372449303</v>
      </c>
      <c r="I2991" s="2">
        <f>Table13[[#This Row],[CF % EOL]]*$A$6</f>
        <v>7.2076548979721196</v>
      </c>
      <c r="J2991" s="3">
        <v>0.15116988264064624</v>
      </c>
      <c r="K2991" s="2">
        <f>$A$10*Table13[[#This Row],[CF % WEC]]</f>
        <v>4.6494534720393839E-2</v>
      </c>
      <c r="L2991" s="1">
        <v>36.21115426279745</v>
      </c>
      <c r="M2991" s="2">
        <f>Table13[[#This Row],[Cons h '[MWh']]]-Table13[[#This Row],[Ewec_prod '[MWh']]]-Table13[[#This Row],[Eeol_prod '[MWh']]]-Table13[[#This Row],[Efv_prod '[MWh']]]</f>
        <v>28.957004830104935</v>
      </c>
    </row>
    <row r="2992" spans="5:13" x14ac:dyDescent="0.3">
      <c r="E2992" s="4">
        <v>43590.583333333336</v>
      </c>
      <c r="F2992" s="3">
        <v>0</v>
      </c>
      <c r="G2992" s="2">
        <f>Table13[[#This Row],[CF % FV]]*$A$2</f>
        <v>0</v>
      </c>
      <c r="H2992" s="3">
        <v>0.27807257432482702</v>
      </c>
      <c r="I2992" s="2">
        <f>Table13[[#This Row],[CF % EOL]]*$A$6</f>
        <v>11.122902972993082</v>
      </c>
      <c r="J2992" s="3">
        <v>0.14963119560427401</v>
      </c>
      <c r="K2992" s="2">
        <f>$A$10*Table13[[#This Row],[CF % WEC]]</f>
        <v>4.6021288749789419E-2</v>
      </c>
      <c r="L2992" s="1">
        <v>29.137987213249335</v>
      </c>
      <c r="M2992" s="2">
        <f>Table13[[#This Row],[Cons h '[MWh']]]-Table13[[#This Row],[Ewec_prod '[MWh']]]-Table13[[#This Row],[Eeol_prod '[MWh']]]-Table13[[#This Row],[Efv_prod '[MWh']]]</f>
        <v>17.969062951506466</v>
      </c>
    </row>
    <row r="2993" spans="5:13" x14ac:dyDescent="0.3">
      <c r="E2993" s="4">
        <v>43590.625</v>
      </c>
      <c r="F2993" s="3">
        <v>0</v>
      </c>
      <c r="G2993" s="2">
        <f>Table13[[#This Row],[CF % FV]]*$A$2</f>
        <v>0</v>
      </c>
      <c r="H2993" s="3">
        <v>0.40459978806855301</v>
      </c>
      <c r="I2993" s="2">
        <f>Table13[[#This Row],[CF % EOL]]*$A$6</f>
        <v>16.183991522742119</v>
      </c>
      <c r="J2993" s="3">
        <v>0.15220678581397412</v>
      </c>
      <c r="K2993" s="2">
        <f>$A$10*Table13[[#This Row],[CF % WEC]]</f>
        <v>4.6813449637517789E-2</v>
      </c>
      <c r="L2993" s="1">
        <v>35.576169123128707</v>
      </c>
      <c r="M2993" s="2">
        <f>Table13[[#This Row],[Cons h '[MWh']]]-Table13[[#This Row],[Ewec_prod '[MWh']]]-Table13[[#This Row],[Eeol_prod '[MWh']]]-Table13[[#This Row],[Efv_prod '[MWh']]]</f>
        <v>19.34536415074907</v>
      </c>
    </row>
    <row r="2994" spans="5:13" x14ac:dyDescent="0.3">
      <c r="E2994" s="4">
        <v>43590.666666666664</v>
      </c>
      <c r="F2994" s="3">
        <v>2.8700000000000002E-3</v>
      </c>
      <c r="G2994" s="2">
        <f>Table13[[#This Row],[CF % FV]]*$A$2</f>
        <v>0.14637</v>
      </c>
      <c r="H2994" s="3">
        <v>0.55440180452376397</v>
      </c>
      <c r="I2994" s="2">
        <f>Table13[[#This Row],[CF % EOL]]*$A$6</f>
        <v>22.176072180950559</v>
      </c>
      <c r="J2994" s="3">
        <v>0.16123736157159518</v>
      </c>
      <c r="K2994" s="2">
        <f>$A$10*Table13[[#This Row],[CF % WEC]]</f>
        <v>4.959093686429536E-2</v>
      </c>
      <c r="L2994" s="1">
        <v>31.007425707213361</v>
      </c>
      <c r="M2994" s="2">
        <f>Table13[[#This Row],[Cons h '[MWh']]]-Table13[[#This Row],[Ewec_prod '[MWh']]]-Table13[[#This Row],[Eeol_prod '[MWh']]]-Table13[[#This Row],[Efv_prod '[MWh']]]</f>
        <v>8.6353925893985082</v>
      </c>
    </row>
    <row r="2995" spans="5:13" x14ac:dyDescent="0.3">
      <c r="E2995" s="4">
        <v>43590.708333333336</v>
      </c>
      <c r="F2995" s="3">
        <v>0.19208</v>
      </c>
      <c r="G2995" s="2">
        <f>Table13[[#This Row],[CF % FV]]*$A$2</f>
        <v>9.7960799999999999</v>
      </c>
      <c r="H2995" s="3">
        <v>0.74180328215819802</v>
      </c>
      <c r="I2995" s="2">
        <f>Table13[[#This Row],[CF % EOL]]*$A$6</f>
        <v>29.672131286327922</v>
      </c>
      <c r="J2995" s="3">
        <v>0.17216447543081673</v>
      </c>
      <c r="K2995" s="2">
        <f>$A$10*Table13[[#This Row],[CF % WEC]]</f>
        <v>5.2951732452984068E-2</v>
      </c>
      <c r="L2995" s="1">
        <v>28.605130098440164</v>
      </c>
      <c r="M2995" s="2">
        <f>Table13[[#This Row],[Cons h '[MWh']]]-Table13[[#This Row],[Ewec_prod '[MWh']]]-Table13[[#This Row],[Eeol_prod '[MWh']]]-Table13[[#This Row],[Efv_prod '[MWh']]]</f>
        <v>-10.916032920340744</v>
      </c>
    </row>
    <row r="2996" spans="5:13" x14ac:dyDescent="0.3">
      <c r="E2996" s="4">
        <v>43590.75</v>
      </c>
      <c r="F2996" s="3">
        <v>0.39389999999999997</v>
      </c>
      <c r="G2996" s="2">
        <f>Table13[[#This Row],[CF % FV]]*$A$2</f>
        <v>20.088899999999999</v>
      </c>
      <c r="H2996" s="3">
        <v>0.87424052415125797</v>
      </c>
      <c r="I2996" s="2">
        <f>Table13[[#This Row],[CF % EOL]]*$A$6</f>
        <v>34.969620966050321</v>
      </c>
      <c r="J2996" s="3">
        <v>0.18251341517993835</v>
      </c>
      <c r="K2996" s="2">
        <f>$A$10*Table13[[#This Row],[CF % WEC]]</f>
        <v>5.6134702037134707E-2</v>
      </c>
      <c r="L2996" s="1">
        <v>48.916211020044905</v>
      </c>
      <c r="M2996" s="2">
        <f>Table13[[#This Row],[Cons h '[MWh']]]-Table13[[#This Row],[Ewec_prod '[MWh']]]-Table13[[#This Row],[Eeol_prod '[MWh']]]-Table13[[#This Row],[Efv_prod '[MWh']]]</f>
        <v>-6.1984446480425497</v>
      </c>
    </row>
    <row r="2997" spans="5:13" x14ac:dyDescent="0.3">
      <c r="E2997" s="4">
        <v>43590.791666666664</v>
      </c>
      <c r="F2997" s="3">
        <v>0.57733000000000001</v>
      </c>
      <c r="G2997" s="2">
        <f>Table13[[#This Row],[CF % FV]]*$A$2</f>
        <v>29.443830000000002</v>
      </c>
      <c r="H2997" s="3">
        <v>0.95983427318369896</v>
      </c>
      <c r="I2997" s="2">
        <f>Table13[[#This Row],[CF % EOL]]*$A$6</f>
        <v>38.393370927347959</v>
      </c>
      <c r="J2997" s="3">
        <v>0.19040057220792447</v>
      </c>
      <c r="K2997" s="2">
        <f>$A$10*Table13[[#This Row],[CF % WEC]]</f>
        <v>5.8560513911015855E-2</v>
      </c>
      <c r="L2997" s="1">
        <v>38.690877782866366</v>
      </c>
      <c r="M2997" s="2">
        <f>Table13[[#This Row],[Cons h '[MWh']]]-Table13[[#This Row],[Ewec_prod '[MWh']]]-Table13[[#This Row],[Eeol_prod '[MWh']]]-Table13[[#This Row],[Efv_prod '[MWh']]]</f>
        <v>-29.204883658392614</v>
      </c>
    </row>
    <row r="2998" spans="5:13" x14ac:dyDescent="0.3">
      <c r="E2998" s="4">
        <v>43590.833333333336</v>
      </c>
      <c r="F2998" s="3">
        <v>0.62757000000000007</v>
      </c>
      <c r="G2998" s="2">
        <f>Table13[[#This Row],[CF % FV]]*$A$2</f>
        <v>32.006070000000001</v>
      </c>
      <c r="H2998" s="3">
        <v>0.97486931961867496</v>
      </c>
      <c r="I2998" s="2">
        <f>Table13[[#This Row],[CF % EOL]]*$A$6</f>
        <v>38.994772784746999</v>
      </c>
      <c r="J2998" s="3">
        <v>0.19513222565388028</v>
      </c>
      <c r="K2998" s="2">
        <f>$A$10*Table13[[#This Row],[CF % WEC]]</f>
        <v>6.0015803956790563E-2</v>
      </c>
      <c r="L2998" s="1">
        <v>35.782113830653124</v>
      </c>
      <c r="M2998" s="2">
        <f>Table13[[#This Row],[Cons h '[MWh']]]-Table13[[#This Row],[Ewec_prod '[MWh']]]-Table13[[#This Row],[Eeol_prod '[MWh']]]-Table13[[#This Row],[Efv_prod '[MWh']]]</f>
        <v>-35.278744758050664</v>
      </c>
    </row>
    <row r="2999" spans="5:13" x14ac:dyDescent="0.3">
      <c r="E2999" s="4">
        <v>43590.875</v>
      </c>
      <c r="F2999" s="3">
        <v>0.71395000000000008</v>
      </c>
      <c r="G2999" s="2">
        <f>Table13[[#This Row],[CF % FV]]*$A$2</f>
        <v>36.411450000000002</v>
      </c>
      <c r="H2999" s="3">
        <v>0.96896393627958799</v>
      </c>
      <c r="I2999" s="2">
        <f>Table13[[#This Row],[CF % EOL]]*$A$6</f>
        <v>38.75855745118352</v>
      </c>
      <c r="J2999" s="3">
        <v>0.18247756302729193</v>
      </c>
      <c r="K2999" s="2">
        <f>$A$10*Table13[[#This Row],[CF % WEC]]</f>
        <v>5.6123675176976438E-2</v>
      </c>
      <c r="L2999" s="1">
        <v>29.158166886778901</v>
      </c>
      <c r="M2999" s="2">
        <f>Table13[[#This Row],[Cons h '[MWh']]]-Table13[[#This Row],[Ewec_prod '[MWh']]]-Table13[[#This Row],[Eeol_prod '[MWh']]]-Table13[[#This Row],[Efv_prod '[MWh']]]</f>
        <v>-46.067964239581599</v>
      </c>
    </row>
    <row r="3000" spans="5:13" x14ac:dyDescent="0.3">
      <c r="E3000" s="4">
        <v>43590.916666666664</v>
      </c>
      <c r="F3000" s="3">
        <v>0.61094999999999999</v>
      </c>
      <c r="G3000" s="2">
        <f>Table13[[#This Row],[CF % FV]]*$A$2</f>
        <v>31.158449999999998</v>
      </c>
      <c r="H3000" s="3">
        <v>0.31607800862680802</v>
      </c>
      <c r="I3000" s="2">
        <f>Table13[[#This Row],[CF % EOL]]*$A$6</f>
        <v>12.643120345072321</v>
      </c>
      <c r="J3000" s="3">
        <v>0.16855961294355376</v>
      </c>
      <c r="K3000" s="2">
        <f>$A$10*Table13[[#This Row],[CF % WEC]]</f>
        <v>5.1843003643061526E-2</v>
      </c>
      <c r="L3000" s="1">
        <v>31.111821522705544</v>
      </c>
      <c r="M3000" s="2">
        <f>Table13[[#This Row],[Cons h '[MWh']]]-Table13[[#This Row],[Ewec_prod '[MWh']]]-Table13[[#This Row],[Eeol_prod '[MWh']]]-Table13[[#This Row],[Efv_prod '[MWh']]]</f>
        <v>-12.741591826009834</v>
      </c>
    </row>
    <row r="3001" spans="5:13" x14ac:dyDescent="0.3">
      <c r="E3001" s="4">
        <v>43590.958333333336</v>
      </c>
      <c r="F3001" s="3">
        <v>0.65695999999999999</v>
      </c>
      <c r="G3001" s="2">
        <f>Table13[[#This Row],[CF % FV]]*$A$2</f>
        <v>33.504959999999997</v>
      </c>
      <c r="H3001" s="3">
        <v>0.241527618567489</v>
      </c>
      <c r="I3001" s="2">
        <f>Table13[[#This Row],[CF % EOL]]*$A$6</f>
        <v>9.6611047426995604</v>
      </c>
      <c r="J3001" s="3">
        <v>0.15741739897403551</v>
      </c>
      <c r="K3001" s="2">
        <f>$A$10*Table13[[#This Row],[CF % WEC]]</f>
        <v>4.841605083196944E-2</v>
      </c>
      <c r="L3001" s="1">
        <v>22.067629977599278</v>
      </c>
      <c r="M3001" s="2">
        <f>Table13[[#This Row],[Cons h '[MWh']]]-Table13[[#This Row],[Ewec_prod '[MWh']]]-Table13[[#This Row],[Eeol_prod '[MWh']]]-Table13[[#This Row],[Efv_prod '[MWh']]]</f>
        <v>-21.14685081593225</v>
      </c>
    </row>
    <row r="3002" spans="5:13" x14ac:dyDescent="0.3">
      <c r="E3002" s="4">
        <v>43591</v>
      </c>
      <c r="F3002" s="3">
        <v>0.53861999999999999</v>
      </c>
      <c r="G3002" s="2">
        <f>Table13[[#This Row],[CF % FV]]*$A$2</f>
        <v>27.469619999999999</v>
      </c>
      <c r="H3002" s="3">
        <v>0.26742280661764201</v>
      </c>
      <c r="I3002" s="2">
        <f>Table13[[#This Row],[CF % EOL]]*$A$6</f>
        <v>10.696912264705681</v>
      </c>
      <c r="J3002" s="3">
        <v>0.15072468161961708</v>
      </c>
      <c r="K3002" s="2">
        <f>$A$10*Table13[[#This Row],[CF % WEC]]</f>
        <v>4.6357606557401204E-2</v>
      </c>
      <c r="L3002" s="1">
        <v>26.203402333798465</v>
      </c>
      <c r="M3002" s="2">
        <f>Table13[[#This Row],[Cons h '[MWh']]]-Table13[[#This Row],[Ewec_prod '[MWh']]]-Table13[[#This Row],[Eeol_prod '[MWh']]]-Table13[[#This Row],[Efv_prod '[MWh']]]</f>
        <v>-12.009487537464615</v>
      </c>
    </row>
    <row r="3003" spans="5:13" x14ac:dyDescent="0.3">
      <c r="E3003" s="4">
        <v>43591.041666666664</v>
      </c>
      <c r="F3003" s="3">
        <v>0.34949999999999998</v>
      </c>
      <c r="G3003" s="2">
        <f>Table13[[#This Row],[CF % FV]]*$A$2</f>
        <v>17.8245</v>
      </c>
      <c r="H3003" s="3">
        <v>0.38516179110715398</v>
      </c>
      <c r="I3003" s="2">
        <f>Table13[[#This Row],[CF % EOL]]*$A$6</f>
        <v>15.40647164428616</v>
      </c>
      <c r="J3003" s="3">
        <v>0.14874743590265413</v>
      </c>
      <c r="K3003" s="2">
        <f>$A$10*Table13[[#This Row],[CF % WEC]]</f>
        <v>4.5749475373912642E-2</v>
      </c>
      <c r="L3003" s="1">
        <v>21.496471455340505</v>
      </c>
      <c r="M3003" s="2">
        <f>Table13[[#This Row],[Cons h '[MWh']]]-Table13[[#This Row],[Ewec_prod '[MWh']]]-Table13[[#This Row],[Eeol_prod '[MWh']]]-Table13[[#This Row],[Efv_prod '[MWh']]]</f>
        <v>-11.78024966431957</v>
      </c>
    </row>
    <row r="3004" spans="5:13" x14ac:dyDescent="0.3">
      <c r="E3004" s="4">
        <v>43591.083333333336</v>
      </c>
      <c r="F3004" s="3">
        <v>0.15428</v>
      </c>
      <c r="G3004" s="2">
        <f>Table13[[#This Row],[CF % FV]]*$A$2</f>
        <v>7.8682800000000004</v>
      </c>
      <c r="H3004" s="3">
        <v>0.56212511758691197</v>
      </c>
      <c r="I3004" s="2">
        <f>Table13[[#This Row],[CF % EOL]]*$A$6</f>
        <v>22.485004703476477</v>
      </c>
      <c r="J3004" s="3">
        <v>0.15100337414908857</v>
      </c>
      <c r="K3004" s="2">
        <f>$A$10*Table13[[#This Row],[CF % WEC]]</f>
        <v>4.6443322569489603E-2</v>
      </c>
      <c r="L3004" s="1">
        <v>25.693883651740702</v>
      </c>
      <c r="M3004" s="2">
        <f>Table13[[#This Row],[Cons h '[MWh']]]-Table13[[#This Row],[Ewec_prod '[MWh']]]-Table13[[#This Row],[Eeol_prod '[MWh']]]-Table13[[#This Row],[Efv_prod '[MWh']]]</f>
        <v>-4.7058443743052667</v>
      </c>
    </row>
    <row r="3005" spans="5:13" x14ac:dyDescent="0.3">
      <c r="E3005" s="4">
        <v>43591.125</v>
      </c>
      <c r="F3005" s="3">
        <v>5.6999999999999998E-4</v>
      </c>
      <c r="G3005" s="2">
        <f>Table13[[#This Row],[CF % FV]]*$A$2</f>
        <v>2.9069999999999999E-2</v>
      </c>
      <c r="H3005" s="3">
        <v>0.58272064247480004</v>
      </c>
      <c r="I3005" s="2">
        <f>Table13[[#This Row],[CF % EOL]]*$A$6</f>
        <v>23.308825698992003</v>
      </c>
      <c r="J3005" s="3">
        <v>0.15789682275424236</v>
      </c>
      <c r="K3005" s="2">
        <f>$A$10*Table13[[#This Row],[CF % WEC]]</f>
        <v>4.8563504711044002E-2</v>
      </c>
      <c r="L3005" s="1">
        <v>26.794706529244873</v>
      </c>
      <c r="M3005" s="2">
        <f>Table13[[#This Row],[Cons h '[MWh']]]-Table13[[#This Row],[Ewec_prod '[MWh']]]-Table13[[#This Row],[Eeol_prod '[MWh']]]-Table13[[#This Row],[Efv_prod '[MWh']]]</f>
        <v>3.4082473255418266</v>
      </c>
    </row>
    <row r="3006" spans="5:13" x14ac:dyDescent="0.3">
      <c r="E3006" s="4">
        <v>43591.166666666664</v>
      </c>
      <c r="F3006" s="3">
        <v>0</v>
      </c>
      <c r="G3006" s="2">
        <f>Table13[[#This Row],[CF % FV]]*$A$2</f>
        <v>0</v>
      </c>
      <c r="H3006" s="3">
        <v>0.49181499029543502</v>
      </c>
      <c r="I3006" s="2">
        <f>Table13[[#This Row],[CF % EOL]]*$A$6</f>
        <v>19.6725996118174</v>
      </c>
      <c r="J3006" s="3">
        <v>0.15699518234487186</v>
      </c>
      <c r="K3006" s="2">
        <f>$A$10*Table13[[#This Row],[CF % WEC]]</f>
        <v>4.8286191858864048E-2</v>
      </c>
      <c r="L3006" s="1">
        <v>26.202302223039553</v>
      </c>
      <c r="M3006" s="2">
        <f>Table13[[#This Row],[Cons h '[MWh']]]-Table13[[#This Row],[Ewec_prod '[MWh']]]-Table13[[#This Row],[Eeol_prod '[MWh']]]-Table13[[#This Row],[Efv_prod '[MWh']]]</f>
        <v>6.4814164193632884</v>
      </c>
    </row>
    <row r="3007" spans="5:13" x14ac:dyDescent="0.3">
      <c r="E3007" s="4">
        <v>43591.208333333336</v>
      </c>
      <c r="F3007" s="3">
        <v>0</v>
      </c>
      <c r="G3007" s="2">
        <f>Table13[[#This Row],[CF % FV]]*$A$2</f>
        <v>0</v>
      </c>
      <c r="H3007" s="3">
        <v>0.45882343979745499</v>
      </c>
      <c r="I3007" s="2">
        <f>Table13[[#This Row],[CF % EOL]]*$A$6</f>
        <v>18.352937591898201</v>
      </c>
      <c r="J3007" s="3">
        <v>0.15306974157444006</v>
      </c>
      <c r="K3007" s="2">
        <f>$A$10*Table13[[#This Row],[CF % WEC]]</f>
        <v>4.7078864453394348E-2</v>
      </c>
      <c r="L3007" s="1">
        <v>25.732090210680958</v>
      </c>
      <c r="M3007" s="2">
        <f>Table13[[#This Row],[Cons h '[MWh']]]-Table13[[#This Row],[Ewec_prod '[MWh']]]-Table13[[#This Row],[Eeol_prod '[MWh']]]-Table13[[#This Row],[Efv_prod '[MWh']]]</f>
        <v>7.3320737543293646</v>
      </c>
    </row>
    <row r="3008" spans="5:13" x14ac:dyDescent="0.3">
      <c r="E3008" s="4">
        <v>43591.25</v>
      </c>
      <c r="F3008" s="3">
        <v>0</v>
      </c>
      <c r="G3008" s="2">
        <f>Table13[[#This Row],[CF % FV]]*$A$2</f>
        <v>0</v>
      </c>
      <c r="H3008" s="3">
        <v>0.42726471412899197</v>
      </c>
      <c r="I3008" s="2">
        <f>Table13[[#This Row],[CF % EOL]]*$A$6</f>
        <v>17.090588565159678</v>
      </c>
      <c r="J3008" s="3">
        <v>0.14650027677560873</v>
      </c>
      <c r="K3008" s="2">
        <f>$A$10*Table13[[#This Row],[CF % WEC]]</f>
        <v>4.5058328326434749E-2</v>
      </c>
      <c r="L3008" s="1">
        <v>24.804244547774751</v>
      </c>
      <c r="M3008" s="2">
        <f>Table13[[#This Row],[Cons h '[MWh']]]-Table13[[#This Row],[Ewec_prod '[MWh']]]-Table13[[#This Row],[Eeol_prod '[MWh']]]-Table13[[#This Row],[Efv_prod '[MWh']]]</f>
        <v>7.6685976542886394</v>
      </c>
    </row>
    <row r="3009" spans="5:13" x14ac:dyDescent="0.3">
      <c r="E3009" s="4">
        <v>43591.291666666664</v>
      </c>
      <c r="F3009" s="3">
        <v>0</v>
      </c>
      <c r="G3009" s="2">
        <f>Table13[[#This Row],[CF % FV]]*$A$2</f>
        <v>0</v>
      </c>
      <c r="H3009" s="3">
        <v>0.35027083374435802</v>
      </c>
      <c r="I3009" s="2">
        <f>Table13[[#This Row],[CF % EOL]]*$A$6</f>
        <v>14.010833349774321</v>
      </c>
      <c r="J3009" s="3">
        <v>0.13731407535722026</v>
      </c>
      <c r="K3009" s="2">
        <f>$A$10*Table13[[#This Row],[CF % WEC]]</f>
        <v>4.2232976124428383E-2</v>
      </c>
      <c r="L3009" s="1">
        <v>28.6371942038928</v>
      </c>
      <c r="M3009" s="2">
        <f>Table13[[#This Row],[Cons h '[MWh']]]-Table13[[#This Row],[Ewec_prod '[MWh']]]-Table13[[#This Row],[Eeol_prod '[MWh']]]-Table13[[#This Row],[Efv_prod '[MWh']]]</f>
        <v>14.584127877994051</v>
      </c>
    </row>
    <row r="3010" spans="5:13" x14ac:dyDescent="0.3">
      <c r="E3010" s="4">
        <v>43591.333333333336</v>
      </c>
      <c r="F3010" s="3">
        <v>0</v>
      </c>
      <c r="G3010" s="2">
        <f>Table13[[#This Row],[CF % FV]]*$A$2</f>
        <v>0</v>
      </c>
      <c r="H3010" s="3">
        <v>0.26903550618597799</v>
      </c>
      <c r="I3010" s="2">
        <f>Table13[[#This Row],[CF % EOL]]*$A$6</f>
        <v>10.761420247439119</v>
      </c>
      <c r="J3010" s="3">
        <v>0.12750235535253779</v>
      </c>
      <c r="K3010" s="2">
        <f>$A$10*Table13[[#This Row],[CF % WEC]]</f>
        <v>3.9215236423532217E-2</v>
      </c>
      <c r="L3010" s="1">
        <v>30.502239439523038</v>
      </c>
      <c r="M3010" s="2">
        <f>Table13[[#This Row],[Cons h '[MWh']]]-Table13[[#This Row],[Ewec_prod '[MWh']]]-Table13[[#This Row],[Eeol_prod '[MWh']]]-Table13[[#This Row],[Efv_prod '[MWh']]]</f>
        <v>19.701603955660385</v>
      </c>
    </row>
    <row r="3011" spans="5:13" x14ac:dyDescent="0.3">
      <c r="E3011" s="4">
        <v>43591.375</v>
      </c>
      <c r="F3011" s="3">
        <v>0</v>
      </c>
      <c r="G3011" s="2">
        <f>Table13[[#This Row],[CF % FV]]*$A$2</f>
        <v>0</v>
      </c>
      <c r="H3011" s="3">
        <v>0.23761313837162901</v>
      </c>
      <c r="I3011" s="2">
        <f>Table13[[#This Row],[CF % EOL]]*$A$6</f>
        <v>9.5045255348651594</v>
      </c>
      <c r="J3011" s="3">
        <v>0.11672098849539404</v>
      </c>
      <c r="K3011" s="2">
        <f>$A$10*Table13[[#This Row],[CF % WEC]]</f>
        <v>3.589926748238817E-2</v>
      </c>
      <c r="L3011" s="1">
        <v>23.664566840099518</v>
      </c>
      <c r="M3011" s="2">
        <f>Table13[[#This Row],[Cons h '[MWh']]]-Table13[[#This Row],[Ewec_prod '[MWh']]]-Table13[[#This Row],[Eeol_prod '[MWh']]]-Table13[[#This Row],[Efv_prod '[MWh']]]</f>
        <v>14.12414203775197</v>
      </c>
    </row>
    <row r="3012" spans="5:13" x14ac:dyDescent="0.3">
      <c r="E3012" s="4">
        <v>43591.416666666664</v>
      </c>
      <c r="F3012" s="3">
        <v>0</v>
      </c>
      <c r="G3012" s="2">
        <f>Table13[[#This Row],[CF % FV]]*$A$2</f>
        <v>0</v>
      </c>
      <c r="H3012" s="3">
        <v>0.18547351762058301</v>
      </c>
      <c r="I3012" s="2">
        <f>Table13[[#This Row],[CF % EOL]]*$A$6</f>
        <v>7.4189407048233207</v>
      </c>
      <c r="J3012" s="3">
        <v>0.10678775328278738</v>
      </c>
      <c r="K3012" s="2">
        <f>$A$10*Table13[[#This Row],[CF % WEC]]</f>
        <v>3.2844153980869845E-2</v>
      </c>
      <c r="L3012" s="1">
        <v>35.659428298910839</v>
      </c>
      <c r="M3012" s="2">
        <f>Table13[[#This Row],[Cons h '[MWh']]]-Table13[[#This Row],[Ewec_prod '[MWh']]]-Table13[[#This Row],[Eeol_prod '[MWh']]]-Table13[[#This Row],[Efv_prod '[MWh']]]</f>
        <v>28.207643440106651</v>
      </c>
    </row>
    <row r="3013" spans="5:13" x14ac:dyDescent="0.3">
      <c r="E3013" s="4">
        <v>43591.458333333336</v>
      </c>
      <c r="F3013" s="3">
        <v>0</v>
      </c>
      <c r="G3013" s="2">
        <f>Table13[[#This Row],[CF % FV]]*$A$2</f>
        <v>0</v>
      </c>
      <c r="H3013" s="3">
        <v>0.18994435182678401</v>
      </c>
      <c r="I3013" s="2">
        <f>Table13[[#This Row],[CF % EOL]]*$A$6</f>
        <v>7.5977740730713608</v>
      </c>
      <c r="J3013" s="3">
        <v>9.7478905784689429E-2</v>
      </c>
      <c r="K3013" s="2">
        <f>$A$10*Table13[[#This Row],[CF % WEC]]</f>
        <v>2.9981080161886851E-2</v>
      </c>
      <c r="L3013" s="1">
        <v>37.694273316335106</v>
      </c>
      <c r="M3013" s="2">
        <f>Table13[[#This Row],[Cons h '[MWh']]]-Table13[[#This Row],[Ewec_prod '[MWh']]]-Table13[[#This Row],[Eeol_prod '[MWh']]]-Table13[[#This Row],[Efv_prod '[MWh']]]</f>
        <v>30.066518163101858</v>
      </c>
    </row>
    <row r="3014" spans="5:13" x14ac:dyDescent="0.3">
      <c r="E3014" s="4">
        <v>43591.5</v>
      </c>
      <c r="F3014" s="3">
        <v>0</v>
      </c>
      <c r="G3014" s="2">
        <f>Table13[[#This Row],[CF % FV]]*$A$2</f>
        <v>0</v>
      </c>
      <c r="H3014" s="3">
        <v>0.20462650801937099</v>
      </c>
      <c r="I3014" s="2">
        <f>Table13[[#This Row],[CF % EOL]]*$A$6</f>
        <v>8.1850603207748396</v>
      </c>
      <c r="J3014" s="3">
        <v>9.2184272593815411E-2</v>
      </c>
      <c r="K3014" s="2">
        <f>$A$10*Table13[[#This Row],[CF % WEC]]</f>
        <v>2.8352637363462319E-2</v>
      </c>
      <c r="L3014" s="1">
        <v>28.05575676906146</v>
      </c>
      <c r="M3014" s="2">
        <f>Table13[[#This Row],[Cons h '[MWh']]]-Table13[[#This Row],[Ewec_prod '[MWh']]]-Table13[[#This Row],[Eeol_prod '[MWh']]]-Table13[[#This Row],[Efv_prod '[MWh']]]</f>
        <v>19.842343810923161</v>
      </c>
    </row>
    <row r="3015" spans="5:13" x14ac:dyDescent="0.3">
      <c r="E3015" s="4">
        <v>43591.541666666664</v>
      </c>
      <c r="F3015" s="3">
        <v>0</v>
      </c>
      <c r="G3015" s="2">
        <f>Table13[[#This Row],[CF % FV]]*$A$2</f>
        <v>0</v>
      </c>
      <c r="H3015" s="3">
        <v>0.21476371053113</v>
      </c>
      <c r="I3015" s="2">
        <f>Table13[[#This Row],[CF % EOL]]*$A$6</f>
        <v>8.5905484212452006</v>
      </c>
      <c r="J3015" s="3">
        <v>8.8194113757739945E-2</v>
      </c>
      <c r="K3015" s="2">
        <f>$A$10*Table13[[#This Row],[CF % WEC]]</f>
        <v>2.7125404959076536E-2</v>
      </c>
      <c r="L3015" s="1">
        <v>30.772833769868139</v>
      </c>
      <c r="M3015" s="2">
        <f>Table13[[#This Row],[Cons h '[MWh']]]-Table13[[#This Row],[Ewec_prod '[MWh']]]-Table13[[#This Row],[Eeol_prod '[MWh']]]-Table13[[#This Row],[Efv_prod '[MWh']]]</f>
        <v>22.155159943663861</v>
      </c>
    </row>
    <row r="3016" spans="5:13" x14ac:dyDescent="0.3">
      <c r="E3016" s="4">
        <v>43591.583333333336</v>
      </c>
      <c r="F3016" s="3">
        <v>0</v>
      </c>
      <c r="G3016" s="2">
        <f>Table13[[#This Row],[CF % FV]]*$A$2</f>
        <v>0</v>
      </c>
      <c r="H3016" s="3">
        <v>0.22787086171811299</v>
      </c>
      <c r="I3016" s="2">
        <f>Table13[[#This Row],[CF % EOL]]*$A$6</f>
        <v>9.1148344687245206</v>
      </c>
      <c r="J3016" s="3">
        <v>8.4652790987746612E-2</v>
      </c>
      <c r="K3016" s="2">
        <f>$A$10*Table13[[#This Row],[CF % WEC]]</f>
        <v>2.6036218729588091E-2</v>
      </c>
      <c r="L3016" s="1">
        <v>28.08731048594327</v>
      </c>
      <c r="M3016" s="2">
        <f>Table13[[#This Row],[Cons h '[MWh']]]-Table13[[#This Row],[Ewec_prod '[MWh']]]-Table13[[#This Row],[Eeol_prod '[MWh']]]-Table13[[#This Row],[Efv_prod '[MWh']]]</f>
        <v>18.946439798489163</v>
      </c>
    </row>
    <row r="3017" spans="5:13" x14ac:dyDescent="0.3">
      <c r="E3017" s="4">
        <v>43591.625</v>
      </c>
      <c r="F3017" s="3">
        <v>0</v>
      </c>
      <c r="G3017" s="2">
        <f>Table13[[#This Row],[CF % FV]]*$A$2</f>
        <v>0</v>
      </c>
      <c r="H3017" s="3">
        <v>0.21217475734639099</v>
      </c>
      <c r="I3017" s="2">
        <f>Table13[[#This Row],[CF % EOL]]*$A$6</f>
        <v>8.486990293855639</v>
      </c>
      <c r="J3017" s="3">
        <v>8.1264863217705721E-2</v>
      </c>
      <c r="K3017" s="2">
        <f>$A$10*Table13[[#This Row],[CF % WEC]]</f>
        <v>2.4994211402581019E-2</v>
      </c>
      <c r="L3017" s="1">
        <v>31.718345367838573</v>
      </c>
      <c r="M3017" s="2">
        <f>Table13[[#This Row],[Cons h '[MWh']]]-Table13[[#This Row],[Ewec_prod '[MWh']]]-Table13[[#This Row],[Eeol_prod '[MWh']]]-Table13[[#This Row],[Efv_prod '[MWh']]]</f>
        <v>23.206360862580354</v>
      </c>
    </row>
    <row r="3018" spans="5:13" x14ac:dyDescent="0.3">
      <c r="E3018" s="4">
        <v>43591.666666666664</v>
      </c>
      <c r="F3018" s="3">
        <v>1.8600000000000001E-3</v>
      </c>
      <c r="G3018" s="2">
        <f>Table13[[#This Row],[CF % FV]]*$A$2</f>
        <v>9.486E-2</v>
      </c>
      <c r="H3018" s="3">
        <v>0.162615670056138</v>
      </c>
      <c r="I3018" s="2">
        <f>Table13[[#This Row],[CF % EOL]]*$A$6</f>
        <v>6.5046268022455198</v>
      </c>
      <c r="J3018" s="3">
        <v>7.8073807193481393E-2</v>
      </c>
      <c r="K3018" s="2">
        <f>$A$10*Table13[[#This Row],[CF % WEC]]</f>
        <v>2.4012754894701668E-2</v>
      </c>
      <c r="L3018" s="1">
        <v>33.363833078666033</v>
      </c>
      <c r="M3018" s="2">
        <f>Table13[[#This Row],[Cons h '[MWh']]]-Table13[[#This Row],[Ewec_prod '[MWh']]]-Table13[[#This Row],[Eeol_prod '[MWh']]]-Table13[[#This Row],[Efv_prod '[MWh']]]</f>
        <v>26.740333521525816</v>
      </c>
    </row>
    <row r="3019" spans="5:13" x14ac:dyDescent="0.3">
      <c r="E3019" s="4">
        <v>43591.708333333336</v>
      </c>
      <c r="F3019" s="3">
        <v>0.23238999999999999</v>
      </c>
      <c r="G3019" s="2">
        <f>Table13[[#This Row],[CF % FV]]*$A$2</f>
        <v>11.851889999999999</v>
      </c>
      <c r="H3019" s="3">
        <v>0.17546608759578999</v>
      </c>
      <c r="I3019" s="2">
        <f>Table13[[#This Row],[CF % EOL]]*$A$6</f>
        <v>7.0186435038315995</v>
      </c>
      <c r="J3019" s="3">
        <v>7.4840486561691608E-2</v>
      </c>
      <c r="K3019" s="2">
        <f>$A$10*Table13[[#This Row],[CF % WEC]]</f>
        <v>2.301829928124937E-2</v>
      </c>
      <c r="L3019" s="1">
        <v>28.822747551946794</v>
      </c>
      <c r="M3019" s="2">
        <f>Table13[[#This Row],[Cons h '[MWh']]]-Table13[[#This Row],[Ewec_prod '[MWh']]]-Table13[[#This Row],[Eeol_prod '[MWh']]]-Table13[[#This Row],[Efv_prod '[MWh']]]</f>
        <v>9.929195748833946</v>
      </c>
    </row>
    <row r="3020" spans="5:13" x14ac:dyDescent="0.3">
      <c r="E3020" s="4">
        <v>43591.75</v>
      </c>
      <c r="F3020" s="3">
        <v>0.40531</v>
      </c>
      <c r="G3020" s="2">
        <f>Table13[[#This Row],[CF % FV]]*$A$2</f>
        <v>20.670809999999999</v>
      </c>
      <c r="H3020" s="3">
        <v>0.175178930315115</v>
      </c>
      <c r="I3020" s="2">
        <f>Table13[[#This Row],[CF % EOL]]*$A$6</f>
        <v>7.0071572126046</v>
      </c>
      <c r="J3020" s="3">
        <v>7.1724349825022016E-2</v>
      </c>
      <c r="K3020" s="2">
        <f>$A$10*Table13[[#This Row],[CF % WEC]]</f>
        <v>2.2059885309062933E-2</v>
      </c>
      <c r="L3020" s="1">
        <v>33.705719957709583</v>
      </c>
      <c r="M3020" s="2">
        <f>Table13[[#This Row],[Cons h '[MWh']]]-Table13[[#This Row],[Ewec_prod '[MWh']]]-Table13[[#This Row],[Eeol_prod '[MWh']]]-Table13[[#This Row],[Efv_prod '[MWh']]]</f>
        <v>6.0056928597959214</v>
      </c>
    </row>
    <row r="3021" spans="5:13" x14ac:dyDescent="0.3">
      <c r="E3021" s="4">
        <v>43591.791666666664</v>
      </c>
      <c r="F3021" s="3">
        <v>0.50814000000000004</v>
      </c>
      <c r="G3021" s="2">
        <f>Table13[[#This Row],[CF % FV]]*$A$2</f>
        <v>25.915140000000001</v>
      </c>
      <c r="H3021" s="3">
        <v>0.174605368254134</v>
      </c>
      <c r="I3021" s="2">
        <f>Table13[[#This Row],[CF % EOL]]*$A$6</f>
        <v>6.9842147301653599</v>
      </c>
      <c r="J3021" s="3">
        <v>6.8595387967859453E-2</v>
      </c>
      <c r="K3021" s="2">
        <f>$A$10*Table13[[#This Row],[CF % WEC]]</f>
        <v>2.1097526781257103E-2</v>
      </c>
      <c r="L3021" s="1">
        <v>36.242817457552434</v>
      </c>
      <c r="M3021" s="2">
        <f>Table13[[#This Row],[Cons h '[MWh']]]-Table13[[#This Row],[Ewec_prod '[MWh']]]-Table13[[#This Row],[Eeol_prod '[MWh']]]-Table13[[#This Row],[Efv_prod '[MWh']]]</f>
        <v>3.3223652006058195</v>
      </c>
    </row>
    <row r="3022" spans="5:13" x14ac:dyDescent="0.3">
      <c r="E3022" s="4">
        <v>43591.833333333336</v>
      </c>
      <c r="F3022" s="3">
        <v>0.63036000000000003</v>
      </c>
      <c r="G3022" s="2">
        <f>Table13[[#This Row],[CF % FV]]*$A$2</f>
        <v>32.148360000000004</v>
      </c>
      <c r="H3022" s="3">
        <v>0.158335918523279</v>
      </c>
      <c r="I3022" s="2">
        <f>Table13[[#This Row],[CF % EOL]]*$A$6</f>
        <v>6.3334367409311598</v>
      </c>
      <c r="J3022" s="3">
        <v>6.7178582908547432E-2</v>
      </c>
      <c r="K3022" s="2">
        <f>$A$10*Table13[[#This Row],[CF % WEC]]</f>
        <v>2.0661767416550812E-2</v>
      </c>
      <c r="L3022" s="1">
        <v>39.671703360034471</v>
      </c>
      <c r="M3022" s="2">
        <f>Table13[[#This Row],[Cons h '[MWh']]]-Table13[[#This Row],[Ewec_prod '[MWh']]]-Table13[[#This Row],[Eeol_prod '[MWh']]]-Table13[[#This Row],[Efv_prod '[MWh']]]</f>
        <v>1.1692448516867557</v>
      </c>
    </row>
    <row r="3023" spans="5:13" x14ac:dyDescent="0.3">
      <c r="E3023" s="4">
        <v>43591.875</v>
      </c>
      <c r="F3023" s="3">
        <v>0.70774000000000004</v>
      </c>
      <c r="G3023" s="2">
        <f>Table13[[#This Row],[CF % FV]]*$A$2</f>
        <v>36.094740000000002</v>
      </c>
      <c r="H3023" s="3">
        <v>0.146949478223805</v>
      </c>
      <c r="I3023" s="2">
        <f>Table13[[#This Row],[CF % EOL]]*$A$6</f>
        <v>5.8779791289521999</v>
      </c>
      <c r="J3023" s="3">
        <v>6.7199537757503286E-2</v>
      </c>
      <c r="K3023" s="2">
        <f>$A$10*Table13[[#This Row],[CF % WEC]]</f>
        <v>2.066821239047895E-2</v>
      </c>
      <c r="L3023" s="1">
        <v>37.333810400966733</v>
      </c>
      <c r="M3023" s="2">
        <f>Table13[[#This Row],[Cons h '[MWh']]]-Table13[[#This Row],[Ewec_prod '[MWh']]]-Table13[[#This Row],[Eeol_prod '[MWh']]]-Table13[[#This Row],[Efv_prod '[MWh']]]</f>
        <v>-4.6595769403759419</v>
      </c>
    </row>
    <row r="3024" spans="5:13" x14ac:dyDescent="0.3">
      <c r="E3024" s="4">
        <v>43591.916666666664</v>
      </c>
      <c r="F3024" s="3">
        <v>0.61221000000000003</v>
      </c>
      <c r="G3024" s="2">
        <f>Table13[[#This Row],[CF % FV]]*$A$2</f>
        <v>31.222710000000003</v>
      </c>
      <c r="H3024" s="3">
        <v>0.105200738277508</v>
      </c>
      <c r="I3024" s="2">
        <f>Table13[[#This Row],[CF % EOL]]*$A$6</f>
        <v>4.20802953110032</v>
      </c>
      <c r="J3024" s="3">
        <v>6.8211273827620156E-2</v>
      </c>
      <c r="K3024" s="2">
        <f>$A$10*Table13[[#This Row],[CF % WEC]]</f>
        <v>2.0979386792537229E-2</v>
      </c>
      <c r="L3024" s="1">
        <v>31.163967197990438</v>
      </c>
      <c r="M3024" s="2">
        <f>Table13[[#This Row],[Cons h '[MWh']]]-Table13[[#This Row],[Ewec_prod '[MWh']]]-Table13[[#This Row],[Eeol_prod '[MWh']]]-Table13[[#This Row],[Efv_prod '[MWh']]]</f>
        <v>-4.2877517199024204</v>
      </c>
    </row>
    <row r="3025" spans="5:13" x14ac:dyDescent="0.3">
      <c r="E3025" s="4">
        <v>43591.958333333336</v>
      </c>
      <c r="F3025" s="3">
        <v>0.59284000000000003</v>
      </c>
      <c r="G3025" s="2">
        <f>Table13[[#This Row],[CF % FV]]*$A$2</f>
        <v>30.234840000000002</v>
      </c>
      <c r="H3025" s="3">
        <v>0.108486744956969</v>
      </c>
      <c r="I3025" s="2">
        <f>Table13[[#This Row],[CF % EOL]]*$A$6</f>
        <v>4.3394697982787598</v>
      </c>
      <c r="J3025" s="3">
        <v>7.1100207358233886E-2</v>
      </c>
      <c r="K3025" s="2">
        <f>$A$10*Table13[[#This Row],[CF % WEC]]</f>
        <v>2.1867921056093736E-2</v>
      </c>
      <c r="L3025" s="1">
        <v>27.791654400297574</v>
      </c>
      <c r="M3025" s="2">
        <f>Table13[[#This Row],[Cons h '[MWh']]]-Table13[[#This Row],[Ewec_prod '[MWh']]]-Table13[[#This Row],[Eeol_prod '[MWh']]]-Table13[[#This Row],[Efv_prod '[MWh']]]</f>
        <v>-6.8045233190372798</v>
      </c>
    </row>
    <row r="3026" spans="5:13" x14ac:dyDescent="0.3">
      <c r="E3026" s="4">
        <v>43592</v>
      </c>
      <c r="F3026" s="3">
        <v>0.45735999999999999</v>
      </c>
      <c r="G3026" s="2">
        <f>Table13[[#This Row],[CF % FV]]*$A$2</f>
        <v>23.32536</v>
      </c>
      <c r="H3026" s="3">
        <v>0.12809954900644899</v>
      </c>
      <c r="I3026" s="2">
        <f>Table13[[#This Row],[CF % EOL]]*$A$6</f>
        <v>5.123981960257959</v>
      </c>
      <c r="J3026" s="3">
        <v>7.5448471090679717E-2</v>
      </c>
      <c r="K3026" s="2">
        <f>$A$10*Table13[[#This Row],[CF % WEC]]</f>
        <v>2.3205293921310689E-2</v>
      </c>
      <c r="L3026" s="1">
        <v>16.821134665958091</v>
      </c>
      <c r="M3026" s="2">
        <f>Table13[[#This Row],[Cons h '[MWh']]]-Table13[[#This Row],[Ewec_prod '[MWh']]]-Table13[[#This Row],[Eeol_prod '[MWh']]]-Table13[[#This Row],[Efv_prod '[MWh']]]</f>
        <v>-11.651412588221179</v>
      </c>
    </row>
    <row r="3027" spans="5:13" x14ac:dyDescent="0.3">
      <c r="E3027" s="4">
        <v>43592.041666666664</v>
      </c>
      <c r="F3027" s="3">
        <v>0.29777999999999999</v>
      </c>
      <c r="G3027" s="2">
        <f>Table13[[#This Row],[CF % FV]]*$A$2</f>
        <v>15.186779999999999</v>
      </c>
      <c r="H3027" s="3">
        <v>0.16169940617597001</v>
      </c>
      <c r="I3027" s="2">
        <f>Table13[[#This Row],[CF % EOL]]*$A$6</f>
        <v>6.4679762470388003</v>
      </c>
      <c r="J3027" s="3">
        <v>8.0682468355591314E-2</v>
      </c>
      <c r="K3027" s="2">
        <f>$A$10*Table13[[#This Row],[CF % WEC]]</f>
        <v>2.4815087243293774E-2</v>
      </c>
      <c r="L3027" s="1">
        <v>19.707376940976758</v>
      </c>
      <c r="M3027" s="2">
        <f>Table13[[#This Row],[Cons h '[MWh']]]-Table13[[#This Row],[Ewec_prod '[MWh']]]-Table13[[#This Row],[Eeol_prod '[MWh']]]-Table13[[#This Row],[Efv_prod '[MWh']]]</f>
        <v>-1.972194393305335</v>
      </c>
    </row>
    <row r="3028" spans="5:13" x14ac:dyDescent="0.3">
      <c r="E3028" s="4">
        <v>43592.083333333336</v>
      </c>
      <c r="F3028" s="3">
        <v>0.11751</v>
      </c>
      <c r="G3028" s="2">
        <f>Table13[[#This Row],[CF % FV]]*$A$2</f>
        <v>5.9930099999999999</v>
      </c>
      <c r="H3028" s="3">
        <v>0.21715323573332301</v>
      </c>
      <c r="I3028" s="2">
        <f>Table13[[#This Row],[CF % EOL]]*$A$6</f>
        <v>8.6861294293329205</v>
      </c>
      <c r="J3028" s="3">
        <v>8.6649701807895552E-2</v>
      </c>
      <c r="K3028" s="2">
        <f>$A$10*Table13[[#This Row],[CF % WEC]]</f>
        <v>2.6650398206605037E-2</v>
      </c>
      <c r="L3028" s="1">
        <v>18.689595538609854</v>
      </c>
      <c r="M3028" s="2">
        <f>Table13[[#This Row],[Cons h '[MWh']]]-Table13[[#This Row],[Ewec_prod '[MWh']]]-Table13[[#This Row],[Eeol_prod '[MWh']]]-Table13[[#This Row],[Efv_prod '[MWh']]]</f>
        <v>3.9838057110703282</v>
      </c>
    </row>
    <row r="3029" spans="5:13" x14ac:dyDescent="0.3">
      <c r="E3029" s="4">
        <v>43592.125</v>
      </c>
      <c r="F3029" s="3">
        <v>3.1E-4</v>
      </c>
      <c r="G3029" s="2">
        <f>Table13[[#This Row],[CF % FV]]*$A$2</f>
        <v>1.5810000000000001E-2</v>
      </c>
      <c r="H3029" s="3">
        <v>0.32171767196947099</v>
      </c>
      <c r="I3029" s="2">
        <f>Table13[[#This Row],[CF % EOL]]*$A$6</f>
        <v>12.868706878778839</v>
      </c>
      <c r="J3029" s="3">
        <v>9.5704947360314568E-2</v>
      </c>
      <c r="K3029" s="2">
        <f>$A$10*Table13[[#This Row],[CF % WEC]]</f>
        <v>2.9435472993885679E-2</v>
      </c>
      <c r="L3029" s="1">
        <v>23.840438318794995</v>
      </c>
      <c r="M3029" s="2">
        <f>Table13[[#This Row],[Cons h '[MWh']]]-Table13[[#This Row],[Ewec_prod '[MWh']]]-Table13[[#This Row],[Eeol_prod '[MWh']]]-Table13[[#This Row],[Efv_prod '[MWh']]]</f>
        <v>10.92648596702227</v>
      </c>
    </row>
    <row r="3030" spans="5:13" x14ac:dyDescent="0.3">
      <c r="E3030" s="4">
        <v>43592.166666666664</v>
      </c>
      <c r="F3030" s="3">
        <v>0</v>
      </c>
      <c r="G3030" s="2">
        <f>Table13[[#This Row],[CF % FV]]*$A$2</f>
        <v>0</v>
      </c>
      <c r="H3030" s="3">
        <v>0.41957366940201801</v>
      </c>
      <c r="I3030" s="2">
        <f>Table13[[#This Row],[CF % EOL]]*$A$6</f>
        <v>16.78294677608072</v>
      </c>
      <c r="J3030" s="3">
        <v>0.10172042611883501</v>
      </c>
      <c r="K3030" s="2">
        <f>$A$10*Table13[[#This Row],[CF % WEC]]</f>
        <v>3.1285622515154272E-2</v>
      </c>
      <c r="L3030" s="1">
        <v>27.612313938839577</v>
      </c>
      <c r="M3030" s="2">
        <f>Table13[[#This Row],[Cons h '[MWh']]]-Table13[[#This Row],[Ewec_prod '[MWh']]]-Table13[[#This Row],[Eeol_prod '[MWh']]]-Table13[[#This Row],[Efv_prod '[MWh']]]</f>
        <v>10.798081540243704</v>
      </c>
    </row>
    <row r="3031" spans="5:13" x14ac:dyDescent="0.3">
      <c r="E3031" s="4">
        <v>43592.208333333336</v>
      </c>
      <c r="F3031" s="3">
        <v>0</v>
      </c>
      <c r="G3031" s="2">
        <f>Table13[[#This Row],[CF % FV]]*$A$2</f>
        <v>0</v>
      </c>
      <c r="H3031" s="3">
        <v>0.48360668400247803</v>
      </c>
      <c r="I3031" s="2">
        <f>Table13[[#This Row],[CF % EOL]]*$A$6</f>
        <v>19.344267360099121</v>
      </c>
      <c r="J3031" s="3">
        <v>0.10772958932871532</v>
      </c>
      <c r="K3031" s="2">
        <f>$A$10*Table13[[#This Row],[CF % WEC]]</f>
        <v>3.3133829595968466E-2</v>
      </c>
      <c r="L3031" s="1">
        <v>28.344365407289974</v>
      </c>
      <c r="M3031" s="2">
        <f>Table13[[#This Row],[Cons h '[MWh']]]-Table13[[#This Row],[Ewec_prod '[MWh']]]-Table13[[#This Row],[Eeol_prod '[MWh']]]-Table13[[#This Row],[Efv_prod '[MWh']]]</f>
        <v>8.9669642175948852</v>
      </c>
    </row>
    <row r="3032" spans="5:13" x14ac:dyDescent="0.3">
      <c r="E3032" s="4">
        <v>43592.25</v>
      </c>
      <c r="F3032" s="3">
        <v>0</v>
      </c>
      <c r="G3032" s="2">
        <f>Table13[[#This Row],[CF % FV]]*$A$2</f>
        <v>0</v>
      </c>
      <c r="H3032" s="3">
        <v>0.445576222222136</v>
      </c>
      <c r="I3032" s="2">
        <f>Table13[[#This Row],[CF % EOL]]*$A$6</f>
        <v>17.823048888885438</v>
      </c>
      <c r="J3032" s="3">
        <v>0.11341740613323596</v>
      </c>
      <c r="K3032" s="2">
        <f>$A$10*Table13[[#This Row],[CF % WEC]]</f>
        <v>3.4883201833887496E-2</v>
      </c>
      <c r="L3032" s="1">
        <v>24.954403929522346</v>
      </c>
      <c r="M3032" s="2">
        <f>Table13[[#This Row],[Cons h '[MWh']]]-Table13[[#This Row],[Ewec_prod '[MWh']]]-Table13[[#This Row],[Eeol_prod '[MWh']]]-Table13[[#This Row],[Efv_prod '[MWh']]]</f>
        <v>7.0964718388030192</v>
      </c>
    </row>
    <row r="3033" spans="5:13" x14ac:dyDescent="0.3">
      <c r="E3033" s="4">
        <v>43592.291666666664</v>
      </c>
      <c r="F3033" s="3">
        <v>0</v>
      </c>
      <c r="G3033" s="2">
        <f>Table13[[#This Row],[CF % FV]]*$A$2</f>
        <v>0</v>
      </c>
      <c r="H3033" s="3">
        <v>0.41567797574860998</v>
      </c>
      <c r="I3033" s="2">
        <f>Table13[[#This Row],[CF % EOL]]*$A$6</f>
        <v>16.627119029944399</v>
      </c>
      <c r="J3033" s="3">
        <v>0.11866361481825197</v>
      </c>
      <c r="K3033" s="2">
        <f>$A$10*Table13[[#This Row],[CF % WEC]]</f>
        <v>3.6496750958852707E-2</v>
      </c>
      <c r="L3033" s="1">
        <v>27.231735302640786</v>
      </c>
      <c r="M3033" s="2">
        <f>Table13[[#This Row],[Cons h '[MWh']]]-Table13[[#This Row],[Ewec_prod '[MWh']]]-Table13[[#This Row],[Eeol_prod '[MWh']]]-Table13[[#This Row],[Efv_prod '[MWh']]]</f>
        <v>10.568119521737533</v>
      </c>
    </row>
    <row r="3034" spans="5:13" x14ac:dyDescent="0.3">
      <c r="E3034" s="4">
        <v>43592.333333333336</v>
      </c>
      <c r="F3034" s="3">
        <v>0</v>
      </c>
      <c r="G3034" s="2">
        <f>Table13[[#This Row],[CF % FV]]*$A$2</f>
        <v>0</v>
      </c>
      <c r="H3034" s="3">
        <v>0.38608801120546798</v>
      </c>
      <c r="I3034" s="2">
        <f>Table13[[#This Row],[CF % EOL]]*$A$6</f>
        <v>15.44352044821872</v>
      </c>
      <c r="J3034" s="3">
        <v>0.12344511118656278</v>
      </c>
      <c r="K3034" s="2">
        <f>$A$10*Table13[[#This Row],[CF % WEC]]</f>
        <v>3.7967370933072946E-2</v>
      </c>
      <c r="L3034" s="1">
        <v>26.435610780422174</v>
      </c>
      <c r="M3034" s="2">
        <f>Table13[[#This Row],[Cons h '[MWh']]]-Table13[[#This Row],[Ewec_prod '[MWh']]]-Table13[[#This Row],[Eeol_prod '[MWh']]]-Table13[[#This Row],[Efv_prod '[MWh']]]</f>
        <v>10.954122961270379</v>
      </c>
    </row>
    <row r="3035" spans="5:13" x14ac:dyDescent="0.3">
      <c r="E3035" s="4">
        <v>43592.375</v>
      </c>
      <c r="F3035" s="3">
        <v>0</v>
      </c>
      <c r="G3035" s="2">
        <f>Table13[[#This Row],[CF % FV]]*$A$2</f>
        <v>0</v>
      </c>
      <c r="H3035" s="3">
        <v>0.377045156390376</v>
      </c>
      <c r="I3035" s="2">
        <f>Table13[[#This Row],[CF % EOL]]*$A$6</f>
        <v>15.081806255615041</v>
      </c>
      <c r="J3035" s="3">
        <v>0.12774046298415204</v>
      </c>
      <c r="K3035" s="2">
        <f>$A$10*Table13[[#This Row],[CF % WEC]]</f>
        <v>3.9288469949628126E-2</v>
      </c>
      <c r="L3035" s="1">
        <v>29.445549029365527</v>
      </c>
      <c r="M3035" s="2">
        <f>Table13[[#This Row],[Cons h '[MWh']]]-Table13[[#This Row],[Ewec_prod '[MWh']]]-Table13[[#This Row],[Eeol_prod '[MWh']]]-Table13[[#This Row],[Efv_prod '[MWh']]]</f>
        <v>14.324454303800858</v>
      </c>
    </row>
    <row r="3036" spans="5:13" x14ac:dyDescent="0.3">
      <c r="E3036" s="4">
        <v>43592.416666666664</v>
      </c>
      <c r="F3036" s="3">
        <v>0</v>
      </c>
      <c r="G3036" s="2">
        <f>Table13[[#This Row],[CF % FV]]*$A$2</f>
        <v>0</v>
      </c>
      <c r="H3036" s="3">
        <v>0.22197845741144101</v>
      </c>
      <c r="I3036" s="2">
        <f>Table13[[#This Row],[CF % EOL]]*$A$6</f>
        <v>8.87913829645764</v>
      </c>
      <c r="J3036" s="3">
        <v>0.11152023588648555</v>
      </c>
      <c r="K3036" s="2">
        <f>$A$10*Table13[[#This Row],[CF % WEC]]</f>
        <v>3.429969904637975E-2</v>
      </c>
      <c r="L3036" s="1">
        <v>28.10725568371895</v>
      </c>
      <c r="M3036" s="2">
        <f>Table13[[#This Row],[Cons h '[MWh']]]-Table13[[#This Row],[Ewec_prod '[MWh']]]-Table13[[#This Row],[Eeol_prod '[MWh']]]-Table13[[#This Row],[Efv_prod '[MWh']]]</f>
        <v>19.193817688214931</v>
      </c>
    </row>
    <row r="3037" spans="5:13" x14ac:dyDescent="0.3">
      <c r="E3037" s="4">
        <v>43592.458333333336</v>
      </c>
      <c r="F3037" s="3">
        <v>0</v>
      </c>
      <c r="G3037" s="2">
        <f>Table13[[#This Row],[CF % FV]]*$A$2</f>
        <v>0</v>
      </c>
      <c r="H3037" s="3">
        <v>0.253180311699294</v>
      </c>
      <c r="I3037" s="2">
        <f>Table13[[#This Row],[CF % EOL]]*$A$6</f>
        <v>10.127212467971759</v>
      </c>
      <c r="J3037" s="3">
        <v>0.10337709619623592</v>
      </c>
      <c r="K3037" s="2">
        <f>$A$10*Table13[[#This Row],[CF % WEC]]</f>
        <v>3.1795155916176064E-2</v>
      </c>
      <c r="L3037" s="1">
        <v>26.075905518676411</v>
      </c>
      <c r="M3037" s="2">
        <f>Table13[[#This Row],[Cons h '[MWh']]]-Table13[[#This Row],[Ewec_prod '[MWh']]]-Table13[[#This Row],[Eeol_prod '[MWh']]]-Table13[[#This Row],[Efv_prod '[MWh']]]</f>
        <v>15.916897894788477</v>
      </c>
    </row>
    <row r="3038" spans="5:13" x14ac:dyDescent="0.3">
      <c r="E3038" s="4">
        <v>43592.5</v>
      </c>
      <c r="F3038" s="3">
        <v>0</v>
      </c>
      <c r="G3038" s="2">
        <f>Table13[[#This Row],[CF % FV]]*$A$2</f>
        <v>0</v>
      </c>
      <c r="H3038" s="3">
        <v>0.30432800248061798</v>
      </c>
      <c r="I3038" s="2">
        <f>Table13[[#This Row],[CF % EOL]]*$A$6</f>
        <v>12.173120099224718</v>
      </c>
      <c r="J3038" s="3">
        <v>0.11062223585730356</v>
      </c>
      <c r="K3038" s="2">
        <f>$A$10*Table13[[#This Row],[CF % WEC]]</f>
        <v>3.40235058470044E-2</v>
      </c>
      <c r="L3038" s="1">
        <v>28.232861891144218</v>
      </c>
      <c r="M3038" s="2">
        <f>Table13[[#This Row],[Cons h '[MWh']]]-Table13[[#This Row],[Ewec_prod '[MWh']]]-Table13[[#This Row],[Eeol_prod '[MWh']]]-Table13[[#This Row],[Efv_prod '[MWh']]]</f>
        <v>16.025718286072497</v>
      </c>
    </row>
    <row r="3039" spans="5:13" x14ac:dyDescent="0.3">
      <c r="E3039" s="4">
        <v>43592.541666666664</v>
      </c>
      <c r="F3039" s="3">
        <v>0</v>
      </c>
      <c r="G3039" s="2">
        <f>Table13[[#This Row],[CF % FV]]*$A$2</f>
        <v>0</v>
      </c>
      <c r="H3039" s="3">
        <v>0.38346758258145303</v>
      </c>
      <c r="I3039" s="2">
        <f>Table13[[#This Row],[CF % EOL]]*$A$6</f>
        <v>15.338703303258121</v>
      </c>
      <c r="J3039" s="3">
        <v>0.12459889209749628</v>
      </c>
      <c r="K3039" s="2">
        <f>$A$10*Table13[[#This Row],[CF % WEC]]</f>
        <v>3.832223332818803E-2</v>
      </c>
      <c r="L3039" s="1">
        <v>25.085329726627215</v>
      </c>
      <c r="M3039" s="2">
        <f>Table13[[#This Row],[Cons h '[MWh']]]-Table13[[#This Row],[Ewec_prod '[MWh']]]-Table13[[#This Row],[Eeol_prod '[MWh']]]-Table13[[#This Row],[Efv_prod '[MWh']]]</f>
        <v>9.7083041900409057</v>
      </c>
    </row>
    <row r="3040" spans="5:13" x14ac:dyDescent="0.3">
      <c r="E3040" s="4">
        <v>43592.583333333336</v>
      </c>
      <c r="F3040" s="3">
        <v>0</v>
      </c>
      <c r="G3040" s="2">
        <f>Table13[[#This Row],[CF % FV]]*$A$2</f>
        <v>0</v>
      </c>
      <c r="H3040" s="3">
        <v>0.478123659956318</v>
      </c>
      <c r="I3040" s="2">
        <f>Table13[[#This Row],[CF % EOL]]*$A$6</f>
        <v>19.124946398252721</v>
      </c>
      <c r="J3040" s="3">
        <v>0.13308657216992326</v>
      </c>
      <c r="K3040" s="2">
        <f>$A$10*Table13[[#This Row],[CF % WEC]]</f>
        <v>4.0932744952128015E-2</v>
      </c>
      <c r="L3040" s="1">
        <v>30.443615578799562</v>
      </c>
      <c r="M3040" s="2">
        <f>Table13[[#This Row],[Cons h '[MWh']]]-Table13[[#This Row],[Ewec_prod '[MWh']]]-Table13[[#This Row],[Eeol_prod '[MWh']]]-Table13[[#This Row],[Efv_prod '[MWh']]]</f>
        <v>11.277736435594715</v>
      </c>
    </row>
    <row r="3041" spans="5:13" x14ac:dyDescent="0.3">
      <c r="E3041" s="4">
        <v>43592.625</v>
      </c>
      <c r="F3041" s="3">
        <v>0</v>
      </c>
      <c r="G3041" s="2">
        <f>Table13[[#This Row],[CF % FV]]*$A$2</f>
        <v>0</v>
      </c>
      <c r="H3041" s="3">
        <v>0.44574463694023397</v>
      </c>
      <c r="I3041" s="2">
        <f>Table13[[#This Row],[CF % EOL]]*$A$6</f>
        <v>17.829785477609359</v>
      </c>
      <c r="J3041" s="3">
        <v>0.14023077292218192</v>
      </c>
      <c r="K3041" s="2">
        <f>$A$10*Table13[[#This Row],[CF % WEC]]</f>
        <v>4.3130049627656299E-2</v>
      </c>
      <c r="L3041" s="1">
        <v>25.706917252165823</v>
      </c>
      <c r="M3041" s="2">
        <f>Table13[[#This Row],[Cons h '[MWh']]]-Table13[[#This Row],[Ewec_prod '[MWh']]]-Table13[[#This Row],[Eeol_prod '[MWh']]]-Table13[[#This Row],[Efv_prod '[MWh']]]</f>
        <v>7.8340017249288074</v>
      </c>
    </row>
    <row r="3042" spans="5:13" x14ac:dyDescent="0.3">
      <c r="E3042" s="4">
        <v>43592.666666666664</v>
      </c>
      <c r="F3042" s="3">
        <v>2.96E-3</v>
      </c>
      <c r="G3042" s="2">
        <f>Table13[[#This Row],[CF % FV]]*$A$2</f>
        <v>0.15096000000000001</v>
      </c>
      <c r="H3042" s="3">
        <v>0.39920887448040798</v>
      </c>
      <c r="I3042" s="2">
        <f>Table13[[#This Row],[CF % EOL]]*$A$6</f>
        <v>15.968354979216318</v>
      </c>
      <c r="J3042" s="3">
        <v>0.14106150673510945</v>
      </c>
      <c r="K3042" s="2">
        <f>$A$10*Table13[[#This Row],[CF % WEC]]</f>
        <v>4.3385554106682593E-2</v>
      </c>
      <c r="L3042" s="1">
        <v>25.616445789832206</v>
      </c>
      <c r="M3042" s="2">
        <f>Table13[[#This Row],[Cons h '[MWh']]]-Table13[[#This Row],[Ewec_prod '[MWh']]]-Table13[[#This Row],[Eeol_prod '[MWh']]]-Table13[[#This Row],[Efv_prod '[MWh']]]</f>
        <v>9.4537452565092064</v>
      </c>
    </row>
    <row r="3043" spans="5:13" x14ac:dyDescent="0.3">
      <c r="E3043" s="4">
        <v>43592.708333333336</v>
      </c>
      <c r="F3043" s="3">
        <v>0.1956</v>
      </c>
      <c r="G3043" s="2">
        <f>Table13[[#This Row],[CF % FV]]*$A$2</f>
        <v>9.9756</v>
      </c>
      <c r="H3043" s="3">
        <v>0.367697218239048</v>
      </c>
      <c r="I3043" s="2">
        <f>Table13[[#This Row],[CF % EOL]]*$A$6</f>
        <v>14.707888729561919</v>
      </c>
      <c r="J3043" s="3">
        <v>0.14118786770945974</v>
      </c>
      <c r="K3043" s="2">
        <f>$A$10*Table13[[#This Row],[CF % WEC]]</f>
        <v>4.3424418294486448E-2</v>
      </c>
      <c r="L3043" s="1">
        <v>32.457785021270318</v>
      </c>
      <c r="M3043" s="2">
        <f>Table13[[#This Row],[Cons h '[MWh']]]-Table13[[#This Row],[Ewec_prod '[MWh']]]-Table13[[#This Row],[Eeol_prod '[MWh']]]-Table13[[#This Row],[Efv_prod '[MWh']]]</f>
        <v>7.7308718734139141</v>
      </c>
    </row>
    <row r="3044" spans="5:13" x14ac:dyDescent="0.3">
      <c r="E3044" s="4">
        <v>43592.75</v>
      </c>
      <c r="F3044" s="3">
        <v>0.38924000000000003</v>
      </c>
      <c r="G3044" s="2">
        <f>Table13[[#This Row],[CF % FV]]*$A$2</f>
        <v>19.851240000000001</v>
      </c>
      <c r="H3044" s="3">
        <v>0.39605909642465098</v>
      </c>
      <c r="I3044" s="2">
        <f>Table13[[#This Row],[CF % EOL]]*$A$6</f>
        <v>15.84236385698604</v>
      </c>
      <c r="J3044" s="3">
        <v>0.14100031624106238</v>
      </c>
      <c r="K3044" s="2">
        <f>$A$10*Table13[[#This Row],[CF % WEC]]</f>
        <v>4.3366734064619106E-2</v>
      </c>
      <c r="L3044" s="1">
        <v>46.440147339800177</v>
      </c>
      <c r="M3044" s="2">
        <f>Table13[[#This Row],[Cons h '[MWh']]]-Table13[[#This Row],[Ewec_prod '[MWh']]]-Table13[[#This Row],[Eeol_prod '[MWh']]]-Table13[[#This Row],[Efv_prod '[MWh']]]</f>
        <v>10.703176748749517</v>
      </c>
    </row>
    <row r="3045" spans="5:13" x14ac:dyDescent="0.3">
      <c r="E3045" s="4">
        <v>43592.791666666664</v>
      </c>
      <c r="F3045" s="3">
        <v>0.47924</v>
      </c>
      <c r="G3045" s="2">
        <f>Table13[[#This Row],[CF % FV]]*$A$2</f>
        <v>24.441240000000001</v>
      </c>
      <c r="H3045" s="3">
        <v>0.39386375957480302</v>
      </c>
      <c r="I3045" s="2">
        <f>Table13[[#This Row],[CF % EOL]]*$A$6</f>
        <v>15.754550382992122</v>
      </c>
      <c r="J3045" s="3">
        <v>0.1405072763477504</v>
      </c>
      <c r="K3045" s="2">
        <f>$A$10*Table13[[#This Row],[CF % WEC]]</f>
        <v>4.3215092348440586E-2</v>
      </c>
      <c r="L3045" s="1">
        <v>44.807983002819064</v>
      </c>
      <c r="M3045" s="2">
        <f>Table13[[#This Row],[Cons h '[MWh']]]-Table13[[#This Row],[Ewec_prod '[MWh']]]-Table13[[#This Row],[Eeol_prod '[MWh']]]-Table13[[#This Row],[Efv_prod '[MWh']]]</f>
        <v>4.5689775274785021</v>
      </c>
    </row>
    <row r="3046" spans="5:13" x14ac:dyDescent="0.3">
      <c r="E3046" s="4">
        <v>43592.833333333336</v>
      </c>
      <c r="F3046" s="3">
        <v>0.63544</v>
      </c>
      <c r="G3046" s="2">
        <f>Table13[[#This Row],[CF % FV]]*$A$2</f>
        <v>32.407440000000001</v>
      </c>
      <c r="H3046" s="3">
        <v>0.41811025379956002</v>
      </c>
      <c r="I3046" s="2">
        <f>Table13[[#This Row],[CF % EOL]]*$A$6</f>
        <v>16.724410151982401</v>
      </c>
      <c r="J3046" s="3">
        <v>0.13945902775628893</v>
      </c>
      <c r="K3046" s="2">
        <f>$A$10*Table13[[#This Row],[CF % WEC]]</f>
        <v>4.2892687980057458E-2</v>
      </c>
      <c r="L3046" s="1">
        <v>39.245176822314228</v>
      </c>
      <c r="M3046" s="2">
        <f>Table13[[#This Row],[Cons h '[MWh']]]-Table13[[#This Row],[Ewec_prod '[MWh']]]-Table13[[#This Row],[Eeol_prod '[MWh']]]-Table13[[#This Row],[Efv_prod '[MWh']]]</f>
        <v>-9.9295660176482308</v>
      </c>
    </row>
    <row r="3047" spans="5:13" x14ac:dyDescent="0.3">
      <c r="E3047" s="4">
        <v>43592.875</v>
      </c>
      <c r="F3047" s="3">
        <v>0.66534000000000004</v>
      </c>
      <c r="G3047" s="2">
        <f>Table13[[#This Row],[CF % FV]]*$A$2</f>
        <v>33.932340000000003</v>
      </c>
      <c r="H3047" s="3">
        <v>0.37039642643670201</v>
      </c>
      <c r="I3047" s="2">
        <f>Table13[[#This Row],[CF % EOL]]*$A$6</f>
        <v>14.815857057468079</v>
      </c>
      <c r="J3047" s="3">
        <v>0.13747482027710781</v>
      </c>
      <c r="K3047" s="2">
        <f>$A$10*Table13[[#This Row],[CF % WEC]]</f>
        <v>4.2282415603564612E-2</v>
      </c>
      <c r="L3047" s="1">
        <v>23.739354287369949</v>
      </c>
      <c r="M3047" s="2">
        <f>Table13[[#This Row],[Cons h '[MWh']]]-Table13[[#This Row],[Ewec_prod '[MWh']]]-Table13[[#This Row],[Eeol_prod '[MWh']]]-Table13[[#This Row],[Efv_prod '[MWh']]]</f>
        <v>-25.0511251857017</v>
      </c>
    </row>
    <row r="3048" spans="5:13" x14ac:dyDescent="0.3">
      <c r="E3048" s="4">
        <v>43592.916666666664</v>
      </c>
      <c r="F3048" s="3">
        <v>0.66457000000000011</v>
      </c>
      <c r="G3048" s="2">
        <f>Table13[[#This Row],[CF % FV]]*$A$2</f>
        <v>33.893070000000009</v>
      </c>
      <c r="H3048" s="3">
        <v>0.13529069271772401</v>
      </c>
      <c r="I3048" s="2">
        <f>Table13[[#This Row],[CF % EOL]]*$A$6</f>
        <v>5.4116277087089601</v>
      </c>
      <c r="J3048" s="3">
        <v>0.13556796852413208</v>
      </c>
      <c r="K3048" s="2">
        <f>$A$10*Table13[[#This Row],[CF % WEC]]</f>
        <v>4.1695935125530985E-2</v>
      </c>
      <c r="L3048" s="1">
        <v>27.68365927317808</v>
      </c>
      <c r="M3048" s="2">
        <f>Table13[[#This Row],[Cons h '[MWh']]]-Table13[[#This Row],[Ewec_prod '[MWh']]]-Table13[[#This Row],[Eeol_prod '[MWh']]]-Table13[[#This Row],[Efv_prod '[MWh']]]</f>
        <v>-11.66273437065642</v>
      </c>
    </row>
    <row r="3049" spans="5:13" x14ac:dyDescent="0.3">
      <c r="E3049" s="4">
        <v>43592.958333333336</v>
      </c>
      <c r="F3049" s="3">
        <v>0.62014999999999998</v>
      </c>
      <c r="G3049" s="2">
        <f>Table13[[#This Row],[CF % FV]]*$A$2</f>
        <v>31.627649999999999</v>
      </c>
      <c r="H3049" s="3">
        <v>0.156356204875057</v>
      </c>
      <c r="I3049" s="2">
        <f>Table13[[#This Row],[CF % EOL]]*$A$6</f>
        <v>6.2542481950022797</v>
      </c>
      <c r="J3049" s="3">
        <v>0.13340937539357126</v>
      </c>
      <c r="K3049" s="2">
        <f>$A$10*Table13[[#This Row],[CF % WEC]]</f>
        <v>4.1032027861048669E-2</v>
      </c>
      <c r="L3049" s="1">
        <v>27.307733651187846</v>
      </c>
      <c r="M3049" s="2">
        <f>Table13[[#This Row],[Cons h '[MWh']]]-Table13[[#This Row],[Ewec_prod '[MWh']]]-Table13[[#This Row],[Eeol_prod '[MWh']]]-Table13[[#This Row],[Efv_prod '[MWh']]]</f>
        <v>-10.615196571675483</v>
      </c>
    </row>
    <row r="3050" spans="5:13" x14ac:dyDescent="0.3">
      <c r="E3050" s="4">
        <v>43593</v>
      </c>
      <c r="F3050" s="3">
        <v>0.44547000000000003</v>
      </c>
      <c r="G3050" s="2">
        <f>Table13[[#This Row],[CF % FV]]*$A$2</f>
        <v>22.718970000000002</v>
      </c>
      <c r="H3050" s="3">
        <v>0.11228167241974001</v>
      </c>
      <c r="I3050" s="2">
        <f>Table13[[#This Row],[CF % EOL]]*$A$6</f>
        <v>4.4912668967896003</v>
      </c>
      <c r="J3050" s="3">
        <v>0.13107250592565264</v>
      </c>
      <c r="K3050" s="2">
        <f>$A$10*Table13[[#This Row],[CF % WEC]]</f>
        <v>4.0313289070522174E-2</v>
      </c>
      <c r="L3050" s="1">
        <v>21.860691818993583</v>
      </c>
      <c r="M3050" s="2">
        <f>Table13[[#This Row],[Cons h '[MWh']]]-Table13[[#This Row],[Ewec_prod '[MWh']]]-Table13[[#This Row],[Eeol_prod '[MWh']]]-Table13[[#This Row],[Efv_prod '[MWh']]]</f>
        <v>-5.389858366866541</v>
      </c>
    </row>
    <row r="3051" spans="5:13" x14ac:dyDescent="0.3">
      <c r="E3051" s="4">
        <v>43593.041666666664</v>
      </c>
      <c r="F3051" s="3">
        <v>0.3276</v>
      </c>
      <c r="G3051" s="2">
        <f>Table13[[#This Row],[CF % FV]]*$A$2</f>
        <v>16.707599999999999</v>
      </c>
      <c r="H3051" s="3">
        <v>8.3250112184217198E-2</v>
      </c>
      <c r="I3051" s="2">
        <f>Table13[[#This Row],[CF % EOL]]*$A$6</f>
        <v>3.3300044873686878</v>
      </c>
      <c r="J3051" s="3">
        <v>0.12856935323936439</v>
      </c>
      <c r="K3051" s="2">
        <f>$A$10*Table13[[#This Row],[CF % WEC]]</f>
        <v>3.9543407415194465E-2</v>
      </c>
      <c r="L3051" s="1">
        <v>26.663195460033538</v>
      </c>
      <c r="M3051" s="2">
        <f>Table13[[#This Row],[Cons h '[MWh']]]-Table13[[#This Row],[Ewec_prod '[MWh']]]-Table13[[#This Row],[Eeol_prod '[MWh']]]-Table13[[#This Row],[Efv_prod '[MWh']]]</f>
        <v>6.5860475652496575</v>
      </c>
    </row>
    <row r="3052" spans="5:13" x14ac:dyDescent="0.3">
      <c r="E3052" s="4">
        <v>43593.083333333336</v>
      </c>
      <c r="F3052" s="3">
        <v>0.14676</v>
      </c>
      <c r="G3052" s="2">
        <f>Table13[[#This Row],[CF % FV]]*$A$2</f>
        <v>7.4847599999999996</v>
      </c>
      <c r="H3052" s="3">
        <v>7.7108337838087002E-2</v>
      </c>
      <c r="I3052" s="2">
        <f>Table13[[#This Row],[CF % EOL]]*$A$6</f>
        <v>3.0843335135234802</v>
      </c>
      <c r="J3052" s="3">
        <v>0.12594647767369263</v>
      </c>
      <c r="K3052" s="2">
        <f>$A$10*Table13[[#This Row],[CF % WEC]]</f>
        <v>3.8736703216413745E-2</v>
      </c>
      <c r="L3052" s="1">
        <v>18.31946480267775</v>
      </c>
      <c r="M3052" s="2">
        <f>Table13[[#This Row],[Cons h '[MWh']]]-Table13[[#This Row],[Ewec_prod '[MWh']]]-Table13[[#This Row],[Eeol_prod '[MWh']]]-Table13[[#This Row],[Efv_prod '[MWh']]]</f>
        <v>7.7116345859378548</v>
      </c>
    </row>
    <row r="3053" spans="5:13" x14ac:dyDescent="0.3">
      <c r="E3053" s="4">
        <v>43593.125</v>
      </c>
      <c r="F3053" s="3">
        <v>6.3000000000000003E-4</v>
      </c>
      <c r="G3053" s="2">
        <f>Table13[[#This Row],[CF % FV]]*$A$2</f>
        <v>3.2129999999999999E-2</v>
      </c>
      <c r="H3053" s="3">
        <v>6.8515708763497801E-2</v>
      </c>
      <c r="I3053" s="2">
        <f>Table13[[#This Row],[CF % EOL]]*$A$6</f>
        <v>2.7406283505399118</v>
      </c>
      <c r="J3053" s="3">
        <v>0.12323393881099441</v>
      </c>
      <c r="K3053" s="2">
        <f>$A$10*Table13[[#This Row],[CF % WEC]]</f>
        <v>3.7902421743615737E-2</v>
      </c>
      <c r="L3053" s="1">
        <v>23.817471664167133</v>
      </c>
      <c r="M3053" s="2">
        <f>Table13[[#This Row],[Cons h '[MWh']]]-Table13[[#This Row],[Ewec_prod '[MWh']]]-Table13[[#This Row],[Eeol_prod '[MWh']]]-Table13[[#This Row],[Efv_prod '[MWh']]]</f>
        <v>21.006810891883607</v>
      </c>
    </row>
    <row r="3054" spans="5:13" x14ac:dyDescent="0.3">
      <c r="E3054" s="4">
        <v>43593.166666666664</v>
      </c>
      <c r="F3054" s="3">
        <v>0</v>
      </c>
      <c r="G3054" s="2">
        <f>Table13[[#This Row],[CF % FV]]*$A$2</f>
        <v>0</v>
      </c>
      <c r="H3054" s="3">
        <v>4.8657833703673901E-2</v>
      </c>
      <c r="I3054" s="2">
        <f>Table13[[#This Row],[CF % EOL]]*$A$6</f>
        <v>1.9463133481469561</v>
      </c>
      <c r="J3054" s="3">
        <v>0.1203932707964032</v>
      </c>
      <c r="K3054" s="2">
        <f>$A$10*Table13[[#This Row],[CF % WEC]]</f>
        <v>3.7028732253841595E-2</v>
      </c>
      <c r="L3054" s="1">
        <v>25.216343349589703</v>
      </c>
      <c r="M3054" s="2">
        <f>Table13[[#This Row],[Cons h '[MWh']]]-Table13[[#This Row],[Ewec_prod '[MWh']]]-Table13[[#This Row],[Eeol_prod '[MWh']]]-Table13[[#This Row],[Efv_prod '[MWh']]]</f>
        <v>23.233001269188907</v>
      </c>
    </row>
    <row r="3055" spans="5:13" x14ac:dyDescent="0.3">
      <c r="E3055" s="4">
        <v>43593.208333333336</v>
      </c>
      <c r="F3055" s="3">
        <v>0</v>
      </c>
      <c r="G3055" s="2">
        <f>Table13[[#This Row],[CF % FV]]*$A$2</f>
        <v>0</v>
      </c>
      <c r="H3055" s="3">
        <v>4.9138110450885203E-2</v>
      </c>
      <c r="I3055" s="2">
        <f>Table13[[#This Row],[CF % EOL]]*$A$6</f>
        <v>1.9655244180354081</v>
      </c>
      <c r="J3055" s="3">
        <v>0.11747887658760546</v>
      </c>
      <c r="K3055" s="2">
        <f>$A$10*Table13[[#This Row],[CF % WEC]]</f>
        <v>3.6132367181891556E-2</v>
      </c>
      <c r="L3055" s="1">
        <v>31.850691019440685</v>
      </c>
      <c r="M3055" s="2">
        <f>Table13[[#This Row],[Cons h '[MWh']]]-Table13[[#This Row],[Ewec_prod '[MWh']]]-Table13[[#This Row],[Eeol_prod '[MWh']]]-Table13[[#This Row],[Efv_prod '[MWh']]]</f>
        <v>29.849034234223385</v>
      </c>
    </row>
    <row r="3056" spans="5:13" x14ac:dyDescent="0.3">
      <c r="E3056" s="4">
        <v>43593.25</v>
      </c>
      <c r="F3056" s="3">
        <v>0</v>
      </c>
      <c r="G3056" s="2">
        <f>Table13[[#This Row],[CF % FV]]*$A$2</f>
        <v>0</v>
      </c>
      <c r="H3056" s="3">
        <v>5.8242308426999401E-2</v>
      </c>
      <c r="I3056" s="2">
        <f>Table13[[#This Row],[CF % EOL]]*$A$6</f>
        <v>2.329692337079976</v>
      </c>
      <c r="J3056" s="3">
        <v>0.11455206175939481</v>
      </c>
      <c r="K3056" s="2">
        <f>$A$10*Table13[[#This Row],[CF % WEC]]</f>
        <v>3.5232181964615916E-2</v>
      </c>
      <c r="L3056" s="1">
        <v>27.421818992797128</v>
      </c>
      <c r="M3056" s="2">
        <f>Table13[[#This Row],[Cons h '[MWh']]]-Table13[[#This Row],[Ewec_prod '[MWh']]]-Table13[[#This Row],[Eeol_prod '[MWh']]]-Table13[[#This Row],[Efv_prod '[MWh']]]</f>
        <v>25.056894473752536</v>
      </c>
    </row>
    <row r="3057" spans="5:13" x14ac:dyDescent="0.3">
      <c r="E3057" s="4">
        <v>43593.291666666664</v>
      </c>
      <c r="F3057" s="3">
        <v>0</v>
      </c>
      <c r="G3057" s="2">
        <f>Table13[[#This Row],[CF % FV]]*$A$2</f>
        <v>0</v>
      </c>
      <c r="H3057" s="3">
        <v>7.7227253346258407E-2</v>
      </c>
      <c r="I3057" s="2">
        <f>Table13[[#This Row],[CF % EOL]]*$A$6</f>
        <v>3.0890901338503363</v>
      </c>
      <c r="J3057" s="3">
        <v>0.11531449605260169</v>
      </c>
      <c r="K3057" s="2">
        <f>$A$10*Table13[[#This Row],[CF % WEC]]</f>
        <v>3.5466679915519231E-2</v>
      </c>
      <c r="L3057" s="1">
        <v>30.109905296736628</v>
      </c>
      <c r="M3057" s="2">
        <f>Table13[[#This Row],[Cons h '[MWh']]]-Table13[[#This Row],[Ewec_prod '[MWh']]]-Table13[[#This Row],[Eeol_prod '[MWh']]]-Table13[[#This Row],[Efv_prod '[MWh']]]</f>
        <v>26.985348482970771</v>
      </c>
    </row>
    <row r="3058" spans="5:13" x14ac:dyDescent="0.3">
      <c r="E3058" s="4">
        <v>43593.333333333336</v>
      </c>
      <c r="F3058" s="3">
        <v>0</v>
      </c>
      <c r="G3058" s="2">
        <f>Table13[[#This Row],[CF % FV]]*$A$2</f>
        <v>0</v>
      </c>
      <c r="H3058" s="3">
        <v>0.11858509753877799</v>
      </c>
      <c r="I3058" s="2">
        <f>Table13[[#This Row],[CF % EOL]]*$A$6</f>
        <v>4.7434039015511198</v>
      </c>
      <c r="J3058" s="3">
        <v>0.11177588035419336</v>
      </c>
      <c r="K3058" s="2">
        <f>$A$10*Table13[[#This Row],[CF % WEC]]</f>
        <v>3.4378326285961415E-2</v>
      </c>
      <c r="L3058" s="1">
        <v>23.126323482925276</v>
      </c>
      <c r="M3058" s="2">
        <f>Table13[[#This Row],[Cons h '[MWh']]]-Table13[[#This Row],[Ewec_prod '[MWh']]]-Table13[[#This Row],[Eeol_prod '[MWh']]]-Table13[[#This Row],[Efv_prod '[MWh']]]</f>
        <v>18.348541255088197</v>
      </c>
    </row>
    <row r="3059" spans="5:13" x14ac:dyDescent="0.3">
      <c r="E3059" s="4">
        <v>43593.375</v>
      </c>
      <c r="F3059" s="3">
        <v>0</v>
      </c>
      <c r="G3059" s="2">
        <f>Table13[[#This Row],[CF % FV]]*$A$2</f>
        <v>0</v>
      </c>
      <c r="H3059" s="3">
        <v>0.20263511645181001</v>
      </c>
      <c r="I3059" s="2">
        <f>Table13[[#This Row],[CF % EOL]]*$A$6</f>
        <v>8.1054046580724002</v>
      </c>
      <c r="J3059" s="3">
        <v>0.10840111110187657</v>
      </c>
      <c r="K3059" s="2">
        <f>$A$10*Table13[[#This Row],[CF % WEC]]</f>
        <v>3.3340366055826451E-2</v>
      </c>
      <c r="L3059" s="1">
        <v>31.277965838040849</v>
      </c>
      <c r="M3059" s="2">
        <f>Table13[[#This Row],[Cons h '[MWh']]]-Table13[[#This Row],[Ewec_prod '[MWh']]]-Table13[[#This Row],[Eeol_prod '[MWh']]]-Table13[[#This Row],[Efv_prod '[MWh']]]</f>
        <v>23.139220813912623</v>
      </c>
    </row>
    <row r="3060" spans="5:13" x14ac:dyDescent="0.3">
      <c r="E3060" s="4">
        <v>43593.416666666664</v>
      </c>
      <c r="F3060" s="3">
        <v>0</v>
      </c>
      <c r="G3060" s="2">
        <f>Table13[[#This Row],[CF % FV]]*$A$2</f>
        <v>0</v>
      </c>
      <c r="H3060" s="3">
        <v>0.35774463873311602</v>
      </c>
      <c r="I3060" s="2">
        <f>Table13[[#This Row],[CF % EOL]]*$A$6</f>
        <v>14.309785549324641</v>
      </c>
      <c r="J3060" s="3">
        <v>0.10470376674421994</v>
      </c>
      <c r="K3060" s="2">
        <f>$A$10*Table13[[#This Row],[CF % WEC]]</f>
        <v>3.2203193077932658E-2</v>
      </c>
      <c r="L3060" s="1">
        <v>25.245840012528586</v>
      </c>
      <c r="M3060" s="2">
        <f>Table13[[#This Row],[Cons h '[MWh']]]-Table13[[#This Row],[Ewec_prod '[MWh']]]-Table13[[#This Row],[Eeol_prod '[MWh']]]-Table13[[#This Row],[Efv_prod '[MWh']]]</f>
        <v>10.903851270126012</v>
      </c>
    </row>
    <row r="3061" spans="5:13" x14ac:dyDescent="0.3">
      <c r="E3061" s="4">
        <v>43593.458333333336</v>
      </c>
      <c r="F3061" s="3">
        <v>0</v>
      </c>
      <c r="G3061" s="2">
        <f>Table13[[#This Row],[CF % FV]]*$A$2</f>
        <v>0</v>
      </c>
      <c r="H3061" s="3">
        <v>0.39183229397298902</v>
      </c>
      <c r="I3061" s="2">
        <f>Table13[[#This Row],[CF % EOL]]*$A$6</f>
        <v>15.673291758919561</v>
      </c>
      <c r="J3061" s="3">
        <v>0.1009505547424909</v>
      </c>
      <c r="K3061" s="2">
        <f>$A$10*Table13[[#This Row],[CF % WEC]]</f>
        <v>3.1048837179263267E-2</v>
      </c>
      <c r="L3061" s="1">
        <v>26.905599825135194</v>
      </c>
      <c r="M3061" s="2">
        <f>Table13[[#This Row],[Cons h '[MWh']]]-Table13[[#This Row],[Ewec_prod '[MWh']]]-Table13[[#This Row],[Eeol_prod '[MWh']]]-Table13[[#This Row],[Efv_prod '[MWh']]]</f>
        <v>11.201259229036371</v>
      </c>
    </row>
    <row r="3062" spans="5:13" x14ac:dyDescent="0.3">
      <c r="E3062" s="4">
        <v>43593.5</v>
      </c>
      <c r="F3062" s="3">
        <v>0</v>
      </c>
      <c r="G3062" s="2">
        <f>Table13[[#This Row],[CF % FV]]*$A$2</f>
        <v>0</v>
      </c>
      <c r="H3062" s="3">
        <v>0.32102645896141901</v>
      </c>
      <c r="I3062" s="2">
        <f>Table13[[#This Row],[CF % EOL]]*$A$6</f>
        <v>12.84105835845676</v>
      </c>
      <c r="J3062" s="3">
        <v>9.7779929534680288E-2</v>
      </c>
      <c r="K3062" s="2">
        <f>$A$10*Table13[[#This Row],[CF % WEC]]</f>
        <v>3.0073664471348037E-2</v>
      </c>
      <c r="L3062" s="1">
        <v>21.639490500550586</v>
      </c>
      <c r="M3062" s="2">
        <f>Table13[[#This Row],[Cons h '[MWh']]]-Table13[[#This Row],[Ewec_prod '[MWh']]]-Table13[[#This Row],[Eeol_prod '[MWh']]]-Table13[[#This Row],[Efv_prod '[MWh']]]</f>
        <v>8.7683584776224777</v>
      </c>
    </row>
    <row r="3063" spans="5:13" x14ac:dyDescent="0.3">
      <c r="E3063" s="4">
        <v>43593.541666666664</v>
      </c>
      <c r="F3063" s="3">
        <v>0</v>
      </c>
      <c r="G3063" s="2">
        <f>Table13[[#This Row],[CF % FV]]*$A$2</f>
        <v>0</v>
      </c>
      <c r="H3063" s="3">
        <v>0.266062837931132</v>
      </c>
      <c r="I3063" s="2">
        <f>Table13[[#This Row],[CF % EOL]]*$A$6</f>
        <v>10.64251351724528</v>
      </c>
      <c r="J3063" s="3">
        <v>9.5195114376615778E-2</v>
      </c>
      <c r="K3063" s="2">
        <f>$A$10*Table13[[#This Row],[CF % WEC]]</f>
        <v>2.927866631422096E-2</v>
      </c>
      <c r="L3063" s="1">
        <v>30.62498353619835</v>
      </c>
      <c r="M3063" s="2">
        <f>Table13[[#This Row],[Cons h '[MWh']]]-Table13[[#This Row],[Ewec_prod '[MWh']]]-Table13[[#This Row],[Eeol_prod '[MWh']]]-Table13[[#This Row],[Efv_prod '[MWh']]]</f>
        <v>19.95319135263885</v>
      </c>
    </row>
    <row r="3064" spans="5:13" x14ac:dyDescent="0.3">
      <c r="E3064" s="4">
        <v>43593.583333333336</v>
      </c>
      <c r="F3064" s="3">
        <v>0</v>
      </c>
      <c r="G3064" s="2">
        <f>Table13[[#This Row],[CF % FV]]*$A$2</f>
        <v>0</v>
      </c>
      <c r="H3064" s="3">
        <v>0.23841573426999399</v>
      </c>
      <c r="I3064" s="2">
        <f>Table13[[#This Row],[CF % EOL]]*$A$6</f>
        <v>9.5366293707997603</v>
      </c>
      <c r="J3064" s="3">
        <v>9.2928280182056636E-2</v>
      </c>
      <c r="K3064" s="2">
        <f>$A$10*Table13[[#This Row],[CF % WEC]]</f>
        <v>2.8581467908538216E-2</v>
      </c>
      <c r="L3064" s="1">
        <v>28.216033489611974</v>
      </c>
      <c r="M3064" s="2">
        <f>Table13[[#This Row],[Cons h '[MWh']]]-Table13[[#This Row],[Ewec_prod '[MWh']]]-Table13[[#This Row],[Eeol_prod '[MWh']]]-Table13[[#This Row],[Efv_prod '[MWh']]]</f>
        <v>18.650822650903677</v>
      </c>
    </row>
    <row r="3065" spans="5:13" x14ac:dyDescent="0.3">
      <c r="E3065" s="4">
        <v>43593.625</v>
      </c>
      <c r="F3065" s="3">
        <v>0</v>
      </c>
      <c r="G3065" s="2">
        <f>Table13[[#This Row],[CF % FV]]*$A$2</f>
        <v>0</v>
      </c>
      <c r="H3065" s="3">
        <v>0.261031667499737</v>
      </c>
      <c r="I3065" s="2">
        <f>Table13[[#This Row],[CF % EOL]]*$A$6</f>
        <v>10.44126669998948</v>
      </c>
      <c r="J3065" s="3">
        <v>9.0887728185327407E-2</v>
      </c>
      <c r="K3065" s="2">
        <f>$A$10*Table13[[#This Row],[CF % WEC]]</f>
        <v>2.795386594177459E-2</v>
      </c>
      <c r="L3065" s="1">
        <v>26.08672641558038</v>
      </c>
      <c r="M3065" s="2">
        <f>Table13[[#This Row],[Cons h '[MWh']]]-Table13[[#This Row],[Ewec_prod '[MWh']]]-Table13[[#This Row],[Eeol_prod '[MWh']]]-Table13[[#This Row],[Efv_prod '[MWh']]]</f>
        <v>15.617505849649124</v>
      </c>
    </row>
    <row r="3066" spans="5:13" x14ac:dyDescent="0.3">
      <c r="E3066" s="4">
        <v>43593.666666666664</v>
      </c>
      <c r="F3066" s="3">
        <v>2.5099999999999996E-3</v>
      </c>
      <c r="G3066" s="2">
        <f>Table13[[#This Row],[CF % FV]]*$A$2</f>
        <v>0.12800999999999998</v>
      </c>
      <c r="H3066" s="3">
        <v>0.31717335199730001</v>
      </c>
      <c r="I3066" s="2">
        <f>Table13[[#This Row],[CF % EOL]]*$A$6</f>
        <v>12.686934079892001</v>
      </c>
      <c r="J3066" s="3">
        <v>8.971491633664537E-2</v>
      </c>
      <c r="K3066" s="2">
        <f>$A$10*Table13[[#This Row],[CF % WEC]]</f>
        <v>2.7593150300097069E-2</v>
      </c>
      <c r="L3066" s="1">
        <v>30.366065908072994</v>
      </c>
      <c r="M3066" s="2">
        <f>Table13[[#This Row],[Cons h '[MWh']]]-Table13[[#This Row],[Ewec_prod '[MWh']]]-Table13[[#This Row],[Eeol_prod '[MWh']]]-Table13[[#This Row],[Efv_prod '[MWh']]]</f>
        <v>17.523528677880897</v>
      </c>
    </row>
    <row r="3067" spans="5:13" x14ac:dyDescent="0.3">
      <c r="E3067" s="4">
        <v>43593.708333333336</v>
      </c>
      <c r="F3067" s="3">
        <v>0.20855000000000001</v>
      </c>
      <c r="G3067" s="2">
        <f>Table13[[#This Row],[CF % FV]]*$A$2</f>
        <v>10.636050000000001</v>
      </c>
      <c r="H3067" s="3">
        <v>0.39605909642465098</v>
      </c>
      <c r="I3067" s="2">
        <f>Table13[[#This Row],[CF % EOL]]*$A$6</f>
        <v>15.84236385698604</v>
      </c>
      <c r="J3067" s="3">
        <v>8.9218522409119455E-2</v>
      </c>
      <c r="K3067" s="2">
        <f>$A$10*Table13[[#This Row],[CF % WEC]]</f>
        <v>2.7440477001056347E-2</v>
      </c>
      <c r="L3067" s="1">
        <v>26.08110033458146</v>
      </c>
      <c r="M3067" s="2">
        <f>Table13[[#This Row],[Cons h '[MWh']]]-Table13[[#This Row],[Ewec_prod '[MWh']]]-Table13[[#This Row],[Eeol_prod '[MWh']]]-Table13[[#This Row],[Efv_prod '[MWh']]]</f>
        <v>-0.42475399940563818</v>
      </c>
    </row>
    <row r="3068" spans="5:13" x14ac:dyDescent="0.3">
      <c r="E3068" s="4">
        <v>43593.75</v>
      </c>
      <c r="F3068" s="3">
        <v>0.33513999999999999</v>
      </c>
      <c r="G3068" s="2">
        <f>Table13[[#This Row],[CF % FV]]*$A$2</f>
        <v>17.092140000000001</v>
      </c>
      <c r="H3068" s="3">
        <v>0.43122320913441098</v>
      </c>
      <c r="I3068" s="2">
        <f>Table13[[#This Row],[CF % EOL]]*$A$6</f>
        <v>17.24892836537644</v>
      </c>
      <c r="J3068" s="3">
        <v>8.8771659661525101E-2</v>
      </c>
      <c r="K3068" s="2">
        <f>$A$10*Table13[[#This Row],[CF % WEC]]</f>
        <v>2.7303037749465037E-2</v>
      </c>
      <c r="L3068" s="1">
        <v>32.68111438552247</v>
      </c>
      <c r="M3068" s="2">
        <f>Table13[[#This Row],[Cons h '[MWh']]]-Table13[[#This Row],[Ewec_prod '[MWh']]]-Table13[[#This Row],[Eeol_prod '[MWh']]]-Table13[[#This Row],[Efv_prod '[MWh']]]</f>
        <v>-1.6872570176034323</v>
      </c>
    </row>
    <row r="3069" spans="5:13" x14ac:dyDescent="0.3">
      <c r="E3069" s="4">
        <v>43593.791666666664</v>
      </c>
      <c r="F3069" s="3">
        <v>0.56276999999999999</v>
      </c>
      <c r="G3069" s="2">
        <f>Table13[[#This Row],[CF % FV]]*$A$2</f>
        <v>28.701270000000001</v>
      </c>
      <c r="H3069" s="3">
        <v>0.419899283493949</v>
      </c>
      <c r="I3069" s="2">
        <f>Table13[[#This Row],[CF % EOL]]*$A$6</f>
        <v>16.795971339757962</v>
      </c>
      <c r="J3069" s="3">
        <v>7.6451076107317495E-2</v>
      </c>
      <c r="K3069" s="2">
        <f>$A$10*Table13[[#This Row],[CF % WEC]]</f>
        <v>2.3513659932731888E-2</v>
      </c>
      <c r="L3069" s="1">
        <v>32.667227684774403</v>
      </c>
      <c r="M3069" s="2">
        <f>Table13[[#This Row],[Cons h '[MWh']]]-Table13[[#This Row],[Ewec_prod '[MWh']]]-Table13[[#This Row],[Eeol_prod '[MWh']]]-Table13[[#This Row],[Efv_prod '[MWh']]]</f>
        <v>-12.853527314916292</v>
      </c>
    </row>
    <row r="3070" spans="5:13" x14ac:dyDescent="0.3">
      <c r="E3070" s="4">
        <v>43593.833333333336</v>
      </c>
      <c r="F3070" s="3">
        <v>0.60768</v>
      </c>
      <c r="G3070" s="2">
        <f>Table13[[#This Row],[CF % FV]]*$A$2</f>
        <v>30.991679999999999</v>
      </c>
      <c r="H3070" s="3">
        <v>0.32980478555244402</v>
      </c>
      <c r="I3070" s="2">
        <f>Table13[[#This Row],[CF % EOL]]*$A$6</f>
        <v>13.192191422097761</v>
      </c>
      <c r="J3070" s="3">
        <v>7.6358451387558993E-2</v>
      </c>
      <c r="K3070" s="2">
        <f>$A$10*Table13[[#This Row],[CF % WEC]]</f>
        <v>2.3485171829324306E-2</v>
      </c>
      <c r="L3070" s="1">
        <v>26.62107617611229</v>
      </c>
      <c r="M3070" s="2">
        <f>Table13[[#This Row],[Cons h '[MWh']]]-Table13[[#This Row],[Ewec_prod '[MWh']]]-Table13[[#This Row],[Eeol_prod '[MWh']]]-Table13[[#This Row],[Efv_prod '[MWh']]]</f>
        <v>-17.586280417814795</v>
      </c>
    </row>
    <row r="3071" spans="5:13" x14ac:dyDescent="0.3">
      <c r="E3071" s="4">
        <v>43593.875</v>
      </c>
      <c r="F3071" s="3">
        <v>0.60324</v>
      </c>
      <c r="G3071" s="2">
        <f>Table13[[#This Row],[CF % FV]]*$A$2</f>
        <v>30.765239999999999</v>
      </c>
      <c r="H3071" s="3">
        <v>0.214114723201734</v>
      </c>
      <c r="I3071" s="2">
        <f>Table13[[#This Row],[CF % EOL]]*$A$6</f>
        <v>8.5645889280693606</v>
      </c>
      <c r="J3071" s="3">
        <v>7.5436357583411093E-2</v>
      </c>
      <c r="K3071" s="2">
        <f>$A$10*Table13[[#This Row],[CF % WEC]]</f>
        <v>2.3201568232870319E-2</v>
      </c>
      <c r="L3071" s="1">
        <v>28.191768620156111</v>
      </c>
      <c r="M3071" s="2">
        <f>Table13[[#This Row],[Cons h '[MWh']]]-Table13[[#This Row],[Ewec_prod '[MWh']]]-Table13[[#This Row],[Eeol_prod '[MWh']]]-Table13[[#This Row],[Efv_prod '[MWh']]]</f>
        <v>-11.161261876146121</v>
      </c>
    </row>
    <row r="3072" spans="5:13" x14ac:dyDescent="0.3">
      <c r="E3072" s="4">
        <v>43593.916666666664</v>
      </c>
      <c r="F3072" s="3">
        <v>0.64457000000000009</v>
      </c>
      <c r="G3072" s="2">
        <f>Table13[[#This Row],[CF % FV]]*$A$2</f>
        <v>32.873070000000006</v>
      </c>
      <c r="H3072" s="3">
        <v>8.6454510830126605E-2</v>
      </c>
      <c r="I3072" s="2">
        <f>Table13[[#This Row],[CF % EOL]]*$A$6</f>
        <v>3.4581804332050643</v>
      </c>
      <c r="J3072" s="3">
        <v>7.5725353865612799E-2</v>
      </c>
      <c r="K3072" s="2">
        <f>$A$10*Table13[[#This Row],[CF % WEC]]</f>
        <v>2.3290453316606428E-2</v>
      </c>
      <c r="L3072" s="1">
        <v>31.090373310185512</v>
      </c>
      <c r="M3072" s="2">
        <f>Table13[[#This Row],[Cons h '[MWh']]]-Table13[[#This Row],[Ewec_prod '[MWh']]]-Table13[[#This Row],[Eeol_prod '[MWh']]]-Table13[[#This Row],[Efv_prod '[MWh']]]</f>
        <v>-5.2641675763361633</v>
      </c>
    </row>
    <row r="3073" spans="5:13" x14ac:dyDescent="0.3">
      <c r="E3073" s="4">
        <v>43593.958333333336</v>
      </c>
      <c r="F3073" s="3">
        <v>0.53548000000000007</v>
      </c>
      <c r="G3073" s="2">
        <f>Table13[[#This Row],[CF % FV]]*$A$2</f>
        <v>27.309480000000004</v>
      </c>
      <c r="H3073" s="3">
        <v>5.4373770317769E-2</v>
      </c>
      <c r="I3073" s="2">
        <f>Table13[[#This Row],[CF % EOL]]*$A$6</f>
        <v>2.17495081271076</v>
      </c>
      <c r="J3073" s="3">
        <v>7.8331406227098901E-2</v>
      </c>
      <c r="K3073" s="2">
        <f>$A$10*Table13[[#This Row],[CF % WEC]]</f>
        <v>2.4091983289956431E-2</v>
      </c>
      <c r="L3073" s="1">
        <v>22.986140423811765</v>
      </c>
      <c r="M3073" s="2">
        <f>Table13[[#This Row],[Cons h '[MWh']]]-Table13[[#This Row],[Ewec_prod '[MWh']]]-Table13[[#This Row],[Eeol_prod '[MWh']]]-Table13[[#This Row],[Efv_prod '[MWh']]]</f>
        <v>-6.5223823721889538</v>
      </c>
    </row>
    <row r="3074" spans="5:13" x14ac:dyDescent="0.3">
      <c r="E3074" s="4">
        <v>43594</v>
      </c>
      <c r="F3074" s="3">
        <v>0.41267000000000004</v>
      </c>
      <c r="G3074" s="2">
        <f>Table13[[#This Row],[CF % FV]]*$A$2</f>
        <v>21.046170000000004</v>
      </c>
      <c r="H3074" s="3">
        <v>4.6357966264851697E-2</v>
      </c>
      <c r="I3074" s="2">
        <f>Table13[[#This Row],[CF % EOL]]*$A$6</f>
        <v>1.8543186505940679</v>
      </c>
      <c r="J3074" s="3">
        <v>8.2866995138699162E-2</v>
      </c>
      <c r="K3074" s="2">
        <f>$A$10*Table13[[#This Row],[CF % WEC]]</f>
        <v>2.5486970786434981E-2</v>
      </c>
      <c r="L3074" s="1">
        <v>20.368727408480478</v>
      </c>
      <c r="M3074" s="2">
        <f>Table13[[#This Row],[Cons h '[MWh']]]-Table13[[#This Row],[Ewec_prod '[MWh']]]-Table13[[#This Row],[Eeol_prod '[MWh']]]-Table13[[#This Row],[Efv_prod '[MWh']]]</f>
        <v>-2.5572482129000278</v>
      </c>
    </row>
    <row r="3075" spans="5:13" x14ac:dyDescent="0.3">
      <c r="E3075" s="4">
        <v>43594.041666666664</v>
      </c>
      <c r="F3075" s="3">
        <v>0.33797000000000005</v>
      </c>
      <c r="G3075" s="2">
        <f>Table13[[#This Row],[CF % FV]]*$A$2</f>
        <v>17.236470000000004</v>
      </c>
      <c r="H3075" s="3">
        <v>5.1985058717350902E-2</v>
      </c>
      <c r="I3075" s="2">
        <f>Table13[[#This Row],[CF % EOL]]*$A$6</f>
        <v>2.0794023486940363</v>
      </c>
      <c r="J3075" s="3">
        <v>8.9549223450549498E-2</v>
      </c>
      <c r="K3075" s="2">
        <f>$A$10*Table13[[#This Row],[CF % WEC]]</f>
        <v>2.7542189000723569E-2</v>
      </c>
      <c r="L3075" s="1">
        <v>20.93594791748616</v>
      </c>
      <c r="M3075" s="2">
        <f>Table13[[#This Row],[Cons h '[MWh']]]-Table13[[#This Row],[Ewec_prod '[MWh']]]-Table13[[#This Row],[Eeol_prod '[MWh']]]-Table13[[#This Row],[Efv_prod '[MWh']]]</f>
        <v>1.5925333797913979</v>
      </c>
    </row>
    <row r="3076" spans="5:13" x14ac:dyDescent="0.3">
      <c r="E3076" s="4">
        <v>43594.083333333336</v>
      </c>
      <c r="F3076" s="3">
        <v>0.14899000000000001</v>
      </c>
      <c r="G3076" s="2">
        <f>Table13[[#This Row],[CF % FV]]*$A$2</f>
        <v>7.5984900000000009</v>
      </c>
      <c r="H3076" s="3">
        <v>7.4287984724083905E-2</v>
      </c>
      <c r="I3076" s="2">
        <f>Table13[[#This Row],[CF % EOL]]*$A$6</f>
        <v>2.9715193889633564</v>
      </c>
      <c r="J3076" s="3">
        <v>5.1982425783345103E-2</v>
      </c>
      <c r="K3076" s="2">
        <f>$A$10*Table13[[#This Row],[CF % WEC]]</f>
        <v>1.5987964389569381E-2</v>
      </c>
      <c r="L3076" s="1">
        <v>22.653891729063169</v>
      </c>
      <c r="M3076" s="2">
        <f>Table13[[#This Row],[Cons h '[MWh']]]-Table13[[#This Row],[Ewec_prod '[MWh']]]-Table13[[#This Row],[Eeol_prod '[MWh']]]-Table13[[#This Row],[Efv_prod '[MWh']]]</f>
        <v>12.067894375710242</v>
      </c>
    </row>
    <row r="3077" spans="5:13" x14ac:dyDescent="0.3">
      <c r="E3077" s="4">
        <v>43594.125</v>
      </c>
      <c r="F3077" s="3">
        <v>5.8E-4</v>
      </c>
      <c r="G3077" s="2">
        <f>Table13[[#This Row],[CF % FV]]*$A$2</f>
        <v>2.9579999999999999E-2</v>
      </c>
      <c r="H3077" s="3">
        <v>6.8350750756699705E-2</v>
      </c>
      <c r="I3077" s="2">
        <f>Table13[[#This Row],[CF % EOL]]*$A$6</f>
        <v>2.7340300302679883</v>
      </c>
      <c r="J3077" s="3">
        <v>0</v>
      </c>
      <c r="K3077" s="2">
        <f>$A$10*Table13[[#This Row],[CF % WEC]]</f>
        <v>0</v>
      </c>
      <c r="L3077" s="1">
        <v>22.88678917860917</v>
      </c>
      <c r="M3077" s="2">
        <f>Table13[[#This Row],[Cons h '[MWh']]]-Table13[[#This Row],[Ewec_prod '[MWh']]]-Table13[[#This Row],[Eeol_prod '[MWh']]]-Table13[[#This Row],[Efv_prod '[MWh']]]</f>
        <v>20.123179148341183</v>
      </c>
    </row>
    <row r="3078" spans="5:13" x14ac:dyDescent="0.3">
      <c r="E3078" s="4">
        <v>43594.166666666664</v>
      </c>
      <c r="F3078" s="3">
        <v>0</v>
      </c>
      <c r="G3078" s="2">
        <f>Table13[[#This Row],[CF % FV]]*$A$2</f>
        <v>0</v>
      </c>
      <c r="H3078" s="3">
        <v>3.8479934308892502E-2</v>
      </c>
      <c r="I3078" s="2">
        <f>Table13[[#This Row],[CF % EOL]]*$A$6</f>
        <v>1.5391973723557002</v>
      </c>
      <c r="J3078" s="3">
        <v>0</v>
      </c>
      <c r="K3078" s="2">
        <f>$A$10*Table13[[#This Row],[CF % WEC]]</f>
        <v>0</v>
      </c>
      <c r="L3078" s="1">
        <v>24.328981835601024</v>
      </c>
      <c r="M3078" s="2">
        <f>Table13[[#This Row],[Cons h '[MWh']]]-Table13[[#This Row],[Ewec_prod '[MWh']]]-Table13[[#This Row],[Eeol_prod '[MWh']]]-Table13[[#This Row],[Efv_prod '[MWh']]]</f>
        <v>22.789784463245322</v>
      </c>
    </row>
    <row r="3079" spans="5:13" x14ac:dyDescent="0.3">
      <c r="E3079" s="4">
        <v>43594.208333333336</v>
      </c>
      <c r="F3079" s="3">
        <v>0</v>
      </c>
      <c r="G3079" s="2">
        <f>Table13[[#This Row],[CF % FV]]*$A$2</f>
        <v>0</v>
      </c>
      <c r="H3079" s="3">
        <v>2.7311641694717701E-2</v>
      </c>
      <c r="I3079" s="2">
        <f>Table13[[#This Row],[CF % EOL]]*$A$6</f>
        <v>1.0924656677887081</v>
      </c>
      <c r="J3079" s="3">
        <v>0</v>
      </c>
      <c r="K3079" s="2">
        <f>$A$10*Table13[[#This Row],[CF % WEC]]</f>
        <v>0</v>
      </c>
      <c r="L3079" s="1">
        <v>28.470772670230918</v>
      </c>
      <c r="M3079" s="2">
        <f>Table13[[#This Row],[Cons h '[MWh']]]-Table13[[#This Row],[Ewec_prod '[MWh']]]-Table13[[#This Row],[Eeol_prod '[MWh']]]-Table13[[#This Row],[Efv_prod '[MWh']]]</f>
        <v>27.378307002442209</v>
      </c>
    </row>
    <row r="3080" spans="5:13" x14ac:dyDescent="0.3">
      <c r="E3080" s="4">
        <v>43594.25</v>
      </c>
      <c r="F3080" s="3">
        <v>0</v>
      </c>
      <c r="G3080" s="2">
        <f>Table13[[#This Row],[CF % FV]]*$A$2</f>
        <v>0</v>
      </c>
      <c r="H3080" s="3">
        <v>4.6453671264662003E-2</v>
      </c>
      <c r="I3080" s="2">
        <f>Table13[[#This Row],[CF % EOL]]*$A$6</f>
        <v>1.85814685058648</v>
      </c>
      <c r="J3080" s="3">
        <v>0</v>
      </c>
      <c r="K3080" s="2">
        <f>$A$10*Table13[[#This Row],[CF % WEC]]</f>
        <v>0</v>
      </c>
      <c r="L3080" s="1">
        <v>29.467182932490843</v>
      </c>
      <c r="M3080" s="2">
        <f>Table13[[#This Row],[Cons h '[MWh']]]-Table13[[#This Row],[Ewec_prod '[MWh']]]-Table13[[#This Row],[Eeol_prod '[MWh']]]-Table13[[#This Row],[Efv_prod '[MWh']]]</f>
        <v>27.609036081904364</v>
      </c>
    </row>
    <row r="3081" spans="5:13" x14ac:dyDescent="0.3">
      <c r="E3081" s="4">
        <v>43594.291666666664</v>
      </c>
      <c r="F3081" s="3">
        <v>0</v>
      </c>
      <c r="G3081" s="2">
        <f>Table13[[#This Row],[CF % FV]]*$A$2</f>
        <v>0</v>
      </c>
      <c r="H3081" s="3">
        <v>7.4695236744717994E-2</v>
      </c>
      <c r="I3081" s="2">
        <f>Table13[[#This Row],[CF % EOL]]*$A$6</f>
        <v>2.9878094697887199</v>
      </c>
      <c r="J3081" s="3">
        <v>0</v>
      </c>
      <c r="K3081" s="2">
        <f>$A$10*Table13[[#This Row],[CF % WEC]]</f>
        <v>0</v>
      </c>
      <c r="L3081" s="1">
        <v>25.9503958906554</v>
      </c>
      <c r="M3081" s="2">
        <f>Table13[[#This Row],[Cons h '[MWh']]]-Table13[[#This Row],[Ewec_prod '[MWh']]]-Table13[[#This Row],[Eeol_prod '[MWh']]]-Table13[[#This Row],[Efv_prod '[MWh']]]</f>
        <v>22.962586420866682</v>
      </c>
    </row>
    <row r="3082" spans="5:13" x14ac:dyDescent="0.3">
      <c r="E3082" s="4">
        <v>43594.333333333336</v>
      </c>
      <c r="F3082" s="3">
        <v>0</v>
      </c>
      <c r="G3082" s="2">
        <f>Table13[[#This Row],[CF % FV]]*$A$2</f>
        <v>0</v>
      </c>
      <c r="H3082" s="3">
        <v>0.14386998151817201</v>
      </c>
      <c r="I3082" s="2">
        <f>Table13[[#This Row],[CF % EOL]]*$A$6</f>
        <v>5.7547992607268803</v>
      </c>
      <c r="J3082" s="3">
        <v>0</v>
      </c>
      <c r="K3082" s="2">
        <f>$A$10*Table13[[#This Row],[CF % WEC]]</f>
        <v>0</v>
      </c>
      <c r="L3082" s="1">
        <v>29.506616097607051</v>
      </c>
      <c r="M3082" s="2">
        <f>Table13[[#This Row],[Cons h '[MWh']]]-Table13[[#This Row],[Ewec_prod '[MWh']]]-Table13[[#This Row],[Eeol_prod '[MWh']]]-Table13[[#This Row],[Efv_prod '[MWh']]]</f>
        <v>23.75181683688017</v>
      </c>
    </row>
    <row r="3083" spans="5:13" x14ac:dyDescent="0.3">
      <c r="E3083" s="4">
        <v>43594.375</v>
      </c>
      <c r="F3083" s="3">
        <v>0</v>
      </c>
      <c r="G3083" s="2">
        <f>Table13[[#This Row],[CF % FV]]*$A$2</f>
        <v>0</v>
      </c>
      <c r="H3083" s="3">
        <v>0.14859238497573801</v>
      </c>
      <c r="I3083" s="2">
        <f>Table13[[#This Row],[CF % EOL]]*$A$6</f>
        <v>5.9436953990295205</v>
      </c>
      <c r="J3083" s="3">
        <v>0</v>
      </c>
      <c r="K3083" s="2">
        <f>$A$10*Table13[[#This Row],[CF % WEC]]</f>
        <v>0</v>
      </c>
      <c r="L3083" s="1">
        <v>32.064212795184801</v>
      </c>
      <c r="M3083" s="2">
        <f>Table13[[#This Row],[Cons h '[MWh']]]-Table13[[#This Row],[Ewec_prod '[MWh']]]-Table13[[#This Row],[Eeol_prod '[MWh']]]-Table13[[#This Row],[Efv_prod '[MWh']]]</f>
        <v>26.120517396155279</v>
      </c>
    </row>
    <row r="3084" spans="5:13" x14ac:dyDescent="0.3">
      <c r="E3084" s="4">
        <v>43594.416666666664</v>
      </c>
      <c r="F3084" s="3">
        <v>0</v>
      </c>
      <c r="G3084" s="2">
        <f>Table13[[#This Row],[CF % FV]]*$A$2</f>
        <v>0</v>
      </c>
      <c r="H3084" s="3">
        <v>8.0175103926215602E-2</v>
      </c>
      <c r="I3084" s="2">
        <f>Table13[[#This Row],[CF % EOL]]*$A$6</f>
        <v>3.2070041570486243</v>
      </c>
      <c r="J3084" s="3">
        <v>0</v>
      </c>
      <c r="K3084" s="2">
        <f>$A$10*Table13[[#This Row],[CF % WEC]]</f>
        <v>0</v>
      </c>
      <c r="L3084" s="1">
        <v>29.200807508047117</v>
      </c>
      <c r="M3084" s="2">
        <f>Table13[[#This Row],[Cons h '[MWh']]]-Table13[[#This Row],[Ewec_prod '[MWh']]]-Table13[[#This Row],[Eeol_prod '[MWh']]]-Table13[[#This Row],[Efv_prod '[MWh']]]</f>
        <v>25.99380335099849</v>
      </c>
    </row>
    <row r="3085" spans="5:13" x14ac:dyDescent="0.3">
      <c r="E3085" s="4">
        <v>43594.458333333336</v>
      </c>
      <c r="F3085" s="3">
        <v>0</v>
      </c>
      <c r="G3085" s="2">
        <f>Table13[[#This Row],[CF % FV]]*$A$2</f>
        <v>0</v>
      </c>
      <c r="H3085" s="3">
        <v>4.9474624154719898E-2</v>
      </c>
      <c r="I3085" s="2">
        <f>Table13[[#This Row],[CF % EOL]]*$A$6</f>
        <v>1.9789849661887959</v>
      </c>
      <c r="J3085" s="3">
        <v>0</v>
      </c>
      <c r="K3085" s="2">
        <f>$A$10*Table13[[#This Row],[CF % WEC]]</f>
        <v>0</v>
      </c>
      <c r="L3085" s="1">
        <v>26.765454407379821</v>
      </c>
      <c r="M3085" s="2">
        <f>Table13[[#This Row],[Cons h '[MWh']]]-Table13[[#This Row],[Ewec_prod '[MWh']]]-Table13[[#This Row],[Eeol_prod '[MWh']]]-Table13[[#This Row],[Efv_prod '[MWh']]]</f>
        <v>24.786469441191024</v>
      </c>
    </row>
    <row r="3086" spans="5:13" x14ac:dyDescent="0.3">
      <c r="E3086" s="4">
        <v>43594.5</v>
      </c>
      <c r="F3086" s="3">
        <v>0</v>
      </c>
      <c r="G3086" s="2">
        <f>Table13[[#This Row],[CF % FV]]*$A$2</f>
        <v>0</v>
      </c>
      <c r="H3086" s="3">
        <v>5.55543832982529E-2</v>
      </c>
      <c r="I3086" s="2">
        <f>Table13[[#This Row],[CF % EOL]]*$A$6</f>
        <v>2.2221753319301158</v>
      </c>
      <c r="J3086" s="3">
        <v>0</v>
      </c>
      <c r="K3086" s="2">
        <f>$A$10*Table13[[#This Row],[CF % WEC]]</f>
        <v>0</v>
      </c>
      <c r="L3086" s="1">
        <v>36.465189150016222</v>
      </c>
      <c r="M3086" s="2">
        <f>Table13[[#This Row],[Cons h '[MWh']]]-Table13[[#This Row],[Ewec_prod '[MWh']]]-Table13[[#This Row],[Eeol_prod '[MWh']]]-Table13[[#This Row],[Efv_prod '[MWh']]]</f>
        <v>34.243013818086105</v>
      </c>
    </row>
    <row r="3087" spans="5:13" x14ac:dyDescent="0.3">
      <c r="E3087" s="4">
        <v>43594.541666666664</v>
      </c>
      <c r="F3087" s="3">
        <v>0</v>
      </c>
      <c r="G3087" s="2">
        <f>Table13[[#This Row],[CF % FV]]*$A$2</f>
        <v>0</v>
      </c>
      <c r="H3087" s="3">
        <v>8.9466678643061806E-2</v>
      </c>
      <c r="I3087" s="2">
        <f>Table13[[#This Row],[CF % EOL]]*$A$6</f>
        <v>3.5786671457224721</v>
      </c>
      <c r="J3087" s="3">
        <v>0</v>
      </c>
      <c r="K3087" s="2">
        <f>$A$10*Table13[[#This Row],[CF % WEC]]</f>
        <v>0</v>
      </c>
      <c r="L3087" s="1">
        <v>32.536183855485312</v>
      </c>
      <c r="M3087" s="2">
        <f>Table13[[#This Row],[Cons h '[MWh']]]-Table13[[#This Row],[Ewec_prod '[MWh']]]-Table13[[#This Row],[Eeol_prod '[MWh']]]-Table13[[#This Row],[Efv_prod '[MWh']]]</f>
        <v>28.957516709762839</v>
      </c>
    </row>
    <row r="3088" spans="5:13" x14ac:dyDescent="0.3">
      <c r="E3088" s="4">
        <v>43594.583333333336</v>
      </c>
      <c r="F3088" s="3">
        <v>0</v>
      </c>
      <c r="G3088" s="2">
        <f>Table13[[#This Row],[CF % FV]]*$A$2</f>
        <v>0</v>
      </c>
      <c r="H3088" s="3">
        <v>0.217589358797181</v>
      </c>
      <c r="I3088" s="2">
        <f>Table13[[#This Row],[CF % EOL]]*$A$6</f>
        <v>8.7035743518872408</v>
      </c>
      <c r="J3088" s="3">
        <v>0</v>
      </c>
      <c r="K3088" s="2">
        <f>$A$10*Table13[[#This Row],[CF % WEC]]</f>
        <v>0</v>
      </c>
      <c r="L3088" s="1">
        <v>26.575939208197706</v>
      </c>
      <c r="M3088" s="2">
        <f>Table13[[#This Row],[Cons h '[MWh']]]-Table13[[#This Row],[Ewec_prod '[MWh']]]-Table13[[#This Row],[Eeol_prod '[MWh']]]-Table13[[#This Row],[Efv_prod '[MWh']]]</f>
        <v>17.872364856310465</v>
      </c>
    </row>
    <row r="3089" spans="5:13" x14ac:dyDescent="0.3">
      <c r="E3089" s="4">
        <v>43594.625</v>
      </c>
      <c r="F3089" s="3">
        <v>0</v>
      </c>
      <c r="G3089" s="2">
        <f>Table13[[#This Row],[CF % FV]]*$A$2</f>
        <v>0</v>
      </c>
      <c r="H3089" s="3">
        <v>0.20263511645181001</v>
      </c>
      <c r="I3089" s="2">
        <f>Table13[[#This Row],[CF % EOL]]*$A$6</f>
        <v>8.1054046580724002</v>
      </c>
      <c r="J3089" s="3">
        <v>0</v>
      </c>
      <c r="K3089" s="2">
        <f>$A$10*Table13[[#This Row],[CF % WEC]]</f>
        <v>0</v>
      </c>
      <c r="L3089" s="1">
        <v>25.653511766732699</v>
      </c>
      <c r="M3089" s="2">
        <f>Table13[[#This Row],[Cons h '[MWh']]]-Table13[[#This Row],[Ewec_prod '[MWh']]]-Table13[[#This Row],[Eeol_prod '[MWh']]]-Table13[[#This Row],[Efv_prod '[MWh']]]</f>
        <v>17.548107108660297</v>
      </c>
    </row>
    <row r="3090" spans="5:13" x14ac:dyDescent="0.3">
      <c r="E3090" s="4">
        <v>43594.666666666664</v>
      </c>
      <c r="F3090" s="3">
        <v>5.1399999999999996E-3</v>
      </c>
      <c r="G3090" s="2">
        <f>Table13[[#This Row],[CF % FV]]*$A$2</f>
        <v>0.26213999999999998</v>
      </c>
      <c r="H3090" s="3">
        <v>0.13578267615335601</v>
      </c>
      <c r="I3090" s="2">
        <f>Table13[[#This Row],[CF % EOL]]*$A$6</f>
        <v>5.4313070461342408</v>
      </c>
      <c r="J3090" s="3">
        <v>0</v>
      </c>
      <c r="K3090" s="2">
        <f>$A$10*Table13[[#This Row],[CF % WEC]]</f>
        <v>0</v>
      </c>
      <c r="L3090" s="1">
        <v>26.441897519288368</v>
      </c>
      <c r="M3090" s="2">
        <f>Table13[[#This Row],[Cons h '[MWh']]]-Table13[[#This Row],[Ewec_prod '[MWh']]]-Table13[[#This Row],[Eeol_prod '[MWh']]]-Table13[[#This Row],[Efv_prod '[MWh']]]</f>
        <v>20.748450473154129</v>
      </c>
    </row>
    <row r="3091" spans="5:13" x14ac:dyDescent="0.3">
      <c r="E3091" s="4">
        <v>43594.708333333336</v>
      </c>
      <c r="F3091" s="3">
        <v>0.18790000000000001</v>
      </c>
      <c r="G3091" s="2">
        <f>Table13[[#This Row],[CF % FV]]*$A$2</f>
        <v>9.5829000000000004</v>
      </c>
      <c r="H3091" s="3">
        <v>0.120116366540584</v>
      </c>
      <c r="I3091" s="2">
        <f>Table13[[#This Row],[CF % EOL]]*$A$6</f>
        <v>4.8046546616233599</v>
      </c>
      <c r="J3091" s="3">
        <v>0</v>
      </c>
      <c r="K3091" s="2">
        <f>$A$10*Table13[[#This Row],[CF % WEC]]</f>
        <v>0</v>
      </c>
      <c r="L3091" s="1">
        <v>38.5532466598006</v>
      </c>
      <c r="M3091" s="2">
        <f>Table13[[#This Row],[Cons h '[MWh']]]-Table13[[#This Row],[Ewec_prod '[MWh']]]-Table13[[#This Row],[Eeol_prod '[MWh']]]-Table13[[#This Row],[Efv_prod '[MWh']]]</f>
        <v>24.165691998177238</v>
      </c>
    </row>
    <row r="3092" spans="5:13" x14ac:dyDescent="0.3">
      <c r="E3092" s="4">
        <v>43594.75</v>
      </c>
      <c r="F3092" s="3">
        <v>0.32497000000000004</v>
      </c>
      <c r="G3092" s="2">
        <f>Table13[[#This Row],[CF % FV]]*$A$2</f>
        <v>16.57347</v>
      </c>
      <c r="H3092" s="3">
        <v>0.15951286329596101</v>
      </c>
      <c r="I3092" s="2">
        <f>Table13[[#This Row],[CF % EOL]]*$A$6</f>
        <v>6.3805145318384406</v>
      </c>
      <c r="J3092" s="3">
        <v>0</v>
      </c>
      <c r="K3092" s="2">
        <f>$A$10*Table13[[#This Row],[CF % WEC]]</f>
        <v>0</v>
      </c>
      <c r="L3092" s="1">
        <v>33.620074334102029</v>
      </c>
      <c r="M3092" s="2">
        <f>Table13[[#This Row],[Cons h '[MWh']]]-Table13[[#This Row],[Ewec_prod '[MWh']]]-Table13[[#This Row],[Eeol_prod '[MWh']]]-Table13[[#This Row],[Efv_prod '[MWh']]]</f>
        <v>10.666089802263588</v>
      </c>
    </row>
    <row r="3093" spans="5:13" x14ac:dyDescent="0.3">
      <c r="E3093" s="4">
        <v>43594.791666666664</v>
      </c>
      <c r="F3093" s="3">
        <v>0.45317000000000002</v>
      </c>
      <c r="G3093" s="2">
        <f>Table13[[#This Row],[CF % FV]]*$A$2</f>
        <v>23.11167</v>
      </c>
      <c r="H3093" s="3">
        <v>0.19591578029554099</v>
      </c>
      <c r="I3093" s="2">
        <f>Table13[[#This Row],[CF % EOL]]*$A$6</f>
        <v>7.8366312118216399</v>
      </c>
      <c r="J3093" s="3">
        <v>0</v>
      </c>
      <c r="K3093" s="2">
        <f>$A$10*Table13[[#This Row],[CF % WEC]]</f>
        <v>0</v>
      </c>
      <c r="L3093" s="1">
        <v>44.122091923501927</v>
      </c>
      <c r="M3093" s="2">
        <f>Table13[[#This Row],[Cons h '[MWh']]]-Table13[[#This Row],[Ewec_prod '[MWh']]]-Table13[[#This Row],[Eeol_prod '[MWh']]]-Table13[[#This Row],[Efv_prod '[MWh']]]</f>
        <v>13.173790711680287</v>
      </c>
    </row>
    <row r="3094" spans="5:13" x14ac:dyDescent="0.3">
      <c r="E3094" s="4">
        <v>43594.833333333336</v>
      </c>
      <c r="F3094" s="3">
        <v>0.58283000000000007</v>
      </c>
      <c r="G3094" s="2">
        <f>Table13[[#This Row],[CF % FV]]*$A$2</f>
        <v>29.724330000000002</v>
      </c>
      <c r="H3094" s="3">
        <v>0.21024535385786799</v>
      </c>
      <c r="I3094" s="2">
        <f>Table13[[#This Row],[CF % EOL]]*$A$6</f>
        <v>8.40981415431472</v>
      </c>
      <c r="J3094" s="3">
        <v>0</v>
      </c>
      <c r="K3094" s="2">
        <f>$A$10*Table13[[#This Row],[CF % WEC]]</f>
        <v>0</v>
      </c>
      <c r="L3094" s="1">
        <v>42.791374020833416</v>
      </c>
      <c r="M3094" s="2">
        <f>Table13[[#This Row],[Cons h '[MWh']]]-Table13[[#This Row],[Ewec_prod '[MWh']]]-Table13[[#This Row],[Eeol_prod '[MWh']]]-Table13[[#This Row],[Efv_prod '[MWh']]]</f>
        <v>4.6572298665186977</v>
      </c>
    </row>
    <row r="3095" spans="5:13" x14ac:dyDescent="0.3">
      <c r="E3095" s="4">
        <v>43594.875</v>
      </c>
      <c r="F3095" s="3">
        <v>0.60272000000000003</v>
      </c>
      <c r="G3095" s="2">
        <f>Table13[[#This Row],[CF % FV]]*$A$2</f>
        <v>30.738720000000001</v>
      </c>
      <c r="H3095" s="3">
        <v>0.232714445629882</v>
      </c>
      <c r="I3095" s="2">
        <f>Table13[[#This Row],[CF % EOL]]*$A$6</f>
        <v>9.3085778251952807</v>
      </c>
      <c r="J3095" s="3">
        <v>0</v>
      </c>
      <c r="K3095" s="2">
        <f>$A$10*Table13[[#This Row],[CF % WEC]]</f>
        <v>0</v>
      </c>
      <c r="L3095" s="1">
        <v>36.498665575800551</v>
      </c>
      <c r="M3095" s="2">
        <f>Table13[[#This Row],[Cons h '[MWh']]]-Table13[[#This Row],[Ewec_prod '[MWh']]]-Table13[[#This Row],[Eeol_prod '[MWh']]]-Table13[[#This Row],[Efv_prod '[MWh']]]</f>
        <v>-3.5486322493947284</v>
      </c>
    </row>
    <row r="3096" spans="5:13" x14ac:dyDescent="0.3">
      <c r="E3096" s="4">
        <v>43594.916666666664</v>
      </c>
      <c r="F3096" s="3">
        <v>0.57675999999999994</v>
      </c>
      <c r="G3096" s="2">
        <f>Table13[[#This Row],[CF % FV]]*$A$2</f>
        <v>29.414759999999998</v>
      </c>
      <c r="H3096" s="3">
        <v>0.28125122749003401</v>
      </c>
      <c r="I3096" s="2">
        <f>Table13[[#This Row],[CF % EOL]]*$A$6</f>
        <v>11.250049099601361</v>
      </c>
      <c r="J3096" s="3">
        <v>0</v>
      </c>
      <c r="K3096" s="2">
        <f>$A$10*Table13[[#This Row],[CF % WEC]]</f>
        <v>0</v>
      </c>
      <c r="L3096" s="1">
        <v>30.770567544834758</v>
      </c>
      <c r="M3096" s="2">
        <f>Table13[[#This Row],[Cons h '[MWh']]]-Table13[[#This Row],[Ewec_prod '[MWh']]]-Table13[[#This Row],[Eeol_prod '[MWh']]]-Table13[[#This Row],[Efv_prod '[MWh']]]</f>
        <v>-9.8942415547665981</v>
      </c>
    </row>
    <row r="3097" spans="5:13" x14ac:dyDescent="0.3">
      <c r="E3097" s="4">
        <v>43594.958333333336</v>
      </c>
      <c r="F3097" s="3">
        <v>0.46644999999999998</v>
      </c>
      <c r="G3097" s="2">
        <f>Table13[[#This Row],[CF % FV]]*$A$2</f>
        <v>23.78895</v>
      </c>
      <c r="H3097" s="3">
        <v>0.21617382695822401</v>
      </c>
      <c r="I3097" s="2">
        <f>Table13[[#This Row],[CF % EOL]]*$A$6</f>
        <v>8.646953078328961</v>
      </c>
      <c r="J3097" s="3">
        <v>0</v>
      </c>
      <c r="K3097" s="2">
        <f>$A$10*Table13[[#This Row],[CF % WEC]]</f>
        <v>0</v>
      </c>
      <c r="L3097" s="1">
        <v>22.032737742757579</v>
      </c>
      <c r="M3097" s="2">
        <f>Table13[[#This Row],[Cons h '[MWh']]]-Table13[[#This Row],[Ewec_prod '[MWh']]]-Table13[[#This Row],[Eeol_prod '[MWh']]]-Table13[[#This Row],[Efv_prod '[MWh']]]</f>
        <v>-10.403165335571382</v>
      </c>
    </row>
    <row r="3098" spans="5:13" x14ac:dyDescent="0.3">
      <c r="E3098" s="4">
        <v>43595</v>
      </c>
      <c r="F3098" s="3">
        <v>0.41041000000000005</v>
      </c>
      <c r="G3098" s="2">
        <f>Table13[[#This Row],[CF % FV]]*$A$2</f>
        <v>20.930910000000004</v>
      </c>
      <c r="H3098" s="3">
        <v>0.19397935631215901</v>
      </c>
      <c r="I3098" s="2">
        <f>Table13[[#This Row],[CF % EOL]]*$A$6</f>
        <v>7.7591742524863605</v>
      </c>
      <c r="J3098" s="3">
        <v>0</v>
      </c>
      <c r="K3098" s="2">
        <f>$A$10*Table13[[#This Row],[CF % WEC]]</f>
        <v>0</v>
      </c>
      <c r="L3098" s="1">
        <v>25.867692763141328</v>
      </c>
      <c r="M3098" s="2">
        <f>Table13[[#This Row],[Cons h '[MWh']]]-Table13[[#This Row],[Ewec_prod '[MWh']]]-Table13[[#This Row],[Eeol_prod '[MWh']]]-Table13[[#This Row],[Efv_prod '[MWh']]]</f>
        <v>-2.822391489345037</v>
      </c>
    </row>
    <row r="3099" spans="5:13" x14ac:dyDescent="0.3">
      <c r="E3099" s="4">
        <v>43595.041666666664</v>
      </c>
      <c r="F3099" s="3">
        <v>0.26273000000000002</v>
      </c>
      <c r="G3099" s="2">
        <f>Table13[[#This Row],[CF % FV]]*$A$2</f>
        <v>13.399230000000001</v>
      </c>
      <c r="H3099" s="3">
        <v>0.17796520944878599</v>
      </c>
      <c r="I3099" s="2">
        <f>Table13[[#This Row],[CF % EOL]]*$A$6</f>
        <v>7.11860837795144</v>
      </c>
      <c r="J3099" s="3">
        <v>0</v>
      </c>
      <c r="K3099" s="2">
        <f>$A$10*Table13[[#This Row],[CF % WEC]]</f>
        <v>0</v>
      </c>
      <c r="L3099" s="1">
        <v>20.372531337151372</v>
      </c>
      <c r="M3099" s="2">
        <f>Table13[[#This Row],[Cons h '[MWh']]]-Table13[[#This Row],[Ewec_prod '[MWh']]]-Table13[[#This Row],[Eeol_prod '[MWh']]]-Table13[[#This Row],[Efv_prod '[MWh']]]</f>
        <v>-0.14530704080006807</v>
      </c>
    </row>
    <row r="3100" spans="5:13" x14ac:dyDescent="0.3">
      <c r="E3100" s="4">
        <v>43595.083333333336</v>
      </c>
      <c r="F3100" s="3">
        <v>0.10853</v>
      </c>
      <c r="G3100" s="2">
        <f>Table13[[#This Row],[CF % FV]]*$A$2</f>
        <v>5.5350299999999999</v>
      </c>
      <c r="H3100" s="3">
        <v>0.12501353238260099</v>
      </c>
      <c r="I3100" s="2">
        <f>Table13[[#This Row],[CF % EOL]]*$A$6</f>
        <v>5.0005412953040391</v>
      </c>
      <c r="J3100" s="3">
        <v>0</v>
      </c>
      <c r="K3100" s="2">
        <f>$A$10*Table13[[#This Row],[CF % WEC]]</f>
        <v>0</v>
      </c>
      <c r="L3100" s="1">
        <v>25.028755342078618</v>
      </c>
      <c r="M3100" s="2">
        <f>Table13[[#This Row],[Cons h '[MWh']]]-Table13[[#This Row],[Ewec_prod '[MWh']]]-Table13[[#This Row],[Eeol_prod '[MWh']]]-Table13[[#This Row],[Efv_prod '[MWh']]]</f>
        <v>14.49318404677458</v>
      </c>
    </row>
    <row r="3101" spans="5:13" x14ac:dyDescent="0.3">
      <c r="E3101" s="4">
        <v>43595.125</v>
      </c>
      <c r="F3101" s="3">
        <v>9.2000000000000003E-4</v>
      </c>
      <c r="G3101" s="2">
        <f>Table13[[#This Row],[CF % FV]]*$A$2</f>
        <v>4.6920000000000003E-2</v>
      </c>
      <c r="H3101" s="3">
        <v>4.8034177541014203E-2</v>
      </c>
      <c r="I3101" s="2">
        <f>Table13[[#This Row],[CF % EOL]]*$A$6</f>
        <v>1.921367101640568</v>
      </c>
      <c r="J3101" s="3">
        <v>0</v>
      </c>
      <c r="K3101" s="2">
        <f>$A$10*Table13[[#This Row],[CF % WEC]]</f>
        <v>0</v>
      </c>
      <c r="L3101" s="1">
        <v>26.510017986239699</v>
      </c>
      <c r="M3101" s="2">
        <f>Table13[[#This Row],[Cons h '[MWh']]]-Table13[[#This Row],[Ewec_prod '[MWh']]]-Table13[[#This Row],[Eeol_prod '[MWh']]]-Table13[[#This Row],[Efv_prod '[MWh']]]</f>
        <v>24.541730884599133</v>
      </c>
    </row>
    <row r="3102" spans="5:13" x14ac:dyDescent="0.3">
      <c r="E3102" s="4">
        <v>43595.166666666664</v>
      </c>
      <c r="F3102" s="3">
        <v>0</v>
      </c>
      <c r="G3102" s="2">
        <f>Table13[[#This Row],[CF % FV]]*$A$2</f>
        <v>0</v>
      </c>
      <c r="H3102" s="3">
        <v>0</v>
      </c>
      <c r="I3102" s="2">
        <f>Table13[[#This Row],[CF % EOL]]*$A$6</f>
        <v>0</v>
      </c>
      <c r="J3102" s="3">
        <v>0</v>
      </c>
      <c r="K3102" s="2">
        <f>$A$10*Table13[[#This Row],[CF % WEC]]</f>
        <v>0</v>
      </c>
      <c r="L3102" s="1">
        <v>29.389533046244999</v>
      </c>
      <c r="M3102" s="2">
        <f>Table13[[#This Row],[Cons h '[MWh']]]-Table13[[#This Row],[Ewec_prod '[MWh']]]-Table13[[#This Row],[Eeol_prod '[MWh']]]-Table13[[#This Row],[Efv_prod '[MWh']]]</f>
        <v>29.389533046244999</v>
      </c>
    </row>
    <row r="3103" spans="5:13" x14ac:dyDescent="0.3">
      <c r="E3103" s="4">
        <v>43595.208333333336</v>
      </c>
      <c r="F3103" s="3">
        <v>0</v>
      </c>
      <c r="G3103" s="2">
        <f>Table13[[#This Row],[CF % FV]]*$A$2</f>
        <v>0</v>
      </c>
      <c r="H3103" s="3">
        <v>1.7422994462473599E-3</v>
      </c>
      <c r="I3103" s="2">
        <f>Table13[[#This Row],[CF % EOL]]*$A$6</f>
        <v>6.9691977849894393E-2</v>
      </c>
      <c r="J3103" s="3">
        <v>0</v>
      </c>
      <c r="K3103" s="2">
        <f>$A$10*Table13[[#This Row],[CF % WEC]]</f>
        <v>0</v>
      </c>
      <c r="L3103" s="1">
        <v>28.512355219507356</v>
      </c>
      <c r="M3103" s="2">
        <f>Table13[[#This Row],[Cons h '[MWh']]]-Table13[[#This Row],[Ewec_prod '[MWh']]]-Table13[[#This Row],[Eeol_prod '[MWh']]]-Table13[[#This Row],[Efv_prod '[MWh']]]</f>
        <v>28.44266324165746</v>
      </c>
    </row>
    <row r="3104" spans="5:13" x14ac:dyDescent="0.3">
      <c r="E3104" s="4">
        <v>43595.25</v>
      </c>
      <c r="F3104" s="3">
        <v>0</v>
      </c>
      <c r="G3104" s="2">
        <f>Table13[[#This Row],[CF % FV]]*$A$2</f>
        <v>0</v>
      </c>
      <c r="H3104" s="3">
        <v>8.2444197632046606E-2</v>
      </c>
      <c r="I3104" s="2">
        <f>Table13[[#This Row],[CF % EOL]]*$A$6</f>
        <v>3.297767905281864</v>
      </c>
      <c r="J3104" s="3">
        <v>0</v>
      </c>
      <c r="K3104" s="2">
        <f>$A$10*Table13[[#This Row],[CF % WEC]]</f>
        <v>0</v>
      </c>
      <c r="L3104" s="1">
        <v>36.249228841639706</v>
      </c>
      <c r="M3104" s="2">
        <f>Table13[[#This Row],[Cons h '[MWh']]]-Table13[[#This Row],[Ewec_prod '[MWh']]]-Table13[[#This Row],[Eeol_prod '[MWh']]]-Table13[[#This Row],[Efv_prod '[MWh']]]</f>
        <v>32.95146093635784</v>
      </c>
    </row>
    <row r="3105" spans="5:13" x14ac:dyDescent="0.3">
      <c r="E3105" s="4">
        <v>43595.291666666664</v>
      </c>
      <c r="F3105" s="3">
        <v>0</v>
      </c>
      <c r="G3105" s="2">
        <f>Table13[[#This Row],[CF % FV]]*$A$2</f>
        <v>0</v>
      </c>
      <c r="H3105" s="3">
        <v>0.106336002231556</v>
      </c>
      <c r="I3105" s="2">
        <f>Table13[[#This Row],[CF % EOL]]*$A$6</f>
        <v>4.2534400892622397</v>
      </c>
      <c r="J3105" s="3">
        <v>0</v>
      </c>
      <c r="K3105" s="2">
        <f>$A$10*Table13[[#This Row],[CF % WEC]]</f>
        <v>0</v>
      </c>
      <c r="L3105" s="1">
        <v>37.957888467290012</v>
      </c>
      <c r="M3105" s="2">
        <f>Table13[[#This Row],[Cons h '[MWh']]]-Table13[[#This Row],[Ewec_prod '[MWh']]]-Table13[[#This Row],[Eeol_prod '[MWh']]]-Table13[[#This Row],[Efv_prod '[MWh']]]</f>
        <v>33.70444837802777</v>
      </c>
    </row>
    <row r="3106" spans="5:13" x14ac:dyDescent="0.3">
      <c r="E3106" s="4">
        <v>43595.333333333336</v>
      </c>
      <c r="F3106" s="3">
        <v>0</v>
      </c>
      <c r="G3106" s="2">
        <f>Table13[[#This Row],[CF % FV]]*$A$2</f>
        <v>0</v>
      </c>
      <c r="H3106" s="3">
        <v>6.1548083016699E-2</v>
      </c>
      <c r="I3106" s="2">
        <f>Table13[[#This Row],[CF % EOL]]*$A$6</f>
        <v>2.4619233206679598</v>
      </c>
      <c r="J3106" s="3">
        <v>0</v>
      </c>
      <c r="K3106" s="2">
        <f>$A$10*Table13[[#This Row],[CF % WEC]]</f>
        <v>0</v>
      </c>
      <c r="L3106" s="1">
        <v>31.077152468834029</v>
      </c>
      <c r="M3106" s="2">
        <f>Table13[[#This Row],[Cons h '[MWh']]]-Table13[[#This Row],[Ewec_prod '[MWh']]]-Table13[[#This Row],[Eeol_prod '[MWh']]]-Table13[[#This Row],[Efv_prod '[MWh']]]</f>
        <v>28.615229148166069</v>
      </c>
    </row>
    <row r="3107" spans="5:13" x14ac:dyDescent="0.3">
      <c r="E3107" s="4">
        <v>43595.375</v>
      </c>
      <c r="F3107" s="3">
        <v>0</v>
      </c>
      <c r="G3107" s="2">
        <f>Table13[[#This Row],[CF % FV]]*$A$2</f>
        <v>0</v>
      </c>
      <c r="H3107" s="3">
        <v>3.6737627686907699E-2</v>
      </c>
      <c r="I3107" s="2">
        <f>Table13[[#This Row],[CF % EOL]]*$A$6</f>
        <v>1.4695051074763079</v>
      </c>
      <c r="J3107" s="3">
        <v>0</v>
      </c>
      <c r="K3107" s="2">
        <f>$A$10*Table13[[#This Row],[CF % WEC]]</f>
        <v>0</v>
      </c>
      <c r="L3107" s="1">
        <v>27.66144101166768</v>
      </c>
      <c r="M3107" s="2">
        <f>Table13[[#This Row],[Cons h '[MWh']]]-Table13[[#This Row],[Ewec_prod '[MWh']]]-Table13[[#This Row],[Eeol_prod '[MWh']]]-Table13[[#This Row],[Efv_prod '[MWh']]]</f>
        <v>26.191935904191372</v>
      </c>
    </row>
    <row r="3108" spans="5:13" x14ac:dyDescent="0.3">
      <c r="E3108" s="4">
        <v>43595.416666666664</v>
      </c>
      <c r="F3108" s="3">
        <v>0</v>
      </c>
      <c r="G3108" s="2">
        <f>Table13[[#This Row],[CF % FV]]*$A$2</f>
        <v>0</v>
      </c>
      <c r="H3108" s="3">
        <v>8.7409757568527299E-2</v>
      </c>
      <c r="I3108" s="2">
        <f>Table13[[#This Row],[CF % EOL]]*$A$6</f>
        <v>3.4963903027410921</v>
      </c>
      <c r="J3108" s="3">
        <v>0</v>
      </c>
      <c r="K3108" s="2">
        <f>$A$10*Table13[[#This Row],[CF % WEC]]</f>
        <v>0</v>
      </c>
      <c r="L3108" s="1">
        <v>29.980861355439487</v>
      </c>
      <c r="M3108" s="2">
        <f>Table13[[#This Row],[Cons h '[MWh']]]-Table13[[#This Row],[Ewec_prod '[MWh']]]-Table13[[#This Row],[Eeol_prod '[MWh']]]-Table13[[#This Row],[Efv_prod '[MWh']]]</f>
        <v>26.484471052698396</v>
      </c>
    </row>
    <row r="3109" spans="5:13" x14ac:dyDescent="0.3">
      <c r="E3109" s="4">
        <v>43595.458333333336</v>
      </c>
      <c r="F3109" s="3">
        <v>0</v>
      </c>
      <c r="G3109" s="2">
        <f>Table13[[#This Row],[CF % FV]]*$A$2</f>
        <v>0</v>
      </c>
      <c r="H3109" s="3">
        <v>9.9373512465256594E-2</v>
      </c>
      <c r="I3109" s="2">
        <f>Table13[[#This Row],[CF % EOL]]*$A$6</f>
        <v>3.9749404986102639</v>
      </c>
      <c r="J3109" s="3">
        <v>0</v>
      </c>
      <c r="K3109" s="2">
        <f>$A$10*Table13[[#This Row],[CF % WEC]]</f>
        <v>0</v>
      </c>
      <c r="L3109" s="1">
        <v>30.207662055967894</v>
      </c>
      <c r="M3109" s="2">
        <f>Table13[[#This Row],[Cons h '[MWh']]]-Table13[[#This Row],[Ewec_prod '[MWh']]]-Table13[[#This Row],[Eeol_prod '[MWh']]]-Table13[[#This Row],[Efv_prod '[MWh']]]</f>
        <v>26.232721557357632</v>
      </c>
    </row>
    <row r="3110" spans="5:13" x14ac:dyDescent="0.3">
      <c r="E3110" s="4">
        <v>43595.5</v>
      </c>
      <c r="F3110" s="3">
        <v>0</v>
      </c>
      <c r="G3110" s="2">
        <f>Table13[[#This Row],[CF % FV]]*$A$2</f>
        <v>0</v>
      </c>
      <c r="H3110" s="3">
        <v>0.15626658006268401</v>
      </c>
      <c r="I3110" s="2">
        <f>Table13[[#This Row],[CF % EOL]]*$A$6</f>
        <v>6.2506632025073605</v>
      </c>
      <c r="J3110" s="3">
        <v>0</v>
      </c>
      <c r="K3110" s="2">
        <f>$A$10*Table13[[#This Row],[CF % WEC]]</f>
        <v>0</v>
      </c>
      <c r="L3110" s="1">
        <v>31.761469352940253</v>
      </c>
      <c r="M3110" s="2">
        <f>Table13[[#This Row],[Cons h '[MWh']]]-Table13[[#This Row],[Ewec_prod '[MWh']]]-Table13[[#This Row],[Eeol_prod '[MWh']]]-Table13[[#This Row],[Efv_prod '[MWh']]]</f>
        <v>25.510806150432892</v>
      </c>
    </row>
    <row r="3111" spans="5:13" x14ac:dyDescent="0.3">
      <c r="E3111" s="4">
        <v>43595.541666666664</v>
      </c>
      <c r="F3111" s="3">
        <v>0</v>
      </c>
      <c r="G3111" s="2">
        <f>Table13[[#This Row],[CF % FV]]*$A$2</f>
        <v>0</v>
      </c>
      <c r="H3111" s="3">
        <v>0.235555893398566</v>
      </c>
      <c r="I3111" s="2">
        <f>Table13[[#This Row],[CF % EOL]]*$A$6</f>
        <v>9.4222357359426407</v>
      </c>
      <c r="J3111" s="3">
        <v>0</v>
      </c>
      <c r="K3111" s="2">
        <f>$A$10*Table13[[#This Row],[CF % WEC]]</f>
        <v>0</v>
      </c>
      <c r="L3111" s="1">
        <v>32.443327359097275</v>
      </c>
      <c r="M3111" s="2">
        <f>Table13[[#This Row],[Cons h '[MWh']]]-Table13[[#This Row],[Ewec_prod '[MWh']]]-Table13[[#This Row],[Eeol_prod '[MWh']]]-Table13[[#This Row],[Efv_prod '[MWh']]]</f>
        <v>23.021091623154632</v>
      </c>
    </row>
    <row r="3112" spans="5:13" x14ac:dyDescent="0.3">
      <c r="E3112" s="4">
        <v>43595.583333333336</v>
      </c>
      <c r="F3112" s="3">
        <v>0</v>
      </c>
      <c r="G3112" s="2">
        <f>Table13[[#This Row],[CF % FV]]*$A$2</f>
        <v>0</v>
      </c>
      <c r="H3112" s="3">
        <v>0.21335904253267499</v>
      </c>
      <c r="I3112" s="2">
        <f>Table13[[#This Row],[CF % EOL]]*$A$6</f>
        <v>8.5343617013069988</v>
      </c>
      <c r="J3112" s="3">
        <v>0</v>
      </c>
      <c r="K3112" s="2">
        <f>$A$10*Table13[[#This Row],[CF % WEC]]</f>
        <v>0</v>
      </c>
      <c r="L3112" s="1">
        <v>25.19676357602529</v>
      </c>
      <c r="M3112" s="2">
        <f>Table13[[#This Row],[Cons h '[MWh']]]-Table13[[#This Row],[Ewec_prod '[MWh']]]-Table13[[#This Row],[Eeol_prod '[MWh']]]-Table13[[#This Row],[Efv_prod '[MWh']]]</f>
        <v>16.662401874718292</v>
      </c>
    </row>
    <row r="3113" spans="5:13" x14ac:dyDescent="0.3">
      <c r="E3113" s="4">
        <v>43595.625</v>
      </c>
      <c r="F3113" s="3">
        <v>0</v>
      </c>
      <c r="G3113" s="2">
        <f>Table13[[#This Row],[CF % FV]]*$A$2</f>
        <v>0</v>
      </c>
      <c r="H3113" s="3">
        <v>0.10776664833776201</v>
      </c>
      <c r="I3113" s="2">
        <f>Table13[[#This Row],[CF % EOL]]*$A$6</f>
        <v>4.3106659335104798</v>
      </c>
      <c r="J3113" s="3">
        <v>0</v>
      </c>
      <c r="K3113" s="2">
        <f>$A$10*Table13[[#This Row],[CF % WEC]]</f>
        <v>0</v>
      </c>
      <c r="L3113" s="1">
        <v>27.848092388135861</v>
      </c>
      <c r="M3113" s="2">
        <f>Table13[[#This Row],[Cons h '[MWh']]]-Table13[[#This Row],[Ewec_prod '[MWh']]]-Table13[[#This Row],[Eeol_prod '[MWh']]]-Table13[[#This Row],[Efv_prod '[MWh']]]</f>
        <v>23.537426454625383</v>
      </c>
    </row>
    <row r="3114" spans="5:13" x14ac:dyDescent="0.3">
      <c r="E3114" s="4">
        <v>43595.666666666664</v>
      </c>
      <c r="F3114" s="3">
        <v>3.4300000000000003E-3</v>
      </c>
      <c r="G3114" s="2">
        <f>Table13[[#This Row],[CF % FV]]*$A$2</f>
        <v>0.17493000000000003</v>
      </c>
      <c r="H3114" s="3">
        <v>3.14929123929499E-2</v>
      </c>
      <c r="I3114" s="2">
        <f>Table13[[#This Row],[CF % EOL]]*$A$6</f>
        <v>1.259716495717996</v>
      </c>
      <c r="J3114" s="3">
        <v>0</v>
      </c>
      <c r="K3114" s="2">
        <f>$A$10*Table13[[#This Row],[CF % WEC]]</f>
        <v>0</v>
      </c>
      <c r="L3114" s="1">
        <v>32.130753418341371</v>
      </c>
      <c r="M3114" s="2">
        <f>Table13[[#This Row],[Cons h '[MWh']]]-Table13[[#This Row],[Ewec_prod '[MWh']]]-Table13[[#This Row],[Eeol_prod '[MWh']]]-Table13[[#This Row],[Efv_prod '[MWh']]]</f>
        <v>30.696106922623375</v>
      </c>
    </row>
    <row r="3115" spans="5:13" x14ac:dyDescent="0.3">
      <c r="E3115" s="4">
        <v>43595.708333333336</v>
      </c>
      <c r="F3115" s="3">
        <v>0.13930999999999999</v>
      </c>
      <c r="G3115" s="2">
        <f>Table13[[#This Row],[CF % FV]]*$A$2</f>
        <v>7.1048099999999996</v>
      </c>
      <c r="H3115" s="3">
        <v>2.36098158147546E-2</v>
      </c>
      <c r="I3115" s="2">
        <f>Table13[[#This Row],[CF % EOL]]*$A$6</f>
        <v>0.94439263259018402</v>
      </c>
      <c r="J3115" s="3">
        <v>0</v>
      </c>
      <c r="K3115" s="2">
        <f>$A$10*Table13[[#This Row],[CF % WEC]]</f>
        <v>0</v>
      </c>
      <c r="L3115" s="1">
        <v>37.188382409542719</v>
      </c>
      <c r="M3115" s="2">
        <f>Table13[[#This Row],[Cons h '[MWh']]]-Table13[[#This Row],[Ewec_prod '[MWh']]]-Table13[[#This Row],[Eeol_prod '[MWh']]]-Table13[[#This Row],[Efv_prod '[MWh']]]</f>
        <v>29.139179776952531</v>
      </c>
    </row>
    <row r="3116" spans="5:13" x14ac:dyDescent="0.3">
      <c r="E3116" s="4">
        <v>43595.75</v>
      </c>
      <c r="F3116" s="3">
        <v>0.25427</v>
      </c>
      <c r="G3116" s="2">
        <f>Table13[[#This Row],[CF % FV]]*$A$2</f>
        <v>12.96777</v>
      </c>
      <c r="H3116" s="3">
        <v>4.1455266042596299E-2</v>
      </c>
      <c r="I3116" s="2">
        <f>Table13[[#This Row],[CF % EOL]]*$A$6</f>
        <v>1.658210641703852</v>
      </c>
      <c r="J3116" s="3">
        <v>0</v>
      </c>
      <c r="K3116" s="2">
        <f>$A$10*Table13[[#This Row],[CF % WEC]]</f>
        <v>0</v>
      </c>
      <c r="L3116" s="1">
        <v>43.781115475008534</v>
      </c>
      <c r="M3116" s="2">
        <f>Table13[[#This Row],[Cons h '[MWh']]]-Table13[[#This Row],[Ewec_prod '[MWh']]]-Table13[[#This Row],[Eeol_prod '[MWh']]]-Table13[[#This Row],[Efv_prod '[MWh']]]</f>
        <v>29.155134833304679</v>
      </c>
    </row>
    <row r="3117" spans="5:13" x14ac:dyDescent="0.3">
      <c r="E3117" s="4">
        <v>43595.791666666664</v>
      </c>
      <c r="F3117" s="3">
        <v>0.36598000000000003</v>
      </c>
      <c r="G3117" s="2">
        <f>Table13[[#This Row],[CF % FV]]*$A$2</f>
        <v>18.66498</v>
      </c>
      <c r="H3117" s="3">
        <v>2.5098159832251301E-2</v>
      </c>
      <c r="I3117" s="2">
        <f>Table13[[#This Row],[CF % EOL]]*$A$6</f>
        <v>1.003926393290052</v>
      </c>
      <c r="J3117" s="3">
        <v>0</v>
      </c>
      <c r="K3117" s="2">
        <f>$A$10*Table13[[#This Row],[CF % WEC]]</f>
        <v>0</v>
      </c>
      <c r="L3117" s="1">
        <v>41.084239489964588</v>
      </c>
      <c r="M3117" s="2">
        <f>Table13[[#This Row],[Cons h '[MWh']]]-Table13[[#This Row],[Ewec_prod '[MWh']]]-Table13[[#This Row],[Eeol_prod '[MWh']]]-Table13[[#This Row],[Efv_prod '[MWh']]]</f>
        <v>21.415333096674537</v>
      </c>
    </row>
    <row r="3118" spans="5:13" x14ac:dyDescent="0.3">
      <c r="E3118" s="4">
        <v>43595.833333333336</v>
      </c>
      <c r="F3118" s="3">
        <v>0.48483999999999999</v>
      </c>
      <c r="G3118" s="2">
        <f>Table13[[#This Row],[CF % FV]]*$A$2</f>
        <v>24.726839999999999</v>
      </c>
      <c r="H3118" s="3">
        <v>4.2829104201794303E-3</v>
      </c>
      <c r="I3118" s="2">
        <f>Table13[[#This Row],[CF % EOL]]*$A$6</f>
        <v>0.17131641680717721</v>
      </c>
      <c r="J3118" s="3">
        <v>0</v>
      </c>
      <c r="K3118" s="2">
        <f>$A$10*Table13[[#This Row],[CF % WEC]]</f>
        <v>0</v>
      </c>
      <c r="L3118" s="1">
        <v>43.637174352887591</v>
      </c>
      <c r="M3118" s="2">
        <f>Table13[[#This Row],[Cons h '[MWh']]]-Table13[[#This Row],[Ewec_prod '[MWh']]]-Table13[[#This Row],[Eeol_prod '[MWh']]]-Table13[[#This Row],[Efv_prod '[MWh']]]</f>
        <v>18.739017936080412</v>
      </c>
    </row>
    <row r="3119" spans="5:13" x14ac:dyDescent="0.3">
      <c r="E3119" s="4">
        <v>43595.875</v>
      </c>
      <c r="F3119" s="3">
        <v>0.50944</v>
      </c>
      <c r="G3119" s="2">
        <f>Table13[[#This Row],[CF % FV]]*$A$2</f>
        <v>25.981439999999999</v>
      </c>
      <c r="H3119" s="3">
        <v>8.6990005463792892E-3</v>
      </c>
      <c r="I3119" s="2">
        <f>Table13[[#This Row],[CF % EOL]]*$A$6</f>
        <v>0.34796002185517155</v>
      </c>
      <c r="J3119" s="3">
        <v>1.5315601376819575E-2</v>
      </c>
      <c r="K3119" s="2">
        <f>$A$10*Table13[[#This Row],[CF % WEC]]</f>
        <v>4.710539874341238E-3</v>
      </c>
      <c r="L3119" s="1">
        <v>34.343458758714561</v>
      </c>
      <c r="M3119" s="2">
        <f>Table13[[#This Row],[Cons h '[MWh']]]-Table13[[#This Row],[Ewec_prod '[MWh']]]-Table13[[#This Row],[Eeol_prod '[MWh']]]-Table13[[#This Row],[Efv_prod '[MWh']]]</f>
        <v>8.0093481969850515</v>
      </c>
    </row>
    <row r="3120" spans="5:13" x14ac:dyDescent="0.3">
      <c r="E3120" s="4">
        <v>43595.916666666664</v>
      </c>
      <c r="F3120" s="3">
        <v>0.44824000000000003</v>
      </c>
      <c r="G3120" s="2">
        <f>Table13[[#This Row],[CF % FV]]*$A$2</f>
        <v>22.860240000000001</v>
      </c>
      <c r="H3120" s="3">
        <v>9.0765270214877097E-2</v>
      </c>
      <c r="I3120" s="2">
        <f>Table13[[#This Row],[CF % EOL]]*$A$6</f>
        <v>3.6306108085950841</v>
      </c>
      <c r="J3120" s="3">
        <v>3.8068203657525383E-2</v>
      </c>
      <c r="K3120" s="2">
        <f>$A$10*Table13[[#This Row],[CF % WEC]]</f>
        <v>1.1708439444286064E-2</v>
      </c>
      <c r="L3120" s="1">
        <v>27.118412059891323</v>
      </c>
      <c r="M3120" s="2">
        <f>Table13[[#This Row],[Cons h '[MWh']]]-Table13[[#This Row],[Ewec_prod '[MWh']]]-Table13[[#This Row],[Eeol_prod '[MWh']]]-Table13[[#This Row],[Efv_prod '[MWh']]]</f>
        <v>0.61585281185195129</v>
      </c>
    </row>
    <row r="3121" spans="5:13" x14ac:dyDescent="0.3">
      <c r="E3121" s="4">
        <v>43595.958333333336</v>
      </c>
      <c r="F3121" s="3">
        <v>0.37278</v>
      </c>
      <c r="G3121" s="2">
        <f>Table13[[#This Row],[CF % FV]]*$A$2</f>
        <v>19.011780000000002</v>
      </c>
      <c r="H3121" s="3">
        <v>0.13074224720816999</v>
      </c>
      <c r="I3121" s="2">
        <f>Table13[[#This Row],[CF % EOL]]*$A$6</f>
        <v>5.2296898883267993</v>
      </c>
      <c r="J3121" s="3">
        <v>6.1245758770710187E-2</v>
      </c>
      <c r="K3121" s="2">
        <f>$A$10*Table13[[#This Row],[CF % WEC]]</f>
        <v>1.8837039547161726E-2</v>
      </c>
      <c r="L3121" s="1">
        <v>27.746521278806153</v>
      </c>
      <c r="M3121" s="2">
        <f>Table13[[#This Row],[Cons h '[MWh']]]-Table13[[#This Row],[Ewec_prod '[MWh']]]-Table13[[#This Row],[Eeol_prod '[MWh']]]-Table13[[#This Row],[Efv_prod '[MWh']]]</f>
        <v>3.4862143509321903</v>
      </c>
    </row>
    <row r="3122" spans="5:13" x14ac:dyDescent="0.3">
      <c r="E3122" s="4">
        <v>43596</v>
      </c>
      <c r="F3122" s="3">
        <v>0.27722000000000002</v>
      </c>
      <c r="G3122" s="2">
        <f>Table13[[#This Row],[CF % FV]]*$A$2</f>
        <v>14.13822</v>
      </c>
      <c r="H3122" s="3">
        <v>0.13660461041751501</v>
      </c>
      <c r="I3122" s="2">
        <f>Table13[[#This Row],[CF % EOL]]*$A$6</f>
        <v>5.4641844167006006</v>
      </c>
      <c r="J3122" s="3">
        <v>8.5570313182916538E-2</v>
      </c>
      <c r="K3122" s="2">
        <f>$A$10*Table13[[#This Row],[CF % WEC]]</f>
        <v>2.631841626004109E-2</v>
      </c>
      <c r="L3122" s="1">
        <v>22.453289075396722</v>
      </c>
      <c r="M3122" s="2">
        <f>Table13[[#This Row],[Cons h '[MWh']]]-Table13[[#This Row],[Ewec_prod '[MWh']]]-Table13[[#This Row],[Eeol_prod '[MWh']]]-Table13[[#This Row],[Efv_prod '[MWh']]]</f>
        <v>2.8245662424360809</v>
      </c>
    </row>
    <row r="3123" spans="5:13" x14ac:dyDescent="0.3">
      <c r="E3123" s="4">
        <v>43596.041666666664</v>
      </c>
      <c r="F3123" s="3">
        <v>0.20838999999999999</v>
      </c>
      <c r="G3123" s="2">
        <f>Table13[[#This Row],[CF % FV]]*$A$2</f>
        <v>10.627889999999999</v>
      </c>
      <c r="H3123" s="3">
        <v>0.16612498594526101</v>
      </c>
      <c r="I3123" s="2">
        <f>Table13[[#This Row],[CF % EOL]]*$A$6</f>
        <v>6.6449994378104407</v>
      </c>
      <c r="J3123" s="3">
        <v>0.10700309056813734</v>
      </c>
      <c r="K3123" s="2">
        <f>$A$10*Table13[[#This Row],[CF % WEC]]</f>
        <v>3.291038414997105E-2</v>
      </c>
      <c r="L3123" s="1">
        <v>20.728522358674201</v>
      </c>
      <c r="M3123" s="2">
        <f>Table13[[#This Row],[Cons h '[MWh']]]-Table13[[#This Row],[Ewec_prod '[MWh']]]-Table13[[#This Row],[Eeol_prod '[MWh']]]-Table13[[#This Row],[Efv_prod '[MWh']]]</f>
        <v>3.4227225367137901</v>
      </c>
    </row>
    <row r="3124" spans="5:13" x14ac:dyDescent="0.3">
      <c r="E3124" s="4">
        <v>43596.083333333336</v>
      </c>
      <c r="F3124" s="3">
        <v>7.7280000000000001E-2</v>
      </c>
      <c r="G3124" s="2">
        <f>Table13[[#This Row],[CF % FV]]*$A$2</f>
        <v>3.9412799999999999</v>
      </c>
      <c r="H3124" s="3">
        <v>0.199308952132661</v>
      </c>
      <c r="I3124" s="2">
        <f>Table13[[#This Row],[CF % EOL]]*$A$6</f>
        <v>7.97235808530644</v>
      </c>
      <c r="J3124" s="3">
        <v>0.11465931072941694</v>
      </c>
      <c r="K3124" s="2">
        <f>$A$10*Table13[[#This Row],[CF % WEC]]</f>
        <v>3.5265167972630983E-2</v>
      </c>
      <c r="L3124" s="1">
        <v>24.126072194135428</v>
      </c>
      <c r="M3124" s="2">
        <f>Table13[[#This Row],[Cons h '[MWh']]]-Table13[[#This Row],[Ewec_prod '[MWh']]]-Table13[[#This Row],[Eeol_prod '[MWh']]]-Table13[[#This Row],[Efv_prod '[MWh']]]</f>
        <v>12.177168940856358</v>
      </c>
    </row>
    <row r="3125" spans="5:13" x14ac:dyDescent="0.3">
      <c r="E3125" s="4">
        <v>43596.125</v>
      </c>
      <c r="F3125" s="3">
        <v>1.3500000000000001E-3</v>
      </c>
      <c r="G3125" s="2">
        <f>Table13[[#This Row],[CF % FV]]*$A$2</f>
        <v>6.8850000000000008E-2</v>
      </c>
      <c r="H3125" s="3">
        <v>0.191148879860536</v>
      </c>
      <c r="I3125" s="2">
        <f>Table13[[#This Row],[CF % EOL]]*$A$6</f>
        <v>7.6459551944214397</v>
      </c>
      <c r="J3125" s="3">
        <v>0.11258765658287635</v>
      </c>
      <c r="K3125" s="2">
        <f>$A$10*Table13[[#This Row],[CF % WEC]]</f>
        <v>3.4628000079381049E-2</v>
      </c>
      <c r="L3125" s="1">
        <v>22.986144746435929</v>
      </c>
      <c r="M3125" s="2">
        <f>Table13[[#This Row],[Cons h '[MWh']]]-Table13[[#This Row],[Ewec_prod '[MWh']]]-Table13[[#This Row],[Eeol_prod '[MWh']]]-Table13[[#This Row],[Efv_prod '[MWh']]]</f>
        <v>15.236711551935111</v>
      </c>
    </row>
    <row r="3126" spans="5:13" x14ac:dyDescent="0.3">
      <c r="E3126" s="4">
        <v>43596.166666666664</v>
      </c>
      <c r="F3126" s="3">
        <v>0</v>
      </c>
      <c r="G3126" s="2">
        <f>Table13[[#This Row],[CF % FV]]*$A$2</f>
        <v>0</v>
      </c>
      <c r="H3126" s="3">
        <v>0.17024179946319301</v>
      </c>
      <c r="I3126" s="2">
        <f>Table13[[#This Row],[CF % EOL]]*$A$6</f>
        <v>6.8096719785277209</v>
      </c>
      <c r="J3126" s="3">
        <v>0.110741872447035</v>
      </c>
      <c r="K3126" s="2">
        <f>$A$10*Table13[[#This Row],[CF % WEC]]</f>
        <v>3.4060301850797829E-2</v>
      </c>
      <c r="L3126" s="1">
        <v>26.245607013663676</v>
      </c>
      <c r="M3126" s="2">
        <f>Table13[[#This Row],[Cons h '[MWh']]]-Table13[[#This Row],[Ewec_prod '[MWh']]]-Table13[[#This Row],[Eeol_prod '[MWh']]]-Table13[[#This Row],[Efv_prod '[MWh']]]</f>
        <v>19.401874733285158</v>
      </c>
    </row>
    <row r="3127" spans="5:13" x14ac:dyDescent="0.3">
      <c r="E3127" s="4">
        <v>43596.208333333336</v>
      </c>
      <c r="F3127" s="3">
        <v>0</v>
      </c>
      <c r="G3127" s="2">
        <f>Table13[[#This Row],[CF % FV]]*$A$2</f>
        <v>0</v>
      </c>
      <c r="H3127" s="3">
        <v>0.181553406027019</v>
      </c>
      <c r="I3127" s="2">
        <f>Table13[[#This Row],[CF % EOL]]*$A$6</f>
        <v>7.2621362410807597</v>
      </c>
      <c r="J3127" s="3">
        <v>0.10913833612086726</v>
      </c>
      <c r="K3127" s="2">
        <f>$A$10*Table13[[#This Row],[CF % WEC]]</f>
        <v>3.3567110521347317E-2</v>
      </c>
      <c r="L3127" s="1">
        <v>32.594541944330217</v>
      </c>
      <c r="M3127" s="2">
        <f>Table13[[#This Row],[Cons h '[MWh']]]-Table13[[#This Row],[Ewec_prod '[MWh']]]-Table13[[#This Row],[Eeol_prod '[MWh']]]-Table13[[#This Row],[Efv_prod '[MWh']]]</f>
        <v>25.29883859272811</v>
      </c>
    </row>
    <row r="3128" spans="5:13" x14ac:dyDescent="0.3">
      <c r="E3128" s="4">
        <v>43596.25</v>
      </c>
      <c r="F3128" s="3">
        <v>0</v>
      </c>
      <c r="G3128" s="2">
        <f>Table13[[#This Row],[CF % FV]]*$A$2</f>
        <v>0</v>
      </c>
      <c r="H3128" s="3">
        <v>0.249609576378655</v>
      </c>
      <c r="I3128" s="2">
        <f>Table13[[#This Row],[CF % EOL]]*$A$6</f>
        <v>9.9843830551461998</v>
      </c>
      <c r="J3128" s="3">
        <v>0.10773645868578835</v>
      </c>
      <c r="K3128" s="2">
        <f>$A$10*Table13[[#This Row],[CF % WEC]]</f>
        <v>3.3135942368402761E-2</v>
      </c>
      <c r="L3128" s="1">
        <v>29.857212787972035</v>
      </c>
      <c r="M3128" s="2">
        <f>Table13[[#This Row],[Cons h '[MWh']]]-Table13[[#This Row],[Ewec_prod '[MWh']]]-Table13[[#This Row],[Eeol_prod '[MWh']]]-Table13[[#This Row],[Efv_prod '[MWh']]]</f>
        <v>19.839693790457432</v>
      </c>
    </row>
    <row r="3129" spans="5:13" x14ac:dyDescent="0.3">
      <c r="E3129" s="4">
        <v>43596.291666666664</v>
      </c>
      <c r="F3129" s="3">
        <v>0</v>
      </c>
      <c r="G3129" s="2">
        <f>Table13[[#This Row],[CF % FV]]*$A$2</f>
        <v>0</v>
      </c>
      <c r="H3129" s="3">
        <v>0.29810366572625702</v>
      </c>
      <c r="I3129" s="2">
        <f>Table13[[#This Row],[CF % EOL]]*$A$6</f>
        <v>11.924146629050281</v>
      </c>
      <c r="J3129" s="3">
        <v>0.10650973522979702</v>
      </c>
      <c r="K3129" s="2">
        <f>$A$10*Table13[[#This Row],[CF % WEC]]</f>
        <v>3.2758645414005479E-2</v>
      </c>
      <c r="L3129" s="1">
        <v>29.138445310945844</v>
      </c>
      <c r="M3129" s="2">
        <f>Table13[[#This Row],[Cons h '[MWh']]]-Table13[[#This Row],[Ewec_prod '[MWh']]]-Table13[[#This Row],[Eeol_prod '[MWh']]]-Table13[[#This Row],[Efv_prod '[MWh']]]</f>
        <v>17.181540036481557</v>
      </c>
    </row>
    <row r="3130" spans="5:13" x14ac:dyDescent="0.3">
      <c r="E3130" s="4">
        <v>43596.333333333336</v>
      </c>
      <c r="F3130" s="3">
        <v>0</v>
      </c>
      <c r="G3130" s="2">
        <f>Table13[[#This Row],[CF % FV]]*$A$2</f>
        <v>0</v>
      </c>
      <c r="H3130" s="3">
        <v>0.29836703184002999</v>
      </c>
      <c r="I3130" s="2">
        <f>Table13[[#This Row],[CF % EOL]]*$A$6</f>
        <v>11.9346812736012</v>
      </c>
      <c r="J3130" s="3">
        <v>0.10505317935156165</v>
      </c>
      <c r="K3130" s="2">
        <f>$A$10*Table13[[#This Row],[CF % WEC]]</f>
        <v>3.231066009662719E-2</v>
      </c>
      <c r="L3130" s="1">
        <v>29.591501116744855</v>
      </c>
      <c r="M3130" s="2">
        <f>Table13[[#This Row],[Cons h '[MWh']]]-Table13[[#This Row],[Ewec_prod '[MWh']]]-Table13[[#This Row],[Eeol_prod '[MWh']]]-Table13[[#This Row],[Efv_prod '[MWh']]]</f>
        <v>17.624509183047028</v>
      </c>
    </row>
    <row r="3131" spans="5:13" x14ac:dyDescent="0.3">
      <c r="E3131" s="4">
        <v>43596.375</v>
      </c>
      <c r="F3131" s="3">
        <v>0</v>
      </c>
      <c r="G3131" s="2">
        <f>Table13[[#This Row],[CF % FV]]*$A$2</f>
        <v>0</v>
      </c>
      <c r="H3131" s="3">
        <v>0.28961091086223301</v>
      </c>
      <c r="I3131" s="2">
        <f>Table13[[#This Row],[CF % EOL]]*$A$6</f>
        <v>11.584436434489319</v>
      </c>
      <c r="J3131" s="3">
        <v>0.10371051109777989</v>
      </c>
      <c r="K3131" s="2">
        <f>$A$10*Table13[[#This Row],[CF % WEC]]</f>
        <v>3.1897702603686455E-2</v>
      </c>
      <c r="L3131" s="1">
        <v>28.821328473817697</v>
      </c>
      <c r="M3131" s="2">
        <f>Table13[[#This Row],[Cons h '[MWh']]]-Table13[[#This Row],[Ewec_prod '[MWh']]]-Table13[[#This Row],[Eeol_prod '[MWh']]]-Table13[[#This Row],[Efv_prod '[MWh']]]</f>
        <v>17.204994336724692</v>
      </c>
    </row>
    <row r="3132" spans="5:13" x14ac:dyDescent="0.3">
      <c r="E3132" s="4">
        <v>43596.416666666664</v>
      </c>
      <c r="F3132" s="3">
        <v>0</v>
      </c>
      <c r="G3132" s="2">
        <f>Table13[[#This Row],[CF % FV]]*$A$2</f>
        <v>0</v>
      </c>
      <c r="H3132" s="3">
        <v>0.24713038531253301</v>
      </c>
      <c r="I3132" s="2">
        <f>Table13[[#This Row],[CF % EOL]]*$A$6</f>
        <v>9.8852154125013207</v>
      </c>
      <c r="J3132" s="3">
        <v>0.10265450030494018</v>
      </c>
      <c r="K3132" s="2">
        <f>$A$10*Table13[[#This Row],[CF % WEC]]</f>
        <v>3.1572910855388867E-2</v>
      </c>
      <c r="L3132" s="1">
        <v>28.466337384725076</v>
      </c>
      <c r="M3132" s="2">
        <f>Table13[[#This Row],[Cons h '[MWh']]]-Table13[[#This Row],[Ewec_prod '[MWh']]]-Table13[[#This Row],[Eeol_prod '[MWh']]]-Table13[[#This Row],[Efv_prod '[MWh']]]</f>
        <v>18.549549061368367</v>
      </c>
    </row>
    <row r="3133" spans="5:13" x14ac:dyDescent="0.3">
      <c r="E3133" s="4">
        <v>43596.458333333336</v>
      </c>
      <c r="F3133" s="3">
        <v>0</v>
      </c>
      <c r="G3133" s="2">
        <f>Table13[[#This Row],[CF % FV]]*$A$2</f>
        <v>0</v>
      </c>
      <c r="H3133" s="3">
        <v>0.19024500133476599</v>
      </c>
      <c r="I3133" s="2">
        <f>Table13[[#This Row],[CF % EOL]]*$A$6</f>
        <v>7.6098000533906394</v>
      </c>
      <c r="J3133" s="3">
        <v>0.10191330984093414</v>
      </c>
      <c r="K3133" s="2">
        <f>$A$10*Table13[[#This Row],[CF % WEC]]</f>
        <v>3.1344946758564939E-2</v>
      </c>
      <c r="L3133" s="1">
        <v>32.26498499135343</v>
      </c>
      <c r="M3133" s="2">
        <f>Table13[[#This Row],[Cons h '[MWh']]]-Table13[[#This Row],[Ewec_prod '[MWh']]]-Table13[[#This Row],[Eeol_prod '[MWh']]]-Table13[[#This Row],[Efv_prod '[MWh']]]</f>
        <v>24.623839991204225</v>
      </c>
    </row>
    <row r="3134" spans="5:13" x14ac:dyDescent="0.3">
      <c r="E3134" s="4">
        <v>43596.5</v>
      </c>
      <c r="F3134" s="3">
        <v>0</v>
      </c>
      <c r="G3134" s="2">
        <f>Table13[[#This Row],[CF % FV]]*$A$2</f>
        <v>0</v>
      </c>
      <c r="H3134" s="3">
        <v>0.19591578029554099</v>
      </c>
      <c r="I3134" s="2">
        <f>Table13[[#This Row],[CF % EOL]]*$A$6</f>
        <v>7.8366312118216399</v>
      </c>
      <c r="J3134" s="3">
        <v>0.10130563837257596</v>
      </c>
      <c r="K3134" s="2">
        <f>$A$10*Table13[[#This Row],[CF % WEC]]</f>
        <v>3.1158048404933653E-2</v>
      </c>
      <c r="L3134" s="1">
        <v>34.441714269417247</v>
      </c>
      <c r="M3134" s="2">
        <f>Table13[[#This Row],[Cons h '[MWh']]]-Table13[[#This Row],[Ewec_prod '[MWh']]]-Table13[[#This Row],[Eeol_prod '[MWh']]]-Table13[[#This Row],[Efv_prod '[MWh']]]</f>
        <v>26.573925009190674</v>
      </c>
    </row>
    <row r="3135" spans="5:13" x14ac:dyDescent="0.3">
      <c r="E3135" s="4">
        <v>43596.541666666664</v>
      </c>
      <c r="F3135" s="3">
        <v>0</v>
      </c>
      <c r="G3135" s="2">
        <f>Table13[[#This Row],[CF % FV]]*$A$2</f>
        <v>0</v>
      </c>
      <c r="H3135" s="3">
        <v>0.20875206518216599</v>
      </c>
      <c r="I3135" s="2">
        <f>Table13[[#This Row],[CF % EOL]]*$A$6</f>
        <v>8.3500826072866392</v>
      </c>
      <c r="J3135" s="3">
        <v>0.10082062931907979</v>
      </c>
      <c r="K3135" s="2">
        <f>$A$10*Table13[[#This Row],[CF % WEC]]</f>
        <v>3.1008876692396912E-2</v>
      </c>
      <c r="L3135" s="1">
        <v>31.938864670083873</v>
      </c>
      <c r="M3135" s="2">
        <f>Table13[[#This Row],[Cons h '[MWh']]]-Table13[[#This Row],[Ewec_prod '[MWh']]]-Table13[[#This Row],[Eeol_prod '[MWh']]]-Table13[[#This Row],[Efv_prod '[MWh']]]</f>
        <v>23.557773186104839</v>
      </c>
    </row>
    <row r="3136" spans="5:13" x14ac:dyDescent="0.3">
      <c r="E3136" s="4">
        <v>43596.583333333336</v>
      </c>
      <c r="F3136" s="3">
        <v>0</v>
      </c>
      <c r="G3136" s="2">
        <f>Table13[[#This Row],[CF % FV]]*$A$2</f>
        <v>0</v>
      </c>
      <c r="H3136" s="3">
        <v>0.22519187202796001</v>
      </c>
      <c r="I3136" s="2">
        <f>Table13[[#This Row],[CF % EOL]]*$A$6</f>
        <v>9.0076748811184011</v>
      </c>
      <c r="J3136" s="3">
        <v>0.10043853790531514</v>
      </c>
      <c r="K3136" s="2">
        <f>$A$10*Table13[[#This Row],[CF % WEC]]</f>
        <v>3.0891358823140671E-2</v>
      </c>
      <c r="L3136" s="1">
        <v>25.731952679780413</v>
      </c>
      <c r="M3136" s="2">
        <f>Table13[[#This Row],[Cons h '[MWh']]]-Table13[[#This Row],[Ewec_prod '[MWh']]]-Table13[[#This Row],[Eeol_prod '[MWh']]]-Table13[[#This Row],[Efv_prod '[MWh']]]</f>
        <v>16.693386439838871</v>
      </c>
    </row>
    <row r="3137" spans="5:13" x14ac:dyDescent="0.3">
      <c r="E3137" s="4">
        <v>43596.625</v>
      </c>
      <c r="F3137" s="3">
        <v>0</v>
      </c>
      <c r="G3137" s="2">
        <f>Table13[[#This Row],[CF % FV]]*$A$2</f>
        <v>0</v>
      </c>
      <c r="H3137" s="3">
        <v>0.22809490544711</v>
      </c>
      <c r="I3137" s="2">
        <f>Table13[[#This Row],[CF % EOL]]*$A$6</f>
        <v>9.1237962178844008</v>
      </c>
      <c r="J3137" s="3">
        <v>0.10019175226783254</v>
      </c>
      <c r="K3137" s="2">
        <f>$A$10*Table13[[#This Row],[CF % WEC]]</f>
        <v>3.0815456247905465E-2</v>
      </c>
      <c r="L3137" s="1">
        <v>26.30281969757149</v>
      </c>
      <c r="M3137" s="2">
        <f>Table13[[#This Row],[Cons h '[MWh']]]-Table13[[#This Row],[Ewec_prod '[MWh']]]-Table13[[#This Row],[Eeol_prod '[MWh']]]-Table13[[#This Row],[Efv_prod '[MWh']]]</f>
        <v>17.148208023439185</v>
      </c>
    </row>
    <row r="3138" spans="5:13" x14ac:dyDescent="0.3">
      <c r="E3138" s="4">
        <v>43596.666666666664</v>
      </c>
      <c r="F3138" s="3">
        <v>2.5400000000000002E-3</v>
      </c>
      <c r="G3138" s="2">
        <f>Table13[[#This Row],[CF % FV]]*$A$2</f>
        <v>0.12954000000000002</v>
      </c>
      <c r="H3138" s="3">
        <v>0.22854335783472199</v>
      </c>
      <c r="I3138" s="2">
        <f>Table13[[#This Row],[CF % EOL]]*$A$6</f>
        <v>9.1417343133888789</v>
      </c>
      <c r="J3138" s="3">
        <v>0.10007000590242014</v>
      </c>
      <c r="K3138" s="2">
        <f>$A$10*Table13[[#This Row],[CF % WEC]]</f>
        <v>3.0778011351376672E-2</v>
      </c>
      <c r="L3138" s="1">
        <v>25.164917755048478</v>
      </c>
      <c r="M3138" s="2">
        <f>Table13[[#This Row],[Cons h '[MWh']]]-Table13[[#This Row],[Ewec_prod '[MWh']]]-Table13[[#This Row],[Eeol_prod '[MWh']]]-Table13[[#This Row],[Efv_prod '[MWh']]]</f>
        <v>15.862865430308222</v>
      </c>
    </row>
    <row r="3139" spans="5:13" x14ac:dyDescent="0.3">
      <c r="E3139" s="4">
        <v>43596.708333333336</v>
      </c>
      <c r="F3139" s="3">
        <v>0.21644999999999998</v>
      </c>
      <c r="G3139" s="2">
        <f>Table13[[#This Row],[CF % FV]]*$A$2</f>
        <v>11.038949999999998</v>
      </c>
      <c r="H3139" s="3">
        <v>0.25032100396539497</v>
      </c>
      <c r="I3139" s="2">
        <f>Table13[[#This Row],[CF % EOL]]*$A$6</f>
        <v>10.012840158615798</v>
      </c>
      <c r="J3139" s="3">
        <v>9.9993194095424384E-2</v>
      </c>
      <c r="K3139" s="2">
        <f>$A$10*Table13[[#This Row],[CF % WEC]]</f>
        <v>3.0754386743320386E-2</v>
      </c>
      <c r="L3139" s="1">
        <v>33.382342767214745</v>
      </c>
      <c r="M3139" s="2">
        <f>Table13[[#This Row],[Cons h '[MWh']]]-Table13[[#This Row],[Ewec_prod '[MWh']]]-Table13[[#This Row],[Eeol_prod '[MWh']]]-Table13[[#This Row],[Efv_prod '[MWh']]]</f>
        <v>12.29979822185563</v>
      </c>
    </row>
    <row r="3140" spans="5:13" x14ac:dyDescent="0.3">
      <c r="E3140" s="4">
        <v>43596.75</v>
      </c>
      <c r="F3140" s="3">
        <v>0.35275000000000001</v>
      </c>
      <c r="G3140" s="2">
        <f>Table13[[#This Row],[CF % FV]]*$A$2</f>
        <v>17.99025</v>
      </c>
      <c r="H3140" s="3">
        <v>0.30286378815911402</v>
      </c>
      <c r="I3140" s="2">
        <f>Table13[[#This Row],[CF % EOL]]*$A$6</f>
        <v>12.114551526364561</v>
      </c>
      <c r="J3140" s="3">
        <v>9.9844252338670891E-2</v>
      </c>
      <c r="K3140" s="2">
        <f>$A$10*Table13[[#This Row],[CF % WEC]]</f>
        <v>3.0708577501692848E-2</v>
      </c>
      <c r="L3140" s="1">
        <v>34.907753688747619</v>
      </c>
      <c r="M3140" s="2">
        <f>Table13[[#This Row],[Cons h '[MWh']]]-Table13[[#This Row],[Ewec_prod '[MWh']]]-Table13[[#This Row],[Eeol_prod '[MWh']]]-Table13[[#This Row],[Efv_prod '[MWh']]]</f>
        <v>4.772243584881366</v>
      </c>
    </row>
    <row r="3141" spans="5:13" x14ac:dyDescent="0.3">
      <c r="E3141" s="4">
        <v>43596.791666666664</v>
      </c>
      <c r="F3141" s="3">
        <v>0.50141999999999998</v>
      </c>
      <c r="G3141" s="2">
        <f>Table13[[#This Row],[CF % FV]]*$A$2</f>
        <v>25.572419999999997</v>
      </c>
      <c r="H3141" s="3">
        <v>0.418597722594092</v>
      </c>
      <c r="I3141" s="2">
        <f>Table13[[#This Row],[CF % EOL]]*$A$6</f>
        <v>16.743908903763682</v>
      </c>
      <c r="J3141" s="3">
        <v>9.9397578184292401E-2</v>
      </c>
      <c r="K3141" s="2">
        <f>$A$10*Table13[[#This Row],[CF % WEC]]</f>
        <v>3.0571196254736258E-2</v>
      </c>
      <c r="L3141" s="1">
        <v>41.771828543724567</v>
      </c>
      <c r="M3141" s="2">
        <f>Table13[[#This Row],[Cons h '[MWh']]]-Table13[[#This Row],[Ewec_prod '[MWh']]]-Table13[[#This Row],[Eeol_prod '[MWh']]]-Table13[[#This Row],[Efv_prod '[MWh']]]</f>
        <v>-0.57507155629384599</v>
      </c>
    </row>
    <row r="3142" spans="5:13" x14ac:dyDescent="0.3">
      <c r="E3142" s="4">
        <v>43596.833333333336</v>
      </c>
      <c r="F3142" s="3">
        <v>0.55758000000000008</v>
      </c>
      <c r="G3142" s="2">
        <f>Table13[[#This Row],[CF % FV]]*$A$2</f>
        <v>28.436580000000003</v>
      </c>
      <c r="H3142" s="3">
        <v>0.43337606408162899</v>
      </c>
      <c r="I3142" s="2">
        <f>Table13[[#This Row],[CF % EOL]]*$A$6</f>
        <v>17.335042563265159</v>
      </c>
      <c r="J3142" s="3">
        <v>9.9486787827175904E-2</v>
      </c>
      <c r="K3142" s="2">
        <f>$A$10*Table13[[#This Row],[CF % WEC]]</f>
        <v>3.0598634000707794E-2</v>
      </c>
      <c r="L3142" s="1">
        <v>33.987643096886359</v>
      </c>
      <c r="M3142" s="2">
        <f>Table13[[#This Row],[Cons h '[MWh']]]-Table13[[#This Row],[Ewec_prod '[MWh']]]-Table13[[#This Row],[Eeol_prod '[MWh']]]-Table13[[#This Row],[Efv_prod '[MWh']]]</f>
        <v>-11.814578100379514</v>
      </c>
    </row>
    <row r="3143" spans="5:13" x14ac:dyDescent="0.3">
      <c r="E3143" s="4">
        <v>43596.875</v>
      </c>
      <c r="F3143" s="3">
        <v>0.57799</v>
      </c>
      <c r="G3143" s="2">
        <f>Table13[[#This Row],[CF % FV]]*$A$2</f>
        <v>29.47749</v>
      </c>
      <c r="H3143" s="3">
        <v>0.34925203826217599</v>
      </c>
      <c r="I3143" s="2">
        <f>Table13[[#This Row],[CF % EOL]]*$A$6</f>
        <v>13.97008153048704</v>
      </c>
      <c r="J3143" s="3">
        <v>9.9721054658764227E-2</v>
      </c>
      <c r="K3143" s="2">
        <f>$A$10*Table13[[#This Row],[CF % WEC]]</f>
        <v>3.0670686231911892E-2</v>
      </c>
      <c r="L3143" s="1">
        <v>27.859249902408166</v>
      </c>
      <c r="M3143" s="2">
        <f>Table13[[#This Row],[Cons h '[MWh']]]-Table13[[#This Row],[Ewec_prod '[MWh']]]-Table13[[#This Row],[Eeol_prod '[MWh']]]-Table13[[#This Row],[Efv_prod '[MWh']]]</f>
        <v>-15.618992314310784</v>
      </c>
    </row>
    <row r="3144" spans="5:13" x14ac:dyDescent="0.3">
      <c r="E3144" s="4">
        <v>43596.916666666664</v>
      </c>
      <c r="F3144" s="3">
        <v>0.59726000000000001</v>
      </c>
      <c r="G3144" s="2">
        <f>Table13[[#This Row],[CF % FV]]*$A$2</f>
        <v>30.460260000000002</v>
      </c>
      <c r="H3144" s="3">
        <v>0.242339086639381</v>
      </c>
      <c r="I3144" s="2">
        <f>Table13[[#This Row],[CF % EOL]]*$A$6</f>
        <v>9.6935634655752398</v>
      </c>
      <c r="J3144" s="3">
        <v>9.9737463745558974E-2</v>
      </c>
      <c r="K3144" s="2">
        <f>$A$10*Table13[[#This Row],[CF % WEC]]</f>
        <v>3.0675733089410101E-2</v>
      </c>
      <c r="L3144" s="1">
        <v>35.137335793188328</v>
      </c>
      <c r="M3144" s="2">
        <f>Table13[[#This Row],[Cons h '[MWh']]]-Table13[[#This Row],[Ewec_prod '[MWh']]]-Table13[[#This Row],[Eeol_prod '[MWh']]]-Table13[[#This Row],[Efv_prod '[MWh']]]</f>
        <v>-5.0471634054763221</v>
      </c>
    </row>
    <row r="3145" spans="5:13" x14ac:dyDescent="0.3">
      <c r="E3145" s="4">
        <v>43596.958333333336</v>
      </c>
      <c r="F3145" s="3">
        <v>0.60186000000000006</v>
      </c>
      <c r="G3145" s="2">
        <f>Table13[[#This Row],[CF % FV]]*$A$2</f>
        <v>30.694860000000002</v>
      </c>
      <c r="H3145" s="3">
        <v>0.22032663489064999</v>
      </c>
      <c r="I3145" s="2">
        <f>Table13[[#This Row],[CF % EOL]]*$A$6</f>
        <v>8.8130653956259994</v>
      </c>
      <c r="J3145" s="3">
        <v>9.9716552540444592E-2</v>
      </c>
      <c r="K3145" s="2">
        <f>$A$10*Table13[[#This Row],[CF % WEC]]</f>
        <v>3.0669301538791334E-2</v>
      </c>
      <c r="L3145" s="1">
        <v>24.615093757659576</v>
      </c>
      <c r="M3145" s="2">
        <f>Table13[[#This Row],[Cons h '[MWh']]]-Table13[[#This Row],[Ewec_prod '[MWh']]]-Table13[[#This Row],[Eeol_prod '[MWh']]]-Table13[[#This Row],[Efv_prod '[MWh']]]</f>
        <v>-14.923500939505216</v>
      </c>
    </row>
    <row r="3146" spans="5:13" x14ac:dyDescent="0.3">
      <c r="E3146" s="4">
        <v>43597</v>
      </c>
      <c r="F3146" s="3">
        <v>0.51168999999999998</v>
      </c>
      <c r="G3146" s="2">
        <f>Table13[[#This Row],[CF % FV]]*$A$2</f>
        <v>26.09619</v>
      </c>
      <c r="H3146" s="3">
        <v>0.246777594571916</v>
      </c>
      <c r="I3146" s="2">
        <f>Table13[[#This Row],[CF % EOL]]*$A$6</f>
        <v>9.8711037828766397</v>
      </c>
      <c r="J3146" s="3">
        <v>9.962362334889982E-2</v>
      </c>
      <c r="K3146" s="2">
        <f>$A$10*Table13[[#This Row],[CF % WEC]]</f>
        <v>3.0640719790579706E-2</v>
      </c>
      <c r="L3146" s="1">
        <v>22.191471836408951</v>
      </c>
      <c r="M3146" s="2">
        <f>Table13[[#This Row],[Cons h '[MWh']]]-Table13[[#This Row],[Ewec_prod '[MWh']]]-Table13[[#This Row],[Eeol_prod '[MWh']]]-Table13[[#This Row],[Efv_prod '[MWh']]]</f>
        <v>-13.806462666258268</v>
      </c>
    </row>
    <row r="3147" spans="5:13" x14ac:dyDescent="0.3">
      <c r="E3147" s="4">
        <v>43597.041666666664</v>
      </c>
      <c r="F3147" s="3">
        <v>0.34067999999999998</v>
      </c>
      <c r="G3147" s="2">
        <f>Table13[[#This Row],[CF % FV]]*$A$2</f>
        <v>17.374679999999998</v>
      </c>
      <c r="H3147" s="3">
        <v>0.24361813563819301</v>
      </c>
      <c r="I3147" s="2">
        <f>Table13[[#This Row],[CF % EOL]]*$A$6</f>
        <v>9.7447254255277205</v>
      </c>
      <c r="J3147" s="3">
        <v>9.9433329729627679E-2</v>
      </c>
      <c r="K3147" s="2">
        <f>$A$10*Table13[[#This Row],[CF % WEC]]</f>
        <v>3.0582192171626995E-2</v>
      </c>
      <c r="L3147" s="1">
        <v>21.392017889450862</v>
      </c>
      <c r="M3147" s="2">
        <f>Table13[[#This Row],[Cons h '[MWh']]]-Table13[[#This Row],[Ewec_prod '[MWh']]]-Table13[[#This Row],[Eeol_prod '[MWh']]]-Table13[[#This Row],[Efv_prod '[MWh']]]</f>
        <v>-5.7579697282484847</v>
      </c>
    </row>
    <row r="3148" spans="5:13" x14ac:dyDescent="0.3">
      <c r="E3148" s="4">
        <v>43597.083333333336</v>
      </c>
      <c r="F3148" s="3">
        <v>0.13415000000000002</v>
      </c>
      <c r="G3148" s="2">
        <f>Table13[[#This Row],[CF % FV]]*$A$2</f>
        <v>6.8416500000000013</v>
      </c>
      <c r="H3148" s="3">
        <v>0.18547351762058301</v>
      </c>
      <c r="I3148" s="2">
        <f>Table13[[#This Row],[CF % EOL]]*$A$6</f>
        <v>7.4189407048233207</v>
      </c>
      <c r="J3148" s="3">
        <v>9.9354486466833439E-2</v>
      </c>
      <c r="K3148" s="2">
        <f>$A$10*Table13[[#This Row],[CF % WEC]]</f>
        <v>3.0557942759274336E-2</v>
      </c>
      <c r="L3148" s="1">
        <v>21.064213541857619</v>
      </c>
      <c r="M3148" s="2">
        <f>Table13[[#This Row],[Cons h '[MWh']]]-Table13[[#This Row],[Ewec_prod '[MWh']]]-Table13[[#This Row],[Eeol_prod '[MWh']]]-Table13[[#This Row],[Efv_prod '[MWh']]]</f>
        <v>6.7730648942750236</v>
      </c>
    </row>
    <row r="3149" spans="5:13" x14ac:dyDescent="0.3">
      <c r="E3149" s="4">
        <v>43597.125</v>
      </c>
      <c r="F3149" s="3">
        <v>2.3999999999999998E-4</v>
      </c>
      <c r="G3149" s="2">
        <f>Table13[[#This Row],[CF % FV]]*$A$2</f>
        <v>1.2239999999999999E-2</v>
      </c>
      <c r="H3149" s="3">
        <v>0.18537500000000001</v>
      </c>
      <c r="I3149" s="2">
        <f>Table13[[#This Row],[CF % EOL]]*$A$6</f>
        <v>7.4150000000000009</v>
      </c>
      <c r="J3149" s="3">
        <v>9.8964915094382433E-2</v>
      </c>
      <c r="K3149" s="2">
        <f>$A$10*Table13[[#This Row],[CF % WEC]]</f>
        <v>3.0438124318020718E-2</v>
      </c>
      <c r="L3149" s="1">
        <v>19.827659974353395</v>
      </c>
      <c r="M3149" s="2">
        <f>Table13[[#This Row],[Cons h '[MWh']]]-Table13[[#This Row],[Ewec_prod '[MWh']]]-Table13[[#This Row],[Eeol_prod '[MWh']]]-Table13[[#This Row],[Efv_prod '[MWh']]]</f>
        <v>12.369981850035373</v>
      </c>
    </row>
    <row r="3150" spans="5:13" x14ac:dyDescent="0.3">
      <c r="E3150" s="4">
        <v>43597.166666666664</v>
      </c>
      <c r="F3150" s="3">
        <v>0</v>
      </c>
      <c r="G3150" s="2">
        <f>Table13[[#This Row],[CF % FV]]*$A$2</f>
        <v>0</v>
      </c>
      <c r="H3150" s="3">
        <v>0.25594070331105701</v>
      </c>
      <c r="I3150" s="2">
        <f>Table13[[#This Row],[CF % EOL]]*$A$6</f>
        <v>10.23762813244228</v>
      </c>
      <c r="J3150" s="3">
        <v>9.8584918130792121E-2</v>
      </c>
      <c r="K3150" s="2">
        <f>$A$10*Table13[[#This Row],[CF % WEC]]</f>
        <v>3.0321250627913455E-2</v>
      </c>
      <c r="L3150" s="1">
        <v>28.002246423020985</v>
      </c>
      <c r="M3150" s="2">
        <f>Table13[[#This Row],[Cons h '[MWh']]]-Table13[[#This Row],[Ewec_prod '[MWh']]]-Table13[[#This Row],[Eeol_prod '[MWh']]]-Table13[[#This Row],[Efv_prod '[MWh']]]</f>
        <v>17.734297039950789</v>
      </c>
    </row>
    <row r="3151" spans="5:13" x14ac:dyDescent="0.3">
      <c r="E3151" s="4">
        <v>43597.208333333336</v>
      </c>
      <c r="F3151" s="3">
        <v>0</v>
      </c>
      <c r="G3151" s="2">
        <f>Table13[[#This Row],[CF % FV]]*$A$2</f>
        <v>0</v>
      </c>
      <c r="H3151" s="3">
        <v>0.35275214423706702</v>
      </c>
      <c r="I3151" s="2">
        <f>Table13[[#This Row],[CF % EOL]]*$A$6</f>
        <v>14.11008576948268</v>
      </c>
      <c r="J3151" s="3">
        <v>9.8184235370887385E-2</v>
      </c>
      <c r="K3151" s="2">
        <f>$A$10*Table13[[#This Row],[CF % WEC]]</f>
        <v>3.0198014714999909E-2</v>
      </c>
      <c r="L3151" s="1">
        <v>30.95052069087529</v>
      </c>
      <c r="M3151" s="2">
        <f>Table13[[#This Row],[Cons h '[MWh']]]-Table13[[#This Row],[Ewec_prod '[MWh']]]-Table13[[#This Row],[Eeol_prod '[MWh']]]-Table13[[#This Row],[Efv_prod '[MWh']]]</f>
        <v>16.810236906677609</v>
      </c>
    </row>
    <row r="3152" spans="5:13" x14ac:dyDescent="0.3">
      <c r="E3152" s="4">
        <v>43597.25</v>
      </c>
      <c r="F3152" s="3">
        <v>0</v>
      </c>
      <c r="G3152" s="2">
        <f>Table13[[#This Row],[CF % FV]]*$A$2</f>
        <v>0</v>
      </c>
      <c r="H3152" s="3">
        <v>0.42858189387225798</v>
      </c>
      <c r="I3152" s="2">
        <f>Table13[[#This Row],[CF % EOL]]*$A$6</f>
        <v>17.143275754890318</v>
      </c>
      <c r="J3152" s="3">
        <v>9.7717492956533314E-2</v>
      </c>
      <c r="K3152" s="2">
        <f>$A$10*Table13[[#This Row],[CF % WEC]]</f>
        <v>3.0054461177677579E-2</v>
      </c>
      <c r="L3152" s="1">
        <v>21.696102176993389</v>
      </c>
      <c r="M3152" s="2">
        <f>Table13[[#This Row],[Cons h '[MWh']]]-Table13[[#This Row],[Ewec_prod '[MWh']]]-Table13[[#This Row],[Eeol_prod '[MWh']]]-Table13[[#This Row],[Efv_prod '[MWh']]]</f>
        <v>4.5227719609253931</v>
      </c>
    </row>
    <row r="3153" spans="5:13" x14ac:dyDescent="0.3">
      <c r="E3153" s="4">
        <v>43597.291666666664</v>
      </c>
      <c r="F3153" s="3">
        <v>0</v>
      </c>
      <c r="G3153" s="2">
        <f>Table13[[#This Row],[CF % FV]]*$A$2</f>
        <v>0</v>
      </c>
      <c r="H3153" s="3">
        <v>0.47075893123311402</v>
      </c>
      <c r="I3153" s="2">
        <f>Table13[[#This Row],[CF % EOL]]*$A$6</f>
        <v>18.83035724932456</v>
      </c>
      <c r="J3153" s="3">
        <v>9.8930943147136768E-2</v>
      </c>
      <c r="K3153" s="2">
        <f>$A$10*Table13[[#This Row],[CF % WEC]]</f>
        <v>3.0427675742860493E-2</v>
      </c>
      <c r="L3153" s="1">
        <v>32.249835306627006</v>
      </c>
      <c r="M3153" s="2">
        <f>Table13[[#This Row],[Cons h '[MWh']]]-Table13[[#This Row],[Ewec_prod '[MWh']]]-Table13[[#This Row],[Eeol_prod '[MWh']]]-Table13[[#This Row],[Efv_prod '[MWh']]]</f>
        <v>13.389050381559581</v>
      </c>
    </row>
    <row r="3154" spans="5:13" x14ac:dyDescent="0.3">
      <c r="E3154" s="4">
        <v>43597.333333333336</v>
      </c>
      <c r="F3154" s="3">
        <v>0</v>
      </c>
      <c r="G3154" s="2">
        <f>Table13[[#This Row],[CF % FV]]*$A$2</f>
        <v>0</v>
      </c>
      <c r="H3154" s="3">
        <v>0.49091865993211597</v>
      </c>
      <c r="I3154" s="2">
        <f>Table13[[#This Row],[CF % EOL]]*$A$6</f>
        <v>19.636746397284639</v>
      </c>
      <c r="J3154" s="3">
        <v>9.866567452181535E-2</v>
      </c>
      <c r="K3154" s="2">
        <f>$A$10*Table13[[#This Row],[CF % WEC]]</f>
        <v>3.0346088451167236E-2</v>
      </c>
      <c r="L3154" s="1">
        <v>34.799233363233284</v>
      </c>
      <c r="M3154" s="2">
        <f>Table13[[#This Row],[Cons h '[MWh']]]-Table13[[#This Row],[Ewec_prod '[MWh']]]-Table13[[#This Row],[Eeol_prod '[MWh']]]-Table13[[#This Row],[Efv_prod '[MWh']]]</f>
        <v>15.132140877497477</v>
      </c>
    </row>
    <row r="3155" spans="5:13" x14ac:dyDescent="0.3">
      <c r="E3155" s="4">
        <v>43597.375</v>
      </c>
      <c r="F3155" s="3">
        <v>0</v>
      </c>
      <c r="G3155" s="2">
        <f>Table13[[#This Row],[CF % FV]]*$A$2</f>
        <v>0</v>
      </c>
      <c r="H3155" s="3">
        <v>0.53973009284994</v>
      </c>
      <c r="I3155" s="2">
        <f>Table13[[#This Row],[CF % EOL]]*$A$6</f>
        <v>21.589203713997598</v>
      </c>
      <c r="J3155" s="3">
        <v>9.8535814715595207E-2</v>
      </c>
      <c r="K3155" s="2">
        <f>$A$10*Table13[[#This Row],[CF % WEC]]</f>
        <v>3.0306148145839099E-2</v>
      </c>
      <c r="L3155" s="1">
        <v>32.347456436578298</v>
      </c>
      <c r="M3155" s="2">
        <f>Table13[[#This Row],[Cons h '[MWh']]]-Table13[[#This Row],[Ewec_prod '[MWh']]]-Table13[[#This Row],[Eeol_prod '[MWh']]]-Table13[[#This Row],[Efv_prod '[MWh']]]</f>
        <v>10.72794657443486</v>
      </c>
    </row>
    <row r="3156" spans="5:13" x14ac:dyDescent="0.3">
      <c r="E3156" s="4">
        <v>43597.416666666664</v>
      </c>
      <c r="F3156" s="3">
        <v>0</v>
      </c>
      <c r="G3156" s="2">
        <f>Table13[[#This Row],[CF % FV]]*$A$2</f>
        <v>0</v>
      </c>
      <c r="H3156" s="3">
        <v>0.40939393430792098</v>
      </c>
      <c r="I3156" s="2">
        <f>Table13[[#This Row],[CF % EOL]]*$A$6</f>
        <v>16.375757372316841</v>
      </c>
      <c r="J3156" s="3">
        <v>9.823884533075472E-2</v>
      </c>
      <c r="K3156" s="2">
        <f>$A$10*Table13[[#This Row],[CF % WEC]]</f>
        <v>3.0214810816384514E-2</v>
      </c>
      <c r="L3156" s="1">
        <v>24.196385650730161</v>
      </c>
      <c r="M3156" s="2">
        <f>Table13[[#This Row],[Cons h '[MWh']]]-Table13[[#This Row],[Ewec_prod '[MWh']]]-Table13[[#This Row],[Eeol_prod '[MWh']]]-Table13[[#This Row],[Efv_prod '[MWh']]]</f>
        <v>7.7904134675969345</v>
      </c>
    </row>
    <row r="3157" spans="5:13" x14ac:dyDescent="0.3">
      <c r="E3157" s="4">
        <v>43597.458333333336</v>
      </c>
      <c r="F3157" s="3">
        <v>0</v>
      </c>
      <c r="G3157" s="2">
        <f>Table13[[#This Row],[CF % FV]]*$A$2</f>
        <v>0</v>
      </c>
      <c r="H3157" s="3">
        <v>0.34881593534812599</v>
      </c>
      <c r="I3157" s="2">
        <f>Table13[[#This Row],[CF % EOL]]*$A$6</f>
        <v>13.952637413925039</v>
      </c>
      <c r="J3157" s="3">
        <v>9.7887981596723947E-2</v>
      </c>
      <c r="K3157" s="2">
        <f>$A$10*Table13[[#This Row],[CF % WEC]]</f>
        <v>3.0106897482200082E-2</v>
      </c>
      <c r="L3157" s="1">
        <v>29.792470425030675</v>
      </c>
      <c r="M3157" s="2">
        <f>Table13[[#This Row],[Cons h '[MWh']]]-Table13[[#This Row],[Ewec_prod '[MWh']]]-Table13[[#This Row],[Eeol_prod '[MWh']]]-Table13[[#This Row],[Efv_prod '[MWh']]]</f>
        <v>15.809726113623437</v>
      </c>
    </row>
    <row r="3158" spans="5:13" x14ac:dyDescent="0.3">
      <c r="E3158" s="4">
        <v>43597.5</v>
      </c>
      <c r="F3158" s="3">
        <v>0</v>
      </c>
      <c r="G3158" s="2">
        <f>Table13[[#This Row],[CF % FV]]*$A$2</f>
        <v>0</v>
      </c>
      <c r="H3158" s="3">
        <v>0.32854162011517202</v>
      </c>
      <c r="I3158" s="2">
        <f>Table13[[#This Row],[CF % EOL]]*$A$6</f>
        <v>13.141664804606881</v>
      </c>
      <c r="J3158" s="3">
        <v>9.7465025644478537E-2</v>
      </c>
      <c r="K3158" s="2">
        <f>$A$10*Table13[[#This Row],[CF % WEC]]</f>
        <v>2.9976811119338916E-2</v>
      </c>
      <c r="L3158" s="1">
        <v>34.152763941753477</v>
      </c>
      <c r="M3158" s="2">
        <f>Table13[[#This Row],[Cons h '[MWh']]]-Table13[[#This Row],[Ewec_prod '[MWh']]]-Table13[[#This Row],[Eeol_prod '[MWh']]]-Table13[[#This Row],[Efv_prod '[MWh']]]</f>
        <v>20.981122326027254</v>
      </c>
    </row>
    <row r="3159" spans="5:13" x14ac:dyDescent="0.3">
      <c r="E3159" s="4">
        <v>43597.541666666664</v>
      </c>
      <c r="F3159" s="3">
        <v>0</v>
      </c>
      <c r="G3159" s="2">
        <f>Table13[[#This Row],[CF % FV]]*$A$2</f>
        <v>0</v>
      </c>
      <c r="H3159" s="3">
        <v>0.32574541511329103</v>
      </c>
      <c r="I3159" s="2">
        <f>Table13[[#This Row],[CF % EOL]]*$A$6</f>
        <v>13.029816604531641</v>
      </c>
      <c r="J3159" s="3">
        <v>9.6871930328647826E-2</v>
      </c>
      <c r="K3159" s="2">
        <f>$A$10*Table13[[#This Row],[CF % WEC]]</f>
        <v>2.9794395877144504E-2</v>
      </c>
      <c r="L3159" s="1">
        <v>28.351181809202664</v>
      </c>
      <c r="M3159" s="2">
        <f>Table13[[#This Row],[Cons h '[MWh']]]-Table13[[#This Row],[Ewec_prod '[MWh']]]-Table13[[#This Row],[Eeol_prod '[MWh']]]-Table13[[#This Row],[Efv_prod '[MWh']]]</f>
        <v>15.29157080879388</v>
      </c>
    </row>
    <row r="3160" spans="5:13" x14ac:dyDescent="0.3">
      <c r="E3160" s="4">
        <v>43597.583333333336</v>
      </c>
      <c r="F3160" s="3">
        <v>0</v>
      </c>
      <c r="G3160" s="2">
        <f>Table13[[#This Row],[CF % FV]]*$A$2</f>
        <v>0</v>
      </c>
      <c r="H3160" s="3">
        <v>0.39480365534373302</v>
      </c>
      <c r="I3160" s="2">
        <f>Table13[[#This Row],[CF % EOL]]*$A$6</f>
        <v>15.792146213749321</v>
      </c>
      <c r="J3160" s="3">
        <v>9.6070945745770672E-2</v>
      </c>
      <c r="K3160" s="2">
        <f>$A$10*Table13[[#This Row],[CF % WEC]]</f>
        <v>2.9548041214108811E-2</v>
      </c>
      <c r="L3160" s="1">
        <v>24.278674295304114</v>
      </c>
      <c r="M3160" s="2">
        <f>Table13[[#This Row],[Cons h '[MWh']]]-Table13[[#This Row],[Ewec_prod '[MWh']]]-Table13[[#This Row],[Eeol_prod '[MWh']]]-Table13[[#This Row],[Efv_prod '[MWh']]]</f>
        <v>8.4569800403406834</v>
      </c>
    </row>
    <row r="3161" spans="5:13" x14ac:dyDescent="0.3">
      <c r="E3161" s="4">
        <v>43597.625</v>
      </c>
      <c r="F3161" s="3">
        <v>0</v>
      </c>
      <c r="G3161" s="2">
        <f>Table13[[#This Row],[CF % FV]]*$A$2</f>
        <v>0</v>
      </c>
      <c r="H3161" s="3">
        <v>0.48573973038993701</v>
      </c>
      <c r="I3161" s="2">
        <f>Table13[[#This Row],[CF % EOL]]*$A$6</f>
        <v>19.429589215597481</v>
      </c>
      <c r="J3161" s="3">
        <v>9.6431391067973229E-2</v>
      </c>
      <c r="K3161" s="2">
        <f>$A$10*Table13[[#This Row],[CF % WEC]]</f>
        <v>2.9658901507542974E-2</v>
      </c>
      <c r="L3161" s="1">
        <v>29.38049196840214</v>
      </c>
      <c r="M3161" s="2">
        <f>Table13[[#This Row],[Cons h '[MWh']]]-Table13[[#This Row],[Ewec_prod '[MWh']]]-Table13[[#This Row],[Eeol_prod '[MWh']]]-Table13[[#This Row],[Efv_prod '[MWh']]]</f>
        <v>9.9212438512971168</v>
      </c>
    </row>
    <row r="3162" spans="5:13" x14ac:dyDescent="0.3">
      <c r="E3162" s="4">
        <v>43597.666666666664</v>
      </c>
      <c r="F3162" s="3">
        <v>2.0699999999999998E-3</v>
      </c>
      <c r="G3162" s="2">
        <f>Table13[[#This Row],[CF % FV]]*$A$2</f>
        <v>0.10556999999999998</v>
      </c>
      <c r="H3162" s="3">
        <v>0.53088703560319495</v>
      </c>
      <c r="I3162" s="2">
        <f>Table13[[#This Row],[CF % EOL]]*$A$6</f>
        <v>21.235481424127798</v>
      </c>
      <c r="J3162" s="3">
        <v>0.10087419787343968</v>
      </c>
      <c r="K3162" s="2">
        <f>$A$10*Table13[[#This Row],[CF % WEC]]</f>
        <v>3.1025352494104902E-2</v>
      </c>
      <c r="L3162" s="1">
        <v>34.517182216941187</v>
      </c>
      <c r="M3162" s="2">
        <f>Table13[[#This Row],[Cons h '[MWh']]]-Table13[[#This Row],[Ewec_prod '[MWh']]]-Table13[[#This Row],[Eeol_prod '[MWh']]]-Table13[[#This Row],[Efv_prod '[MWh']]]</f>
        <v>13.145105440319284</v>
      </c>
    </row>
    <row r="3163" spans="5:13" x14ac:dyDescent="0.3">
      <c r="E3163" s="4">
        <v>43597.708333333336</v>
      </c>
      <c r="F3163" s="3">
        <v>0.22894999999999999</v>
      </c>
      <c r="G3163" s="2">
        <f>Table13[[#This Row],[CF % FV]]*$A$2</f>
        <v>11.676449999999999</v>
      </c>
      <c r="H3163" s="3">
        <v>0.52901542882743602</v>
      </c>
      <c r="I3163" s="2">
        <f>Table13[[#This Row],[CF % EOL]]*$A$6</f>
        <v>21.160617153097441</v>
      </c>
      <c r="J3163" s="3">
        <v>0.10425303063032212</v>
      </c>
      <c r="K3163" s="2">
        <f>$A$10*Table13[[#This Row],[CF % WEC]]</f>
        <v>3.2064562515208901E-2</v>
      </c>
      <c r="L3163" s="1">
        <v>28.838043617797293</v>
      </c>
      <c r="M3163" s="2">
        <f>Table13[[#This Row],[Cons h '[MWh']]]-Table13[[#This Row],[Ewec_prod '[MWh']]]-Table13[[#This Row],[Eeol_prod '[MWh']]]-Table13[[#This Row],[Efv_prod '[MWh']]]</f>
        <v>-4.0310880978153563</v>
      </c>
    </row>
    <row r="3164" spans="5:13" x14ac:dyDescent="0.3">
      <c r="E3164" s="4">
        <v>43597.75</v>
      </c>
      <c r="F3164" s="3">
        <v>0.43184</v>
      </c>
      <c r="G3164" s="2">
        <f>Table13[[#This Row],[CF % FV]]*$A$2</f>
        <v>22.02384</v>
      </c>
      <c r="H3164" s="3">
        <v>0.50610733768949101</v>
      </c>
      <c r="I3164" s="2">
        <f>Table13[[#This Row],[CF % EOL]]*$A$6</f>
        <v>20.244293507579641</v>
      </c>
      <c r="J3164" s="3">
        <v>0.10665029384012355</v>
      </c>
      <c r="K3164" s="2">
        <f>$A$10*Table13[[#This Row],[CF % WEC]]</f>
        <v>3.280187629487883E-2</v>
      </c>
      <c r="L3164" s="1">
        <v>49.406341186033337</v>
      </c>
      <c r="M3164" s="2">
        <f>Table13[[#This Row],[Cons h '[MWh']]]-Table13[[#This Row],[Ewec_prod '[MWh']]]-Table13[[#This Row],[Eeol_prod '[MWh']]]-Table13[[#This Row],[Efv_prod '[MWh']]]</f>
        <v>7.1054058021588204</v>
      </c>
    </row>
    <row r="3165" spans="5:13" x14ac:dyDescent="0.3">
      <c r="E3165" s="4">
        <v>43597.791666666664</v>
      </c>
      <c r="F3165" s="3">
        <v>0.53503999999999996</v>
      </c>
      <c r="G3165" s="2">
        <f>Table13[[#This Row],[CF % FV]]*$A$2</f>
        <v>27.287039999999998</v>
      </c>
      <c r="H3165" s="3">
        <v>0.47093341644172299</v>
      </c>
      <c r="I3165" s="2">
        <f>Table13[[#This Row],[CF % EOL]]*$A$6</f>
        <v>18.837336657668921</v>
      </c>
      <c r="J3165" s="3">
        <v>0.10941110988712512</v>
      </c>
      <c r="K3165" s="2">
        <f>$A$10*Table13[[#This Row],[CF % WEC]]</f>
        <v>3.3651006130211665E-2</v>
      </c>
      <c r="L3165" s="1">
        <v>39.503694573803884</v>
      </c>
      <c r="M3165" s="2">
        <f>Table13[[#This Row],[Cons h '[MWh']]]-Table13[[#This Row],[Ewec_prod '[MWh']]]-Table13[[#This Row],[Eeol_prod '[MWh']]]-Table13[[#This Row],[Efv_prod '[MWh']]]</f>
        <v>-6.654333089995248</v>
      </c>
    </row>
    <row r="3166" spans="5:13" x14ac:dyDescent="0.3">
      <c r="E3166" s="4">
        <v>43597.833333333336</v>
      </c>
      <c r="F3166" s="3">
        <v>0.67057</v>
      </c>
      <c r="G3166" s="2">
        <f>Table13[[#This Row],[CF % FV]]*$A$2</f>
        <v>34.199069999999999</v>
      </c>
      <c r="H3166" s="3">
        <v>0.45064354714254301</v>
      </c>
      <c r="I3166" s="2">
        <f>Table13[[#This Row],[CF % EOL]]*$A$6</f>
        <v>18.02574188570172</v>
      </c>
      <c r="J3166" s="3">
        <v>0.11124563843623653</v>
      </c>
      <c r="K3166" s="2">
        <f>$A$10*Table13[[#This Row],[CF % WEC]]</f>
        <v>3.4215242536513403E-2</v>
      </c>
      <c r="L3166" s="1">
        <v>35.495100020218707</v>
      </c>
      <c r="M3166" s="2">
        <f>Table13[[#This Row],[Cons h '[MWh']]]-Table13[[#This Row],[Ewec_prod '[MWh']]]-Table13[[#This Row],[Eeol_prod '[MWh']]]-Table13[[#This Row],[Efv_prod '[MWh']]]</f>
        <v>-16.763927108019523</v>
      </c>
    </row>
    <row r="3167" spans="5:13" x14ac:dyDescent="0.3">
      <c r="E3167" s="4">
        <v>43597.875</v>
      </c>
      <c r="F3167" s="3">
        <v>0.70609</v>
      </c>
      <c r="G3167" s="2">
        <f>Table13[[#This Row],[CF % FV]]*$A$2</f>
        <v>36.010590000000001</v>
      </c>
      <c r="H3167" s="3">
        <v>0.45693989633330201</v>
      </c>
      <c r="I3167" s="2">
        <f>Table13[[#This Row],[CF % EOL]]*$A$6</f>
        <v>18.27759585333208</v>
      </c>
      <c r="J3167" s="3">
        <v>0.1163386852333409</v>
      </c>
      <c r="K3167" s="2">
        <f>$A$10*Table13[[#This Row],[CF % WEC]]</f>
        <v>3.5781684456055451E-2</v>
      </c>
      <c r="L3167" s="1">
        <v>27.237812273221692</v>
      </c>
      <c r="M3167" s="2">
        <f>Table13[[#This Row],[Cons h '[MWh']]]-Table13[[#This Row],[Ewec_prod '[MWh']]]-Table13[[#This Row],[Eeol_prod '[MWh']]]-Table13[[#This Row],[Efv_prod '[MWh']]]</f>
        <v>-27.086155264566443</v>
      </c>
    </row>
    <row r="3168" spans="5:13" x14ac:dyDescent="0.3">
      <c r="E3168" s="4">
        <v>43597.916666666664</v>
      </c>
      <c r="F3168" s="3">
        <v>0.67335</v>
      </c>
      <c r="G3168" s="2">
        <f>Table13[[#This Row],[CF % FV]]*$A$2</f>
        <v>34.340850000000003</v>
      </c>
      <c r="H3168" s="3">
        <v>0.54389583933501096</v>
      </c>
      <c r="I3168" s="2">
        <f>Table13[[#This Row],[CF % EOL]]*$A$6</f>
        <v>21.755833573400437</v>
      </c>
      <c r="J3168" s="3">
        <v>0.11816726739055108</v>
      </c>
      <c r="K3168" s="2">
        <f>$A$10*Table13[[#This Row],[CF % WEC]]</f>
        <v>3.6344091961521371E-2</v>
      </c>
      <c r="L3168" s="1">
        <v>31.338688696417815</v>
      </c>
      <c r="M3168" s="2">
        <f>Table13[[#This Row],[Cons h '[MWh']]]-Table13[[#This Row],[Ewec_prod '[MWh']]]-Table13[[#This Row],[Eeol_prod '[MWh']]]-Table13[[#This Row],[Efv_prod '[MWh']]]</f>
        <v>-24.794338968944146</v>
      </c>
    </row>
    <row r="3169" spans="5:13" x14ac:dyDescent="0.3">
      <c r="E3169" s="4">
        <v>43597.958333333336</v>
      </c>
      <c r="F3169" s="3">
        <v>0.57923000000000002</v>
      </c>
      <c r="G3169" s="2">
        <f>Table13[[#This Row],[CF % FV]]*$A$2</f>
        <v>29.54073</v>
      </c>
      <c r="H3169" s="3">
        <v>0.52509654779930004</v>
      </c>
      <c r="I3169" s="2">
        <f>Table13[[#This Row],[CF % EOL]]*$A$6</f>
        <v>21.003861911972002</v>
      </c>
      <c r="J3169" s="3">
        <v>0.11717875390378582</v>
      </c>
      <c r="K3169" s="2">
        <f>$A$10*Table13[[#This Row],[CF % WEC]]</f>
        <v>3.6040060008667107E-2</v>
      </c>
      <c r="L3169" s="1">
        <v>26.394360325303861</v>
      </c>
      <c r="M3169" s="2">
        <f>Table13[[#This Row],[Cons h '[MWh']]]-Table13[[#This Row],[Ewec_prod '[MWh']]]-Table13[[#This Row],[Eeol_prod '[MWh']]]-Table13[[#This Row],[Efv_prod '[MWh']]]</f>
        <v>-24.186271646676808</v>
      </c>
    </row>
    <row r="3170" spans="5:13" x14ac:dyDescent="0.3">
      <c r="E3170" s="4">
        <v>43598</v>
      </c>
      <c r="F3170" s="3">
        <v>0.49737999999999999</v>
      </c>
      <c r="G3170" s="2">
        <f>Table13[[#This Row],[CF % FV]]*$A$2</f>
        <v>25.366379999999999</v>
      </c>
      <c r="H3170" s="3">
        <v>0.44996613261289198</v>
      </c>
      <c r="I3170" s="2">
        <f>Table13[[#This Row],[CF % EOL]]*$A$6</f>
        <v>17.99864530451568</v>
      </c>
      <c r="J3170" s="3">
        <v>0.1140134748571288</v>
      </c>
      <c r="K3170" s="2">
        <f>$A$10*Table13[[#This Row],[CF % WEC]]</f>
        <v>3.5066531591737851E-2</v>
      </c>
      <c r="L3170" s="1">
        <v>25.392718940448542</v>
      </c>
      <c r="M3170" s="2">
        <f>Table13[[#This Row],[Cons h '[MWh']]]-Table13[[#This Row],[Ewec_prod '[MWh']]]-Table13[[#This Row],[Eeol_prod '[MWh']]]-Table13[[#This Row],[Efv_prod '[MWh']]]</f>
        <v>-18.007372895658875</v>
      </c>
    </row>
    <row r="3171" spans="5:13" x14ac:dyDescent="0.3">
      <c r="E3171" s="4">
        <v>43598.041666666664</v>
      </c>
      <c r="F3171" s="3">
        <v>0.34273000000000003</v>
      </c>
      <c r="G3171" s="2">
        <f>Table13[[#This Row],[CF % FV]]*$A$2</f>
        <v>17.479230000000001</v>
      </c>
      <c r="H3171" s="3">
        <v>0.33573914110056302</v>
      </c>
      <c r="I3171" s="2">
        <f>Table13[[#This Row],[CF % EOL]]*$A$6</f>
        <v>13.429565644022521</v>
      </c>
      <c r="J3171" s="3">
        <v>0.11025124579957504</v>
      </c>
      <c r="K3171" s="2">
        <f>$A$10*Table13[[#This Row],[CF % WEC]]</f>
        <v>3.390940236409714E-2</v>
      </c>
      <c r="L3171" s="1">
        <v>23.374331544619036</v>
      </c>
      <c r="M3171" s="2">
        <f>Table13[[#This Row],[Cons h '[MWh']]]-Table13[[#This Row],[Ewec_prod '[MWh']]]-Table13[[#This Row],[Eeol_prod '[MWh']]]-Table13[[#This Row],[Efv_prod '[MWh']]]</f>
        <v>-7.5683735017675851</v>
      </c>
    </row>
    <row r="3172" spans="5:13" x14ac:dyDescent="0.3">
      <c r="E3172" s="4">
        <v>43598.083333333336</v>
      </c>
      <c r="F3172" s="3">
        <v>0.15186000000000002</v>
      </c>
      <c r="G3172" s="2">
        <f>Table13[[#This Row],[CF % FV]]*$A$2</f>
        <v>7.744860000000001</v>
      </c>
      <c r="H3172" s="3">
        <v>0.23294107905484801</v>
      </c>
      <c r="I3172" s="2">
        <f>Table13[[#This Row],[CF % EOL]]*$A$6</f>
        <v>9.3176431621939209</v>
      </c>
      <c r="J3172" s="3">
        <v>0.1067362193162415</v>
      </c>
      <c r="K3172" s="2">
        <f>$A$10*Table13[[#This Row],[CF % WEC]]</f>
        <v>3.2828303946755955E-2</v>
      </c>
      <c r="L3172" s="1">
        <v>21.87058954324764</v>
      </c>
      <c r="M3172" s="2">
        <f>Table13[[#This Row],[Cons h '[MWh']]]-Table13[[#This Row],[Ewec_prod '[MWh']]]-Table13[[#This Row],[Eeol_prod '[MWh']]]-Table13[[#This Row],[Efv_prod '[MWh']]]</f>
        <v>4.7752580771069635</v>
      </c>
    </row>
    <row r="3173" spans="5:13" x14ac:dyDescent="0.3">
      <c r="E3173" s="4">
        <v>43598.125</v>
      </c>
      <c r="F3173" s="3">
        <v>0</v>
      </c>
      <c r="G3173" s="2">
        <f>Table13[[#This Row],[CF % FV]]*$A$2</f>
        <v>0</v>
      </c>
      <c r="H3173" s="3">
        <v>0.183998555628275</v>
      </c>
      <c r="I3173" s="2">
        <f>Table13[[#This Row],[CF % EOL]]*$A$6</f>
        <v>7.3599422251310003</v>
      </c>
      <c r="J3173" s="3">
        <v>0.10359714674781538</v>
      </c>
      <c r="K3173" s="2">
        <f>$A$10*Table13[[#This Row],[CF % WEC]]</f>
        <v>3.1862835720062488E-2</v>
      </c>
      <c r="L3173" s="1">
        <v>19.97344755292502</v>
      </c>
      <c r="M3173" s="2">
        <f>Table13[[#This Row],[Cons h '[MWh']]]-Table13[[#This Row],[Ewec_prod '[MWh']]]-Table13[[#This Row],[Eeol_prod '[MWh']]]-Table13[[#This Row],[Efv_prod '[MWh']]]</f>
        <v>12.581642492073957</v>
      </c>
    </row>
    <row r="3174" spans="5:13" x14ac:dyDescent="0.3">
      <c r="E3174" s="4">
        <v>43598.166666666664</v>
      </c>
      <c r="F3174" s="3">
        <v>0</v>
      </c>
      <c r="G3174" s="2">
        <f>Table13[[#This Row],[CF % FV]]*$A$2</f>
        <v>0</v>
      </c>
      <c r="H3174" s="3">
        <v>0.16234047146290001</v>
      </c>
      <c r="I3174" s="2">
        <f>Table13[[#This Row],[CF % EOL]]*$A$6</f>
        <v>6.4936188585160002</v>
      </c>
      <c r="J3174" s="3">
        <v>0.10290154607678076</v>
      </c>
      <c r="K3174" s="2">
        <f>$A$10*Table13[[#This Row],[CF % WEC]]</f>
        <v>3.1648893438795858E-2</v>
      </c>
      <c r="L3174" s="1">
        <v>22.876425978748156</v>
      </c>
      <c r="M3174" s="2">
        <f>Table13[[#This Row],[Cons h '[MWh']]]-Table13[[#This Row],[Ewec_prod '[MWh']]]-Table13[[#This Row],[Eeol_prod '[MWh']]]-Table13[[#This Row],[Efv_prod '[MWh']]]</f>
        <v>16.351158226793359</v>
      </c>
    </row>
    <row r="3175" spans="5:13" x14ac:dyDescent="0.3">
      <c r="E3175" s="4">
        <v>43598.208333333336</v>
      </c>
      <c r="F3175" s="3">
        <v>0</v>
      </c>
      <c r="G3175" s="2">
        <f>Table13[[#This Row],[CF % FV]]*$A$2</f>
        <v>0</v>
      </c>
      <c r="H3175" s="3">
        <v>0.15869749541025799</v>
      </c>
      <c r="I3175" s="2">
        <f>Table13[[#This Row],[CF % EOL]]*$A$6</f>
        <v>6.3478998164103198</v>
      </c>
      <c r="J3175" s="3">
        <v>0.10278939846878074</v>
      </c>
      <c r="K3175" s="2">
        <f>$A$10*Table13[[#This Row],[CF % WEC]]</f>
        <v>3.1614400782170857E-2</v>
      </c>
      <c r="L3175" s="1">
        <v>30.410383199631408</v>
      </c>
      <c r="M3175" s="2">
        <f>Table13[[#This Row],[Cons h '[MWh']]]-Table13[[#This Row],[Ewec_prod '[MWh']]]-Table13[[#This Row],[Eeol_prod '[MWh']]]-Table13[[#This Row],[Efv_prod '[MWh']]]</f>
        <v>24.030868982438918</v>
      </c>
    </row>
    <row r="3176" spans="5:13" x14ac:dyDescent="0.3">
      <c r="E3176" s="4">
        <v>43598.25</v>
      </c>
      <c r="F3176" s="3">
        <v>0</v>
      </c>
      <c r="G3176" s="2">
        <f>Table13[[#This Row],[CF % FV]]*$A$2</f>
        <v>0</v>
      </c>
      <c r="H3176" s="3">
        <v>0.16696244556630499</v>
      </c>
      <c r="I3176" s="2">
        <f>Table13[[#This Row],[CF % EOL]]*$A$6</f>
        <v>6.6784978226521998</v>
      </c>
      <c r="J3176" s="3">
        <v>0.10345826052278149</v>
      </c>
      <c r="K3176" s="2">
        <f>$A$10*Table13[[#This Row],[CF % WEC]]</f>
        <v>3.1820119206037188E-2</v>
      </c>
      <c r="L3176" s="1">
        <v>23.925100192553629</v>
      </c>
      <c r="M3176" s="2">
        <f>Table13[[#This Row],[Cons h '[MWh']]]-Table13[[#This Row],[Ewec_prod '[MWh']]]-Table13[[#This Row],[Eeol_prod '[MWh']]]-Table13[[#This Row],[Efv_prod '[MWh']]]</f>
        <v>17.214782250695389</v>
      </c>
    </row>
    <row r="3177" spans="5:13" x14ac:dyDescent="0.3">
      <c r="E3177" s="4">
        <v>43598.291666666664</v>
      </c>
      <c r="F3177" s="3">
        <v>0</v>
      </c>
      <c r="G3177" s="2">
        <f>Table13[[#This Row],[CF % FV]]*$A$2</f>
        <v>0</v>
      </c>
      <c r="H3177" s="3">
        <v>0.20190453007503101</v>
      </c>
      <c r="I3177" s="2">
        <f>Table13[[#This Row],[CF % EOL]]*$A$6</f>
        <v>8.0761812030012408</v>
      </c>
      <c r="J3177" s="3">
        <v>0.10578492423215904</v>
      </c>
      <c r="K3177" s="2">
        <f>$A$10*Table13[[#This Row],[CF % WEC]]</f>
        <v>3.2535719064479156E-2</v>
      </c>
      <c r="L3177" s="1">
        <v>23.040030431242137</v>
      </c>
      <c r="M3177" s="2">
        <f>Table13[[#This Row],[Cons h '[MWh']]]-Table13[[#This Row],[Ewec_prod '[MWh']]]-Table13[[#This Row],[Eeol_prod '[MWh']]]-Table13[[#This Row],[Efv_prod '[MWh']]]</f>
        <v>14.931313509176416</v>
      </c>
    </row>
    <row r="3178" spans="5:13" x14ac:dyDescent="0.3">
      <c r="E3178" s="4">
        <v>43598.333333333336</v>
      </c>
      <c r="F3178" s="3">
        <v>0</v>
      </c>
      <c r="G3178" s="2">
        <f>Table13[[#This Row],[CF % FV]]*$A$2</f>
        <v>0</v>
      </c>
      <c r="H3178" s="3">
        <v>0.23991048262640999</v>
      </c>
      <c r="I3178" s="2">
        <f>Table13[[#This Row],[CF % EOL]]*$A$6</f>
        <v>9.5964193050563988</v>
      </c>
      <c r="J3178" s="3">
        <v>0.11042285605561244</v>
      </c>
      <c r="K3178" s="2">
        <f>$A$10*Table13[[#This Row],[CF % WEC]]</f>
        <v>3.3962183638173236E-2</v>
      </c>
      <c r="L3178" s="1">
        <v>27.332643165769703</v>
      </c>
      <c r="M3178" s="2">
        <f>Table13[[#This Row],[Cons h '[MWh']]]-Table13[[#This Row],[Ewec_prod '[MWh']]]-Table13[[#This Row],[Eeol_prod '[MWh']]]-Table13[[#This Row],[Efv_prod '[MWh']]]</f>
        <v>17.702261677075128</v>
      </c>
    </row>
    <row r="3179" spans="5:13" x14ac:dyDescent="0.3">
      <c r="E3179" s="4">
        <v>43598.375</v>
      </c>
      <c r="F3179" s="3">
        <v>0</v>
      </c>
      <c r="G3179" s="2">
        <f>Table13[[#This Row],[CF % FV]]*$A$2</f>
        <v>0</v>
      </c>
      <c r="H3179" s="3">
        <v>0.30834594209022598</v>
      </c>
      <c r="I3179" s="2">
        <f>Table13[[#This Row],[CF % EOL]]*$A$6</f>
        <v>12.333837683609039</v>
      </c>
      <c r="J3179" s="3">
        <v>0.11562878843765813</v>
      </c>
      <c r="K3179" s="2">
        <f>$A$10*Table13[[#This Row],[CF % WEC]]</f>
        <v>3.5563345190070636E-2</v>
      </c>
      <c r="L3179" s="1">
        <v>27.607659520205697</v>
      </c>
      <c r="M3179" s="2">
        <f>Table13[[#This Row],[Cons h '[MWh']]]-Table13[[#This Row],[Ewec_prod '[MWh']]]-Table13[[#This Row],[Eeol_prod '[MWh']]]-Table13[[#This Row],[Efv_prod '[MWh']]]</f>
        <v>15.238258491406588</v>
      </c>
    </row>
    <row r="3180" spans="5:13" x14ac:dyDescent="0.3">
      <c r="E3180" s="4">
        <v>43598.416666666664</v>
      </c>
      <c r="F3180" s="3">
        <v>0</v>
      </c>
      <c r="G3180" s="2">
        <f>Table13[[#This Row],[CF % FV]]*$A$2</f>
        <v>0</v>
      </c>
      <c r="H3180" s="3">
        <v>0.39027428134026099</v>
      </c>
      <c r="I3180" s="2">
        <f>Table13[[#This Row],[CF % EOL]]*$A$6</f>
        <v>15.61097125361044</v>
      </c>
      <c r="J3180" s="3">
        <v>0.11803161300776595</v>
      </c>
      <c r="K3180" s="2">
        <f>$A$10*Table13[[#This Row],[CF % WEC]]</f>
        <v>3.6302369448410934E-2</v>
      </c>
      <c r="L3180" s="1">
        <v>20.804315621381154</v>
      </c>
      <c r="M3180" s="2">
        <f>Table13[[#This Row],[Cons h '[MWh']]]-Table13[[#This Row],[Ewec_prod '[MWh']]]-Table13[[#This Row],[Eeol_prod '[MWh']]]-Table13[[#This Row],[Efv_prod '[MWh']]]</f>
        <v>5.1570419983223026</v>
      </c>
    </row>
    <row r="3181" spans="5:13" x14ac:dyDescent="0.3">
      <c r="E3181" s="4">
        <v>43598.458333333336</v>
      </c>
      <c r="F3181" s="3">
        <v>0</v>
      </c>
      <c r="G3181" s="2">
        <f>Table13[[#This Row],[CF % FV]]*$A$2</f>
        <v>0</v>
      </c>
      <c r="H3181" s="3">
        <v>0.369645582136236</v>
      </c>
      <c r="I3181" s="2">
        <f>Table13[[#This Row],[CF % EOL]]*$A$6</f>
        <v>14.785823285449439</v>
      </c>
      <c r="J3181" s="3">
        <v>0.11897551767337802</v>
      </c>
      <c r="K3181" s="2">
        <f>$A$10*Table13[[#This Row],[CF % WEC]]</f>
        <v>3.6592681298108977E-2</v>
      </c>
      <c r="L3181" s="1">
        <v>30.675956473522014</v>
      </c>
      <c r="M3181" s="2">
        <f>Table13[[#This Row],[Cons h '[MWh']]]-Table13[[#This Row],[Ewec_prod '[MWh']]]-Table13[[#This Row],[Eeol_prod '[MWh']]]-Table13[[#This Row],[Efv_prod '[MWh']]]</f>
        <v>15.853540506774465</v>
      </c>
    </row>
    <row r="3182" spans="5:13" x14ac:dyDescent="0.3">
      <c r="E3182" s="4">
        <v>43598.5</v>
      </c>
      <c r="F3182" s="3">
        <v>0</v>
      </c>
      <c r="G3182" s="2">
        <f>Table13[[#This Row],[CF % FV]]*$A$2</f>
        <v>0</v>
      </c>
      <c r="H3182" s="3">
        <v>0.349833997847252</v>
      </c>
      <c r="I3182" s="2">
        <f>Table13[[#This Row],[CF % EOL]]*$A$6</f>
        <v>13.99335991389008</v>
      </c>
      <c r="J3182" s="3">
        <v>0.12000113780856696</v>
      </c>
      <c r="K3182" s="2">
        <f>$A$10*Table13[[#This Row],[CF % WEC]]</f>
        <v>3.690812594986434E-2</v>
      </c>
      <c r="L3182" s="1">
        <v>27.561311655754412</v>
      </c>
      <c r="M3182" s="2">
        <f>Table13[[#This Row],[Cons h '[MWh']]]-Table13[[#This Row],[Ewec_prod '[MWh']]]-Table13[[#This Row],[Eeol_prod '[MWh']]]-Table13[[#This Row],[Efv_prod '[MWh']]]</f>
        <v>13.531043615914468</v>
      </c>
    </row>
    <row r="3183" spans="5:13" x14ac:dyDescent="0.3">
      <c r="E3183" s="4">
        <v>43598.541666666664</v>
      </c>
      <c r="F3183" s="3">
        <v>0</v>
      </c>
      <c r="G3183" s="2">
        <f>Table13[[#This Row],[CF % FV]]*$A$2</f>
        <v>0</v>
      </c>
      <c r="H3183" s="3">
        <v>0.343607384740649</v>
      </c>
      <c r="I3183" s="2">
        <f>Table13[[#This Row],[CF % EOL]]*$A$6</f>
        <v>13.744295389625961</v>
      </c>
      <c r="J3183" s="3">
        <v>0.12172529179849283</v>
      </c>
      <c r="K3183" s="2">
        <f>$A$10*Table13[[#This Row],[CF % WEC]]</f>
        <v>3.7438415026945088E-2</v>
      </c>
      <c r="L3183" s="1">
        <v>25.170096564739474</v>
      </c>
      <c r="M3183" s="2">
        <f>Table13[[#This Row],[Cons h '[MWh']]]-Table13[[#This Row],[Ewec_prod '[MWh']]]-Table13[[#This Row],[Eeol_prod '[MWh']]]-Table13[[#This Row],[Efv_prod '[MWh']]]</f>
        <v>11.388362760086569</v>
      </c>
    </row>
    <row r="3184" spans="5:13" x14ac:dyDescent="0.3">
      <c r="E3184" s="4">
        <v>43598.583333333336</v>
      </c>
      <c r="F3184" s="3">
        <v>0</v>
      </c>
      <c r="G3184" s="2">
        <f>Table13[[#This Row],[CF % FV]]*$A$2</f>
        <v>0</v>
      </c>
      <c r="H3184" s="3">
        <v>0.37933039635006199</v>
      </c>
      <c r="I3184" s="2">
        <f>Table13[[#This Row],[CF % EOL]]*$A$6</f>
        <v>15.17321585400248</v>
      </c>
      <c r="J3184" s="3">
        <v>0.12403738787623711</v>
      </c>
      <c r="K3184" s="2">
        <f>$A$10*Table13[[#This Row],[CF % WEC]]</f>
        <v>3.8149534394677297E-2</v>
      </c>
      <c r="L3184" s="1">
        <v>27.315568049363325</v>
      </c>
      <c r="M3184" s="2">
        <f>Table13[[#This Row],[Cons h '[MWh']]]-Table13[[#This Row],[Ewec_prod '[MWh']]]-Table13[[#This Row],[Eeol_prod '[MWh']]]-Table13[[#This Row],[Efv_prod '[MWh']]]</f>
        <v>12.104202660966168</v>
      </c>
    </row>
    <row r="3185" spans="5:13" x14ac:dyDescent="0.3">
      <c r="E3185" s="4">
        <v>43598.625</v>
      </c>
      <c r="F3185" s="3">
        <v>0</v>
      </c>
      <c r="G3185" s="2">
        <f>Table13[[#This Row],[CF % FV]]*$A$2</f>
        <v>0</v>
      </c>
      <c r="H3185" s="3">
        <v>0.40332725570191003</v>
      </c>
      <c r="I3185" s="2">
        <f>Table13[[#This Row],[CF % EOL]]*$A$6</f>
        <v>16.133090228076401</v>
      </c>
      <c r="J3185" s="3">
        <v>0.12660565814676833</v>
      </c>
      <c r="K3185" s="2">
        <f>$A$10*Table13[[#This Row],[CF % WEC]]</f>
        <v>3.8939443926779178E-2</v>
      </c>
      <c r="L3185" s="1">
        <v>29.502063761871085</v>
      </c>
      <c r="M3185" s="2">
        <f>Table13[[#This Row],[Cons h '[MWh']]]-Table13[[#This Row],[Ewec_prod '[MWh']]]-Table13[[#This Row],[Eeol_prod '[MWh']]]-Table13[[#This Row],[Efv_prod '[MWh']]]</f>
        <v>13.330034089867905</v>
      </c>
    </row>
    <row r="3186" spans="5:13" x14ac:dyDescent="0.3">
      <c r="E3186" s="4">
        <v>43598.666666666664</v>
      </c>
      <c r="F3186" s="3">
        <v>2.3799999999999997E-3</v>
      </c>
      <c r="G3186" s="2">
        <f>Table13[[#This Row],[CF % FV]]*$A$2</f>
        <v>0.12137999999999999</v>
      </c>
      <c r="H3186" s="3">
        <v>0.43586763126803602</v>
      </c>
      <c r="I3186" s="2">
        <f>Table13[[#This Row],[CF % EOL]]*$A$6</f>
        <v>17.434705250721439</v>
      </c>
      <c r="J3186" s="3">
        <v>0.13285761940222257</v>
      </c>
      <c r="K3186" s="2">
        <f>$A$10*Table13[[#This Row],[CF % WEC]]</f>
        <v>4.0862327139920711E-2</v>
      </c>
      <c r="L3186" s="1">
        <v>20.58675030114717</v>
      </c>
      <c r="M3186" s="2">
        <f>Table13[[#This Row],[Cons h '[MWh']]]-Table13[[#This Row],[Ewec_prod '[MWh']]]-Table13[[#This Row],[Eeol_prod '[MWh']]]-Table13[[#This Row],[Efv_prod '[MWh']]]</f>
        <v>2.9898027232858113</v>
      </c>
    </row>
    <row r="3187" spans="5:13" x14ac:dyDescent="0.3">
      <c r="E3187" s="4">
        <v>43598.708333333336</v>
      </c>
      <c r="F3187" s="3">
        <v>0.22781999999999999</v>
      </c>
      <c r="G3187" s="2">
        <f>Table13[[#This Row],[CF % FV]]*$A$2</f>
        <v>11.618819999999999</v>
      </c>
      <c r="H3187" s="3">
        <v>0.483784213542236</v>
      </c>
      <c r="I3187" s="2">
        <f>Table13[[#This Row],[CF % EOL]]*$A$6</f>
        <v>19.351368541689439</v>
      </c>
      <c r="J3187" s="3">
        <v>0.13766182152051118</v>
      </c>
      <c r="K3187" s="2">
        <f>$A$10*Table13[[#This Row],[CF % WEC]]</f>
        <v>4.2339930603591723E-2</v>
      </c>
      <c r="L3187" s="1">
        <v>36.535201613106338</v>
      </c>
      <c r="M3187" s="2">
        <f>Table13[[#This Row],[Cons h '[MWh']]]-Table13[[#This Row],[Ewec_prod '[MWh']]]-Table13[[#This Row],[Eeol_prod '[MWh']]]-Table13[[#This Row],[Efv_prod '[MWh']]]</f>
        <v>5.5226731408133105</v>
      </c>
    </row>
    <row r="3188" spans="5:13" x14ac:dyDescent="0.3">
      <c r="E3188" s="4">
        <v>43598.75</v>
      </c>
      <c r="F3188" s="3">
        <v>0.37345999999999996</v>
      </c>
      <c r="G3188" s="2">
        <f>Table13[[#This Row],[CF % FV]]*$A$2</f>
        <v>19.046459999999996</v>
      </c>
      <c r="H3188" s="3">
        <v>0.51306740032904796</v>
      </c>
      <c r="I3188" s="2">
        <f>Table13[[#This Row],[CF % EOL]]*$A$6</f>
        <v>20.522696013161919</v>
      </c>
      <c r="J3188" s="3">
        <v>0.14099306071862469</v>
      </c>
      <c r="K3188" s="2">
        <f>$A$10*Table13[[#This Row],[CF % WEC]]</f>
        <v>4.336450252131166E-2</v>
      </c>
      <c r="L3188" s="1">
        <v>46.880787195173028</v>
      </c>
      <c r="M3188" s="2">
        <f>Table13[[#This Row],[Cons h '[MWh']]]-Table13[[#This Row],[Ewec_prod '[MWh']]]-Table13[[#This Row],[Eeol_prod '[MWh']]]-Table13[[#This Row],[Efv_prod '[MWh']]]</f>
        <v>7.2682666794897983</v>
      </c>
    </row>
    <row r="3189" spans="5:13" x14ac:dyDescent="0.3">
      <c r="E3189" s="4">
        <v>43598.791666666664</v>
      </c>
      <c r="F3189" s="3">
        <v>0.57475999999999994</v>
      </c>
      <c r="G3189" s="2">
        <f>Table13[[#This Row],[CF % FV]]*$A$2</f>
        <v>29.312759999999997</v>
      </c>
      <c r="H3189" s="3">
        <v>0.50574252946072196</v>
      </c>
      <c r="I3189" s="2">
        <f>Table13[[#This Row],[CF % EOL]]*$A$6</f>
        <v>20.229701178428879</v>
      </c>
      <c r="J3189" s="3">
        <v>0.14104948558497937</v>
      </c>
      <c r="K3189" s="2">
        <f>$A$10*Table13[[#This Row],[CF % WEC]]</f>
        <v>4.338185682404707E-2</v>
      </c>
      <c r="L3189" s="1">
        <v>35.967548420516302</v>
      </c>
      <c r="M3189" s="2">
        <f>Table13[[#This Row],[Cons h '[MWh']]]-Table13[[#This Row],[Ewec_prod '[MWh']]]-Table13[[#This Row],[Eeol_prod '[MWh']]]-Table13[[#This Row],[Efv_prod '[MWh']]]</f>
        <v>-13.618294614736623</v>
      </c>
    </row>
    <row r="3190" spans="5:13" x14ac:dyDescent="0.3">
      <c r="E3190" s="4">
        <v>43598.833333333336</v>
      </c>
      <c r="F3190" s="3">
        <v>0.64687000000000006</v>
      </c>
      <c r="G3190" s="2">
        <f>Table13[[#This Row],[CF % FV]]*$A$2</f>
        <v>32.990370000000006</v>
      </c>
      <c r="H3190" s="3">
        <v>0.45369916357538698</v>
      </c>
      <c r="I3190" s="2">
        <f>Table13[[#This Row],[CF % EOL]]*$A$6</f>
        <v>18.147966543015478</v>
      </c>
      <c r="J3190" s="3">
        <v>0.13913926116633496</v>
      </c>
      <c r="K3190" s="2">
        <f>$A$10*Table13[[#This Row],[CF % WEC]]</f>
        <v>4.2794339032771585E-2</v>
      </c>
      <c r="L3190" s="1">
        <v>33.040607788457613</v>
      </c>
      <c r="M3190" s="2">
        <f>Table13[[#This Row],[Cons h '[MWh']]]-Table13[[#This Row],[Ewec_prod '[MWh']]]-Table13[[#This Row],[Eeol_prod '[MWh']]]-Table13[[#This Row],[Efv_prod '[MWh']]]</f>
        <v>-18.140523093590645</v>
      </c>
    </row>
    <row r="3191" spans="5:13" x14ac:dyDescent="0.3">
      <c r="E3191" s="4">
        <v>43598.875</v>
      </c>
      <c r="F3191" s="3">
        <v>0.72811000000000003</v>
      </c>
      <c r="G3191" s="2">
        <f>Table13[[#This Row],[CF % FV]]*$A$2</f>
        <v>37.133610000000004</v>
      </c>
      <c r="H3191" s="3">
        <v>0.40715233025820602</v>
      </c>
      <c r="I3191" s="2">
        <f>Table13[[#This Row],[CF % EOL]]*$A$6</f>
        <v>16.286093210328239</v>
      </c>
      <c r="J3191" s="3">
        <v>0.13569117889325524</v>
      </c>
      <c r="K3191" s="2">
        <f>$A$10*Table13[[#This Row],[CF % WEC]]</f>
        <v>4.1733830298068271E-2</v>
      </c>
      <c r="L3191" s="1">
        <v>30.032187967865557</v>
      </c>
      <c r="M3191" s="2">
        <f>Table13[[#This Row],[Cons h '[MWh']]]-Table13[[#This Row],[Ewec_prod '[MWh']]]-Table13[[#This Row],[Eeol_prod '[MWh']]]-Table13[[#This Row],[Efv_prod '[MWh']]]</f>
        <v>-23.429249072760754</v>
      </c>
    </row>
    <row r="3192" spans="5:13" x14ac:dyDescent="0.3">
      <c r="E3192" s="4">
        <v>43598.916666666664</v>
      </c>
      <c r="F3192" s="3">
        <v>0.70146000000000008</v>
      </c>
      <c r="G3192" s="2">
        <f>Table13[[#This Row],[CF % FV]]*$A$2</f>
        <v>35.774460000000005</v>
      </c>
      <c r="H3192" s="3">
        <v>0.35922052742868799</v>
      </c>
      <c r="I3192" s="2">
        <f>Table13[[#This Row],[CF % EOL]]*$A$6</f>
        <v>14.368821097147519</v>
      </c>
      <c r="J3192" s="3">
        <v>0.13372658119365557</v>
      </c>
      <c r="K3192" s="2">
        <f>$A$10*Table13[[#This Row],[CF % WEC]]</f>
        <v>4.1129589199510444E-2</v>
      </c>
      <c r="L3192" s="1">
        <v>24.466962087842155</v>
      </c>
      <c r="M3192" s="2">
        <f>Table13[[#This Row],[Cons h '[MWh']]]-Table13[[#This Row],[Ewec_prod '[MWh']]]-Table13[[#This Row],[Eeol_prod '[MWh']]]-Table13[[#This Row],[Efv_prod '[MWh']]]</f>
        <v>-25.71744859850488</v>
      </c>
    </row>
    <row r="3193" spans="5:13" x14ac:dyDescent="0.3">
      <c r="E3193" s="4">
        <v>43598.958333333336</v>
      </c>
      <c r="F3193" s="3">
        <v>0.64721000000000006</v>
      </c>
      <c r="G3193" s="2">
        <f>Table13[[#This Row],[CF % FV]]*$A$2</f>
        <v>33.007710000000003</v>
      </c>
      <c r="H3193" s="3">
        <v>0.37431542022005998</v>
      </c>
      <c r="I3193" s="2">
        <f>Table13[[#This Row],[CF % EOL]]*$A$6</f>
        <v>14.9726168088024</v>
      </c>
      <c r="J3193" s="3">
        <v>0.13081347522581185</v>
      </c>
      <c r="K3193" s="2">
        <f>$A$10*Table13[[#This Row],[CF % WEC]]</f>
        <v>4.0233620345131782E-2</v>
      </c>
      <c r="L3193" s="1">
        <v>25.571385675680823</v>
      </c>
      <c r="M3193" s="2">
        <f>Table13[[#This Row],[Cons h '[MWh']]]-Table13[[#This Row],[Ewec_prod '[MWh']]]-Table13[[#This Row],[Eeol_prod '[MWh']]]-Table13[[#This Row],[Efv_prod '[MWh']]]</f>
        <v>-22.449174753466711</v>
      </c>
    </row>
    <row r="3194" spans="5:13" x14ac:dyDescent="0.3">
      <c r="E3194" s="4">
        <v>43599</v>
      </c>
      <c r="F3194" s="3">
        <v>0.51642999999999994</v>
      </c>
      <c r="G3194" s="2">
        <f>Table13[[#This Row],[CF % FV]]*$A$2</f>
        <v>26.337929999999997</v>
      </c>
      <c r="H3194" s="3">
        <v>0.34968845560314299</v>
      </c>
      <c r="I3194" s="2">
        <f>Table13[[#This Row],[CF % EOL]]*$A$6</f>
        <v>13.98753822412572</v>
      </c>
      <c r="J3194" s="3">
        <v>0.12525346646982005</v>
      </c>
      <c r="K3194" s="2">
        <f>$A$10*Table13[[#This Row],[CF % WEC]]</f>
        <v>3.8523557364096912E-2</v>
      </c>
      <c r="L3194" s="1">
        <v>23.254005323160321</v>
      </c>
      <c r="M3194" s="2">
        <f>Table13[[#This Row],[Cons h '[MWh']]]-Table13[[#This Row],[Ewec_prod '[MWh']]]-Table13[[#This Row],[Eeol_prod '[MWh']]]-Table13[[#This Row],[Efv_prod '[MWh']]]</f>
        <v>-17.109986458329494</v>
      </c>
    </row>
    <row r="3195" spans="5:13" x14ac:dyDescent="0.3">
      <c r="E3195" s="4">
        <v>43599.041666666664</v>
      </c>
      <c r="F3195" s="3">
        <v>0.35760000000000003</v>
      </c>
      <c r="G3195" s="2">
        <f>Table13[[#This Row],[CF % FV]]*$A$2</f>
        <v>18.2376</v>
      </c>
      <c r="H3195" s="3">
        <v>0.30807696407398599</v>
      </c>
      <c r="I3195" s="2">
        <f>Table13[[#This Row],[CF % EOL]]*$A$6</f>
        <v>12.32307856295944</v>
      </c>
      <c r="J3195" s="3">
        <v>0.11846980491377723</v>
      </c>
      <c r="K3195" s="2">
        <f>$A$10*Table13[[#This Row],[CF % WEC]]</f>
        <v>3.6437141854344914E-2</v>
      </c>
      <c r="L3195" s="1">
        <v>24.184902831118055</v>
      </c>
      <c r="M3195" s="2">
        <f>Table13[[#This Row],[Cons h '[MWh']]]-Table13[[#This Row],[Ewec_prod '[MWh']]]-Table13[[#This Row],[Eeol_prod '[MWh']]]-Table13[[#This Row],[Efv_prod '[MWh']]]</f>
        <v>-6.4122128736957311</v>
      </c>
    </row>
    <row r="3196" spans="5:13" x14ac:dyDescent="0.3">
      <c r="E3196" s="4">
        <v>43599.083333333336</v>
      </c>
      <c r="F3196" s="3">
        <v>0.15883</v>
      </c>
      <c r="G3196" s="2">
        <f>Table13[[#This Row],[CF % FV]]*$A$2</f>
        <v>8.1003299999999996</v>
      </c>
      <c r="H3196" s="3">
        <v>0.260422232621007</v>
      </c>
      <c r="I3196" s="2">
        <f>Table13[[#This Row],[CF % EOL]]*$A$6</f>
        <v>10.41688930484028</v>
      </c>
      <c r="J3196" s="3">
        <v>0.1129132203169471</v>
      </c>
      <c r="K3196" s="2">
        <f>$A$10*Table13[[#This Row],[CF % WEC]]</f>
        <v>3.4728132024137777E-2</v>
      </c>
      <c r="L3196" s="1">
        <v>22.520105628673477</v>
      </c>
      <c r="M3196" s="2">
        <f>Table13[[#This Row],[Cons h '[MWh']]]-Table13[[#This Row],[Ewec_prod '[MWh']]]-Table13[[#This Row],[Eeol_prod '[MWh']]]-Table13[[#This Row],[Efv_prod '[MWh']]]</f>
        <v>3.9681581918090583</v>
      </c>
    </row>
    <row r="3197" spans="5:13" x14ac:dyDescent="0.3">
      <c r="E3197" s="4">
        <v>43599.125</v>
      </c>
      <c r="F3197" s="3">
        <v>0</v>
      </c>
      <c r="G3197" s="2">
        <f>Table13[[#This Row],[CF % FV]]*$A$2</f>
        <v>0</v>
      </c>
      <c r="H3197" s="3">
        <v>0.24736577136549201</v>
      </c>
      <c r="I3197" s="2">
        <f>Table13[[#This Row],[CF % EOL]]*$A$6</f>
        <v>9.8946308546196811</v>
      </c>
      <c r="J3197" s="3">
        <v>0.10844580914883811</v>
      </c>
      <c r="K3197" s="2">
        <f>$A$10*Table13[[#This Row],[CF % WEC]]</f>
        <v>3.3354113601700569E-2</v>
      </c>
      <c r="L3197" s="1">
        <v>22.031197936773609</v>
      </c>
      <c r="M3197" s="2">
        <f>Table13[[#This Row],[Cons h '[MWh']]]-Table13[[#This Row],[Ewec_prod '[MWh']]]-Table13[[#This Row],[Eeol_prod '[MWh']]]-Table13[[#This Row],[Efv_prod '[MWh']]]</f>
        <v>12.103212968552228</v>
      </c>
    </row>
    <row r="3198" spans="5:13" x14ac:dyDescent="0.3">
      <c r="E3198" s="4">
        <v>43599.166666666664</v>
      </c>
      <c r="F3198" s="3">
        <v>0</v>
      </c>
      <c r="G3198" s="2">
        <f>Table13[[#This Row],[CF % FV]]*$A$2</f>
        <v>0</v>
      </c>
      <c r="H3198" s="3">
        <v>0.23841573426999399</v>
      </c>
      <c r="I3198" s="2">
        <f>Table13[[#This Row],[CF % EOL]]*$A$6</f>
        <v>9.5366293707997603</v>
      </c>
      <c r="J3198" s="3">
        <v>0.10537316692474073</v>
      </c>
      <c r="K3198" s="2">
        <f>$A$10*Table13[[#This Row],[CF % WEC]]</f>
        <v>3.2409077010574501E-2</v>
      </c>
      <c r="L3198" s="1">
        <v>29.31653873307728</v>
      </c>
      <c r="M3198" s="2">
        <f>Table13[[#This Row],[Cons h '[MWh']]]-Table13[[#This Row],[Ewec_prod '[MWh']]]-Table13[[#This Row],[Eeol_prod '[MWh']]]-Table13[[#This Row],[Efv_prod '[MWh']]]</f>
        <v>19.747500285266945</v>
      </c>
    </row>
    <row r="3199" spans="5:13" x14ac:dyDescent="0.3">
      <c r="E3199" s="4">
        <v>43599.208333333336</v>
      </c>
      <c r="F3199" s="3">
        <v>0</v>
      </c>
      <c r="G3199" s="2">
        <f>Table13[[#This Row],[CF % FV]]*$A$2</f>
        <v>0</v>
      </c>
      <c r="H3199" s="3">
        <v>0.25020233785297902</v>
      </c>
      <c r="I3199" s="2">
        <f>Table13[[#This Row],[CF % EOL]]*$A$6</f>
        <v>10.00809351411916</v>
      </c>
      <c r="J3199" s="3">
        <v>0.10412058682449125</v>
      </c>
      <c r="K3199" s="2">
        <f>$A$10*Table13[[#This Row],[CF % WEC]]</f>
        <v>3.2023827462557289E-2</v>
      </c>
      <c r="L3199" s="1">
        <v>29.440114615511639</v>
      </c>
      <c r="M3199" s="2">
        <f>Table13[[#This Row],[Cons h '[MWh']]]-Table13[[#This Row],[Ewec_prod '[MWh']]]-Table13[[#This Row],[Eeol_prod '[MWh']]]-Table13[[#This Row],[Efv_prod '[MWh']]]</f>
        <v>19.399997273929923</v>
      </c>
    </row>
    <row r="3200" spans="5:13" x14ac:dyDescent="0.3">
      <c r="E3200" s="4">
        <v>43599.25</v>
      </c>
      <c r="F3200" s="3">
        <v>0</v>
      </c>
      <c r="G3200" s="2">
        <f>Table13[[#This Row],[CF % FV]]*$A$2</f>
        <v>0</v>
      </c>
      <c r="H3200" s="3">
        <v>0.25020233785297902</v>
      </c>
      <c r="I3200" s="2">
        <f>Table13[[#This Row],[CF % EOL]]*$A$6</f>
        <v>10.00809351411916</v>
      </c>
      <c r="J3200" s="3">
        <v>0.10469015421612639</v>
      </c>
      <c r="K3200" s="2">
        <f>$A$10*Table13[[#This Row],[CF % WEC]]</f>
        <v>3.2199006343452075E-2</v>
      </c>
      <c r="L3200" s="1">
        <v>34.9958143839279</v>
      </c>
      <c r="M3200" s="2">
        <f>Table13[[#This Row],[Cons h '[MWh']]]-Table13[[#This Row],[Ewec_prod '[MWh']]]-Table13[[#This Row],[Eeol_prod '[MWh']]]-Table13[[#This Row],[Efv_prod '[MWh']]]</f>
        <v>24.955521863465286</v>
      </c>
    </row>
    <row r="3201" spans="5:13" x14ac:dyDescent="0.3">
      <c r="E3201" s="4">
        <v>43599.291666666664</v>
      </c>
      <c r="F3201" s="3">
        <v>0</v>
      </c>
      <c r="G3201" s="2">
        <f>Table13[[#This Row],[CF % FV]]*$A$2</f>
        <v>0</v>
      </c>
      <c r="H3201" s="3">
        <v>0.261031667499737</v>
      </c>
      <c r="I3201" s="2">
        <f>Table13[[#This Row],[CF % EOL]]*$A$6</f>
        <v>10.44126669998948</v>
      </c>
      <c r="J3201" s="3">
        <v>0.10237659553969657</v>
      </c>
      <c r="K3201" s="2">
        <f>$A$10*Table13[[#This Row],[CF % WEC]]</f>
        <v>3.1487437131847672E-2</v>
      </c>
      <c r="L3201" s="1">
        <v>35.069688122720009</v>
      </c>
      <c r="M3201" s="2">
        <f>Table13[[#This Row],[Cons h '[MWh']]]-Table13[[#This Row],[Ewec_prod '[MWh']]]-Table13[[#This Row],[Eeol_prod '[MWh']]]-Table13[[#This Row],[Efv_prod '[MWh']]]</f>
        <v>24.596933985598678</v>
      </c>
    </row>
    <row r="3202" spans="5:13" x14ac:dyDescent="0.3">
      <c r="E3202" s="4">
        <v>43599.333333333336</v>
      </c>
      <c r="F3202" s="3">
        <v>0</v>
      </c>
      <c r="G3202" s="2">
        <f>Table13[[#This Row],[CF % FV]]*$A$2</f>
        <v>0</v>
      </c>
      <c r="H3202" s="3">
        <v>0.240602591486237</v>
      </c>
      <c r="I3202" s="2">
        <f>Table13[[#This Row],[CF % EOL]]*$A$6</f>
        <v>9.6241036594494798</v>
      </c>
      <c r="J3202" s="3">
        <v>9.905696971484311E-2</v>
      </c>
      <c r="K3202" s="2">
        <f>$A$10*Table13[[#This Row],[CF % WEC]]</f>
        <v>3.0466437078951782E-2</v>
      </c>
      <c r="L3202" s="1">
        <v>27.713524194239472</v>
      </c>
      <c r="M3202" s="2">
        <f>Table13[[#This Row],[Cons h '[MWh']]]-Table13[[#This Row],[Ewec_prod '[MWh']]]-Table13[[#This Row],[Eeol_prod '[MWh']]]-Table13[[#This Row],[Efv_prod '[MWh']]]</f>
        <v>18.058954097711037</v>
      </c>
    </row>
    <row r="3203" spans="5:13" x14ac:dyDescent="0.3">
      <c r="E3203" s="4">
        <v>43599.375</v>
      </c>
      <c r="F3203" s="3">
        <v>0</v>
      </c>
      <c r="G3203" s="2">
        <f>Table13[[#This Row],[CF % FV]]*$A$2</f>
        <v>0</v>
      </c>
      <c r="H3203" s="3">
        <v>0.18488282730296299</v>
      </c>
      <c r="I3203" s="2">
        <f>Table13[[#This Row],[CF % EOL]]*$A$6</f>
        <v>7.3953130921185197</v>
      </c>
      <c r="J3203" s="3">
        <v>9.3124125869697927E-2</v>
      </c>
      <c r="K3203" s="2">
        <f>$A$10*Table13[[#This Row],[CF % WEC]]</f>
        <v>2.8641703148288473E-2</v>
      </c>
      <c r="L3203" s="1">
        <v>26.97720806149718</v>
      </c>
      <c r="M3203" s="2">
        <f>Table13[[#This Row],[Cons h '[MWh']]]-Table13[[#This Row],[Ewec_prod '[MWh']]]-Table13[[#This Row],[Eeol_prod '[MWh']]]-Table13[[#This Row],[Efv_prod '[MWh']]]</f>
        <v>19.553253266230371</v>
      </c>
    </row>
    <row r="3204" spans="5:13" x14ac:dyDescent="0.3">
      <c r="E3204" s="4">
        <v>43599.416666666664</v>
      </c>
      <c r="F3204" s="3">
        <v>0</v>
      </c>
      <c r="G3204" s="2">
        <f>Table13[[#This Row],[CF % FV]]*$A$2</f>
        <v>0</v>
      </c>
      <c r="H3204" s="3">
        <v>8.2258853397567194E-2</v>
      </c>
      <c r="I3204" s="2">
        <f>Table13[[#This Row],[CF % EOL]]*$A$6</f>
        <v>3.290354135902688</v>
      </c>
      <c r="J3204" s="3">
        <v>8.8669218193588958E-2</v>
      </c>
      <c r="K3204" s="2">
        <f>$A$10*Table13[[#This Row],[CF % WEC]]</f>
        <v>2.7271530359867551E-2</v>
      </c>
      <c r="L3204" s="1">
        <v>34.423917898074976</v>
      </c>
      <c r="M3204" s="2">
        <f>Table13[[#This Row],[Cons h '[MWh']]]-Table13[[#This Row],[Ewec_prod '[MWh']]]-Table13[[#This Row],[Eeol_prod '[MWh']]]-Table13[[#This Row],[Efv_prod '[MWh']]]</f>
        <v>31.106292231812418</v>
      </c>
    </row>
    <row r="3205" spans="5:13" x14ac:dyDescent="0.3">
      <c r="E3205" s="4">
        <v>43599.458333333336</v>
      </c>
      <c r="F3205" s="3">
        <v>0</v>
      </c>
      <c r="G3205" s="2">
        <f>Table13[[#This Row],[CF % FV]]*$A$2</f>
        <v>0</v>
      </c>
      <c r="H3205" s="3">
        <v>0.10267691245105701</v>
      </c>
      <c r="I3205" s="2">
        <f>Table13[[#This Row],[CF % EOL]]*$A$6</f>
        <v>4.1070764980422805</v>
      </c>
      <c r="J3205" s="3">
        <v>8.6134008125641856E-2</v>
      </c>
      <c r="K3205" s="2">
        <f>$A$10*Table13[[#This Row],[CF % WEC]]</f>
        <v>2.6491788982361413E-2</v>
      </c>
      <c r="L3205" s="1">
        <v>35.631862240740915</v>
      </c>
      <c r="M3205" s="2">
        <f>Table13[[#This Row],[Cons h '[MWh']]]-Table13[[#This Row],[Ewec_prod '[MWh']]]-Table13[[#This Row],[Eeol_prod '[MWh']]]-Table13[[#This Row],[Efv_prod '[MWh']]]</f>
        <v>31.498293953716271</v>
      </c>
    </row>
    <row r="3206" spans="5:13" x14ac:dyDescent="0.3">
      <c r="E3206" s="4">
        <v>43599.5</v>
      </c>
      <c r="F3206" s="3">
        <v>0</v>
      </c>
      <c r="G3206" s="2">
        <f>Table13[[#This Row],[CF % FV]]*$A$2</f>
        <v>0</v>
      </c>
      <c r="H3206" s="3">
        <v>0.14167348029483301</v>
      </c>
      <c r="I3206" s="2">
        <f>Table13[[#This Row],[CF % EOL]]*$A$6</f>
        <v>5.6669392117933199</v>
      </c>
      <c r="J3206" s="3">
        <v>8.4539722143219309E-2</v>
      </c>
      <c r="K3206" s="2">
        <f>$A$10*Table13[[#This Row],[CF % WEC]]</f>
        <v>2.600144273303482E-2</v>
      </c>
      <c r="L3206" s="1">
        <v>35.874400333033172</v>
      </c>
      <c r="M3206" s="2">
        <f>Table13[[#This Row],[Cons h '[MWh']]]-Table13[[#This Row],[Ewec_prod '[MWh']]]-Table13[[#This Row],[Eeol_prod '[MWh']]]-Table13[[#This Row],[Efv_prod '[MWh']]]</f>
        <v>30.181459678506819</v>
      </c>
    </row>
    <row r="3207" spans="5:13" x14ac:dyDescent="0.3">
      <c r="E3207" s="4">
        <v>43599.541666666664</v>
      </c>
      <c r="F3207" s="3">
        <v>0</v>
      </c>
      <c r="G3207" s="2">
        <f>Table13[[#This Row],[CF % FV]]*$A$2</f>
        <v>0</v>
      </c>
      <c r="H3207" s="3">
        <v>0.15887847076923101</v>
      </c>
      <c r="I3207" s="2">
        <f>Table13[[#This Row],[CF % EOL]]*$A$6</f>
        <v>6.3551388307692402</v>
      </c>
      <c r="J3207" s="3">
        <v>8.3943285282531643E-2</v>
      </c>
      <c r="K3207" s="2">
        <f>$A$10*Table13[[#This Row],[CF % WEC]]</f>
        <v>2.581799974926479E-2</v>
      </c>
      <c r="L3207" s="1">
        <v>34.901807792068311</v>
      </c>
      <c r="M3207" s="2">
        <f>Table13[[#This Row],[Cons h '[MWh']]]-Table13[[#This Row],[Ewec_prod '[MWh']]]-Table13[[#This Row],[Eeol_prod '[MWh']]]-Table13[[#This Row],[Efv_prod '[MWh']]]</f>
        <v>28.520850961549804</v>
      </c>
    </row>
    <row r="3208" spans="5:13" x14ac:dyDescent="0.3">
      <c r="E3208" s="4">
        <v>43599.583333333336</v>
      </c>
      <c r="F3208" s="3">
        <v>0</v>
      </c>
      <c r="G3208" s="2">
        <f>Table13[[#This Row],[CF % FV]]*$A$2</f>
        <v>0</v>
      </c>
      <c r="H3208" s="3">
        <v>0.14446532015726701</v>
      </c>
      <c r="I3208" s="2">
        <f>Table13[[#This Row],[CF % EOL]]*$A$6</f>
        <v>5.7786128062906803</v>
      </c>
      <c r="J3208" s="3">
        <v>8.4244320726049302E-2</v>
      </c>
      <c r="K3208" s="2">
        <f>$A$10*Table13[[#This Row],[CF % WEC]]</f>
        <v>2.5910587655243209E-2</v>
      </c>
      <c r="L3208" s="1">
        <v>32.218371936012119</v>
      </c>
      <c r="M3208" s="2">
        <f>Table13[[#This Row],[Cons h '[MWh']]]-Table13[[#This Row],[Ewec_prod '[MWh']]]-Table13[[#This Row],[Eeol_prod '[MWh']]]-Table13[[#This Row],[Efv_prod '[MWh']]]</f>
        <v>26.413848542066198</v>
      </c>
    </row>
    <row r="3209" spans="5:13" x14ac:dyDescent="0.3">
      <c r="E3209" s="4">
        <v>43599.625</v>
      </c>
      <c r="F3209" s="3">
        <v>0</v>
      </c>
      <c r="G3209" s="2">
        <f>Table13[[#This Row],[CF % FV]]*$A$2</f>
        <v>0</v>
      </c>
      <c r="H3209" s="3">
        <v>0.14523321345193699</v>
      </c>
      <c r="I3209" s="2">
        <f>Table13[[#This Row],[CF % EOL]]*$A$6</f>
        <v>5.8093285380774793</v>
      </c>
      <c r="J3209" s="3">
        <v>8.5126305650796111E-2</v>
      </c>
      <c r="K3209" s="2">
        <f>$A$10*Table13[[#This Row],[CF % WEC]]</f>
        <v>2.6181855172225977E-2</v>
      </c>
      <c r="L3209" s="1">
        <v>33.914438171895796</v>
      </c>
      <c r="M3209" s="2">
        <f>Table13[[#This Row],[Cons h '[MWh']]]-Table13[[#This Row],[Ewec_prod '[MWh']]]-Table13[[#This Row],[Eeol_prod '[MWh']]]-Table13[[#This Row],[Efv_prod '[MWh']]]</f>
        <v>28.07892777864609</v>
      </c>
    </row>
    <row r="3210" spans="5:13" x14ac:dyDescent="0.3">
      <c r="E3210" s="4">
        <v>43599.666666666664</v>
      </c>
      <c r="F3210" s="3">
        <v>2.3400000000000001E-3</v>
      </c>
      <c r="G3210" s="2">
        <f>Table13[[#This Row],[CF % FV]]*$A$2</f>
        <v>0.11934</v>
      </c>
      <c r="H3210" s="3">
        <v>0.216717623207131</v>
      </c>
      <c r="I3210" s="2">
        <f>Table13[[#This Row],[CF % EOL]]*$A$6</f>
        <v>8.6687049282852406</v>
      </c>
      <c r="J3210" s="3">
        <v>8.6746037463512948E-2</v>
      </c>
      <c r="K3210" s="2">
        <f>$A$10*Table13[[#This Row],[CF % WEC]]</f>
        <v>2.6680027663257871E-2</v>
      </c>
      <c r="L3210" s="1">
        <v>31.202141908292322</v>
      </c>
      <c r="M3210" s="2">
        <f>Table13[[#This Row],[Cons h '[MWh']]]-Table13[[#This Row],[Ewec_prod '[MWh']]]-Table13[[#This Row],[Eeol_prod '[MWh']]]-Table13[[#This Row],[Efv_prod '[MWh']]]</f>
        <v>22.387416952343823</v>
      </c>
    </row>
    <row r="3211" spans="5:13" x14ac:dyDescent="0.3">
      <c r="E3211" s="4">
        <v>43599.708333333336</v>
      </c>
      <c r="F3211" s="3">
        <v>0.24505000000000002</v>
      </c>
      <c r="G3211" s="2">
        <f>Table13[[#This Row],[CF % FV]]*$A$2</f>
        <v>12.49755</v>
      </c>
      <c r="H3211" s="3">
        <v>0.246073053114167</v>
      </c>
      <c r="I3211" s="2">
        <f>Table13[[#This Row],[CF % EOL]]*$A$6</f>
        <v>9.8429221245666803</v>
      </c>
      <c r="J3211" s="3">
        <v>8.9442047292737595E-2</v>
      </c>
      <c r="K3211" s="2">
        <f>$A$10*Table13[[#This Row],[CF % WEC]]</f>
        <v>2.7509225387181382E-2</v>
      </c>
      <c r="L3211" s="1">
        <v>32.417504408586751</v>
      </c>
      <c r="M3211" s="2">
        <f>Table13[[#This Row],[Cons h '[MWh']]]-Table13[[#This Row],[Ewec_prod '[MWh']]]-Table13[[#This Row],[Eeol_prod '[MWh']]]-Table13[[#This Row],[Efv_prod '[MWh']]]</f>
        <v>10.049523058632886</v>
      </c>
    </row>
    <row r="3212" spans="5:13" x14ac:dyDescent="0.3">
      <c r="E3212" s="4">
        <v>43599.75</v>
      </c>
      <c r="F3212" s="3">
        <v>0.38513999999999998</v>
      </c>
      <c r="G3212" s="2">
        <f>Table13[[#This Row],[CF % FV]]*$A$2</f>
        <v>19.642139999999998</v>
      </c>
      <c r="H3212" s="3">
        <v>0.26360111726170798</v>
      </c>
      <c r="I3212" s="2">
        <f>Table13[[#This Row],[CF % EOL]]*$A$6</f>
        <v>10.544044690468318</v>
      </c>
      <c r="J3212" s="3">
        <v>9.2540334437912278E-2</v>
      </c>
      <c r="K3212" s="2">
        <f>$A$10*Table13[[#This Row],[CF % WEC]]</f>
        <v>2.8462149453329606E-2</v>
      </c>
      <c r="L3212" s="1">
        <v>49.800474019372942</v>
      </c>
      <c r="M3212" s="2">
        <f>Table13[[#This Row],[Cons h '[MWh']]]-Table13[[#This Row],[Ewec_prod '[MWh']]]-Table13[[#This Row],[Eeol_prod '[MWh']]]-Table13[[#This Row],[Efv_prod '[MWh']]]</f>
        <v>19.585827179451293</v>
      </c>
    </row>
    <row r="3213" spans="5:13" x14ac:dyDescent="0.3">
      <c r="E3213" s="4">
        <v>43599.791666666664</v>
      </c>
      <c r="F3213" s="3">
        <v>0.43867</v>
      </c>
      <c r="G3213" s="2">
        <f>Table13[[#This Row],[CF % FV]]*$A$2</f>
        <v>22.372170000000001</v>
      </c>
      <c r="H3213" s="3">
        <v>0.256181664423488</v>
      </c>
      <c r="I3213" s="2">
        <f>Table13[[#This Row],[CF % EOL]]*$A$6</f>
        <v>10.24726657693952</v>
      </c>
      <c r="J3213" s="3">
        <v>9.2566033343652571E-2</v>
      </c>
      <c r="K3213" s="2">
        <f>$A$10*Table13[[#This Row],[CF % WEC]]</f>
        <v>2.8470053532133836E-2</v>
      </c>
      <c r="L3213" s="1">
        <v>44.041344038730621</v>
      </c>
      <c r="M3213" s="2">
        <f>Table13[[#This Row],[Cons h '[MWh']]]-Table13[[#This Row],[Ewec_prod '[MWh']]]-Table13[[#This Row],[Eeol_prod '[MWh']]]-Table13[[#This Row],[Efv_prod '[MWh']]]</f>
        <v>11.393437408258972</v>
      </c>
    </row>
    <row r="3214" spans="5:13" x14ac:dyDescent="0.3">
      <c r="E3214" s="4">
        <v>43599.833333333336</v>
      </c>
      <c r="F3214" s="3">
        <v>0.62970999999999999</v>
      </c>
      <c r="G3214" s="2">
        <f>Table13[[#This Row],[CF % FV]]*$A$2</f>
        <v>32.115209999999998</v>
      </c>
      <c r="H3214" s="3">
        <v>0.209924819660569</v>
      </c>
      <c r="I3214" s="2">
        <f>Table13[[#This Row],[CF % EOL]]*$A$6</f>
        <v>8.3969927864227607</v>
      </c>
      <c r="J3214" s="3">
        <v>9.2667542298320027E-2</v>
      </c>
      <c r="K3214" s="2">
        <f>$A$10*Table13[[#This Row],[CF % WEC]]</f>
        <v>2.8501274113474341E-2</v>
      </c>
      <c r="L3214" s="1">
        <v>38.912353283653147</v>
      </c>
      <c r="M3214" s="2">
        <f>Table13[[#This Row],[Cons h '[MWh']]]-Table13[[#This Row],[Ewec_prod '[MWh']]]-Table13[[#This Row],[Eeol_prod '[MWh']]]-Table13[[#This Row],[Efv_prod '[MWh']]]</f>
        <v>-1.6283507768830852</v>
      </c>
    </row>
    <row r="3215" spans="5:13" x14ac:dyDescent="0.3">
      <c r="E3215" s="4">
        <v>43599.875</v>
      </c>
      <c r="F3215" s="3">
        <v>0.67252999999999996</v>
      </c>
      <c r="G3215" s="2">
        <f>Table13[[#This Row],[CF % FV]]*$A$2</f>
        <v>34.299029999999995</v>
      </c>
      <c r="H3215" s="3">
        <v>0.165382592175145</v>
      </c>
      <c r="I3215" s="2">
        <f>Table13[[#This Row],[CF % EOL]]*$A$6</f>
        <v>6.6153036870058006</v>
      </c>
      <c r="J3215" s="3">
        <v>9.0686790975365472E-2</v>
      </c>
      <c r="K3215" s="2">
        <f>$A$10*Table13[[#This Row],[CF % WEC]]</f>
        <v>2.7892064728980089E-2</v>
      </c>
      <c r="L3215" s="1">
        <v>37.6253217411451</v>
      </c>
      <c r="M3215" s="2">
        <f>Table13[[#This Row],[Cons h '[MWh']]]-Table13[[#This Row],[Ewec_prod '[MWh']]]-Table13[[#This Row],[Eeol_prod '[MWh']]]-Table13[[#This Row],[Efv_prod '[MWh']]]</f>
        <v>-3.3169040105896741</v>
      </c>
    </row>
    <row r="3216" spans="5:13" x14ac:dyDescent="0.3">
      <c r="E3216" s="4">
        <v>43599.916666666664</v>
      </c>
      <c r="F3216" s="3">
        <v>0.60365000000000002</v>
      </c>
      <c r="G3216" s="2">
        <f>Table13[[#This Row],[CF % FV]]*$A$2</f>
        <v>30.786149999999999</v>
      </c>
      <c r="H3216" s="3">
        <v>0.14540423069286601</v>
      </c>
      <c r="I3216" s="2">
        <f>Table13[[#This Row],[CF % EOL]]*$A$6</f>
        <v>5.8161692277146404</v>
      </c>
      <c r="J3216" s="3">
        <v>8.819702468155502E-2</v>
      </c>
      <c r="K3216" s="2">
        <f>$A$10*Table13[[#This Row],[CF % WEC]]</f>
        <v>2.7126300256777536E-2</v>
      </c>
      <c r="L3216" s="1">
        <v>28.045126916584564</v>
      </c>
      <c r="M3216" s="2">
        <f>Table13[[#This Row],[Cons h '[MWh']]]-Table13[[#This Row],[Ewec_prod '[MWh']]]-Table13[[#This Row],[Eeol_prod '[MWh']]]-Table13[[#This Row],[Efv_prod '[MWh']]]</f>
        <v>-8.5843186113868555</v>
      </c>
    </row>
    <row r="3217" spans="5:13" x14ac:dyDescent="0.3">
      <c r="E3217" s="4">
        <v>43599.958333333336</v>
      </c>
      <c r="F3217" s="3">
        <v>0.63940999999999992</v>
      </c>
      <c r="G3217" s="2">
        <f>Table13[[#This Row],[CF % FV]]*$A$2</f>
        <v>32.609909999999999</v>
      </c>
      <c r="H3217" s="3">
        <v>0.14815887185675899</v>
      </c>
      <c r="I3217" s="2">
        <f>Table13[[#This Row],[CF % EOL]]*$A$6</f>
        <v>5.92635487427036</v>
      </c>
      <c r="J3217" s="3">
        <v>8.7126286854958226E-2</v>
      </c>
      <c r="K3217" s="2">
        <f>$A$10*Table13[[#This Row],[CF % WEC]]</f>
        <v>2.679697899128786E-2</v>
      </c>
      <c r="L3217" s="1">
        <v>24.075519002105136</v>
      </c>
      <c r="M3217" s="2">
        <f>Table13[[#This Row],[Cons h '[MWh']]]-Table13[[#This Row],[Ewec_prod '[MWh']]]-Table13[[#This Row],[Eeol_prod '[MWh']]]-Table13[[#This Row],[Efv_prod '[MWh']]]</f>
        <v>-14.487542851156512</v>
      </c>
    </row>
    <row r="3218" spans="5:13" x14ac:dyDescent="0.3">
      <c r="E3218" s="4">
        <v>43600</v>
      </c>
      <c r="F3218" s="3">
        <v>0.50673000000000001</v>
      </c>
      <c r="G3218" s="2">
        <f>Table13[[#This Row],[CF % FV]]*$A$2</f>
        <v>25.843230000000002</v>
      </c>
      <c r="H3218" s="3">
        <v>0.19622268676121099</v>
      </c>
      <c r="I3218" s="2">
        <f>Table13[[#This Row],[CF % EOL]]*$A$6</f>
        <v>7.8489074704484398</v>
      </c>
      <c r="J3218" s="3">
        <v>8.9070181122405445E-2</v>
      </c>
      <c r="K3218" s="2">
        <f>$A$10*Table13[[#This Row],[CF % WEC]]</f>
        <v>2.739485244287641E-2</v>
      </c>
      <c r="L3218" s="1">
        <v>22.761020062263704</v>
      </c>
      <c r="M3218" s="2">
        <f>Table13[[#This Row],[Cons h '[MWh']]]-Table13[[#This Row],[Ewec_prod '[MWh']]]-Table13[[#This Row],[Eeol_prod '[MWh']]]-Table13[[#This Row],[Efv_prod '[MWh']]]</f>
        <v>-10.958512260627613</v>
      </c>
    </row>
    <row r="3219" spans="5:13" x14ac:dyDescent="0.3">
      <c r="E3219" s="4">
        <v>43600.041666666664</v>
      </c>
      <c r="F3219" s="3">
        <v>0.34612999999999999</v>
      </c>
      <c r="G3219" s="2">
        <f>Table13[[#This Row],[CF % FV]]*$A$2</f>
        <v>17.652629999999998</v>
      </c>
      <c r="H3219" s="3">
        <v>0.266927780598812</v>
      </c>
      <c r="I3219" s="2">
        <f>Table13[[#This Row],[CF % EOL]]*$A$6</f>
        <v>10.67711122395248</v>
      </c>
      <c r="J3219" s="3">
        <v>9.324769441020965E-2</v>
      </c>
      <c r="K3219" s="2">
        <f>$A$10*Table13[[#This Row],[CF % WEC]]</f>
        <v>2.8679708481737252E-2</v>
      </c>
      <c r="L3219" s="1">
        <v>24.67961739179194</v>
      </c>
      <c r="M3219" s="2">
        <f>Table13[[#This Row],[Cons h '[MWh']]]-Table13[[#This Row],[Ewec_prod '[MWh']]]-Table13[[#This Row],[Eeol_prod '[MWh']]]-Table13[[#This Row],[Efv_prod '[MWh']]]</f>
        <v>-3.6788035406422743</v>
      </c>
    </row>
    <row r="3220" spans="5:13" x14ac:dyDescent="0.3">
      <c r="E3220" s="4">
        <v>43600.083333333336</v>
      </c>
      <c r="F3220" s="3">
        <v>0.14911000000000002</v>
      </c>
      <c r="G3220" s="2">
        <f>Table13[[#This Row],[CF % FV]]*$A$2</f>
        <v>7.604610000000001</v>
      </c>
      <c r="H3220" s="3">
        <v>0.33616549873438301</v>
      </c>
      <c r="I3220" s="2">
        <f>Table13[[#This Row],[CF % EOL]]*$A$6</f>
        <v>13.44661994937532</v>
      </c>
      <c r="J3220" s="3">
        <v>9.8692342065129765E-2</v>
      </c>
      <c r="K3220" s="2">
        <f>$A$10*Table13[[#This Row],[CF % WEC]]</f>
        <v>3.0354290448793227E-2</v>
      </c>
      <c r="L3220" s="1">
        <v>24.02014929700875</v>
      </c>
      <c r="M3220" s="2">
        <f>Table13[[#This Row],[Cons h '[MWh']]]-Table13[[#This Row],[Ewec_prod '[MWh']]]-Table13[[#This Row],[Eeol_prod '[MWh']]]-Table13[[#This Row],[Efv_prod '[MWh']]]</f>
        <v>2.9385650571846345</v>
      </c>
    </row>
    <row r="3221" spans="5:13" x14ac:dyDescent="0.3">
      <c r="E3221" s="4">
        <v>43600.125</v>
      </c>
      <c r="F3221" s="3">
        <v>0</v>
      </c>
      <c r="G3221" s="2">
        <f>Table13[[#This Row],[CF % FV]]*$A$2</f>
        <v>0</v>
      </c>
      <c r="H3221" s="3">
        <v>0.39058555913681903</v>
      </c>
      <c r="I3221" s="2">
        <f>Table13[[#This Row],[CF % EOL]]*$A$6</f>
        <v>15.623422365472761</v>
      </c>
      <c r="J3221" s="3">
        <v>0.10472833581579198</v>
      </c>
      <c r="K3221" s="2">
        <f>$A$10*Table13[[#This Row],[CF % WEC]]</f>
        <v>3.2210749659516903E-2</v>
      </c>
      <c r="L3221" s="1">
        <v>22.733950564792572</v>
      </c>
      <c r="M3221" s="2">
        <f>Table13[[#This Row],[Cons h '[MWh']]]-Table13[[#This Row],[Ewec_prod '[MWh']]]-Table13[[#This Row],[Eeol_prod '[MWh']]]-Table13[[#This Row],[Efv_prod '[MWh']]]</f>
        <v>7.078317449660295</v>
      </c>
    </row>
    <row r="3222" spans="5:13" x14ac:dyDescent="0.3">
      <c r="E3222" s="4">
        <v>43600.166666666664</v>
      </c>
      <c r="F3222" s="3">
        <v>0</v>
      </c>
      <c r="G3222" s="2">
        <f>Table13[[#This Row],[CF % FV]]*$A$2</f>
        <v>0</v>
      </c>
      <c r="H3222" s="3">
        <v>0.41746081981928201</v>
      </c>
      <c r="I3222" s="2">
        <f>Table13[[#This Row],[CF % EOL]]*$A$6</f>
        <v>16.698432792771282</v>
      </c>
      <c r="J3222" s="3">
        <v>0.10963111384975839</v>
      </c>
      <c r="K3222" s="2">
        <f>$A$10*Table13[[#This Row],[CF % WEC]]</f>
        <v>3.371867160497817E-2</v>
      </c>
      <c r="L3222" s="1">
        <v>26.226300787401456</v>
      </c>
      <c r="M3222" s="2">
        <f>Table13[[#This Row],[Cons h '[MWh']]]-Table13[[#This Row],[Ewec_prod '[MWh']]]-Table13[[#This Row],[Eeol_prod '[MWh']]]-Table13[[#This Row],[Efv_prod '[MWh']]]</f>
        <v>9.4941493230251979</v>
      </c>
    </row>
    <row r="3223" spans="5:13" x14ac:dyDescent="0.3">
      <c r="E3223" s="4">
        <v>43600.208333333336</v>
      </c>
      <c r="F3223" s="3">
        <v>0</v>
      </c>
      <c r="G3223" s="2">
        <f>Table13[[#This Row],[CF % FV]]*$A$2</f>
        <v>0</v>
      </c>
      <c r="H3223" s="3">
        <v>0.41876028701041701</v>
      </c>
      <c r="I3223" s="2">
        <f>Table13[[#This Row],[CF % EOL]]*$A$6</f>
        <v>16.75041148041668</v>
      </c>
      <c r="J3223" s="3">
        <v>0.11440181780764017</v>
      </c>
      <c r="K3223" s="2">
        <f>$A$10*Table13[[#This Row],[CF % WEC]]</f>
        <v>3.5185972213643286E-2</v>
      </c>
      <c r="L3223" s="1">
        <v>28.204493048381334</v>
      </c>
      <c r="M3223" s="2">
        <f>Table13[[#This Row],[Cons h '[MWh']]]-Table13[[#This Row],[Ewec_prod '[MWh']]]-Table13[[#This Row],[Eeol_prod '[MWh']]]-Table13[[#This Row],[Efv_prod '[MWh']]]</f>
        <v>11.41889559575101</v>
      </c>
    </row>
    <row r="3224" spans="5:13" x14ac:dyDescent="0.3">
      <c r="E3224" s="4">
        <v>43600.25</v>
      </c>
      <c r="F3224" s="3">
        <v>0</v>
      </c>
      <c r="G3224" s="2">
        <f>Table13[[#This Row],[CF % FV]]*$A$2</f>
        <v>0</v>
      </c>
      <c r="H3224" s="3">
        <v>0.42775838385890003</v>
      </c>
      <c r="I3224" s="2">
        <f>Table13[[#This Row],[CF % EOL]]*$A$6</f>
        <v>17.110335354356</v>
      </c>
      <c r="J3224" s="3">
        <v>0.12000971312860649</v>
      </c>
      <c r="K3224" s="2">
        <f>$A$10*Table13[[#This Row],[CF % WEC]]</f>
        <v>3.6910763416457236E-2</v>
      </c>
      <c r="L3224" s="1">
        <v>24.900208273389929</v>
      </c>
      <c r="M3224" s="2">
        <f>Table13[[#This Row],[Cons h '[MWh']]]-Table13[[#This Row],[Ewec_prod '[MWh']]]-Table13[[#This Row],[Eeol_prod '[MWh']]]-Table13[[#This Row],[Efv_prod '[MWh']]]</f>
        <v>7.752962155617471</v>
      </c>
    </row>
    <row r="3225" spans="5:13" x14ac:dyDescent="0.3">
      <c r="E3225" s="4">
        <v>43600.291666666664</v>
      </c>
      <c r="F3225" s="3">
        <v>0</v>
      </c>
      <c r="G3225" s="2">
        <f>Table13[[#This Row],[CF % FV]]*$A$2</f>
        <v>0</v>
      </c>
      <c r="H3225" s="3">
        <v>0.47513376557568199</v>
      </c>
      <c r="I3225" s="2">
        <f>Table13[[#This Row],[CF % EOL]]*$A$6</f>
        <v>19.00535062302728</v>
      </c>
      <c r="J3225" s="3">
        <v>0.1263241237773341</v>
      </c>
      <c r="K3225" s="2">
        <f>$A$10*Table13[[#This Row],[CF % WEC]]</f>
        <v>3.8852853864751007E-2</v>
      </c>
      <c r="L3225" s="1">
        <v>28.990685430703468</v>
      </c>
      <c r="M3225" s="2">
        <f>Table13[[#This Row],[Cons h '[MWh']]]-Table13[[#This Row],[Ewec_prod '[MWh']]]-Table13[[#This Row],[Eeol_prod '[MWh']]]-Table13[[#This Row],[Efv_prod '[MWh']]]</f>
        <v>9.9464819538114391</v>
      </c>
    </row>
    <row r="3226" spans="5:13" x14ac:dyDescent="0.3">
      <c r="E3226" s="4">
        <v>43600.333333333336</v>
      </c>
      <c r="F3226" s="3">
        <v>0</v>
      </c>
      <c r="G3226" s="2">
        <f>Table13[[#This Row],[CF % FV]]*$A$2</f>
        <v>0</v>
      </c>
      <c r="H3226" s="3">
        <v>0.507202674708362</v>
      </c>
      <c r="I3226" s="2">
        <f>Table13[[#This Row],[CF % EOL]]*$A$6</f>
        <v>20.28810698833448</v>
      </c>
      <c r="J3226" s="3">
        <v>0.13024879534465161</v>
      </c>
      <c r="K3226" s="2">
        <f>$A$10*Table13[[#This Row],[CF % WEC]]</f>
        <v>4.0059944690418708E-2</v>
      </c>
      <c r="L3226" s="1">
        <v>29.96748508924556</v>
      </c>
      <c r="M3226" s="2">
        <f>Table13[[#This Row],[Cons h '[MWh']]]-Table13[[#This Row],[Ewec_prod '[MWh']]]-Table13[[#This Row],[Eeol_prod '[MWh']]]-Table13[[#This Row],[Efv_prod '[MWh']]]</f>
        <v>9.6393181562206607</v>
      </c>
    </row>
    <row r="3227" spans="5:13" x14ac:dyDescent="0.3">
      <c r="E3227" s="4">
        <v>43600.375</v>
      </c>
      <c r="F3227" s="3">
        <v>0</v>
      </c>
      <c r="G3227" s="2">
        <f>Table13[[#This Row],[CF % FV]]*$A$2</f>
        <v>0</v>
      </c>
      <c r="H3227" s="3">
        <v>0.51013023186487405</v>
      </c>
      <c r="I3227" s="2">
        <f>Table13[[#This Row],[CF % EOL]]*$A$6</f>
        <v>20.405209274594963</v>
      </c>
      <c r="J3227" s="3">
        <v>0.12786220952898672</v>
      </c>
      <c r="K3227" s="2">
        <f>$A$10*Table13[[#This Row],[CF % WEC]]</f>
        <v>3.9325914901340901E-2</v>
      </c>
      <c r="L3227" s="1">
        <v>30.720194213203857</v>
      </c>
      <c r="M3227" s="2">
        <f>Table13[[#This Row],[Cons h '[MWh']]]-Table13[[#This Row],[Ewec_prod '[MWh']]]-Table13[[#This Row],[Eeol_prod '[MWh']]]-Table13[[#This Row],[Efv_prod '[MWh']]]</f>
        <v>10.275659023707554</v>
      </c>
    </row>
    <row r="3228" spans="5:13" x14ac:dyDescent="0.3">
      <c r="E3228" s="4">
        <v>43600.416666666664</v>
      </c>
      <c r="F3228" s="3">
        <v>0</v>
      </c>
      <c r="G3228" s="2">
        <f>Table13[[#This Row],[CF % FV]]*$A$2</f>
        <v>0</v>
      </c>
      <c r="H3228" s="3">
        <v>0.363668430242787</v>
      </c>
      <c r="I3228" s="2">
        <f>Table13[[#This Row],[CF % EOL]]*$A$6</f>
        <v>14.54673720971148</v>
      </c>
      <c r="J3228" s="3">
        <v>0.1224570682444778</v>
      </c>
      <c r="K3228" s="2">
        <f>$A$10*Table13[[#This Row],[CF % WEC]]</f>
        <v>3.766348370319917E-2</v>
      </c>
      <c r="L3228" s="1">
        <v>31.383074315509631</v>
      </c>
      <c r="M3228" s="2">
        <f>Table13[[#This Row],[Cons h '[MWh']]]-Table13[[#This Row],[Ewec_prod '[MWh']]]-Table13[[#This Row],[Eeol_prod '[MWh']]]-Table13[[#This Row],[Efv_prod '[MWh']]]</f>
        <v>16.798673622094952</v>
      </c>
    </row>
    <row r="3229" spans="5:13" x14ac:dyDescent="0.3">
      <c r="E3229" s="4">
        <v>43600.458333333336</v>
      </c>
      <c r="F3229" s="3">
        <v>0</v>
      </c>
      <c r="G3229" s="2">
        <f>Table13[[#This Row],[CF % FV]]*$A$2</f>
        <v>0</v>
      </c>
      <c r="H3229" s="3">
        <v>0.30127202914600199</v>
      </c>
      <c r="I3229" s="2">
        <f>Table13[[#This Row],[CF % EOL]]*$A$6</f>
        <v>12.05088116584008</v>
      </c>
      <c r="J3229" s="3">
        <v>0.11763532719901465</v>
      </c>
      <c r="K3229" s="2">
        <f>$A$10*Table13[[#This Row],[CF % WEC]]</f>
        <v>3.6180485882899502E-2</v>
      </c>
      <c r="L3229" s="1">
        <v>28.737706713364396</v>
      </c>
      <c r="M3229" s="2">
        <f>Table13[[#This Row],[Cons h '[MWh']]]-Table13[[#This Row],[Ewec_prod '[MWh']]]-Table13[[#This Row],[Eeol_prod '[MWh']]]-Table13[[#This Row],[Efv_prod '[MWh']]]</f>
        <v>16.65064506164142</v>
      </c>
    </row>
    <row r="3230" spans="5:13" x14ac:dyDescent="0.3">
      <c r="E3230" s="4">
        <v>43600.5</v>
      </c>
      <c r="F3230" s="3">
        <v>0</v>
      </c>
      <c r="G3230" s="2">
        <f>Table13[[#This Row],[CF % FV]]*$A$2</f>
        <v>0</v>
      </c>
      <c r="H3230" s="3">
        <v>0.286766304231167</v>
      </c>
      <c r="I3230" s="2">
        <f>Table13[[#This Row],[CF % EOL]]*$A$6</f>
        <v>11.47065216924668</v>
      </c>
      <c r="J3230" s="3">
        <v>0.11338459696768127</v>
      </c>
      <c r="K3230" s="2">
        <f>$A$10*Table13[[#This Row],[CF % WEC]]</f>
        <v>3.4873110889445502E-2</v>
      </c>
      <c r="L3230" s="1">
        <v>27.00281315114896</v>
      </c>
      <c r="M3230" s="2">
        <f>Table13[[#This Row],[Cons h '[MWh']]]-Table13[[#This Row],[Ewec_prod '[MWh']]]-Table13[[#This Row],[Eeol_prod '[MWh']]]-Table13[[#This Row],[Efv_prod '[MWh']]]</f>
        <v>15.497287871012833</v>
      </c>
    </row>
    <row r="3231" spans="5:13" x14ac:dyDescent="0.3">
      <c r="E3231" s="4">
        <v>43600.541666666664</v>
      </c>
      <c r="F3231" s="3">
        <v>0</v>
      </c>
      <c r="G3231" s="2">
        <f>Table13[[#This Row],[CF % FV]]*$A$2</f>
        <v>0</v>
      </c>
      <c r="H3231" s="3">
        <v>0.29416775139609103</v>
      </c>
      <c r="I3231" s="2">
        <f>Table13[[#This Row],[CF % EOL]]*$A$6</f>
        <v>11.766710055843641</v>
      </c>
      <c r="J3231" s="3">
        <v>0.11014220670053645</v>
      </c>
      <c r="K3231" s="2">
        <f>$A$10*Table13[[#This Row],[CF % WEC]]</f>
        <v>3.3875865775409159E-2</v>
      </c>
      <c r="L3231" s="1">
        <v>36.028595806970642</v>
      </c>
      <c r="M3231" s="2">
        <f>Table13[[#This Row],[Cons h '[MWh']]]-Table13[[#This Row],[Ewec_prod '[MWh']]]-Table13[[#This Row],[Eeol_prod '[MWh']]]-Table13[[#This Row],[Efv_prod '[MWh']]]</f>
        <v>24.228009885351597</v>
      </c>
    </row>
    <row r="3232" spans="5:13" x14ac:dyDescent="0.3">
      <c r="E3232" s="4">
        <v>43600.583333333336</v>
      </c>
      <c r="F3232" s="3">
        <v>0</v>
      </c>
      <c r="G3232" s="2">
        <f>Table13[[#This Row],[CF % FV]]*$A$2</f>
        <v>0</v>
      </c>
      <c r="H3232" s="3">
        <v>0.30379499770783103</v>
      </c>
      <c r="I3232" s="2">
        <f>Table13[[#This Row],[CF % EOL]]*$A$6</f>
        <v>12.15179990831324</v>
      </c>
      <c r="J3232" s="3">
        <v>0.109210020794135</v>
      </c>
      <c r="K3232" s="2">
        <f>$A$10*Table13[[#This Row],[CF % WEC]]</f>
        <v>3.3589158203543974E-2</v>
      </c>
      <c r="L3232" s="1">
        <v>23.42748784475009</v>
      </c>
      <c r="M3232" s="2">
        <f>Table13[[#This Row],[Cons h '[MWh']]]-Table13[[#This Row],[Ewec_prod '[MWh']]]-Table13[[#This Row],[Eeol_prod '[MWh']]]-Table13[[#This Row],[Efv_prod '[MWh']]]</f>
        <v>11.242098778233306</v>
      </c>
    </row>
    <row r="3233" spans="5:13" x14ac:dyDescent="0.3">
      <c r="E3233" s="4">
        <v>43600.625</v>
      </c>
      <c r="F3233" s="3">
        <v>0</v>
      </c>
      <c r="G3233" s="2">
        <f>Table13[[#This Row],[CF % FV]]*$A$2</f>
        <v>0</v>
      </c>
      <c r="H3233" s="3">
        <v>0.36322228206645302</v>
      </c>
      <c r="I3233" s="2">
        <f>Table13[[#This Row],[CF % EOL]]*$A$6</f>
        <v>14.528891282658121</v>
      </c>
      <c r="J3233" s="3">
        <v>0.11048857982758949</v>
      </c>
      <c r="K3233" s="2">
        <f>$A$10*Table13[[#This Row],[CF % WEC]]</f>
        <v>3.3982397956956595E-2</v>
      </c>
      <c r="L3233" s="1">
        <v>32.425816490685719</v>
      </c>
      <c r="M3233" s="2">
        <f>Table13[[#This Row],[Cons h '[MWh']]]-Table13[[#This Row],[Ewec_prod '[MWh']]]-Table13[[#This Row],[Eeol_prod '[MWh']]]-Table13[[#This Row],[Efv_prod '[MWh']]]</f>
        <v>17.862942810070642</v>
      </c>
    </row>
    <row r="3234" spans="5:13" x14ac:dyDescent="0.3">
      <c r="E3234" s="4">
        <v>43600.666666666664</v>
      </c>
      <c r="F3234" s="3">
        <v>2.5200000000000001E-3</v>
      </c>
      <c r="G3234" s="2">
        <f>Table13[[#This Row],[CF % FV]]*$A$2</f>
        <v>0.12852</v>
      </c>
      <c r="H3234" s="3">
        <v>0.39857764638582999</v>
      </c>
      <c r="I3234" s="2">
        <f>Table13[[#This Row],[CF % EOL]]*$A$6</f>
        <v>15.943105855433199</v>
      </c>
      <c r="J3234" s="3">
        <v>0.11192447614322547</v>
      </c>
      <c r="K3234" s="2">
        <f>$A$10*Table13[[#This Row],[CF % WEC]]</f>
        <v>3.4424029120095914E-2</v>
      </c>
      <c r="L3234" s="1">
        <v>28.728082684607873</v>
      </c>
      <c r="M3234" s="2">
        <f>Table13[[#This Row],[Cons h '[MWh']]]-Table13[[#This Row],[Ewec_prod '[MWh']]]-Table13[[#This Row],[Eeol_prod '[MWh']]]-Table13[[#This Row],[Efv_prod '[MWh']]]</f>
        <v>12.622032800054578</v>
      </c>
    </row>
    <row r="3235" spans="5:13" x14ac:dyDescent="0.3">
      <c r="E3235" s="4">
        <v>43600.708333333336</v>
      </c>
      <c r="F3235" s="3">
        <v>0.25330000000000003</v>
      </c>
      <c r="G3235" s="2">
        <f>Table13[[#This Row],[CF % FV]]*$A$2</f>
        <v>12.918300000000002</v>
      </c>
      <c r="H3235" s="3">
        <v>0.44037252158649598</v>
      </c>
      <c r="I3235" s="2">
        <f>Table13[[#This Row],[CF % EOL]]*$A$6</f>
        <v>17.614900863459837</v>
      </c>
      <c r="J3235" s="3">
        <v>0.11161515697660125</v>
      </c>
      <c r="K3235" s="2">
        <f>$A$10*Table13[[#This Row],[CF % WEC]]</f>
        <v>3.432889343247697E-2</v>
      </c>
      <c r="L3235" s="1">
        <v>40.232089920660798</v>
      </c>
      <c r="M3235" s="2">
        <f>Table13[[#This Row],[Cons h '[MWh']]]-Table13[[#This Row],[Ewec_prod '[MWh']]]-Table13[[#This Row],[Eeol_prod '[MWh']]]-Table13[[#This Row],[Efv_prod '[MWh']]]</f>
        <v>9.6645601637684777</v>
      </c>
    </row>
    <row r="3236" spans="5:13" x14ac:dyDescent="0.3">
      <c r="E3236" s="4">
        <v>43600.75</v>
      </c>
      <c r="F3236" s="3">
        <v>0.45856000000000002</v>
      </c>
      <c r="G3236" s="2">
        <f>Table13[[#This Row],[CF % FV]]*$A$2</f>
        <v>23.386560000000003</v>
      </c>
      <c r="H3236" s="3">
        <v>0.439202124350828</v>
      </c>
      <c r="I3236" s="2">
        <f>Table13[[#This Row],[CF % EOL]]*$A$6</f>
        <v>17.56808497403312</v>
      </c>
      <c r="J3236" s="3">
        <v>0.10993855464321299</v>
      </c>
      <c r="K3236" s="2">
        <f>$A$10*Table13[[#This Row],[CF % WEC]]</f>
        <v>3.3813229571128881E-2</v>
      </c>
      <c r="L3236" s="1">
        <v>39.687676025328649</v>
      </c>
      <c r="M3236" s="2">
        <f>Table13[[#This Row],[Cons h '[MWh']]]-Table13[[#This Row],[Ewec_prod '[MWh']]]-Table13[[#This Row],[Eeol_prod '[MWh']]]-Table13[[#This Row],[Efv_prod '[MWh']]]</f>
        <v>-1.3007821782756039</v>
      </c>
    </row>
    <row r="3237" spans="5:13" x14ac:dyDescent="0.3">
      <c r="E3237" s="4">
        <v>43600.791666666664</v>
      </c>
      <c r="F3237" s="3">
        <v>0.61085</v>
      </c>
      <c r="G3237" s="2">
        <f>Table13[[#This Row],[CF % FV]]*$A$2</f>
        <v>31.15335</v>
      </c>
      <c r="H3237" s="3">
        <v>0.43836717901811501</v>
      </c>
      <c r="I3237" s="2">
        <f>Table13[[#This Row],[CF % EOL]]*$A$6</f>
        <v>17.534687160724602</v>
      </c>
      <c r="J3237" s="3">
        <v>0.10833641379845267</v>
      </c>
      <c r="K3237" s="2">
        <f>$A$10*Table13[[#This Row],[CF % WEC]]</f>
        <v>3.3320467442638342E-2</v>
      </c>
      <c r="L3237" s="1">
        <v>52.339730582333296</v>
      </c>
      <c r="M3237" s="2">
        <f>Table13[[#This Row],[Cons h '[MWh']]]-Table13[[#This Row],[Ewec_prod '[MWh']]]-Table13[[#This Row],[Eeol_prod '[MWh']]]-Table13[[#This Row],[Efv_prod '[MWh']]]</f>
        <v>3.618372954166059</v>
      </c>
    </row>
    <row r="3238" spans="5:13" x14ac:dyDescent="0.3">
      <c r="E3238" s="4">
        <v>43600.833333333336</v>
      </c>
      <c r="F3238" s="3">
        <v>0.68570000000000009</v>
      </c>
      <c r="G3238" s="2">
        <f>Table13[[#This Row],[CF % FV]]*$A$2</f>
        <v>34.970700000000008</v>
      </c>
      <c r="H3238" s="3">
        <v>0.45728196040790398</v>
      </c>
      <c r="I3238" s="2">
        <f>Table13[[#This Row],[CF % EOL]]*$A$6</f>
        <v>18.29127841631616</v>
      </c>
      <c r="J3238" s="3">
        <v>0.10901450421077505</v>
      </c>
      <c r="K3238" s="2">
        <f>$A$10*Table13[[#This Row],[CF % WEC]]</f>
        <v>3.3529024184686188E-2</v>
      </c>
      <c r="L3238" s="1">
        <v>27.577164592292345</v>
      </c>
      <c r="M3238" s="2">
        <f>Table13[[#This Row],[Cons h '[MWh']]]-Table13[[#This Row],[Ewec_prod '[MWh']]]-Table13[[#This Row],[Eeol_prod '[MWh']]]-Table13[[#This Row],[Efv_prod '[MWh']]]</f>
        <v>-25.718342848208511</v>
      </c>
    </row>
    <row r="3239" spans="5:13" x14ac:dyDescent="0.3">
      <c r="E3239" s="4">
        <v>43600.875</v>
      </c>
      <c r="F3239" s="3">
        <v>0.74272000000000005</v>
      </c>
      <c r="G3239" s="2">
        <f>Table13[[#This Row],[CF % FV]]*$A$2</f>
        <v>37.878720000000001</v>
      </c>
      <c r="H3239" s="3">
        <v>0.469887143805445</v>
      </c>
      <c r="I3239" s="2">
        <f>Table13[[#This Row],[CF % EOL]]*$A$6</f>
        <v>18.7954857522178</v>
      </c>
      <c r="J3239" s="3">
        <v>9.2771488303133351E-2</v>
      </c>
      <c r="K3239" s="2">
        <f>$A$10*Table13[[#This Row],[CF % WEC]]</f>
        <v>2.8533244245655551E-2</v>
      </c>
      <c r="L3239" s="1">
        <v>28.78659311323727</v>
      </c>
      <c r="M3239" s="2">
        <f>Table13[[#This Row],[Cons h '[MWh']]]-Table13[[#This Row],[Ewec_prod '[MWh']]]-Table13[[#This Row],[Eeol_prod '[MWh']]]-Table13[[#This Row],[Efv_prod '[MWh']]]</f>
        <v>-27.916145883226186</v>
      </c>
    </row>
    <row r="3240" spans="5:13" x14ac:dyDescent="0.3">
      <c r="E3240" s="4">
        <v>43600.916666666664</v>
      </c>
      <c r="F3240" s="3">
        <v>0.69904999999999995</v>
      </c>
      <c r="G3240" s="2">
        <f>Table13[[#This Row],[CF % FV]]*$A$2</f>
        <v>35.65155</v>
      </c>
      <c r="H3240" s="3">
        <v>0.12587980786389899</v>
      </c>
      <c r="I3240" s="2">
        <f>Table13[[#This Row],[CF % EOL]]*$A$6</f>
        <v>5.0351923145559594</v>
      </c>
      <c r="J3240" s="3">
        <v>8.106670540281749E-2</v>
      </c>
      <c r="K3240" s="2">
        <f>$A$10*Table13[[#This Row],[CF % WEC]]</f>
        <v>2.4933265033876485E-2</v>
      </c>
      <c r="L3240" s="1">
        <v>29.860200931313475</v>
      </c>
      <c r="M3240" s="2">
        <f>Table13[[#This Row],[Cons h '[MWh']]]-Table13[[#This Row],[Ewec_prod '[MWh']]]-Table13[[#This Row],[Eeol_prod '[MWh']]]-Table13[[#This Row],[Efv_prod '[MWh']]]</f>
        <v>-10.851474648276362</v>
      </c>
    </row>
    <row r="3241" spans="5:13" x14ac:dyDescent="0.3">
      <c r="E3241" s="4">
        <v>43600.958333333336</v>
      </c>
      <c r="F3241" s="3">
        <v>0.66339000000000004</v>
      </c>
      <c r="G3241" s="2">
        <f>Table13[[#This Row],[CF % FV]]*$A$2</f>
        <v>33.832889999999999</v>
      </c>
      <c r="H3241" s="3">
        <v>0.15182606965302001</v>
      </c>
      <c r="I3241" s="2">
        <f>Table13[[#This Row],[CF % EOL]]*$A$6</f>
        <v>6.0730427861208005</v>
      </c>
      <c r="J3241" s="3">
        <v>7.4403668159963327E-2</v>
      </c>
      <c r="K3241" s="2">
        <f>$A$10*Table13[[#This Row],[CF % WEC]]</f>
        <v>2.2883949316885491E-2</v>
      </c>
      <c r="L3241" s="1">
        <v>25.508426837756254</v>
      </c>
      <c r="M3241" s="2">
        <f>Table13[[#This Row],[Cons h '[MWh']]]-Table13[[#This Row],[Ewec_prod '[MWh']]]-Table13[[#This Row],[Eeol_prod '[MWh']]]-Table13[[#This Row],[Efv_prod '[MWh']]]</f>
        <v>-14.420389897681432</v>
      </c>
    </row>
    <row r="3242" spans="5:13" x14ac:dyDescent="0.3">
      <c r="E3242" s="4">
        <v>43601</v>
      </c>
      <c r="F3242" s="3">
        <v>0.52403</v>
      </c>
      <c r="G3242" s="2">
        <f>Table13[[#This Row],[CF % FV]]*$A$2</f>
        <v>26.725529999999999</v>
      </c>
      <c r="H3242" s="3">
        <v>0.207477262501608</v>
      </c>
      <c r="I3242" s="2">
        <f>Table13[[#This Row],[CF % EOL]]*$A$6</f>
        <v>8.2990905000643203</v>
      </c>
      <c r="J3242" s="3">
        <v>7.1407899189591992E-2</v>
      </c>
      <c r="K3242" s="2">
        <f>$A$10*Table13[[#This Row],[CF % WEC]]</f>
        <v>2.1962556232667026E-2</v>
      </c>
      <c r="L3242" s="1">
        <v>21.736470478965767</v>
      </c>
      <c r="M3242" s="2">
        <f>Table13[[#This Row],[Cons h '[MWh']]]-Table13[[#This Row],[Ewec_prod '[MWh']]]-Table13[[#This Row],[Eeol_prod '[MWh']]]-Table13[[#This Row],[Efv_prod '[MWh']]]</f>
        <v>-13.310112577331218</v>
      </c>
    </row>
    <row r="3243" spans="5:13" x14ac:dyDescent="0.3">
      <c r="E3243" s="4">
        <v>43601.041666666664</v>
      </c>
      <c r="F3243" s="3">
        <v>0.32912000000000002</v>
      </c>
      <c r="G3243" s="2">
        <f>Table13[[#This Row],[CF % FV]]*$A$2</f>
        <v>16.785120000000003</v>
      </c>
      <c r="H3243" s="3">
        <v>0.28483565036674502</v>
      </c>
      <c r="I3243" s="2">
        <f>Table13[[#This Row],[CF % EOL]]*$A$6</f>
        <v>11.393426014669801</v>
      </c>
      <c r="J3243" s="3">
        <v>7.2589909605807107E-2</v>
      </c>
      <c r="K3243" s="2">
        <f>$A$10*Table13[[#This Row],[CF % WEC]]</f>
        <v>2.2326101029928144E-2</v>
      </c>
      <c r="L3243" s="1">
        <v>18.959927153415428</v>
      </c>
      <c r="M3243" s="2">
        <f>Table13[[#This Row],[Cons h '[MWh']]]-Table13[[#This Row],[Ewec_prod '[MWh']]]-Table13[[#This Row],[Eeol_prod '[MWh']]]-Table13[[#This Row],[Efv_prod '[MWh']]]</f>
        <v>-9.2409449622843045</v>
      </c>
    </row>
    <row r="3244" spans="5:13" x14ac:dyDescent="0.3">
      <c r="E3244" s="4">
        <v>43601.083333333336</v>
      </c>
      <c r="F3244" s="3">
        <v>0.13728000000000001</v>
      </c>
      <c r="G3244" s="2">
        <f>Table13[[#This Row],[CF % FV]]*$A$2</f>
        <v>7.0012800000000004</v>
      </c>
      <c r="H3244" s="3">
        <v>0.28961091086223301</v>
      </c>
      <c r="I3244" s="2">
        <f>Table13[[#This Row],[CF % EOL]]*$A$6</f>
        <v>11.584436434489319</v>
      </c>
      <c r="J3244" s="3">
        <v>7.6654864482245219E-2</v>
      </c>
      <c r="K3244" s="2">
        <f>$A$10*Table13[[#This Row],[CF % WEC]]</f>
        <v>2.3576338063508857E-2</v>
      </c>
      <c r="L3244" s="1">
        <v>22.209070529335737</v>
      </c>
      <c r="M3244" s="2">
        <f>Table13[[#This Row],[Cons h '[MWh']]]-Table13[[#This Row],[Ewec_prod '[MWh']]]-Table13[[#This Row],[Eeol_prod '[MWh']]]-Table13[[#This Row],[Efv_prod '[MWh']]]</f>
        <v>3.599777756782907</v>
      </c>
    </row>
    <row r="3245" spans="5:13" x14ac:dyDescent="0.3">
      <c r="E3245" s="4">
        <v>43601.125</v>
      </c>
      <c r="F3245" s="3">
        <v>0</v>
      </c>
      <c r="G3245" s="2">
        <f>Table13[[#This Row],[CF % FV]]*$A$2</f>
        <v>0</v>
      </c>
      <c r="H3245" s="3">
        <v>0.301536917870252</v>
      </c>
      <c r="I3245" s="2">
        <f>Table13[[#This Row],[CF % EOL]]*$A$6</f>
        <v>12.06147671481008</v>
      </c>
      <c r="J3245" s="3">
        <v>8.2806008517358309E-2</v>
      </c>
      <c r="K3245" s="2">
        <f>$A$10*Table13[[#This Row],[CF % WEC]]</f>
        <v>2.5468213448439608E-2</v>
      </c>
      <c r="L3245" s="1">
        <v>24.563109948845437</v>
      </c>
      <c r="M3245" s="2">
        <f>Table13[[#This Row],[Cons h '[MWh']]]-Table13[[#This Row],[Ewec_prod '[MWh']]]-Table13[[#This Row],[Eeol_prod '[MWh']]]-Table13[[#This Row],[Efv_prod '[MWh']]]</f>
        <v>12.476165020586915</v>
      </c>
    </row>
    <row r="3246" spans="5:13" x14ac:dyDescent="0.3">
      <c r="E3246" s="4">
        <v>43601.166666666664</v>
      </c>
      <c r="F3246" s="3">
        <v>0</v>
      </c>
      <c r="G3246" s="2">
        <f>Table13[[#This Row],[CF % FV]]*$A$2</f>
        <v>0</v>
      </c>
      <c r="H3246" s="3">
        <v>0.323380463101481</v>
      </c>
      <c r="I3246" s="2">
        <f>Table13[[#This Row],[CF % EOL]]*$A$6</f>
        <v>12.935218524059239</v>
      </c>
      <c r="J3246" s="3">
        <v>8.4579220350719658E-2</v>
      </c>
      <c r="K3246" s="2">
        <f>$A$10*Table13[[#This Row],[CF % WEC]]</f>
        <v>2.6013590991325025E-2</v>
      </c>
      <c r="L3246" s="1">
        <v>27.731873669186967</v>
      </c>
      <c r="M3246" s="2">
        <f>Table13[[#This Row],[Cons h '[MWh']]]-Table13[[#This Row],[Ewec_prod '[MWh']]]-Table13[[#This Row],[Eeol_prod '[MWh']]]-Table13[[#This Row],[Efv_prod '[MWh']]]</f>
        <v>14.770641554136402</v>
      </c>
    </row>
    <row r="3247" spans="5:13" x14ac:dyDescent="0.3">
      <c r="E3247" s="4">
        <v>43601.208333333336</v>
      </c>
      <c r="F3247" s="3">
        <v>0</v>
      </c>
      <c r="G3247" s="2">
        <f>Table13[[#This Row],[CF % FV]]*$A$2</f>
        <v>0</v>
      </c>
      <c r="H3247" s="3">
        <v>0.33987427768577</v>
      </c>
      <c r="I3247" s="2">
        <f>Table13[[#This Row],[CF % EOL]]*$A$6</f>
        <v>13.5949711074308</v>
      </c>
      <c r="J3247" s="3">
        <v>8.5963702359383415E-2</v>
      </c>
      <c r="K3247" s="2">
        <f>$A$10*Table13[[#This Row],[CF % WEC]]</f>
        <v>2.643940892342329E-2</v>
      </c>
      <c r="L3247" s="1">
        <v>33.411964517705435</v>
      </c>
      <c r="M3247" s="2">
        <f>Table13[[#This Row],[Cons h '[MWh']]]-Table13[[#This Row],[Ewec_prod '[MWh']]]-Table13[[#This Row],[Eeol_prod '[MWh']]]-Table13[[#This Row],[Efv_prod '[MWh']]]</f>
        <v>19.790554001351211</v>
      </c>
    </row>
    <row r="3248" spans="5:13" x14ac:dyDescent="0.3">
      <c r="E3248" s="4">
        <v>43601.25</v>
      </c>
      <c r="F3248" s="3">
        <v>0</v>
      </c>
      <c r="G3248" s="2">
        <f>Table13[[#This Row],[CF % FV]]*$A$2</f>
        <v>0</v>
      </c>
      <c r="H3248" s="3">
        <v>0.34997957496294702</v>
      </c>
      <c r="I3248" s="2">
        <f>Table13[[#This Row],[CF % EOL]]*$A$6</f>
        <v>13.999182998517881</v>
      </c>
      <c r="J3248" s="3">
        <v>8.7557828671254917E-2</v>
      </c>
      <c r="K3248" s="2">
        <f>$A$10*Table13[[#This Row],[CF % WEC]]</f>
        <v>2.6929706063708786E-2</v>
      </c>
      <c r="L3248" s="1">
        <v>31.909316455165865</v>
      </c>
      <c r="M3248" s="2">
        <f>Table13[[#This Row],[Cons h '[MWh']]]-Table13[[#This Row],[Ewec_prod '[MWh']]]-Table13[[#This Row],[Eeol_prod '[MWh']]]-Table13[[#This Row],[Efv_prod '[MWh']]]</f>
        <v>17.883203750584276</v>
      </c>
    </row>
    <row r="3249" spans="5:13" x14ac:dyDescent="0.3">
      <c r="E3249" s="4">
        <v>43601.291666666664</v>
      </c>
      <c r="F3249" s="3">
        <v>0</v>
      </c>
      <c r="G3249" s="2">
        <f>Table13[[#This Row],[CF % FV]]*$A$2</f>
        <v>0</v>
      </c>
      <c r="H3249" s="3">
        <v>0.37340856820310397</v>
      </c>
      <c r="I3249" s="2">
        <f>Table13[[#This Row],[CF % EOL]]*$A$6</f>
        <v>14.93634272812416</v>
      </c>
      <c r="J3249" s="3">
        <v>8.8732759140703263E-2</v>
      </c>
      <c r="K3249" s="2">
        <f>$A$10*Table13[[#This Row],[CF % WEC]]</f>
        <v>2.7291073318558574E-2</v>
      </c>
      <c r="L3249" s="1">
        <v>32.476564999136251</v>
      </c>
      <c r="M3249" s="2">
        <f>Table13[[#This Row],[Cons h '[MWh']]]-Table13[[#This Row],[Ewec_prod '[MWh']]]-Table13[[#This Row],[Eeol_prod '[MWh']]]-Table13[[#This Row],[Efv_prod '[MWh']]]</f>
        <v>17.512931197693533</v>
      </c>
    </row>
    <row r="3250" spans="5:13" x14ac:dyDescent="0.3">
      <c r="E3250" s="4">
        <v>43601.333333333336</v>
      </c>
      <c r="F3250" s="3">
        <v>0</v>
      </c>
      <c r="G3250" s="2">
        <f>Table13[[#This Row],[CF % FV]]*$A$2</f>
        <v>0</v>
      </c>
      <c r="H3250" s="3">
        <v>0.35686073636577997</v>
      </c>
      <c r="I3250" s="2">
        <f>Table13[[#This Row],[CF % EOL]]*$A$6</f>
        <v>14.2744294546312</v>
      </c>
      <c r="J3250" s="3">
        <v>8.9281971561565671E-2</v>
      </c>
      <c r="K3250" s="2">
        <f>$A$10*Table13[[#This Row],[CF % WEC]]</f>
        <v>2.7459991726938634E-2</v>
      </c>
      <c r="L3250" s="1">
        <v>34.448802543181827</v>
      </c>
      <c r="M3250" s="2">
        <f>Table13[[#This Row],[Cons h '[MWh']]]-Table13[[#This Row],[Ewec_prod '[MWh']]]-Table13[[#This Row],[Eeol_prod '[MWh']]]-Table13[[#This Row],[Efv_prod '[MWh']]]</f>
        <v>20.146913096823692</v>
      </c>
    </row>
    <row r="3251" spans="5:13" x14ac:dyDescent="0.3">
      <c r="E3251" s="4">
        <v>43601.375</v>
      </c>
      <c r="F3251" s="3">
        <v>0</v>
      </c>
      <c r="G3251" s="2">
        <f>Table13[[#This Row],[CF % FV]]*$A$2</f>
        <v>0</v>
      </c>
      <c r="H3251" s="3">
        <v>0.30472817766816401</v>
      </c>
      <c r="I3251" s="2">
        <f>Table13[[#This Row],[CF % EOL]]*$A$6</f>
        <v>12.189127106726561</v>
      </c>
      <c r="J3251" s="3">
        <v>8.9402094293663567E-2</v>
      </c>
      <c r="K3251" s="2">
        <f>$A$10*Table13[[#This Row],[CF % WEC]]</f>
        <v>2.749693725101178E-2</v>
      </c>
      <c r="L3251" s="1">
        <v>29.313996499345976</v>
      </c>
      <c r="M3251" s="2">
        <f>Table13[[#This Row],[Cons h '[MWh']]]-Table13[[#This Row],[Ewec_prod '[MWh']]]-Table13[[#This Row],[Eeol_prod '[MWh']]]-Table13[[#This Row],[Efv_prod '[MWh']]]</f>
        <v>17.097372455368401</v>
      </c>
    </row>
    <row r="3252" spans="5:13" x14ac:dyDescent="0.3">
      <c r="E3252" s="4">
        <v>43601.416666666664</v>
      </c>
      <c r="F3252" s="3">
        <v>0</v>
      </c>
      <c r="G3252" s="2">
        <f>Table13[[#This Row],[CF % FV]]*$A$2</f>
        <v>0</v>
      </c>
      <c r="H3252" s="3">
        <v>0.28844535338627503</v>
      </c>
      <c r="I3252" s="2">
        <f>Table13[[#This Row],[CF % EOL]]*$A$6</f>
        <v>11.537814135451001</v>
      </c>
      <c r="J3252" s="3">
        <v>8.7148084383705665E-2</v>
      </c>
      <c r="K3252" s="2">
        <f>$A$10*Table13[[#This Row],[CF % WEC]]</f>
        <v>2.680368314385756E-2</v>
      </c>
      <c r="L3252" s="1">
        <v>30.370978385628092</v>
      </c>
      <c r="M3252" s="2">
        <f>Table13[[#This Row],[Cons h '[MWh']]]-Table13[[#This Row],[Ewec_prod '[MWh']]]-Table13[[#This Row],[Eeol_prod '[MWh']]]-Table13[[#This Row],[Efv_prod '[MWh']]]</f>
        <v>18.806360567033234</v>
      </c>
    </row>
    <row r="3253" spans="5:13" x14ac:dyDescent="0.3">
      <c r="E3253" s="4">
        <v>43601.458333333336</v>
      </c>
      <c r="F3253" s="3">
        <v>0</v>
      </c>
      <c r="G3253" s="2">
        <f>Table13[[#This Row],[CF % FV]]*$A$2</f>
        <v>0</v>
      </c>
      <c r="H3253" s="3">
        <v>0.27693334029077199</v>
      </c>
      <c r="I3253" s="2">
        <f>Table13[[#This Row],[CF % EOL]]*$A$6</f>
        <v>11.07733361163088</v>
      </c>
      <c r="J3253" s="3">
        <v>8.5344923550985885E-2</v>
      </c>
      <c r="K3253" s="2">
        <f>$A$10*Table13[[#This Row],[CF % WEC]]</f>
        <v>2.6249094342974264E-2</v>
      </c>
      <c r="L3253" s="1">
        <v>31.89950967164177</v>
      </c>
      <c r="M3253" s="2">
        <f>Table13[[#This Row],[Cons h '[MWh']]]-Table13[[#This Row],[Ewec_prod '[MWh']]]-Table13[[#This Row],[Eeol_prod '[MWh']]]-Table13[[#This Row],[Efv_prod '[MWh']]]</f>
        <v>20.795926965667917</v>
      </c>
    </row>
    <row r="3254" spans="5:13" x14ac:dyDescent="0.3">
      <c r="E3254" s="4">
        <v>43601.5</v>
      </c>
      <c r="F3254" s="3">
        <v>0</v>
      </c>
      <c r="G3254" s="2">
        <f>Table13[[#This Row],[CF % FV]]*$A$2</f>
        <v>0</v>
      </c>
      <c r="H3254" s="3">
        <v>0.25799356636131099</v>
      </c>
      <c r="I3254" s="2">
        <f>Table13[[#This Row],[CF % EOL]]*$A$6</f>
        <v>10.31974265445244</v>
      </c>
      <c r="J3254" s="3">
        <v>8.3772838860637258E-2</v>
      </c>
      <c r="K3254" s="2">
        <f>$A$10*Table13[[#This Row],[CF % WEC]]</f>
        <v>2.5765576429604128E-2</v>
      </c>
      <c r="L3254" s="1">
        <v>34.406534248758376</v>
      </c>
      <c r="M3254" s="2">
        <f>Table13[[#This Row],[Cons h '[MWh']]]-Table13[[#This Row],[Ewec_prod '[MWh']]]-Table13[[#This Row],[Eeol_prod '[MWh']]]-Table13[[#This Row],[Efv_prod '[MWh']]]</f>
        <v>24.06102601787633</v>
      </c>
    </row>
    <row r="3255" spans="5:13" x14ac:dyDescent="0.3">
      <c r="E3255" s="4">
        <v>43601.541666666664</v>
      </c>
      <c r="F3255" s="3">
        <v>0</v>
      </c>
      <c r="G3255" s="2">
        <f>Table13[[#This Row],[CF % FV]]*$A$2</f>
        <v>0</v>
      </c>
      <c r="H3255" s="3">
        <v>0.25449804532167097</v>
      </c>
      <c r="I3255" s="2">
        <f>Table13[[#This Row],[CF % EOL]]*$A$6</f>
        <v>10.179921812866839</v>
      </c>
      <c r="J3255" s="3">
        <v>8.4061400443181541E-2</v>
      </c>
      <c r="K3255" s="2">
        <f>$A$10*Table13[[#This Row],[CF % WEC]]</f>
        <v>2.5854327815027046E-2</v>
      </c>
      <c r="L3255" s="1">
        <v>30.037799420066307</v>
      </c>
      <c r="M3255" s="2">
        <f>Table13[[#This Row],[Cons h '[MWh']]]-Table13[[#This Row],[Ewec_prod '[MWh']]]-Table13[[#This Row],[Eeol_prod '[MWh']]]-Table13[[#This Row],[Efv_prod '[MWh']]]</f>
        <v>19.832023279384444</v>
      </c>
    </row>
    <row r="3256" spans="5:13" x14ac:dyDescent="0.3">
      <c r="E3256" s="4">
        <v>43601.583333333336</v>
      </c>
      <c r="F3256" s="3">
        <v>0</v>
      </c>
      <c r="G3256" s="2">
        <f>Table13[[#This Row],[CF % FV]]*$A$2</f>
        <v>0</v>
      </c>
      <c r="H3256" s="3">
        <v>0.30942343934873501</v>
      </c>
      <c r="I3256" s="2">
        <f>Table13[[#This Row],[CF % EOL]]*$A$6</f>
        <v>12.3769375739494</v>
      </c>
      <c r="J3256" s="3">
        <v>8.6093553498820946E-2</v>
      </c>
      <c r="K3256" s="2">
        <f>$A$10*Table13[[#This Row],[CF % WEC]]</f>
        <v>2.6479346563154166E-2</v>
      </c>
      <c r="L3256" s="1">
        <v>28.066834490895751</v>
      </c>
      <c r="M3256" s="2">
        <f>Table13[[#This Row],[Cons h '[MWh']]]-Table13[[#This Row],[Ewec_prod '[MWh']]]-Table13[[#This Row],[Eeol_prod '[MWh']]]-Table13[[#This Row],[Efv_prod '[MWh']]]</f>
        <v>15.663417570383197</v>
      </c>
    </row>
    <row r="3257" spans="5:13" x14ac:dyDescent="0.3">
      <c r="E3257" s="4">
        <v>43601.625</v>
      </c>
      <c r="F3257" s="3">
        <v>0</v>
      </c>
      <c r="G3257" s="2">
        <f>Table13[[#This Row],[CF % FV]]*$A$2</f>
        <v>0</v>
      </c>
      <c r="H3257" s="3">
        <v>0.38254558237543501</v>
      </c>
      <c r="I3257" s="2">
        <f>Table13[[#This Row],[CF % EOL]]*$A$6</f>
        <v>15.3018232950174</v>
      </c>
      <c r="J3257" s="3">
        <v>8.8424482414709626E-2</v>
      </c>
      <c r="K3257" s="2">
        <f>$A$10*Table13[[#This Row],[CF % WEC]]</f>
        <v>2.7196258248983685E-2</v>
      </c>
      <c r="L3257" s="1">
        <v>31.431538580723814</v>
      </c>
      <c r="M3257" s="2">
        <f>Table13[[#This Row],[Cons h '[MWh']]]-Table13[[#This Row],[Ewec_prod '[MWh']]]-Table13[[#This Row],[Eeol_prod '[MWh']]]-Table13[[#This Row],[Efv_prod '[MWh']]]</f>
        <v>16.102519027457429</v>
      </c>
    </row>
    <row r="3258" spans="5:13" x14ac:dyDescent="0.3">
      <c r="E3258" s="4">
        <v>43601.666666666664</v>
      </c>
      <c r="F3258" s="3">
        <v>1.7700000000000001E-3</v>
      </c>
      <c r="G3258" s="2">
        <f>Table13[[#This Row],[CF % FV]]*$A$2</f>
        <v>9.0270000000000003E-2</v>
      </c>
      <c r="H3258" s="3">
        <v>0.43836717901811501</v>
      </c>
      <c r="I3258" s="2">
        <f>Table13[[#This Row],[CF % EOL]]*$A$6</f>
        <v>17.534687160724602</v>
      </c>
      <c r="J3258" s="3">
        <v>9.4998493320974972E-2</v>
      </c>
      <c r="K3258" s="2">
        <f>$A$10*Table13[[#This Row],[CF % WEC]]</f>
        <v>2.9218192598567005E-2</v>
      </c>
      <c r="L3258" s="1">
        <v>23.955216804886735</v>
      </c>
      <c r="M3258" s="2">
        <f>Table13[[#This Row],[Cons h '[MWh']]]-Table13[[#This Row],[Ewec_prod '[MWh']]]-Table13[[#This Row],[Eeol_prod '[MWh']]]-Table13[[#This Row],[Efv_prod '[MWh']]]</f>
        <v>6.3010414515635667</v>
      </c>
    </row>
    <row r="3259" spans="5:13" x14ac:dyDescent="0.3">
      <c r="E3259" s="4">
        <v>43601.708333333336</v>
      </c>
      <c r="F3259" s="3">
        <v>0.23413</v>
      </c>
      <c r="G3259" s="2">
        <f>Table13[[#This Row],[CF % FV]]*$A$2</f>
        <v>11.940630000000001</v>
      </c>
      <c r="H3259" s="3">
        <v>0.45047414268382302</v>
      </c>
      <c r="I3259" s="2">
        <f>Table13[[#This Row],[CF % EOL]]*$A$6</f>
        <v>18.018965707352919</v>
      </c>
      <c r="J3259" s="3">
        <v>9.5209373865146912E-2</v>
      </c>
      <c r="K3259" s="2">
        <f>$A$10*Table13[[#This Row],[CF % WEC]]</f>
        <v>2.9283052030959138E-2</v>
      </c>
      <c r="L3259" s="1">
        <v>36.635610159222033</v>
      </c>
      <c r="M3259" s="2">
        <f>Table13[[#This Row],[Cons h '[MWh']]]-Table13[[#This Row],[Ewec_prod '[MWh']]]-Table13[[#This Row],[Eeol_prod '[MWh']]]-Table13[[#This Row],[Efv_prod '[MWh']]]</f>
        <v>6.646731399838151</v>
      </c>
    </row>
    <row r="3260" spans="5:13" x14ac:dyDescent="0.3">
      <c r="E3260" s="4">
        <v>43601.75</v>
      </c>
      <c r="F3260" s="3">
        <v>0.39627999999999997</v>
      </c>
      <c r="G3260" s="2">
        <f>Table13[[#This Row],[CF % FV]]*$A$2</f>
        <v>20.210279999999997</v>
      </c>
      <c r="H3260" s="3">
        <v>0.449120127946947</v>
      </c>
      <c r="I3260" s="2">
        <f>Table13[[#This Row],[CF % EOL]]*$A$6</f>
        <v>17.96480511787788</v>
      </c>
      <c r="J3260" s="3">
        <v>9.4039865157384175E-2</v>
      </c>
      <c r="K3260" s="2">
        <f>$A$10*Table13[[#This Row],[CF % WEC]]</f>
        <v>2.8923352319157835E-2</v>
      </c>
      <c r="L3260" s="1">
        <v>44.484358972549856</v>
      </c>
      <c r="M3260" s="2">
        <f>Table13[[#This Row],[Cons h '[MWh']]]-Table13[[#This Row],[Ewec_prod '[MWh']]]-Table13[[#This Row],[Eeol_prod '[MWh']]]-Table13[[#This Row],[Efv_prod '[MWh']]]</f>
        <v>6.2803505023528174</v>
      </c>
    </row>
    <row r="3261" spans="5:13" x14ac:dyDescent="0.3">
      <c r="E3261" s="4">
        <v>43601.791666666664</v>
      </c>
      <c r="F3261" s="3">
        <v>0.52112999999999998</v>
      </c>
      <c r="G3261" s="2">
        <f>Table13[[#This Row],[CF % FV]]*$A$2</f>
        <v>26.577629999999999</v>
      </c>
      <c r="H3261" s="3">
        <v>0.397631995361306</v>
      </c>
      <c r="I3261" s="2">
        <f>Table13[[#This Row],[CF % EOL]]*$A$6</f>
        <v>15.905279814452239</v>
      </c>
      <c r="J3261" s="3">
        <v>9.2123125758934887E-2</v>
      </c>
      <c r="K3261" s="2">
        <f>$A$10*Table13[[#This Row],[CF % WEC]]</f>
        <v>2.8333830749421661E-2</v>
      </c>
      <c r="L3261" s="1">
        <v>30.608244130521815</v>
      </c>
      <c r="M3261" s="2">
        <f>Table13[[#This Row],[Cons h '[MWh']]]-Table13[[#This Row],[Ewec_prod '[MWh']]]-Table13[[#This Row],[Eeol_prod '[MWh']]]-Table13[[#This Row],[Efv_prod '[MWh']]]</f>
        <v>-11.902999514679845</v>
      </c>
    </row>
    <row r="3262" spans="5:13" x14ac:dyDescent="0.3">
      <c r="E3262" s="4">
        <v>43601.833333333336</v>
      </c>
      <c r="F3262" s="3">
        <v>0.61642999999999992</v>
      </c>
      <c r="G3262" s="2">
        <f>Table13[[#This Row],[CF % FV]]*$A$2</f>
        <v>31.437929999999994</v>
      </c>
      <c r="H3262" s="3">
        <v>0.33191674019051398</v>
      </c>
      <c r="I3262" s="2">
        <f>Table13[[#This Row],[CF % EOL]]*$A$6</f>
        <v>13.276669607620558</v>
      </c>
      <c r="J3262" s="3">
        <v>8.8306515362921875E-2</v>
      </c>
      <c r="K3262" s="2">
        <f>$A$10*Table13[[#This Row],[CF % WEC]]</f>
        <v>2.7159975736293997E-2</v>
      </c>
      <c r="L3262" s="1">
        <v>33.386738261576944</v>
      </c>
      <c r="M3262" s="2">
        <f>Table13[[#This Row],[Cons h '[MWh']]]-Table13[[#This Row],[Ewec_prod '[MWh']]]-Table13[[#This Row],[Eeol_prod '[MWh']]]-Table13[[#This Row],[Efv_prod '[MWh']]]</f>
        <v>-11.355021321779905</v>
      </c>
    </row>
    <row r="3263" spans="5:13" x14ac:dyDescent="0.3">
      <c r="E3263" s="4">
        <v>43601.875</v>
      </c>
      <c r="F3263" s="3">
        <v>0.65289999999999992</v>
      </c>
      <c r="G3263" s="2">
        <f>Table13[[#This Row],[CF % FV]]*$A$2</f>
        <v>33.297899999999998</v>
      </c>
      <c r="H3263" s="3">
        <v>0.28870414492961699</v>
      </c>
      <c r="I3263" s="2">
        <f>Table13[[#This Row],[CF % EOL]]*$A$6</f>
        <v>11.54816579718468</v>
      </c>
      <c r="J3263" s="3">
        <v>7.9178828432197021E-2</v>
      </c>
      <c r="K3263" s="2">
        <f>$A$10*Table13[[#This Row],[CF % WEC]]</f>
        <v>2.4352620530982992E-2</v>
      </c>
      <c r="L3263" s="1">
        <v>37.286560726553311</v>
      </c>
      <c r="M3263" s="2">
        <f>Table13[[#This Row],[Cons h '[MWh']]]-Table13[[#This Row],[Ewec_prod '[MWh']]]-Table13[[#This Row],[Eeol_prod '[MWh']]]-Table13[[#This Row],[Efv_prod '[MWh']]]</f>
        <v>-7.5838576911623505</v>
      </c>
    </row>
    <row r="3264" spans="5:13" x14ac:dyDescent="0.3">
      <c r="E3264" s="4">
        <v>43601.916666666664</v>
      </c>
      <c r="F3264" s="3">
        <v>0.67127000000000003</v>
      </c>
      <c r="G3264" s="2">
        <f>Table13[[#This Row],[CF % FV]]*$A$2</f>
        <v>34.234770000000005</v>
      </c>
      <c r="H3264" s="3">
        <v>0.15806506354536201</v>
      </c>
      <c r="I3264" s="2">
        <f>Table13[[#This Row],[CF % EOL]]*$A$6</f>
        <v>6.3226025418144802</v>
      </c>
      <c r="J3264" s="3">
        <v>7.0630086386585467E-2</v>
      </c>
      <c r="K3264" s="2">
        <f>$A$10*Table13[[#This Row],[CF % WEC]]</f>
        <v>2.1723328393472883E-2</v>
      </c>
      <c r="L3264" s="1">
        <v>31.976612715249381</v>
      </c>
      <c r="M3264" s="2">
        <f>Table13[[#This Row],[Cons h '[MWh']]]-Table13[[#This Row],[Ewec_prod '[MWh']]]-Table13[[#This Row],[Eeol_prod '[MWh']]]-Table13[[#This Row],[Efv_prod '[MWh']]]</f>
        <v>-8.602483154958577</v>
      </c>
    </row>
    <row r="3265" spans="5:13" x14ac:dyDescent="0.3">
      <c r="E3265" s="4">
        <v>43601.958333333336</v>
      </c>
      <c r="F3265" s="3">
        <v>0.55938999999999994</v>
      </c>
      <c r="G3265" s="2">
        <f>Table13[[#This Row],[CF % FV]]*$A$2</f>
        <v>28.528889999999997</v>
      </c>
      <c r="H3265" s="3">
        <v>0.16206554644316701</v>
      </c>
      <c r="I3265" s="2">
        <f>Table13[[#This Row],[CF % EOL]]*$A$6</f>
        <v>6.4826218577266808</v>
      </c>
      <c r="J3265" s="3">
        <v>6.4372181085956062E-2</v>
      </c>
      <c r="K3265" s="2">
        <f>$A$10*Table13[[#This Row],[CF % WEC]]</f>
        <v>1.979861700126586E-2</v>
      </c>
      <c r="L3265" s="1">
        <v>25.773773624923386</v>
      </c>
      <c r="M3265" s="2">
        <f>Table13[[#This Row],[Cons h '[MWh']]]-Table13[[#This Row],[Ewec_prod '[MWh']]]-Table13[[#This Row],[Eeol_prod '[MWh']]]-Table13[[#This Row],[Efv_prod '[MWh']]]</f>
        <v>-9.2575368498045592</v>
      </c>
    </row>
    <row r="3266" spans="5:13" x14ac:dyDescent="0.3">
      <c r="E3266" s="4">
        <v>43602</v>
      </c>
      <c r="F3266" s="3">
        <v>0.49891000000000002</v>
      </c>
      <c r="G3266" s="2">
        <f>Table13[[#This Row],[CF % FV]]*$A$2</f>
        <v>25.444410000000001</v>
      </c>
      <c r="H3266" s="3">
        <v>0.16124241784118301</v>
      </c>
      <c r="I3266" s="2">
        <f>Table13[[#This Row],[CF % EOL]]*$A$6</f>
        <v>6.4496967136473202</v>
      </c>
      <c r="J3266" s="3">
        <v>6.0154053842481646E-2</v>
      </c>
      <c r="K3266" s="2">
        <f>$A$10*Table13[[#This Row],[CF % WEC]]</f>
        <v>1.8501269539252102E-2</v>
      </c>
      <c r="L3266" s="1">
        <v>19.78700448054288</v>
      </c>
      <c r="M3266" s="2">
        <f>Table13[[#This Row],[Cons h '[MWh']]]-Table13[[#This Row],[Ewec_prod '[MWh']]]-Table13[[#This Row],[Eeol_prod '[MWh']]]-Table13[[#This Row],[Efv_prod '[MWh']]]</f>
        <v>-12.125603502643695</v>
      </c>
    </row>
    <row r="3267" spans="5:13" x14ac:dyDescent="0.3">
      <c r="E3267" s="4">
        <v>43602.041666666664</v>
      </c>
      <c r="F3267" s="3">
        <v>0.33291999999999999</v>
      </c>
      <c r="G3267" s="2">
        <f>Table13[[#This Row],[CF % FV]]*$A$2</f>
        <v>16.978919999999999</v>
      </c>
      <c r="H3267" s="3">
        <v>0.16892577706827999</v>
      </c>
      <c r="I3267" s="2">
        <f>Table13[[#This Row],[CF % EOL]]*$A$6</f>
        <v>6.7570310827311992</v>
      </c>
      <c r="J3267" s="3">
        <v>5.7826556056315349E-2</v>
      </c>
      <c r="K3267" s="2">
        <f>$A$10*Table13[[#This Row],[CF % WEC]]</f>
        <v>1.778541314814942E-2</v>
      </c>
      <c r="L3267" s="1">
        <v>21.659871238170773</v>
      </c>
      <c r="M3267" s="2">
        <f>Table13[[#This Row],[Cons h '[MWh']]]-Table13[[#This Row],[Ewec_prod '[MWh']]]-Table13[[#This Row],[Eeol_prod '[MWh']]]-Table13[[#This Row],[Efv_prod '[MWh']]]</f>
        <v>-2.0938652577085755</v>
      </c>
    </row>
    <row r="3268" spans="5:13" x14ac:dyDescent="0.3">
      <c r="E3268" s="4">
        <v>43602.083333333336</v>
      </c>
      <c r="F3268" s="3">
        <v>0.15031999999999998</v>
      </c>
      <c r="G3268" s="2">
        <f>Table13[[#This Row],[CF % FV]]*$A$2</f>
        <v>7.6663199999999989</v>
      </c>
      <c r="H3268" s="3">
        <v>0.180288486408584</v>
      </c>
      <c r="I3268" s="2">
        <f>Table13[[#This Row],[CF % EOL]]*$A$6</f>
        <v>7.2115394563433597</v>
      </c>
      <c r="J3268" s="3">
        <v>5.6787997661096261E-2</v>
      </c>
      <c r="K3268" s="2">
        <f>$A$10*Table13[[#This Row],[CF % WEC]]</f>
        <v>1.7465989143035539E-2</v>
      </c>
      <c r="L3268" s="1">
        <v>23.417029193679639</v>
      </c>
      <c r="M3268" s="2">
        <f>Table13[[#This Row],[Cons h '[MWh']]]-Table13[[#This Row],[Ewec_prod '[MWh']]]-Table13[[#This Row],[Eeol_prod '[MWh']]]-Table13[[#This Row],[Efv_prod '[MWh']]]</f>
        <v>8.5217037481932465</v>
      </c>
    </row>
    <row r="3269" spans="5:13" x14ac:dyDescent="0.3">
      <c r="E3269" s="4">
        <v>43602.125</v>
      </c>
      <c r="F3269" s="3">
        <v>0</v>
      </c>
      <c r="G3269" s="2">
        <f>Table13[[#This Row],[CF % FV]]*$A$2</f>
        <v>0</v>
      </c>
      <c r="H3269" s="3">
        <v>0.185867952874437</v>
      </c>
      <c r="I3269" s="2">
        <f>Table13[[#This Row],[CF % EOL]]*$A$6</f>
        <v>7.4347181149774801</v>
      </c>
      <c r="J3269" s="3">
        <v>5.6004400251538793E-2</v>
      </c>
      <c r="K3269" s="2">
        <f>$A$10*Table13[[#This Row],[CF % WEC]]</f>
        <v>1.7224982162484481E-2</v>
      </c>
      <c r="L3269" s="1">
        <v>20.822551309330461</v>
      </c>
      <c r="M3269" s="2">
        <f>Table13[[#This Row],[Cons h '[MWh']]]-Table13[[#This Row],[Ewec_prod '[MWh']]]-Table13[[#This Row],[Eeol_prod '[MWh']]]-Table13[[#This Row],[Efv_prod '[MWh']]]</f>
        <v>13.370608212190495</v>
      </c>
    </row>
    <row r="3270" spans="5:13" x14ac:dyDescent="0.3">
      <c r="E3270" s="4">
        <v>43602.166666666664</v>
      </c>
      <c r="F3270" s="3">
        <v>0</v>
      </c>
      <c r="G3270" s="2">
        <f>Table13[[#This Row],[CF % FV]]*$A$2</f>
        <v>0</v>
      </c>
      <c r="H3270" s="3">
        <v>0.187650111180272</v>
      </c>
      <c r="I3270" s="2">
        <f>Table13[[#This Row],[CF % EOL]]*$A$6</f>
        <v>7.5060044472108798</v>
      </c>
      <c r="J3270" s="3">
        <v>5.4128178398187315E-2</v>
      </c>
      <c r="K3270" s="2">
        <f>$A$10*Table13[[#This Row],[CF % WEC]]</f>
        <v>1.6647922363402803E-2</v>
      </c>
      <c r="L3270" s="1">
        <v>21.357391361279856</v>
      </c>
      <c r="M3270" s="2">
        <f>Table13[[#This Row],[Cons h '[MWh']]]-Table13[[#This Row],[Ewec_prod '[MWh']]]-Table13[[#This Row],[Eeol_prod '[MWh']]]-Table13[[#This Row],[Efv_prod '[MWh']]]</f>
        <v>13.834738991705571</v>
      </c>
    </row>
    <row r="3271" spans="5:13" x14ac:dyDescent="0.3">
      <c r="E3271" s="4">
        <v>43602.208333333336</v>
      </c>
      <c r="F3271" s="3">
        <v>0</v>
      </c>
      <c r="G3271" s="2">
        <f>Table13[[#This Row],[CF % FV]]*$A$2</f>
        <v>0</v>
      </c>
      <c r="H3271" s="3">
        <v>0.199515809512324</v>
      </c>
      <c r="I3271" s="2">
        <f>Table13[[#This Row],[CF % EOL]]*$A$6</f>
        <v>7.9806323804929598</v>
      </c>
      <c r="J3271" s="3">
        <v>5.0634748204712927E-2</v>
      </c>
      <c r="K3271" s="2">
        <f>$A$10*Table13[[#This Row],[CF % WEC]]</f>
        <v>1.5573466204632892E-2</v>
      </c>
      <c r="L3271" s="1">
        <v>27.935836369471829</v>
      </c>
      <c r="M3271" s="2">
        <f>Table13[[#This Row],[Cons h '[MWh']]]-Table13[[#This Row],[Ewec_prod '[MWh']]]-Table13[[#This Row],[Eeol_prod '[MWh']]]-Table13[[#This Row],[Efv_prod '[MWh']]]</f>
        <v>19.939630522774237</v>
      </c>
    </row>
    <row r="3272" spans="5:13" x14ac:dyDescent="0.3">
      <c r="E3272" s="4">
        <v>43602.25</v>
      </c>
      <c r="F3272" s="3">
        <v>0</v>
      </c>
      <c r="G3272" s="2">
        <f>Table13[[#This Row],[CF % FV]]*$A$2</f>
        <v>0</v>
      </c>
      <c r="H3272" s="3">
        <v>0.20232180398948699</v>
      </c>
      <c r="I3272" s="2">
        <f>Table13[[#This Row],[CF % EOL]]*$A$6</f>
        <v>8.0928721595794801</v>
      </c>
      <c r="J3272" s="3">
        <v>4.6762105953151993E-2</v>
      </c>
      <c r="K3272" s="2">
        <f>$A$10*Table13[[#This Row],[CF % WEC]]</f>
        <v>1.4382377765060003E-2</v>
      </c>
      <c r="L3272" s="1">
        <v>27.017588006198054</v>
      </c>
      <c r="M3272" s="2">
        <f>Table13[[#This Row],[Cons h '[MWh']]]-Table13[[#This Row],[Ewec_prod '[MWh']]]-Table13[[#This Row],[Eeol_prod '[MWh']]]-Table13[[#This Row],[Efv_prod '[MWh']]]</f>
        <v>18.910333468853516</v>
      </c>
    </row>
    <row r="3273" spans="5:13" x14ac:dyDescent="0.3">
      <c r="E3273" s="4">
        <v>43602.291666666664</v>
      </c>
      <c r="F3273" s="3">
        <v>0</v>
      </c>
      <c r="G3273" s="2">
        <f>Table13[[#This Row],[CF % FV]]*$A$2</f>
        <v>0</v>
      </c>
      <c r="H3273" s="3">
        <v>0.18934402024628899</v>
      </c>
      <c r="I3273" s="2">
        <f>Table13[[#This Row],[CF % EOL]]*$A$6</f>
        <v>7.5737608098515601</v>
      </c>
      <c r="J3273" s="3">
        <v>4.58650344511317E-2</v>
      </c>
      <c r="K3273" s="2">
        <f>$A$10*Table13[[#This Row],[CF % WEC]]</f>
        <v>1.4106470147955432E-2</v>
      </c>
      <c r="L3273" s="1">
        <v>23.614161732555033</v>
      </c>
      <c r="M3273" s="2">
        <f>Table13[[#This Row],[Cons h '[MWh']]]-Table13[[#This Row],[Ewec_prod '[MWh']]]-Table13[[#This Row],[Eeol_prod '[MWh']]]-Table13[[#This Row],[Efv_prod '[MWh']]]</f>
        <v>16.026294452555518</v>
      </c>
    </row>
    <row r="3274" spans="5:13" x14ac:dyDescent="0.3">
      <c r="E3274" s="4">
        <v>43602.333333333336</v>
      </c>
      <c r="F3274" s="3">
        <v>0</v>
      </c>
      <c r="G3274" s="2">
        <f>Table13[[#This Row],[CF % FV]]*$A$2</f>
        <v>0</v>
      </c>
      <c r="H3274" s="3">
        <v>0.15887847076923101</v>
      </c>
      <c r="I3274" s="2">
        <f>Table13[[#This Row],[CF % EOL]]*$A$6</f>
        <v>6.3551388307692402</v>
      </c>
      <c r="J3274" s="3">
        <v>4.6075008605494627E-2</v>
      </c>
      <c r="K3274" s="2">
        <f>$A$10*Table13[[#This Row],[CF % WEC]]</f>
        <v>1.4171050806747236E-2</v>
      </c>
      <c r="L3274" s="1">
        <v>27.695093970774888</v>
      </c>
      <c r="M3274" s="2">
        <f>Table13[[#This Row],[Cons h '[MWh']]]-Table13[[#This Row],[Ewec_prod '[MWh']]]-Table13[[#This Row],[Eeol_prod '[MWh']]]-Table13[[#This Row],[Efv_prod '[MWh']]]</f>
        <v>21.325784089198898</v>
      </c>
    </row>
    <row r="3275" spans="5:13" x14ac:dyDescent="0.3">
      <c r="E3275" s="4">
        <v>43602.375</v>
      </c>
      <c r="F3275" s="3">
        <v>0</v>
      </c>
      <c r="G3275" s="2">
        <f>Table13[[#This Row],[CF % FV]]*$A$2</f>
        <v>0</v>
      </c>
      <c r="H3275" s="3">
        <v>0.13800747665886101</v>
      </c>
      <c r="I3275" s="2">
        <f>Table13[[#This Row],[CF % EOL]]*$A$6</f>
        <v>5.5202990663544407</v>
      </c>
      <c r="J3275" s="3">
        <v>4.6011404874071564E-2</v>
      </c>
      <c r="K3275" s="2">
        <f>$A$10*Table13[[#This Row],[CF % WEC]]</f>
        <v>1.4151488537812847E-2</v>
      </c>
      <c r="L3275" s="1">
        <v>23.769773193277672</v>
      </c>
      <c r="M3275" s="2">
        <f>Table13[[#This Row],[Cons h '[MWh']]]-Table13[[#This Row],[Ewec_prod '[MWh']]]-Table13[[#This Row],[Eeol_prod '[MWh']]]-Table13[[#This Row],[Efv_prod '[MWh']]]</f>
        <v>18.235322638385419</v>
      </c>
    </row>
    <row r="3276" spans="5:13" x14ac:dyDescent="0.3">
      <c r="E3276" s="4">
        <v>43602.416666666664</v>
      </c>
      <c r="F3276" s="3">
        <v>0</v>
      </c>
      <c r="G3276" s="2">
        <f>Table13[[#This Row],[CF % FV]]*$A$2</f>
        <v>0</v>
      </c>
      <c r="H3276" s="3">
        <v>5.8896811849910503E-2</v>
      </c>
      <c r="I3276" s="2">
        <f>Table13[[#This Row],[CF % EOL]]*$A$6</f>
        <v>2.3558724739964201</v>
      </c>
      <c r="J3276" s="3">
        <v>4.6958529954343221E-2</v>
      </c>
      <c r="K3276" s="2">
        <f>$A$10*Table13[[#This Row],[CF % WEC]]</f>
        <v>1.4442790873701584E-2</v>
      </c>
      <c r="L3276" s="1">
        <v>26.497353494480663</v>
      </c>
      <c r="M3276" s="2">
        <f>Table13[[#This Row],[Cons h '[MWh']]]-Table13[[#This Row],[Ewec_prod '[MWh']]]-Table13[[#This Row],[Eeol_prod '[MWh']]]-Table13[[#This Row],[Efv_prod '[MWh']]]</f>
        <v>24.127038229610541</v>
      </c>
    </row>
    <row r="3277" spans="5:13" x14ac:dyDescent="0.3">
      <c r="E3277" s="4">
        <v>43602.458333333336</v>
      </c>
      <c r="F3277" s="3">
        <v>0</v>
      </c>
      <c r="G3277" s="2">
        <f>Table13[[#This Row],[CF % FV]]*$A$2</f>
        <v>0</v>
      </c>
      <c r="H3277" s="3">
        <v>6.2219952727153999E-2</v>
      </c>
      <c r="I3277" s="2">
        <f>Table13[[#This Row],[CF % EOL]]*$A$6</f>
        <v>2.4887981090861597</v>
      </c>
      <c r="J3277" s="3">
        <v>5.0171944207699069E-2</v>
      </c>
      <c r="K3277" s="2">
        <f>$A$10*Table13[[#This Row],[CF % WEC]]</f>
        <v>1.5431123985852124E-2</v>
      </c>
      <c r="L3277" s="1">
        <v>22.054156751946625</v>
      </c>
      <c r="M3277" s="2">
        <f>Table13[[#This Row],[Cons h '[MWh']]]-Table13[[#This Row],[Ewec_prod '[MWh']]]-Table13[[#This Row],[Eeol_prod '[MWh']]]-Table13[[#This Row],[Efv_prod '[MWh']]]</f>
        <v>19.549927518874611</v>
      </c>
    </row>
    <row r="3278" spans="5:13" x14ac:dyDescent="0.3">
      <c r="E3278" s="4">
        <v>43602.5</v>
      </c>
      <c r="F3278" s="3">
        <v>0</v>
      </c>
      <c r="G3278" s="2">
        <f>Table13[[#This Row],[CF % FV]]*$A$2</f>
        <v>0</v>
      </c>
      <c r="H3278" s="3">
        <v>7.4462350710923997E-2</v>
      </c>
      <c r="I3278" s="2">
        <f>Table13[[#This Row],[CF % EOL]]*$A$6</f>
        <v>2.9784940284369599</v>
      </c>
      <c r="J3278" s="3">
        <v>5.4292279713819759E-2</v>
      </c>
      <c r="K3278" s="2">
        <f>$A$10*Table13[[#This Row],[CF % WEC]]</f>
        <v>1.6698394151725034E-2</v>
      </c>
      <c r="L3278" s="1">
        <v>33.789589539134752</v>
      </c>
      <c r="M3278" s="2">
        <f>Table13[[#This Row],[Cons h '[MWh']]]-Table13[[#This Row],[Ewec_prod '[MWh']]]-Table13[[#This Row],[Eeol_prod '[MWh']]]-Table13[[#This Row],[Efv_prod '[MWh']]]</f>
        <v>30.794397116546069</v>
      </c>
    </row>
    <row r="3279" spans="5:13" x14ac:dyDescent="0.3">
      <c r="E3279" s="4">
        <v>43602.541666666664</v>
      </c>
      <c r="F3279" s="3">
        <v>0</v>
      </c>
      <c r="G3279" s="2">
        <f>Table13[[#This Row],[CF % FV]]*$A$2</f>
        <v>0</v>
      </c>
      <c r="H3279" s="3">
        <v>9.6662177828382698E-2</v>
      </c>
      <c r="I3279" s="2">
        <f>Table13[[#This Row],[CF % EOL]]*$A$6</f>
        <v>3.866487113135308</v>
      </c>
      <c r="J3279" s="3">
        <v>5.8423687673392607E-2</v>
      </c>
      <c r="K3279" s="2">
        <f>$A$10*Table13[[#This Row],[CF % WEC]]</f>
        <v>1.7969069814529465E-2</v>
      </c>
      <c r="L3279" s="1">
        <v>22.814570927916428</v>
      </c>
      <c r="M3279" s="2">
        <f>Table13[[#This Row],[Cons h '[MWh']]]-Table13[[#This Row],[Ewec_prod '[MWh']]]-Table13[[#This Row],[Eeol_prod '[MWh']]]-Table13[[#This Row],[Efv_prod '[MWh']]]</f>
        <v>18.930114744966591</v>
      </c>
    </row>
    <row r="3280" spans="5:13" x14ac:dyDescent="0.3">
      <c r="E3280" s="4">
        <v>43602.583333333336</v>
      </c>
      <c r="F3280" s="3">
        <v>0</v>
      </c>
      <c r="G3280" s="2">
        <f>Table13[[#This Row],[CF % FV]]*$A$2</f>
        <v>0</v>
      </c>
      <c r="H3280" s="3">
        <v>0.115257162322076</v>
      </c>
      <c r="I3280" s="2">
        <f>Table13[[#This Row],[CF % EOL]]*$A$6</f>
        <v>4.6102864928830396</v>
      </c>
      <c r="J3280" s="3">
        <v>5.8063690345915575E-2</v>
      </c>
      <c r="K3280" s="2">
        <f>$A$10*Table13[[#This Row],[CF % WEC]]</f>
        <v>1.7858347308503456E-2</v>
      </c>
      <c r="L3280" s="1">
        <v>27.038558103785196</v>
      </c>
      <c r="M3280" s="2">
        <f>Table13[[#This Row],[Cons h '[MWh']]]-Table13[[#This Row],[Ewec_prod '[MWh']]]-Table13[[#This Row],[Eeol_prod '[MWh']]]-Table13[[#This Row],[Efv_prod '[MWh']]]</f>
        <v>22.410413263593654</v>
      </c>
    </row>
    <row r="3281" spans="5:13" x14ac:dyDescent="0.3">
      <c r="E3281" s="4">
        <v>43602.625</v>
      </c>
      <c r="F3281" s="3">
        <v>0</v>
      </c>
      <c r="G3281" s="2">
        <f>Table13[[#This Row],[CF % FV]]*$A$2</f>
        <v>0</v>
      </c>
      <c r="H3281" s="3">
        <v>0.13017930470505301</v>
      </c>
      <c r="I3281" s="2">
        <f>Table13[[#This Row],[CF % EOL]]*$A$6</f>
        <v>5.2071721882021205</v>
      </c>
      <c r="J3281" s="3">
        <v>4.991596902608899E-2</v>
      </c>
      <c r="K3281" s="2">
        <f>$A$10*Table13[[#This Row],[CF % WEC]]</f>
        <v>1.5352395030315257E-2</v>
      </c>
      <c r="L3281" s="1">
        <v>25.58612009677287</v>
      </c>
      <c r="M3281" s="2">
        <f>Table13[[#This Row],[Cons h '[MWh']]]-Table13[[#This Row],[Ewec_prod '[MWh']]]-Table13[[#This Row],[Eeol_prod '[MWh']]]-Table13[[#This Row],[Efv_prod '[MWh']]]</f>
        <v>20.363595513540432</v>
      </c>
    </row>
    <row r="3282" spans="5:13" x14ac:dyDescent="0.3">
      <c r="E3282" s="4">
        <v>43602.666666666664</v>
      </c>
      <c r="F3282" s="3">
        <v>2.2100000000000002E-3</v>
      </c>
      <c r="G3282" s="2">
        <f>Table13[[#This Row],[CF % FV]]*$A$2</f>
        <v>0.11271</v>
      </c>
      <c r="H3282" s="3">
        <v>0.14083491163608</v>
      </c>
      <c r="I3282" s="2">
        <f>Table13[[#This Row],[CF % EOL]]*$A$6</f>
        <v>5.6333964654431998</v>
      </c>
      <c r="J3282" s="3">
        <v>4.5213681213260699E-2</v>
      </c>
      <c r="K3282" s="2">
        <f>$A$10*Table13[[#This Row],[CF % WEC]]</f>
        <v>1.3906136819620286E-2</v>
      </c>
      <c r="L3282" s="1">
        <v>29.745934808050137</v>
      </c>
      <c r="M3282" s="2">
        <f>Table13[[#This Row],[Cons h '[MWh']]]-Table13[[#This Row],[Ewec_prod '[MWh']]]-Table13[[#This Row],[Eeol_prod '[MWh']]]-Table13[[#This Row],[Efv_prod '[MWh']]]</f>
        <v>23.985922205787318</v>
      </c>
    </row>
    <row r="3283" spans="5:13" x14ac:dyDescent="0.3">
      <c r="E3283" s="4">
        <v>43602.708333333336</v>
      </c>
      <c r="F3283" s="3">
        <v>0.20846999999999999</v>
      </c>
      <c r="G3283" s="2">
        <f>Table13[[#This Row],[CF % FV]]*$A$2</f>
        <v>10.631969999999999</v>
      </c>
      <c r="H3283" s="3">
        <v>0.14720808115571199</v>
      </c>
      <c r="I3283" s="2">
        <f>Table13[[#This Row],[CF % EOL]]*$A$6</f>
        <v>5.8883232462284791</v>
      </c>
      <c r="J3283" s="3">
        <v>4.3528206218300947E-2</v>
      </c>
      <c r="K3283" s="2">
        <f>$A$10*Table13[[#This Row],[CF % WEC]]</f>
        <v>1.3387744039890489E-2</v>
      </c>
      <c r="L3283" s="1">
        <v>30.021014940496755</v>
      </c>
      <c r="M3283" s="2">
        <f>Table13[[#This Row],[Cons h '[MWh']]]-Table13[[#This Row],[Ewec_prod '[MWh']]]-Table13[[#This Row],[Eeol_prod '[MWh']]]-Table13[[#This Row],[Efv_prod '[MWh']]]</f>
        <v>13.487333950228386</v>
      </c>
    </row>
    <row r="3284" spans="5:13" x14ac:dyDescent="0.3">
      <c r="E3284" s="4">
        <v>43602.75</v>
      </c>
      <c r="F3284" s="3">
        <v>0.41570999999999997</v>
      </c>
      <c r="G3284" s="2">
        <f>Table13[[#This Row],[CF % FV]]*$A$2</f>
        <v>21.20121</v>
      </c>
      <c r="H3284" s="3">
        <v>0.15752419838773901</v>
      </c>
      <c r="I3284" s="2">
        <f>Table13[[#This Row],[CF % EOL]]*$A$6</f>
        <v>6.3009679355095605</v>
      </c>
      <c r="J3284" s="3">
        <v>4.4615228690246068E-2</v>
      </c>
      <c r="K3284" s="2">
        <f>$A$10*Table13[[#This Row],[CF % WEC]]</f>
        <v>1.3722073889069795E-2</v>
      </c>
      <c r="L3284" s="1">
        <v>42.377987085089821</v>
      </c>
      <c r="M3284" s="2">
        <f>Table13[[#This Row],[Cons h '[MWh']]]-Table13[[#This Row],[Ewec_prod '[MWh']]]-Table13[[#This Row],[Eeol_prod '[MWh']]]-Table13[[#This Row],[Efv_prod '[MWh']]]</f>
        <v>14.862087075691189</v>
      </c>
    </row>
    <row r="3285" spans="5:13" x14ac:dyDescent="0.3">
      <c r="E3285" s="4">
        <v>43602.791666666664</v>
      </c>
      <c r="F3285" s="3">
        <v>0.57440000000000002</v>
      </c>
      <c r="G3285" s="2">
        <f>Table13[[#This Row],[CF % FV]]*$A$2</f>
        <v>29.2944</v>
      </c>
      <c r="H3285" s="3">
        <v>0.17109079971591401</v>
      </c>
      <c r="I3285" s="2">
        <f>Table13[[#This Row],[CF % EOL]]*$A$6</f>
        <v>6.8436319886365604</v>
      </c>
      <c r="J3285" s="3">
        <v>4.6443810614255954E-2</v>
      </c>
      <c r="K3285" s="2">
        <f>$A$10*Table13[[#This Row],[CF % WEC]]</f>
        <v>1.428448132281151E-2</v>
      </c>
      <c r="L3285" s="1">
        <v>40.320700535944248</v>
      </c>
      <c r="M3285" s="2">
        <f>Table13[[#This Row],[Cons h '[MWh']]]-Table13[[#This Row],[Ewec_prod '[MWh']]]-Table13[[#This Row],[Eeol_prod '[MWh']]]-Table13[[#This Row],[Efv_prod '[MWh']]]</f>
        <v>4.1683840659848777</v>
      </c>
    </row>
    <row r="3286" spans="5:13" x14ac:dyDescent="0.3">
      <c r="E3286" s="4">
        <v>43602.833333333336</v>
      </c>
      <c r="F3286" s="3">
        <v>0.64585000000000004</v>
      </c>
      <c r="G3286" s="2">
        <f>Table13[[#This Row],[CF % FV]]*$A$2</f>
        <v>32.93835</v>
      </c>
      <c r="H3286" s="3">
        <v>0.17146887888431001</v>
      </c>
      <c r="I3286" s="2">
        <f>Table13[[#This Row],[CF % EOL]]*$A$6</f>
        <v>6.8587551553723998</v>
      </c>
      <c r="J3286" s="3">
        <v>4.8024202656779882E-2</v>
      </c>
      <c r="K3286" s="2">
        <f>$A$10*Table13[[#This Row],[CF % WEC]]</f>
        <v>1.4770554285291974E-2</v>
      </c>
      <c r="L3286" s="1">
        <v>33.068083148136601</v>
      </c>
      <c r="M3286" s="2">
        <f>Table13[[#This Row],[Cons h '[MWh']]]-Table13[[#This Row],[Ewec_prod '[MWh']]]-Table13[[#This Row],[Eeol_prod '[MWh']]]-Table13[[#This Row],[Efv_prod '[MWh']]]</f>
        <v>-6.7437925615210901</v>
      </c>
    </row>
    <row r="3287" spans="5:13" x14ac:dyDescent="0.3">
      <c r="E3287" s="4">
        <v>43602.875</v>
      </c>
      <c r="F3287" s="3">
        <v>0.70505999999999991</v>
      </c>
      <c r="G3287" s="2">
        <f>Table13[[#This Row],[CF % FV]]*$A$2</f>
        <v>35.958059999999996</v>
      </c>
      <c r="H3287" s="3">
        <v>0.14472097790848401</v>
      </c>
      <c r="I3287" s="2">
        <f>Table13[[#This Row],[CF % EOL]]*$A$6</f>
        <v>5.7888391163393607</v>
      </c>
      <c r="J3287" s="3">
        <v>4.5325546869404584E-2</v>
      </c>
      <c r="K3287" s="2">
        <f>$A$10*Table13[[#This Row],[CF % WEC]]</f>
        <v>1.3940542757779048E-2</v>
      </c>
      <c r="L3287" s="1">
        <v>29.699605832453219</v>
      </c>
      <c r="M3287" s="2">
        <f>Table13[[#This Row],[Cons h '[MWh']]]-Table13[[#This Row],[Ewec_prod '[MWh']]]-Table13[[#This Row],[Eeol_prod '[MWh']]]-Table13[[#This Row],[Efv_prod '[MWh']]]</f>
        <v>-12.061233826643917</v>
      </c>
    </row>
    <row r="3288" spans="5:13" x14ac:dyDescent="0.3">
      <c r="E3288" s="4">
        <v>43602.916666666664</v>
      </c>
      <c r="F3288" s="3">
        <v>0.70286999999999999</v>
      </c>
      <c r="G3288" s="2">
        <f>Table13[[#This Row],[CF % FV]]*$A$2</f>
        <v>35.84637</v>
      </c>
      <c r="H3288" s="3">
        <v>0</v>
      </c>
      <c r="I3288" s="2">
        <f>Table13[[#This Row],[CF % EOL]]*$A$6</f>
        <v>0</v>
      </c>
      <c r="J3288" s="3">
        <v>4.6184122711624497E-2</v>
      </c>
      <c r="K3288" s="2">
        <f>$A$10*Table13[[#This Row],[CF % WEC]]</f>
        <v>1.4204610464976248E-2</v>
      </c>
      <c r="L3288" s="1">
        <v>21.575980484767719</v>
      </c>
      <c r="M3288" s="2">
        <f>Table13[[#This Row],[Cons h '[MWh']]]-Table13[[#This Row],[Ewec_prod '[MWh']]]-Table13[[#This Row],[Eeol_prod '[MWh']]]-Table13[[#This Row],[Efv_prod '[MWh']]]</f>
        <v>-14.284594125697257</v>
      </c>
    </row>
    <row r="3289" spans="5:13" x14ac:dyDescent="0.3">
      <c r="E3289" s="4">
        <v>43602.958333333336</v>
      </c>
      <c r="F3289" s="3">
        <v>0.62660000000000005</v>
      </c>
      <c r="G3289" s="2">
        <f>Table13[[#This Row],[CF % FV]]*$A$2</f>
        <v>31.956600000000002</v>
      </c>
      <c r="H3289" s="3">
        <v>0</v>
      </c>
      <c r="I3289" s="2">
        <f>Table13[[#This Row],[CF % EOL]]*$A$6</f>
        <v>0</v>
      </c>
      <c r="J3289" s="3">
        <v>4.8871245758818384E-2</v>
      </c>
      <c r="K3289" s="2">
        <f>$A$10*Table13[[#This Row],[CF % WEC]]</f>
        <v>1.5031074927561826E-2</v>
      </c>
      <c r="L3289" s="1">
        <v>24.711074594051961</v>
      </c>
      <c r="M3289" s="2">
        <f>Table13[[#This Row],[Cons h '[MWh']]]-Table13[[#This Row],[Ewec_prod '[MWh']]]-Table13[[#This Row],[Eeol_prod '[MWh']]]-Table13[[#This Row],[Efv_prod '[MWh']]]</f>
        <v>-7.2605564808756036</v>
      </c>
    </row>
    <row r="3290" spans="5:13" x14ac:dyDescent="0.3">
      <c r="E3290" s="4">
        <v>43603</v>
      </c>
      <c r="F3290" s="3">
        <v>0.5262</v>
      </c>
      <c r="G3290" s="2">
        <f>Table13[[#This Row],[CF % FV]]*$A$2</f>
        <v>26.836200000000002</v>
      </c>
      <c r="H3290" s="3">
        <v>0</v>
      </c>
      <c r="I3290" s="2">
        <f>Table13[[#This Row],[CF % EOL]]*$A$6</f>
        <v>0</v>
      </c>
      <c r="J3290" s="3">
        <v>5.3412608403031789E-2</v>
      </c>
      <c r="K3290" s="2">
        <f>$A$10*Table13[[#This Row],[CF % WEC]]</f>
        <v>1.6427838220956795E-2</v>
      </c>
      <c r="L3290" s="1">
        <v>18.626006348164601</v>
      </c>
      <c r="M3290" s="2">
        <f>Table13[[#This Row],[Cons h '[MWh']]]-Table13[[#This Row],[Ewec_prod '[MWh']]]-Table13[[#This Row],[Eeol_prod '[MWh']]]-Table13[[#This Row],[Efv_prod '[MWh']]]</f>
        <v>-8.2266214900563561</v>
      </c>
    </row>
    <row r="3291" spans="5:13" x14ac:dyDescent="0.3">
      <c r="E3291" s="4">
        <v>43603.041666666664</v>
      </c>
      <c r="F3291" s="3">
        <v>0.34476000000000001</v>
      </c>
      <c r="G3291" s="2">
        <f>Table13[[#This Row],[CF % FV]]*$A$2</f>
        <v>17.58276</v>
      </c>
      <c r="H3291" s="3">
        <v>8.4300148362117504E-3</v>
      </c>
      <c r="I3291" s="2">
        <f>Table13[[#This Row],[CF % EOL]]*$A$6</f>
        <v>0.33720059344847003</v>
      </c>
      <c r="J3291" s="3">
        <v>5.9430357797177813E-2</v>
      </c>
      <c r="K3291" s="2">
        <f>$A$10*Table13[[#This Row],[CF % WEC]]</f>
        <v>1.8278686109817435E-2</v>
      </c>
      <c r="L3291" s="1">
        <v>20.284731777883813</v>
      </c>
      <c r="M3291" s="2">
        <f>Table13[[#This Row],[Cons h '[MWh']]]-Table13[[#This Row],[Ewec_prod '[MWh']]]-Table13[[#This Row],[Eeol_prod '[MWh']]]-Table13[[#This Row],[Efv_prod '[MWh']]]</f>
        <v>2.346492498325528</v>
      </c>
    </row>
    <row r="3292" spans="5:13" x14ac:dyDescent="0.3">
      <c r="E3292" s="4">
        <v>43603.083333333336</v>
      </c>
      <c r="F3292" s="3">
        <v>0.14099</v>
      </c>
      <c r="G3292" s="2">
        <f>Table13[[#This Row],[CF % FV]]*$A$2</f>
        <v>7.1904900000000005</v>
      </c>
      <c r="H3292" s="3">
        <v>2.8928523665454502E-2</v>
      </c>
      <c r="I3292" s="2">
        <f>Table13[[#This Row],[CF % EOL]]*$A$6</f>
        <v>1.1571409466181801</v>
      </c>
      <c r="J3292" s="3">
        <v>6.6596926564665343E-2</v>
      </c>
      <c r="K3292" s="2">
        <f>$A$10*Table13[[#This Row],[CF % WEC]]</f>
        <v>2.0482870399475984E-2</v>
      </c>
      <c r="L3292" s="1">
        <v>22.990120954650163</v>
      </c>
      <c r="M3292" s="2">
        <f>Table13[[#This Row],[Cons h '[MWh']]]-Table13[[#This Row],[Ewec_prod '[MWh']]]-Table13[[#This Row],[Eeol_prod '[MWh']]]-Table13[[#This Row],[Efv_prod '[MWh']]]</f>
        <v>14.622007137632504</v>
      </c>
    </row>
    <row r="3293" spans="5:13" x14ac:dyDescent="0.3">
      <c r="E3293" s="4">
        <v>43603.125</v>
      </c>
      <c r="F3293" s="3">
        <v>0</v>
      </c>
      <c r="G3293" s="2">
        <f>Table13[[#This Row],[CF % FV]]*$A$2</f>
        <v>0</v>
      </c>
      <c r="H3293" s="3">
        <v>3.6566899466621998E-2</v>
      </c>
      <c r="I3293" s="2">
        <f>Table13[[#This Row],[CF % EOL]]*$A$6</f>
        <v>1.46267597866488</v>
      </c>
      <c r="J3293" s="3">
        <v>7.5118887740392659E-2</v>
      </c>
      <c r="K3293" s="2">
        <f>$A$10*Table13[[#This Row],[CF % WEC]]</f>
        <v>2.3103925684096322E-2</v>
      </c>
      <c r="L3293" s="1">
        <v>20.894195544405445</v>
      </c>
      <c r="M3293" s="2">
        <f>Table13[[#This Row],[Cons h '[MWh']]]-Table13[[#This Row],[Ewec_prod '[MWh']]]-Table13[[#This Row],[Eeol_prod '[MWh']]]-Table13[[#This Row],[Efv_prod '[MWh']]]</f>
        <v>19.408415640056468</v>
      </c>
    </row>
    <row r="3294" spans="5:13" x14ac:dyDescent="0.3">
      <c r="E3294" s="4">
        <v>43603.166666666664</v>
      </c>
      <c r="F3294" s="3">
        <v>0</v>
      </c>
      <c r="G3294" s="2">
        <f>Table13[[#This Row],[CF % FV]]*$A$2</f>
        <v>0</v>
      </c>
      <c r="H3294" s="3">
        <v>4.2081433456126603E-2</v>
      </c>
      <c r="I3294" s="2">
        <f>Table13[[#This Row],[CF % EOL]]*$A$6</f>
        <v>1.6832573382450642</v>
      </c>
      <c r="J3294" s="3">
        <v>7.9004220586868235E-2</v>
      </c>
      <c r="K3294" s="2">
        <f>$A$10*Table13[[#This Row],[CF % WEC]]</f>
        <v>2.4298917303956013E-2</v>
      </c>
      <c r="L3294" s="1">
        <v>22.719774095170433</v>
      </c>
      <c r="M3294" s="2">
        <f>Table13[[#This Row],[Cons h '[MWh']]]-Table13[[#This Row],[Ewec_prod '[MWh']]]-Table13[[#This Row],[Eeol_prod '[MWh']]]-Table13[[#This Row],[Efv_prod '[MWh']]]</f>
        <v>21.012217839621414</v>
      </c>
    </row>
    <row r="3295" spans="5:13" x14ac:dyDescent="0.3">
      <c r="E3295" s="4">
        <v>43603.208333333336</v>
      </c>
      <c r="F3295" s="3">
        <v>0</v>
      </c>
      <c r="G3295" s="2">
        <f>Table13[[#This Row],[CF % FV]]*$A$2</f>
        <v>0</v>
      </c>
      <c r="H3295" s="3">
        <v>5.10653338251758E-2</v>
      </c>
      <c r="I3295" s="2">
        <f>Table13[[#This Row],[CF % EOL]]*$A$6</f>
        <v>2.0426133530070318</v>
      </c>
      <c r="J3295" s="3">
        <v>7.7124594426002072E-2</v>
      </c>
      <c r="K3295" s="2">
        <f>$A$10*Table13[[#This Row],[CF % WEC]]</f>
        <v>2.3720810459714445E-2</v>
      </c>
      <c r="L3295" s="1">
        <v>32.81538136800431</v>
      </c>
      <c r="M3295" s="2">
        <f>Table13[[#This Row],[Cons h '[MWh']]]-Table13[[#This Row],[Ewec_prod '[MWh']]]-Table13[[#This Row],[Eeol_prod '[MWh']]]-Table13[[#This Row],[Efv_prod '[MWh']]]</f>
        <v>30.749047204537565</v>
      </c>
    </row>
    <row r="3296" spans="5:13" x14ac:dyDescent="0.3">
      <c r="E3296" s="4">
        <v>43603.25</v>
      </c>
      <c r="F3296" s="3">
        <v>0</v>
      </c>
      <c r="G3296" s="2">
        <f>Table13[[#This Row],[CF % FV]]*$A$2</f>
        <v>0</v>
      </c>
      <c r="H3296" s="3">
        <v>6.9012269059532796E-2</v>
      </c>
      <c r="I3296" s="2">
        <f>Table13[[#This Row],[CF % EOL]]*$A$6</f>
        <v>2.7604907623813117</v>
      </c>
      <c r="J3296" s="3">
        <v>7.5043138144069529E-2</v>
      </c>
      <c r="K3296" s="2">
        <f>$A$10*Table13[[#This Row],[CF % WEC]]</f>
        <v>2.3080627774653119E-2</v>
      </c>
      <c r="L3296" s="1">
        <v>29.849678075278547</v>
      </c>
      <c r="M3296" s="2">
        <f>Table13[[#This Row],[Cons h '[MWh']]]-Table13[[#This Row],[Ewec_prod '[MWh']]]-Table13[[#This Row],[Eeol_prod '[MWh']]]-Table13[[#This Row],[Efv_prod '[MWh']]]</f>
        <v>27.06610668512258</v>
      </c>
    </row>
    <row r="3297" spans="5:13" x14ac:dyDescent="0.3">
      <c r="E3297" s="4">
        <v>43603.291666666664</v>
      </c>
      <c r="F3297" s="3">
        <v>0</v>
      </c>
      <c r="G3297" s="2">
        <f>Table13[[#This Row],[CF % FV]]*$A$2</f>
        <v>0</v>
      </c>
      <c r="H3297" s="3">
        <v>9.1745701212068195E-2</v>
      </c>
      <c r="I3297" s="2">
        <f>Table13[[#This Row],[CF % EOL]]*$A$6</f>
        <v>3.6698280484827279</v>
      </c>
      <c r="J3297" s="3">
        <v>7.3879997512456955E-2</v>
      </c>
      <c r="K3297" s="2">
        <f>$A$10*Table13[[#This Row],[CF % WEC]]</f>
        <v>2.2722886658919323E-2</v>
      </c>
      <c r="L3297" s="1">
        <v>30.96182935109265</v>
      </c>
      <c r="M3297" s="2">
        <f>Table13[[#This Row],[Cons h '[MWh']]]-Table13[[#This Row],[Ewec_prod '[MWh']]]-Table13[[#This Row],[Eeol_prod '[MWh']]]-Table13[[#This Row],[Efv_prod '[MWh']]]</f>
        <v>27.269278415951003</v>
      </c>
    </row>
    <row r="3298" spans="5:13" x14ac:dyDescent="0.3">
      <c r="E3298" s="4">
        <v>43603.333333333336</v>
      </c>
      <c r="F3298" s="3">
        <v>0</v>
      </c>
      <c r="G3298" s="2">
        <f>Table13[[#This Row],[CF % FV]]*$A$2</f>
        <v>0</v>
      </c>
      <c r="H3298" s="3">
        <v>0.12352500847204401</v>
      </c>
      <c r="I3298" s="2">
        <f>Table13[[#This Row],[CF % EOL]]*$A$6</f>
        <v>4.9410003388817607</v>
      </c>
      <c r="J3298" s="3">
        <v>7.1494891050975534E-2</v>
      </c>
      <c r="K3298" s="2">
        <f>$A$10*Table13[[#This Row],[CF % WEC]]</f>
        <v>2.1989311867115082E-2</v>
      </c>
      <c r="L3298" s="1">
        <v>28.124469113830266</v>
      </c>
      <c r="M3298" s="2">
        <f>Table13[[#This Row],[Cons h '[MWh']]]-Table13[[#This Row],[Ewec_prod '[MWh']]]-Table13[[#This Row],[Eeol_prod '[MWh']]]-Table13[[#This Row],[Efv_prod '[MWh']]]</f>
        <v>23.161479463081388</v>
      </c>
    </row>
    <row r="3299" spans="5:13" x14ac:dyDescent="0.3">
      <c r="E3299" s="4">
        <v>43603.375</v>
      </c>
      <c r="F3299" s="3">
        <v>0</v>
      </c>
      <c r="G3299" s="2">
        <f>Table13[[#This Row],[CF % FV]]*$A$2</f>
        <v>0</v>
      </c>
      <c r="H3299" s="3">
        <v>0.13950042669215301</v>
      </c>
      <c r="I3299" s="2">
        <f>Table13[[#This Row],[CF % EOL]]*$A$6</f>
        <v>5.5800170676861205</v>
      </c>
      <c r="J3299" s="3">
        <v>6.8936521604930356E-2</v>
      </c>
      <c r="K3299" s="2">
        <f>$A$10*Table13[[#This Row],[CF % WEC]]</f>
        <v>2.1202447480116085E-2</v>
      </c>
      <c r="L3299" s="1">
        <v>34.138022726818875</v>
      </c>
      <c r="M3299" s="2">
        <f>Table13[[#This Row],[Cons h '[MWh']]]-Table13[[#This Row],[Ewec_prod '[MWh']]]-Table13[[#This Row],[Eeol_prod '[MWh']]]-Table13[[#This Row],[Efv_prod '[MWh']]]</f>
        <v>28.536803211652639</v>
      </c>
    </row>
    <row r="3300" spans="5:13" x14ac:dyDescent="0.3">
      <c r="E3300" s="4">
        <v>43603.416666666664</v>
      </c>
      <c r="F3300" s="3">
        <v>0</v>
      </c>
      <c r="G3300" s="2">
        <f>Table13[[#This Row],[CF % FV]]*$A$2</f>
        <v>0</v>
      </c>
      <c r="H3300" s="3">
        <v>0</v>
      </c>
      <c r="I3300" s="2">
        <f>Table13[[#This Row],[CF % EOL]]*$A$6</f>
        <v>0</v>
      </c>
      <c r="J3300" s="3">
        <v>6.6265049834025383E-2</v>
      </c>
      <c r="K3300" s="2">
        <f>$A$10*Table13[[#This Row],[CF % WEC]]</f>
        <v>2.0380796799192052E-2</v>
      </c>
      <c r="L3300" s="1">
        <v>32.924571798599807</v>
      </c>
      <c r="M3300" s="2">
        <f>Table13[[#This Row],[Cons h '[MWh']]]-Table13[[#This Row],[Ewec_prod '[MWh']]]-Table13[[#This Row],[Eeol_prod '[MWh']]]-Table13[[#This Row],[Efv_prod '[MWh']]]</f>
        <v>32.904191001800612</v>
      </c>
    </row>
    <row r="3301" spans="5:13" x14ac:dyDescent="0.3">
      <c r="E3301" s="4">
        <v>43603.458333333336</v>
      </c>
      <c r="F3301" s="3">
        <v>0</v>
      </c>
      <c r="G3301" s="2">
        <f>Table13[[#This Row],[CF % FV]]*$A$2</f>
        <v>0</v>
      </c>
      <c r="H3301" s="3">
        <v>0</v>
      </c>
      <c r="I3301" s="2">
        <f>Table13[[#This Row],[CF % EOL]]*$A$6</f>
        <v>0</v>
      </c>
      <c r="J3301" s="3">
        <v>6.3570625589092489E-2</v>
      </c>
      <c r="K3301" s="2">
        <f>$A$10*Table13[[#This Row],[CF % WEC]]</f>
        <v>1.9552086745184116E-2</v>
      </c>
      <c r="L3301" s="1">
        <v>25.411644283824543</v>
      </c>
      <c r="M3301" s="2">
        <f>Table13[[#This Row],[Cons h '[MWh']]]-Table13[[#This Row],[Ewec_prod '[MWh']]]-Table13[[#This Row],[Eeol_prod '[MWh']]]-Table13[[#This Row],[Efv_prod '[MWh']]]</f>
        <v>25.392092197079361</v>
      </c>
    </row>
    <row r="3302" spans="5:13" x14ac:dyDescent="0.3">
      <c r="E3302" s="4">
        <v>43603.5</v>
      </c>
      <c r="F3302" s="3">
        <v>0</v>
      </c>
      <c r="G3302" s="2">
        <f>Table13[[#This Row],[CF % FV]]*$A$2</f>
        <v>0</v>
      </c>
      <c r="H3302" s="3">
        <v>0</v>
      </c>
      <c r="I3302" s="2">
        <f>Table13[[#This Row],[CF % EOL]]*$A$6</f>
        <v>0</v>
      </c>
      <c r="J3302" s="3">
        <v>6.1585761435795409E-2</v>
      </c>
      <c r="K3302" s="2">
        <f>$A$10*Table13[[#This Row],[CF % WEC]]</f>
        <v>1.8941612398848128E-2</v>
      </c>
      <c r="L3302" s="1">
        <v>29.54588812900792</v>
      </c>
      <c r="M3302" s="2">
        <f>Table13[[#This Row],[Cons h '[MWh']]]-Table13[[#This Row],[Ewec_prod '[MWh']]]-Table13[[#This Row],[Eeol_prod '[MWh']]]-Table13[[#This Row],[Efv_prod '[MWh']]]</f>
        <v>29.526946516609073</v>
      </c>
    </row>
    <row r="3303" spans="5:13" x14ac:dyDescent="0.3">
      <c r="E3303" s="4">
        <v>43603.541666666664</v>
      </c>
      <c r="F3303" s="3">
        <v>0</v>
      </c>
      <c r="G3303" s="2">
        <f>Table13[[#This Row],[CF % FV]]*$A$2</f>
        <v>0</v>
      </c>
      <c r="H3303" s="3">
        <v>0</v>
      </c>
      <c r="I3303" s="2">
        <f>Table13[[#This Row],[CF % EOL]]*$A$6</f>
        <v>0</v>
      </c>
      <c r="J3303" s="3">
        <v>6.0125820062264759E-2</v>
      </c>
      <c r="K3303" s="2">
        <f>$A$10*Table13[[#This Row],[CF % WEC]]</f>
        <v>1.849258582228645E-2</v>
      </c>
      <c r="L3303" s="1">
        <v>29.609930470662352</v>
      </c>
      <c r="M3303" s="2">
        <f>Table13[[#This Row],[Cons h '[MWh']]]-Table13[[#This Row],[Ewec_prod '[MWh']]]-Table13[[#This Row],[Eeol_prod '[MWh']]]-Table13[[#This Row],[Efv_prod '[MWh']]]</f>
        <v>29.591437884840065</v>
      </c>
    </row>
    <row r="3304" spans="5:13" x14ac:dyDescent="0.3">
      <c r="E3304" s="4">
        <v>43603.583333333336</v>
      </c>
      <c r="F3304" s="3">
        <v>0</v>
      </c>
      <c r="G3304" s="2">
        <f>Table13[[#This Row],[CF % FV]]*$A$2</f>
        <v>0</v>
      </c>
      <c r="H3304" s="3">
        <v>1.2940309985699199E-3</v>
      </c>
      <c r="I3304" s="2">
        <f>Table13[[#This Row],[CF % EOL]]*$A$6</f>
        <v>5.17612399427968E-2</v>
      </c>
      <c r="J3304" s="3">
        <v>5.877986955846249E-2</v>
      </c>
      <c r="K3304" s="2">
        <f>$A$10*Table13[[#This Row],[CF % WEC]]</f>
        <v>1.8078618824774604E-2</v>
      </c>
      <c r="L3304" s="1">
        <v>32.204024639088011</v>
      </c>
      <c r="M3304" s="2">
        <f>Table13[[#This Row],[Cons h '[MWh']]]-Table13[[#This Row],[Ewec_prod '[MWh']]]-Table13[[#This Row],[Eeol_prod '[MWh']]]-Table13[[#This Row],[Efv_prod '[MWh']]]</f>
        <v>32.134184780320439</v>
      </c>
    </row>
    <row r="3305" spans="5:13" x14ac:dyDescent="0.3">
      <c r="E3305" s="4">
        <v>43603.625</v>
      </c>
      <c r="F3305" s="3">
        <v>0</v>
      </c>
      <c r="G3305" s="2">
        <f>Table13[[#This Row],[CF % FV]]*$A$2</f>
        <v>0</v>
      </c>
      <c r="H3305" s="3">
        <v>3.6964715616754601E-2</v>
      </c>
      <c r="I3305" s="2">
        <f>Table13[[#This Row],[CF % EOL]]*$A$6</f>
        <v>1.478588624670184</v>
      </c>
      <c r="J3305" s="3">
        <v>5.7658717233194476E-2</v>
      </c>
      <c r="K3305" s="2">
        <f>$A$10*Table13[[#This Row],[CF % WEC]]</f>
        <v>1.7733791834084012E-2</v>
      </c>
      <c r="L3305" s="1">
        <v>27.686565519132408</v>
      </c>
      <c r="M3305" s="2">
        <f>Table13[[#This Row],[Cons h '[MWh']]]-Table13[[#This Row],[Ewec_prod '[MWh']]]-Table13[[#This Row],[Eeol_prod '[MWh']]]-Table13[[#This Row],[Efv_prod '[MWh']]]</f>
        <v>26.190243102628141</v>
      </c>
    </row>
    <row r="3306" spans="5:13" x14ac:dyDescent="0.3">
      <c r="E3306" s="4">
        <v>43603.666666666664</v>
      </c>
      <c r="F3306" s="3">
        <v>1.8E-3</v>
      </c>
      <c r="G3306" s="2">
        <f>Table13[[#This Row],[CF % FV]]*$A$2</f>
        <v>9.1799999999999993E-2</v>
      </c>
      <c r="H3306" s="3">
        <v>9.3524323297498393E-2</v>
      </c>
      <c r="I3306" s="2">
        <f>Table13[[#This Row],[CF % EOL]]*$A$6</f>
        <v>3.7409729318999356</v>
      </c>
      <c r="J3306" s="3">
        <v>5.6715062849811981E-2</v>
      </c>
      <c r="K3306" s="2">
        <f>$A$10*Table13[[#This Row],[CF % WEC]]</f>
        <v>1.7443556962389854E-2</v>
      </c>
      <c r="L3306" s="1">
        <v>28.226627652535118</v>
      </c>
      <c r="M3306" s="2">
        <f>Table13[[#This Row],[Cons h '[MWh']]]-Table13[[#This Row],[Ewec_prod '[MWh']]]-Table13[[#This Row],[Eeol_prod '[MWh']]]-Table13[[#This Row],[Efv_prod '[MWh']]]</f>
        <v>24.376411163672792</v>
      </c>
    </row>
    <row r="3307" spans="5:13" x14ac:dyDescent="0.3">
      <c r="E3307" s="4">
        <v>43603.708333333336</v>
      </c>
      <c r="F3307" s="3">
        <v>0.23211999999999999</v>
      </c>
      <c r="G3307" s="2">
        <f>Table13[[#This Row],[CF % FV]]*$A$2</f>
        <v>11.83812</v>
      </c>
      <c r="H3307" s="3">
        <v>0.12540688739495801</v>
      </c>
      <c r="I3307" s="2">
        <f>Table13[[#This Row],[CF % EOL]]*$A$6</f>
        <v>5.01627549579832</v>
      </c>
      <c r="J3307" s="3">
        <v>5.5987370170979364E-2</v>
      </c>
      <c r="K3307" s="2">
        <f>$A$10*Table13[[#This Row],[CF % WEC]]</f>
        <v>1.7219744309163235E-2</v>
      </c>
      <c r="L3307" s="1">
        <v>32.137693539967522</v>
      </c>
      <c r="M3307" s="2">
        <f>Table13[[#This Row],[Cons h '[MWh']]]-Table13[[#This Row],[Ewec_prod '[MWh']]]-Table13[[#This Row],[Eeol_prod '[MWh']]]-Table13[[#This Row],[Efv_prod '[MWh']]]</f>
        <v>15.266078299860038</v>
      </c>
    </row>
    <row r="3308" spans="5:13" x14ac:dyDescent="0.3">
      <c r="E3308" s="4">
        <v>43603.75</v>
      </c>
      <c r="F3308" s="3">
        <v>0.33541000000000004</v>
      </c>
      <c r="G3308" s="2">
        <f>Table13[[#This Row],[CF % FV]]*$A$2</f>
        <v>17.105910000000002</v>
      </c>
      <c r="H3308" s="3">
        <v>0.12905723673913799</v>
      </c>
      <c r="I3308" s="2">
        <f>Table13[[#This Row],[CF % EOL]]*$A$6</f>
        <v>5.1622894695655202</v>
      </c>
      <c r="J3308" s="3">
        <v>5.5399336061268838E-2</v>
      </c>
      <c r="K3308" s="2">
        <f>$A$10*Table13[[#This Row],[CF % WEC]]</f>
        <v>1.7038885715816941E-2</v>
      </c>
      <c r="L3308" s="1">
        <v>54.913271141363495</v>
      </c>
      <c r="M3308" s="2">
        <f>Table13[[#This Row],[Cons h '[MWh']]]-Table13[[#This Row],[Ewec_prod '[MWh']]]-Table13[[#This Row],[Eeol_prod '[MWh']]]-Table13[[#This Row],[Efv_prod '[MWh']]]</f>
        <v>32.628032786082152</v>
      </c>
    </row>
    <row r="3309" spans="5:13" x14ac:dyDescent="0.3">
      <c r="E3309" s="4">
        <v>43603.791666666664</v>
      </c>
      <c r="F3309" s="3">
        <v>0.51894000000000007</v>
      </c>
      <c r="G3309" s="2">
        <f>Table13[[#This Row],[CF % FV]]*$A$2</f>
        <v>26.465940000000003</v>
      </c>
      <c r="H3309" s="3">
        <v>0.16206554644316701</v>
      </c>
      <c r="I3309" s="2">
        <f>Table13[[#This Row],[CF % EOL]]*$A$6</f>
        <v>6.4826218577266808</v>
      </c>
      <c r="J3309" s="3">
        <v>5.4479171650289225E-2</v>
      </c>
      <c r="K3309" s="2">
        <f>$A$10*Table13[[#This Row],[CF % WEC]]</f>
        <v>1.6755875532786877E-2</v>
      </c>
      <c r="L3309" s="1">
        <v>36.470033017449673</v>
      </c>
      <c r="M3309" s="2">
        <f>Table13[[#This Row],[Cons h '[MWh']]]-Table13[[#This Row],[Ewec_prod '[MWh']]]-Table13[[#This Row],[Eeol_prod '[MWh']]]-Table13[[#This Row],[Efv_prod '[MWh']]]</f>
        <v>3.5047152841902012</v>
      </c>
    </row>
    <row r="3310" spans="5:13" x14ac:dyDescent="0.3">
      <c r="E3310" s="4">
        <v>43603.833333333336</v>
      </c>
      <c r="F3310" s="3">
        <v>0.63717000000000001</v>
      </c>
      <c r="G3310" s="2">
        <f>Table13[[#This Row],[CF % FV]]*$A$2</f>
        <v>32.495670000000004</v>
      </c>
      <c r="H3310" s="3">
        <v>0.18488282730296299</v>
      </c>
      <c r="I3310" s="2">
        <f>Table13[[#This Row],[CF % EOL]]*$A$6</f>
        <v>7.3953130921185197</v>
      </c>
      <c r="J3310" s="3">
        <v>5.3975005398952003E-2</v>
      </c>
      <c r="K3310" s="2">
        <f>$A$10*Table13[[#This Row],[CF % WEC]]</f>
        <v>1.6600811740527594E-2</v>
      </c>
      <c r="L3310" s="1">
        <v>37.533599221003143</v>
      </c>
      <c r="M3310" s="2">
        <f>Table13[[#This Row],[Cons h '[MWh']]]-Table13[[#This Row],[Ewec_prod '[MWh']]]-Table13[[#This Row],[Eeol_prod '[MWh']]]-Table13[[#This Row],[Efv_prod '[MWh']]]</f>
        <v>-2.3739846828559052</v>
      </c>
    </row>
    <row r="3311" spans="5:13" x14ac:dyDescent="0.3">
      <c r="E3311" s="4">
        <v>43603.875</v>
      </c>
      <c r="F3311" s="3">
        <v>0.68332999999999999</v>
      </c>
      <c r="G3311" s="2">
        <f>Table13[[#This Row],[CF % FV]]*$A$2</f>
        <v>34.849829999999997</v>
      </c>
      <c r="H3311" s="3">
        <v>0.16510468543589099</v>
      </c>
      <c r="I3311" s="2">
        <f>Table13[[#This Row],[CF % EOL]]*$A$6</f>
        <v>6.6041874174356394</v>
      </c>
      <c r="J3311" s="3">
        <v>5.2873147187637873E-2</v>
      </c>
      <c r="K3311" s="2">
        <f>$A$10*Table13[[#This Row],[CF % WEC]]</f>
        <v>1.6261918940136406E-2</v>
      </c>
      <c r="L3311" s="1">
        <v>32.444000528825754</v>
      </c>
      <c r="M3311" s="2">
        <f>Table13[[#This Row],[Cons h '[MWh']]]-Table13[[#This Row],[Ewec_prod '[MWh']]]-Table13[[#This Row],[Eeol_prod '[MWh']]]-Table13[[#This Row],[Efv_prod '[MWh']]]</f>
        <v>-9.0262788075500211</v>
      </c>
    </row>
    <row r="3312" spans="5:13" x14ac:dyDescent="0.3">
      <c r="E3312" s="4">
        <v>43603.916666666664</v>
      </c>
      <c r="F3312" s="3">
        <v>0.64115</v>
      </c>
      <c r="G3312" s="2">
        <f>Table13[[#This Row],[CF % FV]]*$A$2</f>
        <v>32.698650000000001</v>
      </c>
      <c r="H3312" s="3">
        <v>8.2197125150830705E-2</v>
      </c>
      <c r="I3312" s="2">
        <f>Table13[[#This Row],[CF % EOL]]*$A$6</f>
        <v>3.2878850060332283</v>
      </c>
      <c r="J3312" s="3">
        <v>5.183313138674369E-2</v>
      </c>
      <c r="K3312" s="2">
        <f>$A$10*Table13[[#This Row],[CF % WEC]]</f>
        <v>1.5942046688337548E-2</v>
      </c>
      <c r="L3312" s="1">
        <v>31.101508255926372</v>
      </c>
      <c r="M3312" s="2">
        <f>Table13[[#This Row],[Cons h '[MWh']]]-Table13[[#This Row],[Ewec_prod '[MWh']]]-Table13[[#This Row],[Eeol_prod '[MWh']]]-Table13[[#This Row],[Efv_prod '[MWh']]]</f>
        <v>-4.900968796795194</v>
      </c>
    </row>
    <row r="3313" spans="5:13" x14ac:dyDescent="0.3">
      <c r="E3313" s="4">
        <v>43603.958333333336</v>
      </c>
      <c r="F3313" s="3">
        <v>0.59711999999999998</v>
      </c>
      <c r="G3313" s="2">
        <f>Table13[[#This Row],[CF % FV]]*$A$2</f>
        <v>30.453119999999998</v>
      </c>
      <c r="H3313" s="3">
        <v>4.6310116124657102E-2</v>
      </c>
      <c r="I3313" s="2">
        <f>Table13[[#This Row],[CF % EOL]]*$A$6</f>
        <v>1.8524046449862841</v>
      </c>
      <c r="J3313" s="3">
        <v>5.0895446083507836E-2</v>
      </c>
      <c r="K3313" s="2">
        <f>$A$10*Table13[[#This Row],[CF % WEC]]</f>
        <v>1.5653647695584874E-2</v>
      </c>
      <c r="L3313" s="1">
        <v>23.793438836659728</v>
      </c>
      <c r="M3313" s="2">
        <f>Table13[[#This Row],[Cons h '[MWh']]]-Table13[[#This Row],[Ewec_prod '[MWh']]]-Table13[[#This Row],[Eeol_prod '[MWh']]]-Table13[[#This Row],[Efv_prod '[MWh']]]</f>
        <v>-8.5277394560221396</v>
      </c>
    </row>
    <row r="3314" spans="5:13" x14ac:dyDescent="0.3">
      <c r="E3314" s="4">
        <v>43604</v>
      </c>
      <c r="F3314" s="3">
        <v>0.42099999999999999</v>
      </c>
      <c r="G3314" s="2">
        <f>Table13[[#This Row],[CF % FV]]*$A$2</f>
        <v>21.471</v>
      </c>
      <c r="H3314" s="3">
        <v>4.0479938822381304E-3</v>
      </c>
      <c r="I3314" s="2">
        <f>Table13[[#This Row],[CF % EOL]]*$A$6</f>
        <v>0.16191975528952521</v>
      </c>
      <c r="J3314" s="3">
        <v>5.0059036423331829E-2</v>
      </c>
      <c r="K3314" s="2">
        <f>$A$10*Table13[[#This Row],[CF % WEC]]</f>
        <v>1.5396397525734771E-2</v>
      </c>
      <c r="L3314" s="1">
        <v>21.67565062032628</v>
      </c>
      <c r="M3314" s="2">
        <f>Table13[[#This Row],[Cons h '[MWh']]]-Table13[[#This Row],[Ewec_prod '[MWh']]]-Table13[[#This Row],[Eeol_prod '[MWh']]]-Table13[[#This Row],[Efv_prod '[MWh']]]</f>
        <v>2.7334467511021643E-2</v>
      </c>
    </row>
    <row r="3315" spans="5:13" x14ac:dyDescent="0.3">
      <c r="E3315" s="4">
        <v>43604.041666666664</v>
      </c>
      <c r="F3315" s="3">
        <v>0.29255999999999999</v>
      </c>
      <c r="G3315" s="2">
        <f>Table13[[#This Row],[CF % FV]]*$A$2</f>
        <v>14.92056</v>
      </c>
      <c r="H3315" s="3">
        <v>3.7886175314643502E-5</v>
      </c>
      <c r="I3315" s="2">
        <f>Table13[[#This Row],[CF % EOL]]*$A$6</f>
        <v>1.51544701258574E-3</v>
      </c>
      <c r="J3315" s="3">
        <v>4.9238851394791977E-2</v>
      </c>
      <c r="K3315" s="2">
        <f>$A$10*Table13[[#This Row],[CF % WEC]]</f>
        <v>1.5144137481468917E-2</v>
      </c>
      <c r="L3315" s="1">
        <v>17.577610686085954</v>
      </c>
      <c r="M3315" s="2">
        <f>Table13[[#This Row],[Cons h '[MWh']]]-Table13[[#This Row],[Ewec_prod '[MWh']]]-Table13[[#This Row],[Eeol_prod '[MWh']]]-Table13[[#This Row],[Efv_prod '[MWh']]]</f>
        <v>2.6403911015919004</v>
      </c>
    </row>
    <row r="3316" spans="5:13" x14ac:dyDescent="0.3">
      <c r="E3316" s="4">
        <v>43604.083333333336</v>
      </c>
      <c r="F3316" s="3">
        <v>0.14074999999999999</v>
      </c>
      <c r="G3316" s="2">
        <f>Table13[[#This Row],[CF % FV]]*$A$2</f>
        <v>7.1782499999999994</v>
      </c>
      <c r="H3316" s="3">
        <v>1.45754795483377E-3</v>
      </c>
      <c r="I3316" s="2">
        <f>Table13[[#This Row],[CF % EOL]]*$A$6</f>
        <v>5.8301918193350802E-2</v>
      </c>
      <c r="J3316" s="3">
        <v>4.8482649322910291E-2</v>
      </c>
      <c r="K3316" s="2">
        <f>$A$10*Table13[[#This Row],[CF % WEC]]</f>
        <v>1.4911556342471041E-2</v>
      </c>
      <c r="L3316" s="1">
        <v>23.594061130729319</v>
      </c>
      <c r="M3316" s="2">
        <f>Table13[[#This Row],[Cons h '[MWh']]]-Table13[[#This Row],[Ewec_prod '[MWh']]]-Table13[[#This Row],[Eeol_prod '[MWh']]]-Table13[[#This Row],[Efv_prod '[MWh']]]</f>
        <v>16.342597656193497</v>
      </c>
    </row>
    <row r="3317" spans="5:13" x14ac:dyDescent="0.3">
      <c r="E3317" s="4">
        <v>43604.125</v>
      </c>
      <c r="F3317" s="3">
        <v>0</v>
      </c>
      <c r="G3317" s="2">
        <f>Table13[[#This Row],[CF % FV]]*$A$2</f>
        <v>0</v>
      </c>
      <c r="H3317" s="3">
        <v>2.82700180768179E-2</v>
      </c>
      <c r="I3317" s="2">
        <f>Table13[[#This Row],[CF % EOL]]*$A$6</f>
        <v>1.130800723072716</v>
      </c>
      <c r="J3317" s="3">
        <v>5.0113986117138194E-2</v>
      </c>
      <c r="K3317" s="2">
        <f>$A$10*Table13[[#This Row],[CF % WEC]]</f>
        <v>1.5413298117320387E-2</v>
      </c>
      <c r="L3317" s="1">
        <v>19.742881900255195</v>
      </c>
      <c r="M3317" s="2">
        <f>Table13[[#This Row],[Cons h '[MWh']]]-Table13[[#This Row],[Ewec_prod '[MWh']]]-Table13[[#This Row],[Eeol_prod '[MWh']]]-Table13[[#This Row],[Efv_prod '[MWh']]]</f>
        <v>18.596667879065159</v>
      </c>
    </row>
    <row r="3318" spans="5:13" x14ac:dyDescent="0.3">
      <c r="E3318" s="4">
        <v>43604.166666666664</v>
      </c>
      <c r="F3318" s="3">
        <v>0</v>
      </c>
      <c r="G3318" s="2">
        <f>Table13[[#This Row],[CF % FV]]*$A$2</f>
        <v>0</v>
      </c>
      <c r="H3318" s="3">
        <v>5.2082061406804298E-2</v>
      </c>
      <c r="I3318" s="2">
        <f>Table13[[#This Row],[CF % EOL]]*$A$6</f>
        <v>2.0832824562721717</v>
      </c>
      <c r="J3318" s="3">
        <v>4.9589723425331862E-2</v>
      </c>
      <c r="K3318" s="2">
        <f>$A$10*Table13[[#This Row],[CF % WEC]]</f>
        <v>1.5252053367367511E-2</v>
      </c>
      <c r="L3318" s="1">
        <v>20.434387997135985</v>
      </c>
      <c r="M3318" s="2">
        <f>Table13[[#This Row],[Cons h '[MWh']]]-Table13[[#This Row],[Ewec_prod '[MWh']]]-Table13[[#This Row],[Eeol_prod '[MWh']]]-Table13[[#This Row],[Efv_prod '[MWh']]]</f>
        <v>18.335853487496447</v>
      </c>
    </row>
    <row r="3319" spans="5:13" x14ac:dyDescent="0.3">
      <c r="E3319" s="4">
        <v>43604.208333333336</v>
      </c>
      <c r="F3319" s="3">
        <v>0</v>
      </c>
      <c r="G3319" s="2">
        <f>Table13[[#This Row],[CF % FV]]*$A$2</f>
        <v>0</v>
      </c>
      <c r="H3319" s="3">
        <v>8.1642769904920295E-2</v>
      </c>
      <c r="I3319" s="2">
        <f>Table13[[#This Row],[CF % EOL]]*$A$6</f>
        <v>3.2657107961968119</v>
      </c>
      <c r="J3319" s="3">
        <v>4.9651188933351291E-2</v>
      </c>
      <c r="K3319" s="2">
        <f>$A$10*Table13[[#This Row],[CF % WEC]]</f>
        <v>1.5270957994048404E-2</v>
      </c>
      <c r="L3319" s="1">
        <v>28.661287697647172</v>
      </c>
      <c r="M3319" s="2">
        <f>Table13[[#This Row],[Cons h '[MWh']]]-Table13[[#This Row],[Ewec_prod '[MWh']]]-Table13[[#This Row],[Eeol_prod '[MWh']]]-Table13[[#This Row],[Efv_prod '[MWh']]]</f>
        <v>25.380305943456314</v>
      </c>
    </row>
    <row r="3320" spans="5:13" x14ac:dyDescent="0.3">
      <c r="E3320" s="4">
        <v>43604.25</v>
      </c>
      <c r="F3320" s="3">
        <v>0</v>
      </c>
      <c r="G3320" s="2">
        <f>Table13[[#This Row],[CF % FV]]*$A$2</f>
        <v>0</v>
      </c>
      <c r="H3320" s="3">
        <v>0.115858009564911</v>
      </c>
      <c r="I3320" s="2">
        <f>Table13[[#This Row],[CF % EOL]]*$A$6</f>
        <v>4.6343203825964405</v>
      </c>
      <c r="J3320" s="3">
        <v>5.0374400678823573E-2</v>
      </c>
      <c r="K3320" s="2">
        <f>$A$10*Table13[[#This Row],[CF % WEC]]</f>
        <v>1.5493392469902239E-2</v>
      </c>
      <c r="L3320" s="1">
        <v>25.411683385734271</v>
      </c>
      <c r="M3320" s="2">
        <f>Table13[[#This Row],[Cons h '[MWh']]]-Table13[[#This Row],[Ewec_prod '[MWh']]]-Table13[[#This Row],[Eeol_prod '[MWh']]]-Table13[[#This Row],[Efv_prod '[MWh']]]</f>
        <v>20.761869610667929</v>
      </c>
    </row>
    <row r="3321" spans="5:13" x14ac:dyDescent="0.3">
      <c r="E3321" s="4">
        <v>43604.291666666664</v>
      </c>
      <c r="F3321" s="3">
        <v>0</v>
      </c>
      <c r="G3321" s="2">
        <f>Table13[[#This Row],[CF % FV]]*$A$2</f>
        <v>0</v>
      </c>
      <c r="H3321" s="3">
        <v>0.109863606634618</v>
      </c>
      <c r="I3321" s="2">
        <f>Table13[[#This Row],[CF % EOL]]*$A$6</f>
        <v>4.3945442653847202</v>
      </c>
      <c r="J3321" s="3">
        <v>5.11423332252159E-2</v>
      </c>
      <c r="K3321" s="2">
        <f>$A$10*Table13[[#This Row],[CF % WEC]]</f>
        <v>1.5729581489946885E-2</v>
      </c>
      <c r="L3321" s="1">
        <v>28.709077893408264</v>
      </c>
      <c r="M3321" s="2">
        <f>Table13[[#This Row],[Cons h '[MWh']]]-Table13[[#This Row],[Ewec_prod '[MWh']]]-Table13[[#This Row],[Eeol_prod '[MWh']]]-Table13[[#This Row],[Efv_prod '[MWh']]]</f>
        <v>24.298804046533597</v>
      </c>
    </row>
    <row r="3322" spans="5:13" x14ac:dyDescent="0.3">
      <c r="E3322" s="4">
        <v>43604.333333333336</v>
      </c>
      <c r="F3322" s="3">
        <v>0</v>
      </c>
      <c r="G3322" s="2">
        <f>Table13[[#This Row],[CF % FV]]*$A$2</f>
        <v>0</v>
      </c>
      <c r="H3322" s="3">
        <v>0.121581619528478</v>
      </c>
      <c r="I3322" s="2">
        <f>Table13[[#This Row],[CF % EOL]]*$A$6</f>
        <v>4.8632647811391196</v>
      </c>
      <c r="J3322" s="3">
        <v>5.1910556098377102E-2</v>
      </c>
      <c r="K3322" s="2">
        <f>$A$10*Table13[[#This Row],[CF % WEC]]</f>
        <v>1.5965859804286137E-2</v>
      </c>
      <c r="L3322" s="1">
        <v>26.863360798319508</v>
      </c>
      <c r="M3322" s="2">
        <f>Table13[[#This Row],[Cons h '[MWh']]]-Table13[[#This Row],[Ewec_prod '[MWh']]]-Table13[[#This Row],[Eeol_prod '[MWh']]]-Table13[[#This Row],[Efv_prod '[MWh']]]</f>
        <v>21.984130157376104</v>
      </c>
    </row>
    <row r="3323" spans="5:13" x14ac:dyDescent="0.3">
      <c r="E3323" s="4">
        <v>43604.375</v>
      </c>
      <c r="F3323" s="3">
        <v>0</v>
      </c>
      <c r="G3323" s="2">
        <f>Table13[[#This Row],[CF % FV]]*$A$2</f>
        <v>0</v>
      </c>
      <c r="H3323" s="3">
        <v>0.13496319687596001</v>
      </c>
      <c r="I3323" s="2">
        <f>Table13[[#This Row],[CF % EOL]]*$A$6</f>
        <v>5.3985278750384005</v>
      </c>
      <c r="J3323" s="3">
        <v>5.1407756714472182E-2</v>
      </c>
      <c r="K3323" s="2">
        <f>$A$10*Table13[[#This Row],[CF % WEC]]</f>
        <v>1.5811216412335294E-2</v>
      </c>
      <c r="L3323" s="1">
        <v>26.629278842187826</v>
      </c>
      <c r="M3323" s="2">
        <f>Table13[[#This Row],[Cons h '[MWh']]]-Table13[[#This Row],[Ewec_prod '[MWh']]]-Table13[[#This Row],[Eeol_prod '[MWh']]]-Table13[[#This Row],[Efv_prod '[MWh']]]</f>
        <v>21.214939750737091</v>
      </c>
    </row>
    <row r="3324" spans="5:13" x14ac:dyDescent="0.3">
      <c r="E3324" s="4">
        <v>43604.416666666664</v>
      </c>
      <c r="F3324" s="3">
        <v>0</v>
      </c>
      <c r="G3324" s="2">
        <f>Table13[[#This Row],[CF % FV]]*$A$2</f>
        <v>0</v>
      </c>
      <c r="H3324" s="3">
        <v>2.2018049538720499E-4</v>
      </c>
      <c r="I3324" s="2">
        <f>Table13[[#This Row],[CF % EOL]]*$A$6</f>
        <v>8.8072198154881993E-3</v>
      </c>
      <c r="J3324" s="3">
        <v>5.1709415280735319E-2</v>
      </c>
      <c r="K3324" s="2">
        <f>$A$10*Table13[[#This Row],[CF % WEC]]</f>
        <v>1.5903995968936303E-2</v>
      </c>
      <c r="L3324" s="1">
        <v>37.045053772319385</v>
      </c>
      <c r="M3324" s="2">
        <f>Table13[[#This Row],[Cons h '[MWh']]]-Table13[[#This Row],[Ewec_prod '[MWh']]]-Table13[[#This Row],[Eeol_prod '[MWh']]]-Table13[[#This Row],[Efv_prod '[MWh']]]</f>
        <v>37.020342556534963</v>
      </c>
    </row>
    <row r="3325" spans="5:13" x14ac:dyDescent="0.3">
      <c r="E3325" s="4">
        <v>43604.458333333336</v>
      </c>
      <c r="F3325" s="3">
        <v>0</v>
      </c>
      <c r="G3325" s="2">
        <f>Table13[[#This Row],[CF % FV]]*$A$2</f>
        <v>0</v>
      </c>
      <c r="H3325" s="3">
        <v>0</v>
      </c>
      <c r="I3325" s="2">
        <f>Table13[[#This Row],[CF % EOL]]*$A$6</f>
        <v>0</v>
      </c>
      <c r="J3325" s="3">
        <v>5.2768538197581441E-2</v>
      </c>
      <c r="K3325" s="2">
        <f>$A$10*Table13[[#This Row],[CF % WEC]]</f>
        <v>1.6229744897031499E-2</v>
      </c>
      <c r="L3325" s="1">
        <v>30.313827252800564</v>
      </c>
      <c r="M3325" s="2">
        <f>Table13[[#This Row],[Cons h '[MWh']]]-Table13[[#This Row],[Ewec_prod '[MWh']]]-Table13[[#This Row],[Eeol_prod '[MWh']]]-Table13[[#This Row],[Efv_prod '[MWh']]]</f>
        <v>30.297597507903532</v>
      </c>
    </row>
    <row r="3326" spans="5:13" x14ac:dyDescent="0.3">
      <c r="E3326" s="4">
        <v>43604.5</v>
      </c>
      <c r="F3326" s="3">
        <v>0</v>
      </c>
      <c r="G3326" s="2">
        <f>Table13[[#This Row],[CF % FV]]*$A$2</f>
        <v>0</v>
      </c>
      <c r="H3326" s="3">
        <v>2.78899168278628E-3</v>
      </c>
      <c r="I3326" s="2">
        <f>Table13[[#This Row],[CF % EOL]]*$A$6</f>
        <v>0.1115596673114512</v>
      </c>
      <c r="J3326" s="3">
        <v>5.379588790621876E-2</v>
      </c>
      <c r="K3326" s="2">
        <f>$A$10*Table13[[#This Row],[CF % WEC]]</f>
        <v>1.6545721504698595E-2</v>
      </c>
      <c r="L3326" s="1">
        <v>30.190089080473037</v>
      </c>
      <c r="M3326" s="2">
        <f>Table13[[#This Row],[Cons h '[MWh']]]-Table13[[#This Row],[Ewec_prod '[MWh']]]-Table13[[#This Row],[Eeol_prod '[MWh']]]-Table13[[#This Row],[Efv_prod '[MWh']]]</f>
        <v>30.061983691656888</v>
      </c>
    </row>
    <row r="3327" spans="5:13" x14ac:dyDescent="0.3">
      <c r="E3327" s="4">
        <v>43604.541666666664</v>
      </c>
      <c r="F3327" s="3">
        <v>0</v>
      </c>
      <c r="G3327" s="2">
        <f>Table13[[#This Row],[CF % FV]]*$A$2</f>
        <v>0</v>
      </c>
      <c r="H3327" s="3">
        <v>4.2647356839297497E-2</v>
      </c>
      <c r="I3327" s="2">
        <f>Table13[[#This Row],[CF % EOL]]*$A$6</f>
        <v>1.7058942735718998</v>
      </c>
      <c r="J3327" s="3">
        <v>5.4845640614478594E-2</v>
      </c>
      <c r="K3327" s="2">
        <f>$A$10*Table13[[#This Row],[CF % WEC]]</f>
        <v>1.6868588486463987E-2</v>
      </c>
      <c r="L3327" s="1">
        <v>22.032991572232554</v>
      </c>
      <c r="M3327" s="2">
        <f>Table13[[#This Row],[Cons h '[MWh']]]-Table13[[#This Row],[Ewec_prod '[MWh']]]-Table13[[#This Row],[Eeol_prod '[MWh']]]-Table13[[#This Row],[Efv_prod '[MWh']]]</f>
        <v>20.31022871017419</v>
      </c>
    </row>
    <row r="3328" spans="5:13" x14ac:dyDescent="0.3">
      <c r="E3328" s="4">
        <v>43604.583333333336</v>
      </c>
      <c r="F3328" s="3">
        <v>0</v>
      </c>
      <c r="G3328" s="2">
        <f>Table13[[#This Row],[CF % FV]]*$A$2</f>
        <v>0</v>
      </c>
      <c r="H3328" s="3">
        <v>5.1500598906731303E-2</v>
      </c>
      <c r="I3328" s="2">
        <f>Table13[[#This Row],[CF % EOL]]*$A$6</f>
        <v>2.0600239562692519</v>
      </c>
      <c r="J3328" s="3">
        <v>5.5910263900510737E-2</v>
      </c>
      <c r="K3328" s="2">
        <f>$A$10*Table13[[#This Row],[CF % WEC]]</f>
        <v>1.7196029134507806E-2</v>
      </c>
      <c r="L3328" s="1">
        <v>23.144510055749805</v>
      </c>
      <c r="M3328" s="2">
        <f>Table13[[#This Row],[Cons h '[MWh']]]-Table13[[#This Row],[Ewec_prod '[MWh']]]-Table13[[#This Row],[Eeol_prod '[MWh']]]-Table13[[#This Row],[Efv_prod '[MWh']]]</f>
        <v>21.067290070346047</v>
      </c>
    </row>
    <row r="3329" spans="5:13" x14ac:dyDescent="0.3">
      <c r="E3329" s="4">
        <v>43604.625</v>
      </c>
      <c r="F3329" s="3">
        <v>0</v>
      </c>
      <c r="G3329" s="2">
        <f>Table13[[#This Row],[CF % FV]]*$A$2</f>
        <v>0</v>
      </c>
      <c r="H3329" s="3">
        <v>5.9453098940441498E-2</v>
      </c>
      <c r="I3329" s="2">
        <f>Table13[[#This Row],[CF % EOL]]*$A$6</f>
        <v>2.3781239576176598</v>
      </c>
      <c r="J3329" s="3">
        <v>5.7073126226722122E-2</v>
      </c>
      <c r="K3329" s="2">
        <f>$A$10*Table13[[#This Row],[CF % WEC]]</f>
        <v>1.7553684653296545E-2</v>
      </c>
      <c r="L3329" s="1">
        <v>22.007763598338212</v>
      </c>
      <c r="M3329" s="2">
        <f>Table13[[#This Row],[Cons h '[MWh']]]-Table13[[#This Row],[Ewec_prod '[MWh']]]-Table13[[#This Row],[Eeol_prod '[MWh']]]-Table13[[#This Row],[Efv_prod '[MWh']]]</f>
        <v>19.612085956067254</v>
      </c>
    </row>
    <row r="3330" spans="5:13" x14ac:dyDescent="0.3">
      <c r="E3330" s="4">
        <v>43604.666666666664</v>
      </c>
      <c r="F3330" s="3">
        <v>1.97E-3</v>
      </c>
      <c r="G3330" s="2">
        <f>Table13[[#This Row],[CF % FV]]*$A$2</f>
        <v>0.10047</v>
      </c>
      <c r="H3330" s="3">
        <v>7.5279436455895493E-2</v>
      </c>
      <c r="I3330" s="2">
        <f>Table13[[#This Row],[CF % EOL]]*$A$6</f>
        <v>3.0111774582358199</v>
      </c>
      <c r="J3330" s="3">
        <v>6.1645793317203504E-2</v>
      </c>
      <c r="K3330" s="2">
        <f>$A$10*Table13[[#This Row],[CF % WEC]]</f>
        <v>1.8960076092447035E-2</v>
      </c>
      <c r="L3330" s="1">
        <v>27.381143791880749</v>
      </c>
      <c r="M3330" s="2">
        <f>Table13[[#This Row],[Cons h '[MWh']]]-Table13[[#This Row],[Ewec_prod '[MWh']]]-Table13[[#This Row],[Eeol_prod '[MWh']]]-Table13[[#This Row],[Efv_prod '[MWh']]]</f>
        <v>24.250536257552479</v>
      </c>
    </row>
    <row r="3331" spans="5:13" x14ac:dyDescent="0.3">
      <c r="E3331" s="4">
        <v>43604.708333333336</v>
      </c>
      <c r="F3331" s="3">
        <v>0.2165</v>
      </c>
      <c r="G3331" s="2">
        <f>Table13[[#This Row],[CF % FV]]*$A$2</f>
        <v>11.041499999999999</v>
      </c>
      <c r="H3331" s="3">
        <v>9.4853160799032096E-2</v>
      </c>
      <c r="I3331" s="2">
        <f>Table13[[#This Row],[CF % EOL]]*$A$6</f>
        <v>3.794126431961284</v>
      </c>
      <c r="J3331" s="3">
        <v>6.2973975145679206E-2</v>
      </c>
      <c r="K3331" s="2">
        <f>$A$10*Table13[[#This Row],[CF % WEC]]</f>
        <v>1.9368578070885798E-2</v>
      </c>
      <c r="L3331" s="1">
        <v>30.806636484718464</v>
      </c>
      <c r="M3331" s="2">
        <f>Table13[[#This Row],[Cons h '[MWh']]]-Table13[[#This Row],[Ewec_prod '[MWh']]]-Table13[[#This Row],[Eeol_prod '[MWh']]]-Table13[[#This Row],[Efv_prod '[MWh']]]</f>
        <v>15.951641474686294</v>
      </c>
    </row>
    <row r="3332" spans="5:13" x14ac:dyDescent="0.3">
      <c r="E3332" s="4">
        <v>43604.75</v>
      </c>
      <c r="F3332" s="3">
        <v>0.39147000000000004</v>
      </c>
      <c r="G3332" s="2">
        <f>Table13[[#This Row],[CF % FV]]*$A$2</f>
        <v>19.964970000000001</v>
      </c>
      <c r="H3332" s="3">
        <v>0.144806265372005</v>
      </c>
      <c r="I3332" s="2">
        <f>Table13[[#This Row],[CF % EOL]]*$A$6</f>
        <v>5.7922506148802002</v>
      </c>
      <c r="J3332" s="3">
        <v>6.4459403212339395E-2</v>
      </c>
      <c r="K3332" s="2">
        <f>$A$10*Table13[[#This Row],[CF % WEC]]</f>
        <v>1.9825443457122525E-2</v>
      </c>
      <c r="L3332" s="1">
        <v>33.778327200731759</v>
      </c>
      <c r="M3332" s="2">
        <f>Table13[[#This Row],[Cons h '[MWh']]]-Table13[[#This Row],[Ewec_prod '[MWh']]]-Table13[[#This Row],[Eeol_prod '[MWh']]]-Table13[[#This Row],[Efv_prod '[MWh']]]</f>
        <v>8.0012811423944363</v>
      </c>
    </row>
    <row r="3333" spans="5:13" x14ac:dyDescent="0.3">
      <c r="E3333" s="4">
        <v>43604.791666666664</v>
      </c>
      <c r="F3333" s="3">
        <v>0.57037000000000004</v>
      </c>
      <c r="G3333" s="2">
        <f>Table13[[#This Row],[CF % FV]]*$A$2</f>
        <v>29.088870000000004</v>
      </c>
      <c r="H3333" s="3">
        <v>0.19296528540196201</v>
      </c>
      <c r="I3333" s="2">
        <f>Table13[[#This Row],[CF % EOL]]*$A$6</f>
        <v>7.7186114160784802</v>
      </c>
      <c r="J3333" s="3">
        <v>6.6167535729617588E-2</v>
      </c>
      <c r="K3333" s="2">
        <f>$A$10*Table13[[#This Row],[CF % WEC]]</f>
        <v>2.0350804893172689E-2</v>
      </c>
      <c r="L3333" s="1">
        <v>33.934237767072247</v>
      </c>
      <c r="M3333" s="2">
        <f>Table13[[#This Row],[Cons h '[MWh']]]-Table13[[#This Row],[Ewec_prod '[MWh']]]-Table13[[#This Row],[Eeol_prod '[MWh']]]-Table13[[#This Row],[Efv_prod '[MWh']]]</f>
        <v>-2.8935944538994072</v>
      </c>
    </row>
    <row r="3334" spans="5:13" x14ac:dyDescent="0.3">
      <c r="E3334" s="4">
        <v>43604.833333333336</v>
      </c>
      <c r="F3334" s="3">
        <v>0.56930999999999998</v>
      </c>
      <c r="G3334" s="2">
        <f>Table13[[#This Row],[CF % FV]]*$A$2</f>
        <v>29.03481</v>
      </c>
      <c r="H3334" s="3">
        <v>0.16733541681883801</v>
      </c>
      <c r="I3334" s="2">
        <f>Table13[[#This Row],[CF % EOL]]*$A$6</f>
        <v>6.6934166727535205</v>
      </c>
      <c r="J3334" s="3">
        <v>6.8379725734854208E-2</v>
      </c>
      <c r="K3334" s="2">
        <f>$A$10*Table13[[#This Row],[CF % WEC]]</f>
        <v>2.1031196669695291E-2</v>
      </c>
      <c r="L3334" s="1">
        <v>23.46382351640446</v>
      </c>
      <c r="M3334" s="2">
        <f>Table13[[#This Row],[Cons h '[MWh']]]-Table13[[#This Row],[Ewec_prod '[MWh']]]-Table13[[#This Row],[Eeol_prod '[MWh']]]-Table13[[#This Row],[Efv_prod '[MWh']]]</f>
        <v>-12.285434353018758</v>
      </c>
    </row>
    <row r="3335" spans="5:13" x14ac:dyDescent="0.3">
      <c r="E3335" s="4">
        <v>43604.875</v>
      </c>
      <c r="F3335" s="3">
        <v>0.60490999999999995</v>
      </c>
      <c r="G3335" s="2">
        <f>Table13[[#This Row],[CF % FV]]*$A$2</f>
        <v>30.850409999999997</v>
      </c>
      <c r="H3335" s="3">
        <v>0.129697793178668</v>
      </c>
      <c r="I3335" s="2">
        <f>Table13[[#This Row],[CF % EOL]]*$A$6</f>
        <v>5.1879117271467203</v>
      </c>
      <c r="J3335" s="3">
        <v>7.0517391785564029E-2</v>
      </c>
      <c r="K3335" s="2">
        <f>$A$10*Table13[[#This Row],[CF % WEC]]</f>
        <v>2.1688667501048645E-2</v>
      </c>
      <c r="L3335" s="1">
        <v>28.674136663437974</v>
      </c>
      <c r="M3335" s="2">
        <f>Table13[[#This Row],[Cons h '[MWh']]]-Table13[[#This Row],[Ewec_prod '[MWh']]]-Table13[[#This Row],[Eeol_prod '[MWh']]]-Table13[[#This Row],[Efv_prod '[MWh']]]</f>
        <v>-7.3858737312097915</v>
      </c>
    </row>
    <row r="3336" spans="5:13" x14ac:dyDescent="0.3">
      <c r="E3336" s="4">
        <v>43604.916666666664</v>
      </c>
      <c r="F3336" s="3">
        <v>0.59184000000000003</v>
      </c>
      <c r="G3336" s="2">
        <f>Table13[[#This Row],[CF % FV]]*$A$2</f>
        <v>30.18384</v>
      </c>
      <c r="H3336" s="3">
        <v>6.0777521810584101E-2</v>
      </c>
      <c r="I3336" s="2">
        <f>Table13[[#This Row],[CF % EOL]]*$A$6</f>
        <v>2.431100872423364</v>
      </c>
      <c r="J3336" s="3">
        <v>7.2592670052897004E-2</v>
      </c>
      <c r="K3336" s="2">
        <f>$A$10*Table13[[#This Row],[CF % WEC]]</f>
        <v>2.2326950046285259E-2</v>
      </c>
      <c r="L3336" s="1">
        <v>24.411627229973259</v>
      </c>
      <c r="M3336" s="2">
        <f>Table13[[#This Row],[Cons h '[MWh']]]-Table13[[#This Row],[Ewec_prod '[MWh']]]-Table13[[#This Row],[Eeol_prod '[MWh']]]-Table13[[#This Row],[Efv_prod '[MWh']]]</f>
        <v>-8.22564059249639</v>
      </c>
    </row>
    <row r="3337" spans="5:13" x14ac:dyDescent="0.3">
      <c r="E3337" s="4">
        <v>43604.958333333336</v>
      </c>
      <c r="F3337" s="3">
        <v>0.53142999999999996</v>
      </c>
      <c r="G3337" s="2">
        <f>Table13[[#This Row],[CF % FV]]*$A$2</f>
        <v>27.102929999999997</v>
      </c>
      <c r="H3337" s="3">
        <v>3.9580515403866097E-2</v>
      </c>
      <c r="I3337" s="2">
        <f>Table13[[#This Row],[CF % EOL]]*$A$6</f>
        <v>1.5832206161546438</v>
      </c>
      <c r="J3337" s="3">
        <v>7.4792579481195609E-2</v>
      </c>
      <c r="K3337" s="2">
        <f>$A$10*Table13[[#This Row],[CF % WEC]]</f>
        <v>2.3003564749618035E-2</v>
      </c>
      <c r="L3337" s="1">
        <v>24.37997508335868</v>
      </c>
      <c r="M3337" s="2">
        <f>Table13[[#This Row],[Cons h '[MWh']]]-Table13[[#This Row],[Ewec_prod '[MWh']]]-Table13[[#This Row],[Eeol_prod '[MWh']]]-Table13[[#This Row],[Efv_prod '[MWh']]]</f>
        <v>-4.3291790975455804</v>
      </c>
    </row>
    <row r="3338" spans="5:13" x14ac:dyDescent="0.3">
      <c r="E3338" s="4">
        <v>43605</v>
      </c>
      <c r="F3338" s="3">
        <v>0.34833999999999998</v>
      </c>
      <c r="G3338" s="2">
        <f>Table13[[#This Row],[CF % FV]]*$A$2</f>
        <v>17.765339999999998</v>
      </c>
      <c r="H3338" s="3">
        <v>1.5252353866664899E-2</v>
      </c>
      <c r="I3338" s="2">
        <f>Table13[[#This Row],[CF % EOL]]*$A$6</f>
        <v>0.610094154666596</v>
      </c>
      <c r="J3338" s="3">
        <v>7.7385705657673054E-2</v>
      </c>
      <c r="K3338" s="2">
        <f>$A$10*Table13[[#This Row],[CF % WEC]]</f>
        <v>2.3801119083461084E-2</v>
      </c>
      <c r="L3338" s="1">
        <v>24.389723192922997</v>
      </c>
      <c r="M3338" s="2">
        <f>Table13[[#This Row],[Cons h '[MWh']]]-Table13[[#This Row],[Ewec_prod '[MWh']]]-Table13[[#This Row],[Eeol_prod '[MWh']]]-Table13[[#This Row],[Efv_prod '[MWh']]]</f>
        <v>5.9904879191729421</v>
      </c>
    </row>
    <row r="3339" spans="5:13" x14ac:dyDescent="0.3">
      <c r="E3339" s="4">
        <v>43605.041666666664</v>
      </c>
      <c r="F3339" s="3">
        <v>0.24034</v>
      </c>
      <c r="G3339" s="2">
        <f>Table13[[#This Row],[CF % FV]]*$A$2</f>
        <v>12.257339999999999</v>
      </c>
      <c r="H3339" s="3">
        <v>7.72832380648088E-3</v>
      </c>
      <c r="I3339" s="2">
        <f>Table13[[#This Row],[CF % EOL]]*$A$6</f>
        <v>0.30913295225923521</v>
      </c>
      <c r="J3339" s="3">
        <v>8.0515854885163371E-2</v>
      </c>
      <c r="K3339" s="2">
        <f>$A$10*Table13[[#This Row],[CF % WEC]]</f>
        <v>2.4763842804584296E-2</v>
      </c>
      <c r="L3339" s="1">
        <v>23.926961949225781</v>
      </c>
      <c r="M3339" s="2">
        <f>Table13[[#This Row],[Cons h '[MWh']]]-Table13[[#This Row],[Ewec_prod '[MWh']]]-Table13[[#This Row],[Eeol_prod '[MWh']]]-Table13[[#This Row],[Efv_prod '[MWh']]]</f>
        <v>11.33572515416196</v>
      </c>
    </row>
    <row r="3340" spans="5:13" x14ac:dyDescent="0.3">
      <c r="E3340" s="4">
        <v>43605.083333333336</v>
      </c>
      <c r="F3340" s="3">
        <v>0.10840999999999999</v>
      </c>
      <c r="G3340" s="2">
        <f>Table13[[#This Row],[CF % FV]]*$A$2</f>
        <v>5.5289099999999998</v>
      </c>
      <c r="H3340" s="3">
        <v>4.2901951155672802E-2</v>
      </c>
      <c r="I3340" s="2">
        <f>Table13[[#This Row],[CF % EOL]]*$A$6</f>
        <v>1.7160780462269121</v>
      </c>
      <c r="J3340" s="3">
        <v>8.4256136413232208E-2</v>
      </c>
      <c r="K3340" s="2">
        <f>$A$10*Table13[[#This Row],[CF % WEC]]</f>
        <v>2.5914221744708484E-2</v>
      </c>
      <c r="L3340" s="1">
        <v>23.379090351106896</v>
      </c>
      <c r="M3340" s="2">
        <f>Table13[[#This Row],[Cons h '[MWh']]]-Table13[[#This Row],[Ewec_prod '[MWh']]]-Table13[[#This Row],[Eeol_prod '[MWh']]]-Table13[[#This Row],[Efv_prod '[MWh']]]</f>
        <v>16.108188083135275</v>
      </c>
    </row>
    <row r="3341" spans="5:13" x14ac:dyDescent="0.3">
      <c r="E3341" s="4">
        <v>43605.125</v>
      </c>
      <c r="F3341" s="3">
        <v>0</v>
      </c>
      <c r="G3341" s="2">
        <f>Table13[[#This Row],[CF % FV]]*$A$2</f>
        <v>0</v>
      </c>
      <c r="H3341" s="3">
        <v>0.10477715310499799</v>
      </c>
      <c r="I3341" s="2">
        <f>Table13[[#This Row],[CF % EOL]]*$A$6</f>
        <v>4.19108612419992</v>
      </c>
      <c r="J3341" s="3">
        <v>8.920375620829836E-2</v>
      </c>
      <c r="K3341" s="2">
        <f>$A$10*Table13[[#This Row],[CF % WEC]]</f>
        <v>2.7435935437454047E-2</v>
      </c>
      <c r="L3341" s="1">
        <v>25.305073268468867</v>
      </c>
      <c r="M3341" s="2">
        <f>Table13[[#This Row],[Cons h '[MWh']]]-Table13[[#This Row],[Ewec_prod '[MWh']]]-Table13[[#This Row],[Eeol_prod '[MWh']]]-Table13[[#This Row],[Efv_prod '[MWh']]]</f>
        <v>21.086551208831494</v>
      </c>
    </row>
    <row r="3342" spans="5:13" x14ac:dyDescent="0.3">
      <c r="E3342" s="4">
        <v>43605.166666666664</v>
      </c>
      <c r="F3342" s="3">
        <v>0</v>
      </c>
      <c r="G3342" s="2">
        <f>Table13[[#This Row],[CF % FV]]*$A$2</f>
        <v>0</v>
      </c>
      <c r="H3342" s="3">
        <v>0.24385119838402999</v>
      </c>
      <c r="I3342" s="2">
        <f>Table13[[#This Row],[CF % EOL]]*$A$6</f>
        <v>9.7540479353612</v>
      </c>
      <c r="J3342" s="3">
        <v>9.4523691537015148E-2</v>
      </c>
      <c r="K3342" s="2">
        <f>$A$10*Table13[[#This Row],[CF % WEC]]</f>
        <v>2.9072160282843758E-2</v>
      </c>
      <c r="L3342" s="1">
        <v>26.700247700981233</v>
      </c>
      <c r="M3342" s="2">
        <f>Table13[[#This Row],[Cons h '[MWh']]]-Table13[[#This Row],[Ewec_prod '[MWh']]]-Table13[[#This Row],[Eeol_prod '[MWh']]]-Table13[[#This Row],[Efv_prod '[MWh']]]</f>
        <v>16.917127605337189</v>
      </c>
    </row>
    <row r="3343" spans="5:13" x14ac:dyDescent="0.3">
      <c r="E3343" s="4">
        <v>43605.208333333336</v>
      </c>
      <c r="F3343" s="3">
        <v>0</v>
      </c>
      <c r="G3343" s="2">
        <f>Table13[[#This Row],[CF % FV]]*$A$2</f>
        <v>0</v>
      </c>
      <c r="H3343" s="3">
        <v>0.42006214642404299</v>
      </c>
      <c r="I3343" s="2">
        <f>Table13[[#This Row],[CF % EOL]]*$A$6</f>
        <v>16.80248585696172</v>
      </c>
      <c r="J3343" s="3">
        <v>0.10030013328609112</v>
      </c>
      <c r="K3343" s="2">
        <f>$A$10*Table13[[#This Row],[CF % WEC]]</f>
        <v>3.0848790434109961E-2</v>
      </c>
      <c r="L3343" s="1">
        <v>34.052050246594611</v>
      </c>
      <c r="M3343" s="2">
        <f>Table13[[#This Row],[Cons h '[MWh']]]-Table13[[#This Row],[Ewec_prod '[MWh']]]-Table13[[#This Row],[Eeol_prod '[MWh']]]-Table13[[#This Row],[Efv_prod '[MWh']]]</f>
        <v>17.218715599198777</v>
      </c>
    </row>
    <row r="3344" spans="5:13" x14ac:dyDescent="0.3">
      <c r="E3344" s="4">
        <v>43605.25</v>
      </c>
      <c r="F3344" s="3">
        <v>0</v>
      </c>
      <c r="G3344" s="2">
        <f>Table13[[#This Row],[CF % FV]]*$A$2</f>
        <v>0</v>
      </c>
      <c r="H3344" s="3">
        <v>0.51509223058359999</v>
      </c>
      <c r="I3344" s="2">
        <f>Table13[[#This Row],[CF % EOL]]*$A$6</f>
        <v>20.603689223343999</v>
      </c>
      <c r="J3344" s="3">
        <v>0.10538653861619084</v>
      </c>
      <c r="K3344" s="2">
        <f>$A$10*Table13[[#This Row],[CF % WEC]]</f>
        <v>3.2413189672181014E-2</v>
      </c>
      <c r="L3344" s="1">
        <v>32.510947090641466</v>
      </c>
      <c r="M3344" s="2">
        <f>Table13[[#This Row],[Cons h '[MWh']]]-Table13[[#This Row],[Ewec_prod '[MWh']]]-Table13[[#This Row],[Eeol_prod '[MWh']]]-Table13[[#This Row],[Efv_prod '[MWh']]]</f>
        <v>11.874844677625283</v>
      </c>
    </row>
    <row r="3345" spans="5:13" x14ac:dyDescent="0.3">
      <c r="E3345" s="4">
        <v>43605.291666666664</v>
      </c>
      <c r="F3345" s="3">
        <v>0</v>
      </c>
      <c r="G3345" s="2">
        <f>Table13[[#This Row],[CF % FV]]*$A$2</f>
        <v>0</v>
      </c>
      <c r="H3345" s="3">
        <v>0.50355688597905901</v>
      </c>
      <c r="I3345" s="2">
        <f>Table13[[#This Row],[CF % EOL]]*$A$6</f>
        <v>20.142275439162361</v>
      </c>
      <c r="J3345" s="3">
        <v>0.10986781037674152</v>
      </c>
      <c r="K3345" s="2">
        <f>$A$10*Table13[[#This Row],[CF % WEC]]</f>
        <v>3.3791471124960434E-2</v>
      </c>
      <c r="L3345" s="1">
        <v>25.69703546478415</v>
      </c>
      <c r="M3345" s="2">
        <f>Table13[[#This Row],[Cons h '[MWh']]]-Table13[[#This Row],[Ewec_prod '[MWh']]]-Table13[[#This Row],[Eeol_prod '[MWh']]]-Table13[[#This Row],[Efv_prod '[MWh']]]</f>
        <v>5.5209685544968288</v>
      </c>
    </row>
    <row r="3346" spans="5:13" x14ac:dyDescent="0.3">
      <c r="E3346" s="4">
        <v>43605.333333333336</v>
      </c>
      <c r="F3346" s="3">
        <v>0</v>
      </c>
      <c r="G3346" s="2">
        <f>Table13[[#This Row],[CF % FV]]*$A$2</f>
        <v>0</v>
      </c>
      <c r="H3346" s="3">
        <v>0.44322203698055901</v>
      </c>
      <c r="I3346" s="2">
        <f>Table13[[#This Row],[CF % EOL]]*$A$6</f>
        <v>17.728881479222359</v>
      </c>
      <c r="J3346" s="3">
        <v>0.11428998245370878</v>
      </c>
      <c r="K3346" s="2">
        <f>$A$10*Table13[[#This Row],[CF % WEC]]</f>
        <v>3.5151575595378452E-2</v>
      </c>
      <c r="L3346" s="1">
        <v>31.311831990574781</v>
      </c>
      <c r="M3346" s="2">
        <f>Table13[[#This Row],[Cons h '[MWh']]]-Table13[[#This Row],[Ewec_prod '[MWh']]]-Table13[[#This Row],[Eeol_prod '[MWh']]]-Table13[[#This Row],[Efv_prod '[MWh']]]</f>
        <v>13.547798935757044</v>
      </c>
    </row>
    <row r="3347" spans="5:13" x14ac:dyDescent="0.3">
      <c r="E3347" s="4">
        <v>43605.375</v>
      </c>
      <c r="F3347" s="3">
        <v>0</v>
      </c>
      <c r="G3347" s="2">
        <f>Table13[[#This Row],[CF % FV]]*$A$2</f>
        <v>0</v>
      </c>
      <c r="H3347" s="3">
        <v>0.36322228206645302</v>
      </c>
      <c r="I3347" s="2">
        <f>Table13[[#This Row],[CF % EOL]]*$A$6</f>
        <v>14.528891282658121</v>
      </c>
      <c r="J3347" s="3">
        <v>0.12076119701870815</v>
      </c>
      <c r="K3347" s="2">
        <f>$A$10*Table13[[#This Row],[CF % WEC]]</f>
        <v>3.7141893408819571E-2</v>
      </c>
      <c r="L3347" s="1">
        <v>29.19860716473524</v>
      </c>
      <c r="M3347" s="2">
        <f>Table13[[#This Row],[Cons h '[MWh']]]-Table13[[#This Row],[Ewec_prod '[MWh']]]-Table13[[#This Row],[Eeol_prod '[MWh']]]-Table13[[#This Row],[Efv_prod '[MWh']]]</f>
        <v>14.6325739886683</v>
      </c>
    </row>
    <row r="3348" spans="5:13" x14ac:dyDescent="0.3">
      <c r="E3348" s="4">
        <v>43605.416666666664</v>
      </c>
      <c r="F3348" s="3">
        <v>0</v>
      </c>
      <c r="G3348" s="2">
        <f>Table13[[#This Row],[CF % FV]]*$A$2</f>
        <v>0</v>
      </c>
      <c r="H3348" s="3">
        <v>0.103653340404587</v>
      </c>
      <c r="I3348" s="2">
        <f>Table13[[#This Row],[CF % EOL]]*$A$6</f>
        <v>4.1461336161834801</v>
      </c>
      <c r="J3348" s="3">
        <v>0.12666781031144128</v>
      </c>
      <c r="K3348" s="2">
        <f>$A$10*Table13[[#This Row],[CF % WEC]]</f>
        <v>3.895855974487638E-2</v>
      </c>
      <c r="L3348" s="1">
        <v>27.527138149117892</v>
      </c>
      <c r="M3348" s="2">
        <f>Table13[[#This Row],[Cons h '[MWh']]]-Table13[[#This Row],[Ewec_prod '[MWh']]]-Table13[[#This Row],[Eeol_prod '[MWh']]]-Table13[[#This Row],[Efv_prod '[MWh']]]</f>
        <v>23.342045973189535</v>
      </c>
    </row>
    <row r="3349" spans="5:13" x14ac:dyDescent="0.3">
      <c r="E3349" s="4">
        <v>43605.458333333336</v>
      </c>
      <c r="F3349" s="3">
        <v>0</v>
      </c>
      <c r="G3349" s="2">
        <f>Table13[[#This Row],[CF % FV]]*$A$2</f>
        <v>0</v>
      </c>
      <c r="H3349" s="3">
        <v>8.0296816493549597E-2</v>
      </c>
      <c r="I3349" s="2">
        <f>Table13[[#This Row],[CF % EOL]]*$A$6</f>
        <v>3.2118726597419838</v>
      </c>
      <c r="J3349" s="3">
        <v>0.13063411828668844</v>
      </c>
      <c r="K3349" s="2">
        <f>$A$10*Table13[[#This Row],[CF % WEC]]</f>
        <v>4.0178456464021677E-2</v>
      </c>
      <c r="L3349" s="1">
        <v>34.683202912604983</v>
      </c>
      <c r="M3349" s="2">
        <f>Table13[[#This Row],[Cons h '[MWh']]]-Table13[[#This Row],[Ewec_prod '[MWh']]]-Table13[[#This Row],[Eeol_prod '[MWh']]]-Table13[[#This Row],[Efv_prod '[MWh']]]</f>
        <v>31.431151796398979</v>
      </c>
    </row>
    <row r="3350" spans="5:13" x14ac:dyDescent="0.3">
      <c r="E3350" s="4">
        <v>43605.5</v>
      </c>
      <c r="F3350" s="3">
        <v>0</v>
      </c>
      <c r="G3350" s="2">
        <f>Table13[[#This Row],[CF % FV]]*$A$2</f>
        <v>0</v>
      </c>
      <c r="H3350" s="3">
        <v>8.0053499656532703E-2</v>
      </c>
      <c r="I3350" s="2">
        <f>Table13[[#This Row],[CF % EOL]]*$A$6</f>
        <v>3.202139986261308</v>
      </c>
      <c r="J3350" s="3">
        <v>0.13394882640269784</v>
      </c>
      <c r="K3350" s="2">
        <f>$A$10*Table13[[#This Row],[CF % WEC]]</f>
        <v>4.1197944002780484E-2</v>
      </c>
      <c r="L3350" s="1">
        <v>42.378479426974209</v>
      </c>
      <c r="M3350" s="2">
        <f>Table13[[#This Row],[Cons h '[MWh']]]-Table13[[#This Row],[Ewec_prod '[MWh']]]-Table13[[#This Row],[Eeol_prod '[MWh']]]-Table13[[#This Row],[Efv_prod '[MWh']]]</f>
        <v>39.135141496710119</v>
      </c>
    </row>
    <row r="3351" spans="5:13" x14ac:dyDescent="0.3">
      <c r="E3351" s="4">
        <v>43605.541666666664</v>
      </c>
      <c r="F3351" s="3">
        <v>0</v>
      </c>
      <c r="G3351" s="2">
        <f>Table13[[#This Row],[CF % FV]]*$A$2</f>
        <v>0</v>
      </c>
      <c r="H3351" s="3">
        <v>0.10088039443406401</v>
      </c>
      <c r="I3351" s="2">
        <f>Table13[[#This Row],[CF % EOL]]*$A$6</f>
        <v>4.0352157773625601</v>
      </c>
      <c r="J3351" s="3">
        <v>0.13678185179166702</v>
      </c>
      <c r="K3351" s="2">
        <f>$A$10*Table13[[#This Row],[CF % WEC]]</f>
        <v>4.206928288993371E-2</v>
      </c>
      <c r="L3351" s="1">
        <v>25.843091579398944</v>
      </c>
      <c r="M3351" s="2">
        <f>Table13[[#This Row],[Cons h '[MWh']]]-Table13[[#This Row],[Ewec_prod '[MWh']]]-Table13[[#This Row],[Eeol_prod '[MWh']]]-Table13[[#This Row],[Efv_prod '[MWh']]]</f>
        <v>21.765806519146452</v>
      </c>
    </row>
    <row r="3352" spans="5:13" x14ac:dyDescent="0.3">
      <c r="E3352" s="4">
        <v>43605.583333333336</v>
      </c>
      <c r="F3352" s="3">
        <v>0</v>
      </c>
      <c r="G3352" s="2">
        <f>Table13[[#This Row],[CF % FV]]*$A$2</f>
        <v>0</v>
      </c>
      <c r="H3352" s="3">
        <v>0.105059413118597</v>
      </c>
      <c r="I3352" s="2">
        <f>Table13[[#This Row],[CF % EOL]]*$A$6</f>
        <v>4.2023765247438796</v>
      </c>
      <c r="J3352" s="3">
        <v>0.139136836897303</v>
      </c>
      <c r="K3352" s="2">
        <f>$A$10*Table13[[#This Row],[CF % WEC]]</f>
        <v>4.2793593412951622E-2</v>
      </c>
      <c r="L3352" s="1">
        <v>26.44476414700242</v>
      </c>
      <c r="M3352" s="2">
        <f>Table13[[#This Row],[Cons h '[MWh']]]-Table13[[#This Row],[Ewec_prod '[MWh']]]-Table13[[#This Row],[Eeol_prod '[MWh']]]-Table13[[#This Row],[Efv_prod '[MWh']]]</f>
        <v>22.199594028845588</v>
      </c>
    </row>
    <row r="3353" spans="5:13" x14ac:dyDescent="0.3">
      <c r="E3353" s="4">
        <v>43605.625</v>
      </c>
      <c r="F3353" s="3">
        <v>0</v>
      </c>
      <c r="G3353" s="2">
        <f>Table13[[#This Row],[CF % FV]]*$A$2</f>
        <v>0</v>
      </c>
      <c r="H3353" s="3">
        <v>8.9660833321618394E-2</v>
      </c>
      <c r="I3353" s="2">
        <f>Table13[[#This Row],[CF % EOL]]*$A$6</f>
        <v>3.5864333328647358</v>
      </c>
      <c r="J3353" s="3">
        <v>0.13960063662008623</v>
      </c>
      <c r="K3353" s="2">
        <f>$A$10*Table13[[#This Row],[CF % WEC]]</f>
        <v>4.2936241881929502E-2</v>
      </c>
      <c r="L3353" s="1">
        <v>27.738430962408479</v>
      </c>
      <c r="M3353" s="2">
        <f>Table13[[#This Row],[Cons h '[MWh']]]-Table13[[#This Row],[Ewec_prod '[MWh']]]-Table13[[#This Row],[Eeol_prod '[MWh']]]-Table13[[#This Row],[Efv_prod '[MWh']]]</f>
        <v>24.109061387661814</v>
      </c>
    </row>
    <row r="3354" spans="5:13" x14ac:dyDescent="0.3">
      <c r="E3354" s="4">
        <v>43605.666666666664</v>
      </c>
      <c r="F3354" s="3">
        <v>1.83E-3</v>
      </c>
      <c r="G3354" s="2">
        <f>Table13[[#This Row],[CF % FV]]*$A$2</f>
        <v>9.3329999999999996E-2</v>
      </c>
      <c r="H3354" s="3">
        <v>8.5631295243249694E-2</v>
      </c>
      <c r="I3354" s="2">
        <f>Table13[[#This Row],[CF % EOL]]*$A$6</f>
        <v>3.4252518097299878</v>
      </c>
      <c r="J3354" s="3">
        <v>0.1408273203112648</v>
      </c>
      <c r="K3354" s="2">
        <f>$A$10*Table13[[#This Row],[CF % WEC]]</f>
        <v>4.3313526606070102E-2</v>
      </c>
      <c r="L3354" s="1">
        <v>26.375326422823257</v>
      </c>
      <c r="M3354" s="2">
        <f>Table13[[#This Row],[Cons h '[MWh']]]-Table13[[#This Row],[Ewec_prod '[MWh']]]-Table13[[#This Row],[Eeol_prod '[MWh']]]-Table13[[#This Row],[Efv_prod '[MWh']]]</f>
        <v>22.813431086487196</v>
      </c>
    </row>
    <row r="3355" spans="5:13" x14ac:dyDescent="0.3">
      <c r="E3355" s="4">
        <v>43605.708333333336</v>
      </c>
      <c r="F3355" s="3">
        <v>0.21703999999999998</v>
      </c>
      <c r="G3355" s="2">
        <f>Table13[[#This Row],[CF % FV]]*$A$2</f>
        <v>11.069039999999999</v>
      </c>
      <c r="H3355" s="3">
        <v>0.117671866825462</v>
      </c>
      <c r="I3355" s="2">
        <f>Table13[[#This Row],[CF % EOL]]*$A$6</f>
        <v>4.7068746730184801</v>
      </c>
      <c r="J3355" s="3">
        <v>0.14174327592985175</v>
      </c>
      <c r="K3355" s="2">
        <f>$A$10*Table13[[#This Row],[CF % WEC]]</f>
        <v>4.359524231270967E-2</v>
      </c>
      <c r="L3355" s="1">
        <v>30.86149677245848</v>
      </c>
      <c r="M3355" s="2">
        <f>Table13[[#This Row],[Cons h '[MWh']]]-Table13[[#This Row],[Ewec_prod '[MWh']]]-Table13[[#This Row],[Eeol_prod '[MWh']]]-Table13[[#This Row],[Efv_prod '[MWh']]]</f>
        <v>15.041986857127293</v>
      </c>
    </row>
    <row r="3356" spans="5:13" x14ac:dyDescent="0.3">
      <c r="E3356" s="4">
        <v>43605.75</v>
      </c>
      <c r="F3356" s="3">
        <v>0.41098000000000001</v>
      </c>
      <c r="G3356" s="2">
        <f>Table13[[#This Row],[CF % FV]]*$A$2</f>
        <v>20.959980000000002</v>
      </c>
      <c r="H3356" s="3">
        <v>0.14850561576134699</v>
      </c>
      <c r="I3356" s="2">
        <f>Table13[[#This Row],[CF % EOL]]*$A$6</f>
        <v>5.9402246304538799</v>
      </c>
      <c r="J3356" s="3">
        <v>0.14228416482905148</v>
      </c>
      <c r="K3356" s="2">
        <f>$A$10*Table13[[#This Row],[CF % WEC]]</f>
        <v>4.3761600698814261E-2</v>
      </c>
      <c r="L3356" s="1">
        <v>40.305092994947962</v>
      </c>
      <c r="M3356" s="2">
        <f>Table13[[#This Row],[Cons h '[MWh']]]-Table13[[#This Row],[Ewec_prod '[MWh']]]-Table13[[#This Row],[Eeol_prod '[MWh']]]-Table13[[#This Row],[Efv_prod '[MWh']]]</f>
        <v>13.361126763795269</v>
      </c>
    </row>
    <row r="3357" spans="5:13" x14ac:dyDescent="0.3">
      <c r="E3357" s="4">
        <v>43605.791666666664</v>
      </c>
      <c r="F3357" s="3">
        <v>0.54888999999999999</v>
      </c>
      <c r="G3357" s="2">
        <f>Table13[[#This Row],[CF % FV]]*$A$2</f>
        <v>27.993389999999998</v>
      </c>
      <c r="H3357" s="3">
        <v>0.16325886118625199</v>
      </c>
      <c r="I3357" s="2">
        <f>Table13[[#This Row],[CF % EOL]]*$A$6</f>
        <v>6.5303544474500796</v>
      </c>
      <c r="J3357" s="3">
        <v>0.13025005101568801</v>
      </c>
      <c r="K3357" s="2">
        <f>$A$10*Table13[[#This Row],[CF % WEC]]</f>
        <v>4.0060330890629881E-2</v>
      </c>
      <c r="L3357" s="1">
        <v>52.843107168823209</v>
      </c>
      <c r="M3357" s="2">
        <f>Table13[[#This Row],[Cons h '[MWh']]]-Table13[[#This Row],[Ewec_prod '[MWh']]]-Table13[[#This Row],[Eeol_prod '[MWh']]]-Table13[[#This Row],[Efv_prod '[MWh']]]</f>
        <v>18.279302390482499</v>
      </c>
    </row>
    <row r="3358" spans="5:13" x14ac:dyDescent="0.3">
      <c r="E3358" s="4">
        <v>43605.833333333336</v>
      </c>
      <c r="F3358" s="3">
        <v>0.57948</v>
      </c>
      <c r="G3358" s="2">
        <f>Table13[[#This Row],[CF % FV]]*$A$2</f>
        <v>29.55348</v>
      </c>
      <c r="H3358" s="3">
        <v>0.15147431569390901</v>
      </c>
      <c r="I3358" s="2">
        <f>Table13[[#This Row],[CF % EOL]]*$A$6</f>
        <v>6.0589726277563605</v>
      </c>
      <c r="J3358" s="3">
        <v>0.13020356812345985</v>
      </c>
      <c r="K3358" s="2">
        <f>$A$10*Table13[[#This Row],[CF % WEC]]</f>
        <v>4.0046034389178309E-2</v>
      </c>
      <c r="L3358" s="1">
        <v>27.078286847055029</v>
      </c>
      <c r="M3358" s="2">
        <f>Table13[[#This Row],[Cons h '[MWh']]]-Table13[[#This Row],[Ewec_prod '[MWh']]]-Table13[[#This Row],[Eeol_prod '[MWh']]]-Table13[[#This Row],[Efv_prod '[MWh']]]</f>
        <v>-8.5742118150905107</v>
      </c>
    </row>
    <row r="3359" spans="5:13" x14ac:dyDescent="0.3">
      <c r="E3359" s="4">
        <v>43605.875</v>
      </c>
      <c r="F3359" s="3">
        <v>0.56899999999999995</v>
      </c>
      <c r="G3359" s="2">
        <f>Table13[[#This Row],[CF % FV]]*$A$2</f>
        <v>29.018999999999998</v>
      </c>
      <c r="H3359" s="3">
        <v>0.13792476205211601</v>
      </c>
      <c r="I3359" s="2">
        <f>Table13[[#This Row],[CF % EOL]]*$A$6</f>
        <v>5.5169904820846405</v>
      </c>
      <c r="J3359" s="3">
        <v>0.12978971281087687</v>
      </c>
      <c r="K3359" s="2">
        <f>$A$10*Table13[[#This Row],[CF % WEC]]</f>
        <v>3.9918747062734787E-2</v>
      </c>
      <c r="L3359" s="1">
        <v>30.49032197191789</v>
      </c>
      <c r="M3359" s="2">
        <f>Table13[[#This Row],[Cons h '[MWh']]]-Table13[[#This Row],[Ewec_prod '[MWh']]]-Table13[[#This Row],[Eeol_prod '[MWh']]]-Table13[[#This Row],[Efv_prod '[MWh']]]</f>
        <v>-4.0855872572294842</v>
      </c>
    </row>
    <row r="3360" spans="5:13" x14ac:dyDescent="0.3">
      <c r="E3360" s="4">
        <v>43605.916666666664</v>
      </c>
      <c r="F3360" s="3">
        <v>0.61667999999999989</v>
      </c>
      <c r="G3360" s="2">
        <f>Table13[[#This Row],[CF % FV]]*$A$2</f>
        <v>31.450679999999995</v>
      </c>
      <c r="H3360" s="3">
        <v>0.209178059276936</v>
      </c>
      <c r="I3360" s="2">
        <f>Table13[[#This Row],[CF % EOL]]*$A$6</f>
        <v>8.3671223710774392</v>
      </c>
      <c r="J3360" s="3">
        <v>0.12868776012445646</v>
      </c>
      <c r="K3360" s="2">
        <f>$A$10*Table13[[#This Row],[CF % WEC]]</f>
        <v>3.9579825205126429E-2</v>
      </c>
      <c r="L3360" s="1">
        <v>30.774298422535626</v>
      </c>
      <c r="M3360" s="2">
        <f>Table13[[#This Row],[Cons h '[MWh']]]-Table13[[#This Row],[Ewec_prod '[MWh']]]-Table13[[#This Row],[Eeol_prod '[MWh']]]-Table13[[#This Row],[Efv_prod '[MWh']]]</f>
        <v>-9.0830837737469352</v>
      </c>
    </row>
    <row r="3361" spans="5:13" x14ac:dyDescent="0.3">
      <c r="E3361" s="4">
        <v>43605.958333333336</v>
      </c>
      <c r="F3361" s="3">
        <v>0.53117999999999999</v>
      </c>
      <c r="G3361" s="2">
        <f>Table13[[#This Row],[CF % FV]]*$A$2</f>
        <v>27.09018</v>
      </c>
      <c r="H3361" s="3">
        <v>0.245955764591864</v>
      </c>
      <c r="I3361" s="2">
        <f>Table13[[#This Row],[CF % EOL]]*$A$6</f>
        <v>9.8382305836745605</v>
      </c>
      <c r="J3361" s="3">
        <v>0.12715140538557826</v>
      </c>
      <c r="K3361" s="2">
        <f>$A$10*Table13[[#This Row],[CF % WEC]]</f>
        <v>3.9107296567134305E-2</v>
      </c>
      <c r="L3361" s="1">
        <v>27.082336209581751</v>
      </c>
      <c r="M3361" s="2">
        <f>Table13[[#This Row],[Cons h '[MWh']]]-Table13[[#This Row],[Ewec_prod '[MWh']]]-Table13[[#This Row],[Eeol_prod '[MWh']]]-Table13[[#This Row],[Efv_prod '[MWh']]]</f>
        <v>-9.8851816706599429</v>
      </c>
    </row>
    <row r="3362" spans="5:13" x14ac:dyDescent="0.3">
      <c r="E3362" s="4">
        <v>43606</v>
      </c>
      <c r="F3362" s="3">
        <v>0.43363999999999997</v>
      </c>
      <c r="G3362" s="2">
        <f>Table13[[#This Row],[CF % FV]]*$A$2</f>
        <v>22.115639999999999</v>
      </c>
      <c r="H3362" s="3">
        <v>0.26433814287500401</v>
      </c>
      <c r="I3362" s="2">
        <f>Table13[[#This Row],[CF % EOL]]*$A$6</f>
        <v>10.57352571500016</v>
      </c>
      <c r="J3362" s="3">
        <v>0.12558908719015741</v>
      </c>
      <c r="K3362" s="2">
        <f>$A$10*Table13[[#This Row],[CF % WEC]]</f>
        <v>3.8626782483823327E-2</v>
      </c>
      <c r="L3362" s="1">
        <v>21.318836880762824</v>
      </c>
      <c r="M3362" s="2">
        <f>Table13[[#This Row],[Cons h '[MWh']]]-Table13[[#This Row],[Ewec_prod '[MWh']]]-Table13[[#This Row],[Eeol_prod '[MWh']]]-Table13[[#This Row],[Efv_prod '[MWh']]]</f>
        <v>-11.40895561672116</v>
      </c>
    </row>
    <row r="3363" spans="5:13" x14ac:dyDescent="0.3">
      <c r="E3363" s="4">
        <v>43606.041666666664</v>
      </c>
      <c r="F3363" s="3">
        <v>0.33756000000000003</v>
      </c>
      <c r="G3363" s="2">
        <f>Table13[[#This Row],[CF % FV]]*$A$2</f>
        <v>17.21556</v>
      </c>
      <c r="H3363" s="3">
        <v>0.216608799959804</v>
      </c>
      <c r="I3363" s="2">
        <f>Table13[[#This Row],[CF % EOL]]*$A$6</f>
        <v>8.66435199839216</v>
      </c>
      <c r="J3363" s="3">
        <v>0.12388977868563078</v>
      </c>
      <c r="K3363" s="2">
        <f>$A$10*Table13[[#This Row],[CF % WEC]]</f>
        <v>3.8104135003490296E-2</v>
      </c>
      <c r="L3363" s="1">
        <v>17.910707594938209</v>
      </c>
      <c r="M3363" s="2">
        <f>Table13[[#This Row],[Cons h '[MWh']]]-Table13[[#This Row],[Ewec_prod '[MWh']]]-Table13[[#This Row],[Eeol_prod '[MWh']]]-Table13[[#This Row],[Efv_prod '[MWh']]]</f>
        <v>-8.0073085384574405</v>
      </c>
    </row>
    <row r="3364" spans="5:13" x14ac:dyDescent="0.3">
      <c r="E3364" s="4">
        <v>43606.083333333336</v>
      </c>
      <c r="F3364" s="3">
        <v>0.11531999999999999</v>
      </c>
      <c r="G3364" s="2">
        <f>Table13[[#This Row],[CF % FV]]*$A$2</f>
        <v>5.8813199999999997</v>
      </c>
      <c r="H3364" s="3">
        <v>0.179609253944089</v>
      </c>
      <c r="I3364" s="2">
        <f>Table13[[#This Row],[CF % EOL]]*$A$6</f>
        <v>7.1843701577635599</v>
      </c>
      <c r="J3364" s="3">
        <v>0.12199866386638139</v>
      </c>
      <c r="K3364" s="2">
        <f>$A$10*Table13[[#This Row],[CF % WEC]]</f>
        <v>3.7522494652330825E-2</v>
      </c>
      <c r="L3364" s="1">
        <v>19.332798642983779</v>
      </c>
      <c r="M3364" s="2">
        <f>Table13[[#This Row],[Cons h '[MWh']]]-Table13[[#This Row],[Ewec_prod '[MWh']]]-Table13[[#This Row],[Eeol_prod '[MWh']]]-Table13[[#This Row],[Efv_prod '[MWh']]]</f>
        <v>6.2295859905678865</v>
      </c>
    </row>
    <row r="3365" spans="5:13" x14ac:dyDescent="0.3">
      <c r="E3365" s="4">
        <v>43606.125</v>
      </c>
      <c r="F3365" s="3">
        <v>0</v>
      </c>
      <c r="G3365" s="2">
        <f>Table13[[#This Row],[CF % FV]]*$A$2</f>
        <v>0</v>
      </c>
      <c r="H3365" s="3">
        <v>0.19034528939912501</v>
      </c>
      <c r="I3365" s="2">
        <f>Table13[[#This Row],[CF % EOL]]*$A$6</f>
        <v>7.6138115759650002</v>
      </c>
      <c r="J3365" s="3">
        <v>0.1198052715801953</v>
      </c>
      <c r="K3365" s="2">
        <f>$A$10*Table13[[#This Row],[CF % WEC]]</f>
        <v>3.6847884392508454E-2</v>
      </c>
      <c r="L3365" s="1">
        <v>23.165886468046093</v>
      </c>
      <c r="M3365" s="2">
        <f>Table13[[#This Row],[Cons h '[MWh']]]-Table13[[#This Row],[Ewec_prod '[MWh']]]-Table13[[#This Row],[Eeol_prod '[MWh']]]-Table13[[#This Row],[Efv_prod '[MWh']]]</f>
        <v>15.515227007688585</v>
      </c>
    </row>
    <row r="3366" spans="5:13" x14ac:dyDescent="0.3">
      <c r="E3366" s="4">
        <v>43606.166666666664</v>
      </c>
      <c r="F3366" s="3">
        <v>0</v>
      </c>
      <c r="G3366" s="2">
        <f>Table13[[#This Row],[CF % FV]]*$A$2</f>
        <v>0</v>
      </c>
      <c r="H3366" s="3">
        <v>0.205152582653405</v>
      </c>
      <c r="I3366" s="2">
        <f>Table13[[#This Row],[CF % EOL]]*$A$6</f>
        <v>8.2061033061361996</v>
      </c>
      <c r="J3366" s="3">
        <v>0.11738232475860033</v>
      </c>
      <c r="K3366" s="2">
        <f>$A$10*Table13[[#This Row],[CF % WEC]]</f>
        <v>3.6102671237913962E-2</v>
      </c>
      <c r="L3366" s="1">
        <v>19.667123060142725</v>
      </c>
      <c r="M3366" s="2">
        <f>Table13[[#This Row],[Cons h '[MWh']]]-Table13[[#This Row],[Ewec_prod '[MWh']]]-Table13[[#This Row],[Eeol_prod '[MWh']]]-Table13[[#This Row],[Efv_prod '[MWh']]]</f>
        <v>11.424917082768612</v>
      </c>
    </row>
    <row r="3367" spans="5:13" x14ac:dyDescent="0.3">
      <c r="E3367" s="4">
        <v>43606.208333333336</v>
      </c>
      <c r="F3367" s="3">
        <v>0</v>
      </c>
      <c r="G3367" s="2">
        <f>Table13[[#This Row],[CF % FV]]*$A$2</f>
        <v>0</v>
      </c>
      <c r="H3367" s="3">
        <v>0.22120672888969301</v>
      </c>
      <c r="I3367" s="2">
        <f>Table13[[#This Row],[CF % EOL]]*$A$6</f>
        <v>8.8482691555877206</v>
      </c>
      <c r="J3367" s="3">
        <v>0.11490992171858044</v>
      </c>
      <c r="K3367" s="2">
        <f>$A$10*Table13[[#This Row],[CF % WEC]]</f>
        <v>3.5342247091390853E-2</v>
      </c>
      <c r="L3367" s="1">
        <v>12.469121757555953</v>
      </c>
      <c r="M3367" s="2">
        <f>Table13[[#This Row],[Cons h '[MWh']]]-Table13[[#This Row],[Ewec_prod '[MWh']]]-Table13[[#This Row],[Eeol_prod '[MWh']]]-Table13[[#This Row],[Efv_prod '[MWh']]]</f>
        <v>3.5855103548768419</v>
      </c>
    </row>
    <row r="3368" spans="5:13" x14ac:dyDescent="0.3">
      <c r="E3368" s="4">
        <v>43606.25</v>
      </c>
      <c r="F3368" s="3">
        <v>0</v>
      </c>
      <c r="G3368" s="2">
        <f>Table13[[#This Row],[CF % FV]]*$A$2</f>
        <v>0</v>
      </c>
      <c r="H3368" s="3">
        <v>0.20180029670291</v>
      </c>
      <c r="I3368" s="2">
        <f>Table13[[#This Row],[CF % EOL]]*$A$6</f>
        <v>8.0720118681163999</v>
      </c>
      <c r="J3368" s="3">
        <v>0.11233657976283637</v>
      </c>
      <c r="K3368" s="2">
        <f>$A$10*Table13[[#This Row],[CF % WEC]]</f>
        <v>3.4550777687440817E-2</v>
      </c>
      <c r="L3368" s="1">
        <v>28.792921530403603</v>
      </c>
      <c r="M3368" s="2">
        <f>Table13[[#This Row],[Cons h '[MWh']]]-Table13[[#This Row],[Ewec_prod '[MWh']]]-Table13[[#This Row],[Eeol_prod '[MWh']]]-Table13[[#This Row],[Efv_prod '[MWh']]]</f>
        <v>20.686358884599763</v>
      </c>
    </row>
    <row r="3369" spans="5:13" x14ac:dyDescent="0.3">
      <c r="E3369" s="4">
        <v>43606.291666666664</v>
      </c>
      <c r="F3369" s="3">
        <v>0</v>
      </c>
      <c r="G3369" s="2">
        <f>Table13[[#This Row],[CF % FV]]*$A$2</f>
        <v>0</v>
      </c>
      <c r="H3369" s="3">
        <v>0.18439130445488899</v>
      </c>
      <c r="I3369" s="2">
        <f>Table13[[#This Row],[CF % EOL]]*$A$6</f>
        <v>7.3756521781955602</v>
      </c>
      <c r="J3369" s="3">
        <v>0.10949581653829842</v>
      </c>
      <c r="K3369" s="2">
        <f>$A$10*Table13[[#This Row],[CF % WEC]]</f>
        <v>3.3677058914438444E-2</v>
      </c>
      <c r="L3369" s="1">
        <v>22.75331172817781</v>
      </c>
      <c r="M3369" s="2">
        <f>Table13[[#This Row],[Cons h '[MWh']]]-Table13[[#This Row],[Ewec_prod '[MWh']]]-Table13[[#This Row],[Eeol_prod '[MWh']]]-Table13[[#This Row],[Efv_prod '[MWh']]]</f>
        <v>15.343982491067811</v>
      </c>
    </row>
    <row r="3370" spans="5:13" x14ac:dyDescent="0.3">
      <c r="E3370" s="4">
        <v>43606.333333333336</v>
      </c>
      <c r="F3370" s="3">
        <v>0</v>
      </c>
      <c r="G3370" s="2">
        <f>Table13[[#This Row],[CF % FV]]*$A$2</f>
        <v>0</v>
      </c>
      <c r="H3370" s="3">
        <v>0.16307494095690001</v>
      </c>
      <c r="I3370" s="2">
        <f>Table13[[#This Row],[CF % EOL]]*$A$6</f>
        <v>6.5229976382760002</v>
      </c>
      <c r="J3370" s="3">
        <v>0.10648925538536556</v>
      </c>
      <c r="K3370" s="2">
        <f>$A$10*Table13[[#This Row],[CF % WEC]]</f>
        <v>3.2752346534748886E-2</v>
      </c>
      <c r="L3370" s="1">
        <v>20.230403425340064</v>
      </c>
      <c r="M3370" s="2">
        <f>Table13[[#This Row],[Cons h '[MWh']]]-Table13[[#This Row],[Ewec_prod '[MWh']]]-Table13[[#This Row],[Eeol_prod '[MWh']]]-Table13[[#This Row],[Efv_prod '[MWh']]]</f>
        <v>13.674653440529315</v>
      </c>
    </row>
    <row r="3371" spans="5:13" x14ac:dyDescent="0.3">
      <c r="E3371" s="4">
        <v>43606.375</v>
      </c>
      <c r="F3371" s="3">
        <v>0</v>
      </c>
      <c r="G3371" s="2">
        <f>Table13[[#This Row],[CF % FV]]*$A$2</f>
        <v>0</v>
      </c>
      <c r="H3371" s="3">
        <v>0.15707434024991401</v>
      </c>
      <c r="I3371" s="2">
        <f>Table13[[#This Row],[CF % EOL]]*$A$6</f>
        <v>6.2829736099965601</v>
      </c>
      <c r="J3371" s="3">
        <v>0.10333386298747411</v>
      </c>
      <c r="K3371" s="2">
        <f>$A$10*Table13[[#This Row],[CF % WEC]]</f>
        <v>3.1781858902969883E-2</v>
      </c>
      <c r="L3371" s="1">
        <v>25.076880175503355</v>
      </c>
      <c r="M3371" s="2">
        <f>Table13[[#This Row],[Cons h '[MWh']]]-Table13[[#This Row],[Ewec_prod '[MWh']]]-Table13[[#This Row],[Eeol_prod '[MWh']]]-Table13[[#This Row],[Efv_prod '[MWh']]]</f>
        <v>18.762124706603824</v>
      </c>
    </row>
    <row r="3372" spans="5:13" x14ac:dyDescent="0.3">
      <c r="E3372" s="4">
        <v>43606.416666666664</v>
      </c>
      <c r="F3372" s="3">
        <v>0</v>
      </c>
      <c r="G3372" s="2">
        <f>Table13[[#This Row],[CF % FV]]*$A$2</f>
        <v>0</v>
      </c>
      <c r="H3372" s="3">
        <v>0.15492601529866301</v>
      </c>
      <c r="I3372" s="2">
        <f>Table13[[#This Row],[CF % EOL]]*$A$6</f>
        <v>6.1970406119465204</v>
      </c>
      <c r="J3372" s="3">
        <v>0.10018048081772664</v>
      </c>
      <c r="K3372" s="2">
        <f>$A$10*Table13[[#This Row],[CF % WEC]]</f>
        <v>3.0811989546607934E-2</v>
      </c>
      <c r="L3372" s="1">
        <v>19.725481119442115</v>
      </c>
      <c r="M3372" s="2">
        <f>Table13[[#This Row],[Cons h '[MWh']]]-Table13[[#This Row],[Ewec_prod '[MWh']]]-Table13[[#This Row],[Eeol_prod '[MWh']]]-Table13[[#This Row],[Efv_prod '[MWh']]]</f>
        <v>13.497628517948989</v>
      </c>
    </row>
    <row r="3373" spans="5:13" x14ac:dyDescent="0.3">
      <c r="E3373" s="4">
        <v>43606.458333333336</v>
      </c>
      <c r="F3373" s="3">
        <v>0</v>
      </c>
      <c r="G3373" s="2">
        <f>Table13[[#This Row],[CF % FV]]*$A$2</f>
        <v>0</v>
      </c>
      <c r="H3373" s="3">
        <v>0.151298634510346</v>
      </c>
      <c r="I3373" s="2">
        <f>Table13[[#This Row],[CF % EOL]]*$A$6</f>
        <v>6.0519453804138399</v>
      </c>
      <c r="J3373" s="3">
        <v>9.7541799098178811E-2</v>
      </c>
      <c r="K3373" s="2">
        <f>$A$10*Table13[[#This Row],[CF % WEC]]</f>
        <v>3.0000423931271548E-2</v>
      </c>
      <c r="L3373" s="1">
        <v>20.88767681217697</v>
      </c>
      <c r="M3373" s="2">
        <f>Table13[[#This Row],[Cons h '[MWh']]]-Table13[[#This Row],[Ewec_prod '[MWh']]]-Table13[[#This Row],[Eeol_prod '[MWh']]]-Table13[[#This Row],[Efv_prod '[MWh']]]</f>
        <v>14.805731007831859</v>
      </c>
    </row>
    <row r="3374" spans="5:13" x14ac:dyDescent="0.3">
      <c r="E3374" s="4">
        <v>43606.5</v>
      </c>
      <c r="F3374" s="3">
        <v>0</v>
      </c>
      <c r="G3374" s="2">
        <f>Table13[[#This Row],[CF % FV]]*$A$2</f>
        <v>0</v>
      </c>
      <c r="H3374" s="3">
        <v>0.168831992949728</v>
      </c>
      <c r="I3374" s="2">
        <f>Table13[[#This Row],[CF % EOL]]*$A$6</f>
        <v>6.7532797179891197</v>
      </c>
      <c r="J3374" s="3">
        <v>9.5001870252187398E-2</v>
      </c>
      <c r="K3374" s="2">
        <f>$A$10*Table13[[#This Row],[CF % WEC]]</f>
        <v>2.9219231223739969E-2</v>
      </c>
      <c r="L3374" s="1">
        <v>22.809754529621351</v>
      </c>
      <c r="M3374" s="2">
        <f>Table13[[#This Row],[Cons h '[MWh']]]-Table13[[#This Row],[Ewec_prod '[MWh']]]-Table13[[#This Row],[Eeol_prod '[MWh']]]-Table13[[#This Row],[Efv_prod '[MWh']]]</f>
        <v>16.027255580408493</v>
      </c>
    </row>
    <row r="3375" spans="5:13" x14ac:dyDescent="0.3">
      <c r="E3375" s="4">
        <v>43606.541666666664</v>
      </c>
      <c r="F3375" s="3">
        <v>0</v>
      </c>
      <c r="G3375" s="2">
        <f>Table13[[#This Row],[CF % FV]]*$A$2</f>
        <v>0</v>
      </c>
      <c r="H3375" s="3">
        <v>0.19817370175101101</v>
      </c>
      <c r="I3375" s="2">
        <f>Table13[[#This Row],[CF % EOL]]*$A$6</f>
        <v>7.9269480700404404</v>
      </c>
      <c r="J3375" s="3">
        <v>9.2541176342936335E-2</v>
      </c>
      <c r="K3375" s="2">
        <f>$A$10*Table13[[#This Row],[CF % WEC]]</f>
        <v>2.8462408393679948E-2</v>
      </c>
      <c r="L3375" s="1">
        <v>25.63157121727459</v>
      </c>
      <c r="M3375" s="2">
        <f>Table13[[#This Row],[Cons h '[MWh']]]-Table13[[#This Row],[Ewec_prod '[MWh']]]-Table13[[#This Row],[Eeol_prod '[MWh']]]-Table13[[#This Row],[Efv_prod '[MWh']]]</f>
        <v>17.676160738840473</v>
      </c>
    </row>
    <row r="3376" spans="5:13" x14ac:dyDescent="0.3">
      <c r="E3376" s="4">
        <v>43606.583333333336</v>
      </c>
      <c r="F3376" s="3">
        <v>0</v>
      </c>
      <c r="G3376" s="2">
        <f>Table13[[#This Row],[CF % FV]]*$A$2</f>
        <v>0</v>
      </c>
      <c r="H3376" s="3">
        <v>0.230680124072312</v>
      </c>
      <c r="I3376" s="2">
        <f>Table13[[#This Row],[CF % EOL]]*$A$6</f>
        <v>9.2272049628924808</v>
      </c>
      <c r="J3376" s="3">
        <v>9.0170484418969313E-2</v>
      </c>
      <c r="K3376" s="2">
        <f>$A$10*Table13[[#This Row],[CF % WEC]]</f>
        <v>2.7733267006223417E-2</v>
      </c>
      <c r="L3376" s="1">
        <v>22.202533553029671</v>
      </c>
      <c r="M3376" s="2">
        <f>Table13[[#This Row],[Cons h '[MWh']]]-Table13[[#This Row],[Ewec_prod '[MWh']]]-Table13[[#This Row],[Eeol_prod '[MWh']]]-Table13[[#This Row],[Efv_prod '[MWh']]]</f>
        <v>12.947595323130967</v>
      </c>
    </row>
    <row r="3377" spans="5:13" x14ac:dyDescent="0.3">
      <c r="E3377" s="4">
        <v>43606.625</v>
      </c>
      <c r="F3377" s="3">
        <v>0</v>
      </c>
      <c r="G3377" s="2">
        <f>Table13[[#This Row],[CF % FV]]*$A$2</f>
        <v>0</v>
      </c>
      <c r="H3377" s="3">
        <v>0.25174794709850801</v>
      </c>
      <c r="I3377" s="2">
        <f>Table13[[#This Row],[CF % EOL]]*$A$6</f>
        <v>10.06991788394032</v>
      </c>
      <c r="J3377" s="3">
        <v>8.787639508998521E-2</v>
      </c>
      <c r="K3377" s="2">
        <f>$A$10*Table13[[#This Row],[CF % WEC]]</f>
        <v>2.7027685880572284E-2</v>
      </c>
      <c r="L3377" s="1">
        <v>29.776668554923692</v>
      </c>
      <c r="M3377" s="2">
        <f>Table13[[#This Row],[Cons h '[MWh']]]-Table13[[#This Row],[Ewec_prod '[MWh']]]-Table13[[#This Row],[Eeol_prod '[MWh']]]-Table13[[#This Row],[Efv_prod '[MWh']]]</f>
        <v>19.679722985102799</v>
      </c>
    </row>
    <row r="3378" spans="5:13" x14ac:dyDescent="0.3">
      <c r="E3378" s="4">
        <v>43606.666666666664</v>
      </c>
      <c r="F3378" s="3">
        <v>2.1700000000000001E-3</v>
      </c>
      <c r="G3378" s="2">
        <f>Table13[[#This Row],[CF % FV]]*$A$2</f>
        <v>0.11067</v>
      </c>
      <c r="H3378" s="3">
        <v>0.26127569422727398</v>
      </c>
      <c r="I3378" s="2">
        <f>Table13[[#This Row],[CF % EOL]]*$A$6</f>
        <v>10.45102776909096</v>
      </c>
      <c r="J3378" s="3">
        <v>8.6223870014584175E-2</v>
      </c>
      <c r="K3378" s="2">
        <f>$A$10*Table13[[#This Row],[CF % WEC]]</f>
        <v>2.6519427336261583E-2</v>
      </c>
      <c r="L3378" s="1">
        <v>29.235568377122444</v>
      </c>
      <c r="M3378" s="2">
        <f>Table13[[#This Row],[Cons h '[MWh']]]-Table13[[#This Row],[Ewec_prod '[MWh']]]-Table13[[#This Row],[Eeol_prod '[MWh']]]-Table13[[#This Row],[Efv_prod '[MWh']]]</f>
        <v>18.647351180695225</v>
      </c>
    </row>
    <row r="3379" spans="5:13" x14ac:dyDescent="0.3">
      <c r="E3379" s="4">
        <v>43606.708333333336</v>
      </c>
      <c r="F3379" s="3">
        <v>0.21331</v>
      </c>
      <c r="G3379" s="2">
        <f>Table13[[#This Row],[CF % FV]]*$A$2</f>
        <v>10.87881</v>
      </c>
      <c r="H3379" s="3">
        <v>0.25714698326251401</v>
      </c>
      <c r="I3379" s="2">
        <f>Table13[[#This Row],[CF % EOL]]*$A$6</f>
        <v>10.28587933050056</v>
      </c>
      <c r="J3379" s="3">
        <v>8.8281156510049294E-2</v>
      </c>
      <c r="K3379" s="2">
        <f>$A$10*Table13[[#This Row],[CF % WEC]]</f>
        <v>2.7152176245782013E-2</v>
      </c>
      <c r="L3379" s="1">
        <v>32.880855568028224</v>
      </c>
      <c r="M3379" s="2">
        <f>Table13[[#This Row],[Cons h '[MWh']]]-Table13[[#This Row],[Ewec_prod '[MWh']]]-Table13[[#This Row],[Eeol_prod '[MWh']]]-Table13[[#This Row],[Efv_prod '[MWh']]]</f>
        <v>11.689014061281879</v>
      </c>
    </row>
    <row r="3380" spans="5:13" x14ac:dyDescent="0.3">
      <c r="E3380" s="4">
        <v>43606.75</v>
      </c>
      <c r="F3380" s="3">
        <v>0.42918000000000001</v>
      </c>
      <c r="G3380" s="2">
        <f>Table13[[#This Row],[CF % FV]]*$A$2</f>
        <v>21.888180000000002</v>
      </c>
      <c r="H3380" s="3">
        <v>0.27115328176060199</v>
      </c>
      <c r="I3380" s="2">
        <f>Table13[[#This Row],[CF % EOL]]*$A$6</f>
        <v>10.846131270424079</v>
      </c>
      <c r="J3380" s="3">
        <v>9.091129987186404E-2</v>
      </c>
      <c r="K3380" s="2">
        <f>$A$10*Table13[[#This Row],[CF % WEC]]</f>
        <v>2.7961115762829891E-2</v>
      </c>
      <c r="L3380" s="1">
        <v>43.640907123807395</v>
      </c>
      <c r="M3380" s="2">
        <f>Table13[[#This Row],[Cons h '[MWh']]]-Table13[[#This Row],[Ewec_prod '[MWh']]]-Table13[[#This Row],[Eeol_prod '[MWh']]]-Table13[[#This Row],[Efv_prod '[MWh']]]</f>
        <v>10.878634737620484</v>
      </c>
    </row>
    <row r="3381" spans="5:13" x14ac:dyDescent="0.3">
      <c r="E3381" s="4">
        <v>43606.791666666664</v>
      </c>
      <c r="F3381" s="3">
        <v>0.57625000000000004</v>
      </c>
      <c r="G3381" s="2">
        <f>Table13[[#This Row],[CF % FV]]*$A$2</f>
        <v>29.388750000000002</v>
      </c>
      <c r="H3381" s="3">
        <v>0.28896306302451502</v>
      </c>
      <c r="I3381" s="2">
        <f>Table13[[#This Row],[CF % EOL]]*$A$6</f>
        <v>11.558522520980601</v>
      </c>
      <c r="J3381" s="3">
        <v>9.3278241704086259E-2</v>
      </c>
      <c r="K3381" s="2">
        <f>$A$10*Table13[[#This Row],[CF % WEC]]</f>
        <v>2.8689103754068954E-2</v>
      </c>
      <c r="L3381" s="1">
        <v>28.724874682720873</v>
      </c>
      <c r="M3381" s="2">
        <f>Table13[[#This Row],[Cons h '[MWh']]]-Table13[[#This Row],[Ewec_prod '[MWh']]]-Table13[[#This Row],[Eeol_prod '[MWh']]]-Table13[[#This Row],[Efv_prod '[MWh']]]</f>
        <v>-12.251086942013799</v>
      </c>
    </row>
    <row r="3382" spans="5:13" x14ac:dyDescent="0.3">
      <c r="E3382" s="4">
        <v>43606.833333333336</v>
      </c>
      <c r="F3382" s="3">
        <v>0.66386000000000001</v>
      </c>
      <c r="G3382" s="2">
        <f>Table13[[#This Row],[CF % FV]]*$A$2</f>
        <v>33.856859999999998</v>
      </c>
      <c r="H3382" s="3">
        <v>0.304861649617306</v>
      </c>
      <c r="I3382" s="2">
        <f>Table13[[#This Row],[CF % EOL]]*$A$6</f>
        <v>12.19446598469224</v>
      </c>
      <c r="J3382" s="3">
        <v>9.4627698018386427E-2</v>
      </c>
      <c r="K3382" s="2">
        <f>$A$10*Table13[[#This Row],[CF % WEC]]</f>
        <v>2.9104149015485421E-2</v>
      </c>
      <c r="L3382" s="1">
        <v>26.652320674719679</v>
      </c>
      <c r="M3382" s="2">
        <f>Table13[[#This Row],[Cons h '[MWh']]]-Table13[[#This Row],[Ewec_prod '[MWh']]]-Table13[[#This Row],[Eeol_prod '[MWh']]]-Table13[[#This Row],[Efv_prod '[MWh']]]</f>
        <v>-19.428109458988043</v>
      </c>
    </row>
    <row r="3383" spans="5:13" x14ac:dyDescent="0.3">
      <c r="E3383" s="4">
        <v>43606.875</v>
      </c>
      <c r="F3383" s="3">
        <v>0.67044000000000004</v>
      </c>
      <c r="G3383" s="2">
        <f>Table13[[#This Row],[CF % FV]]*$A$2</f>
        <v>34.192440000000005</v>
      </c>
      <c r="H3383" s="3">
        <v>0.29377567494344797</v>
      </c>
      <c r="I3383" s="2">
        <f>Table13[[#This Row],[CF % EOL]]*$A$6</f>
        <v>11.751026997737918</v>
      </c>
      <c r="J3383" s="3">
        <v>9.8614924229396703E-2</v>
      </c>
      <c r="K3383" s="2">
        <f>$A$10*Table13[[#This Row],[CF % WEC]]</f>
        <v>3.0330479447629552E-2</v>
      </c>
      <c r="L3383" s="1">
        <v>24.807030107950428</v>
      </c>
      <c r="M3383" s="2">
        <f>Table13[[#This Row],[Cons h '[MWh']]]-Table13[[#This Row],[Ewec_prod '[MWh']]]-Table13[[#This Row],[Eeol_prod '[MWh']]]-Table13[[#This Row],[Efv_prod '[MWh']]]</f>
        <v>-21.166767369235124</v>
      </c>
    </row>
    <row r="3384" spans="5:13" x14ac:dyDescent="0.3">
      <c r="E3384" s="4">
        <v>43606.916666666664</v>
      </c>
      <c r="F3384" s="3">
        <v>0.64578999999999998</v>
      </c>
      <c r="G3384" s="2">
        <f>Table13[[#This Row],[CF % FV]]*$A$2</f>
        <v>32.935290000000002</v>
      </c>
      <c r="H3384" s="3">
        <v>0.49073951362816398</v>
      </c>
      <c r="I3384" s="2">
        <f>Table13[[#This Row],[CF % EOL]]*$A$6</f>
        <v>19.629580545126558</v>
      </c>
      <c r="J3384" s="3">
        <v>0.10293653655973281</v>
      </c>
      <c r="K3384" s="2">
        <f>$A$10*Table13[[#This Row],[CF % WEC]]</f>
        <v>3.1659655279686914E-2</v>
      </c>
      <c r="L3384" s="1">
        <v>24.083854126342302</v>
      </c>
      <c r="M3384" s="2">
        <f>Table13[[#This Row],[Cons h '[MWh']]]-Table13[[#This Row],[Ewec_prod '[MWh']]]-Table13[[#This Row],[Eeol_prod '[MWh']]]-Table13[[#This Row],[Efv_prod '[MWh']]]</f>
        <v>-28.512676074063943</v>
      </c>
    </row>
    <row r="3385" spans="5:13" x14ac:dyDescent="0.3">
      <c r="E3385" s="4">
        <v>43606.958333333336</v>
      </c>
      <c r="F3385" s="3">
        <v>0.58694000000000002</v>
      </c>
      <c r="G3385" s="2">
        <f>Table13[[#This Row],[CF % FV]]*$A$2</f>
        <v>29.93394</v>
      </c>
      <c r="H3385" s="3">
        <v>0.50028879085910305</v>
      </c>
      <c r="I3385" s="2">
        <f>Table13[[#This Row],[CF % EOL]]*$A$6</f>
        <v>20.011551634364121</v>
      </c>
      <c r="J3385" s="3">
        <v>0.10501057361111844</v>
      </c>
      <c r="K3385" s="2">
        <f>$A$10*Table13[[#This Row],[CF % WEC]]</f>
        <v>3.2297556070588922E-2</v>
      </c>
      <c r="L3385" s="1">
        <v>20.274877396789591</v>
      </c>
      <c r="M3385" s="2">
        <f>Table13[[#This Row],[Cons h '[MWh']]]-Table13[[#This Row],[Ewec_prod '[MWh']]]-Table13[[#This Row],[Eeol_prod '[MWh']]]-Table13[[#This Row],[Efv_prod '[MWh']]]</f>
        <v>-29.702911793645118</v>
      </c>
    </row>
    <row r="3386" spans="5:13" x14ac:dyDescent="0.3">
      <c r="E3386" s="4">
        <v>43607</v>
      </c>
      <c r="F3386" s="3">
        <v>0.45322000000000001</v>
      </c>
      <c r="G3386" s="2">
        <f>Table13[[#This Row],[CF % FV]]*$A$2</f>
        <v>23.11422</v>
      </c>
      <c r="H3386" s="3">
        <v>0.41196499095760902</v>
      </c>
      <c r="I3386" s="2">
        <f>Table13[[#This Row],[CF % EOL]]*$A$6</f>
        <v>16.47859963830436</v>
      </c>
      <c r="J3386" s="3">
        <v>0.10385653004745012</v>
      </c>
      <c r="K3386" s="2">
        <f>$A$10*Table13[[#This Row],[CF % WEC]]</f>
        <v>3.194261289273799E-2</v>
      </c>
      <c r="L3386" s="1">
        <v>20.105449558800078</v>
      </c>
      <c r="M3386" s="2">
        <f>Table13[[#This Row],[Cons h '[MWh']]]-Table13[[#This Row],[Ewec_prod '[MWh']]]-Table13[[#This Row],[Eeol_prod '[MWh']]]-Table13[[#This Row],[Efv_prod '[MWh']]]</f>
        <v>-19.519312692397019</v>
      </c>
    </row>
    <row r="3387" spans="5:13" x14ac:dyDescent="0.3">
      <c r="E3387" s="4">
        <v>43607.041666666664</v>
      </c>
      <c r="F3387" s="3">
        <v>0.29588999999999999</v>
      </c>
      <c r="G3387" s="2">
        <f>Table13[[#This Row],[CF % FV]]*$A$2</f>
        <v>15.090389999999999</v>
      </c>
      <c r="H3387" s="3">
        <v>0.31090912755834899</v>
      </c>
      <c r="I3387" s="2">
        <f>Table13[[#This Row],[CF % EOL]]*$A$6</f>
        <v>12.436365102333959</v>
      </c>
      <c r="J3387" s="3">
        <v>9.9635879545359199E-2</v>
      </c>
      <c r="K3387" s="2">
        <f>$A$10*Table13[[#This Row],[CF % WEC]]</f>
        <v>3.0644489365192495E-2</v>
      </c>
      <c r="L3387" s="1">
        <v>21.246312659242044</v>
      </c>
      <c r="M3387" s="2">
        <f>Table13[[#This Row],[Cons h '[MWh']]]-Table13[[#This Row],[Ewec_prod '[MWh']]]-Table13[[#This Row],[Eeol_prod '[MWh']]]-Table13[[#This Row],[Efv_prod '[MWh']]]</f>
        <v>-6.3110869324571084</v>
      </c>
    </row>
    <row r="3388" spans="5:13" x14ac:dyDescent="0.3">
      <c r="E3388" s="4">
        <v>43607.083333333336</v>
      </c>
      <c r="F3388" s="3">
        <v>0.11881</v>
      </c>
      <c r="G3388" s="2">
        <f>Table13[[#This Row],[CF % FV]]*$A$2</f>
        <v>6.05931</v>
      </c>
      <c r="H3388" s="3">
        <v>0.22197845741144101</v>
      </c>
      <c r="I3388" s="2">
        <f>Table13[[#This Row],[CF % EOL]]*$A$6</f>
        <v>8.87913829645764</v>
      </c>
      <c r="J3388" s="3">
        <v>9.3940889983233133E-2</v>
      </c>
      <c r="K3388" s="2">
        <f>$A$10*Table13[[#This Row],[CF % WEC]]</f>
        <v>2.8892911039515103E-2</v>
      </c>
      <c r="L3388" s="1">
        <v>21.583713341439829</v>
      </c>
      <c r="M3388" s="2">
        <f>Table13[[#This Row],[Cons h '[MWh']]]-Table13[[#This Row],[Ewec_prod '[MWh']]]-Table13[[#This Row],[Eeol_prod '[MWh']]]-Table13[[#This Row],[Efv_prod '[MWh']]]</f>
        <v>6.6163721339426722</v>
      </c>
    </row>
    <row r="3389" spans="5:13" x14ac:dyDescent="0.3">
      <c r="E3389" s="4">
        <v>43607.125</v>
      </c>
      <c r="F3389" s="3">
        <v>0</v>
      </c>
      <c r="G3389" s="2">
        <f>Table13[[#This Row],[CF % FV]]*$A$2</f>
        <v>0</v>
      </c>
      <c r="H3389" s="3">
        <v>0.123134941363733</v>
      </c>
      <c r="I3389" s="2">
        <f>Table13[[#This Row],[CF % EOL]]*$A$6</f>
        <v>4.9253976545493199</v>
      </c>
      <c r="J3389" s="3">
        <v>8.8730739376956275E-2</v>
      </c>
      <c r="K3389" s="2">
        <f>$A$10*Table13[[#This Row],[CF % WEC]]</f>
        <v>2.7290452110325682E-2</v>
      </c>
      <c r="L3389" s="1">
        <v>21.463326121498465</v>
      </c>
      <c r="M3389" s="2">
        <f>Table13[[#This Row],[Cons h '[MWh']]]-Table13[[#This Row],[Ewec_prod '[MWh']]]-Table13[[#This Row],[Eeol_prod '[MWh']]]-Table13[[#This Row],[Efv_prod '[MWh']]]</f>
        <v>16.510638014838818</v>
      </c>
    </row>
    <row r="3390" spans="5:13" x14ac:dyDescent="0.3">
      <c r="E3390" s="4">
        <v>43607.166666666664</v>
      </c>
      <c r="F3390" s="3">
        <v>0</v>
      </c>
      <c r="G3390" s="2">
        <f>Table13[[#This Row],[CF % FV]]*$A$2</f>
        <v>0</v>
      </c>
      <c r="H3390" s="3">
        <v>6.4788804315710394E-2</v>
      </c>
      <c r="I3390" s="2">
        <f>Table13[[#This Row],[CF % EOL]]*$A$6</f>
        <v>2.5915521726284156</v>
      </c>
      <c r="J3390" s="3">
        <v>8.3534441376034455E-2</v>
      </c>
      <c r="K3390" s="2">
        <f>$A$10*Table13[[#This Row],[CF % WEC]]</f>
        <v>2.5692253754931765E-2</v>
      </c>
      <c r="L3390" s="1">
        <v>23.829602630934012</v>
      </c>
      <c r="M3390" s="2">
        <f>Table13[[#This Row],[Cons h '[MWh']]]-Table13[[#This Row],[Ewec_prod '[MWh']]]-Table13[[#This Row],[Eeol_prod '[MWh']]]-Table13[[#This Row],[Efv_prod '[MWh']]]</f>
        <v>21.212358204550664</v>
      </c>
    </row>
    <row r="3391" spans="5:13" x14ac:dyDescent="0.3">
      <c r="E3391" s="4">
        <v>43607.208333333336</v>
      </c>
      <c r="F3391" s="3">
        <v>0</v>
      </c>
      <c r="G3391" s="2">
        <f>Table13[[#This Row],[CF % FV]]*$A$2</f>
        <v>0</v>
      </c>
      <c r="H3391" s="3">
        <v>4.9715167192022798E-2</v>
      </c>
      <c r="I3391" s="2">
        <f>Table13[[#This Row],[CF % EOL]]*$A$6</f>
        <v>1.9886066876809119</v>
      </c>
      <c r="J3391" s="3">
        <v>8.0184591944680431E-2</v>
      </c>
      <c r="K3391" s="2">
        <f>$A$10*Table13[[#This Row],[CF % WEC]]</f>
        <v>2.4661957984547251E-2</v>
      </c>
      <c r="L3391" s="1">
        <v>33.424814924476593</v>
      </c>
      <c r="M3391" s="2">
        <f>Table13[[#This Row],[Cons h '[MWh']]]-Table13[[#This Row],[Ewec_prod '[MWh']]]-Table13[[#This Row],[Eeol_prod '[MWh']]]-Table13[[#This Row],[Efv_prod '[MWh']]]</f>
        <v>31.411546278811134</v>
      </c>
    </row>
    <row r="3392" spans="5:13" x14ac:dyDescent="0.3">
      <c r="E3392" s="4">
        <v>43607.25</v>
      </c>
      <c r="F3392" s="3">
        <v>0</v>
      </c>
      <c r="G3392" s="2">
        <f>Table13[[#This Row],[CF % FV]]*$A$2</f>
        <v>0</v>
      </c>
      <c r="H3392" s="3">
        <v>6.0164532763645098E-2</v>
      </c>
      <c r="I3392" s="2">
        <f>Table13[[#This Row],[CF % EOL]]*$A$6</f>
        <v>2.4065813105458038</v>
      </c>
      <c r="J3392" s="3">
        <v>7.7356473653644023E-2</v>
      </c>
      <c r="K3392" s="2">
        <f>$A$10*Table13[[#This Row],[CF % WEC]]</f>
        <v>2.3792128347988294E-2</v>
      </c>
      <c r="L3392" s="1">
        <v>26.893264125550626</v>
      </c>
      <c r="M3392" s="2">
        <f>Table13[[#This Row],[Cons h '[MWh']]]-Table13[[#This Row],[Ewec_prod '[MWh']]]-Table13[[#This Row],[Eeol_prod '[MWh']]]-Table13[[#This Row],[Efv_prod '[MWh']]]</f>
        <v>24.462890686656834</v>
      </c>
    </row>
    <row r="3393" spans="5:13" x14ac:dyDescent="0.3">
      <c r="E3393" s="4">
        <v>43607.291666666664</v>
      </c>
      <c r="F3393" s="3">
        <v>0</v>
      </c>
      <c r="G3393" s="2">
        <f>Table13[[#This Row],[CF % FV]]*$A$2</f>
        <v>0</v>
      </c>
      <c r="H3393" s="3">
        <v>7.9932003798047394E-2</v>
      </c>
      <c r="I3393" s="2">
        <f>Table13[[#This Row],[CF % EOL]]*$A$6</f>
        <v>3.1972801519218956</v>
      </c>
      <c r="J3393" s="3">
        <v>7.4759091076719922E-2</v>
      </c>
      <c r="K3393" s="2">
        <f>$A$10*Table13[[#This Row],[CF % WEC]]</f>
        <v>2.2993264895193148E-2</v>
      </c>
      <c r="L3393" s="1">
        <v>21.512795442282751</v>
      </c>
      <c r="M3393" s="2">
        <f>Table13[[#This Row],[Cons h '[MWh']]]-Table13[[#This Row],[Ewec_prod '[MWh']]]-Table13[[#This Row],[Eeol_prod '[MWh']]]-Table13[[#This Row],[Efv_prod '[MWh']]]</f>
        <v>18.292522025465665</v>
      </c>
    </row>
    <row r="3394" spans="5:13" x14ac:dyDescent="0.3">
      <c r="E3394" s="4">
        <v>43607.333333333336</v>
      </c>
      <c r="F3394" s="3">
        <v>0</v>
      </c>
      <c r="G3394" s="2">
        <f>Table13[[#This Row],[CF % FV]]*$A$2</f>
        <v>0</v>
      </c>
      <c r="H3394" s="3">
        <v>7.7167781700133803E-2</v>
      </c>
      <c r="I3394" s="2">
        <f>Table13[[#This Row],[CF % EOL]]*$A$6</f>
        <v>3.0867112680053523</v>
      </c>
      <c r="J3394" s="3">
        <v>7.2195971331209571E-2</v>
      </c>
      <c r="K3394" s="2">
        <f>$A$10*Table13[[#This Row],[CF % WEC]]</f>
        <v>2.2204939483289207E-2</v>
      </c>
      <c r="L3394" s="1">
        <v>22.127760421467112</v>
      </c>
      <c r="M3394" s="2">
        <f>Table13[[#This Row],[Cons h '[MWh']]]-Table13[[#This Row],[Ewec_prod '[MWh']]]-Table13[[#This Row],[Eeol_prod '[MWh']]]-Table13[[#This Row],[Efv_prod '[MWh']]]</f>
        <v>19.018844213978472</v>
      </c>
    </row>
    <row r="3395" spans="5:13" x14ac:dyDescent="0.3">
      <c r="E3395" s="4">
        <v>43607.375</v>
      </c>
      <c r="F3395" s="3">
        <v>0</v>
      </c>
      <c r="G3395" s="2">
        <f>Table13[[#This Row],[CF % FV]]*$A$2</f>
        <v>0</v>
      </c>
      <c r="H3395" s="3">
        <v>6.3365961135853299E-2</v>
      </c>
      <c r="I3395" s="2">
        <f>Table13[[#This Row],[CF % EOL]]*$A$6</f>
        <v>2.534638445434132</v>
      </c>
      <c r="J3395" s="3">
        <v>6.9444177338896962E-2</v>
      </c>
      <c r="K3395" s="2">
        <f>$A$10*Table13[[#This Row],[CF % WEC]]</f>
        <v>2.1358584514402378E-2</v>
      </c>
      <c r="L3395" s="1">
        <v>22.311746867001951</v>
      </c>
      <c r="M3395" s="2">
        <f>Table13[[#This Row],[Cons h '[MWh']]]-Table13[[#This Row],[Ewec_prod '[MWh']]]-Table13[[#This Row],[Eeol_prod '[MWh']]]-Table13[[#This Row],[Efv_prod '[MWh']]]</f>
        <v>19.755749837053415</v>
      </c>
    </row>
    <row r="3396" spans="5:13" x14ac:dyDescent="0.3">
      <c r="E3396" s="4">
        <v>43607.416666666664</v>
      </c>
      <c r="F3396" s="3">
        <v>0</v>
      </c>
      <c r="G3396" s="2">
        <f>Table13[[#This Row],[CF % FV]]*$A$2</f>
        <v>0</v>
      </c>
      <c r="H3396" s="3">
        <v>8.4300148362117504E-3</v>
      </c>
      <c r="I3396" s="2">
        <f>Table13[[#This Row],[CF % EOL]]*$A$6</f>
        <v>0.33720059344847003</v>
      </c>
      <c r="J3396" s="3">
        <v>6.722280086581528E-2</v>
      </c>
      <c r="K3396" s="2">
        <f>$A$10*Table13[[#This Row],[CF % WEC]]</f>
        <v>2.0675367303734305E-2</v>
      </c>
      <c r="L3396" s="1">
        <v>22.244874306768473</v>
      </c>
      <c r="M3396" s="2">
        <f>Table13[[#This Row],[Cons h '[MWh']]]-Table13[[#This Row],[Ewec_prod '[MWh']]]-Table13[[#This Row],[Eeol_prod '[MWh']]]-Table13[[#This Row],[Efv_prod '[MWh']]]</f>
        <v>21.88699834601627</v>
      </c>
    </row>
    <row r="3397" spans="5:13" x14ac:dyDescent="0.3">
      <c r="E3397" s="4">
        <v>43607.458333333336</v>
      </c>
      <c r="F3397" s="3">
        <v>0</v>
      </c>
      <c r="G3397" s="2">
        <f>Table13[[#This Row],[CF % FV]]*$A$2</f>
        <v>0</v>
      </c>
      <c r="H3397" s="3">
        <v>4.52098364843007E-2</v>
      </c>
      <c r="I3397" s="2">
        <f>Table13[[#This Row],[CF % EOL]]*$A$6</f>
        <v>1.8083934593720281</v>
      </c>
      <c r="J3397" s="3">
        <v>6.5097505234560912E-2</v>
      </c>
      <c r="K3397" s="2">
        <f>$A$10*Table13[[#This Row],[CF % WEC]]</f>
        <v>2.0021701177966682E-2</v>
      </c>
      <c r="L3397" s="1">
        <v>29.647317458567038</v>
      </c>
      <c r="M3397" s="2">
        <f>Table13[[#This Row],[Cons h '[MWh']]]-Table13[[#This Row],[Ewec_prod '[MWh']]]-Table13[[#This Row],[Eeol_prod '[MWh']]]-Table13[[#This Row],[Efv_prod '[MWh']]]</f>
        <v>27.818902298017044</v>
      </c>
    </row>
    <row r="3398" spans="5:13" x14ac:dyDescent="0.3">
      <c r="E3398" s="4">
        <v>43607.5</v>
      </c>
      <c r="F3398" s="3">
        <v>0</v>
      </c>
      <c r="G3398" s="2">
        <f>Table13[[#This Row],[CF % FV]]*$A$2</f>
        <v>0</v>
      </c>
      <c r="H3398" s="3">
        <v>4.8993973309478502E-2</v>
      </c>
      <c r="I3398" s="2">
        <f>Table13[[#This Row],[CF % EOL]]*$A$6</f>
        <v>1.95975893237914</v>
      </c>
      <c r="J3398" s="3">
        <v>5.974516898260207E-2</v>
      </c>
      <c r="K3398" s="2">
        <f>$A$10*Table13[[#This Row],[CF % WEC]]</f>
        <v>1.8375510949100209E-2</v>
      </c>
      <c r="L3398" s="1">
        <v>33.101210992047484</v>
      </c>
      <c r="M3398" s="2">
        <f>Table13[[#This Row],[Cons h '[MWh']]]-Table13[[#This Row],[Ewec_prod '[MWh']]]-Table13[[#This Row],[Eeol_prod '[MWh']]]-Table13[[#This Row],[Efv_prod '[MWh']]]</f>
        <v>31.123076548719247</v>
      </c>
    </row>
    <row r="3399" spans="5:13" x14ac:dyDescent="0.3">
      <c r="E3399" s="4">
        <v>43607.541666666664</v>
      </c>
      <c r="F3399" s="3">
        <v>0</v>
      </c>
      <c r="G3399" s="2">
        <f>Table13[[#This Row],[CF % FV]]*$A$2</f>
        <v>0</v>
      </c>
      <c r="H3399" s="3">
        <v>4.6166574337216097E-2</v>
      </c>
      <c r="I3399" s="2">
        <f>Table13[[#This Row],[CF % EOL]]*$A$6</f>
        <v>1.8466629734886439</v>
      </c>
      <c r="J3399" s="3">
        <v>5.8810572636052966E-2</v>
      </c>
      <c r="K3399" s="2">
        <f>$A$10*Table13[[#This Row],[CF % WEC]]</f>
        <v>1.8088062010693105E-2</v>
      </c>
      <c r="L3399" s="1">
        <v>27.377217932493799</v>
      </c>
      <c r="M3399" s="2">
        <f>Table13[[#This Row],[Cons h '[MWh']]]-Table13[[#This Row],[Ewec_prod '[MWh']]]-Table13[[#This Row],[Eeol_prod '[MWh']]]-Table13[[#This Row],[Efv_prod '[MWh']]]</f>
        <v>25.512466896994461</v>
      </c>
    </row>
    <row r="3400" spans="5:13" x14ac:dyDescent="0.3">
      <c r="E3400" s="4">
        <v>43607.583333333336</v>
      </c>
      <c r="F3400" s="3">
        <v>0</v>
      </c>
      <c r="G3400" s="2">
        <f>Table13[[#This Row],[CF % FV]]*$A$2</f>
        <v>0</v>
      </c>
      <c r="H3400" s="3">
        <v>5.39819036139004E-2</v>
      </c>
      <c r="I3400" s="2">
        <f>Table13[[#This Row],[CF % EOL]]*$A$6</f>
        <v>2.1592761445560162</v>
      </c>
      <c r="J3400" s="3">
        <v>5.8046186740197118E-2</v>
      </c>
      <c r="K3400" s="2">
        <f>$A$10*Table13[[#This Row],[CF % WEC]]</f>
        <v>1.785296381551138E-2</v>
      </c>
      <c r="L3400" s="1">
        <v>15.966345529404077</v>
      </c>
      <c r="M3400" s="2">
        <f>Table13[[#This Row],[Cons h '[MWh']]]-Table13[[#This Row],[Ewec_prod '[MWh']]]-Table13[[#This Row],[Eeol_prod '[MWh']]]-Table13[[#This Row],[Efv_prod '[MWh']]]</f>
        <v>13.789216421032549</v>
      </c>
    </row>
    <row r="3401" spans="5:13" x14ac:dyDescent="0.3">
      <c r="E3401" s="4">
        <v>43607.625</v>
      </c>
      <c r="F3401" s="3">
        <v>0</v>
      </c>
      <c r="G3401" s="2">
        <f>Table13[[#This Row],[CF % FV]]*$A$2</f>
        <v>0</v>
      </c>
      <c r="H3401" s="3">
        <v>3.6052666974095003E-2</v>
      </c>
      <c r="I3401" s="2">
        <f>Table13[[#This Row],[CF % EOL]]*$A$6</f>
        <v>1.4421066789638002</v>
      </c>
      <c r="J3401" s="3">
        <v>5.7334978654407245E-2</v>
      </c>
      <c r="K3401" s="2">
        <f>$A$10*Table13[[#This Row],[CF % WEC]]</f>
        <v>1.7634221242847036E-2</v>
      </c>
      <c r="L3401" s="1">
        <v>24.508931892231246</v>
      </c>
      <c r="M3401" s="2">
        <f>Table13[[#This Row],[Cons h '[MWh']]]-Table13[[#This Row],[Ewec_prod '[MWh']]]-Table13[[#This Row],[Eeol_prod '[MWh']]]-Table13[[#This Row],[Efv_prod '[MWh']]]</f>
        <v>23.049190992024599</v>
      </c>
    </row>
    <row r="3402" spans="5:13" x14ac:dyDescent="0.3">
      <c r="E3402" s="4">
        <v>43607.666666666664</v>
      </c>
      <c r="F3402" s="3">
        <v>8.3999999999999993E-4</v>
      </c>
      <c r="G3402" s="2">
        <f>Table13[[#This Row],[CF % FV]]*$A$2</f>
        <v>4.2839999999999996E-2</v>
      </c>
      <c r="H3402" s="3">
        <v>5.38935054221042E-3</v>
      </c>
      <c r="I3402" s="2">
        <f>Table13[[#This Row],[CF % EOL]]*$A$6</f>
        <v>0.2155740216884168</v>
      </c>
      <c r="J3402" s="3">
        <v>5.5337265418962056E-2</v>
      </c>
      <c r="K3402" s="2">
        <f>$A$10*Table13[[#This Row],[CF % WEC]]</f>
        <v>1.7019794971129983E-2</v>
      </c>
      <c r="L3402" s="1">
        <v>28.873999006273067</v>
      </c>
      <c r="M3402" s="2">
        <f>Table13[[#This Row],[Cons h '[MWh']]]-Table13[[#This Row],[Ewec_prod '[MWh']]]-Table13[[#This Row],[Eeol_prod '[MWh']]]-Table13[[#This Row],[Efv_prod '[MWh']]]</f>
        <v>28.598565189613517</v>
      </c>
    </row>
    <row r="3403" spans="5:13" x14ac:dyDescent="0.3">
      <c r="E3403" s="4">
        <v>43607.708333333336</v>
      </c>
      <c r="F3403" s="3">
        <v>0.14354</v>
      </c>
      <c r="G3403" s="2">
        <f>Table13[[#This Row],[CF % FV]]*$A$2</f>
        <v>7.3205400000000003</v>
      </c>
      <c r="H3403" s="3">
        <v>0</v>
      </c>
      <c r="I3403" s="2">
        <f>Table13[[#This Row],[CF % EOL]]*$A$6</f>
        <v>0</v>
      </c>
      <c r="J3403" s="3">
        <v>5.2955534133540316E-2</v>
      </c>
      <c r="K3403" s="2">
        <f>$A$10*Table13[[#This Row],[CF % WEC]]</f>
        <v>1.6287258264675503E-2</v>
      </c>
      <c r="L3403" s="1">
        <v>32.027816626888686</v>
      </c>
      <c r="M3403" s="2">
        <f>Table13[[#This Row],[Cons h '[MWh']]]-Table13[[#This Row],[Ewec_prod '[MWh']]]-Table13[[#This Row],[Eeol_prod '[MWh']]]-Table13[[#This Row],[Efv_prod '[MWh']]]</f>
        <v>24.69098936862401</v>
      </c>
    </row>
    <row r="3404" spans="5:13" x14ac:dyDescent="0.3">
      <c r="E3404" s="4">
        <v>43607.75</v>
      </c>
      <c r="F3404" s="3">
        <v>0.20277000000000001</v>
      </c>
      <c r="G3404" s="2">
        <f>Table13[[#This Row],[CF % FV]]*$A$2</f>
        <v>10.34127</v>
      </c>
      <c r="H3404" s="3">
        <v>0</v>
      </c>
      <c r="I3404" s="2">
        <f>Table13[[#This Row],[CF % EOL]]*$A$6</f>
        <v>0</v>
      </c>
      <c r="J3404" s="3">
        <v>5.1336733456337005E-2</v>
      </c>
      <c r="K3404" s="2">
        <f>$A$10*Table13[[#This Row],[CF % WEC]]</f>
        <v>1.5789372158151602E-2</v>
      </c>
      <c r="L3404" s="1">
        <v>42.318346628030241</v>
      </c>
      <c r="M3404" s="2">
        <f>Table13[[#This Row],[Cons h '[MWh']]]-Table13[[#This Row],[Ewec_prod '[MWh']]]-Table13[[#This Row],[Eeol_prod '[MWh']]]-Table13[[#This Row],[Efv_prod '[MWh']]]</f>
        <v>31.961287255872087</v>
      </c>
    </row>
    <row r="3405" spans="5:13" x14ac:dyDescent="0.3">
      <c r="E3405" s="4">
        <v>43607.791666666664</v>
      </c>
      <c r="F3405" s="3">
        <v>0.45271</v>
      </c>
      <c r="G3405" s="2">
        <f>Table13[[#This Row],[CF % FV]]*$A$2</f>
        <v>23.08821</v>
      </c>
      <c r="H3405" s="3">
        <v>0</v>
      </c>
      <c r="I3405" s="2">
        <f>Table13[[#This Row],[CF % EOL]]*$A$6</f>
        <v>0</v>
      </c>
      <c r="J3405" s="3">
        <v>5.2355089805773351E-2</v>
      </c>
      <c r="K3405" s="2">
        <f>$A$10*Table13[[#This Row],[CF % WEC]]</f>
        <v>1.6102582725094721E-2</v>
      </c>
      <c r="L3405" s="1">
        <v>42.730151046547391</v>
      </c>
      <c r="M3405" s="2">
        <f>Table13[[#This Row],[Cons h '[MWh']]]-Table13[[#This Row],[Ewec_prod '[MWh']]]-Table13[[#This Row],[Eeol_prod '[MWh']]]-Table13[[#This Row],[Efv_prod '[MWh']]]</f>
        <v>19.625838463822294</v>
      </c>
    </row>
    <row r="3406" spans="5:13" x14ac:dyDescent="0.3">
      <c r="E3406" s="4">
        <v>43607.833333333336</v>
      </c>
      <c r="F3406" s="3">
        <v>0.55225999999999997</v>
      </c>
      <c r="G3406" s="2">
        <f>Table13[[#This Row],[CF % FV]]*$A$2</f>
        <v>28.16526</v>
      </c>
      <c r="H3406" s="3">
        <v>5.2406783013054098E-3</v>
      </c>
      <c r="I3406" s="2">
        <f>Table13[[#This Row],[CF % EOL]]*$A$6</f>
        <v>0.20962713205221639</v>
      </c>
      <c r="J3406" s="3">
        <v>5.598511674507383E-2</v>
      </c>
      <c r="K3406" s="2">
        <f>$A$10*Table13[[#This Row],[CF % WEC]]</f>
        <v>1.7219051234675285E-2</v>
      </c>
      <c r="L3406" s="1">
        <v>24.650052768655534</v>
      </c>
      <c r="M3406" s="2">
        <f>Table13[[#This Row],[Cons h '[MWh']]]-Table13[[#This Row],[Ewec_prod '[MWh']]]-Table13[[#This Row],[Eeol_prod '[MWh']]]-Table13[[#This Row],[Efv_prod '[MWh']]]</f>
        <v>-3.7420534146313571</v>
      </c>
    </row>
    <row r="3407" spans="5:13" x14ac:dyDescent="0.3">
      <c r="E3407" s="4">
        <v>43607.875</v>
      </c>
      <c r="F3407" s="3">
        <v>0.53158000000000005</v>
      </c>
      <c r="G3407" s="2">
        <f>Table13[[#This Row],[CF % FV]]*$A$2</f>
        <v>27.110580000000002</v>
      </c>
      <c r="H3407" s="3">
        <v>2.11932743665297E-2</v>
      </c>
      <c r="I3407" s="2">
        <f>Table13[[#This Row],[CF % EOL]]*$A$6</f>
        <v>0.84773097466118807</v>
      </c>
      <c r="J3407" s="3">
        <v>6.2447285129187569E-2</v>
      </c>
      <c r="K3407" s="2">
        <f>$A$10*Table13[[#This Row],[CF % WEC]]</f>
        <v>1.9206586761301551E-2</v>
      </c>
      <c r="L3407" s="1">
        <v>36.278275494521267</v>
      </c>
      <c r="M3407" s="2">
        <f>Table13[[#This Row],[Cons h '[MWh']]]-Table13[[#This Row],[Ewec_prod '[MWh']]]-Table13[[#This Row],[Eeol_prod '[MWh']]]-Table13[[#This Row],[Efv_prod '[MWh']]]</f>
        <v>8.300757933098776</v>
      </c>
    </row>
    <row r="3408" spans="5:13" x14ac:dyDescent="0.3">
      <c r="E3408" s="4">
        <v>43607.916666666664</v>
      </c>
      <c r="F3408" s="3">
        <v>0.57850999999999997</v>
      </c>
      <c r="G3408" s="2">
        <f>Table13[[#This Row],[CF % FV]]*$A$2</f>
        <v>29.504009999999997</v>
      </c>
      <c r="H3408" s="3">
        <v>1.8815434790164899E-3</v>
      </c>
      <c r="I3408" s="2">
        <f>Table13[[#This Row],[CF % EOL]]*$A$6</f>
        <v>7.5261739160659591E-2</v>
      </c>
      <c r="J3408" s="3">
        <v>7.6021326788498877E-2</v>
      </c>
      <c r="K3408" s="2">
        <f>$A$10*Table13[[#This Row],[CF % WEC]]</f>
        <v>2.33814841694393E-2</v>
      </c>
      <c r="L3408" s="1">
        <v>26.285046309575122</v>
      </c>
      <c r="M3408" s="2">
        <f>Table13[[#This Row],[Cons h '[MWh']]]-Table13[[#This Row],[Ewec_prod '[MWh']]]-Table13[[#This Row],[Eeol_prod '[MWh']]]-Table13[[#This Row],[Efv_prod '[MWh']]]</f>
        <v>-3.3176069137549717</v>
      </c>
    </row>
    <row r="3409" spans="5:13" x14ac:dyDescent="0.3">
      <c r="E3409" s="4">
        <v>43607.958333333336</v>
      </c>
      <c r="F3409" s="3">
        <v>0.51041000000000003</v>
      </c>
      <c r="G3409" s="2">
        <f>Table13[[#This Row],[CF % FV]]*$A$2</f>
        <v>26.030910000000002</v>
      </c>
      <c r="H3409" s="3">
        <v>7.5993432832031698E-3</v>
      </c>
      <c r="I3409" s="2">
        <f>Table13[[#This Row],[CF % EOL]]*$A$6</f>
        <v>0.30397373132812677</v>
      </c>
      <c r="J3409" s="3">
        <v>9.0903277586661183E-2</v>
      </c>
      <c r="K3409" s="2">
        <f>$A$10*Table13[[#This Row],[CF % WEC]]</f>
        <v>2.7958648390285931E-2</v>
      </c>
      <c r="L3409" s="1">
        <v>29.557761352554234</v>
      </c>
      <c r="M3409" s="2">
        <f>Table13[[#This Row],[Cons h '[MWh']]]-Table13[[#This Row],[Ewec_prod '[MWh']]]-Table13[[#This Row],[Eeol_prod '[MWh']]]-Table13[[#This Row],[Efv_prod '[MWh']]]</f>
        <v>3.1949189728358185</v>
      </c>
    </row>
    <row r="3410" spans="5:13" x14ac:dyDescent="0.3">
      <c r="E3410" s="4">
        <v>43608</v>
      </c>
      <c r="F3410" s="3">
        <v>0.41724</v>
      </c>
      <c r="G3410" s="2">
        <f>Table13[[#This Row],[CF % FV]]*$A$2</f>
        <v>21.279240000000001</v>
      </c>
      <c r="H3410" s="3">
        <v>3.1077010456987499E-2</v>
      </c>
      <c r="I3410" s="2">
        <f>Table13[[#This Row],[CF % EOL]]*$A$6</f>
        <v>1.2430804182794999</v>
      </c>
      <c r="J3410" s="3">
        <v>6.4888368921980868E-2</v>
      </c>
      <c r="K3410" s="2">
        <f>$A$10*Table13[[#This Row],[CF % WEC]]</f>
        <v>1.9957378209815264E-2</v>
      </c>
      <c r="L3410" s="1">
        <v>21.366833709912179</v>
      </c>
      <c r="M3410" s="2">
        <f>Table13[[#This Row],[Cons h '[MWh']]]-Table13[[#This Row],[Ewec_prod '[MWh']]]-Table13[[#This Row],[Eeol_prod '[MWh']]]-Table13[[#This Row],[Efv_prod '[MWh']]]</f>
        <v>-1.1754440865771407</v>
      </c>
    </row>
    <row r="3411" spans="5:13" x14ac:dyDescent="0.3">
      <c r="E3411" s="4">
        <v>43608.041666666664</v>
      </c>
      <c r="F3411" s="3">
        <v>0.26277999999999996</v>
      </c>
      <c r="G3411" s="2">
        <f>Table13[[#This Row],[CF % FV]]*$A$2</f>
        <v>13.401779999999999</v>
      </c>
      <c r="H3411" s="3">
        <v>4.2493799126290199E-2</v>
      </c>
      <c r="I3411" s="2">
        <f>Table13[[#This Row],[CF % EOL]]*$A$6</f>
        <v>1.699751965051608</v>
      </c>
      <c r="J3411" s="3">
        <v>3.1952176037352523E-2</v>
      </c>
      <c r="K3411" s="2">
        <f>$A$10*Table13[[#This Row],[CF % WEC]]</f>
        <v>9.827364632493122E-3</v>
      </c>
      <c r="L3411" s="1">
        <v>22.280410189835894</v>
      </c>
      <c r="M3411" s="2">
        <f>Table13[[#This Row],[Cons h '[MWh']]]-Table13[[#This Row],[Ewec_prod '[MWh']]]-Table13[[#This Row],[Eeol_prod '[MWh']]]-Table13[[#This Row],[Efv_prod '[MWh']]]</f>
        <v>7.1690508601517955</v>
      </c>
    </row>
    <row r="3412" spans="5:13" x14ac:dyDescent="0.3">
      <c r="E3412" s="4">
        <v>43608.083333333336</v>
      </c>
      <c r="F3412" s="3">
        <v>9.8569999999999991E-2</v>
      </c>
      <c r="G3412" s="2">
        <f>Table13[[#This Row],[CF % FV]]*$A$2</f>
        <v>5.0270699999999993</v>
      </c>
      <c r="H3412" s="3">
        <v>4.7219599028441799E-2</v>
      </c>
      <c r="I3412" s="2">
        <f>Table13[[#This Row],[CF % EOL]]*$A$6</f>
        <v>1.888783961137672</v>
      </c>
      <c r="J3412" s="3">
        <v>1.204781257467814E-3</v>
      </c>
      <c r="K3412" s="2">
        <f>$A$10*Table13[[#This Row],[CF % WEC]]</f>
        <v>3.7054830649683676E-4</v>
      </c>
      <c r="L3412" s="1">
        <v>20.560508741521524</v>
      </c>
      <c r="M3412" s="2">
        <f>Table13[[#This Row],[Cons h '[MWh']]]-Table13[[#This Row],[Ewec_prod '[MWh']]]-Table13[[#This Row],[Eeol_prod '[MWh']]]-Table13[[#This Row],[Efv_prod '[MWh']]]</f>
        <v>13.644284232077357</v>
      </c>
    </row>
    <row r="3413" spans="5:13" x14ac:dyDescent="0.3">
      <c r="E3413" s="4">
        <v>43608.125</v>
      </c>
      <c r="F3413" s="3">
        <v>0</v>
      </c>
      <c r="G3413" s="2">
        <f>Table13[[#This Row],[CF % FV]]*$A$2</f>
        <v>0</v>
      </c>
      <c r="H3413" s="3">
        <v>4.5066336840542398E-2</v>
      </c>
      <c r="I3413" s="2">
        <f>Table13[[#This Row],[CF % EOL]]*$A$6</f>
        <v>1.8026534736216959</v>
      </c>
      <c r="J3413" s="3">
        <v>0</v>
      </c>
      <c r="K3413" s="2">
        <f>$A$10*Table13[[#This Row],[CF % WEC]]</f>
        <v>0</v>
      </c>
      <c r="L3413" s="1">
        <v>22.711645722160448</v>
      </c>
      <c r="M3413" s="2">
        <f>Table13[[#This Row],[Cons h '[MWh']]]-Table13[[#This Row],[Ewec_prod '[MWh']]]-Table13[[#This Row],[Eeol_prod '[MWh']]]-Table13[[#This Row],[Efv_prod '[MWh']]]</f>
        <v>20.908992248538752</v>
      </c>
    </row>
    <row r="3414" spans="5:13" x14ac:dyDescent="0.3">
      <c r="E3414" s="4">
        <v>43608.166666666664</v>
      </c>
      <c r="F3414" s="3">
        <v>0</v>
      </c>
      <c r="G3414" s="2">
        <f>Table13[[#This Row],[CF % FV]]*$A$2</f>
        <v>0</v>
      </c>
      <c r="H3414" s="3">
        <v>3.7473288045186702E-2</v>
      </c>
      <c r="I3414" s="2">
        <f>Table13[[#This Row],[CF % EOL]]*$A$6</f>
        <v>1.4989315218074681</v>
      </c>
      <c r="J3414" s="3">
        <v>0</v>
      </c>
      <c r="K3414" s="2">
        <f>$A$10*Table13[[#This Row],[CF % WEC]]</f>
        <v>0</v>
      </c>
      <c r="L3414" s="1">
        <v>23.007823639785823</v>
      </c>
      <c r="M3414" s="2">
        <f>Table13[[#This Row],[Cons h '[MWh']]]-Table13[[#This Row],[Ewec_prod '[MWh']]]-Table13[[#This Row],[Eeol_prod '[MWh']]]-Table13[[#This Row],[Efv_prod '[MWh']]]</f>
        <v>21.508892117978355</v>
      </c>
    </row>
    <row r="3415" spans="5:13" x14ac:dyDescent="0.3">
      <c r="E3415" s="4">
        <v>43608.208333333336</v>
      </c>
      <c r="F3415" s="3">
        <v>0</v>
      </c>
      <c r="G3415" s="2">
        <f>Table13[[#This Row],[CF % FV]]*$A$2</f>
        <v>0</v>
      </c>
      <c r="H3415" s="3">
        <v>2.4919139106960399E-2</v>
      </c>
      <c r="I3415" s="2">
        <f>Table13[[#This Row],[CF % EOL]]*$A$6</f>
        <v>0.99676556427841589</v>
      </c>
      <c r="J3415" s="3">
        <v>0</v>
      </c>
      <c r="K3415" s="2">
        <f>$A$10*Table13[[#This Row],[CF % WEC]]</f>
        <v>0</v>
      </c>
      <c r="L3415" s="1">
        <v>34.029245851829479</v>
      </c>
      <c r="M3415" s="2">
        <f>Table13[[#This Row],[Cons h '[MWh']]]-Table13[[#This Row],[Ewec_prod '[MWh']]]-Table13[[#This Row],[Eeol_prod '[MWh']]]-Table13[[#This Row],[Efv_prod '[MWh']]]</f>
        <v>33.032480287551067</v>
      </c>
    </row>
    <row r="3416" spans="5:13" x14ac:dyDescent="0.3">
      <c r="E3416" s="4">
        <v>43608.25</v>
      </c>
      <c r="F3416" s="3">
        <v>0</v>
      </c>
      <c r="G3416" s="2">
        <f>Table13[[#This Row],[CF % FV]]*$A$2</f>
        <v>0</v>
      </c>
      <c r="H3416" s="3">
        <v>2.90275413378365E-3</v>
      </c>
      <c r="I3416" s="2">
        <f>Table13[[#This Row],[CF % EOL]]*$A$6</f>
        <v>0.116110165351346</v>
      </c>
      <c r="J3416" s="3">
        <v>0</v>
      </c>
      <c r="K3416" s="2">
        <f>$A$10*Table13[[#This Row],[CF % WEC]]</f>
        <v>0</v>
      </c>
      <c r="L3416" s="1">
        <v>22.614899763884395</v>
      </c>
      <c r="M3416" s="2">
        <f>Table13[[#This Row],[Cons h '[MWh']]]-Table13[[#This Row],[Ewec_prod '[MWh']]]-Table13[[#This Row],[Eeol_prod '[MWh']]]-Table13[[#This Row],[Efv_prod '[MWh']]]</f>
        <v>22.498789598533047</v>
      </c>
    </row>
    <row r="3417" spans="5:13" x14ac:dyDescent="0.3">
      <c r="E3417" s="4">
        <v>43608.291666666664</v>
      </c>
      <c r="F3417" s="3">
        <v>0</v>
      </c>
      <c r="G3417" s="2">
        <f>Table13[[#This Row],[CF % FV]]*$A$2</f>
        <v>0</v>
      </c>
      <c r="H3417" s="3">
        <v>0</v>
      </c>
      <c r="I3417" s="2">
        <f>Table13[[#This Row],[CF % EOL]]*$A$6</f>
        <v>0</v>
      </c>
      <c r="J3417" s="3">
        <v>0</v>
      </c>
      <c r="K3417" s="2">
        <f>$A$10*Table13[[#This Row],[CF % WEC]]</f>
        <v>0</v>
      </c>
      <c r="L3417" s="1">
        <v>30.912992907619103</v>
      </c>
      <c r="M3417" s="2">
        <f>Table13[[#This Row],[Cons h '[MWh']]]-Table13[[#This Row],[Ewec_prod '[MWh']]]-Table13[[#This Row],[Eeol_prod '[MWh']]]-Table13[[#This Row],[Efv_prod '[MWh']]]</f>
        <v>30.912992907619103</v>
      </c>
    </row>
    <row r="3418" spans="5:13" x14ac:dyDescent="0.3">
      <c r="E3418" s="4">
        <v>43608.333333333336</v>
      </c>
      <c r="F3418" s="3">
        <v>0</v>
      </c>
      <c r="G3418" s="2">
        <f>Table13[[#This Row],[CF % FV]]*$A$2</f>
        <v>0</v>
      </c>
      <c r="H3418" s="3">
        <v>0</v>
      </c>
      <c r="I3418" s="2">
        <f>Table13[[#This Row],[CF % EOL]]*$A$6</f>
        <v>0</v>
      </c>
      <c r="J3418" s="3">
        <v>0</v>
      </c>
      <c r="K3418" s="2">
        <f>$A$10*Table13[[#This Row],[CF % WEC]]</f>
        <v>0</v>
      </c>
      <c r="L3418" s="1">
        <v>28.907998448250375</v>
      </c>
      <c r="M3418" s="2">
        <f>Table13[[#This Row],[Cons h '[MWh']]]-Table13[[#This Row],[Ewec_prod '[MWh']]]-Table13[[#This Row],[Eeol_prod '[MWh']]]-Table13[[#This Row],[Efv_prod '[MWh']]]</f>
        <v>28.907998448250375</v>
      </c>
    </row>
    <row r="3419" spans="5:13" x14ac:dyDescent="0.3">
      <c r="E3419" s="4">
        <v>43608.375</v>
      </c>
      <c r="F3419" s="3">
        <v>0</v>
      </c>
      <c r="G3419" s="2">
        <f>Table13[[#This Row],[CF % FV]]*$A$2</f>
        <v>0</v>
      </c>
      <c r="H3419" s="3">
        <v>0</v>
      </c>
      <c r="I3419" s="2">
        <f>Table13[[#This Row],[CF % EOL]]*$A$6</f>
        <v>0</v>
      </c>
      <c r="J3419" s="3">
        <v>0</v>
      </c>
      <c r="K3419" s="2">
        <f>$A$10*Table13[[#This Row],[CF % WEC]]</f>
        <v>0</v>
      </c>
      <c r="L3419" s="1">
        <v>22.657385461539285</v>
      </c>
      <c r="M3419" s="2">
        <f>Table13[[#This Row],[Cons h '[MWh']]]-Table13[[#This Row],[Ewec_prod '[MWh']]]-Table13[[#This Row],[Eeol_prod '[MWh']]]-Table13[[#This Row],[Efv_prod '[MWh']]]</f>
        <v>22.657385461539285</v>
      </c>
    </row>
    <row r="3420" spans="5:13" x14ac:dyDescent="0.3">
      <c r="E3420" s="4">
        <v>43608.416666666664</v>
      </c>
      <c r="F3420" s="3">
        <v>0</v>
      </c>
      <c r="G3420" s="2">
        <f>Table13[[#This Row],[CF % FV]]*$A$2</f>
        <v>0</v>
      </c>
      <c r="H3420" s="3">
        <v>0</v>
      </c>
      <c r="I3420" s="2">
        <f>Table13[[#This Row],[CF % EOL]]*$A$6</f>
        <v>0</v>
      </c>
      <c r="J3420" s="3">
        <v>0</v>
      </c>
      <c r="K3420" s="2">
        <f>$A$10*Table13[[#This Row],[CF % WEC]]</f>
        <v>0</v>
      </c>
      <c r="L3420" s="1">
        <v>36.693380297021918</v>
      </c>
      <c r="M3420" s="2">
        <f>Table13[[#This Row],[Cons h '[MWh']]]-Table13[[#This Row],[Ewec_prod '[MWh']]]-Table13[[#This Row],[Eeol_prod '[MWh']]]-Table13[[#This Row],[Efv_prod '[MWh']]]</f>
        <v>36.693380297021918</v>
      </c>
    </row>
    <row r="3421" spans="5:13" x14ac:dyDescent="0.3">
      <c r="E3421" s="4">
        <v>43608.458333333336</v>
      </c>
      <c r="F3421" s="3">
        <v>0</v>
      </c>
      <c r="G3421" s="2">
        <f>Table13[[#This Row],[CF % FV]]*$A$2</f>
        <v>0</v>
      </c>
      <c r="H3421" s="3">
        <v>0</v>
      </c>
      <c r="I3421" s="2">
        <f>Table13[[#This Row],[CF % EOL]]*$A$6</f>
        <v>0</v>
      </c>
      <c r="J3421" s="3">
        <v>0</v>
      </c>
      <c r="K3421" s="2">
        <f>$A$10*Table13[[#This Row],[CF % WEC]]</f>
        <v>0</v>
      </c>
      <c r="L3421" s="1">
        <v>28.628132892595971</v>
      </c>
      <c r="M3421" s="2">
        <f>Table13[[#This Row],[Cons h '[MWh']]]-Table13[[#This Row],[Ewec_prod '[MWh']]]-Table13[[#This Row],[Eeol_prod '[MWh']]]-Table13[[#This Row],[Efv_prod '[MWh']]]</f>
        <v>28.628132892595971</v>
      </c>
    </row>
    <row r="3422" spans="5:13" x14ac:dyDescent="0.3">
      <c r="E3422" s="4">
        <v>43608.5</v>
      </c>
      <c r="F3422" s="3">
        <v>0</v>
      </c>
      <c r="G3422" s="2">
        <f>Table13[[#This Row],[CF % FV]]*$A$2</f>
        <v>0</v>
      </c>
      <c r="H3422" s="3">
        <v>1.8764932837662899E-2</v>
      </c>
      <c r="I3422" s="2">
        <f>Table13[[#This Row],[CF % EOL]]*$A$6</f>
        <v>0.75059731350651593</v>
      </c>
      <c r="J3422" s="3">
        <v>0</v>
      </c>
      <c r="K3422" s="2">
        <f>$A$10*Table13[[#This Row],[CF % WEC]]</f>
        <v>0</v>
      </c>
      <c r="L3422" s="1">
        <v>27.118052601574657</v>
      </c>
      <c r="M3422" s="2">
        <f>Table13[[#This Row],[Cons h '[MWh']]]-Table13[[#This Row],[Ewec_prod '[MWh']]]-Table13[[#This Row],[Eeol_prod '[MWh']]]-Table13[[#This Row],[Efv_prod '[MWh']]]</f>
        <v>26.36745528806814</v>
      </c>
    </row>
    <row r="3423" spans="5:13" x14ac:dyDescent="0.3">
      <c r="E3423" s="4">
        <v>43608.541666666664</v>
      </c>
      <c r="F3423" s="3">
        <v>0</v>
      </c>
      <c r="G3423" s="2">
        <f>Table13[[#This Row],[CF % FV]]*$A$2</f>
        <v>0</v>
      </c>
      <c r="H3423" s="3">
        <v>3.61099519204321E-2</v>
      </c>
      <c r="I3423" s="2">
        <f>Table13[[#This Row],[CF % EOL]]*$A$6</f>
        <v>1.4443980768172839</v>
      </c>
      <c r="J3423" s="3">
        <v>0</v>
      </c>
      <c r="K3423" s="2">
        <f>$A$10*Table13[[#This Row],[CF % WEC]]</f>
        <v>0</v>
      </c>
      <c r="L3423" s="1">
        <v>27.057142248751202</v>
      </c>
      <c r="M3423" s="2">
        <f>Table13[[#This Row],[Cons h '[MWh']]]-Table13[[#This Row],[Ewec_prod '[MWh']]]-Table13[[#This Row],[Eeol_prod '[MWh']]]-Table13[[#This Row],[Efv_prod '[MWh']]]</f>
        <v>25.612744171933919</v>
      </c>
    </row>
    <row r="3424" spans="5:13" x14ac:dyDescent="0.3">
      <c r="E3424" s="4">
        <v>43608.583333333336</v>
      </c>
      <c r="F3424" s="3">
        <v>0</v>
      </c>
      <c r="G3424" s="2">
        <f>Table13[[#This Row],[CF % FV]]*$A$2</f>
        <v>0</v>
      </c>
      <c r="H3424" s="3">
        <v>5.0100364577833102E-2</v>
      </c>
      <c r="I3424" s="2">
        <f>Table13[[#This Row],[CF % EOL]]*$A$6</f>
        <v>2.004014583113324</v>
      </c>
      <c r="J3424" s="3">
        <v>0</v>
      </c>
      <c r="K3424" s="2">
        <f>$A$10*Table13[[#This Row],[CF % WEC]]</f>
        <v>0</v>
      </c>
      <c r="L3424" s="1">
        <v>18.743746452489859</v>
      </c>
      <c r="M3424" s="2">
        <f>Table13[[#This Row],[Cons h '[MWh']]]-Table13[[#This Row],[Ewec_prod '[MWh']]]-Table13[[#This Row],[Eeol_prod '[MWh']]]-Table13[[#This Row],[Efv_prod '[MWh']]]</f>
        <v>16.739731869376534</v>
      </c>
    </row>
    <row r="3425" spans="5:13" x14ac:dyDescent="0.3">
      <c r="E3425" s="4">
        <v>43608.625</v>
      </c>
      <c r="F3425" s="3">
        <v>0</v>
      </c>
      <c r="G3425" s="2">
        <f>Table13[[#This Row],[CF % FV]]*$A$2</f>
        <v>0</v>
      </c>
      <c r="H3425" s="3">
        <v>6.7693680846989901E-2</v>
      </c>
      <c r="I3425" s="2">
        <f>Table13[[#This Row],[CF % EOL]]*$A$6</f>
        <v>2.707747233879596</v>
      </c>
      <c r="J3425" s="3">
        <v>0</v>
      </c>
      <c r="K3425" s="2">
        <f>$A$10*Table13[[#This Row],[CF % WEC]]</f>
        <v>0</v>
      </c>
      <c r="L3425" s="1">
        <v>26.662455412769653</v>
      </c>
      <c r="M3425" s="2">
        <f>Table13[[#This Row],[Cons h '[MWh']]]-Table13[[#This Row],[Ewec_prod '[MWh']]]-Table13[[#This Row],[Eeol_prod '[MWh']]]-Table13[[#This Row],[Efv_prod '[MWh']]]</f>
        <v>23.954708178890058</v>
      </c>
    </row>
    <row r="3426" spans="5:13" x14ac:dyDescent="0.3">
      <c r="E3426" s="4">
        <v>43608.666666666664</v>
      </c>
      <c r="F3426" s="3">
        <v>2.4300000000000003E-3</v>
      </c>
      <c r="G3426" s="2">
        <f>Table13[[#This Row],[CF % FV]]*$A$2</f>
        <v>0.12393000000000001</v>
      </c>
      <c r="H3426" s="3">
        <v>8.5884128937380497E-2</v>
      </c>
      <c r="I3426" s="2">
        <f>Table13[[#This Row],[CF % EOL]]*$A$6</f>
        <v>3.43536515749522</v>
      </c>
      <c r="J3426" s="3">
        <v>0</v>
      </c>
      <c r="K3426" s="2">
        <f>$A$10*Table13[[#This Row],[CF % WEC]]</f>
        <v>0</v>
      </c>
      <c r="L3426" s="1">
        <v>27.48223722009168</v>
      </c>
      <c r="M3426" s="2">
        <f>Table13[[#This Row],[Cons h '[MWh']]]-Table13[[#This Row],[Ewec_prod '[MWh']]]-Table13[[#This Row],[Eeol_prod '[MWh']]]-Table13[[#This Row],[Efv_prod '[MWh']]]</f>
        <v>23.922942062596459</v>
      </c>
    </row>
    <row r="3427" spans="5:13" x14ac:dyDescent="0.3">
      <c r="E3427" s="4">
        <v>43608.708333333336</v>
      </c>
      <c r="F3427" s="3">
        <v>0.16413</v>
      </c>
      <c r="G3427" s="2">
        <f>Table13[[#This Row],[CF % FV]]*$A$2</f>
        <v>8.3706300000000002</v>
      </c>
      <c r="H3427" s="3">
        <v>0.10267691245105701</v>
      </c>
      <c r="I3427" s="2">
        <f>Table13[[#This Row],[CF % EOL]]*$A$6</f>
        <v>4.1070764980422805</v>
      </c>
      <c r="J3427" s="3">
        <v>0</v>
      </c>
      <c r="K3427" s="2">
        <f>$A$10*Table13[[#This Row],[CF % WEC]]</f>
        <v>0</v>
      </c>
      <c r="L3427" s="1">
        <v>32.111525504346865</v>
      </c>
      <c r="M3427" s="2">
        <f>Table13[[#This Row],[Cons h '[MWh']]]-Table13[[#This Row],[Ewec_prod '[MWh']]]-Table13[[#This Row],[Eeol_prod '[MWh']]]-Table13[[#This Row],[Efv_prod '[MWh']]]</f>
        <v>19.633819006304584</v>
      </c>
    </row>
    <row r="3428" spans="5:13" x14ac:dyDescent="0.3">
      <c r="E3428" s="4">
        <v>43608.75</v>
      </c>
      <c r="F3428" s="3">
        <v>3.8450000000000005E-2</v>
      </c>
      <c r="G3428" s="2">
        <f>Table13[[#This Row],[CF % FV]]*$A$2</f>
        <v>1.9609500000000002</v>
      </c>
      <c r="H3428" s="3">
        <v>0.13162942083353599</v>
      </c>
      <c r="I3428" s="2">
        <f>Table13[[#This Row],[CF % EOL]]*$A$6</f>
        <v>5.2651768333414397</v>
      </c>
      <c r="J3428" s="3">
        <v>0</v>
      </c>
      <c r="K3428" s="2">
        <f>$A$10*Table13[[#This Row],[CF % WEC]]</f>
        <v>0</v>
      </c>
      <c r="L3428" s="1">
        <v>33.117882924775316</v>
      </c>
      <c r="M3428" s="2">
        <f>Table13[[#This Row],[Cons h '[MWh']]]-Table13[[#This Row],[Ewec_prod '[MWh']]]-Table13[[#This Row],[Eeol_prod '[MWh']]]-Table13[[#This Row],[Efv_prod '[MWh']]]</f>
        <v>25.891756091433876</v>
      </c>
    </row>
    <row r="3429" spans="5:13" x14ac:dyDescent="0.3">
      <c r="E3429" s="4">
        <v>43608.791666666664</v>
      </c>
      <c r="F3429" s="3">
        <v>9.06E-2</v>
      </c>
      <c r="G3429" s="2">
        <f>Table13[[#This Row],[CF % FV]]*$A$2</f>
        <v>4.6205999999999996</v>
      </c>
      <c r="H3429" s="3">
        <v>0.15761426423476299</v>
      </c>
      <c r="I3429" s="2">
        <f>Table13[[#This Row],[CF % EOL]]*$A$6</f>
        <v>6.3045705693905196</v>
      </c>
      <c r="J3429" s="3">
        <v>0</v>
      </c>
      <c r="K3429" s="2">
        <f>$A$10*Table13[[#This Row],[CF % WEC]]</f>
        <v>0</v>
      </c>
      <c r="L3429" s="1">
        <v>43.525640869921673</v>
      </c>
      <c r="M3429" s="2">
        <f>Table13[[#This Row],[Cons h '[MWh']]]-Table13[[#This Row],[Ewec_prod '[MWh']]]-Table13[[#This Row],[Eeol_prod '[MWh']]]-Table13[[#This Row],[Efv_prod '[MWh']]]</f>
        <v>32.600470300531157</v>
      </c>
    </row>
    <row r="3430" spans="5:13" x14ac:dyDescent="0.3">
      <c r="E3430" s="4">
        <v>43608.833333333336</v>
      </c>
      <c r="F3430" s="3">
        <v>0.11593000000000001</v>
      </c>
      <c r="G3430" s="2">
        <f>Table13[[#This Row],[CF % FV]]*$A$2</f>
        <v>5.9124300000000005</v>
      </c>
      <c r="H3430" s="3">
        <v>0.154836898984724</v>
      </c>
      <c r="I3430" s="2">
        <f>Table13[[#This Row],[CF % EOL]]*$A$6</f>
        <v>6.1934759593889597</v>
      </c>
      <c r="J3430" s="3">
        <v>0</v>
      </c>
      <c r="K3430" s="2">
        <f>$A$10*Table13[[#This Row],[CF % WEC]]</f>
        <v>0</v>
      </c>
      <c r="L3430" s="1">
        <v>34.88545587766604</v>
      </c>
      <c r="M3430" s="2">
        <f>Table13[[#This Row],[Cons h '[MWh']]]-Table13[[#This Row],[Ewec_prod '[MWh']]]-Table13[[#This Row],[Eeol_prod '[MWh']]]-Table13[[#This Row],[Efv_prod '[MWh']]]</f>
        <v>22.77954991827708</v>
      </c>
    </row>
    <row r="3431" spans="5:13" x14ac:dyDescent="0.3">
      <c r="E3431" s="4">
        <v>43608.875</v>
      </c>
      <c r="F3431" s="3">
        <v>0.11545</v>
      </c>
      <c r="G3431" s="2">
        <f>Table13[[#This Row],[CF % FV]]*$A$2</f>
        <v>5.88795</v>
      </c>
      <c r="H3431" s="3">
        <v>0.127622130549675</v>
      </c>
      <c r="I3431" s="2">
        <f>Table13[[#This Row],[CF % EOL]]*$A$6</f>
        <v>5.1048852219869998</v>
      </c>
      <c r="J3431" s="3">
        <v>0</v>
      </c>
      <c r="K3431" s="2">
        <f>$A$10*Table13[[#This Row],[CF % WEC]]</f>
        <v>0</v>
      </c>
      <c r="L3431" s="1">
        <v>31.400379217812638</v>
      </c>
      <c r="M3431" s="2">
        <f>Table13[[#This Row],[Cons h '[MWh']]]-Table13[[#This Row],[Ewec_prod '[MWh']]]-Table13[[#This Row],[Eeol_prod '[MWh']]]-Table13[[#This Row],[Efv_prod '[MWh']]]</f>
        <v>20.407543995825637</v>
      </c>
    </row>
    <row r="3432" spans="5:13" x14ac:dyDescent="0.3">
      <c r="E3432" s="4">
        <v>43608.916666666664</v>
      </c>
      <c r="F3432" s="3">
        <v>0.21352000000000002</v>
      </c>
      <c r="G3432" s="2">
        <f>Table13[[#This Row],[CF % FV]]*$A$2</f>
        <v>10.889520000000001</v>
      </c>
      <c r="H3432" s="3">
        <v>0</v>
      </c>
      <c r="I3432" s="2">
        <f>Table13[[#This Row],[CF % EOL]]*$A$6</f>
        <v>0</v>
      </c>
      <c r="J3432" s="3">
        <v>0</v>
      </c>
      <c r="K3432" s="2">
        <f>$A$10*Table13[[#This Row],[CF % WEC]]</f>
        <v>0</v>
      </c>
      <c r="L3432" s="1">
        <v>30.546578118328224</v>
      </c>
      <c r="M3432" s="2">
        <f>Table13[[#This Row],[Cons h '[MWh']]]-Table13[[#This Row],[Ewec_prod '[MWh']]]-Table13[[#This Row],[Eeol_prod '[MWh']]]-Table13[[#This Row],[Efv_prod '[MWh']]]</f>
        <v>19.657058118328223</v>
      </c>
    </row>
    <row r="3433" spans="5:13" x14ac:dyDescent="0.3">
      <c r="E3433" s="4">
        <v>43608.958333333336</v>
      </c>
      <c r="F3433" s="3">
        <v>0.20790999999999998</v>
      </c>
      <c r="G3433" s="2">
        <f>Table13[[#This Row],[CF % FV]]*$A$2</f>
        <v>10.603409999999998</v>
      </c>
      <c r="H3433" s="3">
        <v>0</v>
      </c>
      <c r="I3433" s="2">
        <f>Table13[[#This Row],[CF % EOL]]*$A$6</f>
        <v>0</v>
      </c>
      <c r="J3433" s="3">
        <v>0</v>
      </c>
      <c r="K3433" s="2">
        <f>$A$10*Table13[[#This Row],[CF % WEC]]</f>
        <v>0</v>
      </c>
      <c r="L3433" s="1">
        <v>27.121184490486261</v>
      </c>
      <c r="M3433" s="2">
        <f>Table13[[#This Row],[Cons h '[MWh']]]-Table13[[#This Row],[Ewec_prod '[MWh']]]-Table13[[#This Row],[Eeol_prod '[MWh']]]-Table13[[#This Row],[Efv_prod '[MWh']]]</f>
        <v>16.517774490486261</v>
      </c>
    </row>
    <row r="3434" spans="5:13" x14ac:dyDescent="0.3">
      <c r="E3434" s="4">
        <v>43609</v>
      </c>
      <c r="F3434" s="3">
        <v>0.19500000000000001</v>
      </c>
      <c r="G3434" s="2">
        <f>Table13[[#This Row],[CF % FV]]*$A$2</f>
        <v>9.9450000000000003</v>
      </c>
      <c r="H3434" s="3">
        <v>0</v>
      </c>
      <c r="I3434" s="2">
        <f>Table13[[#This Row],[CF % EOL]]*$A$6</f>
        <v>0</v>
      </c>
      <c r="J3434" s="3">
        <v>0</v>
      </c>
      <c r="K3434" s="2">
        <f>$A$10*Table13[[#This Row],[CF % WEC]]</f>
        <v>0</v>
      </c>
      <c r="L3434" s="1">
        <v>24.521581673129248</v>
      </c>
      <c r="M3434" s="2">
        <f>Table13[[#This Row],[Cons h '[MWh']]]-Table13[[#This Row],[Ewec_prod '[MWh']]]-Table13[[#This Row],[Eeol_prod '[MWh']]]-Table13[[#This Row],[Efv_prod '[MWh']]]</f>
        <v>14.576581673129247</v>
      </c>
    </row>
    <row r="3435" spans="5:13" x14ac:dyDescent="0.3">
      <c r="E3435" s="4">
        <v>43609.041666666664</v>
      </c>
      <c r="F3435" s="3">
        <v>0.14448</v>
      </c>
      <c r="G3435" s="2">
        <f>Table13[[#This Row],[CF % FV]]*$A$2</f>
        <v>7.3684799999999999</v>
      </c>
      <c r="H3435" s="3">
        <v>0</v>
      </c>
      <c r="I3435" s="2">
        <f>Table13[[#This Row],[CF % EOL]]*$A$6</f>
        <v>0</v>
      </c>
      <c r="J3435" s="3">
        <v>0</v>
      </c>
      <c r="K3435" s="2">
        <f>$A$10*Table13[[#This Row],[CF % WEC]]</f>
        <v>0</v>
      </c>
      <c r="L3435" s="1">
        <v>23.478108476729826</v>
      </c>
      <c r="M3435" s="2">
        <f>Table13[[#This Row],[Cons h '[MWh']]]-Table13[[#This Row],[Ewec_prod '[MWh']]]-Table13[[#This Row],[Eeol_prod '[MWh']]]-Table13[[#This Row],[Efv_prod '[MWh']]]</f>
        <v>16.109628476729824</v>
      </c>
    </row>
    <row r="3436" spans="5:13" x14ac:dyDescent="0.3">
      <c r="E3436" s="4">
        <v>43609.083333333336</v>
      </c>
      <c r="F3436" s="3">
        <v>0.10312</v>
      </c>
      <c r="G3436" s="2">
        <f>Table13[[#This Row],[CF % FV]]*$A$2</f>
        <v>5.2591200000000002</v>
      </c>
      <c r="H3436" s="3">
        <v>0</v>
      </c>
      <c r="I3436" s="2">
        <f>Table13[[#This Row],[CF % EOL]]*$A$6</f>
        <v>0</v>
      </c>
      <c r="J3436" s="3">
        <v>0</v>
      </c>
      <c r="K3436" s="2">
        <f>$A$10*Table13[[#This Row],[CF % WEC]]</f>
        <v>0</v>
      </c>
      <c r="L3436" s="1">
        <v>20.311785541542438</v>
      </c>
      <c r="M3436" s="2">
        <f>Table13[[#This Row],[Cons h '[MWh']]]-Table13[[#This Row],[Ewec_prod '[MWh']]]-Table13[[#This Row],[Eeol_prod '[MWh']]]-Table13[[#This Row],[Efv_prod '[MWh']]]</f>
        <v>15.052665541542439</v>
      </c>
    </row>
    <row r="3437" spans="5:13" x14ac:dyDescent="0.3">
      <c r="E3437" s="4">
        <v>43609.125</v>
      </c>
      <c r="F3437" s="3">
        <v>0</v>
      </c>
      <c r="G3437" s="2">
        <f>Table13[[#This Row],[CF % FV]]*$A$2</f>
        <v>0</v>
      </c>
      <c r="H3437" s="3">
        <v>3.1670912916492697E-2</v>
      </c>
      <c r="I3437" s="2">
        <f>Table13[[#This Row],[CF % EOL]]*$A$6</f>
        <v>1.266836516659708</v>
      </c>
      <c r="J3437" s="3">
        <v>0</v>
      </c>
      <c r="K3437" s="2">
        <f>$A$10*Table13[[#This Row],[CF % WEC]]</f>
        <v>0</v>
      </c>
      <c r="L3437" s="1">
        <v>20.769976752240275</v>
      </c>
      <c r="M3437" s="2">
        <f>Table13[[#This Row],[Cons h '[MWh']]]-Table13[[#This Row],[Ewec_prod '[MWh']]]-Table13[[#This Row],[Eeol_prod '[MWh']]]-Table13[[#This Row],[Efv_prod '[MWh']]]</f>
        <v>19.503140235580567</v>
      </c>
    </row>
    <row r="3438" spans="5:13" x14ac:dyDescent="0.3">
      <c r="E3438" s="4">
        <v>43609.166666666664</v>
      </c>
      <c r="F3438" s="3">
        <v>0</v>
      </c>
      <c r="G3438" s="2">
        <f>Table13[[#This Row],[CF % FV]]*$A$2</f>
        <v>0</v>
      </c>
      <c r="H3438" s="3">
        <v>8.2320608236144205E-2</v>
      </c>
      <c r="I3438" s="2">
        <f>Table13[[#This Row],[CF % EOL]]*$A$6</f>
        <v>3.292824329445768</v>
      </c>
      <c r="J3438" s="3">
        <v>0</v>
      </c>
      <c r="K3438" s="2">
        <f>$A$10*Table13[[#This Row],[CF % WEC]]</f>
        <v>0</v>
      </c>
      <c r="L3438" s="1">
        <v>29.423280969200945</v>
      </c>
      <c r="M3438" s="2">
        <f>Table13[[#This Row],[Cons h '[MWh']]]-Table13[[#This Row],[Ewec_prod '[MWh']]]-Table13[[#This Row],[Eeol_prod '[MWh']]]-Table13[[#This Row],[Efv_prod '[MWh']]]</f>
        <v>26.130456639755177</v>
      </c>
    </row>
    <row r="3439" spans="5:13" x14ac:dyDescent="0.3">
      <c r="E3439" s="4">
        <v>43609.208333333336</v>
      </c>
      <c r="F3439" s="3">
        <v>0</v>
      </c>
      <c r="G3439" s="2">
        <f>Table13[[#This Row],[CF % FV]]*$A$2</f>
        <v>0</v>
      </c>
      <c r="H3439" s="3">
        <v>0.110373716231334</v>
      </c>
      <c r="I3439" s="2">
        <f>Table13[[#This Row],[CF % EOL]]*$A$6</f>
        <v>4.4149486492533603</v>
      </c>
      <c r="J3439" s="3">
        <v>0</v>
      </c>
      <c r="K3439" s="2">
        <f>$A$10*Table13[[#This Row],[CF % WEC]]</f>
        <v>0</v>
      </c>
      <c r="L3439" s="1">
        <v>28.678899426830021</v>
      </c>
      <c r="M3439" s="2">
        <f>Table13[[#This Row],[Cons h '[MWh']]]-Table13[[#This Row],[Ewec_prod '[MWh']]]-Table13[[#This Row],[Eeol_prod '[MWh']]]-Table13[[#This Row],[Efv_prod '[MWh']]]</f>
        <v>24.26395077757666</v>
      </c>
    </row>
    <row r="3440" spans="5:13" x14ac:dyDescent="0.3">
      <c r="E3440" s="4">
        <v>43609.25</v>
      </c>
      <c r="F3440" s="3">
        <v>0</v>
      </c>
      <c r="G3440" s="2">
        <f>Table13[[#This Row],[CF % FV]]*$A$2</f>
        <v>0</v>
      </c>
      <c r="H3440" s="3">
        <v>0.114135710551702</v>
      </c>
      <c r="I3440" s="2">
        <f>Table13[[#This Row],[CF % EOL]]*$A$6</f>
        <v>4.5654284220680799</v>
      </c>
      <c r="J3440" s="3">
        <v>0</v>
      </c>
      <c r="K3440" s="2">
        <f>$A$10*Table13[[#This Row],[CF % WEC]]</f>
        <v>0</v>
      </c>
      <c r="L3440" s="1">
        <v>29.67030725515183</v>
      </c>
      <c r="M3440" s="2">
        <f>Table13[[#This Row],[Cons h '[MWh']]]-Table13[[#This Row],[Ewec_prod '[MWh']]]-Table13[[#This Row],[Eeol_prod '[MWh']]]-Table13[[#This Row],[Efv_prod '[MWh']]]</f>
        <v>25.104878833083749</v>
      </c>
    </row>
    <row r="3441" spans="5:13" x14ac:dyDescent="0.3">
      <c r="E3441" s="4">
        <v>43609.291666666664</v>
      </c>
      <c r="F3441" s="3">
        <v>0</v>
      </c>
      <c r="G3441" s="2">
        <f>Table13[[#This Row],[CF % FV]]*$A$2</f>
        <v>0</v>
      </c>
      <c r="H3441" s="3">
        <v>0.111031805553627</v>
      </c>
      <c r="I3441" s="2">
        <f>Table13[[#This Row],[CF % EOL]]*$A$6</f>
        <v>4.4412722221450798</v>
      </c>
      <c r="J3441" s="3">
        <v>0</v>
      </c>
      <c r="K3441" s="2">
        <f>$A$10*Table13[[#This Row],[CF % WEC]]</f>
        <v>0</v>
      </c>
      <c r="L3441" s="1">
        <v>25.128626142200268</v>
      </c>
      <c r="M3441" s="2">
        <f>Table13[[#This Row],[Cons h '[MWh']]]-Table13[[#This Row],[Ewec_prod '[MWh']]]-Table13[[#This Row],[Eeol_prod '[MWh']]]-Table13[[#This Row],[Efv_prod '[MWh']]]</f>
        <v>20.687353920055187</v>
      </c>
    </row>
    <row r="3442" spans="5:13" x14ac:dyDescent="0.3">
      <c r="E3442" s="4">
        <v>43609.333333333336</v>
      </c>
      <c r="F3442" s="3">
        <v>0</v>
      </c>
      <c r="G3442" s="2">
        <f>Table13[[#This Row],[CF % FV]]*$A$2</f>
        <v>0</v>
      </c>
      <c r="H3442" s="3">
        <v>0.127463203294858</v>
      </c>
      <c r="I3442" s="2">
        <f>Table13[[#This Row],[CF % EOL]]*$A$6</f>
        <v>5.0985281317943194</v>
      </c>
      <c r="J3442" s="3">
        <v>0</v>
      </c>
      <c r="K3442" s="2">
        <f>$A$10*Table13[[#This Row],[CF % WEC]]</f>
        <v>0</v>
      </c>
      <c r="L3442" s="1">
        <v>23.497261456497963</v>
      </c>
      <c r="M3442" s="2">
        <f>Table13[[#This Row],[Cons h '[MWh']]]-Table13[[#This Row],[Ewec_prod '[MWh']]]-Table13[[#This Row],[Eeol_prod '[MWh']]]-Table13[[#This Row],[Efv_prod '[MWh']]]</f>
        <v>18.398733324703642</v>
      </c>
    </row>
    <row r="3443" spans="5:13" x14ac:dyDescent="0.3">
      <c r="E3443" s="4">
        <v>43609.375</v>
      </c>
      <c r="F3443" s="3">
        <v>0</v>
      </c>
      <c r="G3443" s="2">
        <f>Table13[[#This Row],[CF % FV]]*$A$2</f>
        <v>0</v>
      </c>
      <c r="H3443" s="3">
        <v>0.124620857634458</v>
      </c>
      <c r="I3443" s="2">
        <f>Table13[[#This Row],[CF % EOL]]*$A$6</f>
        <v>4.9848343053783202</v>
      </c>
      <c r="J3443" s="3">
        <v>0</v>
      </c>
      <c r="K3443" s="2">
        <f>$A$10*Table13[[#This Row],[CF % WEC]]</f>
        <v>0</v>
      </c>
      <c r="L3443" s="1">
        <v>29.322324645707177</v>
      </c>
      <c r="M3443" s="2">
        <f>Table13[[#This Row],[Cons h '[MWh']]]-Table13[[#This Row],[Ewec_prod '[MWh']]]-Table13[[#This Row],[Eeol_prod '[MWh']]]-Table13[[#This Row],[Efv_prod '[MWh']]]</f>
        <v>24.337490340328856</v>
      </c>
    </row>
    <row r="3444" spans="5:13" x14ac:dyDescent="0.3">
      <c r="E3444" s="4">
        <v>43609.416666666664</v>
      </c>
      <c r="F3444" s="3">
        <v>0</v>
      </c>
      <c r="G3444" s="2">
        <f>Table13[[#This Row],[CF % FV]]*$A$2</f>
        <v>0</v>
      </c>
      <c r="H3444" s="3">
        <v>5.61972637793932E-2</v>
      </c>
      <c r="I3444" s="2">
        <f>Table13[[#This Row],[CF % EOL]]*$A$6</f>
        <v>2.2478905511757281</v>
      </c>
      <c r="J3444" s="3">
        <v>0</v>
      </c>
      <c r="K3444" s="2">
        <f>$A$10*Table13[[#This Row],[CF % WEC]]</f>
        <v>0</v>
      </c>
      <c r="L3444" s="1">
        <v>30.076908831029996</v>
      </c>
      <c r="M3444" s="2">
        <f>Table13[[#This Row],[Cons h '[MWh']]]-Table13[[#This Row],[Ewec_prod '[MWh']]]-Table13[[#This Row],[Eeol_prod '[MWh']]]-Table13[[#This Row],[Efv_prod '[MWh']]]</f>
        <v>27.829018279854267</v>
      </c>
    </row>
    <row r="3445" spans="5:13" x14ac:dyDescent="0.3">
      <c r="E3445" s="4">
        <v>43609.458333333336</v>
      </c>
      <c r="F3445" s="3">
        <v>0</v>
      </c>
      <c r="G3445" s="2">
        <f>Table13[[#This Row],[CF % FV]]*$A$2</f>
        <v>0</v>
      </c>
      <c r="H3445" s="3">
        <v>6.0777521810584101E-2</v>
      </c>
      <c r="I3445" s="2">
        <f>Table13[[#This Row],[CF % EOL]]*$A$6</f>
        <v>2.431100872423364</v>
      </c>
      <c r="J3445" s="3">
        <v>0</v>
      </c>
      <c r="K3445" s="2">
        <f>$A$10*Table13[[#This Row],[CF % WEC]]</f>
        <v>0</v>
      </c>
      <c r="L3445" s="1">
        <v>24.034239331570404</v>
      </c>
      <c r="M3445" s="2">
        <f>Table13[[#This Row],[Cons h '[MWh']]]-Table13[[#This Row],[Ewec_prod '[MWh']]]-Table13[[#This Row],[Eeol_prod '[MWh']]]-Table13[[#This Row],[Efv_prod '[MWh']]]</f>
        <v>21.60313845914704</v>
      </c>
    </row>
    <row r="3446" spans="5:13" x14ac:dyDescent="0.3">
      <c r="E3446" s="4">
        <v>43609.5</v>
      </c>
      <c r="F3446" s="3">
        <v>0</v>
      </c>
      <c r="G3446" s="2">
        <f>Table13[[#This Row],[CF % FV]]*$A$2</f>
        <v>0</v>
      </c>
      <c r="H3446" s="3">
        <v>7.9932003798047394E-2</v>
      </c>
      <c r="I3446" s="2">
        <f>Table13[[#This Row],[CF % EOL]]*$A$6</f>
        <v>3.1972801519218956</v>
      </c>
      <c r="J3446" s="3">
        <v>0</v>
      </c>
      <c r="K3446" s="2">
        <f>$A$10*Table13[[#This Row],[CF % WEC]]</f>
        <v>0</v>
      </c>
      <c r="L3446" s="1">
        <v>23.795852278288056</v>
      </c>
      <c r="M3446" s="2">
        <f>Table13[[#This Row],[Cons h '[MWh']]]-Table13[[#This Row],[Ewec_prod '[MWh']]]-Table13[[#This Row],[Eeol_prod '[MWh']]]-Table13[[#This Row],[Efv_prod '[MWh']]]</f>
        <v>20.598572126366161</v>
      </c>
    </row>
    <row r="3447" spans="5:13" x14ac:dyDescent="0.3">
      <c r="E3447" s="4">
        <v>43609.541666666664</v>
      </c>
      <c r="F3447" s="3">
        <v>0</v>
      </c>
      <c r="G3447" s="2">
        <f>Table13[[#This Row],[CF % FV]]*$A$2</f>
        <v>0</v>
      </c>
      <c r="H3447" s="3">
        <v>0.105271449575495</v>
      </c>
      <c r="I3447" s="2">
        <f>Table13[[#This Row],[CF % EOL]]*$A$6</f>
        <v>4.2108579830197996</v>
      </c>
      <c r="J3447" s="3">
        <v>0</v>
      </c>
      <c r="K3447" s="2">
        <f>$A$10*Table13[[#This Row],[CF % WEC]]</f>
        <v>0</v>
      </c>
      <c r="L3447" s="1">
        <v>29.036871286451802</v>
      </c>
      <c r="M3447" s="2">
        <f>Table13[[#This Row],[Cons h '[MWh']]]-Table13[[#This Row],[Ewec_prod '[MWh']]]-Table13[[#This Row],[Eeol_prod '[MWh']]]-Table13[[#This Row],[Efv_prod '[MWh']]]</f>
        <v>24.826013303432003</v>
      </c>
    </row>
    <row r="3448" spans="5:13" x14ac:dyDescent="0.3">
      <c r="E3448" s="4">
        <v>43609.583333333336</v>
      </c>
      <c r="F3448" s="3">
        <v>0</v>
      </c>
      <c r="G3448" s="2">
        <f>Table13[[#This Row],[CF % FV]]*$A$2</f>
        <v>0</v>
      </c>
      <c r="H3448" s="3">
        <v>0.119196228821471</v>
      </c>
      <c r="I3448" s="2">
        <f>Table13[[#This Row],[CF % EOL]]*$A$6</f>
        <v>4.7678491528588403</v>
      </c>
      <c r="J3448" s="3">
        <v>0</v>
      </c>
      <c r="K3448" s="2">
        <f>$A$10*Table13[[#This Row],[CF % WEC]]</f>
        <v>0</v>
      </c>
      <c r="L3448" s="1">
        <v>21.421449726816743</v>
      </c>
      <c r="M3448" s="2">
        <f>Table13[[#This Row],[Cons h '[MWh']]]-Table13[[#This Row],[Ewec_prod '[MWh']]]-Table13[[#This Row],[Eeol_prod '[MWh']]]-Table13[[#This Row],[Efv_prod '[MWh']]]</f>
        <v>16.653600573957902</v>
      </c>
    </row>
    <row r="3449" spans="5:13" x14ac:dyDescent="0.3">
      <c r="E3449" s="4">
        <v>43609.625</v>
      </c>
      <c r="F3449" s="3">
        <v>0</v>
      </c>
      <c r="G3449" s="2">
        <f>Table13[[#This Row],[CF % FV]]*$A$2</f>
        <v>0</v>
      </c>
      <c r="H3449" s="3">
        <v>0.14075124668195799</v>
      </c>
      <c r="I3449" s="2">
        <f>Table13[[#This Row],[CF % EOL]]*$A$6</f>
        <v>5.6300498672783199</v>
      </c>
      <c r="J3449" s="3">
        <v>0</v>
      </c>
      <c r="K3449" s="2">
        <f>$A$10*Table13[[#This Row],[CF % WEC]]</f>
        <v>0</v>
      </c>
      <c r="L3449" s="1">
        <v>21.903033286672848</v>
      </c>
      <c r="M3449" s="2">
        <f>Table13[[#This Row],[Cons h '[MWh']]]-Table13[[#This Row],[Ewec_prod '[MWh']]]-Table13[[#This Row],[Eeol_prod '[MWh']]]-Table13[[#This Row],[Efv_prod '[MWh']]]</f>
        <v>16.272983419394528</v>
      </c>
    </row>
    <row r="3450" spans="5:13" x14ac:dyDescent="0.3">
      <c r="E3450" s="4">
        <v>43609.666666666664</v>
      </c>
      <c r="F3450" s="3">
        <v>1.41E-3</v>
      </c>
      <c r="G3450" s="2">
        <f>Table13[[#This Row],[CF % FV]]*$A$2</f>
        <v>7.1910000000000002E-2</v>
      </c>
      <c r="H3450" s="3">
        <v>0.16892577706827999</v>
      </c>
      <c r="I3450" s="2">
        <f>Table13[[#This Row],[CF % EOL]]*$A$6</f>
        <v>6.7570310827311992</v>
      </c>
      <c r="J3450" s="3">
        <v>0</v>
      </c>
      <c r="K3450" s="2">
        <f>$A$10*Table13[[#This Row],[CF % WEC]]</f>
        <v>0</v>
      </c>
      <c r="L3450" s="1">
        <v>23.560746021829001</v>
      </c>
      <c r="M3450" s="2">
        <f>Table13[[#This Row],[Cons h '[MWh']]]-Table13[[#This Row],[Ewec_prod '[MWh']]]-Table13[[#This Row],[Eeol_prod '[MWh']]]-Table13[[#This Row],[Efv_prod '[MWh']]]</f>
        <v>16.731804939097803</v>
      </c>
    </row>
    <row r="3451" spans="5:13" x14ac:dyDescent="0.3">
      <c r="E3451" s="4">
        <v>43609.708333333336</v>
      </c>
      <c r="F3451" s="3">
        <v>0.14993999999999999</v>
      </c>
      <c r="G3451" s="2">
        <f>Table13[[#This Row],[CF % FV]]*$A$2</f>
        <v>7.6469399999999998</v>
      </c>
      <c r="H3451" s="3">
        <v>0.17835133669018499</v>
      </c>
      <c r="I3451" s="2">
        <f>Table13[[#This Row],[CF % EOL]]*$A$6</f>
        <v>7.1340534676073997</v>
      </c>
      <c r="J3451" s="3">
        <v>0</v>
      </c>
      <c r="K3451" s="2">
        <f>$A$10*Table13[[#This Row],[CF % WEC]]</f>
        <v>0</v>
      </c>
      <c r="L3451" s="1">
        <v>33.913937854846033</v>
      </c>
      <c r="M3451" s="2">
        <f>Table13[[#This Row],[Cons h '[MWh']]]-Table13[[#This Row],[Ewec_prod '[MWh']]]-Table13[[#This Row],[Eeol_prod '[MWh']]]-Table13[[#This Row],[Efv_prod '[MWh']]]</f>
        <v>19.132944387238631</v>
      </c>
    </row>
    <row r="3452" spans="5:13" x14ac:dyDescent="0.3">
      <c r="E3452" s="4">
        <v>43609.75</v>
      </c>
      <c r="F3452" s="3">
        <v>0.18956999999999999</v>
      </c>
      <c r="G3452" s="2">
        <f>Table13[[#This Row],[CF % FV]]*$A$2</f>
        <v>9.6680700000000002</v>
      </c>
      <c r="H3452" s="3">
        <v>0.19920557508530801</v>
      </c>
      <c r="I3452" s="2">
        <f>Table13[[#This Row],[CF % EOL]]*$A$6</f>
        <v>7.9682230034123203</v>
      </c>
      <c r="J3452" s="3">
        <v>0</v>
      </c>
      <c r="K3452" s="2">
        <f>$A$10*Table13[[#This Row],[CF % WEC]]</f>
        <v>0</v>
      </c>
      <c r="L3452" s="1">
        <v>33.370108822798912</v>
      </c>
      <c r="M3452" s="2">
        <f>Table13[[#This Row],[Cons h '[MWh']]]-Table13[[#This Row],[Ewec_prod '[MWh']]]-Table13[[#This Row],[Eeol_prod '[MWh']]]-Table13[[#This Row],[Efv_prod '[MWh']]]</f>
        <v>15.733815819386592</v>
      </c>
    </row>
    <row r="3453" spans="5:13" x14ac:dyDescent="0.3">
      <c r="E3453" s="4">
        <v>43609.791666666664</v>
      </c>
      <c r="F3453" s="3">
        <v>0.32721</v>
      </c>
      <c r="G3453" s="2">
        <f>Table13[[#This Row],[CF % FV]]*$A$2</f>
        <v>16.687709999999999</v>
      </c>
      <c r="H3453" s="3">
        <v>0.233621693439512</v>
      </c>
      <c r="I3453" s="2">
        <f>Table13[[#This Row],[CF % EOL]]*$A$6</f>
        <v>9.3448677375804792</v>
      </c>
      <c r="J3453" s="3">
        <v>0</v>
      </c>
      <c r="K3453" s="2">
        <f>$A$10*Table13[[#This Row],[CF % WEC]]</f>
        <v>0</v>
      </c>
      <c r="L3453" s="1">
        <v>26.33764732504147</v>
      </c>
      <c r="M3453" s="2">
        <f>Table13[[#This Row],[Cons h '[MWh']]]-Table13[[#This Row],[Ewec_prod '[MWh']]]-Table13[[#This Row],[Eeol_prod '[MWh']]]-Table13[[#This Row],[Efv_prod '[MWh']]]</f>
        <v>0.30506958746099144</v>
      </c>
    </row>
    <row r="3454" spans="5:13" x14ac:dyDescent="0.3">
      <c r="E3454" s="4">
        <v>43609.833333333336</v>
      </c>
      <c r="F3454" s="3">
        <v>0.46163999999999999</v>
      </c>
      <c r="G3454" s="2">
        <f>Table13[[#This Row],[CF % FV]]*$A$2</f>
        <v>23.54364</v>
      </c>
      <c r="H3454" s="3">
        <v>0.25055844984585801</v>
      </c>
      <c r="I3454" s="2">
        <f>Table13[[#This Row],[CF % EOL]]*$A$6</f>
        <v>10.02233799383432</v>
      </c>
      <c r="J3454" s="3">
        <v>1.4341253064345008E-2</v>
      </c>
      <c r="K3454" s="2">
        <f>$A$10*Table13[[#This Row],[CF % WEC]]</f>
        <v>4.4108646304846597E-3</v>
      </c>
      <c r="L3454" s="1">
        <v>30.422949890375588</v>
      </c>
      <c r="M3454" s="2">
        <f>Table13[[#This Row],[Cons h '[MWh']]]-Table13[[#This Row],[Ewec_prod '[MWh']]]-Table13[[#This Row],[Eeol_prod '[MWh']]]-Table13[[#This Row],[Efv_prod '[MWh']]]</f>
        <v>-3.1474389680892187</v>
      </c>
    </row>
    <row r="3455" spans="5:13" x14ac:dyDescent="0.3">
      <c r="E3455" s="4">
        <v>43609.875</v>
      </c>
      <c r="F3455" s="3">
        <v>0.51275000000000004</v>
      </c>
      <c r="G3455" s="2">
        <f>Table13[[#This Row],[CF % FV]]*$A$2</f>
        <v>26.150250000000003</v>
      </c>
      <c r="H3455" s="3">
        <v>0.251509745807659</v>
      </c>
      <c r="I3455" s="2">
        <f>Table13[[#This Row],[CF % EOL]]*$A$6</f>
        <v>10.06038983230636</v>
      </c>
      <c r="J3455" s="3">
        <v>3.1640148992520073E-2</v>
      </c>
      <c r="K3455" s="2">
        <f>$A$10*Table13[[#This Row],[CF % WEC]]</f>
        <v>9.7313960968546387E-3</v>
      </c>
      <c r="L3455" s="1">
        <v>29.812753282869242</v>
      </c>
      <c r="M3455" s="2">
        <f>Table13[[#This Row],[Cons h '[MWh']]]-Table13[[#This Row],[Ewec_prod '[MWh']]]-Table13[[#This Row],[Eeol_prod '[MWh']]]-Table13[[#This Row],[Efv_prod '[MWh']]]</f>
        <v>-6.4076179455339748</v>
      </c>
    </row>
    <row r="3456" spans="5:13" x14ac:dyDescent="0.3">
      <c r="E3456" s="4">
        <v>43609.916666666664</v>
      </c>
      <c r="F3456" s="3">
        <v>0.56553999999999993</v>
      </c>
      <c r="G3456" s="2">
        <f>Table13[[#This Row],[CF % FV]]*$A$2</f>
        <v>28.842539999999996</v>
      </c>
      <c r="H3456" s="3">
        <v>0.23203526114790099</v>
      </c>
      <c r="I3456" s="2">
        <f>Table13[[#This Row],[CF % EOL]]*$A$6</f>
        <v>9.2814104459160394</v>
      </c>
      <c r="J3456" s="3">
        <v>0.11448418162833288</v>
      </c>
      <c r="K3456" s="2">
        <f>$A$10*Table13[[#This Row],[CF % WEC]]</f>
        <v>3.5211304425681877E-2</v>
      </c>
      <c r="L3456" s="1">
        <v>27.104982855846654</v>
      </c>
      <c r="M3456" s="2">
        <f>Table13[[#This Row],[Cons h '[MWh']]]-Table13[[#This Row],[Ewec_prod '[MWh']]]-Table13[[#This Row],[Eeol_prod '[MWh']]]-Table13[[#This Row],[Efv_prod '[MWh']]]</f>
        <v>-11.054178894495063</v>
      </c>
    </row>
    <row r="3457" spans="5:13" x14ac:dyDescent="0.3">
      <c r="E3457" s="4">
        <v>43609.958333333336</v>
      </c>
      <c r="F3457" s="3">
        <v>0.4929</v>
      </c>
      <c r="G3457" s="2">
        <f>Table13[[#This Row],[CF % FV]]*$A$2</f>
        <v>25.137900000000002</v>
      </c>
      <c r="H3457" s="3">
        <v>0.226640801669833</v>
      </c>
      <c r="I3457" s="2">
        <f>Table13[[#This Row],[CF % EOL]]*$A$6</f>
        <v>9.0656320667933201</v>
      </c>
      <c r="J3457" s="3">
        <v>0.1289084152682469</v>
      </c>
      <c r="K3457" s="2">
        <f>$A$10*Table13[[#This Row],[CF % WEC]]</f>
        <v>3.9647690960295308E-2</v>
      </c>
      <c r="L3457" s="1">
        <v>23.862981417308347</v>
      </c>
      <c r="M3457" s="2">
        <f>Table13[[#This Row],[Cons h '[MWh']]]-Table13[[#This Row],[Ewec_prod '[MWh']]]-Table13[[#This Row],[Eeol_prod '[MWh']]]-Table13[[#This Row],[Efv_prod '[MWh']]]</f>
        <v>-10.380198340445268</v>
      </c>
    </row>
    <row r="3458" spans="5:13" x14ac:dyDescent="0.3">
      <c r="E3458" s="4">
        <v>43610</v>
      </c>
      <c r="F3458" s="3">
        <v>0.37292000000000003</v>
      </c>
      <c r="G3458" s="2">
        <f>Table13[[#This Row],[CF % FV]]*$A$2</f>
        <v>19.018920000000001</v>
      </c>
      <c r="H3458" s="3">
        <v>0.21454725230414001</v>
      </c>
      <c r="I3458" s="2">
        <f>Table13[[#This Row],[CF % EOL]]*$A$6</f>
        <v>8.5818900921656009</v>
      </c>
      <c r="J3458" s="3">
        <v>0.1362764619511086</v>
      </c>
      <c r="K3458" s="2">
        <f>$A$10*Table13[[#This Row],[CF % WEC]]</f>
        <v>4.1913842764700331E-2</v>
      </c>
      <c r="L3458" s="1">
        <v>22.483239583049723</v>
      </c>
      <c r="M3458" s="2">
        <f>Table13[[#This Row],[Cons h '[MWh']]]-Table13[[#This Row],[Ewec_prod '[MWh']]]-Table13[[#This Row],[Eeol_prod '[MWh']]]-Table13[[#This Row],[Efv_prod '[MWh']]]</f>
        <v>-5.1594843518805789</v>
      </c>
    </row>
    <row r="3459" spans="5:13" x14ac:dyDescent="0.3">
      <c r="E3459" s="4">
        <v>43610.041666666664</v>
      </c>
      <c r="F3459" s="3">
        <v>0.28462999999999999</v>
      </c>
      <c r="G3459" s="2">
        <f>Table13[[#This Row],[CF % FV]]*$A$2</f>
        <v>14.51613</v>
      </c>
      <c r="H3459" s="3">
        <v>0.18498120992876799</v>
      </c>
      <c r="I3459" s="2">
        <f>Table13[[#This Row],[CF % EOL]]*$A$6</f>
        <v>7.3992483971507195</v>
      </c>
      <c r="J3459" s="3">
        <v>0.13712894732681494</v>
      </c>
      <c r="K3459" s="2">
        <f>$A$10*Table13[[#This Row],[CF % WEC]]</f>
        <v>4.2176037258782377E-2</v>
      </c>
      <c r="L3459" s="1">
        <v>22.583750322248804</v>
      </c>
      <c r="M3459" s="2">
        <f>Table13[[#This Row],[Cons h '[MWh']]]-Table13[[#This Row],[Ewec_prod '[MWh']]]-Table13[[#This Row],[Eeol_prod '[MWh']]]-Table13[[#This Row],[Efv_prod '[MWh']]]</f>
        <v>0.62619588783929991</v>
      </c>
    </row>
    <row r="3460" spans="5:13" x14ac:dyDescent="0.3">
      <c r="E3460" s="4">
        <v>43610.083333333336</v>
      </c>
      <c r="F3460" s="3">
        <v>0.10468999999999999</v>
      </c>
      <c r="G3460" s="2">
        <f>Table13[[#This Row],[CF % FV]]*$A$2</f>
        <v>5.3391899999999994</v>
      </c>
      <c r="H3460" s="3">
        <v>0.154836898984724</v>
      </c>
      <c r="I3460" s="2">
        <f>Table13[[#This Row],[CF % EOL]]*$A$6</f>
        <v>6.1934759593889597</v>
      </c>
      <c r="J3460" s="3">
        <v>0.13158112266215952</v>
      </c>
      <c r="K3460" s="2">
        <f>$A$10*Table13[[#This Row],[CF % WEC]]</f>
        <v>4.0469721675362565E-2</v>
      </c>
      <c r="L3460" s="1">
        <v>22.602338560800362</v>
      </c>
      <c r="M3460" s="2">
        <f>Table13[[#This Row],[Cons h '[MWh']]]-Table13[[#This Row],[Ewec_prod '[MWh']]]-Table13[[#This Row],[Eeol_prod '[MWh']]]-Table13[[#This Row],[Efv_prod '[MWh']]]</f>
        <v>11.029202879736044</v>
      </c>
    </row>
    <row r="3461" spans="5:13" x14ac:dyDescent="0.3">
      <c r="E3461" s="4">
        <v>43610.125</v>
      </c>
      <c r="F3461" s="3">
        <v>0</v>
      </c>
      <c r="G3461" s="2">
        <f>Table13[[#This Row],[CF % FV]]*$A$2</f>
        <v>0</v>
      </c>
      <c r="H3461" s="3">
        <v>0.13268188444290799</v>
      </c>
      <c r="I3461" s="2">
        <f>Table13[[#This Row],[CF % EOL]]*$A$6</f>
        <v>5.3072753777163193</v>
      </c>
      <c r="J3461" s="3">
        <v>0.11872486454463875</v>
      </c>
      <c r="K3461" s="2">
        <f>$A$10*Table13[[#This Row],[CF % WEC]]</f>
        <v>3.6515589218698914E-2</v>
      </c>
      <c r="L3461" s="1">
        <v>20.123448826677834</v>
      </c>
      <c r="M3461" s="2">
        <f>Table13[[#This Row],[Cons h '[MWh']]]-Table13[[#This Row],[Ewec_prod '[MWh']]]-Table13[[#This Row],[Eeol_prod '[MWh']]]-Table13[[#This Row],[Efv_prod '[MWh']]]</f>
        <v>14.779657859742816</v>
      </c>
    </row>
    <row r="3462" spans="5:13" x14ac:dyDescent="0.3">
      <c r="E3462" s="4">
        <v>43610.166666666664</v>
      </c>
      <c r="F3462" s="3">
        <v>0</v>
      </c>
      <c r="G3462" s="2">
        <f>Table13[[#This Row],[CF % FV]]*$A$2</f>
        <v>0</v>
      </c>
      <c r="H3462" s="3">
        <v>0.102816005182873</v>
      </c>
      <c r="I3462" s="2">
        <f>Table13[[#This Row],[CF % EOL]]*$A$6</f>
        <v>4.1126402073149197</v>
      </c>
      <c r="J3462" s="3">
        <v>0.10036403020469124</v>
      </c>
      <c r="K3462" s="2">
        <f>$A$10*Table13[[#This Row],[CF % WEC]]</f>
        <v>3.0868442877099823E-2</v>
      </c>
      <c r="L3462" s="1">
        <v>21.357879087130854</v>
      </c>
      <c r="M3462" s="2">
        <f>Table13[[#This Row],[Cons h '[MWh']]]-Table13[[#This Row],[Ewec_prod '[MWh']]]-Table13[[#This Row],[Eeol_prod '[MWh']]]-Table13[[#This Row],[Efv_prod '[MWh']]]</f>
        <v>17.214370436938836</v>
      </c>
    </row>
    <row r="3463" spans="5:13" x14ac:dyDescent="0.3">
      <c r="E3463" s="4">
        <v>43610.208333333336</v>
      </c>
      <c r="F3463" s="3">
        <v>0</v>
      </c>
      <c r="G3463" s="2">
        <f>Table13[[#This Row],[CF % FV]]*$A$2</f>
        <v>0</v>
      </c>
      <c r="H3463" s="3">
        <v>6.7095175463137896E-2</v>
      </c>
      <c r="I3463" s="2">
        <f>Table13[[#This Row],[CF % EOL]]*$A$6</f>
        <v>2.6838070185255161</v>
      </c>
      <c r="J3463" s="3">
        <v>8.2634840148751915E-2</v>
      </c>
      <c r="K3463" s="2">
        <f>$A$10*Table13[[#This Row],[CF % WEC]]</f>
        <v>2.5415568083382856E-2</v>
      </c>
      <c r="L3463" s="1">
        <v>24.82737307119568</v>
      </c>
      <c r="M3463" s="2">
        <f>Table13[[#This Row],[Cons h '[MWh']]]-Table13[[#This Row],[Ewec_prod '[MWh']]]-Table13[[#This Row],[Eeol_prod '[MWh']]]-Table13[[#This Row],[Efv_prod '[MWh']]]</f>
        <v>22.118150484586781</v>
      </c>
    </row>
    <row r="3464" spans="5:13" x14ac:dyDescent="0.3">
      <c r="E3464" s="4">
        <v>43610.25</v>
      </c>
      <c r="F3464" s="3">
        <v>0</v>
      </c>
      <c r="G3464" s="2">
        <f>Table13[[#This Row],[CF % FV]]*$A$2</f>
        <v>0</v>
      </c>
      <c r="H3464" s="3">
        <v>2.8150241424802099E-2</v>
      </c>
      <c r="I3464" s="2">
        <f>Table13[[#This Row],[CF % EOL]]*$A$6</f>
        <v>1.1260096569920839</v>
      </c>
      <c r="J3464" s="3">
        <v>6.7622247261273971E-2</v>
      </c>
      <c r="K3464" s="2">
        <f>$A$10*Table13[[#This Row],[CF % WEC]]</f>
        <v>2.079822295446428E-2</v>
      </c>
      <c r="L3464" s="1">
        <v>29.401396795856947</v>
      </c>
      <c r="M3464" s="2">
        <f>Table13[[#This Row],[Cons h '[MWh']]]-Table13[[#This Row],[Ewec_prod '[MWh']]]-Table13[[#This Row],[Eeol_prod '[MWh']]]-Table13[[#This Row],[Efv_prod '[MWh']]]</f>
        <v>28.254588915910396</v>
      </c>
    </row>
    <row r="3465" spans="5:13" x14ac:dyDescent="0.3">
      <c r="E3465" s="4">
        <v>43610.291666666664</v>
      </c>
      <c r="F3465" s="3">
        <v>0</v>
      </c>
      <c r="G3465" s="2">
        <f>Table13[[#This Row],[CF % FV]]*$A$2</f>
        <v>0</v>
      </c>
      <c r="H3465" s="3">
        <v>2.1251745589530399E-2</v>
      </c>
      <c r="I3465" s="2">
        <f>Table13[[#This Row],[CF % EOL]]*$A$6</f>
        <v>0.85006982358121597</v>
      </c>
      <c r="J3465" s="3">
        <v>5.5488389406037987E-2</v>
      </c>
      <c r="K3465" s="2">
        <f>$A$10*Table13[[#This Row],[CF % WEC]]</f>
        <v>1.7066275389990195E-2</v>
      </c>
      <c r="L3465" s="1">
        <v>28.348151402199974</v>
      </c>
      <c r="M3465" s="2">
        <f>Table13[[#This Row],[Cons h '[MWh']]]-Table13[[#This Row],[Ewec_prod '[MWh']]]-Table13[[#This Row],[Eeol_prod '[MWh']]]-Table13[[#This Row],[Efv_prod '[MWh']]]</f>
        <v>27.481015303228769</v>
      </c>
    </row>
    <row r="3466" spans="5:13" x14ac:dyDescent="0.3">
      <c r="E3466" s="4">
        <v>43610.333333333336</v>
      </c>
      <c r="F3466" s="3">
        <v>0</v>
      </c>
      <c r="G3466" s="2">
        <f>Table13[[#This Row],[CF % FV]]*$A$2</f>
        <v>0</v>
      </c>
      <c r="H3466" s="3">
        <v>3.4392609676780999E-3</v>
      </c>
      <c r="I3466" s="2">
        <f>Table13[[#This Row],[CF % EOL]]*$A$6</f>
        <v>0.13757043870712399</v>
      </c>
      <c r="J3466" s="3">
        <v>4.5951040480000975E-2</v>
      </c>
      <c r="K3466" s="2">
        <f>$A$10*Table13[[#This Row],[CF % WEC]]</f>
        <v>1.4132922575023405E-2</v>
      </c>
      <c r="L3466" s="1">
        <v>29.322866149300189</v>
      </c>
      <c r="M3466" s="2">
        <f>Table13[[#This Row],[Cons h '[MWh']]]-Table13[[#This Row],[Ewec_prod '[MWh']]]-Table13[[#This Row],[Eeol_prod '[MWh']]]-Table13[[#This Row],[Efv_prod '[MWh']]]</f>
        <v>29.171162788018044</v>
      </c>
    </row>
    <row r="3467" spans="5:13" x14ac:dyDescent="0.3">
      <c r="E3467" s="4">
        <v>43610.375</v>
      </c>
      <c r="F3467" s="3">
        <v>0</v>
      </c>
      <c r="G3467" s="2">
        <f>Table13[[#This Row],[CF % FV]]*$A$2</f>
        <v>0</v>
      </c>
      <c r="H3467" s="3">
        <v>0</v>
      </c>
      <c r="I3467" s="2">
        <f>Table13[[#This Row],[CF % EOL]]*$A$6</f>
        <v>0</v>
      </c>
      <c r="J3467" s="3">
        <v>4.1621835037208246E-2</v>
      </c>
      <c r="K3467" s="2">
        <f>$A$10*Table13[[#This Row],[CF % WEC]]</f>
        <v>1.2801411368851948E-2</v>
      </c>
      <c r="L3467" s="1">
        <v>32.746995090435419</v>
      </c>
      <c r="M3467" s="2">
        <f>Table13[[#This Row],[Cons h '[MWh']]]-Table13[[#This Row],[Ewec_prod '[MWh']]]-Table13[[#This Row],[Eeol_prod '[MWh']]]-Table13[[#This Row],[Efv_prod '[MWh']]]</f>
        <v>32.734193679066564</v>
      </c>
    </row>
    <row r="3468" spans="5:13" x14ac:dyDescent="0.3">
      <c r="E3468" s="4">
        <v>43610.416666666664</v>
      </c>
      <c r="F3468" s="3">
        <v>0</v>
      </c>
      <c r="G3468" s="2">
        <f>Table13[[#This Row],[CF % FV]]*$A$2</f>
        <v>0</v>
      </c>
      <c r="H3468" s="3">
        <v>3.7698227443389798E-2</v>
      </c>
      <c r="I3468" s="2">
        <f>Table13[[#This Row],[CF % EOL]]*$A$6</f>
        <v>1.5079290977355919</v>
      </c>
      <c r="J3468" s="3">
        <v>4.4041335341257079E-2</v>
      </c>
      <c r="K3468" s="2">
        <f>$A$10*Table13[[#This Row],[CF % WEC]]</f>
        <v>1.3545564495966667E-2</v>
      </c>
      <c r="L3468" s="1">
        <v>31.851343413753945</v>
      </c>
      <c r="M3468" s="2">
        <f>Table13[[#This Row],[Cons h '[MWh']]]-Table13[[#This Row],[Ewec_prod '[MWh']]]-Table13[[#This Row],[Eeol_prod '[MWh']]]-Table13[[#This Row],[Efv_prod '[MWh']]]</f>
        <v>30.329868751522387</v>
      </c>
    </row>
    <row r="3469" spans="5:13" x14ac:dyDescent="0.3">
      <c r="E3469" s="4">
        <v>43610.458333333336</v>
      </c>
      <c r="F3469" s="3">
        <v>0</v>
      </c>
      <c r="G3469" s="2">
        <f>Table13[[#This Row],[CF % FV]]*$A$2</f>
        <v>0</v>
      </c>
      <c r="H3469" s="3">
        <v>3.97438575197889E-2</v>
      </c>
      <c r="I3469" s="2">
        <f>Table13[[#This Row],[CF % EOL]]*$A$6</f>
        <v>1.589754300791556</v>
      </c>
      <c r="J3469" s="3">
        <v>5.0036522273640777E-2</v>
      </c>
      <c r="K3469" s="2">
        <f>$A$10*Table13[[#This Row],[CF % WEC]]</f>
        <v>1.5389472965787873E-2</v>
      </c>
      <c r="L3469" s="1">
        <v>24.375057441531389</v>
      </c>
      <c r="M3469" s="2">
        <f>Table13[[#This Row],[Cons h '[MWh']]]-Table13[[#This Row],[Ewec_prod '[MWh']]]-Table13[[#This Row],[Eeol_prod '[MWh']]]-Table13[[#This Row],[Efv_prod '[MWh']]]</f>
        <v>22.769913667774048</v>
      </c>
    </row>
    <row r="3470" spans="5:13" x14ac:dyDescent="0.3">
      <c r="E3470" s="4">
        <v>43610.5</v>
      </c>
      <c r="F3470" s="3">
        <v>0</v>
      </c>
      <c r="G3470" s="2">
        <f>Table13[[#This Row],[CF % FV]]*$A$2</f>
        <v>0</v>
      </c>
      <c r="H3470" s="3">
        <v>4.43927955098945E-2</v>
      </c>
      <c r="I3470" s="2">
        <f>Table13[[#This Row],[CF % EOL]]*$A$6</f>
        <v>1.77571182039578</v>
      </c>
      <c r="J3470" s="3">
        <v>6.235682892183405E-2</v>
      </c>
      <c r="K3470" s="2">
        <f>$A$10*Table13[[#This Row],[CF % WEC]]</f>
        <v>1.9178765615978106E-2</v>
      </c>
      <c r="L3470" s="1">
        <v>35.876917262031654</v>
      </c>
      <c r="M3470" s="2">
        <f>Table13[[#This Row],[Cons h '[MWh']]]-Table13[[#This Row],[Ewec_prod '[MWh']]]-Table13[[#This Row],[Eeol_prod '[MWh']]]-Table13[[#This Row],[Efv_prod '[MWh']]]</f>
        <v>34.0820266760199</v>
      </c>
    </row>
    <row r="3471" spans="5:13" x14ac:dyDescent="0.3">
      <c r="E3471" s="4">
        <v>43610.541666666664</v>
      </c>
      <c r="F3471" s="3">
        <v>0</v>
      </c>
      <c r="G3471" s="2">
        <f>Table13[[#This Row],[CF % FV]]*$A$2</f>
        <v>0</v>
      </c>
      <c r="H3471" s="3">
        <v>4.54490022397014E-2</v>
      </c>
      <c r="I3471" s="2">
        <f>Table13[[#This Row],[CF % EOL]]*$A$6</f>
        <v>1.8179600895880559</v>
      </c>
      <c r="J3471" s="3">
        <v>8.2728956832838763E-2</v>
      </c>
      <c r="K3471" s="2">
        <f>$A$10*Table13[[#This Row],[CF % WEC]]</f>
        <v>2.544451506250069E-2</v>
      </c>
      <c r="L3471" s="1">
        <v>25.357406674444228</v>
      </c>
      <c r="M3471" s="2">
        <f>Table13[[#This Row],[Cons h '[MWh']]]-Table13[[#This Row],[Ewec_prod '[MWh']]]-Table13[[#This Row],[Eeol_prod '[MWh']]]-Table13[[#This Row],[Efv_prod '[MWh']]]</f>
        <v>23.514002069793673</v>
      </c>
    </row>
    <row r="3472" spans="5:13" x14ac:dyDescent="0.3">
      <c r="E3472" s="4">
        <v>43610.583333333336</v>
      </c>
      <c r="F3472" s="3">
        <v>0</v>
      </c>
      <c r="G3472" s="2">
        <f>Table13[[#This Row],[CF % FV]]*$A$2</f>
        <v>0</v>
      </c>
      <c r="H3472" s="3">
        <v>4.8753848716151502E-2</v>
      </c>
      <c r="I3472" s="2">
        <f>Table13[[#This Row],[CF % EOL]]*$A$6</f>
        <v>1.9501539486460602</v>
      </c>
      <c r="J3472" s="3">
        <v>0.11282778853477758</v>
      </c>
      <c r="K3472" s="2">
        <f>$A$10*Table13[[#This Row],[CF % WEC]]</f>
        <v>3.4701856215141165E-2</v>
      </c>
      <c r="L3472" s="1">
        <v>29.082978699536113</v>
      </c>
      <c r="M3472" s="2">
        <f>Table13[[#This Row],[Cons h '[MWh']]]-Table13[[#This Row],[Ewec_prod '[MWh']]]-Table13[[#This Row],[Eeol_prod '[MWh']]]-Table13[[#This Row],[Efv_prod '[MWh']]]</f>
        <v>27.098122894674912</v>
      </c>
    </row>
    <row r="3473" spans="5:13" x14ac:dyDescent="0.3">
      <c r="E3473" s="4">
        <v>43610.625</v>
      </c>
      <c r="F3473" s="3">
        <v>0</v>
      </c>
      <c r="G3473" s="2">
        <f>Table13[[#This Row],[CF % FV]]*$A$2</f>
        <v>0</v>
      </c>
      <c r="H3473" s="3">
        <v>5.47173190622086E-2</v>
      </c>
      <c r="I3473" s="2">
        <f>Table13[[#This Row],[CF % EOL]]*$A$6</f>
        <v>2.1886927624883441</v>
      </c>
      <c r="J3473" s="3">
        <v>0.1463743571466769</v>
      </c>
      <c r="K3473" s="2">
        <f>$A$10*Table13[[#This Row],[CF % WEC]]</f>
        <v>4.5019599880946254E-2</v>
      </c>
      <c r="L3473" s="1">
        <v>24.267706531225844</v>
      </c>
      <c r="M3473" s="2">
        <f>Table13[[#This Row],[Cons h '[MWh']]]-Table13[[#This Row],[Ewec_prod '[MWh']]]-Table13[[#This Row],[Eeol_prod '[MWh']]]-Table13[[#This Row],[Efv_prod '[MWh']]]</f>
        <v>22.033994168856555</v>
      </c>
    </row>
    <row r="3474" spans="5:13" x14ac:dyDescent="0.3">
      <c r="E3474" s="4">
        <v>43610.666666666664</v>
      </c>
      <c r="F3474" s="3">
        <v>6.6E-4</v>
      </c>
      <c r="G3474" s="2">
        <f>Table13[[#This Row],[CF % FV]]*$A$2</f>
        <v>3.3660000000000002E-2</v>
      </c>
      <c r="H3474" s="3">
        <v>6.6824306827238E-2</v>
      </c>
      <c r="I3474" s="2">
        <f>Table13[[#This Row],[CF % EOL]]*$A$6</f>
        <v>2.67297227308952</v>
      </c>
      <c r="J3474" s="3">
        <v>0.14994134930766836</v>
      </c>
      <c r="K3474" s="2">
        <f>$A$10*Table13[[#This Row],[CF % WEC]]</f>
        <v>4.6116681111543163E-2</v>
      </c>
      <c r="L3474" s="1">
        <v>27.036107648523078</v>
      </c>
      <c r="M3474" s="2">
        <f>Table13[[#This Row],[Cons h '[MWh']]]-Table13[[#This Row],[Ewec_prod '[MWh']]]-Table13[[#This Row],[Eeol_prod '[MWh']]]-Table13[[#This Row],[Efv_prod '[MWh']]]</f>
        <v>24.283358694322015</v>
      </c>
    </row>
    <row r="3475" spans="5:13" x14ac:dyDescent="0.3">
      <c r="E3475" s="4">
        <v>43610.708333333336</v>
      </c>
      <c r="F3475" s="3">
        <v>0.17915999999999999</v>
      </c>
      <c r="G3475" s="2">
        <f>Table13[[#This Row],[CF % FV]]*$A$2</f>
        <v>9.1371599999999997</v>
      </c>
      <c r="H3475" s="3">
        <v>8.6899577610836998E-2</v>
      </c>
      <c r="I3475" s="2">
        <f>Table13[[#This Row],[CF % EOL]]*$A$6</f>
        <v>3.4759831044334799</v>
      </c>
      <c r="J3475" s="3">
        <v>0.14845468007414436</v>
      </c>
      <c r="K3475" s="2">
        <f>$A$10*Table13[[#This Row],[CF % WEC]]</f>
        <v>4.5659433986068199E-2</v>
      </c>
      <c r="L3475" s="1">
        <v>33.899575623660674</v>
      </c>
      <c r="M3475" s="2">
        <f>Table13[[#This Row],[Cons h '[MWh']]]-Table13[[#This Row],[Ewec_prod '[MWh']]]-Table13[[#This Row],[Eeol_prod '[MWh']]]-Table13[[#This Row],[Efv_prod '[MWh']]]</f>
        <v>21.240773085241123</v>
      </c>
    </row>
    <row r="3476" spans="5:13" x14ac:dyDescent="0.3">
      <c r="E3476" s="4">
        <v>43610.75</v>
      </c>
      <c r="F3476" s="3">
        <v>0.17402000000000001</v>
      </c>
      <c r="G3476" s="2">
        <f>Table13[[#This Row],[CF % FV]]*$A$2</f>
        <v>8.875020000000001</v>
      </c>
      <c r="H3476" s="3">
        <v>9.8964458453172102E-2</v>
      </c>
      <c r="I3476" s="2">
        <f>Table13[[#This Row],[CF % EOL]]*$A$6</f>
        <v>3.958578338126884</v>
      </c>
      <c r="J3476" s="3">
        <v>0.14680950172326446</v>
      </c>
      <c r="K3476" s="2">
        <f>$A$10*Table13[[#This Row],[CF % WEC]]</f>
        <v>4.5153435035615495E-2</v>
      </c>
      <c r="L3476" s="1">
        <v>40.601538980140297</v>
      </c>
      <c r="M3476" s="2">
        <f>Table13[[#This Row],[Cons h '[MWh']]]-Table13[[#This Row],[Ewec_prod '[MWh']]]-Table13[[#This Row],[Eeol_prod '[MWh']]]-Table13[[#This Row],[Efv_prod '[MWh']]]</f>
        <v>27.722787206977799</v>
      </c>
    </row>
    <row r="3477" spans="5:13" x14ac:dyDescent="0.3">
      <c r="E3477" s="4">
        <v>43610.791666666664</v>
      </c>
      <c r="F3477" s="3">
        <v>0.4395</v>
      </c>
      <c r="G3477" s="2">
        <f>Table13[[#This Row],[CF % FV]]*$A$2</f>
        <v>22.4145</v>
      </c>
      <c r="H3477" s="3">
        <v>8.6010700452993305E-2</v>
      </c>
      <c r="I3477" s="2">
        <f>Table13[[#This Row],[CF % EOL]]*$A$6</f>
        <v>3.4404280181197322</v>
      </c>
      <c r="J3477" s="3">
        <v>0.14347683750810281</v>
      </c>
      <c r="K3477" s="2">
        <f>$A$10*Table13[[#This Row],[CF % WEC]]</f>
        <v>4.4128424832812145E-2</v>
      </c>
      <c r="L3477" s="1">
        <v>36.777846129107608</v>
      </c>
      <c r="M3477" s="2">
        <f>Table13[[#This Row],[Cons h '[MWh']]]-Table13[[#This Row],[Ewec_prod '[MWh']]]-Table13[[#This Row],[Eeol_prod '[MWh']]]-Table13[[#This Row],[Efv_prod '[MWh']]]</f>
        <v>10.878789686155063</v>
      </c>
    </row>
    <row r="3478" spans="5:13" x14ac:dyDescent="0.3">
      <c r="E3478" s="4">
        <v>43610.833333333336</v>
      </c>
      <c r="F3478" s="3">
        <v>0.48261999999999999</v>
      </c>
      <c r="G3478" s="2">
        <f>Table13[[#This Row],[CF % FV]]*$A$2</f>
        <v>24.613620000000001</v>
      </c>
      <c r="H3478" s="3">
        <v>7.2844939105584594E-2</v>
      </c>
      <c r="I3478" s="2">
        <f>Table13[[#This Row],[CF % EOL]]*$A$6</f>
        <v>2.9137975642233838</v>
      </c>
      <c r="J3478" s="3">
        <v>0.14070594096134395</v>
      </c>
      <c r="K3478" s="2">
        <f>$A$10*Table13[[#This Row],[CF % WEC]]</f>
        <v>4.3276194590587562E-2</v>
      </c>
      <c r="L3478" s="1">
        <v>25.667866901741551</v>
      </c>
      <c r="M3478" s="2">
        <f>Table13[[#This Row],[Cons h '[MWh']]]-Table13[[#This Row],[Ewec_prod '[MWh']]]-Table13[[#This Row],[Eeol_prod '[MWh']]]-Table13[[#This Row],[Efv_prod '[MWh']]]</f>
        <v>-1.9028268570724194</v>
      </c>
    </row>
    <row r="3479" spans="5:13" x14ac:dyDescent="0.3">
      <c r="E3479" s="4">
        <v>43610.875</v>
      </c>
      <c r="F3479" s="3">
        <v>0.55532000000000004</v>
      </c>
      <c r="G3479" s="2">
        <f>Table13[[#This Row],[CF % FV]]*$A$2</f>
        <v>28.32132</v>
      </c>
      <c r="H3479" s="3">
        <v>6.2375550300253102E-2</v>
      </c>
      <c r="I3479" s="2">
        <f>Table13[[#This Row],[CF % EOL]]*$A$6</f>
        <v>2.4950220120101241</v>
      </c>
      <c r="J3479" s="3">
        <v>0.13733977162976521</v>
      </c>
      <c r="K3479" s="2">
        <f>$A$10*Table13[[#This Row],[CF % WEC]]</f>
        <v>4.2240879393354414E-2</v>
      </c>
      <c r="L3479" s="1">
        <v>30.156854031843093</v>
      </c>
      <c r="M3479" s="2">
        <f>Table13[[#This Row],[Cons h '[MWh']]]-Table13[[#This Row],[Ewec_prod '[MWh']]]-Table13[[#This Row],[Eeol_prod '[MWh']]]-Table13[[#This Row],[Efv_prod '[MWh']]]</f>
        <v>-0.70172885956038655</v>
      </c>
    </row>
    <row r="3480" spans="5:13" x14ac:dyDescent="0.3">
      <c r="E3480" s="4">
        <v>43610.916666666664</v>
      </c>
      <c r="F3480" s="3">
        <v>0.55637000000000003</v>
      </c>
      <c r="G3480" s="2">
        <f>Table13[[#This Row],[CF % FV]]*$A$2</f>
        <v>28.374870000000001</v>
      </c>
      <c r="H3480" s="3">
        <v>5.5775836801688601E-3</v>
      </c>
      <c r="I3480" s="2">
        <f>Table13[[#This Row],[CF % EOL]]*$A$6</f>
        <v>0.2231033472067544</v>
      </c>
      <c r="J3480" s="3">
        <v>0.13391638065015785</v>
      </c>
      <c r="K3480" s="2">
        <f>$A$10*Table13[[#This Row],[CF % WEC]]</f>
        <v>4.1187964831389673E-2</v>
      </c>
      <c r="L3480" s="1">
        <v>25.3454187359328</v>
      </c>
      <c r="M3480" s="2">
        <f>Table13[[#This Row],[Cons h '[MWh']]]-Table13[[#This Row],[Ewec_prod '[MWh']]]-Table13[[#This Row],[Eeol_prod '[MWh']]]-Table13[[#This Row],[Efv_prod '[MWh']]]</f>
        <v>-3.2937425761053483</v>
      </c>
    </row>
    <row r="3481" spans="5:13" x14ac:dyDescent="0.3">
      <c r="E3481" s="4">
        <v>43610.958333333336</v>
      </c>
      <c r="F3481" s="3">
        <v>0.42672000000000004</v>
      </c>
      <c r="G3481" s="2">
        <f>Table13[[#This Row],[CF % FV]]*$A$2</f>
        <v>21.762720000000002</v>
      </c>
      <c r="H3481" s="3">
        <v>0</v>
      </c>
      <c r="I3481" s="2">
        <f>Table13[[#This Row],[CF % EOL]]*$A$6</f>
        <v>0</v>
      </c>
      <c r="J3481" s="3">
        <v>0.13148545211009513</v>
      </c>
      <c r="K3481" s="2">
        <f>$A$10*Table13[[#This Row],[CF % WEC]]</f>
        <v>4.0440296781150992E-2</v>
      </c>
      <c r="L3481" s="1">
        <v>24.807504768468402</v>
      </c>
      <c r="M3481" s="2">
        <f>Table13[[#This Row],[Cons h '[MWh']]]-Table13[[#This Row],[Ewec_prod '[MWh']]]-Table13[[#This Row],[Eeol_prod '[MWh']]]-Table13[[#This Row],[Efv_prod '[MWh']]]</f>
        <v>3.0043444716872507</v>
      </c>
    </row>
    <row r="3482" spans="5:13" x14ac:dyDescent="0.3">
      <c r="E3482" s="4">
        <v>43611</v>
      </c>
      <c r="F3482" s="3">
        <v>0.30931000000000003</v>
      </c>
      <c r="G3482" s="2">
        <f>Table13[[#This Row],[CF % FV]]*$A$2</f>
        <v>15.774810000000002</v>
      </c>
      <c r="H3482" s="3">
        <v>0</v>
      </c>
      <c r="I3482" s="2">
        <f>Table13[[#This Row],[CF % EOL]]*$A$6</f>
        <v>0</v>
      </c>
      <c r="J3482" s="3">
        <v>0.13975947870839292</v>
      </c>
      <c r="K3482" s="2">
        <f>$A$10*Table13[[#This Row],[CF % WEC]]</f>
        <v>4.2985096117051133E-2</v>
      </c>
      <c r="L3482" s="1">
        <v>15.905406239797877</v>
      </c>
      <c r="M3482" s="2">
        <f>Table13[[#This Row],[Cons h '[MWh']]]-Table13[[#This Row],[Ewec_prod '[MWh']]]-Table13[[#This Row],[Eeol_prod '[MWh']]]-Table13[[#This Row],[Efv_prod '[MWh']]]</f>
        <v>8.7611143680822678E-2</v>
      </c>
    </row>
    <row r="3483" spans="5:13" x14ac:dyDescent="0.3">
      <c r="E3483" s="4">
        <v>43611.041666666664</v>
      </c>
      <c r="F3483" s="3">
        <v>0.16716</v>
      </c>
      <c r="G3483" s="2">
        <f>Table13[[#This Row],[CF % FV]]*$A$2</f>
        <v>8.5251599999999996</v>
      </c>
      <c r="H3483" s="3">
        <v>0</v>
      </c>
      <c r="I3483" s="2">
        <f>Table13[[#This Row],[CF % EOL]]*$A$6</f>
        <v>0</v>
      </c>
      <c r="J3483" s="3">
        <v>0.14634198545227289</v>
      </c>
      <c r="K3483" s="2">
        <f>$A$10*Table13[[#This Row],[CF % WEC]]</f>
        <v>4.5009643487231223E-2</v>
      </c>
      <c r="L3483" s="1">
        <v>21.604091593561673</v>
      </c>
      <c r="M3483" s="2">
        <f>Table13[[#This Row],[Cons h '[MWh']]]-Table13[[#This Row],[Ewec_prod '[MWh']]]-Table13[[#This Row],[Eeol_prod '[MWh']]]-Table13[[#This Row],[Efv_prod '[MWh']]]</f>
        <v>13.033921950074443</v>
      </c>
    </row>
    <row r="3484" spans="5:13" x14ac:dyDescent="0.3">
      <c r="E3484" s="4">
        <v>43611.083333333336</v>
      </c>
      <c r="F3484" s="3">
        <v>4.1869999999999997E-2</v>
      </c>
      <c r="G3484" s="2">
        <f>Table13[[#This Row],[CF % FV]]*$A$2</f>
        <v>2.13537</v>
      </c>
      <c r="H3484" s="3">
        <v>0</v>
      </c>
      <c r="I3484" s="2">
        <f>Table13[[#This Row],[CF % EOL]]*$A$6</f>
        <v>0</v>
      </c>
      <c r="J3484" s="3">
        <v>0.15129036665703391</v>
      </c>
      <c r="K3484" s="2">
        <f>$A$10*Table13[[#This Row],[CF % WEC]]</f>
        <v>4.653159136279731E-2</v>
      </c>
      <c r="L3484" s="1">
        <v>18.078475295817725</v>
      </c>
      <c r="M3484" s="2">
        <f>Table13[[#This Row],[Cons h '[MWh']]]-Table13[[#This Row],[Ewec_prod '[MWh']]]-Table13[[#This Row],[Eeol_prod '[MWh']]]-Table13[[#This Row],[Efv_prod '[MWh']]]</f>
        <v>15.896573704454928</v>
      </c>
    </row>
    <row r="3485" spans="5:13" x14ac:dyDescent="0.3">
      <c r="E3485" s="4">
        <v>43611.125</v>
      </c>
      <c r="F3485" s="3">
        <v>0</v>
      </c>
      <c r="G3485" s="2">
        <f>Table13[[#This Row],[CF % FV]]*$A$2</f>
        <v>0</v>
      </c>
      <c r="H3485" s="3">
        <v>0</v>
      </c>
      <c r="I3485" s="2">
        <f>Table13[[#This Row],[CF % EOL]]*$A$6</f>
        <v>0</v>
      </c>
      <c r="J3485" s="3">
        <v>0.15499746068847356</v>
      </c>
      <c r="K3485" s="2">
        <f>$A$10*Table13[[#This Row],[CF % WEC]]</f>
        <v>4.7671762997158237E-2</v>
      </c>
      <c r="L3485" s="1">
        <v>16.532291985195986</v>
      </c>
      <c r="M3485" s="2">
        <f>Table13[[#This Row],[Cons h '[MWh']]]-Table13[[#This Row],[Ewec_prod '[MWh']]]-Table13[[#This Row],[Eeol_prod '[MWh']]]-Table13[[#This Row],[Efv_prod '[MWh']]]</f>
        <v>16.484620222198828</v>
      </c>
    </row>
    <row r="3486" spans="5:13" x14ac:dyDescent="0.3">
      <c r="E3486" s="4">
        <v>43611.166666666664</v>
      </c>
      <c r="F3486" s="3">
        <v>0</v>
      </c>
      <c r="G3486" s="2">
        <f>Table13[[#This Row],[CF % FV]]*$A$2</f>
        <v>0</v>
      </c>
      <c r="H3486" s="3">
        <v>0</v>
      </c>
      <c r="I3486" s="2">
        <f>Table13[[#This Row],[CF % EOL]]*$A$6</f>
        <v>0</v>
      </c>
      <c r="J3486" s="3">
        <v>0.15839090486153673</v>
      </c>
      <c r="K3486" s="2">
        <f>$A$10*Table13[[#This Row],[CF % WEC]]</f>
        <v>4.8715466975557578E-2</v>
      </c>
      <c r="L3486" s="1">
        <v>30.221092745724366</v>
      </c>
      <c r="M3486" s="2">
        <f>Table13[[#This Row],[Cons h '[MWh']]]-Table13[[#This Row],[Ewec_prod '[MWh']]]-Table13[[#This Row],[Eeol_prod '[MWh']]]-Table13[[#This Row],[Efv_prod '[MWh']]]</f>
        <v>30.172377278748808</v>
      </c>
    </row>
    <row r="3487" spans="5:13" x14ac:dyDescent="0.3">
      <c r="E3487" s="4">
        <v>43611.208333333336</v>
      </c>
      <c r="F3487" s="3">
        <v>0</v>
      </c>
      <c r="G3487" s="2">
        <f>Table13[[#This Row],[CF % FV]]*$A$2</f>
        <v>0</v>
      </c>
      <c r="H3487" s="3">
        <v>0</v>
      </c>
      <c r="I3487" s="2">
        <f>Table13[[#This Row],[CF % EOL]]*$A$6</f>
        <v>0</v>
      </c>
      <c r="J3487" s="3">
        <v>0.16006569434469173</v>
      </c>
      <c r="K3487" s="2">
        <f>$A$10*Table13[[#This Row],[CF % WEC]]</f>
        <v>4.9230573267986244E-2</v>
      </c>
      <c r="L3487" s="1">
        <v>22.560044961846952</v>
      </c>
      <c r="M3487" s="2">
        <f>Table13[[#This Row],[Cons h '[MWh']]]-Table13[[#This Row],[Ewec_prod '[MWh']]]-Table13[[#This Row],[Eeol_prod '[MWh']]]-Table13[[#This Row],[Efv_prod '[MWh']]]</f>
        <v>22.510814388578964</v>
      </c>
    </row>
    <row r="3488" spans="5:13" x14ac:dyDescent="0.3">
      <c r="E3488" s="4">
        <v>43611.25</v>
      </c>
      <c r="F3488" s="3">
        <v>0</v>
      </c>
      <c r="G3488" s="2">
        <f>Table13[[#This Row],[CF % FV]]*$A$2</f>
        <v>0</v>
      </c>
      <c r="H3488" s="3">
        <v>0</v>
      </c>
      <c r="I3488" s="2">
        <f>Table13[[#This Row],[CF % EOL]]*$A$6</f>
        <v>0</v>
      </c>
      <c r="J3488" s="3">
        <v>0.1621344877649733</v>
      </c>
      <c r="K3488" s="2">
        <f>$A$10*Table13[[#This Row],[CF % WEC]]</f>
        <v>4.9866861302536467E-2</v>
      </c>
      <c r="L3488" s="1">
        <v>24.565418849711335</v>
      </c>
      <c r="M3488" s="2">
        <f>Table13[[#This Row],[Cons h '[MWh']]]-Table13[[#This Row],[Ewec_prod '[MWh']]]-Table13[[#This Row],[Eeol_prod '[MWh']]]-Table13[[#This Row],[Efv_prod '[MWh']]]</f>
        <v>24.515551988408799</v>
      </c>
    </row>
    <row r="3489" spans="5:13" x14ac:dyDescent="0.3">
      <c r="E3489" s="4">
        <v>43611.291666666664</v>
      </c>
      <c r="F3489" s="3">
        <v>0</v>
      </c>
      <c r="G3489" s="2">
        <f>Table13[[#This Row],[CF % FV]]*$A$2</f>
        <v>0</v>
      </c>
      <c r="H3489" s="3">
        <v>0</v>
      </c>
      <c r="I3489" s="2">
        <f>Table13[[#This Row],[CF % EOL]]*$A$6</f>
        <v>0</v>
      </c>
      <c r="J3489" s="3">
        <v>0.16163736276317245</v>
      </c>
      <c r="K3489" s="2">
        <f>$A$10*Table13[[#This Row],[CF % WEC]]</f>
        <v>4.9713963150782588E-2</v>
      </c>
      <c r="L3489" s="1">
        <v>26.122545875320903</v>
      </c>
      <c r="M3489" s="2">
        <f>Table13[[#This Row],[Cons h '[MWh']]]-Table13[[#This Row],[Ewec_prod '[MWh']]]-Table13[[#This Row],[Eeol_prod '[MWh']]]-Table13[[#This Row],[Efv_prod '[MWh']]]</f>
        <v>26.07283191217012</v>
      </c>
    </row>
    <row r="3490" spans="5:13" x14ac:dyDescent="0.3">
      <c r="E3490" s="4">
        <v>43611.333333333336</v>
      </c>
      <c r="F3490" s="3">
        <v>0</v>
      </c>
      <c r="G3490" s="2">
        <f>Table13[[#This Row],[CF % FV]]*$A$2</f>
        <v>0</v>
      </c>
      <c r="H3490" s="3">
        <v>0</v>
      </c>
      <c r="I3490" s="2">
        <f>Table13[[#This Row],[CF % EOL]]*$A$6</f>
        <v>0</v>
      </c>
      <c r="J3490" s="3">
        <v>0.15974208513594396</v>
      </c>
      <c r="K3490" s="2">
        <f>$A$10*Table13[[#This Row],[CF % WEC]]</f>
        <v>4.9131042466419583E-2</v>
      </c>
      <c r="L3490" s="1">
        <v>32.176453010496964</v>
      </c>
      <c r="M3490" s="2">
        <f>Table13[[#This Row],[Cons h '[MWh']]]-Table13[[#This Row],[Ewec_prod '[MWh']]]-Table13[[#This Row],[Eeol_prod '[MWh']]]-Table13[[#This Row],[Efv_prod '[MWh']]]</f>
        <v>32.127321968030543</v>
      </c>
    </row>
    <row r="3491" spans="5:13" x14ac:dyDescent="0.3">
      <c r="E3491" s="4">
        <v>43611.375</v>
      </c>
      <c r="F3491" s="3">
        <v>0</v>
      </c>
      <c r="G3491" s="2">
        <f>Table13[[#This Row],[CF % FV]]*$A$2</f>
        <v>0</v>
      </c>
      <c r="H3491" s="3">
        <v>0</v>
      </c>
      <c r="I3491" s="2">
        <f>Table13[[#This Row],[CF % EOL]]*$A$6</f>
        <v>0</v>
      </c>
      <c r="J3491" s="3">
        <v>0.15727899880817447</v>
      </c>
      <c r="K3491" s="2">
        <f>$A$10*Table13[[#This Row],[CF % WEC]]</f>
        <v>4.8373483812636425E-2</v>
      </c>
      <c r="L3491" s="1">
        <v>27.498514800922653</v>
      </c>
      <c r="M3491" s="2">
        <f>Table13[[#This Row],[Cons h '[MWh']]]-Table13[[#This Row],[Ewec_prod '[MWh']]]-Table13[[#This Row],[Eeol_prod '[MWh']]]-Table13[[#This Row],[Efv_prod '[MWh']]]</f>
        <v>27.450141317110017</v>
      </c>
    </row>
    <row r="3492" spans="5:13" x14ac:dyDescent="0.3">
      <c r="E3492" s="4">
        <v>43611.416666666664</v>
      </c>
      <c r="F3492" s="3">
        <v>0</v>
      </c>
      <c r="G3492" s="2">
        <f>Table13[[#This Row],[CF % FV]]*$A$2</f>
        <v>0</v>
      </c>
      <c r="H3492" s="3">
        <v>5.3835156071910098E-2</v>
      </c>
      <c r="I3492" s="2">
        <f>Table13[[#This Row],[CF % EOL]]*$A$6</f>
        <v>2.1534062428764038</v>
      </c>
      <c r="J3492" s="3">
        <v>0.15465760442634624</v>
      </c>
      <c r="K3492" s="2">
        <f>$A$10*Table13[[#This Row],[CF % WEC]]</f>
        <v>4.7567235173868301E-2</v>
      </c>
      <c r="L3492" s="1">
        <v>24.395536309663385</v>
      </c>
      <c r="M3492" s="2">
        <f>Table13[[#This Row],[Cons h '[MWh']]]-Table13[[#This Row],[Ewec_prod '[MWh']]]-Table13[[#This Row],[Eeol_prod '[MWh']]]-Table13[[#This Row],[Efv_prod '[MWh']]]</f>
        <v>22.194562831613112</v>
      </c>
    </row>
    <row r="3493" spans="5:13" x14ac:dyDescent="0.3">
      <c r="E3493" s="4">
        <v>43611.458333333336</v>
      </c>
      <c r="F3493" s="3">
        <v>0</v>
      </c>
      <c r="G3493" s="2">
        <f>Table13[[#This Row],[CF % FV]]*$A$2</f>
        <v>0</v>
      </c>
      <c r="H3493" s="3">
        <v>0.105554619094351</v>
      </c>
      <c r="I3493" s="2">
        <f>Table13[[#This Row],[CF % EOL]]*$A$6</f>
        <v>4.22218476377404</v>
      </c>
      <c r="J3493" s="3">
        <v>0.15730105795042376</v>
      </c>
      <c r="K3493" s="2">
        <f>$A$10*Table13[[#This Row],[CF % WEC]]</f>
        <v>4.8380268428310495E-2</v>
      </c>
      <c r="L3493" s="1">
        <v>23.672540021805563</v>
      </c>
      <c r="M3493" s="2">
        <f>Table13[[#This Row],[Cons h '[MWh']]]-Table13[[#This Row],[Ewec_prod '[MWh']]]-Table13[[#This Row],[Eeol_prod '[MWh']]]-Table13[[#This Row],[Efv_prod '[MWh']]]</f>
        <v>19.401974989603211</v>
      </c>
    </row>
    <row r="3494" spans="5:13" x14ac:dyDescent="0.3">
      <c r="E3494" s="4">
        <v>43611.5</v>
      </c>
      <c r="F3494" s="3">
        <v>0</v>
      </c>
      <c r="G3494" s="2">
        <f>Table13[[#This Row],[CF % FV]]*$A$2</f>
        <v>0</v>
      </c>
      <c r="H3494" s="3">
        <v>0.104425061546536</v>
      </c>
      <c r="I3494" s="2">
        <f>Table13[[#This Row],[CF % EOL]]*$A$6</f>
        <v>4.1770024618614396</v>
      </c>
      <c r="J3494" s="3">
        <v>0.15966867182931219</v>
      </c>
      <c r="K3494" s="2">
        <f>$A$10*Table13[[#This Row],[CF % WEC]]</f>
        <v>4.9108463117448042E-2</v>
      </c>
      <c r="L3494" s="1">
        <v>24.070227334780355</v>
      </c>
      <c r="M3494" s="2">
        <f>Table13[[#This Row],[Cons h '[MWh']]]-Table13[[#This Row],[Ewec_prod '[MWh']]]-Table13[[#This Row],[Eeol_prod '[MWh']]]-Table13[[#This Row],[Efv_prod '[MWh']]]</f>
        <v>19.844116409801465</v>
      </c>
    </row>
    <row r="3495" spans="5:13" x14ac:dyDescent="0.3">
      <c r="E3495" s="4">
        <v>43611.541666666664</v>
      </c>
      <c r="F3495" s="3">
        <v>0</v>
      </c>
      <c r="G3495" s="2">
        <f>Table13[[#This Row],[CF % FV]]*$A$2</f>
        <v>0</v>
      </c>
      <c r="H3495" s="3">
        <v>0.16714887233062001</v>
      </c>
      <c r="I3495" s="2">
        <f>Table13[[#This Row],[CF % EOL]]*$A$6</f>
        <v>6.6859548932248005</v>
      </c>
      <c r="J3495" s="3">
        <v>0.16153552310630212</v>
      </c>
      <c r="K3495" s="2">
        <f>$A$10*Table13[[#This Row],[CF % WEC]]</f>
        <v>4.9682640857085195E-2</v>
      </c>
      <c r="L3495" s="1">
        <v>19.171745668546297</v>
      </c>
      <c r="M3495" s="2">
        <f>Table13[[#This Row],[Cons h '[MWh']]]-Table13[[#This Row],[Ewec_prod '[MWh']]]-Table13[[#This Row],[Eeol_prod '[MWh']]]-Table13[[#This Row],[Efv_prod '[MWh']]]</f>
        <v>12.436108134464412</v>
      </c>
    </row>
    <row r="3496" spans="5:13" x14ac:dyDescent="0.3">
      <c r="E3496" s="4">
        <v>43611.583333333336</v>
      </c>
      <c r="F3496" s="3">
        <v>0</v>
      </c>
      <c r="G3496" s="2">
        <f>Table13[[#This Row],[CF % FV]]*$A$2</f>
        <v>0</v>
      </c>
      <c r="H3496" s="3">
        <v>0.17279574879284601</v>
      </c>
      <c r="I3496" s="2">
        <f>Table13[[#This Row],[CF % EOL]]*$A$6</f>
        <v>6.9118299517138402</v>
      </c>
      <c r="J3496" s="3">
        <v>0.16456918458183115</v>
      </c>
      <c r="K3496" s="2">
        <f>$A$10*Table13[[#This Row],[CF % WEC]]</f>
        <v>5.0615688342073986E-2</v>
      </c>
      <c r="L3496" s="1">
        <v>27.499572885058139</v>
      </c>
      <c r="M3496" s="2">
        <f>Table13[[#This Row],[Cons h '[MWh']]]-Table13[[#This Row],[Ewec_prod '[MWh']]]-Table13[[#This Row],[Eeol_prod '[MWh']]]-Table13[[#This Row],[Efv_prod '[MWh']]]</f>
        <v>20.537127245002225</v>
      </c>
    </row>
    <row r="3497" spans="5:13" x14ac:dyDescent="0.3">
      <c r="E3497" s="4">
        <v>43611.625</v>
      </c>
      <c r="F3497" s="3">
        <v>0</v>
      </c>
      <c r="G3497" s="2">
        <f>Table13[[#This Row],[CF % FV]]*$A$2</f>
        <v>0</v>
      </c>
      <c r="H3497" s="3">
        <v>0.17902810733792801</v>
      </c>
      <c r="I3497" s="2">
        <f>Table13[[#This Row],[CF % EOL]]*$A$6</f>
        <v>7.1611242935171209</v>
      </c>
      <c r="J3497" s="3">
        <v>0.17768060258380117</v>
      </c>
      <c r="K3497" s="2">
        <f>$A$10*Table13[[#This Row],[CF % WEC]]</f>
        <v>5.4648298997566291E-2</v>
      </c>
      <c r="L3497" s="1">
        <v>23.94342372852568</v>
      </c>
      <c r="M3497" s="2">
        <f>Table13[[#This Row],[Cons h '[MWh']]]-Table13[[#This Row],[Ewec_prod '[MWh']]]-Table13[[#This Row],[Eeol_prod '[MWh']]]-Table13[[#This Row],[Efv_prod '[MWh']]]</f>
        <v>16.727651136010991</v>
      </c>
    </row>
    <row r="3498" spans="5:13" x14ac:dyDescent="0.3">
      <c r="E3498" s="4">
        <v>43611.666666666664</v>
      </c>
      <c r="F3498" s="3">
        <v>1.34E-3</v>
      </c>
      <c r="G3498" s="2">
        <f>Table13[[#This Row],[CF % FV]]*$A$2</f>
        <v>6.8339999999999998E-2</v>
      </c>
      <c r="H3498" s="3">
        <v>0.23646905254887701</v>
      </c>
      <c r="I3498" s="2">
        <f>Table13[[#This Row],[CF % EOL]]*$A$6</f>
        <v>9.4587621019550809</v>
      </c>
      <c r="J3498" s="3">
        <v>0.19011974244026544</v>
      </c>
      <c r="K3498" s="2">
        <f>$A$10*Table13[[#This Row],[CF % WEC]]</f>
        <v>5.8474140559691759E-2</v>
      </c>
      <c r="L3498" s="1">
        <v>29.170375448477873</v>
      </c>
      <c r="M3498" s="2">
        <f>Table13[[#This Row],[Cons h '[MWh']]]-Table13[[#This Row],[Ewec_prod '[MWh']]]-Table13[[#This Row],[Eeol_prod '[MWh']]]-Table13[[#This Row],[Efv_prod '[MWh']]]</f>
        <v>19.584799205963101</v>
      </c>
    </row>
    <row r="3499" spans="5:13" x14ac:dyDescent="0.3">
      <c r="E3499" s="4">
        <v>43611.708333333336</v>
      </c>
      <c r="F3499" s="3">
        <v>0.16575999999999999</v>
      </c>
      <c r="G3499" s="2">
        <f>Table13[[#This Row],[CF % FV]]*$A$2</f>
        <v>8.4537599999999991</v>
      </c>
      <c r="H3499" s="3">
        <v>0.299025974222909</v>
      </c>
      <c r="I3499" s="2">
        <f>Table13[[#This Row],[CF % EOL]]*$A$6</f>
        <v>11.961038968916359</v>
      </c>
      <c r="J3499" s="3">
        <v>0.19746551304955859</v>
      </c>
      <c r="K3499" s="2">
        <f>$A$10*Table13[[#This Row],[CF % WEC]]</f>
        <v>6.0733441027984884E-2</v>
      </c>
      <c r="L3499" s="1">
        <v>32.10151288023556</v>
      </c>
      <c r="M3499" s="2">
        <f>Table13[[#This Row],[Cons h '[MWh']]]-Table13[[#This Row],[Ewec_prod '[MWh']]]-Table13[[#This Row],[Eeol_prod '[MWh']]]-Table13[[#This Row],[Efv_prod '[MWh']]]</f>
        <v>11.625980470291218</v>
      </c>
    </row>
    <row r="3500" spans="5:13" x14ac:dyDescent="0.3">
      <c r="E3500" s="4">
        <v>43611.75</v>
      </c>
      <c r="F3500" s="3">
        <v>0.15993000000000002</v>
      </c>
      <c r="G3500" s="2">
        <f>Table13[[#This Row],[CF % FV]]*$A$2</f>
        <v>8.1564300000000003</v>
      </c>
      <c r="H3500" s="3">
        <v>0.29639473583388198</v>
      </c>
      <c r="I3500" s="2">
        <f>Table13[[#This Row],[CF % EOL]]*$A$6</f>
        <v>11.85578943335528</v>
      </c>
      <c r="J3500" s="3">
        <v>0.19809666060531719</v>
      </c>
      <c r="K3500" s="2">
        <f>$A$10*Table13[[#This Row],[CF % WEC]]</f>
        <v>6.0927559799742265E-2</v>
      </c>
      <c r="L3500" s="1">
        <v>34.578302453509181</v>
      </c>
      <c r="M3500" s="2">
        <f>Table13[[#This Row],[Cons h '[MWh']]]-Table13[[#This Row],[Ewec_prod '[MWh']]]-Table13[[#This Row],[Eeol_prod '[MWh']]]-Table13[[#This Row],[Efv_prod '[MWh']]]</f>
        <v>14.505155460354157</v>
      </c>
    </row>
    <row r="3501" spans="5:13" x14ac:dyDescent="0.3">
      <c r="E3501" s="4">
        <v>43611.791666666664</v>
      </c>
      <c r="F3501" s="3">
        <v>0.20906</v>
      </c>
      <c r="G3501" s="2">
        <f>Table13[[#This Row],[CF % FV]]*$A$2</f>
        <v>10.66206</v>
      </c>
      <c r="H3501" s="3">
        <v>0.333612283456591</v>
      </c>
      <c r="I3501" s="2">
        <f>Table13[[#This Row],[CF % EOL]]*$A$6</f>
        <v>13.344491338263641</v>
      </c>
      <c r="J3501" s="3">
        <v>0.19435329752075625</v>
      </c>
      <c r="K3501" s="2">
        <f>$A$10*Table13[[#This Row],[CF % WEC]]</f>
        <v>5.97762330813119E-2</v>
      </c>
      <c r="L3501" s="1">
        <v>24.391805053923793</v>
      </c>
      <c r="M3501" s="2">
        <f>Table13[[#This Row],[Cons h '[MWh']]]-Table13[[#This Row],[Ewec_prod '[MWh']]]-Table13[[#This Row],[Eeol_prod '[MWh']]]-Table13[[#This Row],[Efv_prod '[MWh']]]</f>
        <v>0.32547748257884024</v>
      </c>
    </row>
    <row r="3502" spans="5:13" x14ac:dyDescent="0.3">
      <c r="E3502" s="4">
        <v>43611.833333333336</v>
      </c>
      <c r="F3502" s="3">
        <v>0.20243</v>
      </c>
      <c r="G3502" s="2">
        <f>Table13[[#This Row],[CF % FV]]*$A$2</f>
        <v>10.323930000000001</v>
      </c>
      <c r="H3502" s="3">
        <v>0.31717335199730001</v>
      </c>
      <c r="I3502" s="2">
        <f>Table13[[#This Row],[CF % EOL]]*$A$6</f>
        <v>12.686934079892001</v>
      </c>
      <c r="J3502" s="3">
        <v>0.18628716629408257</v>
      </c>
      <c r="K3502" s="2">
        <f>$A$10*Table13[[#This Row],[CF % WEC]]</f>
        <v>5.7295375043806253E-2</v>
      </c>
      <c r="L3502" s="1">
        <v>29.242543880301266</v>
      </c>
      <c r="M3502" s="2">
        <f>Table13[[#This Row],[Cons h '[MWh']]]-Table13[[#This Row],[Ewec_prod '[MWh']]]-Table13[[#This Row],[Eeol_prod '[MWh']]]-Table13[[#This Row],[Efv_prod '[MWh']]]</f>
        <v>6.1743844253654565</v>
      </c>
    </row>
    <row r="3503" spans="5:13" x14ac:dyDescent="0.3">
      <c r="E3503" s="4">
        <v>43611.875</v>
      </c>
      <c r="F3503" s="3">
        <v>0.29083999999999999</v>
      </c>
      <c r="G3503" s="2">
        <f>Table13[[#This Row],[CF % FV]]*$A$2</f>
        <v>14.832839999999999</v>
      </c>
      <c r="H3503" s="3">
        <v>0.30008184300857699</v>
      </c>
      <c r="I3503" s="2">
        <f>Table13[[#This Row],[CF % EOL]]*$A$6</f>
        <v>12.003273720343079</v>
      </c>
      <c r="J3503" s="3">
        <v>0.17798548358955246</v>
      </c>
      <c r="K3503" s="2">
        <f>$A$10*Table13[[#This Row],[CF % WEC]]</f>
        <v>5.4742069663123991E-2</v>
      </c>
      <c r="L3503" s="1">
        <v>23.923207772692127</v>
      </c>
      <c r="M3503" s="2">
        <f>Table13[[#This Row],[Cons h '[MWh']]]-Table13[[#This Row],[Ewec_prod '[MWh']]]-Table13[[#This Row],[Eeol_prod '[MWh']]]-Table13[[#This Row],[Efv_prod '[MWh']]]</f>
        <v>-2.967648017314076</v>
      </c>
    </row>
    <row r="3504" spans="5:13" x14ac:dyDescent="0.3">
      <c r="E3504" s="4">
        <v>43611.916666666664</v>
      </c>
      <c r="F3504" s="3">
        <v>0.20933000000000002</v>
      </c>
      <c r="G3504" s="2">
        <f>Table13[[#This Row],[CF % FV]]*$A$2</f>
        <v>10.675830000000001</v>
      </c>
      <c r="H3504" s="3">
        <v>0.101086727212922</v>
      </c>
      <c r="I3504" s="2">
        <f>Table13[[#This Row],[CF % EOL]]*$A$6</f>
        <v>4.04346908851688</v>
      </c>
      <c r="J3504" s="3">
        <v>0.16796428129654109</v>
      </c>
      <c r="K3504" s="2">
        <f>$A$10*Table13[[#This Row],[CF % WEC]]</f>
        <v>5.1659900584114404E-2</v>
      </c>
      <c r="L3504" s="1">
        <v>24.701073369784943</v>
      </c>
      <c r="M3504" s="2">
        <f>Table13[[#This Row],[Cons h '[MWh']]]-Table13[[#This Row],[Ewec_prod '[MWh']]]-Table13[[#This Row],[Eeol_prod '[MWh']]]-Table13[[#This Row],[Efv_prod '[MWh']]]</f>
        <v>9.9301143806839498</v>
      </c>
    </row>
    <row r="3505" spans="5:13" x14ac:dyDescent="0.3">
      <c r="E3505" s="4">
        <v>43611.958333333336</v>
      </c>
      <c r="F3505" s="3">
        <v>0.30401</v>
      </c>
      <c r="G3505" s="2">
        <f>Table13[[#This Row],[CF % FV]]*$A$2</f>
        <v>15.50451</v>
      </c>
      <c r="H3505" s="3">
        <v>5.5653126910668101E-2</v>
      </c>
      <c r="I3505" s="2">
        <f>Table13[[#This Row],[CF % EOL]]*$A$6</f>
        <v>2.2261250764267242</v>
      </c>
      <c r="J3505" s="3">
        <v>0.15773945656511038</v>
      </c>
      <c r="K3505" s="2">
        <f>$A$10*Table13[[#This Row],[CF % WEC]]</f>
        <v>4.8515104410556863E-2</v>
      </c>
      <c r="L3505" s="1">
        <v>19.214102894809013</v>
      </c>
      <c r="M3505" s="2">
        <f>Table13[[#This Row],[Cons h '[MWh']]]-Table13[[#This Row],[Ewec_prod '[MWh']]]-Table13[[#This Row],[Eeol_prod '[MWh']]]-Table13[[#This Row],[Efv_prod '[MWh']]]</f>
        <v>1.4349527139717289</v>
      </c>
    </row>
    <row r="3506" spans="5:13" x14ac:dyDescent="0.3">
      <c r="E3506" s="4">
        <v>43612</v>
      </c>
      <c r="F3506" s="3">
        <v>0.26125999999999999</v>
      </c>
      <c r="G3506" s="2">
        <f>Table13[[#This Row],[CF % FV]]*$A$2</f>
        <v>13.324259999999999</v>
      </c>
      <c r="H3506" s="3">
        <v>4.2081433456126603E-2</v>
      </c>
      <c r="I3506" s="2">
        <f>Table13[[#This Row],[CF % EOL]]*$A$6</f>
        <v>1.6832573382450642</v>
      </c>
      <c r="J3506" s="3">
        <v>0.14899233434691386</v>
      </c>
      <c r="K3506" s="2">
        <f>$A$10*Table13[[#This Row],[CF % WEC]]</f>
        <v>4.5824797514941694E-2</v>
      </c>
      <c r="L3506" s="1">
        <v>18.655710252476201</v>
      </c>
      <c r="M3506" s="2">
        <f>Table13[[#This Row],[Cons h '[MWh']]]-Table13[[#This Row],[Ewec_prod '[MWh']]]-Table13[[#This Row],[Eeol_prod '[MWh']]]-Table13[[#This Row],[Efv_prod '[MWh']]]</f>
        <v>3.6023681167161961</v>
      </c>
    </row>
    <row r="3507" spans="5:13" x14ac:dyDescent="0.3">
      <c r="E3507" s="4">
        <v>43612.041666666664</v>
      </c>
      <c r="F3507" s="3">
        <v>0.15712999999999999</v>
      </c>
      <c r="G3507" s="2">
        <f>Table13[[#This Row],[CF % FV]]*$A$2</f>
        <v>8.0136299999999991</v>
      </c>
      <c r="H3507" s="3">
        <v>2.3076354264429399E-2</v>
      </c>
      <c r="I3507" s="2">
        <f>Table13[[#This Row],[CF % EOL]]*$A$6</f>
        <v>0.92305417057717598</v>
      </c>
      <c r="J3507" s="3">
        <v>0.14206446453607768</v>
      </c>
      <c r="K3507" s="2">
        <f>$A$10*Table13[[#This Row],[CF % WEC]]</f>
        <v>4.3694028622145831E-2</v>
      </c>
      <c r="L3507" s="1">
        <v>22.604007207022889</v>
      </c>
      <c r="M3507" s="2">
        <f>Table13[[#This Row],[Cons h '[MWh']]]-Table13[[#This Row],[Ewec_prod '[MWh']]]-Table13[[#This Row],[Eeol_prod '[MWh']]]-Table13[[#This Row],[Efv_prod '[MWh']]]</f>
        <v>13.623629007823567</v>
      </c>
    </row>
    <row r="3508" spans="5:13" x14ac:dyDescent="0.3">
      <c r="E3508" s="4">
        <v>43612.083333333336</v>
      </c>
      <c r="F3508" s="3">
        <v>6.454E-2</v>
      </c>
      <c r="G3508" s="2">
        <f>Table13[[#This Row],[CF % FV]]*$A$2</f>
        <v>3.2915399999999999</v>
      </c>
      <c r="H3508" s="3">
        <v>5.6046480024801899E-4</v>
      </c>
      <c r="I3508" s="2">
        <f>Table13[[#This Row],[CF % EOL]]*$A$6</f>
        <v>2.241859200992076E-2</v>
      </c>
      <c r="J3508" s="3">
        <v>0.13662755690980777</v>
      </c>
      <c r="K3508" s="2">
        <f>$A$10*Table13[[#This Row],[CF % WEC]]</f>
        <v>4.2021827215453646E-2</v>
      </c>
      <c r="L3508" s="1">
        <v>26.583985756112707</v>
      </c>
      <c r="M3508" s="2">
        <f>Table13[[#This Row],[Cons h '[MWh']]]-Table13[[#This Row],[Ewec_prod '[MWh']]]-Table13[[#This Row],[Eeol_prod '[MWh']]]-Table13[[#This Row],[Efv_prod '[MWh']]]</f>
        <v>23.228005336887332</v>
      </c>
    </row>
    <row r="3509" spans="5:13" x14ac:dyDescent="0.3">
      <c r="E3509" s="4">
        <v>43612.125</v>
      </c>
      <c r="F3509" s="3">
        <v>0</v>
      </c>
      <c r="G3509" s="2">
        <f>Table13[[#This Row],[CF % FV]]*$A$2</f>
        <v>0</v>
      </c>
      <c r="H3509" s="3">
        <v>1.7125729877108201E-2</v>
      </c>
      <c r="I3509" s="2">
        <f>Table13[[#This Row],[CF % EOL]]*$A$6</f>
        <v>0.68502919508432802</v>
      </c>
      <c r="J3509" s="3">
        <v>0.1328134510504323</v>
      </c>
      <c r="K3509" s="2">
        <f>$A$10*Table13[[#This Row],[CF % WEC]]</f>
        <v>4.0848742509636E-2</v>
      </c>
      <c r="L3509" s="1">
        <v>22.300974256545018</v>
      </c>
      <c r="M3509" s="2">
        <f>Table13[[#This Row],[Cons h '[MWh']]]-Table13[[#This Row],[Ewec_prod '[MWh']]]-Table13[[#This Row],[Eeol_prod '[MWh']]]-Table13[[#This Row],[Efv_prod '[MWh']]]</f>
        <v>21.575096318951054</v>
      </c>
    </row>
    <row r="3510" spans="5:13" x14ac:dyDescent="0.3">
      <c r="E3510" s="4">
        <v>43612.166666666664</v>
      </c>
      <c r="F3510" s="3">
        <v>0</v>
      </c>
      <c r="G3510" s="2">
        <f>Table13[[#This Row],[CF % FV]]*$A$2</f>
        <v>0</v>
      </c>
      <c r="H3510" s="3">
        <v>3.4609444413887198E-2</v>
      </c>
      <c r="I3510" s="2">
        <f>Table13[[#This Row],[CF % EOL]]*$A$6</f>
        <v>1.3843777765554879</v>
      </c>
      <c r="J3510" s="3">
        <v>0.1301792382742398</v>
      </c>
      <c r="K3510" s="2">
        <f>$A$10*Table13[[#This Row],[CF % WEC]]</f>
        <v>4.0038551383968911E-2</v>
      </c>
      <c r="L3510" s="1">
        <v>21.282992319034598</v>
      </c>
      <c r="M3510" s="2">
        <f>Table13[[#This Row],[Cons h '[MWh']]]-Table13[[#This Row],[Ewec_prod '[MWh']]]-Table13[[#This Row],[Eeol_prod '[MWh']]]-Table13[[#This Row],[Efv_prod '[MWh']]]</f>
        <v>19.85857599109514</v>
      </c>
    </row>
    <row r="3511" spans="5:13" x14ac:dyDescent="0.3">
      <c r="E3511" s="4">
        <v>43612.208333333336</v>
      </c>
      <c r="F3511" s="3">
        <v>0</v>
      </c>
      <c r="G3511" s="2">
        <f>Table13[[#This Row],[CF % FV]]*$A$2</f>
        <v>0</v>
      </c>
      <c r="H3511" s="3">
        <v>6.73123982215455E-2</v>
      </c>
      <c r="I3511" s="2">
        <f>Table13[[#This Row],[CF % EOL]]*$A$6</f>
        <v>2.69249592886182</v>
      </c>
      <c r="J3511" s="3">
        <v>0.1286559508112857</v>
      </c>
      <c r="K3511" s="2">
        <f>$A$10*Table13[[#This Row],[CF % WEC]]</f>
        <v>3.9570041780082929E-2</v>
      </c>
      <c r="L3511" s="1">
        <v>25.621044276009417</v>
      </c>
      <c r="M3511" s="2">
        <f>Table13[[#This Row],[Cons h '[MWh']]]-Table13[[#This Row],[Ewec_prod '[MWh']]]-Table13[[#This Row],[Eeol_prod '[MWh']]]-Table13[[#This Row],[Efv_prod '[MWh']]]</f>
        <v>22.888978305367512</v>
      </c>
    </row>
    <row r="3512" spans="5:13" x14ac:dyDescent="0.3">
      <c r="E3512" s="4">
        <v>43612.25</v>
      </c>
      <c r="F3512" s="3">
        <v>0</v>
      </c>
      <c r="G3512" s="2">
        <f>Table13[[#This Row],[CF % FV]]*$A$2</f>
        <v>0</v>
      </c>
      <c r="H3512" s="3">
        <v>0.111105081174526</v>
      </c>
      <c r="I3512" s="2">
        <f>Table13[[#This Row],[CF % EOL]]*$A$6</f>
        <v>4.44420324698104</v>
      </c>
      <c r="J3512" s="3">
        <v>0.12833732190069869</v>
      </c>
      <c r="K3512" s="2">
        <f>$A$10*Table13[[#This Row],[CF % WEC]]</f>
        <v>3.9472042742924013E-2</v>
      </c>
      <c r="L3512" s="1">
        <v>30.410798372680176</v>
      </c>
      <c r="M3512" s="2">
        <f>Table13[[#This Row],[Cons h '[MWh']]]-Table13[[#This Row],[Ewec_prod '[MWh']]]-Table13[[#This Row],[Eeol_prod '[MWh']]]-Table13[[#This Row],[Efv_prod '[MWh']]]</f>
        <v>25.927123082956211</v>
      </c>
    </row>
    <row r="3513" spans="5:13" x14ac:dyDescent="0.3">
      <c r="E3513" s="4">
        <v>43612.291666666664</v>
      </c>
      <c r="F3513" s="3">
        <v>0</v>
      </c>
      <c r="G3513" s="2">
        <f>Table13[[#This Row],[CF % FV]]*$A$2</f>
        <v>0</v>
      </c>
      <c r="H3513" s="3">
        <v>0.20347210915612499</v>
      </c>
      <c r="I3513" s="2">
        <f>Table13[[#This Row],[CF % EOL]]*$A$6</f>
        <v>8.1388843662449997</v>
      </c>
      <c r="J3513" s="3">
        <v>0.12934370620694133</v>
      </c>
      <c r="K3513" s="2">
        <f>$A$10*Table13[[#This Row],[CF % WEC]]</f>
        <v>3.9781571130796674E-2</v>
      </c>
      <c r="L3513" s="1">
        <v>22.171488013656049</v>
      </c>
      <c r="M3513" s="2">
        <f>Table13[[#This Row],[Cons h '[MWh']]]-Table13[[#This Row],[Ewec_prod '[MWh']]]-Table13[[#This Row],[Eeol_prod '[MWh']]]-Table13[[#This Row],[Efv_prod '[MWh']]]</f>
        <v>13.992822076280254</v>
      </c>
    </row>
    <row r="3514" spans="5:13" x14ac:dyDescent="0.3">
      <c r="E3514" s="4">
        <v>43612.333333333336</v>
      </c>
      <c r="F3514" s="3">
        <v>0</v>
      </c>
      <c r="G3514" s="2">
        <f>Table13[[#This Row],[CF % FV]]*$A$2</f>
        <v>0</v>
      </c>
      <c r="H3514" s="3">
        <v>0.37795811526870099</v>
      </c>
      <c r="I3514" s="2">
        <f>Table13[[#This Row],[CF % EOL]]*$A$6</f>
        <v>15.11832461074804</v>
      </c>
      <c r="J3514" s="3">
        <v>0.13191917608798495</v>
      </c>
      <c r="K3514" s="2">
        <f>$A$10*Table13[[#This Row],[CF % WEC]]</f>
        <v>4.0573695009665879E-2</v>
      </c>
      <c r="L3514" s="1">
        <v>30.161748897088703</v>
      </c>
      <c r="M3514" s="2">
        <f>Table13[[#This Row],[Cons h '[MWh']]]-Table13[[#This Row],[Ewec_prod '[MWh']]]-Table13[[#This Row],[Eeol_prod '[MWh']]]-Table13[[#This Row],[Efv_prod '[MWh']]]</f>
        <v>15.002850591330997</v>
      </c>
    </row>
    <row r="3515" spans="5:13" x14ac:dyDescent="0.3">
      <c r="E3515" s="4">
        <v>43612.375</v>
      </c>
      <c r="F3515" s="3">
        <v>0</v>
      </c>
      <c r="G3515" s="2">
        <f>Table13[[#This Row],[CF % FV]]*$A$2</f>
        <v>0</v>
      </c>
      <c r="H3515" s="3">
        <v>0.54903672324930597</v>
      </c>
      <c r="I3515" s="2">
        <f>Table13[[#This Row],[CF % EOL]]*$A$6</f>
        <v>21.961468929972238</v>
      </c>
      <c r="J3515" s="3">
        <v>0.13538007465204585</v>
      </c>
      <c r="K3515" s="2">
        <f>$A$10*Table13[[#This Row],[CF % WEC]]</f>
        <v>4.1638145584341556E-2</v>
      </c>
      <c r="L3515" s="1">
        <v>33.808446396874167</v>
      </c>
      <c r="M3515" s="2">
        <f>Table13[[#This Row],[Cons h '[MWh']]]-Table13[[#This Row],[Ewec_prod '[MWh']]]-Table13[[#This Row],[Eeol_prod '[MWh']]]-Table13[[#This Row],[Efv_prod '[MWh']]]</f>
        <v>11.805339321317586</v>
      </c>
    </row>
    <row r="3516" spans="5:13" x14ac:dyDescent="0.3">
      <c r="E3516" s="4">
        <v>43612.416666666664</v>
      </c>
      <c r="F3516" s="3">
        <v>0</v>
      </c>
      <c r="G3516" s="2">
        <f>Table13[[#This Row],[CF % FV]]*$A$2</f>
        <v>0</v>
      </c>
      <c r="H3516" s="3">
        <v>0.187153888211161</v>
      </c>
      <c r="I3516" s="2">
        <f>Table13[[#This Row],[CF % EOL]]*$A$6</f>
        <v>7.4861555284464396</v>
      </c>
      <c r="J3516" s="3">
        <v>0.14132263432333986</v>
      </c>
      <c r="K3516" s="2">
        <f>$A$10*Table13[[#This Row],[CF % WEC]]</f>
        <v>4.3465867761131163E-2</v>
      </c>
      <c r="L3516" s="1">
        <v>23.039290337054098</v>
      </c>
      <c r="M3516" s="2">
        <f>Table13[[#This Row],[Cons h '[MWh']]]-Table13[[#This Row],[Ewec_prod '[MWh']]]-Table13[[#This Row],[Eeol_prod '[MWh']]]-Table13[[#This Row],[Efv_prod '[MWh']]]</f>
        <v>15.509668940846527</v>
      </c>
    </row>
    <row r="3517" spans="5:13" x14ac:dyDescent="0.3">
      <c r="E3517" s="4">
        <v>43612.458333333336</v>
      </c>
      <c r="F3517" s="3">
        <v>0</v>
      </c>
      <c r="G3517" s="2">
        <f>Table13[[#This Row],[CF % FV]]*$A$2</f>
        <v>0</v>
      </c>
      <c r="H3517" s="3">
        <v>5.1936571515677397E-2</v>
      </c>
      <c r="I3517" s="2">
        <f>Table13[[#This Row],[CF % EOL]]*$A$6</f>
        <v>2.077462860627096</v>
      </c>
      <c r="J3517" s="3">
        <v>0.14765458837839684</v>
      </c>
      <c r="K3517" s="2">
        <f>$A$10*Table13[[#This Row],[CF % WEC]]</f>
        <v>4.5413353943683954E-2</v>
      </c>
      <c r="L3517" s="1">
        <v>28.954539579042116</v>
      </c>
      <c r="M3517" s="2">
        <f>Table13[[#This Row],[Cons h '[MWh']]]-Table13[[#This Row],[Ewec_prod '[MWh']]]-Table13[[#This Row],[Eeol_prod '[MWh']]]-Table13[[#This Row],[Efv_prod '[MWh']]]</f>
        <v>26.831663364471336</v>
      </c>
    </row>
    <row r="3518" spans="5:13" x14ac:dyDescent="0.3">
      <c r="E3518" s="4">
        <v>43612.5</v>
      </c>
      <c r="F3518" s="3">
        <v>0</v>
      </c>
      <c r="G3518" s="2">
        <f>Table13[[#This Row],[CF % FV]]*$A$2</f>
        <v>0</v>
      </c>
      <c r="H3518" s="3">
        <v>0.100468338021809</v>
      </c>
      <c r="I3518" s="2">
        <f>Table13[[#This Row],[CF % EOL]]*$A$6</f>
        <v>4.0187335208723605</v>
      </c>
      <c r="J3518" s="3">
        <v>0.15127699149989554</v>
      </c>
      <c r="K3518" s="2">
        <f>$A$10*Table13[[#This Row],[CF % WEC]]</f>
        <v>4.652747763526708E-2</v>
      </c>
      <c r="L3518" s="1">
        <v>30.668992388558898</v>
      </c>
      <c r="M3518" s="2">
        <f>Table13[[#This Row],[Cons h '[MWh']]]-Table13[[#This Row],[Ewec_prod '[MWh']]]-Table13[[#This Row],[Eeol_prod '[MWh']]]-Table13[[#This Row],[Efv_prod '[MWh']]]</f>
        <v>26.603731390051273</v>
      </c>
    </row>
    <row r="3519" spans="5:13" x14ac:dyDescent="0.3">
      <c r="E3519" s="4">
        <v>43612.541666666664</v>
      </c>
      <c r="F3519" s="3">
        <v>0</v>
      </c>
      <c r="G3519" s="2">
        <f>Table13[[#This Row],[CF % FV]]*$A$2</f>
        <v>0</v>
      </c>
      <c r="H3519" s="3">
        <v>0.34245616234798598</v>
      </c>
      <c r="I3519" s="2">
        <f>Table13[[#This Row],[CF % EOL]]*$A$6</f>
        <v>13.69824649391944</v>
      </c>
      <c r="J3519" s="3">
        <v>0.15267873133446838</v>
      </c>
      <c r="K3519" s="2">
        <f>$A$10*Table13[[#This Row],[CF % WEC]]</f>
        <v>4.6958603467139502E-2</v>
      </c>
      <c r="L3519" s="1">
        <v>34.802622293314819</v>
      </c>
      <c r="M3519" s="2">
        <f>Table13[[#This Row],[Cons h '[MWh']]]-Table13[[#This Row],[Ewec_prod '[MWh']]]-Table13[[#This Row],[Eeol_prod '[MWh']]]-Table13[[#This Row],[Efv_prod '[MWh']]]</f>
        <v>21.057417195928238</v>
      </c>
    </row>
    <row r="3520" spans="5:13" x14ac:dyDescent="0.3">
      <c r="E3520" s="4">
        <v>43612.583333333336</v>
      </c>
      <c r="F3520" s="3">
        <v>0</v>
      </c>
      <c r="G3520" s="2">
        <f>Table13[[#This Row],[CF % FV]]*$A$2</f>
        <v>0</v>
      </c>
      <c r="H3520" s="3">
        <v>0.65473266671271402</v>
      </c>
      <c r="I3520" s="2">
        <f>Table13[[#This Row],[CF % EOL]]*$A$6</f>
        <v>26.189306668508561</v>
      </c>
      <c r="J3520" s="3">
        <v>0.15361217444319925</v>
      </c>
      <c r="K3520" s="2">
        <f>$A$10*Table13[[#This Row],[CF % WEC]]</f>
        <v>4.724569771018769E-2</v>
      </c>
      <c r="L3520" s="1">
        <v>26.333757435182417</v>
      </c>
      <c r="M3520" s="2">
        <f>Table13[[#This Row],[Cons h '[MWh']]]-Table13[[#This Row],[Ewec_prod '[MWh']]]-Table13[[#This Row],[Eeol_prod '[MWh']]]-Table13[[#This Row],[Efv_prod '[MWh']]]</f>
        <v>9.7205068963667429E-2</v>
      </c>
    </row>
    <row r="3521" spans="5:13" x14ac:dyDescent="0.3">
      <c r="E3521" s="4">
        <v>43612.625</v>
      </c>
      <c r="F3521" s="3">
        <v>0</v>
      </c>
      <c r="G3521" s="2">
        <f>Table13[[#This Row],[CF % FV]]*$A$2</f>
        <v>0</v>
      </c>
      <c r="H3521" s="3">
        <v>0.71715686375646104</v>
      </c>
      <c r="I3521" s="2">
        <f>Table13[[#This Row],[CF % EOL]]*$A$6</f>
        <v>28.686274550258442</v>
      </c>
      <c r="J3521" s="3">
        <v>0.15521954668618013</v>
      </c>
      <c r="K3521" s="2">
        <f>$A$10*Table13[[#This Row],[CF % WEC]]</f>
        <v>4.7740068832625659E-2</v>
      </c>
      <c r="L3521" s="1">
        <v>22.905085409335737</v>
      </c>
      <c r="M3521" s="2">
        <f>Table13[[#This Row],[Cons h '[MWh']]]-Table13[[#This Row],[Ewec_prod '[MWh']]]-Table13[[#This Row],[Eeol_prod '[MWh']]]-Table13[[#This Row],[Efv_prod '[MWh']]]</f>
        <v>-5.82892920975533</v>
      </c>
    </row>
    <row r="3522" spans="5:13" x14ac:dyDescent="0.3">
      <c r="E3522" s="4">
        <v>43612.666666666664</v>
      </c>
      <c r="F3522" s="3">
        <v>1.47E-3</v>
      </c>
      <c r="G3522" s="2">
        <f>Table13[[#This Row],[CF % FV]]*$A$2</f>
        <v>7.4969999999999995E-2</v>
      </c>
      <c r="H3522" s="3">
        <v>0.72840765518583594</v>
      </c>
      <c r="I3522" s="2">
        <f>Table13[[#This Row],[CF % EOL]]*$A$6</f>
        <v>29.136306207433439</v>
      </c>
      <c r="J3522" s="3">
        <v>0.16285697845915495</v>
      </c>
      <c r="K3522" s="2">
        <f>$A$10*Table13[[#This Row],[CF % WEC]]</f>
        <v>5.0089074008394303E-2</v>
      </c>
      <c r="L3522" s="1">
        <v>28.079080315829525</v>
      </c>
      <c r="M3522" s="2">
        <f>Table13[[#This Row],[Cons h '[MWh']]]-Table13[[#This Row],[Ewec_prod '[MWh']]]-Table13[[#This Row],[Eeol_prod '[MWh']]]-Table13[[#This Row],[Efv_prod '[MWh']]]</f>
        <v>-1.1822849656123071</v>
      </c>
    </row>
    <row r="3523" spans="5:13" x14ac:dyDescent="0.3">
      <c r="E3523" s="4">
        <v>43612.708333333336</v>
      </c>
      <c r="F3523" s="3">
        <v>0.10349</v>
      </c>
      <c r="G3523" s="2">
        <f>Table13[[#This Row],[CF % FV]]*$A$2</f>
        <v>5.27799</v>
      </c>
      <c r="H3523" s="3">
        <v>0.86540200209929696</v>
      </c>
      <c r="I3523" s="2">
        <f>Table13[[#This Row],[CF % EOL]]*$A$6</f>
        <v>34.61608008397188</v>
      </c>
      <c r="J3523" s="3">
        <v>0.18173740037678002</v>
      </c>
      <c r="K3523" s="2">
        <f>$A$10*Table13[[#This Row],[CF % WEC]]</f>
        <v>5.5896027199404279E-2</v>
      </c>
      <c r="L3523" s="1">
        <v>29.358754152188428</v>
      </c>
      <c r="M3523" s="2">
        <f>Table13[[#This Row],[Cons h '[MWh']]]-Table13[[#This Row],[Ewec_prod '[MWh']]]-Table13[[#This Row],[Eeol_prod '[MWh']]]-Table13[[#This Row],[Efv_prod '[MWh']]]</f>
        <v>-10.591211958982857</v>
      </c>
    </row>
    <row r="3524" spans="5:13" x14ac:dyDescent="0.3">
      <c r="E3524" s="4">
        <v>43612.75</v>
      </c>
      <c r="F3524" s="3">
        <v>0.31326999999999999</v>
      </c>
      <c r="G3524" s="2">
        <f>Table13[[#This Row],[CF % FV]]*$A$2</f>
        <v>15.97677</v>
      </c>
      <c r="H3524" s="3">
        <v>0.94184348374527904</v>
      </c>
      <c r="I3524" s="2">
        <f>Table13[[#This Row],[CF % EOL]]*$A$6</f>
        <v>37.673739349811164</v>
      </c>
      <c r="J3524" s="3">
        <v>0.213907782683536</v>
      </c>
      <c r="K3524" s="2">
        <f>$A$10*Table13[[#This Row],[CF % WEC]]</f>
        <v>6.579050439950522E-2</v>
      </c>
      <c r="L3524" s="1">
        <v>30.61937248242721</v>
      </c>
      <c r="M3524" s="2">
        <f>Table13[[#This Row],[Cons h '[MWh']]]-Table13[[#This Row],[Ewec_prod '[MWh']]]-Table13[[#This Row],[Eeol_prod '[MWh']]]-Table13[[#This Row],[Efv_prod '[MWh']]]</f>
        <v>-23.096927371783458</v>
      </c>
    </row>
    <row r="3525" spans="5:13" x14ac:dyDescent="0.3">
      <c r="E3525" s="4">
        <v>43612.791666666664</v>
      </c>
      <c r="F3525" s="3">
        <v>0.31735000000000002</v>
      </c>
      <c r="G3525" s="2">
        <f>Table13[[#This Row],[CF % FV]]*$A$2</f>
        <v>16.184850000000001</v>
      </c>
      <c r="H3525" s="3">
        <v>0.99977108607113097</v>
      </c>
      <c r="I3525" s="2">
        <f>Table13[[#This Row],[CF % EOL]]*$A$6</f>
        <v>39.99084344284524</v>
      </c>
      <c r="J3525" s="3">
        <v>0.24569203022484173</v>
      </c>
      <c r="K3525" s="2">
        <f>$A$10*Table13[[#This Row],[CF % WEC]]</f>
        <v>7.5566220137697412E-2</v>
      </c>
      <c r="L3525" s="1">
        <v>37.183974949949594</v>
      </c>
      <c r="M3525" s="2">
        <f>Table13[[#This Row],[Cons h '[MWh']]]-Table13[[#This Row],[Ewec_prod '[MWh']]]-Table13[[#This Row],[Eeol_prod '[MWh']]]-Table13[[#This Row],[Efv_prod '[MWh']]]</f>
        <v>-19.067284713033342</v>
      </c>
    </row>
    <row r="3526" spans="5:13" x14ac:dyDescent="0.3">
      <c r="E3526" s="4">
        <v>43612.833333333336</v>
      </c>
      <c r="F3526" s="3">
        <v>0.40053</v>
      </c>
      <c r="G3526" s="2">
        <f>Table13[[#This Row],[CF % FV]]*$A$2</f>
        <v>20.427029999999998</v>
      </c>
      <c r="H3526" s="3">
        <v>1</v>
      </c>
      <c r="I3526" s="2">
        <f>Table13[[#This Row],[CF % EOL]]*$A$6</f>
        <v>40</v>
      </c>
      <c r="J3526" s="3">
        <v>0.27078849686410433</v>
      </c>
      <c r="K3526" s="2">
        <f>$A$10*Table13[[#This Row],[CF % WEC]]</f>
        <v>8.3285009880308888E-2</v>
      </c>
      <c r="L3526" s="1">
        <v>33.699986008220627</v>
      </c>
      <c r="M3526" s="2">
        <f>Table13[[#This Row],[Cons h '[MWh']]]-Table13[[#This Row],[Ewec_prod '[MWh']]]-Table13[[#This Row],[Eeol_prod '[MWh']]]-Table13[[#This Row],[Efv_prod '[MWh']]]</f>
        <v>-26.810329001659678</v>
      </c>
    </row>
    <row r="3527" spans="5:13" x14ac:dyDescent="0.3">
      <c r="E3527" s="4">
        <v>43612.875</v>
      </c>
      <c r="F3527" s="3">
        <v>0.39926999999999996</v>
      </c>
      <c r="G3527" s="2">
        <f>Table13[[#This Row],[CF % FV]]*$A$2</f>
        <v>20.362769999999998</v>
      </c>
      <c r="H3527" s="3">
        <v>1</v>
      </c>
      <c r="I3527" s="2">
        <f>Table13[[#This Row],[CF % EOL]]*$A$6</f>
        <v>40</v>
      </c>
      <c r="J3527" s="3">
        <v>0.23523836913097421</v>
      </c>
      <c r="K3527" s="2">
        <f>$A$10*Table13[[#This Row],[CF % WEC]]</f>
        <v>7.2351041954094267E-2</v>
      </c>
      <c r="L3527" s="1">
        <v>25.889865388066273</v>
      </c>
      <c r="M3527" s="2">
        <f>Table13[[#This Row],[Cons h '[MWh']]]-Table13[[#This Row],[Ewec_prod '[MWh']]]-Table13[[#This Row],[Eeol_prod '[MWh']]]-Table13[[#This Row],[Efv_prod '[MWh']]]</f>
        <v>-34.545255653887821</v>
      </c>
    </row>
    <row r="3528" spans="5:13" x14ac:dyDescent="0.3">
      <c r="E3528" s="4">
        <v>43612.916666666664</v>
      </c>
      <c r="F3528" s="3">
        <v>0.29474</v>
      </c>
      <c r="G3528" s="2">
        <f>Table13[[#This Row],[CF % FV]]*$A$2</f>
        <v>15.031739999999999</v>
      </c>
      <c r="H3528" s="3">
        <v>0.17825476397531501</v>
      </c>
      <c r="I3528" s="2">
        <f>Table13[[#This Row],[CF % EOL]]*$A$6</f>
        <v>7.1301905590126005</v>
      </c>
      <c r="J3528" s="3">
        <v>0.21372205884112128</v>
      </c>
      <c r="K3528" s="2">
        <f>$A$10*Table13[[#This Row],[CF % WEC]]</f>
        <v>6.5733382283057709E-2</v>
      </c>
      <c r="L3528" s="1">
        <v>26.777026271128946</v>
      </c>
      <c r="M3528" s="2">
        <f>Table13[[#This Row],[Cons h '[MWh']]]-Table13[[#This Row],[Ewec_prod '[MWh']]]-Table13[[#This Row],[Eeol_prod '[MWh']]]-Table13[[#This Row],[Efv_prod '[MWh']]]</f>
        <v>4.5493623298332899</v>
      </c>
    </row>
    <row r="3529" spans="5:13" x14ac:dyDescent="0.3">
      <c r="E3529" s="4">
        <v>43612.958333333336</v>
      </c>
      <c r="F3529" s="3">
        <v>0.26818999999999998</v>
      </c>
      <c r="G3529" s="2">
        <f>Table13[[#This Row],[CF % FV]]*$A$2</f>
        <v>13.677689999999998</v>
      </c>
      <c r="H3529" s="3">
        <v>0.195507060754362</v>
      </c>
      <c r="I3529" s="2">
        <f>Table13[[#This Row],[CF % EOL]]*$A$6</f>
        <v>7.8202824301744798</v>
      </c>
      <c r="J3529" s="3">
        <v>0.20530043554957986</v>
      </c>
      <c r="K3529" s="2">
        <f>$A$10*Table13[[#This Row],[CF % WEC]]</f>
        <v>6.3143187399719428E-2</v>
      </c>
      <c r="L3529" s="1">
        <v>19.437916711484906</v>
      </c>
      <c r="M3529" s="2">
        <f>Table13[[#This Row],[Cons h '[MWh']]]-Table13[[#This Row],[Ewec_prod '[MWh']]]-Table13[[#This Row],[Eeol_prod '[MWh']]]-Table13[[#This Row],[Efv_prod '[MWh']]]</f>
        <v>-2.1231989060892928</v>
      </c>
    </row>
    <row r="3530" spans="5:13" x14ac:dyDescent="0.3">
      <c r="E3530" s="4">
        <v>43613</v>
      </c>
      <c r="F3530" s="3">
        <v>0.21299000000000001</v>
      </c>
      <c r="G3530" s="2">
        <f>Table13[[#This Row],[CF % FV]]*$A$2</f>
        <v>10.862490000000001</v>
      </c>
      <c r="H3530" s="3">
        <v>0.68290214097690305</v>
      </c>
      <c r="I3530" s="2">
        <f>Table13[[#This Row],[CF % EOL]]*$A$6</f>
        <v>27.316085639076121</v>
      </c>
      <c r="J3530" s="3">
        <v>0.20779827451769048</v>
      </c>
      <c r="K3530" s="2">
        <f>$A$10*Table13[[#This Row],[CF % WEC]]</f>
        <v>6.3911434742378578E-2</v>
      </c>
      <c r="L3530" s="1">
        <v>20.24580295813292</v>
      </c>
      <c r="M3530" s="2">
        <f>Table13[[#This Row],[Cons h '[MWh']]]-Table13[[#This Row],[Ewec_prod '[MWh']]]-Table13[[#This Row],[Eeol_prod '[MWh']]]-Table13[[#This Row],[Efv_prod '[MWh']]]</f>
        <v>-17.996684115685582</v>
      </c>
    </row>
    <row r="3531" spans="5:13" x14ac:dyDescent="0.3">
      <c r="E3531" s="4">
        <v>43613.041666666664</v>
      </c>
      <c r="F3531" s="3">
        <v>0.13144</v>
      </c>
      <c r="G3531" s="2">
        <f>Table13[[#This Row],[CF % FV]]*$A$2</f>
        <v>6.7034400000000005</v>
      </c>
      <c r="H3531" s="3">
        <v>0.98887320952884195</v>
      </c>
      <c r="I3531" s="2">
        <f>Table13[[#This Row],[CF % EOL]]*$A$6</f>
        <v>39.55492838115368</v>
      </c>
      <c r="J3531" s="3">
        <v>0.21287596134131914</v>
      </c>
      <c r="K3531" s="2">
        <f>$A$10*Table13[[#This Row],[CF % WEC]]</f>
        <v>6.5473152474750565E-2</v>
      </c>
      <c r="L3531" s="1">
        <v>21.288211383435943</v>
      </c>
      <c r="M3531" s="2">
        <f>Table13[[#This Row],[Cons h '[MWh']]]-Table13[[#This Row],[Ewec_prod '[MWh']]]-Table13[[#This Row],[Eeol_prod '[MWh']]]-Table13[[#This Row],[Efv_prod '[MWh']]]</f>
        <v>-25.035630150192489</v>
      </c>
    </row>
    <row r="3532" spans="5:13" x14ac:dyDescent="0.3">
      <c r="E3532" s="4">
        <v>43613.083333333336</v>
      </c>
      <c r="F3532" s="3">
        <v>3.3500000000000002E-2</v>
      </c>
      <c r="G3532" s="2">
        <f>Table13[[#This Row],[CF % FV]]*$A$2</f>
        <v>1.7085000000000001</v>
      </c>
      <c r="H3532" s="3">
        <v>0.90686476879279099</v>
      </c>
      <c r="I3532" s="2">
        <f>Table13[[#This Row],[CF % EOL]]*$A$6</f>
        <v>36.274590751711642</v>
      </c>
      <c r="J3532" s="3">
        <v>0.20084068629399296</v>
      </c>
      <c r="K3532" s="2">
        <f>$A$10*Table13[[#This Row],[CF % WEC]]</f>
        <v>6.1771525511874689E-2</v>
      </c>
      <c r="L3532" s="1">
        <v>24.250448179966973</v>
      </c>
      <c r="M3532" s="2">
        <f>Table13[[#This Row],[Cons h '[MWh']]]-Table13[[#This Row],[Ewec_prod '[MWh']]]-Table13[[#This Row],[Eeol_prod '[MWh']]]-Table13[[#This Row],[Efv_prod '[MWh']]]</f>
        <v>-13.794414097256546</v>
      </c>
    </row>
    <row r="3533" spans="5:13" x14ac:dyDescent="0.3">
      <c r="E3533" s="4">
        <v>43613.125</v>
      </c>
      <c r="F3533" s="3">
        <v>0</v>
      </c>
      <c r="G3533" s="2">
        <f>Table13[[#This Row],[CF % FV]]*$A$2</f>
        <v>0</v>
      </c>
      <c r="H3533" s="3">
        <v>0.47023573096253002</v>
      </c>
      <c r="I3533" s="2">
        <f>Table13[[#This Row],[CF % EOL]]*$A$6</f>
        <v>18.809429238501203</v>
      </c>
      <c r="J3533" s="3">
        <v>0.17662445629636545</v>
      </c>
      <c r="K3533" s="2">
        <f>$A$10*Table13[[#This Row],[CF % WEC]]</f>
        <v>5.4323465575900384E-2</v>
      </c>
      <c r="L3533" s="1">
        <v>23.726583785822985</v>
      </c>
      <c r="M3533" s="2">
        <f>Table13[[#This Row],[Cons h '[MWh']]]-Table13[[#This Row],[Ewec_prod '[MWh']]]-Table13[[#This Row],[Eeol_prod '[MWh']]]-Table13[[#This Row],[Efv_prod '[MWh']]]</f>
        <v>4.8628310817458811</v>
      </c>
    </row>
    <row r="3534" spans="5:13" x14ac:dyDescent="0.3">
      <c r="E3534" s="4">
        <v>43613.166666666664</v>
      </c>
      <c r="F3534" s="3">
        <v>0</v>
      </c>
      <c r="G3534" s="2">
        <f>Table13[[#This Row],[CF % FV]]*$A$2</f>
        <v>0</v>
      </c>
      <c r="H3534" s="3">
        <v>0.28883358816824101</v>
      </c>
      <c r="I3534" s="2">
        <f>Table13[[#This Row],[CF % EOL]]*$A$6</f>
        <v>11.553343526729641</v>
      </c>
      <c r="J3534" s="3">
        <v>0.15557750019885541</v>
      </c>
      <c r="K3534" s="2">
        <f>$A$10*Table13[[#This Row],[CF % WEC]]</f>
        <v>4.7850162733160929E-2</v>
      </c>
      <c r="L3534" s="1">
        <v>22.697975774048604</v>
      </c>
      <c r="M3534" s="2">
        <f>Table13[[#This Row],[Cons h '[MWh']]]-Table13[[#This Row],[Ewec_prod '[MWh']]]-Table13[[#This Row],[Eeol_prod '[MWh']]]-Table13[[#This Row],[Efv_prod '[MWh']]]</f>
        <v>11.096782084585801</v>
      </c>
    </row>
    <row r="3535" spans="5:13" x14ac:dyDescent="0.3">
      <c r="E3535" s="4">
        <v>43613.208333333336</v>
      </c>
      <c r="F3535" s="3">
        <v>0</v>
      </c>
      <c r="G3535" s="2">
        <f>Table13[[#This Row],[CF % FV]]*$A$2</f>
        <v>0</v>
      </c>
      <c r="H3535" s="3">
        <v>0.18705475226733401</v>
      </c>
      <c r="I3535" s="2">
        <f>Table13[[#This Row],[CF % EOL]]*$A$6</f>
        <v>7.4821900906933605</v>
      </c>
      <c r="J3535" s="3">
        <v>0.140525658806924</v>
      </c>
      <c r="K3535" s="2">
        <f>$A$10*Table13[[#This Row],[CF % WEC]]</f>
        <v>4.3220746145819819E-2</v>
      </c>
      <c r="L3535" s="1">
        <v>27.904909897896243</v>
      </c>
      <c r="M3535" s="2">
        <f>Table13[[#This Row],[Cons h '[MWh']]]-Table13[[#This Row],[Ewec_prod '[MWh']]]-Table13[[#This Row],[Eeol_prod '[MWh']]]-Table13[[#This Row],[Efv_prod '[MWh']]]</f>
        <v>20.379499061057061</v>
      </c>
    </row>
    <row r="3536" spans="5:13" x14ac:dyDescent="0.3">
      <c r="E3536" s="4">
        <v>43613.25</v>
      </c>
      <c r="F3536" s="3">
        <v>0</v>
      </c>
      <c r="G3536" s="2">
        <f>Table13[[#This Row],[CF % FV]]*$A$2</f>
        <v>0</v>
      </c>
      <c r="H3536" s="3">
        <v>0.12635370005034299</v>
      </c>
      <c r="I3536" s="2">
        <f>Table13[[#This Row],[CF % EOL]]*$A$6</f>
        <v>5.0541480020137195</v>
      </c>
      <c r="J3536" s="3">
        <v>0.13047702753373919</v>
      </c>
      <c r="K3536" s="2">
        <f>$A$10*Table13[[#This Row],[CF % WEC]]</f>
        <v>4.0130140878008987E-2</v>
      </c>
      <c r="L3536" s="1">
        <v>30.941842033830266</v>
      </c>
      <c r="M3536" s="2">
        <f>Table13[[#This Row],[Cons h '[MWh']]]-Table13[[#This Row],[Ewec_prod '[MWh']]]-Table13[[#This Row],[Eeol_prod '[MWh']]]-Table13[[#This Row],[Efv_prod '[MWh']]]</f>
        <v>25.847563890938538</v>
      </c>
    </row>
    <row r="3537" spans="5:13" x14ac:dyDescent="0.3">
      <c r="E3537" s="4">
        <v>43613.291666666664</v>
      </c>
      <c r="F3537" s="3">
        <v>0</v>
      </c>
      <c r="G3537" s="2">
        <f>Table13[[#This Row],[CF % FV]]*$A$2</f>
        <v>0</v>
      </c>
      <c r="H3537" s="3">
        <v>8.7601495004808794E-2</v>
      </c>
      <c r="I3537" s="2">
        <f>Table13[[#This Row],[CF % EOL]]*$A$6</f>
        <v>3.5040598001923517</v>
      </c>
      <c r="J3537" s="3">
        <v>0.12133192759305504</v>
      </c>
      <c r="K3537" s="2">
        <f>$A$10*Table13[[#This Row],[CF % WEC]]</f>
        <v>3.7317430043772457E-2</v>
      </c>
      <c r="L3537" s="1">
        <v>30.107464234426921</v>
      </c>
      <c r="M3537" s="2">
        <f>Table13[[#This Row],[Cons h '[MWh']]]-Table13[[#This Row],[Ewec_prod '[MWh']]]-Table13[[#This Row],[Eeol_prod '[MWh']]]-Table13[[#This Row],[Efv_prod '[MWh']]]</f>
        <v>26.566087004190798</v>
      </c>
    </row>
    <row r="3538" spans="5:13" x14ac:dyDescent="0.3">
      <c r="E3538" s="4">
        <v>43613.333333333336</v>
      </c>
      <c r="F3538" s="3">
        <v>0</v>
      </c>
      <c r="G3538" s="2">
        <f>Table13[[#This Row],[CF % FV]]*$A$2</f>
        <v>0</v>
      </c>
      <c r="H3538" s="3">
        <v>8.41230022066147E-2</v>
      </c>
      <c r="I3538" s="2">
        <f>Table13[[#This Row],[CF % EOL]]*$A$6</f>
        <v>3.3649200882645882</v>
      </c>
      <c r="J3538" s="3">
        <v>0.11326048346275897</v>
      </c>
      <c r="K3538" s="2">
        <f>$A$10*Table13[[#This Row],[CF % WEC]]</f>
        <v>3.4834937944126773E-2</v>
      </c>
      <c r="L3538" s="1">
        <v>21.767710930775003</v>
      </c>
      <c r="M3538" s="2">
        <f>Table13[[#This Row],[Cons h '[MWh']]]-Table13[[#This Row],[Ewec_prod '[MWh']]]-Table13[[#This Row],[Eeol_prod '[MWh']]]-Table13[[#This Row],[Efv_prod '[MWh']]]</f>
        <v>18.367955904566287</v>
      </c>
    </row>
    <row r="3539" spans="5:13" x14ac:dyDescent="0.3">
      <c r="E3539" s="4">
        <v>43613.375</v>
      </c>
      <c r="F3539" s="3">
        <v>0</v>
      </c>
      <c r="G3539" s="2">
        <f>Table13[[#This Row],[CF % FV]]*$A$2</f>
        <v>0</v>
      </c>
      <c r="H3539" s="3">
        <v>8.2258853397567194E-2</v>
      </c>
      <c r="I3539" s="2">
        <f>Table13[[#This Row],[CF % EOL]]*$A$6</f>
        <v>3.290354135902688</v>
      </c>
      <c r="J3539" s="3">
        <v>0.10541303197243834</v>
      </c>
      <c r="K3539" s="2">
        <f>$A$10*Table13[[#This Row],[CF % WEC]]</f>
        <v>3.2421338095996607E-2</v>
      </c>
      <c r="L3539" s="1">
        <v>27.196271470969389</v>
      </c>
      <c r="M3539" s="2">
        <f>Table13[[#This Row],[Cons h '[MWh']]]-Table13[[#This Row],[Ewec_prod '[MWh']]]-Table13[[#This Row],[Eeol_prod '[MWh']]]-Table13[[#This Row],[Efv_prod '[MWh']]]</f>
        <v>23.873495996970703</v>
      </c>
    </row>
    <row r="3540" spans="5:13" x14ac:dyDescent="0.3">
      <c r="E3540" s="4">
        <v>43613.416666666664</v>
      </c>
      <c r="F3540" s="3">
        <v>0</v>
      </c>
      <c r="G3540" s="2">
        <f>Table13[[#This Row],[CF % FV]]*$A$2</f>
        <v>0</v>
      </c>
      <c r="H3540" s="3">
        <v>0</v>
      </c>
      <c r="I3540" s="2">
        <f>Table13[[#This Row],[CF % EOL]]*$A$6</f>
        <v>0</v>
      </c>
      <c r="J3540" s="3">
        <v>9.8438792756286406E-2</v>
      </c>
      <c r="K3540" s="2">
        <f>$A$10*Table13[[#This Row],[CF % WEC]]</f>
        <v>3.0276307606328681E-2</v>
      </c>
      <c r="L3540" s="1">
        <v>26.494050321213308</v>
      </c>
      <c r="M3540" s="2">
        <f>Table13[[#This Row],[Cons h '[MWh']]]-Table13[[#This Row],[Ewec_prod '[MWh']]]-Table13[[#This Row],[Eeol_prod '[MWh']]]-Table13[[#This Row],[Efv_prod '[MWh']]]</f>
        <v>26.463774013606979</v>
      </c>
    </row>
    <row r="3541" spans="5:13" x14ac:dyDescent="0.3">
      <c r="E3541" s="4">
        <v>43613.458333333336</v>
      </c>
      <c r="F3541" s="3">
        <v>0</v>
      </c>
      <c r="G3541" s="2">
        <f>Table13[[#This Row],[CF % FV]]*$A$2</f>
        <v>0</v>
      </c>
      <c r="H3541" s="3">
        <v>6.8843952025890599E-3</v>
      </c>
      <c r="I3541" s="2">
        <f>Table13[[#This Row],[CF % EOL]]*$A$6</f>
        <v>0.27537580810356238</v>
      </c>
      <c r="J3541" s="3">
        <v>9.2467129177224924E-2</v>
      </c>
      <c r="K3541" s="2">
        <f>$A$10*Table13[[#This Row],[CF % WEC]]</f>
        <v>2.8439634091967352E-2</v>
      </c>
      <c r="L3541" s="1">
        <v>26.061838196706699</v>
      </c>
      <c r="M3541" s="2">
        <f>Table13[[#This Row],[Cons h '[MWh']]]-Table13[[#This Row],[Ewec_prod '[MWh']]]-Table13[[#This Row],[Eeol_prod '[MWh']]]-Table13[[#This Row],[Efv_prod '[MWh']]]</f>
        <v>25.75802275451117</v>
      </c>
    </row>
    <row r="3542" spans="5:13" x14ac:dyDescent="0.3">
      <c r="E3542" s="4">
        <v>43613.5</v>
      </c>
      <c r="F3542" s="3">
        <v>0</v>
      </c>
      <c r="G3542" s="2">
        <f>Table13[[#This Row],[CF % FV]]*$A$2</f>
        <v>0</v>
      </c>
      <c r="H3542" s="3">
        <v>5.4668201708532399E-2</v>
      </c>
      <c r="I3542" s="2">
        <f>Table13[[#This Row],[CF % EOL]]*$A$6</f>
        <v>2.1867280683412957</v>
      </c>
      <c r="J3542" s="3">
        <v>9.3389036022076141E-2</v>
      </c>
      <c r="K3542" s="2">
        <f>$A$10*Table13[[#This Row],[CF % WEC]]</f>
        <v>2.8723180186322646E-2</v>
      </c>
      <c r="L3542" s="1">
        <v>34.779813798730871</v>
      </c>
      <c r="M3542" s="2">
        <f>Table13[[#This Row],[Cons h '[MWh']]]-Table13[[#This Row],[Ewec_prod '[MWh']]]-Table13[[#This Row],[Eeol_prod '[MWh']]]-Table13[[#This Row],[Efv_prod '[MWh']]]</f>
        <v>32.564362550203249</v>
      </c>
    </row>
    <row r="3543" spans="5:13" x14ac:dyDescent="0.3">
      <c r="E3543" s="4">
        <v>43613.541666666664</v>
      </c>
      <c r="F3543" s="3">
        <v>0</v>
      </c>
      <c r="G3543" s="2">
        <f>Table13[[#This Row],[CF % FV]]*$A$2</f>
        <v>0</v>
      </c>
      <c r="H3543" s="3">
        <v>8.3810665011565394E-2</v>
      </c>
      <c r="I3543" s="2">
        <f>Table13[[#This Row],[CF % EOL]]*$A$6</f>
        <v>3.352426600462616</v>
      </c>
      <c r="J3543" s="3">
        <v>9.5652112400088196E-2</v>
      </c>
      <c r="K3543" s="2">
        <f>$A$10*Table13[[#This Row],[CF % WEC]]</f>
        <v>2.9419222819910648E-2</v>
      </c>
      <c r="L3543" s="1">
        <v>31.803674563375179</v>
      </c>
      <c r="M3543" s="2">
        <f>Table13[[#This Row],[Cons h '[MWh']]]-Table13[[#This Row],[Ewec_prod '[MWh']]]-Table13[[#This Row],[Eeol_prod '[MWh']]]-Table13[[#This Row],[Efv_prod '[MWh']]]</f>
        <v>28.42182874009265</v>
      </c>
    </row>
    <row r="3544" spans="5:13" x14ac:dyDescent="0.3">
      <c r="E3544" s="4">
        <v>43613.583333333336</v>
      </c>
      <c r="F3544" s="3">
        <v>0</v>
      </c>
      <c r="G3544" s="2">
        <f>Table13[[#This Row],[CF % FV]]*$A$2</f>
        <v>0</v>
      </c>
      <c r="H3544" s="3">
        <v>0.10088039443406401</v>
      </c>
      <c r="I3544" s="2">
        <f>Table13[[#This Row],[CF % EOL]]*$A$6</f>
        <v>4.0352157773625601</v>
      </c>
      <c r="J3544" s="3">
        <v>9.8027186722236134E-2</v>
      </c>
      <c r="K3544" s="2">
        <f>$A$10*Table13[[#This Row],[CF % WEC]]</f>
        <v>3.0149712078787215E-2</v>
      </c>
      <c r="L3544" s="1">
        <v>29.191872718827032</v>
      </c>
      <c r="M3544" s="2">
        <f>Table13[[#This Row],[Cons h '[MWh']]]-Table13[[#This Row],[Ewec_prod '[MWh']]]-Table13[[#This Row],[Eeol_prod '[MWh']]]-Table13[[#This Row],[Efv_prod '[MWh']]]</f>
        <v>25.126507229385684</v>
      </c>
    </row>
    <row r="3545" spans="5:13" x14ac:dyDescent="0.3">
      <c r="E3545" s="4">
        <v>43613.625</v>
      </c>
      <c r="F3545" s="3">
        <v>0</v>
      </c>
      <c r="G3545" s="2">
        <f>Table13[[#This Row],[CF % FV]]*$A$2</f>
        <v>0</v>
      </c>
      <c r="H3545" s="3">
        <v>0.11324341079775301</v>
      </c>
      <c r="I3545" s="2">
        <f>Table13[[#This Row],[CF % EOL]]*$A$6</f>
        <v>4.5297364319101199</v>
      </c>
      <c r="J3545" s="3">
        <v>0.10037467422589456</v>
      </c>
      <c r="K3545" s="2">
        <f>$A$10*Table13[[#This Row],[CF % WEC]]</f>
        <v>3.0871716603352421E-2</v>
      </c>
      <c r="L3545" s="1">
        <v>27.275426917785826</v>
      </c>
      <c r="M3545" s="2">
        <f>Table13[[#This Row],[Cons h '[MWh']]]-Table13[[#This Row],[Ewec_prod '[MWh']]]-Table13[[#This Row],[Eeol_prod '[MWh']]]-Table13[[#This Row],[Efv_prod '[MWh']]]</f>
        <v>22.714818769272352</v>
      </c>
    </row>
    <row r="3546" spans="5:13" x14ac:dyDescent="0.3">
      <c r="E3546" s="4">
        <v>43613.666666666664</v>
      </c>
      <c r="F3546" s="3">
        <v>1.32E-3</v>
      </c>
      <c r="G3546" s="2">
        <f>Table13[[#This Row],[CF % FV]]*$A$2</f>
        <v>6.7320000000000005E-2</v>
      </c>
      <c r="H3546" s="3">
        <v>9.5521158139466794E-2</v>
      </c>
      <c r="I3546" s="2">
        <f>Table13[[#This Row],[CF % EOL]]*$A$6</f>
        <v>3.820846325578672</v>
      </c>
      <c r="J3546" s="3">
        <v>0.10377785555095846</v>
      </c>
      <c r="K3546" s="2">
        <f>$A$10*Table13[[#This Row],[CF % WEC]]</f>
        <v>3.1918415386959435E-2</v>
      </c>
      <c r="L3546" s="1">
        <v>23.032695003480651</v>
      </c>
      <c r="M3546" s="2">
        <f>Table13[[#This Row],[Cons h '[MWh']]]-Table13[[#This Row],[Ewec_prod '[MWh']]]-Table13[[#This Row],[Eeol_prod '[MWh']]]-Table13[[#This Row],[Efv_prod '[MWh']]]</f>
        <v>19.112610262515023</v>
      </c>
    </row>
    <row r="3547" spans="5:13" x14ac:dyDescent="0.3">
      <c r="E3547" s="4">
        <v>43613.708333333336</v>
      </c>
      <c r="F3547" s="3">
        <v>0.13722000000000001</v>
      </c>
      <c r="G3547" s="2">
        <f>Table13[[#This Row],[CF % FV]]*$A$2</f>
        <v>6.9982200000000008</v>
      </c>
      <c r="H3547" s="3">
        <v>6.5160785091813805E-2</v>
      </c>
      <c r="I3547" s="2">
        <f>Table13[[#This Row],[CF % EOL]]*$A$6</f>
        <v>2.606431403672552</v>
      </c>
      <c r="J3547" s="3">
        <v>0.10563444374517311</v>
      </c>
      <c r="K3547" s="2">
        <f>$A$10*Table13[[#This Row],[CF % WEC]]</f>
        <v>3.2489436563595424E-2</v>
      </c>
      <c r="L3547" s="1">
        <v>24.7549730782155</v>
      </c>
      <c r="M3547" s="2">
        <f>Table13[[#This Row],[Cons h '[MWh']]]-Table13[[#This Row],[Ewec_prod '[MWh']]]-Table13[[#This Row],[Eeol_prod '[MWh']]]-Table13[[#This Row],[Efv_prod '[MWh']]]</f>
        <v>15.117832237979353</v>
      </c>
    </row>
    <row r="3548" spans="5:13" x14ac:dyDescent="0.3">
      <c r="E3548" s="4">
        <v>43613.75</v>
      </c>
      <c r="F3548" s="3">
        <v>0.35067999999999999</v>
      </c>
      <c r="G3548" s="2">
        <f>Table13[[#This Row],[CF % FV]]*$A$2</f>
        <v>17.884679999999999</v>
      </c>
      <c r="H3548" s="3">
        <v>3.4899708427973603E-2</v>
      </c>
      <c r="I3548" s="2">
        <f>Table13[[#This Row],[CF % EOL]]*$A$6</f>
        <v>1.3959883371189441</v>
      </c>
      <c r="J3548" s="3">
        <v>0.10671717022017578</v>
      </c>
      <c r="K3548" s="2">
        <f>$A$10*Table13[[#This Row],[CF % WEC]]</f>
        <v>3.2822445115334324E-2</v>
      </c>
      <c r="L3548" s="1">
        <v>40.818921580811526</v>
      </c>
      <c r="M3548" s="2">
        <f>Table13[[#This Row],[Cons h '[MWh']]]-Table13[[#This Row],[Ewec_prod '[MWh']]]-Table13[[#This Row],[Eeol_prod '[MWh']]]-Table13[[#This Row],[Efv_prod '[MWh']]]</f>
        <v>21.505430798577247</v>
      </c>
    </row>
    <row r="3549" spans="5:13" x14ac:dyDescent="0.3">
      <c r="E3549" s="4">
        <v>43613.791666666664</v>
      </c>
      <c r="F3549" s="3">
        <v>0.41664000000000001</v>
      </c>
      <c r="G3549" s="2">
        <f>Table13[[#This Row],[CF % FV]]*$A$2</f>
        <v>21.248640000000002</v>
      </c>
      <c r="H3549" s="3">
        <v>3.2203953089857497E-2</v>
      </c>
      <c r="I3549" s="2">
        <f>Table13[[#This Row],[CF % EOL]]*$A$6</f>
        <v>1.2881581235942998</v>
      </c>
      <c r="J3549" s="3">
        <v>0.1074607426471227</v>
      </c>
      <c r="K3549" s="2">
        <f>$A$10*Table13[[#This Row],[CF % WEC]]</f>
        <v>3.3051141820113768E-2</v>
      </c>
      <c r="L3549" s="1">
        <v>38.587324851387336</v>
      </c>
      <c r="M3549" s="2">
        <f>Table13[[#This Row],[Cons h '[MWh']]]-Table13[[#This Row],[Ewec_prod '[MWh']]]-Table13[[#This Row],[Eeol_prod '[MWh']]]-Table13[[#This Row],[Efv_prod '[MWh']]]</f>
        <v>16.017475585972917</v>
      </c>
    </row>
    <row r="3550" spans="5:13" x14ac:dyDescent="0.3">
      <c r="E3550" s="4">
        <v>43613.833333333336</v>
      </c>
      <c r="F3550" s="3">
        <v>0.58262000000000003</v>
      </c>
      <c r="G3550" s="2">
        <f>Table13[[#This Row],[CF % FV]]*$A$2</f>
        <v>29.713620000000002</v>
      </c>
      <c r="H3550" s="3">
        <v>5.7041847493763197E-2</v>
      </c>
      <c r="I3550" s="2">
        <f>Table13[[#This Row],[CF % EOL]]*$A$6</f>
        <v>2.2816738997505279</v>
      </c>
      <c r="J3550" s="3">
        <v>0.10726854330687367</v>
      </c>
      <c r="K3550" s="2">
        <f>$A$10*Table13[[#This Row],[CF % WEC]]</f>
        <v>3.2992028068469945E-2</v>
      </c>
      <c r="L3550" s="1">
        <v>30.584732900606959</v>
      </c>
      <c r="M3550" s="2">
        <f>Table13[[#This Row],[Cons h '[MWh']]]-Table13[[#This Row],[Ewec_prod '[MWh']]]-Table13[[#This Row],[Eeol_prod '[MWh']]]-Table13[[#This Row],[Efv_prod '[MWh']]]</f>
        <v>-1.4435530272120438</v>
      </c>
    </row>
    <row r="3551" spans="5:13" x14ac:dyDescent="0.3">
      <c r="E3551" s="4">
        <v>43613.875</v>
      </c>
      <c r="F3551" s="3">
        <v>0.63051999999999997</v>
      </c>
      <c r="G3551" s="2">
        <f>Table13[[#This Row],[CF % FV]]*$A$2</f>
        <v>32.15652</v>
      </c>
      <c r="H3551" s="3">
        <v>7.2272754455920796E-2</v>
      </c>
      <c r="I3551" s="2">
        <f>Table13[[#This Row],[CF % EOL]]*$A$6</f>
        <v>2.8909101782368318</v>
      </c>
      <c r="J3551" s="3">
        <v>0.13461766136368164</v>
      </c>
      <c r="K3551" s="2">
        <f>$A$10*Table13[[#This Row],[CF % WEC]]</f>
        <v>4.1403654093788475E-2</v>
      </c>
      <c r="L3551" s="1">
        <v>33.398295946078854</v>
      </c>
      <c r="M3551" s="2">
        <f>Table13[[#This Row],[Cons h '[MWh']]]-Table13[[#This Row],[Ewec_prod '[MWh']]]-Table13[[#This Row],[Eeol_prod '[MWh']]]-Table13[[#This Row],[Efv_prod '[MWh']]]</f>
        <v>-1.6905378862517715</v>
      </c>
    </row>
    <row r="3552" spans="5:13" x14ac:dyDescent="0.3">
      <c r="E3552" s="4">
        <v>43613.916666666664</v>
      </c>
      <c r="F3552" s="3">
        <v>0.53395999999999999</v>
      </c>
      <c r="G3552" s="2">
        <f>Table13[[#This Row],[CF % FV]]*$A$2</f>
        <v>27.231960000000001</v>
      </c>
      <c r="H3552" s="3">
        <v>0</v>
      </c>
      <c r="I3552" s="2">
        <f>Table13[[#This Row],[CF % EOL]]*$A$6</f>
        <v>0</v>
      </c>
      <c r="J3552" s="3">
        <v>0.13141428061208676</v>
      </c>
      <c r="K3552" s="2">
        <f>$A$10*Table13[[#This Row],[CF % WEC]]</f>
        <v>4.0418406933600347E-2</v>
      </c>
      <c r="L3552" s="1">
        <v>29.660533713599438</v>
      </c>
      <c r="M3552" s="2">
        <f>Table13[[#This Row],[Cons h '[MWh']]]-Table13[[#This Row],[Ewec_prod '[MWh']]]-Table13[[#This Row],[Eeol_prod '[MWh']]]-Table13[[#This Row],[Efv_prod '[MWh']]]</f>
        <v>2.388155306665837</v>
      </c>
    </row>
    <row r="3553" spans="5:13" x14ac:dyDescent="0.3">
      <c r="E3553" s="4">
        <v>43613.958333333336</v>
      </c>
      <c r="F3553" s="3">
        <v>0.48629</v>
      </c>
      <c r="G3553" s="2">
        <f>Table13[[#This Row],[CF % FV]]*$A$2</f>
        <v>24.800789999999999</v>
      </c>
      <c r="H3553" s="3">
        <v>0</v>
      </c>
      <c r="I3553" s="2">
        <f>Table13[[#This Row],[CF % EOL]]*$A$6</f>
        <v>0</v>
      </c>
      <c r="J3553" s="3">
        <v>0.12824610797766436</v>
      </c>
      <c r="K3553" s="2">
        <f>$A$10*Table13[[#This Row],[CF % WEC]]</f>
        <v>3.9443988550928746E-2</v>
      </c>
      <c r="L3553" s="1">
        <v>22.756233534353395</v>
      </c>
      <c r="M3553" s="2">
        <f>Table13[[#This Row],[Cons h '[MWh']]]-Table13[[#This Row],[Ewec_prod '[MWh']]]-Table13[[#This Row],[Eeol_prod '[MWh']]]-Table13[[#This Row],[Efv_prod '[MWh']]]</f>
        <v>-2.0840004541975325</v>
      </c>
    </row>
    <row r="3554" spans="5:13" x14ac:dyDescent="0.3">
      <c r="E3554" s="4">
        <v>43614</v>
      </c>
      <c r="F3554" s="3">
        <v>0.45135000000000003</v>
      </c>
      <c r="G3554" s="2">
        <f>Table13[[#This Row],[CF % FV]]*$A$2</f>
        <v>23.01885</v>
      </c>
      <c r="H3554" s="3">
        <v>0</v>
      </c>
      <c r="I3554" s="2">
        <f>Table13[[#This Row],[CF % EOL]]*$A$6</f>
        <v>0</v>
      </c>
      <c r="J3554" s="3">
        <v>0.12498968319851217</v>
      </c>
      <c r="K3554" s="2">
        <f>$A$10*Table13[[#This Row],[CF % WEC]]</f>
        <v>3.8442426915013761E-2</v>
      </c>
      <c r="L3554" s="1">
        <v>17.530299720017382</v>
      </c>
      <c r="M3554" s="2">
        <f>Table13[[#This Row],[Cons h '[MWh']]]-Table13[[#This Row],[Ewec_prod '[MWh']]]-Table13[[#This Row],[Eeol_prod '[MWh']]]-Table13[[#This Row],[Efv_prod '[MWh']]]</f>
        <v>-5.5269927068976337</v>
      </c>
    </row>
    <row r="3555" spans="5:13" x14ac:dyDescent="0.3">
      <c r="E3555" s="4">
        <v>43614.041666666664</v>
      </c>
      <c r="F3555" s="3">
        <v>0.30049999999999999</v>
      </c>
      <c r="G3555" s="2">
        <f>Table13[[#This Row],[CF % FV]]*$A$2</f>
        <v>15.3255</v>
      </c>
      <c r="H3555" s="3">
        <v>0</v>
      </c>
      <c r="I3555" s="2">
        <f>Table13[[#This Row],[CF % EOL]]*$A$6</f>
        <v>0</v>
      </c>
      <c r="J3555" s="3">
        <v>0.12187452378103844</v>
      </c>
      <c r="K3555" s="2">
        <f>$A$10*Table13[[#This Row],[CF % WEC]]</f>
        <v>3.7484313531810337E-2</v>
      </c>
      <c r="L3555" s="1">
        <v>17.904134094851969</v>
      </c>
      <c r="M3555" s="2">
        <f>Table13[[#This Row],[Cons h '[MWh']]]-Table13[[#This Row],[Ewec_prod '[MWh']]]-Table13[[#This Row],[Eeol_prod '[MWh']]]-Table13[[#This Row],[Efv_prod '[MWh']]]</f>
        <v>2.5411497813201596</v>
      </c>
    </row>
    <row r="3556" spans="5:13" x14ac:dyDescent="0.3">
      <c r="E3556" s="4">
        <v>43614.083333333336</v>
      </c>
      <c r="F3556" s="3">
        <v>0.10254000000000001</v>
      </c>
      <c r="G3556" s="2">
        <f>Table13[[#This Row],[CF % FV]]*$A$2</f>
        <v>5.2295400000000001</v>
      </c>
      <c r="H3556" s="3">
        <v>0</v>
      </c>
      <c r="I3556" s="2">
        <f>Table13[[#This Row],[CF % EOL]]*$A$6</f>
        <v>0</v>
      </c>
      <c r="J3556" s="3">
        <v>0.11947651424168057</v>
      </c>
      <c r="K3556" s="2">
        <f>$A$10*Table13[[#This Row],[CF % WEC]]</f>
        <v>3.674677020743964E-2</v>
      </c>
      <c r="L3556" s="1">
        <v>21.875362007304666</v>
      </c>
      <c r="M3556" s="2">
        <f>Table13[[#This Row],[Cons h '[MWh']]]-Table13[[#This Row],[Ewec_prod '[MWh']]]-Table13[[#This Row],[Eeol_prod '[MWh']]]-Table13[[#This Row],[Efv_prod '[MWh']]]</f>
        <v>16.609075237097226</v>
      </c>
    </row>
    <row r="3557" spans="5:13" x14ac:dyDescent="0.3">
      <c r="E3557" s="4">
        <v>43614.125</v>
      </c>
      <c r="F3557" s="3">
        <v>0</v>
      </c>
      <c r="G3557" s="2">
        <f>Table13[[#This Row],[CF % FV]]*$A$2</f>
        <v>0</v>
      </c>
      <c r="H3557" s="3">
        <v>0</v>
      </c>
      <c r="I3557" s="2">
        <f>Table13[[#This Row],[CF % EOL]]*$A$6</f>
        <v>0</v>
      </c>
      <c r="J3557" s="3">
        <v>0.14042617614970604</v>
      </c>
      <c r="K3557" s="2">
        <f>$A$10*Table13[[#This Row],[CF % WEC]]</f>
        <v>4.319014878224911E-2</v>
      </c>
      <c r="L3557" s="1">
        <v>16.467816358585853</v>
      </c>
      <c r="M3557" s="2">
        <f>Table13[[#This Row],[Cons h '[MWh']]]-Table13[[#This Row],[Ewec_prod '[MWh']]]-Table13[[#This Row],[Eeol_prod '[MWh']]]-Table13[[#This Row],[Efv_prod '[MWh']]]</f>
        <v>16.424626209803606</v>
      </c>
    </row>
    <row r="3558" spans="5:13" x14ac:dyDescent="0.3">
      <c r="E3558" s="4">
        <v>43614.166666666664</v>
      </c>
      <c r="F3558" s="3">
        <v>0</v>
      </c>
      <c r="G3558" s="2">
        <f>Table13[[#This Row],[CF % FV]]*$A$2</f>
        <v>0</v>
      </c>
      <c r="H3558" s="3">
        <v>0</v>
      </c>
      <c r="I3558" s="2">
        <f>Table13[[#This Row],[CF % EOL]]*$A$6</f>
        <v>0</v>
      </c>
      <c r="J3558" s="3">
        <v>0.1332048397891831</v>
      </c>
      <c r="K3558" s="2">
        <f>$A$10*Table13[[#This Row],[CF % WEC]]</f>
        <v>4.0969119908792144E-2</v>
      </c>
      <c r="L3558" s="1">
        <v>24.247981106571778</v>
      </c>
      <c r="M3558" s="2">
        <f>Table13[[#This Row],[Cons h '[MWh']]]-Table13[[#This Row],[Ewec_prod '[MWh']]]-Table13[[#This Row],[Eeol_prod '[MWh']]]-Table13[[#This Row],[Efv_prod '[MWh']]]</f>
        <v>24.207011986662987</v>
      </c>
    </row>
    <row r="3559" spans="5:13" x14ac:dyDescent="0.3">
      <c r="E3559" s="4">
        <v>43614.208333333336</v>
      </c>
      <c r="F3559" s="3">
        <v>0</v>
      </c>
      <c r="G3559" s="2">
        <f>Table13[[#This Row],[CF % FV]]*$A$2</f>
        <v>0</v>
      </c>
      <c r="H3559" s="3">
        <v>0</v>
      </c>
      <c r="I3559" s="2">
        <f>Table13[[#This Row],[CF % EOL]]*$A$6</f>
        <v>0</v>
      </c>
      <c r="J3559" s="3">
        <v>0.12751529665299452</v>
      </c>
      <c r="K3559" s="2">
        <f>$A$10*Table13[[#This Row],[CF % WEC]]</f>
        <v>3.9219216712018931E-2</v>
      </c>
      <c r="L3559" s="1">
        <v>18.72952023254641</v>
      </c>
      <c r="M3559" s="2">
        <f>Table13[[#This Row],[Cons h '[MWh']]]-Table13[[#This Row],[Ewec_prod '[MWh']]]-Table13[[#This Row],[Eeol_prod '[MWh']]]-Table13[[#This Row],[Efv_prod '[MWh']]]</f>
        <v>18.69030101583439</v>
      </c>
    </row>
    <row r="3560" spans="5:13" x14ac:dyDescent="0.3">
      <c r="E3560" s="4">
        <v>43614.25</v>
      </c>
      <c r="F3560" s="3">
        <v>0</v>
      </c>
      <c r="G3560" s="2">
        <f>Table13[[#This Row],[CF % FV]]*$A$2</f>
        <v>0</v>
      </c>
      <c r="H3560" s="3">
        <v>2.37552684887203E-4</v>
      </c>
      <c r="I3560" s="2">
        <f>Table13[[#This Row],[CF % EOL]]*$A$6</f>
        <v>9.5021073954881206E-3</v>
      </c>
      <c r="J3560" s="3">
        <v>0.12271862100430711</v>
      </c>
      <c r="K3560" s="2">
        <f>$A$10*Table13[[#This Row],[CF % WEC]]</f>
        <v>3.7743928125465516E-2</v>
      </c>
      <c r="L3560" s="1">
        <v>22.531541859672636</v>
      </c>
      <c r="M3560" s="2">
        <f>Table13[[#This Row],[Cons h '[MWh']]]-Table13[[#This Row],[Ewec_prod '[MWh']]]-Table13[[#This Row],[Eeol_prod '[MWh']]]-Table13[[#This Row],[Efv_prod '[MWh']]]</f>
        <v>22.484295824151683</v>
      </c>
    </row>
    <row r="3561" spans="5:13" x14ac:dyDescent="0.3">
      <c r="E3561" s="4">
        <v>43614.291666666664</v>
      </c>
      <c r="F3561" s="3">
        <v>0</v>
      </c>
      <c r="G3561" s="2">
        <f>Table13[[#This Row],[CF % FV]]*$A$2</f>
        <v>0</v>
      </c>
      <c r="H3561" s="3">
        <v>1.34929826461906E-2</v>
      </c>
      <c r="I3561" s="2">
        <f>Table13[[#This Row],[CF % EOL]]*$A$6</f>
        <v>0.53971930584762395</v>
      </c>
      <c r="J3561" s="3">
        <v>0.12887554566358869</v>
      </c>
      <c r="K3561" s="2">
        <f>$A$10*Table13[[#This Row],[CF % WEC]]</f>
        <v>3.9637581426912524E-2</v>
      </c>
      <c r="L3561" s="1">
        <v>28.943121981051807</v>
      </c>
      <c r="M3561" s="2">
        <f>Table13[[#This Row],[Cons h '[MWh']]]-Table13[[#This Row],[Ewec_prod '[MWh']]]-Table13[[#This Row],[Eeol_prod '[MWh']]]-Table13[[#This Row],[Efv_prod '[MWh']]]</f>
        <v>28.363765093777271</v>
      </c>
    </row>
    <row r="3562" spans="5:13" x14ac:dyDescent="0.3">
      <c r="E3562" s="4">
        <v>43614.333333333336</v>
      </c>
      <c r="F3562" s="3">
        <v>0</v>
      </c>
      <c r="G3562" s="2">
        <f>Table13[[#This Row],[CF % FV]]*$A$2</f>
        <v>0</v>
      </c>
      <c r="H3562" s="3">
        <v>2.53967316178417E-2</v>
      </c>
      <c r="I3562" s="2">
        <f>Table13[[#This Row],[CF % EOL]]*$A$6</f>
        <v>1.015869264713668</v>
      </c>
      <c r="J3562" s="3">
        <v>0.13316253075627771</v>
      </c>
      <c r="K3562" s="2">
        <f>$A$10*Table13[[#This Row],[CF % WEC]]</f>
        <v>4.0956107139548406E-2</v>
      </c>
      <c r="L3562" s="1">
        <v>34.736503079448596</v>
      </c>
      <c r="M3562" s="2">
        <f>Table13[[#This Row],[Cons h '[MWh']]]-Table13[[#This Row],[Ewec_prod '[MWh']]]-Table13[[#This Row],[Eeol_prod '[MWh']]]-Table13[[#This Row],[Efv_prod '[MWh']]]</f>
        <v>33.679677707595381</v>
      </c>
    </row>
    <row r="3563" spans="5:13" x14ac:dyDescent="0.3">
      <c r="E3563" s="4">
        <v>43614.375</v>
      </c>
      <c r="F3563" s="3">
        <v>0</v>
      </c>
      <c r="G3563" s="2">
        <f>Table13[[#This Row],[CF % FV]]*$A$2</f>
        <v>0</v>
      </c>
      <c r="H3563" s="3">
        <v>2.2780636983509201E-2</v>
      </c>
      <c r="I3563" s="2">
        <f>Table13[[#This Row],[CF % EOL]]*$A$6</f>
        <v>0.91122547934036802</v>
      </c>
      <c r="J3563" s="3">
        <v>0.13775765102225659</v>
      </c>
      <c r="K3563" s="2">
        <f>$A$10*Table13[[#This Row],[CF % WEC]]</f>
        <v>4.2369404385130149E-2</v>
      </c>
      <c r="L3563" s="1">
        <v>25.274552919591276</v>
      </c>
      <c r="M3563" s="2">
        <f>Table13[[#This Row],[Cons h '[MWh']]]-Table13[[#This Row],[Ewec_prod '[MWh']]]-Table13[[#This Row],[Eeol_prod '[MWh']]]-Table13[[#This Row],[Efv_prod '[MWh']]]</f>
        <v>24.320958035865779</v>
      </c>
    </row>
    <row r="3564" spans="5:13" x14ac:dyDescent="0.3">
      <c r="E3564" s="4">
        <v>43614.416666666664</v>
      </c>
      <c r="F3564" s="3">
        <v>0</v>
      </c>
      <c r="G3564" s="2">
        <f>Table13[[#This Row],[CF % FV]]*$A$2</f>
        <v>0</v>
      </c>
      <c r="H3564" s="3">
        <v>0.102885601279967</v>
      </c>
      <c r="I3564" s="2">
        <f>Table13[[#This Row],[CF % EOL]]*$A$6</f>
        <v>4.1154240511986799</v>
      </c>
      <c r="J3564" s="3">
        <v>0.13895260634835357</v>
      </c>
      <c r="K3564" s="2">
        <f>$A$10*Table13[[#This Row],[CF % WEC]]</f>
        <v>4.2736930581010101E-2</v>
      </c>
      <c r="L3564" s="1">
        <v>30.694907334332303</v>
      </c>
      <c r="M3564" s="2">
        <f>Table13[[#This Row],[Cons h '[MWh']]]-Table13[[#This Row],[Ewec_prod '[MWh']]]-Table13[[#This Row],[Eeol_prod '[MWh']]]-Table13[[#This Row],[Efv_prod '[MWh']]]</f>
        <v>26.536746352552612</v>
      </c>
    </row>
    <row r="3565" spans="5:13" x14ac:dyDescent="0.3">
      <c r="E3565" s="4">
        <v>43614.458333333336</v>
      </c>
      <c r="F3565" s="3">
        <v>0</v>
      </c>
      <c r="G3565" s="2">
        <f>Table13[[#This Row],[CF % FV]]*$A$2</f>
        <v>0</v>
      </c>
      <c r="H3565" s="3">
        <v>7.7943075091463795E-2</v>
      </c>
      <c r="I3565" s="2">
        <f>Table13[[#This Row],[CF % EOL]]*$A$6</f>
        <v>3.1177230036585519</v>
      </c>
      <c r="J3565" s="3">
        <v>0.13812481568285565</v>
      </c>
      <c r="K3565" s="2">
        <f>$A$10*Table13[[#This Row],[CF % WEC]]</f>
        <v>4.248233131053436E-2</v>
      </c>
      <c r="L3565" s="1">
        <v>25.581221964762285</v>
      </c>
      <c r="M3565" s="2">
        <f>Table13[[#This Row],[Cons h '[MWh']]]-Table13[[#This Row],[Ewec_prod '[MWh']]]-Table13[[#This Row],[Eeol_prod '[MWh']]]-Table13[[#This Row],[Efv_prod '[MWh']]]</f>
        <v>22.421016629793201</v>
      </c>
    </row>
    <row r="3566" spans="5:13" x14ac:dyDescent="0.3">
      <c r="E3566" s="4">
        <v>43614.5</v>
      </c>
      <c r="F3566" s="3">
        <v>0</v>
      </c>
      <c r="G3566" s="2">
        <f>Table13[[#This Row],[CF % FV]]*$A$2</f>
        <v>0</v>
      </c>
      <c r="H3566" s="3">
        <v>8.0540566066985106E-2</v>
      </c>
      <c r="I3566" s="2">
        <f>Table13[[#This Row],[CF % EOL]]*$A$6</f>
        <v>3.2216226426794043</v>
      </c>
      <c r="J3566" s="3">
        <v>0.13555882825245147</v>
      </c>
      <c r="K3566" s="2">
        <f>$A$10*Table13[[#This Row],[CF % WEC]]</f>
        <v>4.1693123899699591E-2</v>
      </c>
      <c r="L3566" s="1">
        <v>36.183313837667178</v>
      </c>
      <c r="M3566" s="2">
        <f>Table13[[#This Row],[Cons h '[MWh']]]-Table13[[#This Row],[Ewec_prod '[MWh']]]-Table13[[#This Row],[Eeol_prod '[MWh']]]-Table13[[#This Row],[Efv_prod '[MWh']]]</f>
        <v>32.919998071088074</v>
      </c>
    </row>
    <row r="3567" spans="5:13" x14ac:dyDescent="0.3">
      <c r="E3567" s="4">
        <v>43614.541666666664</v>
      </c>
      <c r="F3567" s="3">
        <v>0</v>
      </c>
      <c r="G3567" s="2">
        <f>Table13[[#This Row],[CF % FV]]*$A$2</f>
        <v>0</v>
      </c>
      <c r="H3567" s="3">
        <v>1.2663569002422799E-2</v>
      </c>
      <c r="I3567" s="2">
        <f>Table13[[#This Row],[CF % EOL]]*$A$6</f>
        <v>0.50654276009691201</v>
      </c>
      <c r="J3567" s="3">
        <v>0.13263407918730374</v>
      </c>
      <c r="K3567" s="2">
        <f>$A$10*Table13[[#This Row],[CF % WEC]]</f>
        <v>4.079357403842724E-2</v>
      </c>
      <c r="L3567" s="1">
        <v>32.654588336295973</v>
      </c>
      <c r="M3567" s="2">
        <f>Table13[[#This Row],[Cons h '[MWh']]]-Table13[[#This Row],[Ewec_prod '[MWh']]]-Table13[[#This Row],[Eeol_prod '[MWh']]]-Table13[[#This Row],[Efv_prod '[MWh']]]</f>
        <v>32.107252002160635</v>
      </c>
    </row>
    <row r="3568" spans="5:13" x14ac:dyDescent="0.3">
      <c r="E3568" s="4">
        <v>43614.583333333336</v>
      </c>
      <c r="F3568" s="3">
        <v>0</v>
      </c>
      <c r="G3568" s="2">
        <f>Table13[[#This Row],[CF % FV]]*$A$2</f>
        <v>0</v>
      </c>
      <c r="H3568" s="3">
        <v>0</v>
      </c>
      <c r="I3568" s="2">
        <f>Table13[[#This Row],[CF % EOL]]*$A$6</f>
        <v>0</v>
      </c>
      <c r="J3568" s="3">
        <v>0.12964864163714862</v>
      </c>
      <c r="K3568" s="2">
        <f>$A$10*Table13[[#This Row],[CF % WEC]]</f>
        <v>3.9875358535401292E-2</v>
      </c>
      <c r="L3568" s="1">
        <v>27.998240901330174</v>
      </c>
      <c r="M3568" s="2">
        <f>Table13[[#This Row],[Cons h '[MWh']]]-Table13[[#This Row],[Ewec_prod '[MWh']]]-Table13[[#This Row],[Eeol_prod '[MWh']]]-Table13[[#This Row],[Efv_prod '[MWh']]]</f>
        <v>27.958365542794773</v>
      </c>
    </row>
    <row r="3569" spans="5:13" x14ac:dyDescent="0.3">
      <c r="E3569" s="4">
        <v>43614.625</v>
      </c>
      <c r="F3569" s="3">
        <v>0</v>
      </c>
      <c r="G3569" s="2">
        <f>Table13[[#This Row],[CF % FV]]*$A$2</f>
        <v>0</v>
      </c>
      <c r="H3569" s="3">
        <v>0</v>
      </c>
      <c r="I3569" s="2">
        <f>Table13[[#This Row],[CF % EOL]]*$A$6</f>
        <v>0</v>
      </c>
      <c r="J3569" s="3">
        <v>0.12678722574058315</v>
      </c>
      <c r="K3569" s="2">
        <f>$A$10*Table13[[#This Row],[CF % WEC]]</f>
        <v>3.8995287727457313E-2</v>
      </c>
      <c r="L3569" s="1">
        <v>27.868245296553546</v>
      </c>
      <c r="M3569" s="2">
        <f>Table13[[#This Row],[Cons h '[MWh']]]-Table13[[#This Row],[Ewec_prod '[MWh']]]-Table13[[#This Row],[Eeol_prod '[MWh']]]-Table13[[#This Row],[Efv_prod '[MWh']]]</f>
        <v>27.82925000882609</v>
      </c>
    </row>
    <row r="3570" spans="5:13" x14ac:dyDescent="0.3">
      <c r="E3570" s="4">
        <v>43614.666666666664</v>
      </c>
      <c r="F3570" s="3">
        <v>1.7600000000000001E-3</v>
      </c>
      <c r="G3570" s="2">
        <f>Table13[[#This Row],[CF % FV]]*$A$2</f>
        <v>8.9760000000000006E-2</v>
      </c>
      <c r="H3570" s="3">
        <v>0</v>
      </c>
      <c r="I3570" s="2">
        <f>Table13[[#This Row],[CF % EOL]]*$A$6</f>
        <v>0</v>
      </c>
      <c r="J3570" s="3">
        <v>0.13032474542205433</v>
      </c>
      <c r="K3570" s="2">
        <f>$A$10*Table13[[#This Row],[CF % WEC]]</f>
        <v>4.008330426078506E-2</v>
      </c>
      <c r="L3570" s="1">
        <v>33.807072150951768</v>
      </c>
      <c r="M3570" s="2">
        <f>Table13[[#This Row],[Cons h '[MWh']]]-Table13[[#This Row],[Ewec_prod '[MWh']]]-Table13[[#This Row],[Eeol_prod '[MWh']]]-Table13[[#This Row],[Efv_prod '[MWh']]]</f>
        <v>33.677228846690987</v>
      </c>
    </row>
    <row r="3571" spans="5:13" x14ac:dyDescent="0.3">
      <c r="E3571" s="4">
        <v>43614.708333333336</v>
      </c>
      <c r="F3571" s="3">
        <v>0.18368000000000001</v>
      </c>
      <c r="G3571" s="2">
        <f>Table13[[#This Row],[CF % FV]]*$A$2</f>
        <v>9.36768</v>
      </c>
      <c r="H3571" s="3">
        <v>0</v>
      </c>
      <c r="I3571" s="2">
        <f>Table13[[#This Row],[CF % EOL]]*$A$6</f>
        <v>0</v>
      </c>
      <c r="J3571" s="3">
        <v>0.12356393348328844</v>
      </c>
      <c r="K3571" s="2">
        <f>$A$10*Table13[[#This Row],[CF % WEC]]</f>
        <v>3.8003916489000915E-2</v>
      </c>
      <c r="L3571" s="1">
        <v>31.488498588995814</v>
      </c>
      <c r="M3571" s="2">
        <f>Table13[[#This Row],[Cons h '[MWh']]]-Table13[[#This Row],[Ewec_prod '[MWh']]]-Table13[[#This Row],[Eeol_prod '[MWh']]]-Table13[[#This Row],[Efv_prod '[MWh']]]</f>
        <v>22.082814672506814</v>
      </c>
    </row>
    <row r="3572" spans="5:13" x14ac:dyDescent="0.3">
      <c r="E3572" s="4">
        <v>43614.75</v>
      </c>
      <c r="F3572" s="3">
        <v>0.35387000000000002</v>
      </c>
      <c r="G3572" s="2">
        <f>Table13[[#This Row],[CF % FV]]*$A$2</f>
        <v>18.047370000000001</v>
      </c>
      <c r="H3572" s="3">
        <v>0</v>
      </c>
      <c r="I3572" s="2">
        <f>Table13[[#This Row],[CF % EOL]]*$A$6</f>
        <v>0</v>
      </c>
      <c r="J3572" s="3">
        <v>0.12286254427095737</v>
      </c>
      <c r="K3572" s="2">
        <f>$A$10*Table13[[#This Row],[CF % WEC]]</f>
        <v>3.7788193856188153E-2</v>
      </c>
      <c r="L3572" s="1">
        <v>35.775845487142767</v>
      </c>
      <c r="M3572" s="2">
        <f>Table13[[#This Row],[Cons h '[MWh']]]-Table13[[#This Row],[Ewec_prod '[MWh']]]-Table13[[#This Row],[Eeol_prod '[MWh']]]-Table13[[#This Row],[Efv_prod '[MWh']]]</f>
        <v>17.69068729328658</v>
      </c>
    </row>
    <row r="3573" spans="5:13" x14ac:dyDescent="0.3">
      <c r="E3573" s="4">
        <v>43614.791666666664</v>
      </c>
      <c r="F3573" s="3">
        <v>0.52978999999999998</v>
      </c>
      <c r="G3573" s="2">
        <f>Table13[[#This Row],[CF % FV]]*$A$2</f>
        <v>27.019289999999998</v>
      </c>
      <c r="H3573" s="3">
        <v>1.04520535207784E-4</v>
      </c>
      <c r="I3573" s="2">
        <f>Table13[[#This Row],[CF % EOL]]*$A$6</f>
        <v>4.1808214083113599E-3</v>
      </c>
      <c r="J3573" s="3">
        <v>0.12022669243717143</v>
      </c>
      <c r="K3573" s="2">
        <f>$A$10*Table13[[#This Row],[CF % WEC]]</f>
        <v>3.697749861410015E-2</v>
      </c>
      <c r="L3573" s="1">
        <v>33.033475302584954</v>
      </c>
      <c r="M3573" s="2">
        <f>Table13[[#This Row],[Cons h '[MWh']]]-Table13[[#This Row],[Ewec_prod '[MWh']]]-Table13[[#This Row],[Eeol_prod '[MWh']]]-Table13[[#This Row],[Efv_prod '[MWh']]]</f>
        <v>5.9730269825625442</v>
      </c>
    </row>
    <row r="3574" spans="5:13" x14ac:dyDescent="0.3">
      <c r="E3574" s="4">
        <v>43614.833333333336</v>
      </c>
      <c r="F3574" s="3">
        <v>0.59919</v>
      </c>
      <c r="G3574" s="2">
        <f>Table13[[#This Row],[CF % FV]]*$A$2</f>
        <v>30.558689999999999</v>
      </c>
      <c r="H3574" s="3">
        <v>0</v>
      </c>
      <c r="I3574" s="2">
        <f>Table13[[#This Row],[CF % EOL]]*$A$6</f>
        <v>0</v>
      </c>
      <c r="J3574" s="3">
        <v>0.1179819383597248</v>
      </c>
      <c r="K3574" s="2">
        <f>$A$10*Table13[[#This Row],[CF % WEC]]</f>
        <v>3.6287091275221089E-2</v>
      </c>
      <c r="L3574" s="1">
        <v>36.652426029668391</v>
      </c>
      <c r="M3574" s="2">
        <f>Table13[[#This Row],[Cons h '[MWh']]]-Table13[[#This Row],[Ewec_prod '[MWh']]]-Table13[[#This Row],[Eeol_prod '[MWh']]]-Table13[[#This Row],[Efv_prod '[MWh']]]</f>
        <v>6.057448938393172</v>
      </c>
    </row>
    <row r="3575" spans="5:13" x14ac:dyDescent="0.3">
      <c r="E3575" s="4">
        <v>43614.875</v>
      </c>
      <c r="F3575" s="3">
        <v>0.65549999999999997</v>
      </c>
      <c r="G3575" s="2">
        <f>Table13[[#This Row],[CF % FV]]*$A$2</f>
        <v>33.430499999999995</v>
      </c>
      <c r="H3575" s="3">
        <v>0</v>
      </c>
      <c r="I3575" s="2">
        <f>Table13[[#This Row],[CF % EOL]]*$A$6</f>
        <v>0</v>
      </c>
      <c r="J3575" s="3">
        <v>0.11574811176069073</v>
      </c>
      <c r="K3575" s="2">
        <f>$A$10*Table13[[#This Row],[CF % WEC]]</f>
        <v>3.5600044844054497E-2</v>
      </c>
      <c r="L3575" s="1">
        <v>25.997548845880196</v>
      </c>
      <c r="M3575" s="2">
        <f>Table13[[#This Row],[Cons h '[MWh']]]-Table13[[#This Row],[Ewec_prod '[MWh']]]-Table13[[#This Row],[Eeol_prod '[MWh']]]-Table13[[#This Row],[Efv_prod '[MWh']]]</f>
        <v>-7.4685511989638549</v>
      </c>
    </row>
    <row r="3576" spans="5:13" x14ac:dyDescent="0.3">
      <c r="E3576" s="4">
        <v>43614.916666666664</v>
      </c>
      <c r="F3576" s="3">
        <v>0.62921000000000005</v>
      </c>
      <c r="G3576" s="2">
        <f>Table13[[#This Row],[CF % FV]]*$A$2</f>
        <v>32.089710000000004</v>
      </c>
      <c r="H3576" s="3">
        <v>1.86508010433925E-2</v>
      </c>
      <c r="I3576" s="2">
        <f>Table13[[#This Row],[CF % EOL]]*$A$6</f>
        <v>0.74603204173570004</v>
      </c>
      <c r="J3576" s="3">
        <v>0.11402765769064475</v>
      </c>
      <c r="K3576" s="2">
        <f>$A$10*Table13[[#This Row],[CF % WEC]]</f>
        <v>3.5070893732091615E-2</v>
      </c>
      <c r="L3576" s="1">
        <v>23.331676061945775</v>
      </c>
      <c r="M3576" s="2">
        <f>Table13[[#This Row],[Cons h '[MWh']]]-Table13[[#This Row],[Ewec_prod '[MWh']]]-Table13[[#This Row],[Eeol_prod '[MWh']]]-Table13[[#This Row],[Efv_prod '[MWh']]]</f>
        <v>-9.5391368735220183</v>
      </c>
    </row>
    <row r="3577" spans="5:13" x14ac:dyDescent="0.3">
      <c r="E3577" s="4">
        <v>43614.958333333336</v>
      </c>
      <c r="F3577" s="3">
        <v>0.53098000000000001</v>
      </c>
      <c r="G3577" s="2">
        <f>Table13[[#This Row],[CF % FV]]*$A$2</f>
        <v>27.079979999999999</v>
      </c>
      <c r="H3577" s="3">
        <v>4.6633403854953797E-3</v>
      </c>
      <c r="I3577" s="2">
        <f>Table13[[#This Row],[CF % EOL]]*$A$6</f>
        <v>0.1865336154198152</v>
      </c>
      <c r="J3577" s="3">
        <v>0.11235051298006561</v>
      </c>
      <c r="K3577" s="2">
        <f>$A$10*Table13[[#This Row],[CF % WEC]]</f>
        <v>3.4555063054611285E-2</v>
      </c>
      <c r="L3577" s="1">
        <v>23.043532464549155</v>
      </c>
      <c r="M3577" s="2">
        <f>Table13[[#This Row],[Cons h '[MWh']]]-Table13[[#This Row],[Ewec_prod '[MWh']]]-Table13[[#This Row],[Eeol_prod '[MWh']]]-Table13[[#This Row],[Efv_prod '[MWh']]]</f>
        <v>-4.2575362139252704</v>
      </c>
    </row>
    <row r="3578" spans="5:13" x14ac:dyDescent="0.3">
      <c r="E3578" s="4">
        <v>43615</v>
      </c>
      <c r="F3578" s="3">
        <v>0.44851999999999997</v>
      </c>
      <c r="G3578" s="2">
        <f>Table13[[#This Row],[CF % FV]]*$A$2</f>
        <v>22.87452</v>
      </c>
      <c r="H3578" s="3">
        <v>0</v>
      </c>
      <c r="I3578" s="2">
        <f>Table13[[#This Row],[CF % EOL]]*$A$6</f>
        <v>0</v>
      </c>
      <c r="J3578" s="3">
        <v>0.11080348794003066</v>
      </c>
      <c r="K3578" s="2">
        <f>$A$10*Table13[[#This Row],[CF % WEC]]</f>
        <v>3.4079252607577944E-2</v>
      </c>
      <c r="L3578" s="1">
        <v>20.009869487213805</v>
      </c>
      <c r="M3578" s="2">
        <f>Table13[[#This Row],[Cons h '[MWh']]]-Table13[[#This Row],[Ewec_prod '[MWh']]]-Table13[[#This Row],[Eeol_prod '[MWh']]]-Table13[[#This Row],[Efv_prod '[MWh']]]</f>
        <v>-2.8987297653937745</v>
      </c>
    </row>
    <row r="3579" spans="5:13" x14ac:dyDescent="0.3">
      <c r="E3579" s="4">
        <v>43615.041666666664</v>
      </c>
      <c r="F3579" s="3">
        <v>0.31420999999999999</v>
      </c>
      <c r="G3579" s="2">
        <f>Table13[[#This Row],[CF % FV]]*$A$2</f>
        <v>16.024709999999999</v>
      </c>
      <c r="H3579" s="3">
        <v>0</v>
      </c>
      <c r="I3579" s="2">
        <f>Table13[[#This Row],[CF % EOL]]*$A$6</f>
        <v>0</v>
      </c>
      <c r="J3579" s="3">
        <v>0.10931009308666771</v>
      </c>
      <c r="K3579" s="2">
        <f>$A$10*Table13[[#This Row],[CF % WEC]]</f>
        <v>3.3619936918182339E-2</v>
      </c>
      <c r="L3579" s="1">
        <v>21.154024633526735</v>
      </c>
      <c r="M3579" s="2">
        <f>Table13[[#This Row],[Cons h '[MWh']]]-Table13[[#This Row],[Ewec_prod '[MWh']]]-Table13[[#This Row],[Eeol_prod '[MWh']]]-Table13[[#This Row],[Efv_prod '[MWh']]]</f>
        <v>5.0956946966085539</v>
      </c>
    </row>
    <row r="3580" spans="5:13" x14ac:dyDescent="0.3">
      <c r="E3580" s="4">
        <v>43615.083333333336</v>
      </c>
      <c r="F3580" s="3">
        <v>0.12905</v>
      </c>
      <c r="G3580" s="2">
        <f>Table13[[#This Row],[CF % FV]]*$A$2</f>
        <v>6.58155</v>
      </c>
      <c r="H3580" s="3">
        <v>0</v>
      </c>
      <c r="I3580" s="2">
        <f>Table13[[#This Row],[CF % EOL]]*$A$6</f>
        <v>0</v>
      </c>
      <c r="J3580" s="3">
        <v>0.10788155934230555</v>
      </c>
      <c r="K3580" s="2">
        <f>$A$10*Table13[[#This Row],[CF % WEC]]</f>
        <v>3.3180570222804337E-2</v>
      </c>
      <c r="L3580" s="1">
        <v>16.635918761078329</v>
      </c>
      <c r="M3580" s="2">
        <f>Table13[[#This Row],[Cons h '[MWh']]]-Table13[[#This Row],[Ewec_prod '[MWh']]]-Table13[[#This Row],[Eeol_prod '[MWh']]]-Table13[[#This Row],[Efv_prod '[MWh']]]</f>
        <v>10.021188190855526</v>
      </c>
    </row>
    <row r="3581" spans="5:13" x14ac:dyDescent="0.3">
      <c r="E3581" s="4">
        <v>43615.125</v>
      </c>
      <c r="F3581" s="3">
        <v>0</v>
      </c>
      <c r="G3581" s="2">
        <f>Table13[[#This Row],[CF % FV]]*$A$2</f>
        <v>0</v>
      </c>
      <c r="H3581" s="3">
        <v>0</v>
      </c>
      <c r="I3581" s="2">
        <f>Table13[[#This Row],[CF % EOL]]*$A$6</f>
        <v>0</v>
      </c>
      <c r="J3581" s="3">
        <v>0.10643836301741391</v>
      </c>
      <c r="K3581" s="2">
        <f>$A$10*Table13[[#This Row],[CF % WEC]]</f>
        <v>3.2736693833778308E-2</v>
      </c>
      <c r="L3581" s="1">
        <v>21.578828308542352</v>
      </c>
      <c r="M3581" s="2">
        <f>Table13[[#This Row],[Cons h '[MWh']]]-Table13[[#This Row],[Ewec_prod '[MWh']]]-Table13[[#This Row],[Eeol_prod '[MWh']]]-Table13[[#This Row],[Efv_prod '[MWh']]]</f>
        <v>21.546091614708573</v>
      </c>
    </row>
    <row r="3582" spans="5:13" x14ac:dyDescent="0.3">
      <c r="E3582" s="4">
        <v>43615.166666666664</v>
      </c>
      <c r="F3582" s="3">
        <v>0</v>
      </c>
      <c r="G3582" s="2">
        <f>Table13[[#This Row],[CF % FV]]*$A$2</f>
        <v>0</v>
      </c>
      <c r="H3582" s="3">
        <v>0</v>
      </c>
      <c r="I3582" s="2">
        <f>Table13[[#This Row],[CF % EOL]]*$A$6</f>
        <v>0</v>
      </c>
      <c r="J3582" s="3">
        <v>0.10549222384935203</v>
      </c>
      <c r="K3582" s="2">
        <f>$A$10*Table13[[#This Row],[CF % WEC]]</f>
        <v>3.2445694729781191E-2</v>
      </c>
      <c r="L3582" s="1">
        <v>20.096134737053436</v>
      </c>
      <c r="M3582" s="2">
        <f>Table13[[#This Row],[Cons h '[MWh']]]-Table13[[#This Row],[Ewec_prod '[MWh']]]-Table13[[#This Row],[Eeol_prod '[MWh']]]-Table13[[#This Row],[Efv_prod '[MWh']]]</f>
        <v>20.063689042323656</v>
      </c>
    </row>
    <row r="3583" spans="5:13" x14ac:dyDescent="0.3">
      <c r="E3583" s="4">
        <v>43615.208333333336</v>
      </c>
      <c r="F3583" s="3">
        <v>0</v>
      </c>
      <c r="G3583" s="2">
        <f>Table13[[#This Row],[CF % FV]]*$A$2</f>
        <v>0</v>
      </c>
      <c r="H3583" s="3">
        <v>0</v>
      </c>
      <c r="I3583" s="2">
        <f>Table13[[#This Row],[CF % EOL]]*$A$6</f>
        <v>0</v>
      </c>
      <c r="J3583" s="3">
        <v>0.10482861149097779</v>
      </c>
      <c r="K3583" s="2">
        <f>$A$10*Table13[[#This Row],[CF % WEC]]</f>
        <v>3.2241590927500285E-2</v>
      </c>
      <c r="L3583" s="1">
        <v>28.260175773838117</v>
      </c>
      <c r="M3583" s="2">
        <f>Table13[[#This Row],[Cons h '[MWh']]]-Table13[[#This Row],[Ewec_prod '[MWh']]]-Table13[[#This Row],[Eeol_prod '[MWh']]]-Table13[[#This Row],[Efv_prod '[MWh']]]</f>
        <v>28.227934182910616</v>
      </c>
    </row>
    <row r="3584" spans="5:13" x14ac:dyDescent="0.3">
      <c r="E3584" s="4">
        <v>43615.25</v>
      </c>
      <c r="F3584" s="3">
        <v>0</v>
      </c>
      <c r="G3584" s="2">
        <f>Table13[[#This Row],[CF % FV]]*$A$2</f>
        <v>0</v>
      </c>
      <c r="H3584" s="3">
        <v>0</v>
      </c>
      <c r="I3584" s="2">
        <f>Table13[[#This Row],[CF % EOL]]*$A$6</f>
        <v>0</v>
      </c>
      <c r="J3584" s="3">
        <v>0.10530760853990018</v>
      </c>
      <c r="K3584" s="2">
        <f>$A$10*Table13[[#This Row],[CF % WEC]]</f>
        <v>3.2388913559052691E-2</v>
      </c>
      <c r="L3584" s="1">
        <v>23.14125956611516</v>
      </c>
      <c r="M3584" s="2">
        <f>Table13[[#This Row],[Cons h '[MWh']]]-Table13[[#This Row],[Ewec_prod '[MWh']]]-Table13[[#This Row],[Eeol_prod '[MWh']]]-Table13[[#This Row],[Efv_prod '[MWh']]]</f>
        <v>23.108870652556107</v>
      </c>
    </row>
    <row r="3585" spans="5:13" x14ac:dyDescent="0.3">
      <c r="E3585" s="4">
        <v>43615.291666666664</v>
      </c>
      <c r="F3585" s="3">
        <v>0</v>
      </c>
      <c r="G3585" s="2">
        <f>Table13[[#This Row],[CF % FV]]*$A$2</f>
        <v>0</v>
      </c>
      <c r="H3585" s="3">
        <v>3.7222792468753299E-3</v>
      </c>
      <c r="I3585" s="2">
        <f>Table13[[#This Row],[CF % EOL]]*$A$6</f>
        <v>0.14889116987501319</v>
      </c>
      <c r="J3585" s="3">
        <v>0.10421285616367773</v>
      </c>
      <c r="K3585" s="2">
        <f>$A$10*Table13[[#This Row],[CF % WEC]]</f>
        <v>3.2052206263410314E-2</v>
      </c>
      <c r="L3585" s="1">
        <v>22.2877861257954</v>
      </c>
      <c r="M3585" s="2">
        <f>Table13[[#This Row],[Cons h '[MWh']]]-Table13[[#This Row],[Ewec_prod '[MWh']]]-Table13[[#This Row],[Eeol_prod '[MWh']]]-Table13[[#This Row],[Efv_prod '[MWh']]]</f>
        <v>22.106842749656973</v>
      </c>
    </row>
    <row r="3586" spans="5:13" x14ac:dyDescent="0.3">
      <c r="E3586" s="4">
        <v>43615.333333333336</v>
      </c>
      <c r="F3586" s="3">
        <v>0</v>
      </c>
      <c r="G3586" s="2">
        <f>Table13[[#This Row],[CF % FV]]*$A$2</f>
        <v>0</v>
      </c>
      <c r="H3586" s="3">
        <v>2.6772500285804799E-3</v>
      </c>
      <c r="I3586" s="2">
        <f>Table13[[#This Row],[CF % EOL]]*$A$6</f>
        <v>0.1070900011432192</v>
      </c>
      <c r="J3586" s="3">
        <v>0.1030779539888366</v>
      </c>
      <c r="K3586" s="2">
        <f>$A$10*Table13[[#This Row],[CF % WEC]]</f>
        <v>3.1703150302985733E-2</v>
      </c>
      <c r="L3586" s="1">
        <v>30.771370571825319</v>
      </c>
      <c r="M3586" s="2">
        <f>Table13[[#This Row],[Cons h '[MWh']]]-Table13[[#This Row],[Ewec_prod '[MWh']]]-Table13[[#This Row],[Eeol_prod '[MWh']]]-Table13[[#This Row],[Efv_prod '[MWh']]]</f>
        <v>30.632577420379114</v>
      </c>
    </row>
    <row r="3587" spans="5:13" x14ac:dyDescent="0.3">
      <c r="E3587" s="4">
        <v>43615.375</v>
      </c>
      <c r="F3587" s="3">
        <v>0</v>
      </c>
      <c r="G3587" s="2">
        <f>Table13[[#This Row],[CF % FV]]*$A$2</f>
        <v>0</v>
      </c>
      <c r="H3587" s="3">
        <v>0</v>
      </c>
      <c r="I3587" s="2">
        <f>Table13[[#This Row],[CF % EOL]]*$A$6</f>
        <v>0</v>
      </c>
      <c r="J3587" s="3">
        <v>0.10178674160419855</v>
      </c>
      <c r="K3587" s="2">
        <f>$A$10*Table13[[#This Row],[CF % WEC]]</f>
        <v>3.1306018824147012E-2</v>
      </c>
      <c r="L3587" s="1">
        <v>27.719713735220843</v>
      </c>
      <c r="M3587" s="2">
        <f>Table13[[#This Row],[Cons h '[MWh']]]-Table13[[#This Row],[Ewec_prod '[MWh']]]-Table13[[#This Row],[Eeol_prod '[MWh']]]-Table13[[#This Row],[Efv_prod '[MWh']]]</f>
        <v>27.688407716396696</v>
      </c>
    </row>
    <row r="3588" spans="5:13" x14ac:dyDescent="0.3">
      <c r="E3588" s="4">
        <v>43615.416666666664</v>
      </c>
      <c r="F3588" s="3">
        <v>0</v>
      </c>
      <c r="G3588" s="2">
        <f>Table13[[#This Row],[CF % FV]]*$A$2</f>
        <v>0</v>
      </c>
      <c r="H3588" s="3">
        <v>0</v>
      </c>
      <c r="I3588" s="2">
        <f>Table13[[#This Row],[CF % EOL]]*$A$6</f>
        <v>0</v>
      </c>
      <c r="J3588" s="3">
        <v>0.10212154055240173</v>
      </c>
      <c r="K3588" s="2">
        <f>$A$10*Table13[[#This Row],[CF % WEC]]</f>
        <v>3.1408991195691328E-2</v>
      </c>
      <c r="L3588" s="1">
        <v>26.010926137246692</v>
      </c>
      <c r="M3588" s="2">
        <f>Table13[[#This Row],[Cons h '[MWh']]]-Table13[[#This Row],[Ewec_prod '[MWh']]]-Table13[[#This Row],[Eeol_prod '[MWh']]]-Table13[[#This Row],[Efv_prod '[MWh']]]</f>
        <v>25.979517146051002</v>
      </c>
    </row>
    <row r="3589" spans="5:13" x14ac:dyDescent="0.3">
      <c r="E3589" s="4">
        <v>43615.458333333336</v>
      </c>
      <c r="F3589" s="3">
        <v>0</v>
      </c>
      <c r="G3589" s="2">
        <f>Table13[[#This Row],[CF % FV]]*$A$2</f>
        <v>0</v>
      </c>
      <c r="H3589" s="3">
        <v>0</v>
      </c>
      <c r="I3589" s="2">
        <f>Table13[[#This Row],[CF % EOL]]*$A$6</f>
        <v>0</v>
      </c>
      <c r="J3589" s="3">
        <v>0.10121156446400259</v>
      </c>
      <c r="K3589" s="2">
        <f>$A$10*Table13[[#This Row],[CF % WEC]]</f>
        <v>3.1129114582058068E-2</v>
      </c>
      <c r="L3589" s="1">
        <v>29.638560697295805</v>
      </c>
      <c r="M3589" s="2">
        <f>Table13[[#This Row],[Cons h '[MWh']]]-Table13[[#This Row],[Ewec_prod '[MWh']]]-Table13[[#This Row],[Eeol_prod '[MWh']]]-Table13[[#This Row],[Efv_prod '[MWh']]]</f>
        <v>29.607431582713748</v>
      </c>
    </row>
    <row r="3590" spans="5:13" x14ac:dyDescent="0.3">
      <c r="E3590" s="4">
        <v>43615.5</v>
      </c>
      <c r="F3590" s="3">
        <v>0</v>
      </c>
      <c r="G3590" s="2">
        <f>Table13[[#This Row],[CF % FV]]*$A$2</f>
        <v>0</v>
      </c>
      <c r="H3590" s="3">
        <v>0</v>
      </c>
      <c r="I3590" s="2">
        <f>Table13[[#This Row],[CF % EOL]]*$A$6</f>
        <v>0</v>
      </c>
      <c r="J3590" s="3">
        <v>0.10025037454840798</v>
      </c>
      <c r="K3590" s="2">
        <f>$A$10*Table13[[#This Row],[CF % WEC]]</f>
        <v>3.0833486397906191E-2</v>
      </c>
      <c r="L3590" s="1">
        <v>22.622119513043884</v>
      </c>
      <c r="M3590" s="2">
        <f>Table13[[#This Row],[Cons h '[MWh']]]-Table13[[#This Row],[Ewec_prod '[MWh']]]-Table13[[#This Row],[Eeol_prod '[MWh']]]-Table13[[#This Row],[Efv_prod '[MWh']]]</f>
        <v>22.591286026645978</v>
      </c>
    </row>
    <row r="3591" spans="5:13" x14ac:dyDescent="0.3">
      <c r="E3591" s="4">
        <v>43615.541666666664</v>
      </c>
      <c r="F3591" s="3">
        <v>0</v>
      </c>
      <c r="G3591" s="2">
        <f>Table13[[#This Row],[CF % FV]]*$A$2</f>
        <v>0</v>
      </c>
      <c r="H3591" s="3">
        <v>0</v>
      </c>
      <c r="I3591" s="2">
        <f>Table13[[#This Row],[CF % EOL]]*$A$6</f>
        <v>0</v>
      </c>
      <c r="J3591" s="3">
        <v>9.92235546927831E-2</v>
      </c>
      <c r="K3591" s="2">
        <f>$A$10*Table13[[#This Row],[CF % WEC]]</f>
        <v>3.0517672754374899E-2</v>
      </c>
      <c r="L3591" s="1">
        <v>19.781322994709857</v>
      </c>
      <c r="M3591" s="2">
        <f>Table13[[#This Row],[Cons h '[MWh']]]-Table13[[#This Row],[Ewec_prod '[MWh']]]-Table13[[#This Row],[Eeol_prod '[MWh']]]-Table13[[#This Row],[Efv_prod '[MWh']]]</f>
        <v>19.750805321955482</v>
      </c>
    </row>
    <row r="3592" spans="5:13" x14ac:dyDescent="0.3">
      <c r="E3592" s="4">
        <v>43615.583333333336</v>
      </c>
      <c r="F3592" s="3">
        <v>0</v>
      </c>
      <c r="G3592" s="2">
        <f>Table13[[#This Row],[CF % FV]]*$A$2</f>
        <v>0</v>
      </c>
      <c r="H3592" s="3">
        <v>0</v>
      </c>
      <c r="I3592" s="2">
        <f>Table13[[#This Row],[CF % EOL]]*$A$6</f>
        <v>0</v>
      </c>
      <c r="J3592" s="3">
        <v>9.81631834663175E-2</v>
      </c>
      <c r="K3592" s="2">
        <f>$A$10*Table13[[#This Row],[CF % WEC]]</f>
        <v>3.0191539890181252E-2</v>
      </c>
      <c r="L3592" s="1">
        <v>25.883306435997977</v>
      </c>
      <c r="M3592" s="2">
        <f>Table13[[#This Row],[Cons h '[MWh']]]-Table13[[#This Row],[Ewec_prod '[MWh']]]-Table13[[#This Row],[Eeol_prod '[MWh']]]-Table13[[#This Row],[Efv_prod '[MWh']]]</f>
        <v>25.853114896107794</v>
      </c>
    </row>
    <row r="3593" spans="5:13" x14ac:dyDescent="0.3">
      <c r="E3593" s="4">
        <v>43615.625</v>
      </c>
      <c r="F3593" s="3">
        <v>0</v>
      </c>
      <c r="G3593" s="2">
        <f>Table13[[#This Row],[CF % FV]]*$A$2</f>
        <v>0</v>
      </c>
      <c r="H3593" s="3">
        <v>0</v>
      </c>
      <c r="I3593" s="2">
        <f>Table13[[#This Row],[CF % EOL]]*$A$6</f>
        <v>0</v>
      </c>
      <c r="J3593" s="3">
        <v>9.7764529222925139E-2</v>
      </c>
      <c r="K3593" s="2">
        <f>$A$10*Table13[[#This Row],[CF % WEC]]</f>
        <v>3.0068927877543127E-2</v>
      </c>
      <c r="L3593" s="1">
        <v>25.337533383543803</v>
      </c>
      <c r="M3593" s="2">
        <f>Table13[[#This Row],[Cons h '[MWh']]]-Table13[[#This Row],[Ewec_prod '[MWh']]]-Table13[[#This Row],[Eeol_prod '[MWh']]]-Table13[[#This Row],[Efv_prod '[MWh']]]</f>
        <v>25.30746445566626</v>
      </c>
    </row>
    <row r="3594" spans="5:13" x14ac:dyDescent="0.3">
      <c r="E3594" s="4">
        <v>43615.666666666664</v>
      </c>
      <c r="F3594" s="3">
        <v>1.2600000000000001E-3</v>
      </c>
      <c r="G3594" s="2">
        <f>Table13[[#This Row],[CF % FV]]*$A$2</f>
        <v>6.4259999999999998E-2</v>
      </c>
      <c r="H3594" s="3">
        <v>0</v>
      </c>
      <c r="I3594" s="2">
        <f>Table13[[#This Row],[CF % EOL]]*$A$6</f>
        <v>0</v>
      </c>
      <c r="J3594" s="3">
        <v>9.6629970419113712E-2</v>
      </c>
      <c r="K3594" s="2">
        <f>$A$10*Table13[[#This Row],[CF % WEC]]</f>
        <v>2.9719977525960627E-2</v>
      </c>
      <c r="L3594" s="1">
        <v>31.337730592609567</v>
      </c>
      <c r="M3594" s="2">
        <f>Table13[[#This Row],[Cons h '[MWh']]]-Table13[[#This Row],[Ewec_prod '[MWh']]]-Table13[[#This Row],[Eeol_prod '[MWh']]]-Table13[[#This Row],[Efv_prod '[MWh']]]</f>
        <v>31.243750615083606</v>
      </c>
    </row>
    <row r="3595" spans="5:13" x14ac:dyDescent="0.3">
      <c r="E3595" s="4">
        <v>43615.708333333336</v>
      </c>
      <c r="F3595" s="3">
        <v>0.18912000000000001</v>
      </c>
      <c r="G3595" s="2">
        <f>Table13[[#This Row],[CF % FV]]*$A$2</f>
        <v>9.6451200000000004</v>
      </c>
      <c r="H3595" s="3">
        <v>0</v>
      </c>
      <c r="I3595" s="2">
        <f>Table13[[#This Row],[CF % EOL]]*$A$6</f>
        <v>0</v>
      </c>
      <c r="J3595" s="3">
        <v>9.5523837443321394E-2</v>
      </c>
      <c r="K3595" s="2">
        <f>$A$10*Table13[[#This Row],[CF % WEC]]</f>
        <v>2.9379769958487657E-2</v>
      </c>
      <c r="L3595" s="1">
        <v>31.573306215879509</v>
      </c>
      <c r="M3595" s="2">
        <f>Table13[[#This Row],[Cons h '[MWh']]]-Table13[[#This Row],[Ewec_prod '[MWh']]]-Table13[[#This Row],[Eeol_prod '[MWh']]]-Table13[[#This Row],[Efv_prod '[MWh']]]</f>
        <v>21.898806445921018</v>
      </c>
    </row>
    <row r="3596" spans="5:13" x14ac:dyDescent="0.3">
      <c r="E3596" s="4">
        <v>43615.75</v>
      </c>
      <c r="F3596" s="3">
        <v>0.17332</v>
      </c>
      <c r="G3596" s="2">
        <f>Table13[[#This Row],[CF % FV]]*$A$2</f>
        <v>8.8393200000000007</v>
      </c>
      <c r="H3596" s="3">
        <v>1.37466238720316E-3</v>
      </c>
      <c r="I3596" s="2">
        <f>Table13[[#This Row],[CF % EOL]]*$A$6</f>
        <v>5.4986495488126397E-2</v>
      </c>
      <c r="J3596" s="3">
        <v>9.5197648336585811E-2</v>
      </c>
      <c r="K3596" s="2">
        <f>$A$10*Table13[[#This Row],[CF % WEC]]</f>
        <v>2.9279445671112351E-2</v>
      </c>
      <c r="L3596" s="1">
        <v>32.129459964776999</v>
      </c>
      <c r="M3596" s="2">
        <f>Table13[[#This Row],[Cons h '[MWh']]]-Table13[[#This Row],[Ewec_prod '[MWh']]]-Table13[[#This Row],[Eeol_prod '[MWh']]]-Table13[[#This Row],[Efv_prod '[MWh']]]</f>
        <v>23.20587402361776</v>
      </c>
    </row>
    <row r="3597" spans="5:13" x14ac:dyDescent="0.3">
      <c r="E3597" s="4">
        <v>43615.791666666664</v>
      </c>
      <c r="F3597" s="3">
        <v>0.31744</v>
      </c>
      <c r="G3597" s="2">
        <f>Table13[[#This Row],[CF % FV]]*$A$2</f>
        <v>16.189440000000001</v>
      </c>
      <c r="H3597" s="3">
        <v>1.12531803551167E-2</v>
      </c>
      <c r="I3597" s="2">
        <f>Table13[[#This Row],[CF % EOL]]*$A$6</f>
        <v>0.450127214204668</v>
      </c>
      <c r="J3597" s="3">
        <v>9.3872082797746739E-2</v>
      </c>
      <c r="K3597" s="2">
        <f>$A$10*Table13[[#This Row],[CF % WEC]]</f>
        <v>2.8871748371272418E-2</v>
      </c>
      <c r="L3597" s="1">
        <v>30.088257359111129</v>
      </c>
      <c r="M3597" s="2">
        <f>Table13[[#This Row],[Cons h '[MWh']]]-Table13[[#This Row],[Ewec_prod '[MWh']]]-Table13[[#This Row],[Eeol_prod '[MWh']]]-Table13[[#This Row],[Efv_prod '[MWh']]]</f>
        <v>13.419818396535188</v>
      </c>
    </row>
    <row r="3598" spans="5:13" x14ac:dyDescent="0.3">
      <c r="E3598" s="4">
        <v>43615.833333333336</v>
      </c>
      <c r="F3598" s="3">
        <v>0.29569000000000001</v>
      </c>
      <c r="G3598" s="2">
        <f>Table13[[#This Row],[CF % FV]]*$A$2</f>
        <v>15.08019</v>
      </c>
      <c r="H3598" s="3">
        <v>2.0784744810047499E-2</v>
      </c>
      <c r="I3598" s="2">
        <f>Table13[[#This Row],[CF % EOL]]*$A$6</f>
        <v>0.83138979240189992</v>
      </c>
      <c r="J3598" s="3">
        <v>9.485553952292472E-2</v>
      </c>
      <c r="K3598" s="2">
        <f>$A$10*Table13[[#This Row],[CF % WEC]]</f>
        <v>2.917422504226044E-2</v>
      </c>
      <c r="L3598" s="1">
        <v>31.868088203605058</v>
      </c>
      <c r="M3598" s="2">
        <f>Table13[[#This Row],[Cons h '[MWh']]]-Table13[[#This Row],[Ewec_prod '[MWh']]]-Table13[[#This Row],[Eeol_prod '[MWh']]]-Table13[[#This Row],[Efv_prod '[MWh']]]</f>
        <v>15.927334186160897</v>
      </c>
    </row>
    <row r="3599" spans="5:13" x14ac:dyDescent="0.3">
      <c r="E3599" s="4">
        <v>43615.875</v>
      </c>
      <c r="F3599" s="3">
        <v>0.46805000000000002</v>
      </c>
      <c r="G3599" s="2">
        <f>Table13[[#This Row],[CF % FV]]*$A$2</f>
        <v>23.870550000000001</v>
      </c>
      <c r="H3599" s="3">
        <v>2.3966217433377301E-2</v>
      </c>
      <c r="I3599" s="2">
        <f>Table13[[#This Row],[CF % EOL]]*$A$6</f>
        <v>0.95864869733509206</v>
      </c>
      <c r="J3599" s="3">
        <v>9.6345603566077145E-2</v>
      </c>
      <c r="K3599" s="2">
        <f>$A$10*Table13[[#This Row],[CF % WEC]]</f>
        <v>2.9632516291679806E-2</v>
      </c>
      <c r="L3599" s="1">
        <v>32.088912870860305</v>
      </c>
      <c r="M3599" s="2">
        <f>Table13[[#This Row],[Cons h '[MWh']]]-Table13[[#This Row],[Ewec_prod '[MWh']]]-Table13[[#This Row],[Eeol_prod '[MWh']]]-Table13[[#This Row],[Efv_prod '[MWh']]]</f>
        <v>7.2300816572335336</v>
      </c>
    </row>
    <row r="3600" spans="5:13" x14ac:dyDescent="0.3">
      <c r="E3600" s="4">
        <v>43615.916666666664</v>
      </c>
      <c r="F3600" s="3">
        <v>0.54177999999999993</v>
      </c>
      <c r="G3600" s="2">
        <f>Table13[[#This Row],[CF % FV]]*$A$2</f>
        <v>27.630779999999998</v>
      </c>
      <c r="H3600" s="3">
        <v>0</v>
      </c>
      <c r="I3600" s="2">
        <f>Table13[[#This Row],[CF % EOL]]*$A$6</f>
        <v>0</v>
      </c>
      <c r="J3600" s="3">
        <v>9.771313618755241E-2</v>
      </c>
      <c r="K3600" s="2">
        <f>$A$10*Table13[[#This Row],[CF % WEC]]</f>
        <v>3.0053121188897323E-2</v>
      </c>
      <c r="L3600" s="1">
        <v>23.197187107872153</v>
      </c>
      <c r="M3600" s="2">
        <f>Table13[[#This Row],[Cons h '[MWh']]]-Table13[[#This Row],[Ewec_prod '[MWh']]]-Table13[[#This Row],[Eeol_prod '[MWh']]]-Table13[[#This Row],[Efv_prod '[MWh']]]</f>
        <v>-4.4636460133167404</v>
      </c>
    </row>
    <row r="3601" spans="5:13" x14ac:dyDescent="0.3">
      <c r="E3601" s="4">
        <v>43615.958333333336</v>
      </c>
      <c r="F3601" s="3">
        <v>0.52882000000000007</v>
      </c>
      <c r="G3601" s="2">
        <f>Table13[[#This Row],[CF % FV]]*$A$2</f>
        <v>26.969820000000002</v>
      </c>
      <c r="H3601" s="3">
        <v>0</v>
      </c>
      <c r="I3601" s="2">
        <f>Table13[[#This Row],[CF % EOL]]*$A$6</f>
        <v>0</v>
      </c>
      <c r="J3601" s="3">
        <v>9.8694868232696312E-2</v>
      </c>
      <c r="K3601" s="2">
        <f>$A$10*Table13[[#This Row],[CF % WEC]]</f>
        <v>3.0355067409015599E-2</v>
      </c>
      <c r="L3601" s="1">
        <v>26.165634752057837</v>
      </c>
      <c r="M3601" s="2">
        <f>Table13[[#This Row],[Cons h '[MWh']]]-Table13[[#This Row],[Ewec_prod '[MWh']]]-Table13[[#This Row],[Eeol_prod '[MWh']]]-Table13[[#This Row],[Efv_prod '[MWh']]]</f>
        <v>-0.83454031535118034</v>
      </c>
    </row>
    <row r="3602" spans="5:13" x14ac:dyDescent="0.3">
      <c r="E3602" s="4">
        <v>43616</v>
      </c>
      <c r="F3602" s="3">
        <v>0.46564999999999995</v>
      </c>
      <c r="G3602" s="2">
        <f>Table13[[#This Row],[CF % FV]]*$A$2</f>
        <v>23.748149999999999</v>
      </c>
      <c r="H3602" s="3">
        <v>0</v>
      </c>
      <c r="I3602" s="2">
        <f>Table13[[#This Row],[CF % EOL]]*$A$6</f>
        <v>0</v>
      </c>
      <c r="J3602" s="3">
        <v>9.9124189453313472E-2</v>
      </c>
      <c r="K3602" s="2">
        <f>$A$10*Table13[[#This Row],[CF % WEC]]</f>
        <v>3.048711150437047E-2</v>
      </c>
      <c r="L3602" s="1">
        <v>21.010837545527941</v>
      </c>
      <c r="M3602" s="2">
        <f>Table13[[#This Row],[Cons h '[MWh']]]-Table13[[#This Row],[Ewec_prod '[MWh']]]-Table13[[#This Row],[Eeol_prod '[MWh']]]-Table13[[#This Row],[Efv_prod '[MWh']]]</f>
        <v>-2.7677995659764285</v>
      </c>
    </row>
    <row r="3603" spans="5:13" x14ac:dyDescent="0.3">
      <c r="E3603" s="4">
        <v>43616.041666666664</v>
      </c>
      <c r="F3603" s="3">
        <v>0.31706000000000001</v>
      </c>
      <c r="G3603" s="2">
        <f>Table13[[#This Row],[CF % FV]]*$A$2</f>
        <v>16.170059999999999</v>
      </c>
      <c r="H3603" s="3">
        <v>0</v>
      </c>
      <c r="I3603" s="2">
        <f>Table13[[#This Row],[CF % EOL]]*$A$6</f>
        <v>0</v>
      </c>
      <c r="J3603" s="3">
        <v>9.9190179005364365E-2</v>
      </c>
      <c r="K3603" s="2">
        <f>$A$10*Table13[[#This Row],[CF % WEC]]</f>
        <v>3.0507407567749091E-2</v>
      </c>
      <c r="L3603" s="1">
        <v>21.873379673237128</v>
      </c>
      <c r="M3603" s="2">
        <f>Table13[[#This Row],[Cons h '[MWh']]]-Table13[[#This Row],[Ewec_prod '[MWh']]]-Table13[[#This Row],[Eeol_prod '[MWh']]]-Table13[[#This Row],[Efv_prod '[MWh']]]</f>
        <v>5.6728122656693785</v>
      </c>
    </row>
    <row r="3604" spans="5:13" x14ac:dyDescent="0.3">
      <c r="E3604" s="4">
        <v>43616.083333333336</v>
      </c>
      <c r="F3604" s="3">
        <v>0.12156</v>
      </c>
      <c r="G3604" s="2">
        <f>Table13[[#This Row],[CF % FV]]*$A$2</f>
        <v>6.19956</v>
      </c>
      <c r="H3604" s="3">
        <v>0</v>
      </c>
      <c r="I3604" s="2">
        <f>Table13[[#This Row],[CF % EOL]]*$A$6</f>
        <v>0</v>
      </c>
      <c r="J3604" s="3">
        <v>9.8922575062571197E-2</v>
      </c>
      <c r="K3604" s="2">
        <f>$A$10*Table13[[#This Row],[CF % WEC]]</f>
        <v>3.0425102014604702E-2</v>
      </c>
      <c r="L3604" s="1">
        <v>20.935437280800958</v>
      </c>
      <c r="M3604" s="2">
        <f>Table13[[#This Row],[Cons h '[MWh']]]-Table13[[#This Row],[Ewec_prod '[MWh']]]-Table13[[#This Row],[Eeol_prod '[MWh']]]-Table13[[#This Row],[Efv_prod '[MWh']]]</f>
        <v>14.705452178786354</v>
      </c>
    </row>
    <row r="3605" spans="5:13" x14ac:dyDescent="0.3">
      <c r="E3605" s="4">
        <v>43616.125</v>
      </c>
      <c r="F3605" s="3">
        <v>0</v>
      </c>
      <c r="G3605" s="2">
        <f>Table13[[#This Row],[CF % FV]]*$A$2</f>
        <v>0</v>
      </c>
      <c r="H3605" s="3">
        <v>0</v>
      </c>
      <c r="I3605" s="2">
        <f>Table13[[#This Row],[CF % EOL]]*$A$6</f>
        <v>0</v>
      </c>
      <c r="J3605" s="3">
        <v>9.8393298881146327E-2</v>
      </c>
      <c r="K3605" s="2">
        <f>$A$10*Table13[[#This Row],[CF % WEC]]</f>
        <v>3.0262315291719997E-2</v>
      </c>
      <c r="L3605" s="1">
        <v>19.4988983438441</v>
      </c>
      <c r="M3605" s="2">
        <f>Table13[[#This Row],[Cons h '[MWh']]]-Table13[[#This Row],[Ewec_prod '[MWh']]]-Table13[[#This Row],[Eeol_prod '[MWh']]]-Table13[[#This Row],[Efv_prod '[MWh']]]</f>
        <v>19.468636028552382</v>
      </c>
    </row>
    <row r="3606" spans="5:13" x14ac:dyDescent="0.3">
      <c r="E3606" s="4">
        <v>43616.166666666664</v>
      </c>
      <c r="F3606" s="3">
        <v>0</v>
      </c>
      <c r="G3606" s="2">
        <f>Table13[[#This Row],[CF % FV]]*$A$2</f>
        <v>0</v>
      </c>
      <c r="H3606" s="3">
        <v>0</v>
      </c>
      <c r="I3606" s="2">
        <f>Table13[[#This Row],[CF % EOL]]*$A$6</f>
        <v>0</v>
      </c>
      <c r="J3606" s="3">
        <v>9.7667911593553036E-2</v>
      </c>
      <c r="K3606" s="2">
        <f>$A$10*Table13[[#This Row],[CF % WEC]]</f>
        <v>3.0039211695688822E-2</v>
      </c>
      <c r="L3606" s="1">
        <v>28.682295119733194</v>
      </c>
      <c r="M3606" s="2">
        <f>Table13[[#This Row],[Cons h '[MWh']]]-Table13[[#This Row],[Ewec_prod '[MWh']]]-Table13[[#This Row],[Eeol_prod '[MWh']]]-Table13[[#This Row],[Efv_prod '[MWh']]]</f>
        <v>28.652255908037507</v>
      </c>
    </row>
    <row r="3607" spans="5:13" x14ac:dyDescent="0.3">
      <c r="E3607" s="4">
        <v>43616.208333333336</v>
      </c>
      <c r="F3607" s="3">
        <v>0</v>
      </c>
      <c r="G3607" s="2">
        <f>Table13[[#This Row],[CF % FV]]*$A$2</f>
        <v>0</v>
      </c>
      <c r="H3607" s="3">
        <v>0</v>
      </c>
      <c r="I3607" s="2">
        <f>Table13[[#This Row],[CF % EOL]]*$A$6</f>
        <v>0</v>
      </c>
      <c r="J3607" s="3">
        <v>9.7040744089592526E-2</v>
      </c>
      <c r="K3607" s="2">
        <f>$A$10*Table13[[#This Row],[CF % WEC]]</f>
        <v>2.9846317047766711E-2</v>
      </c>
      <c r="L3607" s="1">
        <v>26.033254641851428</v>
      </c>
      <c r="M3607" s="2">
        <f>Table13[[#This Row],[Cons h '[MWh']]]-Table13[[#This Row],[Ewec_prod '[MWh']]]-Table13[[#This Row],[Eeol_prod '[MWh']]]-Table13[[#This Row],[Efv_prod '[MWh']]]</f>
        <v>26.003408324803662</v>
      </c>
    </row>
    <row r="3608" spans="5:13" x14ac:dyDescent="0.3">
      <c r="E3608" s="4">
        <v>43616.25</v>
      </c>
      <c r="F3608" s="3">
        <v>0</v>
      </c>
      <c r="G3608" s="2">
        <f>Table13[[#This Row],[CF % FV]]*$A$2</f>
        <v>0</v>
      </c>
      <c r="H3608" s="3">
        <v>0</v>
      </c>
      <c r="I3608" s="2">
        <f>Table13[[#This Row],[CF % EOL]]*$A$6</f>
        <v>0</v>
      </c>
      <c r="J3608" s="3">
        <v>9.6091619521268865E-2</v>
      </c>
      <c r="K3608" s="2">
        <f>$A$10*Table13[[#This Row],[CF % WEC]]</f>
        <v>2.9554399739735157E-2</v>
      </c>
      <c r="L3608" s="1">
        <v>22.322873281225039</v>
      </c>
      <c r="M3608" s="2">
        <f>Table13[[#This Row],[Cons h '[MWh']]]-Table13[[#This Row],[Ewec_prod '[MWh']]]-Table13[[#This Row],[Eeol_prod '[MWh']]]-Table13[[#This Row],[Efv_prod '[MWh']]]</f>
        <v>22.293318881485305</v>
      </c>
    </row>
    <row r="3609" spans="5:13" x14ac:dyDescent="0.3">
      <c r="E3609" s="4">
        <v>43616.291666666664</v>
      </c>
      <c r="F3609" s="3">
        <v>0</v>
      </c>
      <c r="G3609" s="2">
        <f>Table13[[#This Row],[CF % FV]]*$A$2</f>
        <v>0</v>
      </c>
      <c r="H3609" s="3">
        <v>0</v>
      </c>
      <c r="I3609" s="2">
        <f>Table13[[#This Row],[CF % EOL]]*$A$6</f>
        <v>0</v>
      </c>
      <c r="J3609" s="3">
        <v>9.4963279880355703E-2</v>
      </c>
      <c r="K3609" s="2">
        <f>$A$10*Table13[[#This Row],[CF % WEC]]</f>
        <v>2.9207362183745627E-2</v>
      </c>
      <c r="L3609" s="1">
        <v>25.99092053291713</v>
      </c>
      <c r="M3609" s="2">
        <f>Table13[[#This Row],[Cons h '[MWh']]]-Table13[[#This Row],[Ewec_prod '[MWh']]]-Table13[[#This Row],[Eeol_prod '[MWh']]]-Table13[[#This Row],[Efv_prod '[MWh']]]</f>
        <v>25.961713170733386</v>
      </c>
    </row>
    <row r="3610" spans="5:13" x14ac:dyDescent="0.3">
      <c r="E3610" s="4">
        <v>43616.333333333336</v>
      </c>
      <c r="F3610" s="3">
        <v>0</v>
      </c>
      <c r="G3610" s="2">
        <f>Table13[[#This Row],[CF % FV]]*$A$2</f>
        <v>0</v>
      </c>
      <c r="H3610" s="3">
        <v>0</v>
      </c>
      <c r="I3610" s="2">
        <f>Table13[[#This Row],[CF % EOL]]*$A$6</f>
        <v>0</v>
      </c>
      <c r="J3610" s="3">
        <v>9.3699299969044011E-2</v>
      </c>
      <c r="K3610" s="2">
        <f>$A$10*Table13[[#This Row],[CF % WEC]]</f>
        <v>2.8818606455119029E-2</v>
      </c>
      <c r="L3610" s="1">
        <v>22.019802720067695</v>
      </c>
      <c r="M3610" s="2">
        <f>Table13[[#This Row],[Cons h '[MWh']]]-Table13[[#This Row],[Ewec_prod '[MWh']]]-Table13[[#This Row],[Eeol_prod '[MWh']]]-Table13[[#This Row],[Efv_prod '[MWh']]]</f>
        <v>21.990984113612576</v>
      </c>
    </row>
    <row r="3611" spans="5:13" x14ac:dyDescent="0.3">
      <c r="E3611" s="4">
        <v>43616.375</v>
      </c>
      <c r="F3611" s="3">
        <v>0</v>
      </c>
      <c r="G3611" s="2">
        <f>Table13[[#This Row],[CF % FV]]*$A$2</f>
        <v>0</v>
      </c>
      <c r="H3611" s="3">
        <v>1.17506313549914E-2</v>
      </c>
      <c r="I3611" s="2">
        <f>Table13[[#This Row],[CF % EOL]]*$A$6</f>
        <v>0.47002525419965602</v>
      </c>
      <c r="J3611" s="3">
        <v>9.2088664809542156E-2</v>
      </c>
      <c r="K3611" s="2">
        <f>$A$10*Table13[[#This Row],[CF % WEC]]</f>
        <v>2.8323231774413874E-2</v>
      </c>
      <c r="L3611" s="1">
        <v>27.237232732408934</v>
      </c>
      <c r="M3611" s="2">
        <f>Table13[[#This Row],[Cons h '[MWh']]]-Table13[[#This Row],[Ewec_prod '[MWh']]]-Table13[[#This Row],[Eeol_prod '[MWh']]]-Table13[[#This Row],[Efv_prod '[MWh']]]</f>
        <v>26.738884246434864</v>
      </c>
    </row>
    <row r="3612" spans="5:13" x14ac:dyDescent="0.3">
      <c r="E3612" s="4">
        <v>43616.416666666664</v>
      </c>
      <c r="F3612" s="3">
        <v>0</v>
      </c>
      <c r="G3612" s="2">
        <f>Table13[[#This Row],[CF % FV]]*$A$2</f>
        <v>0</v>
      </c>
      <c r="H3612" s="3">
        <v>2.06100865130402E-2</v>
      </c>
      <c r="I3612" s="2">
        <f>Table13[[#This Row],[CF % EOL]]*$A$6</f>
        <v>0.82440346052160796</v>
      </c>
      <c r="J3612" s="3">
        <v>9.1104311878496713E-2</v>
      </c>
      <c r="K3612" s="2">
        <f>$A$10*Table13[[#This Row],[CF % WEC]]</f>
        <v>2.8020479462047467E-2</v>
      </c>
      <c r="L3612" s="1">
        <v>25.141840143799833</v>
      </c>
      <c r="M3612" s="2">
        <f>Table13[[#This Row],[Cons h '[MWh']]]-Table13[[#This Row],[Ewec_prod '[MWh']]]-Table13[[#This Row],[Eeol_prod '[MWh']]]-Table13[[#This Row],[Efv_prod '[MWh']]]</f>
        <v>24.289416203816177</v>
      </c>
    </row>
    <row r="3613" spans="5:13" x14ac:dyDescent="0.3">
      <c r="E3613" s="4">
        <v>43616.458333333336</v>
      </c>
      <c r="F3613" s="3">
        <v>0</v>
      </c>
      <c r="G3613" s="2">
        <f>Table13[[#This Row],[CF % FV]]*$A$2</f>
        <v>0</v>
      </c>
      <c r="H3613" s="3">
        <v>3.4026707185912303E-2</v>
      </c>
      <c r="I3613" s="2">
        <f>Table13[[#This Row],[CF % EOL]]*$A$6</f>
        <v>1.3610682874364921</v>
      </c>
      <c r="J3613" s="3">
        <v>8.9736697639505925E-2</v>
      </c>
      <c r="K3613" s="2">
        <f>$A$10*Table13[[#This Row],[CF % WEC]]</f>
        <v>2.7599849462155115E-2</v>
      </c>
      <c r="L3613" s="1">
        <v>31.162416115441854</v>
      </c>
      <c r="M3613" s="2">
        <f>Table13[[#This Row],[Cons h '[MWh']]]-Table13[[#This Row],[Ewec_prod '[MWh']]]-Table13[[#This Row],[Eeol_prod '[MWh']]]-Table13[[#This Row],[Efv_prod '[MWh']]]</f>
        <v>29.773747978543206</v>
      </c>
    </row>
    <row r="3614" spans="5:13" x14ac:dyDescent="0.3">
      <c r="E3614" s="4">
        <v>43616.5</v>
      </c>
      <c r="F3614" s="3">
        <v>0</v>
      </c>
      <c r="G3614" s="2">
        <f>Table13[[#This Row],[CF % FV]]*$A$2</f>
        <v>0</v>
      </c>
      <c r="H3614" s="3">
        <v>5.2033555325346002E-2</v>
      </c>
      <c r="I3614" s="2">
        <f>Table13[[#This Row],[CF % EOL]]*$A$6</f>
        <v>2.0813422130138401</v>
      </c>
      <c r="J3614" s="3">
        <v>8.8224840093803991E-2</v>
      </c>
      <c r="K3614" s="2">
        <f>$A$10*Table13[[#This Row],[CF % WEC]]</f>
        <v>2.7134855298482807E-2</v>
      </c>
      <c r="L3614" s="1">
        <v>33.121041685600346</v>
      </c>
      <c r="M3614" s="2">
        <f>Table13[[#This Row],[Cons h '[MWh']]]-Table13[[#This Row],[Ewec_prod '[MWh']]]-Table13[[#This Row],[Eeol_prod '[MWh']]]-Table13[[#This Row],[Efv_prod '[MWh']]]</f>
        <v>31.012564617288021</v>
      </c>
    </row>
    <row r="3615" spans="5:13" x14ac:dyDescent="0.3">
      <c r="E3615" s="4">
        <v>43616.541666666664</v>
      </c>
      <c r="F3615" s="3">
        <v>0</v>
      </c>
      <c r="G3615" s="2">
        <f>Table13[[#This Row],[CF % FV]]*$A$2</f>
        <v>0</v>
      </c>
      <c r="H3615" s="3">
        <v>5.33467646660159E-2</v>
      </c>
      <c r="I3615" s="2">
        <f>Table13[[#This Row],[CF % EOL]]*$A$6</f>
        <v>2.133870586640636</v>
      </c>
      <c r="J3615" s="3">
        <v>8.665742079494089E-2</v>
      </c>
      <c r="K3615" s="2">
        <f>$A$10*Table13[[#This Row],[CF % WEC]]</f>
        <v>2.6652772295311839E-2</v>
      </c>
      <c r="L3615" s="1">
        <v>23.461668867095117</v>
      </c>
      <c r="M3615" s="2">
        <f>Table13[[#This Row],[Cons h '[MWh']]]-Table13[[#This Row],[Ewec_prod '[MWh']]]-Table13[[#This Row],[Eeol_prod '[MWh']]]-Table13[[#This Row],[Efv_prod '[MWh']]]</f>
        <v>21.30114550815917</v>
      </c>
    </row>
    <row r="3616" spans="5:13" x14ac:dyDescent="0.3">
      <c r="E3616" s="4">
        <v>43616.583333333336</v>
      </c>
      <c r="F3616" s="3">
        <v>0</v>
      </c>
      <c r="G3616" s="2">
        <f>Table13[[#This Row],[CF % FV]]*$A$2</f>
        <v>0</v>
      </c>
      <c r="H3616" s="3">
        <v>4.4827125994751298E-2</v>
      </c>
      <c r="I3616" s="2">
        <f>Table13[[#This Row],[CF % EOL]]*$A$6</f>
        <v>1.793085039790052</v>
      </c>
      <c r="J3616" s="3">
        <v>8.5229785622200183E-2</v>
      </c>
      <c r="K3616" s="2">
        <f>$A$10*Table13[[#This Row],[CF % WEC]]</f>
        <v>2.6213681968934876E-2</v>
      </c>
      <c r="L3616" s="1">
        <v>26.650978632878978</v>
      </c>
      <c r="M3616" s="2">
        <f>Table13[[#This Row],[Cons h '[MWh']]]-Table13[[#This Row],[Ewec_prod '[MWh']]]-Table13[[#This Row],[Eeol_prod '[MWh']]]-Table13[[#This Row],[Efv_prod '[MWh']]]</f>
        <v>24.831679911119991</v>
      </c>
    </row>
    <row r="3617" spans="5:13" x14ac:dyDescent="0.3">
      <c r="E3617" s="4">
        <v>43616.625</v>
      </c>
      <c r="F3617" s="3">
        <v>0</v>
      </c>
      <c r="G3617" s="2">
        <f>Table13[[#This Row],[CF % FV]]*$A$2</f>
        <v>0</v>
      </c>
      <c r="H3617" s="3">
        <v>5.8342800302219298E-2</v>
      </c>
      <c r="I3617" s="2">
        <f>Table13[[#This Row],[CF % EOL]]*$A$6</f>
        <v>2.333712012088772</v>
      </c>
      <c r="J3617" s="3">
        <v>8.3959851202061134E-2</v>
      </c>
      <c r="K3617" s="2">
        <f>$A$10*Table13[[#This Row],[CF % WEC]]</f>
        <v>2.5823094842991695E-2</v>
      </c>
      <c r="L3617" s="1">
        <v>31.285204080983785</v>
      </c>
      <c r="M3617" s="2">
        <f>Table13[[#This Row],[Cons h '[MWh']]]-Table13[[#This Row],[Ewec_prod '[MWh']]]-Table13[[#This Row],[Eeol_prod '[MWh']]]-Table13[[#This Row],[Efv_prod '[MWh']]]</f>
        <v>28.925668974052023</v>
      </c>
    </row>
    <row r="3618" spans="5:13" x14ac:dyDescent="0.3">
      <c r="E3618" s="4">
        <v>43616.666666666664</v>
      </c>
      <c r="F3618" s="3">
        <v>2.5800000000000003E-3</v>
      </c>
      <c r="G3618" s="2">
        <f>Table13[[#This Row],[CF % FV]]*$A$2</f>
        <v>0.13158</v>
      </c>
      <c r="H3618" s="3">
        <v>8.0296816493549597E-2</v>
      </c>
      <c r="I3618" s="2">
        <f>Table13[[#This Row],[CF % EOL]]*$A$6</f>
        <v>3.2118726597419838</v>
      </c>
      <c r="J3618" s="3">
        <v>8.3075140234933439E-2</v>
      </c>
      <c r="K3618" s="2">
        <f>$A$10*Table13[[#This Row],[CF % WEC]]</f>
        <v>2.5550988891329257E-2</v>
      </c>
      <c r="L3618" s="1">
        <v>24.653432956419287</v>
      </c>
      <c r="M3618" s="2">
        <f>Table13[[#This Row],[Cons h '[MWh']]]-Table13[[#This Row],[Ewec_prod '[MWh']]]-Table13[[#This Row],[Eeol_prod '[MWh']]]-Table13[[#This Row],[Efv_prod '[MWh']]]</f>
        <v>21.284429307785974</v>
      </c>
    </row>
    <row r="3619" spans="5:13" x14ac:dyDescent="0.3">
      <c r="E3619" s="4">
        <v>43616.708333333336</v>
      </c>
      <c r="F3619" s="3">
        <v>9.6110000000000001E-2</v>
      </c>
      <c r="G3619" s="2">
        <f>Table13[[#This Row],[CF % FV]]*$A$2</f>
        <v>4.9016099999999998</v>
      </c>
      <c r="H3619" s="3">
        <v>9.5053310642446501E-2</v>
      </c>
      <c r="I3619" s="2">
        <f>Table13[[#This Row],[CF % EOL]]*$A$6</f>
        <v>3.8021324256978599</v>
      </c>
      <c r="J3619" s="3">
        <v>8.2277285385159257E-2</v>
      </c>
      <c r="K3619" s="2">
        <f>$A$10*Table13[[#This Row],[CF % WEC]]</f>
        <v>2.5305596824029431E-2</v>
      </c>
      <c r="L3619" s="1">
        <v>36.594291881691191</v>
      </c>
      <c r="M3619" s="2">
        <f>Table13[[#This Row],[Cons h '[MWh']]]-Table13[[#This Row],[Ewec_prod '[MWh']]]-Table13[[#This Row],[Eeol_prod '[MWh']]]-Table13[[#This Row],[Efv_prod '[MWh']]]</f>
        <v>27.865243859169304</v>
      </c>
    </row>
    <row r="3620" spans="5:13" x14ac:dyDescent="0.3">
      <c r="E3620" s="4">
        <v>43616.75</v>
      </c>
      <c r="F3620" s="3">
        <v>0.31126999999999999</v>
      </c>
      <c r="G3620" s="2">
        <f>Table13[[#This Row],[CF % FV]]*$A$2</f>
        <v>15.87477</v>
      </c>
      <c r="H3620" s="3">
        <v>0.13627554338422199</v>
      </c>
      <c r="I3620" s="2">
        <f>Table13[[#This Row],[CF % EOL]]*$A$6</f>
        <v>5.4510217353688795</v>
      </c>
      <c r="J3620" s="3">
        <v>8.1962008752854823E-2</v>
      </c>
      <c r="K3620" s="2">
        <f>$A$10*Table13[[#This Row],[CF % WEC]]</f>
        <v>2.5208628829670045E-2</v>
      </c>
      <c r="L3620" s="1">
        <v>33.654702640615874</v>
      </c>
      <c r="M3620" s="2">
        <f>Table13[[#This Row],[Cons h '[MWh']]]-Table13[[#This Row],[Ewec_prod '[MWh']]]-Table13[[#This Row],[Eeol_prod '[MWh']]]-Table13[[#This Row],[Efv_prod '[MWh']]]</f>
        <v>12.303702276417328</v>
      </c>
    </row>
    <row r="3621" spans="5:13" x14ac:dyDescent="0.3">
      <c r="E3621" s="4">
        <v>43616.791666666664</v>
      </c>
      <c r="F3621" s="3">
        <v>0.37364999999999998</v>
      </c>
      <c r="G3621" s="2">
        <f>Table13[[#This Row],[CF % FV]]*$A$2</f>
        <v>19.056149999999999</v>
      </c>
      <c r="H3621" s="3">
        <v>0.123368898726231</v>
      </c>
      <c r="I3621" s="2">
        <f>Table13[[#This Row],[CF % EOL]]*$A$6</f>
        <v>4.9347559490492401</v>
      </c>
      <c r="J3621" s="3">
        <v>8.1039524628772078E-2</v>
      </c>
      <c r="K3621" s="2">
        <f>$A$10*Table13[[#This Row],[CF % WEC]]</f>
        <v>2.492490518454336E-2</v>
      </c>
      <c r="L3621" s="1">
        <v>31.201889551890559</v>
      </c>
      <c r="M3621" s="2">
        <f>Table13[[#This Row],[Cons h '[MWh']]]-Table13[[#This Row],[Ewec_prod '[MWh']]]-Table13[[#This Row],[Eeol_prod '[MWh']]]-Table13[[#This Row],[Efv_prod '[MWh']]]</f>
        <v>7.186058697656776</v>
      </c>
    </row>
    <row r="3622" spans="5:13" x14ac:dyDescent="0.3">
      <c r="E3622" s="4">
        <v>43616.833333333336</v>
      </c>
      <c r="F3622" s="3">
        <v>0.42877999999999999</v>
      </c>
      <c r="G3622" s="2">
        <f>Table13[[#This Row],[CF % FV]]*$A$2</f>
        <v>21.86778</v>
      </c>
      <c r="H3622" s="3">
        <v>6.4048709394572606E-2</v>
      </c>
      <c r="I3622" s="2">
        <f>Table13[[#This Row],[CF % EOL]]*$A$6</f>
        <v>2.5619483757829045</v>
      </c>
      <c r="J3622" s="3">
        <v>8.0045200041068784E-2</v>
      </c>
      <c r="K3622" s="2">
        <f>$A$10*Table13[[#This Row],[CF % WEC]]</f>
        <v>2.4619085941591314E-2</v>
      </c>
      <c r="L3622" s="1">
        <v>27.027266358405559</v>
      </c>
      <c r="M3622" s="2">
        <f>Table13[[#This Row],[Cons h '[MWh']]]-Table13[[#This Row],[Ewec_prod '[MWh']]]-Table13[[#This Row],[Eeol_prod '[MWh']]]-Table13[[#This Row],[Efv_prod '[MWh']]]</f>
        <v>2.5729188966810632</v>
      </c>
    </row>
    <row r="3623" spans="5:13" x14ac:dyDescent="0.3">
      <c r="E3623" s="4">
        <v>43616.875</v>
      </c>
      <c r="F3623" s="3">
        <v>0.36142000000000002</v>
      </c>
      <c r="G3623" s="2">
        <f>Table13[[#This Row],[CF % FV]]*$A$2</f>
        <v>18.43242</v>
      </c>
      <c r="H3623" s="3">
        <v>2.5456474298070599E-2</v>
      </c>
      <c r="I3623" s="2">
        <f>Table13[[#This Row],[CF % EOL]]*$A$6</f>
        <v>1.0182589719228239</v>
      </c>
      <c r="J3623" s="3">
        <v>7.9113251989983063E-2</v>
      </c>
      <c r="K3623" s="2">
        <f>$A$10*Table13[[#This Row],[CF % WEC]]</f>
        <v>2.4332451525648745E-2</v>
      </c>
      <c r="L3623" s="1">
        <v>20.4152869576318</v>
      </c>
      <c r="M3623" s="2">
        <f>Table13[[#This Row],[Cons h '[MWh']]]-Table13[[#This Row],[Ewec_prod '[MWh']]]-Table13[[#This Row],[Eeol_prod '[MWh']]]-Table13[[#This Row],[Efv_prod '[MWh']]]</f>
        <v>0.94027553418332843</v>
      </c>
    </row>
    <row r="3624" spans="5:13" x14ac:dyDescent="0.3">
      <c r="E3624" s="4">
        <v>43616.916666666664</v>
      </c>
      <c r="F3624" s="3">
        <v>0.24674000000000001</v>
      </c>
      <c r="G3624" s="2">
        <f>Table13[[#This Row],[CF % FV]]*$A$2</f>
        <v>12.583740000000001</v>
      </c>
      <c r="H3624" s="3">
        <v>0</v>
      </c>
      <c r="I3624" s="2">
        <f>Table13[[#This Row],[CF % EOL]]*$A$6</f>
        <v>0</v>
      </c>
      <c r="J3624" s="3">
        <v>7.8371200071697483E-2</v>
      </c>
      <c r="K3624" s="2">
        <f>$A$10*Table13[[#This Row],[CF % WEC]]</f>
        <v>2.4104222475811624E-2</v>
      </c>
      <c r="L3624" s="1">
        <v>28.574674339492717</v>
      </c>
      <c r="M3624" s="2">
        <f>Table13[[#This Row],[Cons h '[MWh']]]-Table13[[#This Row],[Ewec_prod '[MWh']]]-Table13[[#This Row],[Eeol_prod '[MWh']]]-Table13[[#This Row],[Efv_prod '[MWh']]]</f>
        <v>15.966830117016903</v>
      </c>
    </row>
    <row r="3625" spans="5:13" x14ac:dyDescent="0.3">
      <c r="E3625" s="4">
        <v>43616.958333333336</v>
      </c>
      <c r="F3625" s="3">
        <v>0.20912999999999998</v>
      </c>
      <c r="G3625" s="2">
        <f>Table13[[#This Row],[CF % FV]]*$A$2</f>
        <v>10.665629999999998</v>
      </c>
      <c r="H3625" s="3">
        <v>0</v>
      </c>
      <c r="I3625" s="2">
        <f>Table13[[#This Row],[CF % EOL]]*$A$6</f>
        <v>0</v>
      </c>
      <c r="J3625" s="3">
        <v>7.7625199457330873E-2</v>
      </c>
      <c r="K3625" s="2">
        <f>$A$10*Table13[[#This Row],[CF % WEC]]</f>
        <v>2.3874778946054082E-2</v>
      </c>
      <c r="L3625" s="1">
        <v>26.051028308620857</v>
      </c>
      <c r="M3625" s="2">
        <f>Table13[[#This Row],[Cons h '[MWh']]]-Table13[[#This Row],[Ewec_prod '[MWh']]]-Table13[[#This Row],[Eeol_prod '[MWh']]]-Table13[[#This Row],[Efv_prod '[MWh']]]</f>
        <v>15.361523529674804</v>
      </c>
    </row>
    <row r="3626" spans="5:13" x14ac:dyDescent="0.3">
      <c r="E3626" s="4">
        <v>43617</v>
      </c>
      <c r="F3626" s="3">
        <v>0.19944000000000001</v>
      </c>
      <c r="G3626" s="2">
        <f>Table13[[#This Row],[CF % FV]]*$A$2</f>
        <v>10.17144</v>
      </c>
      <c r="H3626" s="3">
        <v>0</v>
      </c>
      <c r="I3626" s="2">
        <f>Table13[[#This Row],[CF % EOL]]*$A$6</f>
        <v>0</v>
      </c>
      <c r="J3626" s="3">
        <v>7.695520503579148E-2</v>
      </c>
      <c r="K3626" s="2">
        <f>$A$10*Table13[[#This Row],[CF % WEC]]</f>
        <v>2.3668712245792201E-2</v>
      </c>
      <c r="L3626" s="1">
        <v>21.675520729537425</v>
      </c>
      <c r="M3626" s="2">
        <f>Table13[[#This Row],[Cons h '[MWh']]]-Table13[[#This Row],[Ewec_prod '[MWh']]]-Table13[[#This Row],[Eeol_prod '[MWh']]]-Table13[[#This Row],[Efv_prod '[MWh']]]</f>
        <v>11.480412017291631</v>
      </c>
    </row>
    <row r="3627" spans="5:13" x14ac:dyDescent="0.3">
      <c r="E3627" s="4">
        <v>43617.041666666664</v>
      </c>
      <c r="F3627" s="3">
        <v>0.18273</v>
      </c>
      <c r="G3627" s="2">
        <f>Table13[[#This Row],[CF % FV]]*$A$2</f>
        <v>9.319230000000001</v>
      </c>
      <c r="H3627" s="3">
        <v>0</v>
      </c>
      <c r="I3627" s="2">
        <f>Table13[[#This Row],[CF % EOL]]*$A$6</f>
        <v>0</v>
      </c>
      <c r="J3627" s="3">
        <v>7.6434513328397485E-2</v>
      </c>
      <c r="K3627" s="2">
        <f>$A$10*Table13[[#This Row],[CF % WEC]]</f>
        <v>2.3508565804945911E-2</v>
      </c>
      <c r="L3627" s="1">
        <v>31.090687152886105</v>
      </c>
      <c r="M3627" s="2">
        <f>Table13[[#This Row],[Cons h '[MWh']]]-Table13[[#This Row],[Ewec_prod '[MWh']]]-Table13[[#This Row],[Eeol_prod '[MWh']]]-Table13[[#This Row],[Efv_prod '[MWh']]]</f>
        <v>21.747948587081158</v>
      </c>
    </row>
    <row r="3628" spans="5:13" x14ac:dyDescent="0.3">
      <c r="E3628" s="4">
        <v>43617.083333333336</v>
      </c>
      <c r="F3628" s="3">
        <v>7.0900000000000005E-2</v>
      </c>
      <c r="G3628" s="2">
        <f>Table13[[#This Row],[CF % FV]]*$A$2</f>
        <v>3.6159000000000003</v>
      </c>
      <c r="H3628" s="3">
        <v>0</v>
      </c>
      <c r="I3628" s="2">
        <f>Table13[[#This Row],[CF % EOL]]*$A$6</f>
        <v>0</v>
      </c>
      <c r="J3628" s="3">
        <v>7.5906429282648152E-2</v>
      </c>
      <c r="K3628" s="2">
        <f>$A$10*Table13[[#This Row],[CF % WEC]]</f>
        <v>2.3346145741031825E-2</v>
      </c>
      <c r="L3628" s="1">
        <v>28.520589763249053</v>
      </c>
      <c r="M3628" s="2">
        <f>Table13[[#This Row],[Cons h '[MWh']]]-Table13[[#This Row],[Ewec_prod '[MWh']]]-Table13[[#This Row],[Eeol_prod '[MWh']]]-Table13[[#This Row],[Efv_prod '[MWh']]]</f>
        <v>24.881343617508019</v>
      </c>
    </row>
    <row r="3629" spans="5:13" x14ac:dyDescent="0.3">
      <c r="E3629" s="4">
        <v>43617.125</v>
      </c>
      <c r="F3629" s="3">
        <v>0</v>
      </c>
      <c r="G3629" s="2">
        <f>Table13[[#This Row],[CF % FV]]*$A$2</f>
        <v>0</v>
      </c>
      <c r="H3629" s="3">
        <v>0</v>
      </c>
      <c r="I3629" s="2">
        <f>Table13[[#This Row],[CF % EOL]]*$A$6</f>
        <v>0</v>
      </c>
      <c r="J3629" s="3">
        <v>7.8300660550751425E-2</v>
      </c>
      <c r="K3629" s="2">
        <f>$A$10*Table13[[#This Row],[CF % WEC]]</f>
        <v>2.4082527002159754E-2</v>
      </c>
      <c r="L3629" s="1">
        <v>28.700834255513591</v>
      </c>
      <c r="M3629" s="2">
        <f>Table13[[#This Row],[Cons h '[MWh']]]-Table13[[#This Row],[Ewec_prod '[MWh']]]-Table13[[#This Row],[Eeol_prod '[MWh']]]-Table13[[#This Row],[Efv_prod '[MWh']]]</f>
        <v>28.67675172851143</v>
      </c>
    </row>
    <row r="3630" spans="5:13" x14ac:dyDescent="0.3">
      <c r="E3630" s="4">
        <v>43617.166666666664</v>
      </c>
      <c r="F3630" s="3">
        <v>0</v>
      </c>
      <c r="G3630" s="2">
        <f>Table13[[#This Row],[CF % FV]]*$A$2</f>
        <v>0</v>
      </c>
      <c r="H3630" s="3">
        <v>1.7193006703496001E-4</v>
      </c>
      <c r="I3630" s="2">
        <f>Table13[[#This Row],[CF % EOL]]*$A$6</f>
        <v>6.8772026813984002E-3</v>
      </c>
      <c r="J3630" s="3">
        <v>7.7572212191260814E-2</v>
      </c>
      <c r="K3630" s="2">
        <f>$A$10*Table13[[#This Row],[CF % WEC]]</f>
        <v>2.3858481928162697E-2</v>
      </c>
      <c r="L3630" s="1">
        <v>34.92022076089453</v>
      </c>
      <c r="M3630" s="2">
        <f>Table13[[#This Row],[Cons h '[MWh']]]-Table13[[#This Row],[Ewec_prod '[MWh']]]-Table13[[#This Row],[Eeol_prod '[MWh']]]-Table13[[#This Row],[Efv_prod '[MWh']]]</f>
        <v>34.889485076284963</v>
      </c>
    </row>
    <row r="3631" spans="5:13" x14ac:dyDescent="0.3">
      <c r="E3631" s="4">
        <v>43617.208333333336</v>
      </c>
      <c r="F3631" s="3">
        <v>0</v>
      </c>
      <c r="G3631" s="2">
        <f>Table13[[#This Row],[CF % FV]]*$A$2</f>
        <v>0</v>
      </c>
      <c r="H3631" s="3">
        <v>1.77433915787065E-2</v>
      </c>
      <c r="I3631" s="2">
        <f>Table13[[#This Row],[CF % EOL]]*$A$6</f>
        <v>0.70973566314825998</v>
      </c>
      <c r="J3631" s="3">
        <v>7.676669798555269E-2</v>
      </c>
      <c r="K3631" s="2">
        <f>$A$10*Table13[[#This Row],[CF % WEC]]</f>
        <v>2.3610734112586917E-2</v>
      </c>
      <c r="L3631" s="1">
        <v>34.817366995106234</v>
      </c>
      <c r="M3631" s="2">
        <f>Table13[[#This Row],[Cons h '[MWh']]]-Table13[[#This Row],[Ewec_prod '[MWh']]]-Table13[[#This Row],[Eeol_prod '[MWh']]]-Table13[[#This Row],[Efv_prod '[MWh']]]</f>
        <v>34.084020597845388</v>
      </c>
    </row>
    <row r="3632" spans="5:13" x14ac:dyDescent="0.3">
      <c r="E3632" s="4">
        <v>43617.25</v>
      </c>
      <c r="F3632" s="3">
        <v>0</v>
      </c>
      <c r="G3632" s="2">
        <f>Table13[[#This Row],[CF % FV]]*$A$2</f>
        <v>0</v>
      </c>
      <c r="H3632" s="3">
        <v>1.98563866174143E-2</v>
      </c>
      <c r="I3632" s="2">
        <f>Table13[[#This Row],[CF % EOL]]*$A$6</f>
        <v>0.79425546469657204</v>
      </c>
      <c r="J3632" s="3">
        <v>7.5148218212794077E-2</v>
      </c>
      <c r="K3632" s="2">
        <f>$A$10*Table13[[#This Row],[CF % WEC]]</f>
        <v>2.3112946704974369E-2</v>
      </c>
      <c r="L3632" s="1">
        <v>32.578304677564951</v>
      </c>
      <c r="M3632" s="2">
        <f>Table13[[#This Row],[Cons h '[MWh']]]-Table13[[#This Row],[Ewec_prod '[MWh']]]-Table13[[#This Row],[Eeol_prod '[MWh']]]-Table13[[#This Row],[Efv_prod '[MWh']]]</f>
        <v>31.760936266163402</v>
      </c>
    </row>
    <row r="3633" spans="5:13" x14ac:dyDescent="0.3">
      <c r="E3633" s="4">
        <v>43617.291666666664</v>
      </c>
      <c r="F3633" s="3">
        <v>0</v>
      </c>
      <c r="G3633" s="2">
        <f>Table13[[#This Row],[CF % FV]]*$A$2</f>
        <v>0</v>
      </c>
      <c r="H3633" s="3">
        <v>2.4501824934619401E-2</v>
      </c>
      <c r="I3633" s="2">
        <f>Table13[[#This Row],[CF % EOL]]*$A$6</f>
        <v>0.98007299738477605</v>
      </c>
      <c r="J3633" s="3">
        <v>7.4058734939919352E-2</v>
      </c>
      <c r="K3633" s="2">
        <f>$A$10*Table13[[#This Row],[CF % WEC]]</f>
        <v>2.2777860000049308E-2</v>
      </c>
      <c r="L3633" s="1">
        <v>39.520849049754567</v>
      </c>
      <c r="M3633" s="2">
        <f>Table13[[#This Row],[Cons h '[MWh']]]-Table13[[#This Row],[Ewec_prod '[MWh']]]-Table13[[#This Row],[Eeol_prod '[MWh']]]-Table13[[#This Row],[Efv_prod '[MWh']]]</f>
        <v>38.517998192369745</v>
      </c>
    </row>
    <row r="3634" spans="5:13" x14ac:dyDescent="0.3">
      <c r="E3634" s="4">
        <v>43617.333333333336</v>
      </c>
      <c r="F3634" s="3">
        <v>0</v>
      </c>
      <c r="G3634" s="2">
        <f>Table13[[#This Row],[CF % FV]]*$A$2</f>
        <v>0</v>
      </c>
      <c r="H3634" s="3">
        <v>1.5089873670432101E-2</v>
      </c>
      <c r="I3634" s="2">
        <f>Table13[[#This Row],[CF % EOL]]*$A$6</f>
        <v>0.60359494681728398</v>
      </c>
      <c r="J3634" s="3">
        <v>7.3061565312093096E-2</v>
      </c>
      <c r="K3634" s="2">
        <f>$A$10*Table13[[#This Row],[CF % WEC]]</f>
        <v>2.2471165722900852E-2</v>
      </c>
      <c r="L3634" s="1">
        <v>35.946965711313837</v>
      </c>
      <c r="M3634" s="2">
        <f>Table13[[#This Row],[Cons h '[MWh']]]-Table13[[#This Row],[Ewec_prod '[MWh']]]-Table13[[#This Row],[Eeol_prod '[MWh']]]-Table13[[#This Row],[Efv_prod '[MWh']]]</f>
        <v>35.320899598773657</v>
      </c>
    </row>
    <row r="3635" spans="5:13" x14ac:dyDescent="0.3">
      <c r="E3635" s="4">
        <v>43617.375</v>
      </c>
      <c r="F3635" s="3">
        <v>0</v>
      </c>
      <c r="G3635" s="2">
        <f>Table13[[#This Row],[CF % FV]]*$A$2</f>
        <v>0</v>
      </c>
      <c r="H3635" s="3">
        <v>1.2350464444056801E-3</v>
      </c>
      <c r="I3635" s="2">
        <f>Table13[[#This Row],[CF % EOL]]*$A$6</f>
        <v>4.9401857776227201E-2</v>
      </c>
      <c r="J3635" s="3">
        <v>7.1905579824790608E-2</v>
      </c>
      <c r="K3635" s="2">
        <f>$A$10*Table13[[#This Row],[CF % WEC]]</f>
        <v>2.2115625277695762E-2</v>
      </c>
      <c r="L3635" s="1">
        <v>36.739556093223982</v>
      </c>
      <c r="M3635" s="2">
        <f>Table13[[#This Row],[Cons h '[MWh']]]-Table13[[#This Row],[Ewec_prod '[MWh']]]-Table13[[#This Row],[Eeol_prod '[MWh']]]-Table13[[#This Row],[Efv_prod '[MWh']]]</f>
        <v>36.668038610170058</v>
      </c>
    </row>
    <row r="3636" spans="5:13" x14ac:dyDescent="0.3">
      <c r="E3636" s="4">
        <v>43617.416666666664</v>
      </c>
      <c r="F3636" s="3">
        <v>0</v>
      </c>
      <c r="G3636" s="2">
        <f>Table13[[#This Row],[CF % FV]]*$A$2</f>
        <v>0</v>
      </c>
      <c r="H3636" s="3">
        <v>0</v>
      </c>
      <c r="I3636" s="2">
        <f>Table13[[#This Row],[CF % EOL]]*$A$6</f>
        <v>0</v>
      </c>
      <c r="J3636" s="3">
        <v>7.1645362332252022E-2</v>
      </c>
      <c r="K3636" s="2">
        <f>$A$10*Table13[[#This Row],[CF % WEC]]</f>
        <v>2.203559153664663E-2</v>
      </c>
      <c r="L3636" s="1">
        <v>34.441600477510015</v>
      </c>
      <c r="M3636" s="2">
        <f>Table13[[#This Row],[Cons h '[MWh']]]-Table13[[#This Row],[Ewec_prod '[MWh']]]-Table13[[#This Row],[Eeol_prod '[MWh']]]-Table13[[#This Row],[Efv_prod '[MWh']]]</f>
        <v>34.419564885973365</v>
      </c>
    </row>
    <row r="3637" spans="5:13" x14ac:dyDescent="0.3">
      <c r="E3637" s="4">
        <v>43617.458333333336</v>
      </c>
      <c r="F3637" s="3">
        <v>0</v>
      </c>
      <c r="G3637" s="2">
        <f>Table13[[#This Row],[CF % FV]]*$A$2</f>
        <v>0</v>
      </c>
      <c r="H3637" s="3">
        <v>0</v>
      </c>
      <c r="I3637" s="2">
        <f>Table13[[#This Row],[CF % EOL]]*$A$6</f>
        <v>0</v>
      </c>
      <c r="J3637" s="3">
        <v>7.2583305137966708E-2</v>
      </c>
      <c r="K3637" s="2">
        <f>$A$10*Table13[[#This Row],[CF % WEC]]</f>
        <v>2.2324069728097706E-2</v>
      </c>
      <c r="L3637" s="1">
        <v>46.512899907070384</v>
      </c>
      <c r="M3637" s="2">
        <f>Table13[[#This Row],[Cons h '[MWh']]]-Table13[[#This Row],[Ewec_prod '[MWh']]]-Table13[[#This Row],[Eeol_prod '[MWh']]]-Table13[[#This Row],[Efv_prod '[MWh']]]</f>
        <v>46.490575837342284</v>
      </c>
    </row>
    <row r="3638" spans="5:13" x14ac:dyDescent="0.3">
      <c r="E3638" s="4">
        <v>43617.5</v>
      </c>
      <c r="F3638" s="3">
        <v>0</v>
      </c>
      <c r="G3638" s="2">
        <f>Table13[[#This Row],[CF % FV]]*$A$2</f>
        <v>0</v>
      </c>
      <c r="H3638" s="3">
        <v>1.56430033336609E-3</v>
      </c>
      <c r="I3638" s="2">
        <f>Table13[[#This Row],[CF % EOL]]*$A$6</f>
        <v>6.25720133346436E-2</v>
      </c>
      <c r="J3638" s="3">
        <v>7.3232193698865647E-2</v>
      </c>
      <c r="K3638" s="2">
        <f>$A$10*Table13[[#This Row],[CF % WEC]]</f>
        <v>2.2523645008552876E-2</v>
      </c>
      <c r="L3638" s="1">
        <v>42.388991751122283</v>
      </c>
      <c r="M3638" s="2">
        <f>Table13[[#This Row],[Cons h '[MWh']]]-Table13[[#This Row],[Ewec_prod '[MWh']]]-Table13[[#This Row],[Eeol_prod '[MWh']]]-Table13[[#This Row],[Efv_prod '[MWh']]]</f>
        <v>42.303896092779084</v>
      </c>
    </row>
    <row r="3639" spans="5:13" x14ac:dyDescent="0.3">
      <c r="E3639" s="4">
        <v>43617.541666666664</v>
      </c>
      <c r="F3639" s="3">
        <v>0</v>
      </c>
      <c r="G3639" s="2">
        <f>Table13[[#This Row],[CF % FV]]*$A$2</f>
        <v>0</v>
      </c>
      <c r="H3639" s="3">
        <v>4.22881349486438E-2</v>
      </c>
      <c r="I3639" s="2">
        <f>Table13[[#This Row],[CF % EOL]]*$A$6</f>
        <v>1.6915253979457521</v>
      </c>
      <c r="J3639" s="3">
        <v>7.3113053094220157E-2</v>
      </c>
      <c r="K3639" s="2">
        <f>$A$10*Table13[[#This Row],[CF % WEC]]</f>
        <v>2.2487001552313205E-2</v>
      </c>
      <c r="L3639" s="1">
        <v>28.695561157471552</v>
      </c>
      <c r="M3639" s="2">
        <f>Table13[[#This Row],[Cons h '[MWh']]]-Table13[[#This Row],[Ewec_prod '[MWh']]]-Table13[[#This Row],[Eeol_prod '[MWh']]]-Table13[[#This Row],[Efv_prod '[MWh']]]</f>
        <v>26.981548757973485</v>
      </c>
    </row>
    <row r="3640" spans="5:13" x14ac:dyDescent="0.3">
      <c r="E3640" s="4">
        <v>43617.583333333336</v>
      </c>
      <c r="F3640" s="3">
        <v>0</v>
      </c>
      <c r="G3640" s="2">
        <f>Table13[[#This Row],[CF % FV]]*$A$2</f>
        <v>0</v>
      </c>
      <c r="H3640" s="3">
        <v>1.16006473269024E-2</v>
      </c>
      <c r="I3640" s="2">
        <f>Table13[[#This Row],[CF % EOL]]*$A$6</f>
        <v>0.46402589307609599</v>
      </c>
      <c r="J3640" s="3">
        <v>7.2567810865343835E-2</v>
      </c>
      <c r="K3640" s="2">
        <f>$A$10*Table13[[#This Row],[CF % WEC]]</f>
        <v>2.2319304235237307E-2</v>
      </c>
      <c r="L3640" s="1">
        <v>38.506781383619355</v>
      </c>
      <c r="M3640" s="2">
        <f>Table13[[#This Row],[Cons h '[MWh']]]-Table13[[#This Row],[Ewec_prod '[MWh']]]-Table13[[#This Row],[Eeol_prod '[MWh']]]-Table13[[#This Row],[Efv_prod '[MWh']]]</f>
        <v>38.020436186308018</v>
      </c>
    </row>
    <row r="3641" spans="5:13" x14ac:dyDescent="0.3">
      <c r="E3641" s="4">
        <v>43617.625</v>
      </c>
      <c r="F3641" s="3">
        <v>0</v>
      </c>
      <c r="G3641" s="2">
        <f>Table13[[#This Row],[CF % FV]]*$A$2</f>
        <v>0</v>
      </c>
      <c r="H3641" s="3">
        <v>0</v>
      </c>
      <c r="I3641" s="2">
        <f>Table13[[#This Row],[CF % EOL]]*$A$6</f>
        <v>0</v>
      </c>
      <c r="J3641" s="3">
        <v>7.2984581174632121E-2</v>
      </c>
      <c r="K3641" s="2">
        <f>$A$10*Table13[[#This Row],[CF % WEC]]</f>
        <v>2.2447488112059495E-2</v>
      </c>
      <c r="L3641" s="1">
        <v>31.191821821778316</v>
      </c>
      <c r="M3641" s="2">
        <f>Table13[[#This Row],[Cons h '[MWh']]]-Table13[[#This Row],[Ewec_prod '[MWh']]]-Table13[[#This Row],[Eeol_prod '[MWh']]]-Table13[[#This Row],[Efv_prod '[MWh']]]</f>
        <v>31.169374333666255</v>
      </c>
    </row>
    <row r="3642" spans="5:13" x14ac:dyDescent="0.3">
      <c r="E3642" s="4">
        <v>43617.666666666664</v>
      </c>
      <c r="F3642" s="3">
        <v>7.7000000000000007E-4</v>
      </c>
      <c r="G3642" s="2">
        <f>Table13[[#This Row],[CF % FV]]*$A$2</f>
        <v>3.9270000000000006E-2</v>
      </c>
      <c r="H3642" s="3">
        <v>0</v>
      </c>
      <c r="I3642" s="2">
        <f>Table13[[#This Row],[CF % EOL]]*$A$6</f>
        <v>0</v>
      </c>
      <c r="J3642" s="3">
        <v>7.2495864019197664E-2</v>
      </c>
      <c r="K3642" s="2">
        <f>$A$10*Table13[[#This Row],[CF % WEC]]</f>
        <v>2.2297175917891727E-2</v>
      </c>
      <c r="L3642" s="1">
        <v>31.177276538587339</v>
      </c>
      <c r="M3642" s="2">
        <f>Table13[[#This Row],[Cons h '[MWh']]]-Table13[[#This Row],[Ewec_prod '[MWh']]]-Table13[[#This Row],[Eeol_prod '[MWh']]]-Table13[[#This Row],[Efv_prod '[MWh']]]</f>
        <v>31.115709362669449</v>
      </c>
    </row>
    <row r="3643" spans="5:13" x14ac:dyDescent="0.3">
      <c r="E3643" s="4">
        <v>43617.708333333336</v>
      </c>
      <c r="F3643" s="3">
        <v>0.18078999999999998</v>
      </c>
      <c r="G3643" s="2">
        <f>Table13[[#This Row],[CF % FV]]*$A$2</f>
        <v>9.2202899999999985</v>
      </c>
      <c r="H3643" s="3">
        <v>0</v>
      </c>
      <c r="I3643" s="2">
        <f>Table13[[#This Row],[CF % EOL]]*$A$6</f>
        <v>0</v>
      </c>
      <c r="J3643" s="3">
        <v>7.2444998671449115E-2</v>
      </c>
      <c r="K3643" s="2">
        <f>$A$10*Table13[[#This Row],[CF % WEC]]</f>
        <v>2.2281531527384515E-2</v>
      </c>
      <c r="L3643" s="1">
        <v>33.963247021603571</v>
      </c>
      <c r="M3643" s="2">
        <f>Table13[[#This Row],[Cons h '[MWh']]]-Table13[[#This Row],[Ewec_prod '[MWh']]]-Table13[[#This Row],[Eeol_prod '[MWh']]]-Table13[[#This Row],[Efv_prod '[MWh']]]</f>
        <v>24.720675490076189</v>
      </c>
    </row>
    <row r="3644" spans="5:13" x14ac:dyDescent="0.3">
      <c r="E3644" s="4">
        <v>43617.75</v>
      </c>
      <c r="F3644" s="3">
        <v>0.25618999999999997</v>
      </c>
      <c r="G3644" s="2">
        <f>Table13[[#This Row],[CF % FV]]*$A$2</f>
        <v>13.065689999999998</v>
      </c>
      <c r="H3644" s="3">
        <v>0</v>
      </c>
      <c r="I3644" s="2">
        <f>Table13[[#This Row],[CF % EOL]]*$A$6</f>
        <v>0</v>
      </c>
      <c r="J3644" s="3">
        <v>7.21934742702659E-2</v>
      </c>
      <c r="K3644" s="2">
        <f>$A$10*Table13[[#This Row],[CF % WEC]]</f>
        <v>2.2204171475239478E-2</v>
      </c>
      <c r="L3644" s="1">
        <v>57.176570432459926</v>
      </c>
      <c r="M3644" s="2">
        <f>Table13[[#This Row],[Cons h '[MWh']]]-Table13[[#This Row],[Ewec_prod '[MWh']]]-Table13[[#This Row],[Eeol_prod '[MWh']]]-Table13[[#This Row],[Efv_prod '[MWh']]]</f>
        <v>44.088676260984691</v>
      </c>
    </row>
    <row r="3645" spans="5:13" x14ac:dyDescent="0.3">
      <c r="E3645" s="4">
        <v>43617.791666666664</v>
      </c>
      <c r="F3645" s="3">
        <v>0.39332</v>
      </c>
      <c r="G3645" s="2">
        <f>Table13[[#This Row],[CF % FV]]*$A$2</f>
        <v>20.05932</v>
      </c>
      <c r="H3645" s="3">
        <v>0</v>
      </c>
      <c r="I3645" s="2">
        <f>Table13[[#This Row],[CF % EOL]]*$A$6</f>
        <v>0</v>
      </c>
      <c r="J3645" s="3">
        <v>7.1996660007465782E-2</v>
      </c>
      <c r="K3645" s="2">
        <f>$A$10*Table13[[#This Row],[CF % WEC]]</f>
        <v>2.2143638335864215E-2</v>
      </c>
      <c r="L3645" s="1">
        <v>45.836327802768608</v>
      </c>
      <c r="M3645" s="2">
        <f>Table13[[#This Row],[Cons h '[MWh']]]-Table13[[#This Row],[Ewec_prod '[MWh']]]-Table13[[#This Row],[Eeol_prod '[MWh']]]-Table13[[#This Row],[Efv_prod '[MWh']]]</f>
        <v>25.754864164432746</v>
      </c>
    </row>
    <row r="3646" spans="5:13" x14ac:dyDescent="0.3">
      <c r="E3646" s="4">
        <v>43617.833333333336</v>
      </c>
      <c r="F3646" s="3">
        <v>0.45052999999999999</v>
      </c>
      <c r="G3646" s="2">
        <f>Table13[[#This Row],[CF % FV]]*$A$2</f>
        <v>22.977029999999999</v>
      </c>
      <c r="H3646" s="3">
        <v>0</v>
      </c>
      <c r="I3646" s="2">
        <f>Table13[[#This Row],[CF % EOL]]*$A$6</f>
        <v>0</v>
      </c>
      <c r="J3646" s="3">
        <v>6.6614756110607631E-2</v>
      </c>
      <c r="K3646" s="2">
        <f>$A$10*Table13[[#This Row],[CF % WEC]]</f>
        <v>2.0488354140207814E-2</v>
      </c>
      <c r="L3646" s="1">
        <v>37.248410988063178</v>
      </c>
      <c r="M3646" s="2">
        <f>Table13[[#This Row],[Cons h '[MWh']]]-Table13[[#This Row],[Ewec_prod '[MWh']]]-Table13[[#This Row],[Eeol_prod '[MWh']]]-Table13[[#This Row],[Efv_prod '[MWh']]]</f>
        <v>14.250892633922973</v>
      </c>
    </row>
    <row r="3647" spans="5:13" x14ac:dyDescent="0.3">
      <c r="E3647" s="4">
        <v>43617.875</v>
      </c>
      <c r="F3647" s="3">
        <v>0.47167999999999999</v>
      </c>
      <c r="G3647" s="2">
        <f>Table13[[#This Row],[CF % FV]]*$A$2</f>
        <v>24.055679999999999</v>
      </c>
      <c r="H3647" s="3">
        <v>0</v>
      </c>
      <c r="I3647" s="2">
        <f>Table13[[#This Row],[CF % EOL]]*$A$6</f>
        <v>0</v>
      </c>
      <c r="J3647" s="3">
        <v>6.6494137002055725E-2</v>
      </c>
      <c r="K3647" s="2">
        <f>$A$10*Table13[[#This Row],[CF % WEC]]</f>
        <v>2.045125594820987E-2</v>
      </c>
      <c r="L3647" s="1">
        <v>46.041563298764629</v>
      </c>
      <c r="M3647" s="2">
        <f>Table13[[#This Row],[Cons h '[MWh']]]-Table13[[#This Row],[Ewec_prod '[MWh']]]-Table13[[#This Row],[Eeol_prod '[MWh']]]-Table13[[#This Row],[Efv_prod '[MWh']]]</f>
        <v>21.96543204281642</v>
      </c>
    </row>
    <row r="3648" spans="5:13" x14ac:dyDescent="0.3">
      <c r="E3648" s="4">
        <v>43617.916666666664</v>
      </c>
      <c r="F3648" s="3">
        <v>0.47946</v>
      </c>
      <c r="G3648" s="2">
        <f>Table13[[#This Row],[CF % FV]]*$A$2</f>
        <v>24.452459999999999</v>
      </c>
      <c r="H3648" s="3">
        <v>0</v>
      </c>
      <c r="I3648" s="2">
        <f>Table13[[#This Row],[CF % EOL]]*$A$6</f>
        <v>0</v>
      </c>
      <c r="J3648" s="3">
        <v>6.65512931400562E-2</v>
      </c>
      <c r="K3648" s="2">
        <f>$A$10*Table13[[#This Row],[CF % WEC]]</f>
        <v>2.0468835164362761E-2</v>
      </c>
      <c r="L3648" s="1">
        <v>41.75746737310822</v>
      </c>
      <c r="M3648" s="2">
        <f>Table13[[#This Row],[Cons h '[MWh']]]-Table13[[#This Row],[Ewec_prod '[MWh']]]-Table13[[#This Row],[Eeol_prod '[MWh']]]-Table13[[#This Row],[Efv_prod '[MWh']]]</f>
        <v>17.284538537943856</v>
      </c>
    </row>
    <row r="3649" spans="5:13" x14ac:dyDescent="0.3">
      <c r="E3649" s="4">
        <v>43617.958333333336</v>
      </c>
      <c r="F3649" s="3">
        <v>0.55049000000000003</v>
      </c>
      <c r="G3649" s="2">
        <f>Table13[[#This Row],[CF % FV]]*$A$2</f>
        <v>28.074990000000003</v>
      </c>
      <c r="H3649" s="3">
        <v>0</v>
      </c>
      <c r="I3649" s="2">
        <f>Table13[[#This Row],[CF % EOL]]*$A$6</f>
        <v>0</v>
      </c>
      <c r="J3649" s="3">
        <v>6.6655572772479507E-2</v>
      </c>
      <c r="K3649" s="2">
        <f>$A$10*Table13[[#This Row],[CF % WEC]]</f>
        <v>2.0500907908653106E-2</v>
      </c>
      <c r="L3649" s="1">
        <v>27.446230790213402</v>
      </c>
      <c r="M3649" s="2">
        <f>Table13[[#This Row],[Cons h '[MWh']]]-Table13[[#This Row],[Ewec_prod '[MWh']]]-Table13[[#This Row],[Eeol_prod '[MWh']]]-Table13[[#This Row],[Efv_prod '[MWh']]]</f>
        <v>-0.6492601176952526</v>
      </c>
    </row>
    <row r="3650" spans="5:13" x14ac:dyDescent="0.3">
      <c r="E3650" s="4">
        <v>43618</v>
      </c>
      <c r="F3650" s="3">
        <v>0.47570999999999997</v>
      </c>
      <c r="G3650" s="2">
        <f>Table13[[#This Row],[CF % FV]]*$A$2</f>
        <v>24.261209999999998</v>
      </c>
      <c r="H3650" s="3">
        <v>1.04243404475778E-2</v>
      </c>
      <c r="I3650" s="2">
        <f>Table13[[#This Row],[CF % EOL]]*$A$6</f>
        <v>0.41697361790311199</v>
      </c>
      <c r="J3650" s="3">
        <v>6.6935178337624093E-2</v>
      </c>
      <c r="K3650" s="2">
        <f>$A$10*Table13[[#This Row],[CF % WEC]]</f>
        <v>2.058690473837569E-2</v>
      </c>
      <c r="L3650" s="1">
        <v>26.604098827289285</v>
      </c>
      <c r="M3650" s="2">
        <f>Table13[[#This Row],[Cons h '[MWh']]]-Table13[[#This Row],[Ewec_prod '[MWh']]]-Table13[[#This Row],[Eeol_prod '[MWh']]]-Table13[[#This Row],[Efv_prod '[MWh']]]</f>
        <v>1.9053283046477993</v>
      </c>
    </row>
    <row r="3651" spans="5:13" x14ac:dyDescent="0.3">
      <c r="E3651" s="4">
        <v>43618.041666666664</v>
      </c>
      <c r="F3651" s="3">
        <v>0.30725000000000002</v>
      </c>
      <c r="G3651" s="2">
        <f>Table13[[#This Row],[CF % FV]]*$A$2</f>
        <v>15.669750000000001</v>
      </c>
      <c r="H3651" s="3">
        <v>5.8292545364389103E-2</v>
      </c>
      <c r="I3651" s="2">
        <f>Table13[[#This Row],[CF % EOL]]*$A$6</f>
        <v>2.3317018145755641</v>
      </c>
      <c r="J3651" s="3">
        <v>6.8384384911808066E-2</v>
      </c>
      <c r="K3651" s="2">
        <f>$A$10*Table13[[#This Row],[CF % WEC]]</f>
        <v>2.1032629668523269E-2</v>
      </c>
      <c r="L3651" s="1">
        <v>25.667971552988757</v>
      </c>
      <c r="M3651" s="2">
        <f>Table13[[#This Row],[Cons h '[MWh']]]-Table13[[#This Row],[Ewec_prod '[MWh']]]-Table13[[#This Row],[Eeol_prod '[MWh']]]-Table13[[#This Row],[Efv_prod '[MWh']]]</f>
        <v>7.6454871087446712</v>
      </c>
    </row>
    <row r="3652" spans="5:13" x14ac:dyDescent="0.3">
      <c r="E3652" s="4">
        <v>43618.083333333336</v>
      </c>
      <c r="F3652" s="3">
        <v>0.12716</v>
      </c>
      <c r="G3652" s="2">
        <f>Table13[[#This Row],[CF % FV]]*$A$2</f>
        <v>6.4851599999999996</v>
      </c>
      <c r="H3652" s="3">
        <v>0.19520088843425101</v>
      </c>
      <c r="I3652" s="2">
        <f>Table13[[#This Row],[CF % EOL]]*$A$6</f>
        <v>7.8080355373700403</v>
      </c>
      <c r="J3652" s="3">
        <v>7.3586519152973665E-2</v>
      </c>
      <c r="K3652" s="2">
        <f>$A$10*Table13[[#This Row],[CF % WEC]]</f>
        <v>2.2632623045980516E-2</v>
      </c>
      <c r="L3652" s="1">
        <v>26.156931046728996</v>
      </c>
      <c r="M3652" s="2">
        <f>Table13[[#This Row],[Cons h '[MWh']]]-Table13[[#This Row],[Ewec_prod '[MWh']]]-Table13[[#This Row],[Eeol_prod '[MWh']]]-Table13[[#This Row],[Efv_prod '[MWh']]]</f>
        <v>11.841102886312974</v>
      </c>
    </row>
    <row r="3653" spans="5:13" x14ac:dyDescent="0.3">
      <c r="E3653" s="4">
        <v>43618.125</v>
      </c>
      <c r="F3653" s="3">
        <v>0</v>
      </c>
      <c r="G3653" s="2">
        <f>Table13[[#This Row],[CF % FV]]*$A$2</f>
        <v>0</v>
      </c>
      <c r="H3653" s="3">
        <v>0.41941091827689703</v>
      </c>
      <c r="I3653" s="2">
        <f>Table13[[#This Row],[CF % EOL]]*$A$6</f>
        <v>16.776436731075883</v>
      </c>
      <c r="J3653" s="3">
        <v>8.4971850247802391E-2</v>
      </c>
      <c r="K3653" s="2">
        <f>$A$10*Table13[[#This Row],[CF % WEC]]</f>
        <v>2.6134350127095297E-2</v>
      </c>
      <c r="L3653" s="1">
        <v>22.638161235096455</v>
      </c>
      <c r="M3653" s="2">
        <f>Table13[[#This Row],[Cons h '[MWh']]]-Table13[[#This Row],[Ewec_prod '[MWh']]]-Table13[[#This Row],[Eeol_prod '[MWh']]]-Table13[[#This Row],[Efv_prod '[MWh']]]</f>
        <v>5.8355901538934773</v>
      </c>
    </row>
    <row r="3654" spans="5:13" x14ac:dyDescent="0.3">
      <c r="E3654" s="4">
        <v>43618.166666666664</v>
      </c>
      <c r="F3654" s="3">
        <v>0</v>
      </c>
      <c r="G3654" s="2">
        <f>Table13[[#This Row],[CF % FV]]*$A$2</f>
        <v>0</v>
      </c>
      <c r="H3654" s="3">
        <v>0.35363028878101699</v>
      </c>
      <c r="I3654" s="2">
        <f>Table13[[#This Row],[CF % EOL]]*$A$6</f>
        <v>14.14521155124068</v>
      </c>
      <c r="J3654" s="3">
        <v>9.6147528971173166E-2</v>
      </c>
      <c r="K3654" s="2">
        <f>$A$10*Table13[[#This Row],[CF % WEC]]</f>
        <v>2.9571595518513082E-2</v>
      </c>
      <c r="L3654" s="1">
        <v>30.157351652512389</v>
      </c>
      <c r="M3654" s="2">
        <f>Table13[[#This Row],[Cons h '[MWh']]]-Table13[[#This Row],[Ewec_prod '[MWh']]]-Table13[[#This Row],[Eeol_prod '[MWh']]]-Table13[[#This Row],[Efv_prod '[MWh']]]</f>
        <v>15.982568505753198</v>
      </c>
    </row>
    <row r="3655" spans="5:13" x14ac:dyDescent="0.3">
      <c r="E3655" s="4">
        <v>43618.208333333336</v>
      </c>
      <c r="F3655" s="3">
        <v>0</v>
      </c>
      <c r="G3655" s="2">
        <f>Table13[[#This Row],[CF % FV]]*$A$2</f>
        <v>0</v>
      </c>
      <c r="H3655" s="3">
        <v>0.19920557508530801</v>
      </c>
      <c r="I3655" s="2">
        <f>Table13[[#This Row],[CF % EOL]]*$A$6</f>
        <v>7.9682230034123203</v>
      </c>
      <c r="J3655" s="3">
        <v>0.10549934789148213</v>
      </c>
      <c r="K3655" s="2">
        <f>$A$10*Table13[[#This Row],[CF % WEC]]</f>
        <v>3.2447885834374128E-2</v>
      </c>
      <c r="L3655" s="1">
        <v>34.344919861849363</v>
      </c>
      <c r="M3655" s="2">
        <f>Table13[[#This Row],[Cons h '[MWh']]]-Table13[[#This Row],[Ewec_prod '[MWh']]]-Table13[[#This Row],[Eeol_prod '[MWh']]]-Table13[[#This Row],[Efv_prod '[MWh']]]</f>
        <v>26.344248972602671</v>
      </c>
    </row>
    <row r="3656" spans="5:13" x14ac:dyDescent="0.3">
      <c r="E3656" s="4">
        <v>43618.25</v>
      </c>
      <c r="F3656" s="3">
        <v>0</v>
      </c>
      <c r="G3656" s="2">
        <f>Table13[[#This Row],[CF % FV]]*$A$2</f>
        <v>0</v>
      </c>
      <c r="H3656" s="3">
        <v>0.127622130549675</v>
      </c>
      <c r="I3656" s="2">
        <f>Table13[[#This Row],[CF % EOL]]*$A$6</f>
        <v>5.1048852219869998</v>
      </c>
      <c r="J3656" s="3">
        <v>0.11118144828521356</v>
      </c>
      <c r="K3656" s="2">
        <f>$A$10*Table13[[#This Row],[CF % WEC]]</f>
        <v>3.4195499905552054E-2</v>
      </c>
      <c r="L3656" s="1">
        <v>31.769554536741023</v>
      </c>
      <c r="M3656" s="2">
        <f>Table13[[#This Row],[Cons h '[MWh']]]-Table13[[#This Row],[Ewec_prod '[MWh']]]-Table13[[#This Row],[Eeol_prod '[MWh']]]-Table13[[#This Row],[Efv_prod '[MWh']]]</f>
        <v>26.630473814848468</v>
      </c>
    </row>
    <row r="3657" spans="5:13" x14ac:dyDescent="0.3">
      <c r="E3657" s="4">
        <v>43618.291666666664</v>
      </c>
      <c r="F3657" s="3">
        <v>0</v>
      </c>
      <c r="G3657" s="2">
        <f>Table13[[#This Row],[CF % FV]]*$A$2</f>
        <v>0</v>
      </c>
      <c r="H3657" s="3">
        <v>0.134717834783629</v>
      </c>
      <c r="I3657" s="2">
        <f>Table13[[#This Row],[CF % EOL]]*$A$6</f>
        <v>5.3887133913451599</v>
      </c>
      <c r="J3657" s="3">
        <v>0.11169949820383705</v>
      </c>
      <c r="K3657" s="2">
        <f>$A$10*Table13[[#This Row],[CF % WEC]]</f>
        <v>3.4354833825163508E-2</v>
      </c>
      <c r="L3657" s="1">
        <v>36.42841613401005</v>
      </c>
      <c r="M3657" s="2">
        <f>Table13[[#This Row],[Cons h '[MWh']]]-Table13[[#This Row],[Ewec_prod '[MWh']]]-Table13[[#This Row],[Eeol_prod '[MWh']]]-Table13[[#This Row],[Efv_prod '[MWh']]]</f>
        <v>31.005347908839727</v>
      </c>
    </row>
    <row r="3658" spans="5:13" x14ac:dyDescent="0.3">
      <c r="E3658" s="4">
        <v>43618.333333333336</v>
      </c>
      <c r="F3658" s="3">
        <v>0</v>
      </c>
      <c r="G3658" s="2">
        <f>Table13[[#This Row],[CF % FV]]*$A$2</f>
        <v>0</v>
      </c>
      <c r="H3658" s="3">
        <v>0.17584935302830701</v>
      </c>
      <c r="I3658" s="2">
        <f>Table13[[#This Row],[CF % EOL]]*$A$6</f>
        <v>7.0339741211322799</v>
      </c>
      <c r="J3658" s="3">
        <v>0.1078299617024128</v>
      </c>
      <c r="K3658" s="2">
        <f>$A$10*Table13[[#This Row],[CF % WEC]]</f>
        <v>3.3164700605010256E-2</v>
      </c>
      <c r="L3658" s="1">
        <v>48.549924999483281</v>
      </c>
      <c r="M3658" s="2">
        <f>Table13[[#This Row],[Cons h '[MWh']]]-Table13[[#This Row],[Ewec_prod '[MWh']]]-Table13[[#This Row],[Eeol_prod '[MWh']]]-Table13[[#This Row],[Efv_prod '[MWh']]]</f>
        <v>41.482786177745986</v>
      </c>
    </row>
    <row r="3659" spans="5:13" x14ac:dyDescent="0.3">
      <c r="E3659" s="4">
        <v>43618.375</v>
      </c>
      <c r="F3659" s="3">
        <v>0</v>
      </c>
      <c r="G3659" s="2">
        <f>Table13[[#This Row],[CF % FV]]*$A$2</f>
        <v>0</v>
      </c>
      <c r="H3659" s="3">
        <v>0.187153888211161</v>
      </c>
      <c r="I3659" s="2">
        <f>Table13[[#This Row],[CF % EOL]]*$A$6</f>
        <v>7.4861555284464396</v>
      </c>
      <c r="J3659" s="3">
        <v>9.7016030619383062E-2</v>
      </c>
      <c r="K3659" s="2">
        <f>$A$10*Table13[[#This Row],[CF % WEC]]</f>
        <v>2.983871605424443E-2</v>
      </c>
      <c r="L3659" s="1">
        <v>35.694933784522277</v>
      </c>
      <c r="M3659" s="2">
        <f>Table13[[#This Row],[Cons h '[MWh']]]-Table13[[#This Row],[Ewec_prod '[MWh']]]-Table13[[#This Row],[Eeol_prod '[MWh']]]-Table13[[#This Row],[Efv_prod '[MWh']]]</f>
        <v>28.178939540021595</v>
      </c>
    </row>
    <row r="3660" spans="5:13" x14ac:dyDescent="0.3">
      <c r="E3660" s="4">
        <v>43618.416666666664</v>
      </c>
      <c r="F3660" s="3">
        <v>0</v>
      </c>
      <c r="G3660" s="2">
        <f>Table13[[#This Row],[CF % FV]]*$A$2</f>
        <v>0</v>
      </c>
      <c r="H3660" s="3">
        <v>0</v>
      </c>
      <c r="I3660" s="2">
        <f>Table13[[#This Row],[CF % EOL]]*$A$6</f>
        <v>0</v>
      </c>
      <c r="J3660" s="3">
        <v>8.9735257678438388E-2</v>
      </c>
      <c r="K3660" s="2">
        <f>$A$10*Table13[[#This Row],[CF % WEC]]</f>
        <v>2.759940658081737E-2</v>
      </c>
      <c r="L3660" s="1">
        <v>34.499602889135424</v>
      </c>
      <c r="M3660" s="2">
        <f>Table13[[#This Row],[Cons h '[MWh']]]-Table13[[#This Row],[Ewec_prod '[MWh']]]-Table13[[#This Row],[Eeol_prod '[MWh']]]-Table13[[#This Row],[Efv_prod '[MWh']]]</f>
        <v>34.472003482554605</v>
      </c>
    </row>
    <row r="3661" spans="5:13" x14ac:dyDescent="0.3">
      <c r="E3661" s="4">
        <v>43618.458333333336</v>
      </c>
      <c r="F3661" s="3">
        <v>0</v>
      </c>
      <c r="G3661" s="2">
        <f>Table13[[#This Row],[CF % FV]]*$A$2</f>
        <v>0</v>
      </c>
      <c r="H3661" s="3">
        <v>0</v>
      </c>
      <c r="I3661" s="2">
        <f>Table13[[#This Row],[CF % EOL]]*$A$6</f>
        <v>0</v>
      </c>
      <c r="J3661" s="3">
        <v>8.4307182990725593E-2</v>
      </c>
      <c r="K3661" s="2">
        <f>$A$10*Table13[[#This Row],[CF % WEC]]</f>
        <v>2.592992187510592E-2</v>
      </c>
      <c r="L3661" s="1">
        <v>41.962986113902296</v>
      </c>
      <c r="M3661" s="2">
        <f>Table13[[#This Row],[Cons h '[MWh']]]-Table13[[#This Row],[Ewec_prod '[MWh']]]-Table13[[#This Row],[Eeol_prod '[MWh']]]-Table13[[#This Row],[Efv_prod '[MWh']]]</f>
        <v>41.937056192027192</v>
      </c>
    </row>
    <row r="3662" spans="5:13" x14ac:dyDescent="0.3">
      <c r="E3662" s="4">
        <v>43618.5</v>
      </c>
      <c r="F3662" s="3">
        <v>0</v>
      </c>
      <c r="G3662" s="2">
        <f>Table13[[#This Row],[CF % FV]]*$A$2</f>
        <v>0</v>
      </c>
      <c r="H3662" s="3">
        <v>0</v>
      </c>
      <c r="I3662" s="2">
        <f>Table13[[#This Row],[CF % EOL]]*$A$6</f>
        <v>0</v>
      </c>
      <c r="J3662" s="3">
        <v>8.0350274212609013E-2</v>
      </c>
      <c r="K3662" s="2">
        <f>$A$10*Table13[[#This Row],[CF % WEC]]</f>
        <v>2.471291601814625E-2</v>
      </c>
      <c r="L3662" s="1">
        <v>44.195115407321786</v>
      </c>
      <c r="M3662" s="2">
        <f>Table13[[#This Row],[Cons h '[MWh']]]-Table13[[#This Row],[Ewec_prod '[MWh']]]-Table13[[#This Row],[Eeol_prod '[MWh']]]-Table13[[#This Row],[Efv_prod '[MWh']]]</f>
        <v>44.170402491303641</v>
      </c>
    </row>
    <row r="3663" spans="5:13" x14ac:dyDescent="0.3">
      <c r="E3663" s="4">
        <v>43618.541666666664</v>
      </c>
      <c r="F3663" s="3">
        <v>0</v>
      </c>
      <c r="G3663" s="2">
        <f>Table13[[#This Row],[CF % FV]]*$A$2</f>
        <v>0</v>
      </c>
      <c r="H3663" s="3">
        <v>2.3550472354366098E-2</v>
      </c>
      <c r="I3663" s="2">
        <f>Table13[[#This Row],[CF % EOL]]*$A$6</f>
        <v>0.94201889417464391</v>
      </c>
      <c r="J3663" s="3">
        <v>7.791380903716208E-2</v>
      </c>
      <c r="K3663" s="2">
        <f>$A$10*Table13[[#This Row],[CF % WEC]]</f>
        <v>2.3963545093752949E-2</v>
      </c>
      <c r="L3663" s="1">
        <v>37.097418519501964</v>
      </c>
      <c r="M3663" s="2">
        <f>Table13[[#This Row],[Cons h '[MWh']]]-Table13[[#This Row],[Ewec_prod '[MWh']]]-Table13[[#This Row],[Eeol_prod '[MWh']]]-Table13[[#This Row],[Efv_prod '[MWh']]]</f>
        <v>36.13143608023357</v>
      </c>
    </row>
    <row r="3664" spans="5:13" x14ac:dyDescent="0.3">
      <c r="E3664" s="4">
        <v>43618.583333333336</v>
      </c>
      <c r="F3664" s="3">
        <v>0</v>
      </c>
      <c r="G3664" s="2">
        <f>Table13[[#This Row],[CF % FV]]*$A$2</f>
        <v>0</v>
      </c>
      <c r="H3664" s="3">
        <v>5.7891148237715698E-2</v>
      </c>
      <c r="I3664" s="2">
        <f>Table13[[#This Row],[CF % EOL]]*$A$6</f>
        <v>2.3156459295086278</v>
      </c>
      <c r="J3664" s="3">
        <v>7.7484974500047779E-2</v>
      </c>
      <c r="K3664" s="2">
        <f>$A$10*Table13[[#This Row],[CF % WEC]]</f>
        <v>2.3831650685112296E-2</v>
      </c>
      <c r="L3664" s="1">
        <v>29.31163226800734</v>
      </c>
      <c r="M3664" s="2">
        <f>Table13[[#This Row],[Cons h '[MWh']]]-Table13[[#This Row],[Ewec_prod '[MWh']]]-Table13[[#This Row],[Eeol_prod '[MWh']]]-Table13[[#This Row],[Efv_prod '[MWh']]]</f>
        <v>26.972154687813603</v>
      </c>
    </row>
    <row r="3665" spans="5:13" x14ac:dyDescent="0.3">
      <c r="E3665" s="4">
        <v>43618.625</v>
      </c>
      <c r="F3665" s="3">
        <v>0</v>
      </c>
      <c r="G3665" s="2">
        <f>Table13[[#This Row],[CF % FV]]*$A$2</f>
        <v>0</v>
      </c>
      <c r="H3665" s="3">
        <v>0.102468522307106</v>
      </c>
      <c r="I3665" s="2">
        <f>Table13[[#This Row],[CF % EOL]]*$A$6</f>
        <v>4.0987408922842397</v>
      </c>
      <c r="J3665" s="3">
        <v>7.9558626638658869E-2</v>
      </c>
      <c r="K3665" s="2">
        <f>$A$10*Table13[[#This Row],[CF % WEC]]</f>
        <v>2.4469433090393788E-2</v>
      </c>
      <c r="L3665" s="1">
        <v>32.618471795164723</v>
      </c>
      <c r="M3665" s="2">
        <f>Table13[[#This Row],[Cons h '[MWh']]]-Table13[[#This Row],[Ewec_prod '[MWh']]]-Table13[[#This Row],[Eeol_prod '[MWh']]]-Table13[[#This Row],[Efv_prod '[MWh']]]</f>
        <v>28.495261469790087</v>
      </c>
    </row>
    <row r="3666" spans="5:13" x14ac:dyDescent="0.3">
      <c r="E3666" s="4">
        <v>43618.666666666664</v>
      </c>
      <c r="F3666" s="3">
        <v>8.4999999999999995E-4</v>
      </c>
      <c r="G3666" s="2">
        <f>Table13[[#This Row],[CF % FV]]*$A$2</f>
        <v>4.335E-2</v>
      </c>
      <c r="H3666" s="3">
        <v>0.151298634510346</v>
      </c>
      <c r="I3666" s="2">
        <f>Table13[[#This Row],[CF % EOL]]*$A$6</f>
        <v>6.0519453804138399</v>
      </c>
      <c r="J3666" s="3">
        <v>8.179231036642115E-2</v>
      </c>
      <c r="K3666" s="2">
        <f>$A$10*Table13[[#This Row],[CF % WEC]]</f>
        <v>2.5156435579386249E-2</v>
      </c>
      <c r="L3666" s="1">
        <v>30.069708477198933</v>
      </c>
      <c r="M3666" s="2">
        <f>Table13[[#This Row],[Cons h '[MWh']]]-Table13[[#This Row],[Ewec_prod '[MWh']]]-Table13[[#This Row],[Eeol_prod '[MWh']]]-Table13[[#This Row],[Efv_prod '[MWh']]]</f>
        <v>23.949256661205705</v>
      </c>
    </row>
    <row r="3667" spans="5:13" x14ac:dyDescent="0.3">
      <c r="E3667" s="4">
        <v>43618.708333333336</v>
      </c>
      <c r="F3667" s="3">
        <v>0.21684</v>
      </c>
      <c r="G3667" s="2">
        <f>Table13[[#This Row],[CF % FV]]*$A$2</f>
        <v>11.05884</v>
      </c>
      <c r="H3667" s="3">
        <v>0.2057849805768</v>
      </c>
      <c r="I3667" s="2">
        <f>Table13[[#This Row],[CF % EOL]]*$A$6</f>
        <v>8.2313992230719997</v>
      </c>
      <c r="J3667" s="3">
        <v>8.5254539238327473E-2</v>
      </c>
      <c r="K3667" s="2">
        <f>$A$10*Table13[[#This Row],[CF % WEC]]</f>
        <v>2.6221295309928346E-2</v>
      </c>
      <c r="L3667" s="1">
        <v>44.28140499636622</v>
      </c>
      <c r="M3667" s="2">
        <f>Table13[[#This Row],[Cons h '[MWh']]]-Table13[[#This Row],[Ewec_prod '[MWh']]]-Table13[[#This Row],[Eeol_prod '[MWh']]]-Table13[[#This Row],[Efv_prod '[MWh']]]</f>
        <v>24.964944477984293</v>
      </c>
    </row>
    <row r="3668" spans="5:13" x14ac:dyDescent="0.3">
      <c r="E3668" s="4">
        <v>43618.75</v>
      </c>
      <c r="F3668" s="3">
        <v>0.37848000000000004</v>
      </c>
      <c r="G3668" s="2">
        <f>Table13[[#This Row],[CF % FV]]*$A$2</f>
        <v>19.302480000000003</v>
      </c>
      <c r="H3668" s="3">
        <v>0.24361813563819301</v>
      </c>
      <c r="I3668" s="2">
        <f>Table13[[#This Row],[CF % EOL]]*$A$6</f>
        <v>9.7447254255277205</v>
      </c>
      <c r="J3668" s="3">
        <v>9.1199786176897238E-2</v>
      </c>
      <c r="K3668" s="2">
        <f>$A$10*Table13[[#This Row],[CF % WEC]]</f>
        <v>2.8049843995540166E-2</v>
      </c>
      <c r="L3668" s="1">
        <v>54.756122595983001</v>
      </c>
      <c r="M3668" s="2">
        <f>Table13[[#This Row],[Cons h '[MWh']]]-Table13[[#This Row],[Ewec_prod '[MWh']]]-Table13[[#This Row],[Eeol_prod '[MWh']]]-Table13[[#This Row],[Efv_prod '[MWh']]]</f>
        <v>25.68086732645974</v>
      </c>
    </row>
    <row r="3669" spans="5:13" x14ac:dyDescent="0.3">
      <c r="E3669" s="4">
        <v>43618.791666666664</v>
      </c>
      <c r="F3669" s="3">
        <v>0.55464000000000002</v>
      </c>
      <c r="G3669" s="2">
        <f>Table13[[#This Row],[CF % FV]]*$A$2</f>
        <v>28.286640000000002</v>
      </c>
      <c r="H3669" s="3">
        <v>0.27466302746325499</v>
      </c>
      <c r="I3669" s="2">
        <f>Table13[[#This Row],[CF % EOL]]*$A$6</f>
        <v>10.986521098530201</v>
      </c>
      <c r="J3669" s="3">
        <v>9.6990097633206734E-2</v>
      </c>
      <c r="K3669" s="2">
        <f>$A$10*Table13[[#This Row],[CF % WEC]]</f>
        <v>2.9830739980537705E-2</v>
      </c>
      <c r="L3669" s="1">
        <v>46.905204221602077</v>
      </c>
      <c r="M3669" s="2">
        <f>Table13[[#This Row],[Cons h '[MWh']]]-Table13[[#This Row],[Ewec_prod '[MWh']]]-Table13[[#This Row],[Eeol_prod '[MWh']]]-Table13[[#This Row],[Efv_prod '[MWh']]]</f>
        <v>7.6022123830913308</v>
      </c>
    </row>
    <row r="3670" spans="5:13" x14ac:dyDescent="0.3">
      <c r="E3670" s="4">
        <v>43618.833333333336</v>
      </c>
      <c r="F3670" s="3">
        <v>0.65158000000000005</v>
      </c>
      <c r="G3670" s="2">
        <f>Table13[[#This Row],[CF % FV]]*$A$2</f>
        <v>33.230580000000003</v>
      </c>
      <c r="H3670" s="3">
        <v>0.29090896622353801</v>
      </c>
      <c r="I3670" s="2">
        <f>Table13[[#This Row],[CF % EOL]]*$A$6</f>
        <v>11.63635864894152</v>
      </c>
      <c r="J3670" s="3">
        <v>0.10170852990286612</v>
      </c>
      <c r="K3670" s="2">
        <f>$A$10*Table13[[#This Row],[CF % WEC]]</f>
        <v>3.128196365786904E-2</v>
      </c>
      <c r="L3670" s="1">
        <v>40.824637828573287</v>
      </c>
      <c r="M3670" s="2">
        <f>Table13[[#This Row],[Cons h '[MWh']]]-Table13[[#This Row],[Ewec_prod '[MWh']]]-Table13[[#This Row],[Eeol_prod '[MWh']]]-Table13[[#This Row],[Efv_prod '[MWh']]]</f>
        <v>-4.0735827840261045</v>
      </c>
    </row>
    <row r="3671" spans="5:13" x14ac:dyDescent="0.3">
      <c r="E3671" s="4">
        <v>43618.875</v>
      </c>
      <c r="F3671" s="3">
        <v>0.62492999999999999</v>
      </c>
      <c r="G3671" s="2">
        <f>Table13[[#This Row],[CF % FV]]*$A$2</f>
        <v>31.87143</v>
      </c>
      <c r="H3671" s="3">
        <v>0.27365751440615199</v>
      </c>
      <c r="I3671" s="2">
        <f>Table13[[#This Row],[CF % EOL]]*$A$6</f>
        <v>10.946300576246079</v>
      </c>
      <c r="J3671" s="3">
        <v>9.6629437778354463E-2</v>
      </c>
      <c r="K3671" s="2">
        <f>$A$10*Table13[[#This Row],[CF % WEC]]</f>
        <v>2.9719813704412037E-2</v>
      </c>
      <c r="L3671" s="1">
        <v>33.41342634593596</v>
      </c>
      <c r="M3671" s="2">
        <f>Table13[[#This Row],[Cons h '[MWh']]]-Table13[[#This Row],[Ewec_prod '[MWh']]]-Table13[[#This Row],[Eeol_prod '[MWh']]]-Table13[[#This Row],[Efv_prod '[MWh']]]</f>
        <v>-9.4340240440145315</v>
      </c>
    </row>
    <row r="3672" spans="5:13" x14ac:dyDescent="0.3">
      <c r="E3672" s="4">
        <v>43618.916666666664</v>
      </c>
      <c r="F3672" s="3">
        <v>0.65010000000000001</v>
      </c>
      <c r="G3672" s="2">
        <f>Table13[[#This Row],[CF % FV]]*$A$2</f>
        <v>33.155099999999997</v>
      </c>
      <c r="H3672" s="3">
        <v>0</v>
      </c>
      <c r="I3672" s="2">
        <f>Table13[[#This Row],[CF % EOL]]*$A$6</f>
        <v>0</v>
      </c>
      <c r="J3672" s="3">
        <v>9.3995239620540766E-2</v>
      </c>
      <c r="K3672" s="2">
        <f>$A$10*Table13[[#This Row],[CF % WEC]]</f>
        <v>2.8909627074843697E-2</v>
      </c>
      <c r="L3672" s="1">
        <v>31.715889817539519</v>
      </c>
      <c r="M3672" s="2">
        <f>Table13[[#This Row],[Cons h '[MWh']]]-Table13[[#This Row],[Ewec_prod '[MWh']]]-Table13[[#This Row],[Eeol_prod '[MWh']]]-Table13[[#This Row],[Efv_prod '[MWh']]]</f>
        <v>-1.4681198095353203</v>
      </c>
    </row>
    <row r="3673" spans="5:13" x14ac:dyDescent="0.3">
      <c r="E3673" s="4">
        <v>43618.958333333336</v>
      </c>
      <c r="F3673" s="3">
        <v>0.56013999999999997</v>
      </c>
      <c r="G3673" s="2">
        <f>Table13[[#This Row],[CF % FV]]*$A$2</f>
        <v>28.567139999999998</v>
      </c>
      <c r="H3673" s="3">
        <v>0</v>
      </c>
      <c r="I3673" s="2">
        <f>Table13[[#This Row],[CF % EOL]]*$A$6</f>
        <v>0</v>
      </c>
      <c r="J3673" s="3">
        <v>9.2357951185904383E-2</v>
      </c>
      <c r="K3673" s="2">
        <f>$A$10*Table13[[#This Row],[CF % WEC]]</f>
        <v>2.8406054784902445E-2</v>
      </c>
      <c r="L3673" s="1">
        <v>30.992822332667149</v>
      </c>
      <c r="M3673" s="2">
        <f>Table13[[#This Row],[Cons h '[MWh']]]-Table13[[#This Row],[Ewec_prod '[MWh']]]-Table13[[#This Row],[Eeol_prod '[MWh']]]-Table13[[#This Row],[Efv_prod '[MWh']]]</f>
        <v>2.3972762778822485</v>
      </c>
    </row>
    <row r="3674" spans="5:13" x14ac:dyDescent="0.3">
      <c r="E3674" s="4">
        <v>43619</v>
      </c>
      <c r="F3674" s="3">
        <v>0.51437999999999995</v>
      </c>
      <c r="G3674" s="2">
        <f>Table13[[#This Row],[CF % FV]]*$A$2</f>
        <v>26.233379999999997</v>
      </c>
      <c r="H3674" s="3">
        <v>0</v>
      </c>
      <c r="I3674" s="2">
        <f>Table13[[#This Row],[CF % EOL]]*$A$6</f>
        <v>0</v>
      </c>
      <c r="J3674" s="3">
        <v>9.1088817725242591E-2</v>
      </c>
      <c r="K3674" s="2">
        <f>$A$10*Table13[[#This Row],[CF % WEC]]</f>
        <v>2.8015714005900694E-2</v>
      </c>
      <c r="L3674" s="1">
        <v>23.497020950507604</v>
      </c>
      <c r="M3674" s="2">
        <f>Table13[[#This Row],[Cons h '[MWh']]]-Table13[[#This Row],[Ewec_prod '[MWh']]]-Table13[[#This Row],[Eeol_prod '[MWh']]]-Table13[[#This Row],[Efv_prod '[MWh']]]</f>
        <v>-2.7643747634982923</v>
      </c>
    </row>
    <row r="3675" spans="5:13" x14ac:dyDescent="0.3">
      <c r="E3675" s="4">
        <v>43619.041666666664</v>
      </c>
      <c r="F3675" s="3">
        <v>0.32274000000000003</v>
      </c>
      <c r="G3675" s="2">
        <f>Table13[[#This Row],[CF % FV]]*$A$2</f>
        <v>16.45974</v>
      </c>
      <c r="H3675" s="3">
        <v>0</v>
      </c>
      <c r="I3675" s="2">
        <f>Table13[[#This Row],[CF % EOL]]*$A$6</f>
        <v>0</v>
      </c>
      <c r="J3675" s="3">
        <v>9.022665924747697E-2</v>
      </c>
      <c r="K3675" s="2">
        <f>$A$10*Table13[[#This Row],[CF % WEC]]</f>
        <v>2.7750544406118408E-2</v>
      </c>
      <c r="L3675" s="1">
        <v>22.897822602539438</v>
      </c>
      <c r="M3675" s="2">
        <f>Table13[[#This Row],[Cons h '[MWh']]]-Table13[[#This Row],[Ewec_prod '[MWh']]]-Table13[[#This Row],[Eeol_prod '[MWh']]]-Table13[[#This Row],[Efv_prod '[MWh']]]</f>
        <v>6.4103320581333207</v>
      </c>
    </row>
    <row r="3676" spans="5:13" x14ac:dyDescent="0.3">
      <c r="E3676" s="4">
        <v>43619.083333333336</v>
      </c>
      <c r="F3676" s="3">
        <v>0.11963</v>
      </c>
      <c r="G3676" s="2">
        <f>Table13[[#This Row],[CF % FV]]*$A$2</f>
        <v>6.1011300000000004</v>
      </c>
      <c r="H3676" s="3">
        <v>4.95441823932058E-4</v>
      </c>
      <c r="I3676" s="2">
        <f>Table13[[#This Row],[CF % EOL]]*$A$6</f>
        <v>1.9817672957282321E-2</v>
      </c>
      <c r="J3676" s="3">
        <v>9.0039023769946838E-2</v>
      </c>
      <c r="K3676" s="2">
        <f>$A$10*Table13[[#This Row],[CF % WEC]]</f>
        <v>2.7692834337998948E-2</v>
      </c>
      <c r="L3676" s="1">
        <v>22.399139860069923</v>
      </c>
      <c r="M3676" s="2">
        <f>Table13[[#This Row],[Cons h '[MWh']]]-Table13[[#This Row],[Ewec_prod '[MWh']]]-Table13[[#This Row],[Eeol_prod '[MWh']]]-Table13[[#This Row],[Efv_prod '[MWh']]]</f>
        <v>16.250499352774643</v>
      </c>
    </row>
    <row r="3677" spans="5:13" x14ac:dyDescent="0.3">
      <c r="E3677" s="4">
        <v>43619.125</v>
      </c>
      <c r="F3677" s="3">
        <v>0</v>
      </c>
      <c r="G3677" s="2">
        <f>Table13[[#This Row],[CF % FV]]*$A$2</f>
        <v>0</v>
      </c>
      <c r="H3677" s="3">
        <v>5.4963104667150299E-2</v>
      </c>
      <c r="I3677" s="2">
        <f>Table13[[#This Row],[CF % EOL]]*$A$6</f>
        <v>2.1985241866860119</v>
      </c>
      <c r="J3677" s="3">
        <v>9.124941884455269E-2</v>
      </c>
      <c r="K3677" s="2">
        <f>$A$10*Table13[[#This Row],[CF % WEC]]</f>
        <v>2.8065109257041081E-2</v>
      </c>
      <c r="L3677" s="1">
        <v>23.257653246589761</v>
      </c>
      <c r="M3677" s="2">
        <f>Table13[[#This Row],[Cons h '[MWh']]]-Table13[[#This Row],[Ewec_prod '[MWh']]]-Table13[[#This Row],[Eeol_prod '[MWh']]]-Table13[[#This Row],[Efv_prod '[MWh']]]</f>
        <v>21.031063950646708</v>
      </c>
    </row>
    <row r="3678" spans="5:13" x14ac:dyDescent="0.3">
      <c r="E3678" s="4">
        <v>43619.166666666664</v>
      </c>
      <c r="F3678" s="3">
        <v>0</v>
      </c>
      <c r="G3678" s="2">
        <f>Table13[[#This Row],[CF % FV]]*$A$2</f>
        <v>0</v>
      </c>
      <c r="H3678" s="3">
        <v>0.14472097790848401</v>
      </c>
      <c r="I3678" s="2">
        <f>Table13[[#This Row],[CF % EOL]]*$A$6</f>
        <v>5.7888391163393607</v>
      </c>
      <c r="J3678" s="3">
        <v>9.3903167399555704E-2</v>
      </c>
      <c r="K3678" s="2">
        <f>$A$10*Table13[[#This Row],[CF % WEC]]</f>
        <v>2.8881308900610872E-2</v>
      </c>
      <c r="L3678" s="1">
        <v>35.127466149139757</v>
      </c>
      <c r="M3678" s="2">
        <f>Table13[[#This Row],[Cons h '[MWh']]]-Table13[[#This Row],[Ewec_prod '[MWh']]]-Table13[[#This Row],[Eeol_prod '[MWh']]]-Table13[[#This Row],[Efv_prod '[MWh']]]</f>
        <v>29.309745723899788</v>
      </c>
    </row>
    <row r="3679" spans="5:13" x14ac:dyDescent="0.3">
      <c r="E3679" s="4">
        <v>43619.208333333336</v>
      </c>
      <c r="F3679" s="3">
        <v>0</v>
      </c>
      <c r="G3679" s="2">
        <f>Table13[[#This Row],[CF % FV]]*$A$2</f>
        <v>0</v>
      </c>
      <c r="H3679" s="3">
        <v>0.235213943881838</v>
      </c>
      <c r="I3679" s="2">
        <f>Table13[[#This Row],[CF % EOL]]*$A$6</f>
        <v>9.4085577552735202</v>
      </c>
      <c r="J3679" s="3">
        <v>9.7930448166680367E-2</v>
      </c>
      <c r="K3679" s="2">
        <f>$A$10*Table13[[#This Row],[CF % WEC]]</f>
        <v>3.0119958704295416E-2</v>
      </c>
      <c r="L3679" s="1">
        <v>37.400115645944148</v>
      </c>
      <c r="M3679" s="2">
        <f>Table13[[#This Row],[Cons h '[MWh']]]-Table13[[#This Row],[Ewec_prod '[MWh']]]-Table13[[#This Row],[Eeol_prod '[MWh']]]-Table13[[#This Row],[Efv_prod '[MWh']]]</f>
        <v>27.96143793196633</v>
      </c>
    </row>
    <row r="3680" spans="5:13" x14ac:dyDescent="0.3">
      <c r="E3680" s="4">
        <v>43619.25</v>
      </c>
      <c r="F3680" s="3">
        <v>0</v>
      </c>
      <c r="G3680" s="2">
        <f>Table13[[#This Row],[CF % FV]]*$A$2</f>
        <v>0</v>
      </c>
      <c r="H3680" s="3">
        <v>0.24129612493277</v>
      </c>
      <c r="I3680" s="2">
        <f>Table13[[#This Row],[CF % EOL]]*$A$6</f>
        <v>9.6518449973107998</v>
      </c>
      <c r="J3680" s="3">
        <v>0.10361633071791758</v>
      </c>
      <c r="K3680" s="2">
        <f>$A$10*Table13[[#This Row],[CF % WEC]]</f>
        <v>3.186873603399018E-2</v>
      </c>
      <c r="L3680" s="1">
        <v>21.751970981780779</v>
      </c>
      <c r="M3680" s="2">
        <f>Table13[[#This Row],[Cons h '[MWh']]]-Table13[[#This Row],[Ewec_prod '[MWh']]]-Table13[[#This Row],[Eeol_prod '[MWh']]]-Table13[[#This Row],[Efv_prod '[MWh']]]</f>
        <v>12.068257248435991</v>
      </c>
    </row>
    <row r="3681" spans="5:13" x14ac:dyDescent="0.3">
      <c r="E3681" s="4">
        <v>43619.291666666664</v>
      </c>
      <c r="F3681" s="3">
        <v>0</v>
      </c>
      <c r="G3681" s="2">
        <f>Table13[[#This Row],[CF % FV]]*$A$2</f>
        <v>0</v>
      </c>
      <c r="H3681" s="3">
        <v>0.22275171705416399</v>
      </c>
      <c r="I3681" s="2">
        <f>Table13[[#This Row],[CF % EOL]]*$A$6</f>
        <v>8.9100686821665604</v>
      </c>
      <c r="J3681" s="3">
        <v>0.10688339793672824</v>
      </c>
      <c r="K3681" s="2">
        <f>$A$10*Table13[[#This Row],[CF % WEC]]</f>
        <v>3.287357090973024E-2</v>
      </c>
      <c r="L3681" s="1">
        <v>30.326304592940083</v>
      </c>
      <c r="M3681" s="2">
        <f>Table13[[#This Row],[Cons h '[MWh']]]-Table13[[#This Row],[Ewec_prod '[MWh']]]-Table13[[#This Row],[Eeol_prod '[MWh']]]-Table13[[#This Row],[Efv_prod '[MWh']]]</f>
        <v>21.383362339863794</v>
      </c>
    </row>
    <row r="3682" spans="5:13" x14ac:dyDescent="0.3">
      <c r="E3682" s="4">
        <v>43619.333333333336</v>
      </c>
      <c r="F3682" s="3">
        <v>0</v>
      </c>
      <c r="G3682" s="2">
        <f>Table13[[#This Row],[CF % FV]]*$A$2</f>
        <v>0</v>
      </c>
      <c r="H3682" s="3">
        <v>0.17690561643626401</v>
      </c>
      <c r="I3682" s="2">
        <f>Table13[[#This Row],[CF % EOL]]*$A$6</f>
        <v>7.0762246574505605</v>
      </c>
      <c r="J3682" s="3">
        <v>0.10665845532413949</v>
      </c>
      <c r="K3682" s="2">
        <f>$A$10*Table13[[#This Row],[CF % WEC]]</f>
        <v>3.2804386480077899E-2</v>
      </c>
      <c r="L3682" s="1">
        <v>34.809577630901977</v>
      </c>
      <c r="M3682" s="2">
        <f>Table13[[#This Row],[Cons h '[MWh']]]-Table13[[#This Row],[Ewec_prod '[MWh']]]-Table13[[#This Row],[Eeol_prod '[MWh']]]-Table13[[#This Row],[Efv_prod '[MWh']]]</f>
        <v>27.700548586971337</v>
      </c>
    </row>
    <row r="3683" spans="5:13" x14ac:dyDescent="0.3">
      <c r="E3683" s="4">
        <v>43619.375</v>
      </c>
      <c r="F3683" s="3">
        <v>0</v>
      </c>
      <c r="G3683" s="2">
        <f>Table13[[#This Row],[CF % FV]]*$A$2</f>
        <v>0</v>
      </c>
      <c r="H3683" s="3">
        <v>0.13316908186935</v>
      </c>
      <c r="I3683" s="2">
        <f>Table13[[#This Row],[CF % EOL]]*$A$6</f>
        <v>5.3267632747740006</v>
      </c>
      <c r="J3683" s="3">
        <v>0.10260086771543871</v>
      </c>
      <c r="K3683" s="2">
        <f>$A$10*Table13[[#This Row],[CF % WEC]]</f>
        <v>3.1556415358725366E-2</v>
      </c>
      <c r="L3683" s="1">
        <v>31.524069820064366</v>
      </c>
      <c r="M3683" s="2">
        <f>Table13[[#This Row],[Cons h '[MWh']]]-Table13[[#This Row],[Ewec_prod '[MWh']]]-Table13[[#This Row],[Eeol_prod '[MWh']]]-Table13[[#This Row],[Efv_prod '[MWh']]]</f>
        <v>26.165750129931638</v>
      </c>
    </row>
    <row r="3684" spans="5:13" x14ac:dyDescent="0.3">
      <c r="E3684" s="4">
        <v>43619.416666666664</v>
      </c>
      <c r="F3684" s="3">
        <v>0</v>
      </c>
      <c r="G3684" s="2">
        <f>Table13[[#This Row],[CF % FV]]*$A$2</f>
        <v>0</v>
      </c>
      <c r="H3684" s="3">
        <v>0</v>
      </c>
      <c r="I3684" s="2">
        <f>Table13[[#This Row],[CF % EOL]]*$A$6</f>
        <v>0</v>
      </c>
      <c r="J3684" s="3">
        <v>9.8370931752609386E-2</v>
      </c>
      <c r="K3684" s="2">
        <f>$A$10*Table13[[#This Row],[CF % WEC]]</f>
        <v>3.0255435950304957E-2</v>
      </c>
      <c r="L3684" s="1">
        <v>38.903862331034276</v>
      </c>
      <c r="M3684" s="2">
        <f>Table13[[#This Row],[Cons h '[MWh']]]-Table13[[#This Row],[Ewec_prod '[MWh']]]-Table13[[#This Row],[Eeol_prod '[MWh']]]-Table13[[#This Row],[Efv_prod '[MWh']]]</f>
        <v>38.873606895083974</v>
      </c>
    </row>
    <row r="3685" spans="5:13" x14ac:dyDescent="0.3">
      <c r="E3685" s="4">
        <v>43619.458333333336</v>
      </c>
      <c r="F3685" s="3">
        <v>0</v>
      </c>
      <c r="G3685" s="2">
        <f>Table13[[#This Row],[CF % FV]]*$A$2</f>
        <v>0</v>
      </c>
      <c r="H3685" s="3">
        <v>0</v>
      </c>
      <c r="I3685" s="2">
        <f>Table13[[#This Row],[CF % EOL]]*$A$6</f>
        <v>0</v>
      </c>
      <c r="J3685" s="3">
        <v>9.5051980212894058E-2</v>
      </c>
      <c r="K3685" s="2">
        <f>$A$10*Table13[[#This Row],[CF % WEC]]</f>
        <v>2.9234643283782721E-2</v>
      </c>
      <c r="L3685" s="1">
        <v>40.041217051082349</v>
      </c>
      <c r="M3685" s="2">
        <f>Table13[[#This Row],[Cons h '[MWh']]]-Table13[[#This Row],[Ewec_prod '[MWh']]]-Table13[[#This Row],[Eeol_prod '[MWh']]]-Table13[[#This Row],[Efv_prod '[MWh']]]</f>
        <v>40.011982407798563</v>
      </c>
    </row>
    <row r="3686" spans="5:13" x14ac:dyDescent="0.3">
      <c r="E3686" s="4">
        <v>43619.5</v>
      </c>
      <c r="F3686" s="3">
        <v>0</v>
      </c>
      <c r="G3686" s="2">
        <f>Table13[[#This Row],[CF % FV]]*$A$2</f>
        <v>0</v>
      </c>
      <c r="H3686" s="3">
        <v>0</v>
      </c>
      <c r="I3686" s="2">
        <f>Table13[[#This Row],[CF % EOL]]*$A$6</f>
        <v>0</v>
      </c>
      <c r="J3686" s="3">
        <v>9.2535499030886967E-2</v>
      </c>
      <c r="K3686" s="2">
        <f>$A$10*Table13[[#This Row],[CF % WEC]]</f>
        <v>2.8460662252334946E-2</v>
      </c>
      <c r="L3686" s="1">
        <v>37.867431446333278</v>
      </c>
      <c r="M3686" s="2">
        <f>Table13[[#This Row],[Cons h '[MWh']]]-Table13[[#This Row],[Ewec_prod '[MWh']]]-Table13[[#This Row],[Eeol_prod '[MWh']]]-Table13[[#This Row],[Efv_prod '[MWh']]]</f>
        <v>37.838970784080942</v>
      </c>
    </row>
    <row r="3687" spans="5:13" x14ac:dyDescent="0.3">
      <c r="E3687" s="4">
        <v>43619.541666666664</v>
      </c>
      <c r="F3687" s="3">
        <v>0</v>
      </c>
      <c r="G3687" s="2">
        <f>Table13[[#This Row],[CF % FV]]*$A$2</f>
        <v>0</v>
      </c>
      <c r="H3687" s="3">
        <v>0</v>
      </c>
      <c r="I3687" s="2">
        <f>Table13[[#This Row],[CF % EOL]]*$A$6</f>
        <v>0</v>
      </c>
      <c r="J3687" s="3">
        <v>9.0640154179373406E-2</v>
      </c>
      <c r="K3687" s="2">
        <f>$A$10*Table13[[#This Row],[CF % WEC]]</f>
        <v>2.7877720892148149E-2</v>
      </c>
      <c r="L3687" s="1">
        <v>37.271769344589089</v>
      </c>
      <c r="M3687" s="2">
        <f>Table13[[#This Row],[Cons h '[MWh']]]-Table13[[#This Row],[Ewec_prod '[MWh']]]-Table13[[#This Row],[Eeol_prod '[MWh']]]-Table13[[#This Row],[Efv_prod '[MWh']]]</f>
        <v>37.243891623696939</v>
      </c>
    </row>
    <row r="3688" spans="5:13" x14ac:dyDescent="0.3">
      <c r="E3688" s="4">
        <v>43619.583333333336</v>
      </c>
      <c r="F3688" s="3">
        <v>0</v>
      </c>
      <c r="G3688" s="2">
        <f>Table13[[#This Row],[CF % FV]]*$A$2</f>
        <v>0</v>
      </c>
      <c r="H3688" s="3">
        <v>0</v>
      </c>
      <c r="I3688" s="2">
        <f>Table13[[#This Row],[CF % EOL]]*$A$6</f>
        <v>0</v>
      </c>
      <c r="J3688" s="3">
        <v>8.9347778404847061E-2</v>
      </c>
      <c r="K3688" s="2">
        <f>$A$10*Table13[[#This Row],[CF % WEC]]</f>
        <v>2.7480231595531108E-2</v>
      </c>
      <c r="L3688" s="1">
        <v>43.895969200700328</v>
      </c>
      <c r="M3688" s="2">
        <f>Table13[[#This Row],[Cons h '[MWh']]]-Table13[[#This Row],[Ewec_prod '[MWh']]]-Table13[[#This Row],[Eeol_prod '[MWh']]]-Table13[[#This Row],[Efv_prod '[MWh']]]</f>
        <v>43.868488969104796</v>
      </c>
    </row>
    <row r="3689" spans="5:13" x14ac:dyDescent="0.3">
      <c r="E3689" s="4">
        <v>43619.625</v>
      </c>
      <c r="F3689" s="3">
        <v>0</v>
      </c>
      <c r="G3689" s="2">
        <f>Table13[[#This Row],[CF % FV]]*$A$2</f>
        <v>0</v>
      </c>
      <c r="H3689" s="3">
        <v>0</v>
      </c>
      <c r="I3689" s="2">
        <f>Table13[[#This Row],[CF % EOL]]*$A$6</f>
        <v>0</v>
      </c>
      <c r="J3689" s="3">
        <v>8.857604220575277E-2</v>
      </c>
      <c r="K3689" s="2">
        <f>$A$10*Table13[[#This Row],[CF % WEC]]</f>
        <v>2.7242872705803913E-2</v>
      </c>
      <c r="L3689" s="1">
        <v>34.253310228250612</v>
      </c>
      <c r="M3689" s="2">
        <f>Table13[[#This Row],[Cons h '[MWh']]]-Table13[[#This Row],[Ewec_prod '[MWh']]]-Table13[[#This Row],[Eeol_prod '[MWh']]]-Table13[[#This Row],[Efv_prod '[MWh']]]</f>
        <v>34.226067355544807</v>
      </c>
    </row>
    <row r="3690" spans="5:13" x14ac:dyDescent="0.3">
      <c r="E3690" s="4">
        <v>43619.666666666664</v>
      </c>
      <c r="F3690" s="3">
        <v>8.7000000000000001E-4</v>
      </c>
      <c r="G3690" s="2">
        <f>Table13[[#This Row],[CF % FV]]*$A$2</f>
        <v>4.437E-2</v>
      </c>
      <c r="H3690" s="3">
        <v>0</v>
      </c>
      <c r="I3690" s="2">
        <f>Table13[[#This Row],[CF % EOL]]*$A$6</f>
        <v>0</v>
      </c>
      <c r="J3690" s="3">
        <v>8.8176876348875111E-2</v>
      </c>
      <c r="K3690" s="2">
        <f>$A$10*Table13[[#This Row],[CF % WEC]]</f>
        <v>2.7120103338866507E-2</v>
      </c>
      <c r="L3690" s="1">
        <v>28.667107338267872</v>
      </c>
      <c r="M3690" s="2">
        <f>Table13[[#This Row],[Cons h '[MWh']]]-Table13[[#This Row],[Ewec_prod '[MWh']]]-Table13[[#This Row],[Eeol_prod '[MWh']]]-Table13[[#This Row],[Efv_prod '[MWh']]]</f>
        <v>28.595617234929005</v>
      </c>
    </row>
    <row r="3691" spans="5:13" x14ac:dyDescent="0.3">
      <c r="E3691" s="4">
        <v>43619.708333333336</v>
      </c>
      <c r="F3691" s="3">
        <v>0.18034</v>
      </c>
      <c r="G3691" s="2">
        <f>Table13[[#This Row],[CF % FV]]*$A$2</f>
        <v>9.1973400000000005</v>
      </c>
      <c r="H3691" s="3">
        <v>0</v>
      </c>
      <c r="I3691" s="2">
        <f>Table13[[#This Row],[CF % EOL]]*$A$6</f>
        <v>0</v>
      </c>
      <c r="J3691" s="3">
        <v>8.8067117231911532E-2</v>
      </c>
      <c r="K3691" s="2">
        <f>$A$10*Table13[[#This Row],[CF % WEC]]</f>
        <v>2.7086345298009427E-2</v>
      </c>
      <c r="L3691" s="1">
        <v>40.413052010882581</v>
      </c>
      <c r="M3691" s="2">
        <f>Table13[[#This Row],[Cons h '[MWh']]]-Table13[[#This Row],[Ewec_prod '[MWh']]]-Table13[[#This Row],[Eeol_prod '[MWh']]]-Table13[[#This Row],[Efv_prod '[MWh']]]</f>
        <v>31.188625665584571</v>
      </c>
    </row>
    <row r="3692" spans="5:13" x14ac:dyDescent="0.3">
      <c r="E3692" s="4">
        <v>43619.75</v>
      </c>
      <c r="F3692" s="3">
        <v>0.40135999999999999</v>
      </c>
      <c r="G3692" s="2">
        <f>Table13[[#This Row],[CF % FV]]*$A$2</f>
        <v>20.469359999999998</v>
      </c>
      <c r="H3692" s="3">
        <v>0</v>
      </c>
      <c r="I3692" s="2">
        <f>Table13[[#This Row],[CF % EOL]]*$A$6</f>
        <v>0</v>
      </c>
      <c r="J3692" s="3">
        <v>8.8076612718292424E-2</v>
      </c>
      <c r="K3692" s="2">
        <f>$A$10*Table13[[#This Row],[CF % WEC]]</f>
        <v>2.7089265775379068E-2</v>
      </c>
      <c r="L3692" s="1">
        <v>43.836057970316396</v>
      </c>
      <c r="M3692" s="2">
        <f>Table13[[#This Row],[Cons h '[MWh']]]-Table13[[#This Row],[Ewec_prod '[MWh']]]-Table13[[#This Row],[Eeol_prod '[MWh']]]-Table13[[#This Row],[Efv_prod '[MWh']]]</f>
        <v>23.339608704541018</v>
      </c>
    </row>
    <row r="3693" spans="5:13" x14ac:dyDescent="0.3">
      <c r="E3693" s="4">
        <v>43619.791666666664</v>
      </c>
      <c r="F3693" s="3">
        <v>0.56203999999999998</v>
      </c>
      <c r="G3693" s="2">
        <f>Table13[[#This Row],[CF % FV]]*$A$2</f>
        <v>28.66404</v>
      </c>
      <c r="H3693" s="3">
        <v>0</v>
      </c>
      <c r="I3693" s="2">
        <f>Table13[[#This Row],[CF % EOL]]*$A$6</f>
        <v>0</v>
      </c>
      <c r="J3693" s="3">
        <v>8.8102393516638178E-2</v>
      </c>
      <c r="K3693" s="2">
        <f>$A$10*Table13[[#This Row],[CF % WEC]]</f>
        <v>2.709719504146612E-2</v>
      </c>
      <c r="L3693" s="1">
        <v>58.242802125172325</v>
      </c>
      <c r="M3693" s="2">
        <f>Table13[[#This Row],[Cons h '[MWh']]]-Table13[[#This Row],[Ewec_prod '[MWh']]]-Table13[[#This Row],[Eeol_prod '[MWh']]]-Table13[[#This Row],[Efv_prod '[MWh']]]</f>
        <v>29.551664930130862</v>
      </c>
    </row>
    <row r="3694" spans="5:13" x14ac:dyDescent="0.3">
      <c r="E3694" s="4">
        <v>43619.833333333336</v>
      </c>
      <c r="F3694" s="3">
        <v>0.66186999999999996</v>
      </c>
      <c r="G3694" s="2">
        <f>Table13[[#This Row],[CF % FV]]*$A$2</f>
        <v>33.755369999999999</v>
      </c>
      <c r="H3694" s="3">
        <v>0</v>
      </c>
      <c r="I3694" s="2">
        <f>Table13[[#This Row],[CF % EOL]]*$A$6</f>
        <v>0</v>
      </c>
      <c r="J3694" s="3">
        <v>8.8017108198261446E-2</v>
      </c>
      <c r="K3694" s="2">
        <f>$A$10*Table13[[#This Row],[CF % WEC]]</f>
        <v>2.7070964279576643E-2</v>
      </c>
      <c r="L3694" s="1">
        <v>37.646005353598312</v>
      </c>
      <c r="M3694" s="2">
        <f>Table13[[#This Row],[Cons h '[MWh']]]-Table13[[#This Row],[Ewec_prod '[MWh']]]-Table13[[#This Row],[Eeol_prod '[MWh']]]-Table13[[#This Row],[Efv_prod '[MWh']]]</f>
        <v>3.8635643893187392</v>
      </c>
    </row>
    <row r="3695" spans="5:13" x14ac:dyDescent="0.3">
      <c r="E3695" s="4">
        <v>43619.875</v>
      </c>
      <c r="F3695" s="3">
        <v>0.70132000000000005</v>
      </c>
      <c r="G3695" s="2">
        <f>Table13[[#This Row],[CF % FV]]*$A$2</f>
        <v>35.767320000000005</v>
      </c>
      <c r="H3695" s="3">
        <v>0</v>
      </c>
      <c r="I3695" s="2">
        <f>Table13[[#This Row],[CF % EOL]]*$A$6</f>
        <v>0</v>
      </c>
      <c r="J3695" s="3">
        <v>8.732895547565149E-2</v>
      </c>
      <c r="K3695" s="2">
        <f>$A$10*Table13[[#This Row],[CF % WEC]]</f>
        <v>2.6859312725077657E-2</v>
      </c>
      <c r="L3695" s="1">
        <v>47.485366023115873</v>
      </c>
      <c r="M3695" s="2">
        <f>Table13[[#This Row],[Cons h '[MWh']]]-Table13[[#This Row],[Ewec_prod '[MWh']]]-Table13[[#This Row],[Eeol_prod '[MWh']]]-Table13[[#This Row],[Efv_prod '[MWh']]]</f>
        <v>11.691186710390788</v>
      </c>
    </row>
    <row r="3696" spans="5:13" x14ac:dyDescent="0.3">
      <c r="E3696" s="4">
        <v>43619.916666666664</v>
      </c>
      <c r="F3696" s="3">
        <v>0.69203999999999999</v>
      </c>
      <c r="G3696" s="2">
        <f>Table13[[#This Row],[CF % FV]]*$A$2</f>
        <v>35.294040000000003</v>
      </c>
      <c r="H3696" s="3">
        <v>0</v>
      </c>
      <c r="I3696" s="2">
        <f>Table13[[#This Row],[CF % EOL]]*$A$6</f>
        <v>0</v>
      </c>
      <c r="J3696" s="3">
        <v>8.695674679457277E-2</v>
      </c>
      <c r="K3696" s="2">
        <f>$A$10*Table13[[#This Row],[CF % WEC]]</f>
        <v>2.6744834436523417E-2</v>
      </c>
      <c r="L3696" s="1">
        <v>37.196026127107828</v>
      </c>
      <c r="M3696" s="2">
        <f>Table13[[#This Row],[Cons h '[MWh']]]-Table13[[#This Row],[Ewec_prod '[MWh']]]-Table13[[#This Row],[Eeol_prod '[MWh']]]-Table13[[#This Row],[Efv_prod '[MWh']]]</f>
        <v>1.8752412926713049</v>
      </c>
    </row>
    <row r="3697" spans="5:13" x14ac:dyDescent="0.3">
      <c r="E3697" s="4">
        <v>43619.958333333336</v>
      </c>
      <c r="F3697" s="3">
        <v>0.63135000000000008</v>
      </c>
      <c r="G3697" s="2">
        <f>Table13[[#This Row],[CF % FV]]*$A$2</f>
        <v>32.198850000000007</v>
      </c>
      <c r="H3697" s="3">
        <v>0</v>
      </c>
      <c r="I3697" s="2">
        <f>Table13[[#This Row],[CF % EOL]]*$A$6</f>
        <v>0</v>
      </c>
      <c r="J3697" s="3">
        <v>8.6402788932844685E-2</v>
      </c>
      <c r="K3697" s="2">
        <f>$A$10*Table13[[#This Row],[CF % WEC]]</f>
        <v>2.6574456497572591E-2</v>
      </c>
      <c r="L3697" s="1">
        <v>36.05406782874141</v>
      </c>
      <c r="M3697" s="2">
        <f>Table13[[#This Row],[Cons h '[MWh']]]-Table13[[#This Row],[Ewec_prod '[MWh']]]-Table13[[#This Row],[Eeol_prod '[MWh']]]-Table13[[#This Row],[Efv_prod '[MWh']]]</f>
        <v>3.8286433722438318</v>
      </c>
    </row>
    <row r="3698" spans="5:13" x14ac:dyDescent="0.3">
      <c r="E3698" s="4">
        <v>43620</v>
      </c>
      <c r="F3698" s="3">
        <v>0.51832</v>
      </c>
      <c r="G3698" s="2">
        <f>Table13[[#This Row],[CF % FV]]*$A$2</f>
        <v>26.43432</v>
      </c>
      <c r="H3698" s="3">
        <v>0</v>
      </c>
      <c r="I3698" s="2">
        <f>Table13[[#This Row],[CF % EOL]]*$A$6</f>
        <v>0</v>
      </c>
      <c r="J3698" s="3">
        <v>8.5820073232426158E-2</v>
      </c>
      <c r="K3698" s="2">
        <f>$A$10*Table13[[#This Row],[CF % WEC]]</f>
        <v>2.6395233659716508E-2</v>
      </c>
      <c r="L3698" s="1">
        <v>24.897225781087872</v>
      </c>
      <c r="M3698" s="2">
        <f>Table13[[#This Row],[Cons h '[MWh']]]-Table13[[#This Row],[Ewec_prod '[MWh']]]-Table13[[#This Row],[Eeol_prod '[MWh']]]-Table13[[#This Row],[Efv_prod '[MWh']]]</f>
        <v>-1.5634894525718437</v>
      </c>
    </row>
    <row r="3699" spans="5:13" x14ac:dyDescent="0.3">
      <c r="E3699" s="4">
        <v>43620.041666666664</v>
      </c>
      <c r="F3699" s="3">
        <v>0.36174000000000001</v>
      </c>
      <c r="G3699" s="2">
        <f>Table13[[#This Row],[CF % FV]]*$A$2</f>
        <v>18.448740000000001</v>
      </c>
      <c r="H3699" s="3">
        <v>0</v>
      </c>
      <c r="I3699" s="2">
        <f>Table13[[#This Row],[CF % EOL]]*$A$6</f>
        <v>0</v>
      </c>
      <c r="J3699" s="3">
        <v>8.5036842033460708E-2</v>
      </c>
      <c r="K3699" s="2">
        <f>$A$10*Table13[[#This Row],[CF % WEC]]</f>
        <v>2.6154339312652937E-2</v>
      </c>
      <c r="L3699" s="1">
        <v>27.284815666968118</v>
      </c>
      <c r="M3699" s="2">
        <f>Table13[[#This Row],[Cons h '[MWh']]]-Table13[[#This Row],[Ewec_prod '[MWh']]]-Table13[[#This Row],[Eeol_prod '[MWh']]]-Table13[[#This Row],[Efv_prod '[MWh']]]</f>
        <v>8.8099213276554629</v>
      </c>
    </row>
    <row r="3700" spans="5:13" x14ac:dyDescent="0.3">
      <c r="E3700" s="4">
        <v>43620.083333333336</v>
      </c>
      <c r="F3700" s="3">
        <v>0.15733000000000003</v>
      </c>
      <c r="G3700" s="2">
        <f>Table13[[#This Row],[CF % FV]]*$A$2</f>
        <v>8.023830000000002</v>
      </c>
      <c r="H3700" s="3">
        <v>0</v>
      </c>
      <c r="I3700" s="2">
        <f>Table13[[#This Row],[CF % EOL]]*$A$6</f>
        <v>0</v>
      </c>
      <c r="J3700" s="3">
        <v>8.3923376788438989E-2</v>
      </c>
      <c r="K3700" s="2">
        <f>$A$10*Table13[[#This Row],[CF % WEC]]</f>
        <v>2.5811876597260881E-2</v>
      </c>
      <c r="L3700" s="1">
        <v>27.58270133135542</v>
      </c>
      <c r="M3700" s="2">
        <f>Table13[[#This Row],[Cons h '[MWh']]]-Table13[[#This Row],[Ewec_prod '[MWh']]]-Table13[[#This Row],[Eeol_prod '[MWh']]]-Table13[[#This Row],[Efv_prod '[MWh']]]</f>
        <v>19.53305945475816</v>
      </c>
    </row>
    <row r="3701" spans="5:13" x14ac:dyDescent="0.3">
      <c r="E3701" s="4">
        <v>43620.125</v>
      </c>
      <c r="F3701" s="3">
        <v>0</v>
      </c>
      <c r="G3701" s="2">
        <f>Table13[[#This Row],[CF % FV]]*$A$2</f>
        <v>0</v>
      </c>
      <c r="H3701" s="3">
        <v>4.2250611795976501E-4</v>
      </c>
      <c r="I3701" s="2">
        <f>Table13[[#This Row],[CF % EOL]]*$A$6</f>
        <v>1.6900244718390599E-2</v>
      </c>
      <c r="J3701" s="3">
        <v>8.8577365702744909E-2</v>
      </c>
      <c r="K3701" s="2">
        <f>$A$10*Table13[[#This Row],[CF % WEC]]</f>
        <v>2.7243279766891601E-2</v>
      </c>
      <c r="L3701" s="1">
        <v>24.839384066726041</v>
      </c>
      <c r="M3701" s="2">
        <f>Table13[[#This Row],[Cons h '[MWh']]]-Table13[[#This Row],[Ewec_prod '[MWh']]]-Table13[[#This Row],[Eeol_prod '[MWh']]]-Table13[[#This Row],[Efv_prod '[MWh']]]</f>
        <v>24.795240542240759</v>
      </c>
    </row>
    <row r="3702" spans="5:13" x14ac:dyDescent="0.3">
      <c r="E3702" s="4">
        <v>43620.166666666664</v>
      </c>
      <c r="F3702" s="3">
        <v>0</v>
      </c>
      <c r="G3702" s="2">
        <f>Table13[[#This Row],[CF % FV]]*$A$2</f>
        <v>0</v>
      </c>
      <c r="H3702" s="3">
        <v>2.4919139106960399E-2</v>
      </c>
      <c r="I3702" s="2">
        <f>Table13[[#This Row],[CF % EOL]]*$A$6</f>
        <v>0.99676556427841589</v>
      </c>
      <c r="J3702" s="3">
        <v>8.7106351557658293E-2</v>
      </c>
      <c r="K3702" s="2">
        <f>$A$10*Table13[[#This Row],[CF % WEC]]</f>
        <v>2.6790847595560864E-2</v>
      </c>
      <c r="L3702" s="1">
        <v>35.60542507542246</v>
      </c>
      <c r="M3702" s="2">
        <f>Table13[[#This Row],[Cons h '[MWh']]]-Table13[[#This Row],[Ewec_prod '[MWh']]]-Table13[[#This Row],[Eeol_prod '[MWh']]]-Table13[[#This Row],[Efv_prod '[MWh']]]</f>
        <v>34.581868663548477</v>
      </c>
    </row>
    <row r="3703" spans="5:13" x14ac:dyDescent="0.3">
      <c r="E3703" s="4">
        <v>43620.208333333336</v>
      </c>
      <c r="F3703" s="3">
        <v>0</v>
      </c>
      <c r="G3703" s="2">
        <f>Table13[[#This Row],[CF % FV]]*$A$2</f>
        <v>0</v>
      </c>
      <c r="H3703" s="3">
        <v>5.6445200568208502E-2</v>
      </c>
      <c r="I3703" s="2">
        <f>Table13[[#This Row],[CF % EOL]]*$A$6</f>
        <v>2.2578080227283399</v>
      </c>
      <c r="J3703" s="3">
        <v>8.6362418663893964E-2</v>
      </c>
      <c r="K3703" s="2">
        <f>$A$10*Table13[[#This Row],[CF % WEC]]</f>
        <v>2.6562040023876816E-2</v>
      </c>
      <c r="L3703" s="1">
        <v>30.702262790120606</v>
      </c>
      <c r="M3703" s="2">
        <f>Table13[[#This Row],[Cons h '[MWh']]]-Table13[[#This Row],[Ewec_prod '[MWh']]]-Table13[[#This Row],[Eeol_prod '[MWh']]]-Table13[[#This Row],[Efv_prod '[MWh']]]</f>
        <v>28.41789272736839</v>
      </c>
    </row>
    <row r="3704" spans="5:13" x14ac:dyDescent="0.3">
      <c r="E3704" s="4">
        <v>43620.25</v>
      </c>
      <c r="F3704" s="3">
        <v>0</v>
      </c>
      <c r="G3704" s="2">
        <f>Table13[[#This Row],[CF % FV]]*$A$2</f>
        <v>0</v>
      </c>
      <c r="H3704" s="3">
        <v>6.6554163482722903E-2</v>
      </c>
      <c r="I3704" s="2">
        <f>Table13[[#This Row],[CF % EOL]]*$A$6</f>
        <v>2.6621665393089162</v>
      </c>
      <c r="J3704" s="3">
        <v>8.4243062230635796E-2</v>
      </c>
      <c r="K3704" s="2">
        <f>$A$10*Table13[[#This Row],[CF % WEC]]</f>
        <v>2.5910200586353054E-2</v>
      </c>
      <c r="L3704" s="1">
        <v>37.809991813543981</v>
      </c>
      <c r="M3704" s="2">
        <f>Table13[[#This Row],[Cons h '[MWh']]]-Table13[[#This Row],[Ewec_prod '[MWh']]]-Table13[[#This Row],[Eeol_prod '[MWh']]]-Table13[[#This Row],[Efv_prod '[MWh']]]</f>
        <v>35.121915073648715</v>
      </c>
    </row>
    <row r="3705" spans="5:13" x14ac:dyDescent="0.3">
      <c r="E3705" s="4">
        <v>43620.291666666664</v>
      </c>
      <c r="F3705" s="3">
        <v>0</v>
      </c>
      <c r="G3705" s="2">
        <f>Table13[[#This Row],[CF % FV]]*$A$2</f>
        <v>0</v>
      </c>
      <c r="H3705" s="3">
        <v>5.6743237488043698E-2</v>
      </c>
      <c r="I3705" s="2">
        <f>Table13[[#This Row],[CF % EOL]]*$A$6</f>
        <v>2.2697294995217479</v>
      </c>
      <c r="J3705" s="3">
        <v>8.2097864338697965E-2</v>
      </c>
      <c r="K3705" s="2">
        <f>$A$10*Table13[[#This Row],[CF % WEC]]</f>
        <v>2.5250413225758776E-2</v>
      </c>
      <c r="L3705" s="1">
        <v>38.129197472110398</v>
      </c>
      <c r="M3705" s="2">
        <f>Table13[[#This Row],[Cons h '[MWh']]]-Table13[[#This Row],[Ewec_prod '[MWh']]]-Table13[[#This Row],[Eeol_prod '[MWh']]]-Table13[[#This Row],[Efv_prod '[MWh']]]</f>
        <v>35.834217559362898</v>
      </c>
    </row>
    <row r="3706" spans="5:13" x14ac:dyDescent="0.3">
      <c r="E3706" s="4">
        <v>43620.333333333336</v>
      </c>
      <c r="F3706" s="3">
        <v>0</v>
      </c>
      <c r="G3706" s="2">
        <f>Table13[[#This Row],[CF % FV]]*$A$2</f>
        <v>0</v>
      </c>
      <c r="H3706" s="3">
        <v>5.0389545824868799E-2</v>
      </c>
      <c r="I3706" s="2">
        <f>Table13[[#This Row],[CF % EOL]]*$A$6</f>
        <v>2.0155818329947519</v>
      </c>
      <c r="J3706" s="3">
        <v>7.9893541808884472E-2</v>
      </c>
      <c r="K3706" s="2">
        <f>$A$10*Table13[[#This Row],[CF % WEC]]</f>
        <v>2.4572441207741193E-2</v>
      </c>
      <c r="L3706" s="1">
        <v>29.800430658789054</v>
      </c>
      <c r="M3706" s="2">
        <f>Table13[[#This Row],[Cons h '[MWh']]]-Table13[[#This Row],[Ewec_prod '[MWh']]]-Table13[[#This Row],[Eeol_prod '[MWh']]]-Table13[[#This Row],[Efv_prod '[MWh']]]</f>
        <v>27.760276384586561</v>
      </c>
    </row>
    <row r="3707" spans="5:13" x14ac:dyDescent="0.3">
      <c r="E3707" s="4">
        <v>43620.375</v>
      </c>
      <c r="F3707" s="3">
        <v>0</v>
      </c>
      <c r="G3707" s="2">
        <f>Table13[[#This Row],[CF % FV]]*$A$2</f>
        <v>0</v>
      </c>
      <c r="H3707" s="3">
        <v>4.1664982907778397E-2</v>
      </c>
      <c r="I3707" s="2">
        <f>Table13[[#This Row],[CF % EOL]]*$A$6</f>
        <v>1.6665993163111359</v>
      </c>
      <c r="J3707" s="3">
        <v>7.6278446717003442E-2</v>
      </c>
      <c r="K3707" s="2">
        <f>$A$10*Table13[[#This Row],[CF % WEC]]</f>
        <v>2.3460565208825824E-2</v>
      </c>
      <c r="L3707" s="1">
        <v>37.758087443560804</v>
      </c>
      <c r="M3707" s="2">
        <f>Table13[[#This Row],[Cons h '[MWh']]]-Table13[[#This Row],[Ewec_prod '[MWh']]]-Table13[[#This Row],[Eeol_prod '[MWh']]]-Table13[[#This Row],[Efv_prod '[MWh']]]</f>
        <v>36.068027562040839</v>
      </c>
    </row>
    <row r="3708" spans="5:13" x14ac:dyDescent="0.3">
      <c r="E3708" s="4">
        <v>43620.416666666664</v>
      </c>
      <c r="F3708" s="3">
        <v>0</v>
      </c>
      <c r="G3708" s="2">
        <f>Table13[[#This Row],[CF % FV]]*$A$2</f>
        <v>0</v>
      </c>
      <c r="H3708" s="3">
        <v>0</v>
      </c>
      <c r="I3708" s="2">
        <f>Table13[[#This Row],[CF % EOL]]*$A$6</f>
        <v>0</v>
      </c>
      <c r="J3708" s="3">
        <v>7.3790916244821134E-2</v>
      </c>
      <c r="K3708" s="2">
        <f>$A$10*Table13[[#This Row],[CF % WEC]]</f>
        <v>2.2695488396655163E-2</v>
      </c>
      <c r="L3708" s="1">
        <v>29.518126920106123</v>
      </c>
      <c r="M3708" s="2">
        <f>Table13[[#This Row],[Cons h '[MWh']]]-Table13[[#This Row],[Ewec_prod '[MWh']]]-Table13[[#This Row],[Eeol_prod '[MWh']]]-Table13[[#This Row],[Efv_prod '[MWh']]]</f>
        <v>29.49543143170947</v>
      </c>
    </row>
    <row r="3709" spans="5:13" x14ac:dyDescent="0.3">
      <c r="E3709" s="4">
        <v>43620.458333333336</v>
      </c>
      <c r="F3709" s="3">
        <v>0</v>
      </c>
      <c r="G3709" s="2">
        <f>Table13[[#This Row],[CF % FV]]*$A$2</f>
        <v>0</v>
      </c>
      <c r="H3709" s="3">
        <v>0</v>
      </c>
      <c r="I3709" s="2">
        <f>Table13[[#This Row],[CF % EOL]]*$A$6</f>
        <v>0</v>
      </c>
      <c r="J3709" s="3">
        <v>7.1537849406643539E-2</v>
      </c>
      <c r="K3709" s="2">
        <f>$A$10*Table13[[#This Row],[CF % WEC]]</f>
        <v>2.2002524345184439E-2</v>
      </c>
      <c r="L3709" s="1">
        <v>34.889416717229011</v>
      </c>
      <c r="M3709" s="2">
        <f>Table13[[#This Row],[Cons h '[MWh']]]-Table13[[#This Row],[Ewec_prod '[MWh']]]-Table13[[#This Row],[Eeol_prod '[MWh']]]-Table13[[#This Row],[Efv_prod '[MWh']]]</f>
        <v>34.867414192883828</v>
      </c>
    </row>
    <row r="3710" spans="5:13" x14ac:dyDescent="0.3">
      <c r="E3710" s="4">
        <v>43620.5</v>
      </c>
      <c r="F3710" s="3">
        <v>0</v>
      </c>
      <c r="G3710" s="2">
        <f>Table13[[#This Row],[CF % FV]]*$A$2</f>
        <v>0</v>
      </c>
      <c r="H3710" s="3">
        <v>0</v>
      </c>
      <c r="I3710" s="2">
        <f>Table13[[#This Row],[CF % EOL]]*$A$6</f>
        <v>0</v>
      </c>
      <c r="J3710" s="3">
        <v>6.9516028909617722E-2</v>
      </c>
      <c r="K3710" s="2">
        <f>$A$10*Table13[[#This Row],[CF % WEC]]</f>
        <v>2.1380683528380795E-2</v>
      </c>
      <c r="L3710" s="1">
        <v>44.876504241005833</v>
      </c>
      <c r="M3710" s="2">
        <f>Table13[[#This Row],[Cons h '[MWh']]]-Table13[[#This Row],[Ewec_prod '[MWh']]]-Table13[[#This Row],[Eeol_prod '[MWh']]]-Table13[[#This Row],[Efv_prod '[MWh']]]</f>
        <v>44.855123557477455</v>
      </c>
    </row>
    <row r="3711" spans="5:13" x14ac:dyDescent="0.3">
      <c r="E3711" s="4">
        <v>43620.541666666664</v>
      </c>
      <c r="F3711" s="3">
        <v>0</v>
      </c>
      <c r="G3711" s="2">
        <f>Table13[[#This Row],[CF % FV]]*$A$2</f>
        <v>0</v>
      </c>
      <c r="H3711" s="3">
        <v>0</v>
      </c>
      <c r="I3711" s="2">
        <f>Table13[[#This Row],[CF % EOL]]*$A$6</f>
        <v>0</v>
      </c>
      <c r="J3711" s="3">
        <v>6.8056462760247224E-2</v>
      </c>
      <c r="K3711" s="2">
        <f>$A$10*Table13[[#This Row],[CF % WEC]]</f>
        <v>2.0931772357562887E-2</v>
      </c>
      <c r="L3711" s="1">
        <v>36.800864882331823</v>
      </c>
      <c r="M3711" s="2">
        <f>Table13[[#This Row],[Cons h '[MWh']]]-Table13[[#This Row],[Ewec_prod '[MWh']]]-Table13[[#This Row],[Eeol_prod '[MWh']]]-Table13[[#This Row],[Efv_prod '[MWh']]]</f>
        <v>36.779933109974259</v>
      </c>
    </row>
    <row r="3712" spans="5:13" x14ac:dyDescent="0.3">
      <c r="E3712" s="4">
        <v>43620.583333333336</v>
      </c>
      <c r="F3712" s="3">
        <v>0</v>
      </c>
      <c r="G3712" s="2">
        <f>Table13[[#This Row],[CF % FV]]*$A$2</f>
        <v>0</v>
      </c>
      <c r="H3712" s="3">
        <v>3.4682431134557001E-7</v>
      </c>
      <c r="I3712" s="2">
        <f>Table13[[#This Row],[CF % EOL]]*$A$6</f>
        <v>1.38729724538228E-5</v>
      </c>
      <c r="J3712" s="3">
        <v>6.6777407509602968E-2</v>
      </c>
      <c r="K3712" s="2">
        <f>$A$10*Table13[[#This Row],[CF % WEC]]</f>
        <v>2.0538379985209538E-2</v>
      </c>
      <c r="L3712" s="1">
        <v>32.623875380712356</v>
      </c>
      <c r="M3712" s="2">
        <f>Table13[[#This Row],[Cons h '[MWh']]]-Table13[[#This Row],[Ewec_prod '[MWh']]]-Table13[[#This Row],[Eeol_prod '[MWh']]]-Table13[[#This Row],[Efv_prod '[MWh']]]</f>
        <v>32.603323127754692</v>
      </c>
    </row>
    <row r="3713" spans="5:13" x14ac:dyDescent="0.3">
      <c r="E3713" s="4">
        <v>43620.625</v>
      </c>
      <c r="F3713" s="3">
        <v>0</v>
      </c>
      <c r="G3713" s="2">
        <f>Table13[[#This Row],[CF % FV]]*$A$2</f>
        <v>0</v>
      </c>
      <c r="H3713" s="3">
        <v>1.6071823704649699E-2</v>
      </c>
      <c r="I3713" s="2">
        <f>Table13[[#This Row],[CF % EOL]]*$A$6</f>
        <v>0.64287294818598795</v>
      </c>
      <c r="J3713" s="3">
        <v>6.5500437510730286E-2</v>
      </c>
      <c r="K3713" s="2">
        <f>$A$10*Table13[[#This Row],[CF % WEC]]</f>
        <v>2.0145628962900262E-2</v>
      </c>
      <c r="L3713" s="1">
        <v>30.675593207859229</v>
      </c>
      <c r="M3713" s="2">
        <f>Table13[[#This Row],[Cons h '[MWh']]]-Table13[[#This Row],[Ewec_prod '[MWh']]]-Table13[[#This Row],[Eeol_prod '[MWh']]]-Table13[[#This Row],[Efv_prod '[MWh']]]</f>
        <v>30.01257463071034</v>
      </c>
    </row>
    <row r="3714" spans="5:13" x14ac:dyDescent="0.3">
      <c r="E3714" s="4">
        <v>43620.666666666664</v>
      </c>
      <c r="F3714" s="3">
        <v>9.1E-4</v>
      </c>
      <c r="G3714" s="2">
        <f>Table13[[#This Row],[CF % FV]]*$A$2</f>
        <v>4.641E-2</v>
      </c>
      <c r="H3714" s="3">
        <v>1.8593792061018501E-2</v>
      </c>
      <c r="I3714" s="2">
        <f>Table13[[#This Row],[CF % EOL]]*$A$6</f>
        <v>0.74375168244073997</v>
      </c>
      <c r="J3714" s="3">
        <v>6.4994073663019236E-2</v>
      </c>
      <c r="K3714" s="2">
        <f>$A$10*Table13[[#This Row],[CF % WEC]]</f>
        <v>1.998988926735178E-2</v>
      </c>
      <c r="L3714" s="1">
        <v>27.093101979343196</v>
      </c>
      <c r="M3714" s="2">
        <f>Table13[[#This Row],[Cons h '[MWh']]]-Table13[[#This Row],[Ewec_prod '[MWh']]]-Table13[[#This Row],[Eeol_prod '[MWh']]]-Table13[[#This Row],[Efv_prod '[MWh']]]</f>
        <v>26.282950407635106</v>
      </c>
    </row>
    <row r="3715" spans="5:13" x14ac:dyDescent="0.3">
      <c r="E3715" s="4">
        <v>43620.708333333336</v>
      </c>
      <c r="F3715" s="3">
        <v>0.22552</v>
      </c>
      <c r="G3715" s="2">
        <f>Table13[[#This Row],[CF % FV]]*$A$2</f>
        <v>11.501519999999999</v>
      </c>
      <c r="H3715" s="3">
        <v>2.5456474298070599E-2</v>
      </c>
      <c r="I3715" s="2">
        <f>Table13[[#This Row],[CF % EOL]]*$A$6</f>
        <v>1.0182589719228239</v>
      </c>
      <c r="J3715" s="3">
        <v>6.3723895010066187E-2</v>
      </c>
      <c r="K3715" s="2">
        <f>$A$10*Table13[[#This Row],[CF % WEC]]</f>
        <v>1.9599227023992007E-2</v>
      </c>
      <c r="L3715" s="1">
        <v>41.598232679339731</v>
      </c>
      <c r="M3715" s="2">
        <f>Table13[[#This Row],[Cons h '[MWh']]]-Table13[[#This Row],[Ewec_prod '[MWh']]]-Table13[[#This Row],[Eeol_prod '[MWh']]]-Table13[[#This Row],[Efv_prod '[MWh']]]</f>
        <v>29.05885448039291</v>
      </c>
    </row>
    <row r="3716" spans="5:13" x14ac:dyDescent="0.3">
      <c r="E3716" s="4">
        <v>43620.75</v>
      </c>
      <c r="F3716" s="3">
        <v>0.42323</v>
      </c>
      <c r="G3716" s="2">
        <f>Table13[[#This Row],[CF % FV]]*$A$2</f>
        <v>21.58473</v>
      </c>
      <c r="H3716" s="3">
        <v>3.70780194703536E-2</v>
      </c>
      <c r="I3716" s="2">
        <f>Table13[[#This Row],[CF % EOL]]*$A$6</f>
        <v>1.4831207788141441</v>
      </c>
      <c r="J3716" s="3">
        <v>6.2179280014155E-2</v>
      </c>
      <c r="K3716" s="2">
        <f>$A$10*Table13[[#This Row],[CF % WEC]]</f>
        <v>1.9124157821697581E-2</v>
      </c>
      <c r="L3716" s="1">
        <v>51.574875296542885</v>
      </c>
      <c r="M3716" s="2">
        <f>Table13[[#This Row],[Cons h '[MWh']]]-Table13[[#This Row],[Ewec_prod '[MWh']]]-Table13[[#This Row],[Eeol_prod '[MWh']]]-Table13[[#This Row],[Efv_prod '[MWh']]]</f>
        <v>28.487900359907037</v>
      </c>
    </row>
    <row r="3717" spans="5:13" x14ac:dyDescent="0.3">
      <c r="E3717" s="4">
        <v>43620.791666666664</v>
      </c>
      <c r="F3717" s="3">
        <v>0.57178999999999991</v>
      </c>
      <c r="G3717" s="2">
        <f>Table13[[#This Row],[CF % FV]]*$A$2</f>
        <v>29.161289999999994</v>
      </c>
      <c r="H3717" s="3">
        <v>4.6070886335125898E-2</v>
      </c>
      <c r="I3717" s="2">
        <f>Table13[[#This Row],[CF % EOL]]*$A$6</f>
        <v>1.842835453405036</v>
      </c>
      <c r="J3717" s="3">
        <v>6.1304758056384918E-2</v>
      </c>
      <c r="K3717" s="2">
        <f>$A$10*Table13[[#This Row],[CF % WEC]]</f>
        <v>1.8855185650660418E-2</v>
      </c>
      <c r="L3717" s="1">
        <v>43.391669083644011</v>
      </c>
      <c r="M3717" s="2">
        <f>Table13[[#This Row],[Cons h '[MWh']]]-Table13[[#This Row],[Ewec_prod '[MWh']]]-Table13[[#This Row],[Eeol_prod '[MWh']]]-Table13[[#This Row],[Efv_prod '[MWh']]]</f>
        <v>12.368688444588322</v>
      </c>
    </row>
    <row r="3718" spans="5:13" x14ac:dyDescent="0.3">
      <c r="E3718" s="4">
        <v>43620.833333333336</v>
      </c>
      <c r="F3718" s="3">
        <v>0.66671999999999998</v>
      </c>
      <c r="G3718" s="2">
        <f>Table13[[#This Row],[CF % FV]]*$A$2</f>
        <v>34.002719999999997</v>
      </c>
      <c r="H3718" s="3">
        <v>4.4586596126179399E-2</v>
      </c>
      <c r="I3718" s="2">
        <f>Table13[[#This Row],[CF % EOL]]*$A$6</f>
        <v>1.783463845047176</v>
      </c>
      <c r="J3718" s="3">
        <v>6.0008365378931734E-2</v>
      </c>
      <c r="K3718" s="2">
        <f>$A$10*Table13[[#This Row],[CF % WEC]]</f>
        <v>1.8456460896098065E-2</v>
      </c>
      <c r="L3718" s="1">
        <v>44.172239443507209</v>
      </c>
      <c r="M3718" s="2">
        <f>Table13[[#This Row],[Cons h '[MWh']]]-Table13[[#This Row],[Ewec_prod '[MWh']]]-Table13[[#This Row],[Eeol_prod '[MWh']]]-Table13[[#This Row],[Efv_prod '[MWh']]]</f>
        <v>8.3675991375639427</v>
      </c>
    </row>
    <row r="3719" spans="5:13" x14ac:dyDescent="0.3">
      <c r="E3719" s="4">
        <v>43620.875</v>
      </c>
      <c r="F3719" s="3">
        <v>0.70286000000000004</v>
      </c>
      <c r="G3719" s="2">
        <f>Table13[[#This Row],[CF % FV]]*$A$2</f>
        <v>35.845860000000002</v>
      </c>
      <c r="H3719" s="3">
        <v>3.2085630211657001E-2</v>
      </c>
      <c r="I3719" s="2">
        <f>Table13[[#This Row],[CF % EOL]]*$A$6</f>
        <v>1.2834252084662801</v>
      </c>
      <c r="J3719" s="3">
        <v>5.8289521533668509E-2</v>
      </c>
      <c r="K3719" s="2">
        <f>$A$10*Table13[[#This Row],[CF % WEC]]</f>
        <v>1.792780503259845E-2</v>
      </c>
      <c r="L3719" s="1">
        <v>36.690484255509354</v>
      </c>
      <c r="M3719" s="2">
        <f>Table13[[#This Row],[Cons h '[MWh']]]-Table13[[#This Row],[Ewec_prod '[MWh']]]-Table13[[#This Row],[Eeol_prod '[MWh']]]-Table13[[#This Row],[Efv_prod '[MWh']]]</f>
        <v>-0.45672875798952361</v>
      </c>
    </row>
    <row r="3720" spans="5:13" x14ac:dyDescent="0.3">
      <c r="E3720" s="4">
        <v>43620.916666666664</v>
      </c>
      <c r="F3720" s="3">
        <v>0.70105999999999991</v>
      </c>
      <c r="G3720" s="2">
        <f>Table13[[#This Row],[CF % FV]]*$A$2</f>
        <v>35.754059999999996</v>
      </c>
      <c r="H3720" s="3">
        <v>0</v>
      </c>
      <c r="I3720" s="2">
        <f>Table13[[#This Row],[CF % EOL]]*$A$6</f>
        <v>0</v>
      </c>
      <c r="J3720" s="3">
        <v>5.6706365235501571E-2</v>
      </c>
      <c r="K3720" s="2">
        <f>$A$10*Table13[[#This Row],[CF % WEC]]</f>
        <v>1.7440881882383994E-2</v>
      </c>
      <c r="L3720" s="1">
        <v>33.431881083027854</v>
      </c>
      <c r="M3720" s="2">
        <f>Table13[[#This Row],[Cons h '[MWh']]]-Table13[[#This Row],[Ewec_prod '[MWh']]]-Table13[[#This Row],[Eeol_prod '[MWh']]]-Table13[[#This Row],[Efv_prod '[MWh']]]</f>
        <v>-2.3396197988545282</v>
      </c>
    </row>
    <row r="3721" spans="5:13" x14ac:dyDescent="0.3">
      <c r="E3721" s="4">
        <v>43620.958333333336</v>
      </c>
      <c r="F3721" s="3">
        <v>0.63251999999999997</v>
      </c>
      <c r="G3721" s="2">
        <f>Table13[[#This Row],[CF % FV]]*$A$2</f>
        <v>32.258519999999997</v>
      </c>
      <c r="H3721" s="3">
        <v>0</v>
      </c>
      <c r="I3721" s="2">
        <f>Table13[[#This Row],[CF % EOL]]*$A$6</f>
        <v>0</v>
      </c>
      <c r="J3721" s="3">
        <v>5.5298015403227402E-2</v>
      </c>
      <c r="K3721" s="2">
        <f>$A$10*Table13[[#This Row],[CF % WEC]]</f>
        <v>1.7007723047890555E-2</v>
      </c>
      <c r="L3721" s="1">
        <v>24.574907768790233</v>
      </c>
      <c r="M3721" s="2">
        <f>Table13[[#This Row],[Cons h '[MWh']]]-Table13[[#This Row],[Ewec_prod '[MWh']]]-Table13[[#This Row],[Eeol_prod '[MWh']]]-Table13[[#This Row],[Efv_prod '[MWh']]]</f>
        <v>-7.7006199542576539</v>
      </c>
    </row>
    <row r="3722" spans="5:13" x14ac:dyDescent="0.3">
      <c r="E3722" s="4">
        <v>43621</v>
      </c>
      <c r="F3722" s="3">
        <v>0.51348000000000005</v>
      </c>
      <c r="G3722" s="2">
        <f>Table13[[#This Row],[CF % FV]]*$A$2</f>
        <v>26.187480000000001</v>
      </c>
      <c r="H3722" s="3">
        <v>0</v>
      </c>
      <c r="I3722" s="2">
        <f>Table13[[#This Row],[CF % EOL]]*$A$6</f>
        <v>0</v>
      </c>
      <c r="J3722" s="3">
        <v>5.4311071648218516E-2</v>
      </c>
      <c r="K3722" s="2">
        <f>$A$10*Table13[[#This Row],[CF % WEC]]</f>
        <v>1.6704173889270001E-2</v>
      </c>
      <c r="L3722" s="1">
        <v>19.81989740674787</v>
      </c>
      <c r="M3722" s="2">
        <f>Table13[[#This Row],[Cons h '[MWh']]]-Table13[[#This Row],[Ewec_prod '[MWh']]]-Table13[[#This Row],[Eeol_prod '[MWh']]]-Table13[[#This Row],[Efv_prod '[MWh']]]</f>
        <v>-6.3842867671414005</v>
      </c>
    </row>
    <row r="3723" spans="5:13" x14ac:dyDescent="0.3">
      <c r="E3723" s="4">
        <v>43621.041666666664</v>
      </c>
      <c r="F3723" s="3">
        <v>0.35652999999999996</v>
      </c>
      <c r="G3723" s="2">
        <f>Table13[[#This Row],[CF % FV]]*$A$2</f>
        <v>18.183029999999999</v>
      </c>
      <c r="H3723" s="3">
        <v>4.0812074333773096E-3</v>
      </c>
      <c r="I3723" s="2">
        <f>Table13[[#This Row],[CF % EOL]]*$A$6</f>
        <v>0.16324829733509238</v>
      </c>
      <c r="J3723" s="3">
        <v>5.3618943203532776E-2</v>
      </c>
      <c r="K3723" s="2">
        <f>$A$10*Table13[[#This Row],[CF % WEC]]</f>
        <v>1.6491299542605919E-2</v>
      </c>
      <c r="L3723" s="1">
        <v>21.776988902024019</v>
      </c>
      <c r="M3723" s="2">
        <f>Table13[[#This Row],[Cons h '[MWh']]]-Table13[[#This Row],[Ewec_prod '[MWh']]]-Table13[[#This Row],[Eeol_prod '[MWh']]]-Table13[[#This Row],[Efv_prod '[MWh']]]</f>
        <v>3.4142193051463252</v>
      </c>
    </row>
    <row r="3724" spans="5:13" x14ac:dyDescent="0.3">
      <c r="E3724" s="4">
        <v>43621.083333333336</v>
      </c>
      <c r="F3724" s="3">
        <v>0.15265000000000001</v>
      </c>
      <c r="G3724" s="2">
        <f>Table13[[#This Row],[CF % FV]]*$A$2</f>
        <v>7.7851500000000007</v>
      </c>
      <c r="H3724" s="3">
        <v>4.3605690840216399E-2</v>
      </c>
      <c r="I3724" s="2">
        <f>Table13[[#This Row],[CF % EOL]]*$A$6</f>
        <v>1.744227633608656</v>
      </c>
      <c r="J3724" s="3">
        <v>5.2906378010270559E-2</v>
      </c>
      <c r="K3724" s="2">
        <f>$A$10*Table13[[#This Row],[CF % WEC]]</f>
        <v>1.6272139571453265E-2</v>
      </c>
      <c r="L3724" s="1">
        <v>22.177885467435587</v>
      </c>
      <c r="M3724" s="2">
        <f>Table13[[#This Row],[Cons h '[MWh']]]-Table13[[#This Row],[Ewec_prod '[MWh']]]-Table13[[#This Row],[Eeol_prod '[MWh']]]-Table13[[#This Row],[Efv_prod '[MWh']]]</f>
        <v>12.632235694255478</v>
      </c>
    </row>
    <row r="3725" spans="5:13" x14ac:dyDescent="0.3">
      <c r="E3725" s="4">
        <v>43621.125</v>
      </c>
      <c r="F3725" s="3">
        <v>0</v>
      </c>
      <c r="G3725" s="2">
        <f>Table13[[#This Row],[CF % FV]]*$A$2</f>
        <v>0</v>
      </c>
      <c r="H3725" s="3">
        <v>8.7985654900220006E-2</v>
      </c>
      <c r="I3725" s="2">
        <f>Table13[[#This Row],[CF % EOL]]*$A$6</f>
        <v>3.5194261960088005</v>
      </c>
      <c r="J3725" s="3">
        <v>5.1917365195803741E-2</v>
      </c>
      <c r="K3725" s="2">
        <f>$A$10*Table13[[#This Row],[CF % WEC]]</f>
        <v>1.5967954042974339E-2</v>
      </c>
      <c r="L3725" s="1">
        <v>21.217769570547421</v>
      </c>
      <c r="M3725" s="2">
        <f>Table13[[#This Row],[Cons h '[MWh']]]-Table13[[#This Row],[Ewec_prod '[MWh']]]-Table13[[#This Row],[Eeol_prod '[MWh']]]-Table13[[#This Row],[Efv_prod '[MWh']]]</f>
        <v>17.682375420495646</v>
      </c>
    </row>
    <row r="3726" spans="5:13" x14ac:dyDescent="0.3">
      <c r="E3726" s="4">
        <v>43621.166666666664</v>
      </c>
      <c r="F3726" s="3">
        <v>0</v>
      </c>
      <c r="G3726" s="2">
        <f>Table13[[#This Row],[CF % FV]]*$A$2</f>
        <v>0</v>
      </c>
      <c r="H3726" s="3">
        <v>0.137842071478983</v>
      </c>
      <c r="I3726" s="2">
        <f>Table13[[#This Row],[CF % EOL]]*$A$6</f>
        <v>5.5136828591593199</v>
      </c>
      <c r="J3726" s="3">
        <v>5.1740648008615255E-2</v>
      </c>
      <c r="K3726" s="2">
        <f>$A$10*Table13[[#This Row],[CF % WEC]]</f>
        <v>1.591360205664015E-2</v>
      </c>
      <c r="L3726" s="1">
        <v>28.388226284676136</v>
      </c>
      <c r="M3726" s="2">
        <f>Table13[[#This Row],[Cons h '[MWh']]]-Table13[[#This Row],[Ewec_prod '[MWh']]]-Table13[[#This Row],[Eeol_prod '[MWh']]]-Table13[[#This Row],[Efv_prod '[MWh']]]</f>
        <v>22.858629823460177</v>
      </c>
    </row>
    <row r="3727" spans="5:13" x14ac:dyDescent="0.3">
      <c r="E3727" s="4">
        <v>43621.208333333336</v>
      </c>
      <c r="F3727" s="3">
        <v>0</v>
      </c>
      <c r="G3727" s="2">
        <f>Table13[[#This Row],[CF % FV]]*$A$2</f>
        <v>0</v>
      </c>
      <c r="H3727" s="3">
        <v>0.173080801860866</v>
      </c>
      <c r="I3727" s="2">
        <f>Table13[[#This Row],[CF % EOL]]*$A$6</f>
        <v>6.9232320744346403</v>
      </c>
      <c r="J3727" s="3">
        <v>5.2637666000513887E-2</v>
      </c>
      <c r="K3727" s="2">
        <f>$A$10*Table13[[#This Row],[CF % WEC]]</f>
        <v>1.6189493215914855E-2</v>
      </c>
      <c r="L3727" s="1">
        <v>29.856400644811604</v>
      </c>
      <c r="M3727" s="2">
        <f>Table13[[#This Row],[Cons h '[MWh']]]-Table13[[#This Row],[Ewec_prod '[MWh']]]-Table13[[#This Row],[Eeol_prod '[MWh']]]-Table13[[#This Row],[Efv_prod '[MWh']]]</f>
        <v>22.916979077161049</v>
      </c>
    </row>
    <row r="3728" spans="5:13" x14ac:dyDescent="0.3">
      <c r="E3728" s="4">
        <v>43621.25</v>
      </c>
      <c r="F3728" s="3">
        <v>0</v>
      </c>
      <c r="G3728" s="2">
        <f>Table13[[#This Row],[CF % FV]]*$A$2</f>
        <v>0</v>
      </c>
      <c r="H3728" s="3">
        <v>0.22363731058977099</v>
      </c>
      <c r="I3728" s="2">
        <f>Table13[[#This Row],[CF % EOL]]*$A$6</f>
        <v>8.9454924235908386</v>
      </c>
      <c r="J3728" s="3">
        <v>5.5309570680415865E-2</v>
      </c>
      <c r="K3728" s="2">
        <f>$A$10*Table13[[#This Row],[CF % WEC]]</f>
        <v>1.7011277044407972E-2</v>
      </c>
      <c r="L3728" s="1">
        <v>24.605254143704755</v>
      </c>
      <c r="M3728" s="2">
        <f>Table13[[#This Row],[Cons h '[MWh']]]-Table13[[#This Row],[Ewec_prod '[MWh']]]-Table13[[#This Row],[Eeol_prod '[MWh']]]-Table13[[#This Row],[Efv_prod '[MWh']]]</f>
        <v>15.642750443069509</v>
      </c>
    </row>
    <row r="3729" spans="5:13" x14ac:dyDescent="0.3">
      <c r="E3729" s="4">
        <v>43621.291666666664</v>
      </c>
      <c r="F3729" s="3">
        <v>0</v>
      </c>
      <c r="G3729" s="2">
        <f>Table13[[#This Row],[CF % FV]]*$A$2</f>
        <v>0</v>
      </c>
      <c r="H3729" s="3">
        <v>0.265816028498221</v>
      </c>
      <c r="I3729" s="2">
        <f>Table13[[#This Row],[CF % EOL]]*$A$6</f>
        <v>10.63264113992884</v>
      </c>
      <c r="J3729" s="3">
        <v>5.8741241541040164E-2</v>
      </c>
      <c r="K3729" s="2">
        <f>$A$10*Table13[[#This Row],[CF % WEC]]</f>
        <v>1.8066738206321712E-2</v>
      </c>
      <c r="L3729" s="1">
        <v>37.16781095691757</v>
      </c>
      <c r="M3729" s="2">
        <f>Table13[[#This Row],[Cons h '[MWh']]]-Table13[[#This Row],[Ewec_prod '[MWh']]]-Table13[[#This Row],[Eeol_prod '[MWh']]]-Table13[[#This Row],[Efv_prod '[MWh']]]</f>
        <v>26.517103078782409</v>
      </c>
    </row>
    <row r="3730" spans="5:13" x14ac:dyDescent="0.3">
      <c r="E3730" s="4">
        <v>43621.333333333336</v>
      </c>
      <c r="F3730" s="3">
        <v>0</v>
      </c>
      <c r="G3730" s="2">
        <f>Table13[[#This Row],[CF % FV]]*$A$2</f>
        <v>0</v>
      </c>
      <c r="H3730" s="3">
        <v>0.30432800248061798</v>
      </c>
      <c r="I3730" s="2">
        <f>Table13[[#This Row],[CF % EOL]]*$A$6</f>
        <v>12.173120099224718</v>
      </c>
      <c r="J3730" s="3">
        <v>6.1152607020562605E-2</v>
      </c>
      <c r="K3730" s="2">
        <f>$A$10*Table13[[#This Row],[CF % WEC]]</f>
        <v>1.8808389347757935E-2</v>
      </c>
      <c r="L3730" s="1">
        <v>34.583466862473529</v>
      </c>
      <c r="M3730" s="2">
        <f>Table13[[#This Row],[Cons h '[MWh']]]-Table13[[#This Row],[Ewec_prod '[MWh']]]-Table13[[#This Row],[Eeol_prod '[MWh']]]-Table13[[#This Row],[Efv_prod '[MWh']]]</f>
        <v>22.391538373901049</v>
      </c>
    </row>
    <row r="3731" spans="5:13" x14ac:dyDescent="0.3">
      <c r="E3731" s="4">
        <v>43621.375</v>
      </c>
      <c r="F3731" s="3">
        <v>0</v>
      </c>
      <c r="G3731" s="2">
        <f>Table13[[#This Row],[CF % FV]]*$A$2</f>
        <v>0</v>
      </c>
      <c r="H3731" s="3">
        <v>0.323380463101481</v>
      </c>
      <c r="I3731" s="2">
        <f>Table13[[#This Row],[CF % EOL]]*$A$6</f>
        <v>12.935218524059239</v>
      </c>
      <c r="J3731" s="3">
        <v>5.7052302885819833E-2</v>
      </c>
      <c r="K3731" s="2">
        <f>$A$10*Table13[[#This Row],[CF % WEC]]</f>
        <v>1.7547280126616601E-2</v>
      </c>
      <c r="L3731" s="1">
        <v>33.706478118594994</v>
      </c>
      <c r="M3731" s="2">
        <f>Table13[[#This Row],[Cons h '[MWh']]]-Table13[[#This Row],[Ewec_prod '[MWh']]]-Table13[[#This Row],[Eeol_prod '[MWh']]]-Table13[[#This Row],[Efv_prod '[MWh']]]</f>
        <v>20.753712314409142</v>
      </c>
    </row>
    <row r="3732" spans="5:13" x14ac:dyDescent="0.3">
      <c r="E3732" s="4">
        <v>43621.416666666664</v>
      </c>
      <c r="F3732" s="3">
        <v>0</v>
      </c>
      <c r="G3732" s="2">
        <f>Table13[[#This Row],[CF % FV]]*$A$2</f>
        <v>0</v>
      </c>
      <c r="H3732" s="3">
        <v>3.19080035648278E-2</v>
      </c>
      <c r="I3732" s="2">
        <f>Table13[[#This Row],[CF % EOL]]*$A$6</f>
        <v>1.2763201425931121</v>
      </c>
      <c r="J3732" s="3">
        <v>5.5783767084448009E-2</v>
      </c>
      <c r="K3732" s="2">
        <f>$A$10*Table13[[#This Row],[CF % WEC]]</f>
        <v>1.7157123166574837E-2</v>
      </c>
      <c r="L3732" s="1">
        <v>30.127356884678431</v>
      </c>
      <c r="M3732" s="2">
        <f>Table13[[#This Row],[Cons h '[MWh']]]-Table13[[#This Row],[Ewec_prod '[MWh']]]-Table13[[#This Row],[Eeol_prod '[MWh']]]-Table13[[#This Row],[Efv_prod '[MWh']]]</f>
        <v>28.833879618918743</v>
      </c>
    </row>
    <row r="3733" spans="5:13" x14ac:dyDescent="0.3">
      <c r="E3733" s="4">
        <v>43621.458333333336</v>
      </c>
      <c r="F3733" s="3">
        <v>0</v>
      </c>
      <c r="G3733" s="2">
        <f>Table13[[#This Row],[CF % FV]]*$A$2</f>
        <v>0</v>
      </c>
      <c r="H3733" s="3">
        <v>1.018474410925E-2</v>
      </c>
      <c r="I3733" s="2">
        <f>Table13[[#This Row],[CF % EOL]]*$A$6</f>
        <v>0.40738976437000002</v>
      </c>
      <c r="J3733" s="3">
        <v>5.4305108640925512E-2</v>
      </c>
      <c r="K3733" s="2">
        <f>$A$10*Table13[[#This Row],[CF % WEC]]</f>
        <v>1.6702339878124528E-2</v>
      </c>
      <c r="L3733" s="1">
        <v>31.789034494284749</v>
      </c>
      <c r="M3733" s="2">
        <f>Table13[[#This Row],[Cons h '[MWh']]]-Table13[[#This Row],[Ewec_prod '[MWh']]]-Table13[[#This Row],[Eeol_prod '[MWh']]]-Table13[[#This Row],[Efv_prod '[MWh']]]</f>
        <v>31.364942390036624</v>
      </c>
    </row>
    <row r="3734" spans="5:13" x14ac:dyDescent="0.3">
      <c r="E3734" s="4">
        <v>43621.5</v>
      </c>
      <c r="F3734" s="3">
        <v>0</v>
      </c>
      <c r="G3734" s="2">
        <f>Table13[[#This Row],[CF % FV]]*$A$2</f>
        <v>0</v>
      </c>
      <c r="H3734" s="3">
        <v>5.1936571515677397E-2</v>
      </c>
      <c r="I3734" s="2">
        <f>Table13[[#This Row],[CF % EOL]]*$A$6</f>
        <v>2.077462860627096</v>
      </c>
      <c r="J3734" s="3">
        <v>5.455151675086322E-2</v>
      </c>
      <c r="K3734" s="2">
        <f>$A$10*Table13[[#This Row],[CF % WEC]]</f>
        <v>1.6778126339175897E-2</v>
      </c>
      <c r="L3734" s="1">
        <v>37.214151414101089</v>
      </c>
      <c r="M3734" s="2">
        <f>Table13[[#This Row],[Cons h '[MWh']]]-Table13[[#This Row],[Ewec_prod '[MWh']]]-Table13[[#This Row],[Eeol_prod '[MWh']]]-Table13[[#This Row],[Efv_prod '[MWh']]]</f>
        <v>35.119910427134819</v>
      </c>
    </row>
    <row r="3735" spans="5:13" x14ac:dyDescent="0.3">
      <c r="E3735" s="4">
        <v>43621.541666666664</v>
      </c>
      <c r="F3735" s="3">
        <v>0</v>
      </c>
      <c r="G3735" s="2">
        <f>Table13[[#This Row],[CF % FV]]*$A$2</f>
        <v>0</v>
      </c>
      <c r="H3735" s="3">
        <v>0.134881384736947</v>
      </c>
      <c r="I3735" s="2">
        <f>Table13[[#This Row],[CF % EOL]]*$A$6</f>
        <v>5.3952553894778799</v>
      </c>
      <c r="J3735" s="3">
        <v>5.8868283286841315E-2</v>
      </c>
      <c r="K3735" s="2">
        <f>$A$10*Table13[[#This Row],[CF % WEC]]</f>
        <v>1.8105811775460692E-2</v>
      </c>
      <c r="L3735" s="1">
        <v>34.756826930350677</v>
      </c>
      <c r="M3735" s="2">
        <f>Table13[[#This Row],[Cons h '[MWh']]]-Table13[[#This Row],[Ewec_prod '[MWh']]]-Table13[[#This Row],[Eeol_prod '[MWh']]]-Table13[[#This Row],[Efv_prod '[MWh']]]</f>
        <v>29.343465729097332</v>
      </c>
    </row>
    <row r="3736" spans="5:13" x14ac:dyDescent="0.3">
      <c r="E3736" s="4">
        <v>43621.583333333336</v>
      </c>
      <c r="F3736" s="3">
        <v>0</v>
      </c>
      <c r="G3736" s="2">
        <f>Table13[[#This Row],[CF % FV]]*$A$2</f>
        <v>0</v>
      </c>
      <c r="H3736" s="3">
        <v>0.29051922010919201</v>
      </c>
      <c r="I3736" s="2">
        <f>Table13[[#This Row],[CF % EOL]]*$A$6</f>
        <v>11.62076880436768</v>
      </c>
      <c r="J3736" s="3">
        <v>6.6200716133248835E-2</v>
      </c>
      <c r="K3736" s="2">
        <f>$A$10*Table13[[#This Row],[CF % WEC]]</f>
        <v>2.0361010017379454E-2</v>
      </c>
      <c r="L3736" s="1">
        <v>30.989952663711176</v>
      </c>
      <c r="M3736" s="2">
        <f>Table13[[#This Row],[Cons h '[MWh']]]-Table13[[#This Row],[Ewec_prod '[MWh']]]-Table13[[#This Row],[Eeol_prod '[MWh']]]-Table13[[#This Row],[Efv_prod '[MWh']]]</f>
        <v>19.348822849326119</v>
      </c>
    </row>
    <row r="3737" spans="5:13" x14ac:dyDescent="0.3">
      <c r="E3737" s="4">
        <v>43621.625</v>
      </c>
      <c r="F3737" s="3">
        <v>0</v>
      </c>
      <c r="G3737" s="2">
        <f>Table13[[#This Row],[CF % FV]]*$A$2</f>
        <v>0</v>
      </c>
      <c r="H3737" s="3">
        <v>0.40939393430792098</v>
      </c>
      <c r="I3737" s="2">
        <f>Table13[[#This Row],[CF % EOL]]*$A$6</f>
        <v>16.375757372316841</v>
      </c>
      <c r="J3737" s="3">
        <v>7.4921538372189983E-2</v>
      </c>
      <c r="K3737" s="2">
        <f>$A$10*Table13[[#This Row],[CF % WEC]]</f>
        <v>2.304322796513494E-2</v>
      </c>
      <c r="L3737" s="1">
        <v>27.935708900232566</v>
      </c>
      <c r="M3737" s="2">
        <f>Table13[[#This Row],[Cons h '[MWh']]]-Table13[[#This Row],[Ewec_prod '[MWh']]]-Table13[[#This Row],[Eeol_prod '[MWh']]]-Table13[[#This Row],[Efv_prod '[MWh']]]</f>
        <v>11.536908299950589</v>
      </c>
    </row>
    <row r="3738" spans="5:13" x14ac:dyDescent="0.3">
      <c r="E3738" s="4">
        <v>43621.666666666664</v>
      </c>
      <c r="F3738" s="3">
        <v>3.2000000000000003E-4</v>
      </c>
      <c r="G3738" s="2">
        <f>Table13[[#This Row],[CF % FV]]*$A$2</f>
        <v>1.6320000000000001E-2</v>
      </c>
      <c r="H3738" s="3">
        <v>0.45625630071227002</v>
      </c>
      <c r="I3738" s="2">
        <f>Table13[[#This Row],[CF % EOL]]*$A$6</f>
        <v>18.250252028490802</v>
      </c>
      <c r="J3738" s="3">
        <v>8.2403851478625917E-2</v>
      </c>
      <c r="K3738" s="2">
        <f>$A$10*Table13[[#This Row],[CF % WEC]]</f>
        <v>2.5344524099253286E-2</v>
      </c>
      <c r="L3738" s="1">
        <v>31.128164326348376</v>
      </c>
      <c r="M3738" s="2">
        <f>Table13[[#This Row],[Cons h '[MWh']]]-Table13[[#This Row],[Ewec_prod '[MWh']]]-Table13[[#This Row],[Eeol_prod '[MWh']]]-Table13[[#This Row],[Efv_prod '[MWh']]]</f>
        <v>12.83624777375832</v>
      </c>
    </row>
    <row r="3739" spans="5:13" x14ac:dyDescent="0.3">
      <c r="E3739" s="4">
        <v>43621.708333333336</v>
      </c>
      <c r="F3739" s="3">
        <v>0.20282</v>
      </c>
      <c r="G3739" s="2">
        <f>Table13[[#This Row],[CF % FV]]*$A$2</f>
        <v>10.343820000000001</v>
      </c>
      <c r="H3739" s="3">
        <v>0.45762420174947899</v>
      </c>
      <c r="I3739" s="2">
        <f>Table13[[#This Row],[CF % EOL]]*$A$6</f>
        <v>18.304968069979161</v>
      </c>
      <c r="J3739" s="3">
        <v>8.9504792600049496E-2</v>
      </c>
      <c r="K3739" s="2">
        <f>$A$10*Table13[[#This Row],[CF % WEC]]</f>
        <v>2.7528523635075706E-2</v>
      </c>
      <c r="L3739" s="1">
        <v>25.587643986691194</v>
      </c>
      <c r="M3739" s="2">
        <f>Table13[[#This Row],[Cons h '[MWh']]]-Table13[[#This Row],[Ewec_prod '[MWh']]]-Table13[[#This Row],[Eeol_prod '[MWh']]]-Table13[[#This Row],[Efv_prod '[MWh']]]</f>
        <v>-3.0886726069230441</v>
      </c>
    </row>
    <row r="3740" spans="5:13" x14ac:dyDescent="0.3">
      <c r="E3740" s="4">
        <v>43621.75</v>
      </c>
      <c r="F3740" s="3">
        <v>0.35581000000000002</v>
      </c>
      <c r="G3740" s="2">
        <f>Table13[[#This Row],[CF % FV]]*$A$2</f>
        <v>18.14631</v>
      </c>
      <c r="H3740" s="3">
        <v>0.50301133672709497</v>
      </c>
      <c r="I3740" s="2">
        <f>Table13[[#This Row],[CF % EOL]]*$A$6</f>
        <v>20.120453469083799</v>
      </c>
      <c r="J3740" s="3">
        <v>9.4748426527436133E-2</v>
      </c>
      <c r="K3740" s="2">
        <f>$A$10*Table13[[#This Row],[CF % WEC]]</f>
        <v>2.914128085522559E-2</v>
      </c>
      <c r="L3740" s="1">
        <v>46.983241731932679</v>
      </c>
      <c r="M3740" s="2">
        <f>Table13[[#This Row],[Cons h '[MWh']]]-Table13[[#This Row],[Ewec_prod '[MWh']]]-Table13[[#This Row],[Eeol_prod '[MWh']]]-Table13[[#This Row],[Efv_prod '[MWh']]]</f>
        <v>8.6873369819936528</v>
      </c>
    </row>
    <row r="3741" spans="5:13" x14ac:dyDescent="0.3">
      <c r="E3741" s="4">
        <v>43621.791666666664</v>
      </c>
      <c r="F3741" s="3">
        <v>0.52800999999999998</v>
      </c>
      <c r="G3741" s="2">
        <f>Table13[[#This Row],[CF % FV]]*$A$2</f>
        <v>26.928509999999999</v>
      </c>
      <c r="H3741" s="3">
        <v>0.50793365784660405</v>
      </c>
      <c r="I3741" s="2">
        <f>Table13[[#This Row],[CF % EOL]]*$A$6</f>
        <v>20.317346313864164</v>
      </c>
      <c r="J3741" s="3">
        <v>9.6494459403974026E-2</v>
      </c>
      <c r="K3741" s="2">
        <f>$A$10*Table13[[#This Row],[CF % WEC]]</f>
        <v>2.9678299107691392E-2</v>
      </c>
      <c r="L3741" s="1">
        <v>43.936600538798317</v>
      </c>
      <c r="M3741" s="2">
        <f>Table13[[#This Row],[Cons h '[MWh']]]-Table13[[#This Row],[Ewec_prod '[MWh']]]-Table13[[#This Row],[Eeol_prod '[MWh']]]-Table13[[#This Row],[Efv_prod '[MWh']]]</f>
        <v>-3.3389340741735403</v>
      </c>
    </row>
    <row r="3742" spans="5:13" x14ac:dyDescent="0.3">
      <c r="E3742" s="4">
        <v>43621.833333333336</v>
      </c>
      <c r="F3742" s="3">
        <v>0.53039000000000003</v>
      </c>
      <c r="G3742" s="2">
        <f>Table13[[#This Row],[CF % FV]]*$A$2</f>
        <v>27.049890000000001</v>
      </c>
      <c r="H3742" s="3">
        <v>0.499745326059227</v>
      </c>
      <c r="I3742" s="2">
        <f>Table13[[#This Row],[CF % EOL]]*$A$6</f>
        <v>19.989813042369079</v>
      </c>
      <c r="J3742" s="3">
        <v>0.10017625181701599</v>
      </c>
      <c r="K3742" s="2">
        <f>$A$10*Table13[[#This Row],[CF % WEC]]</f>
        <v>3.0810688854850162E-2</v>
      </c>
      <c r="L3742" s="1">
        <v>29.50623820641448</v>
      </c>
      <c r="M3742" s="2">
        <f>Table13[[#This Row],[Cons h '[MWh']]]-Table13[[#This Row],[Ewec_prod '[MWh']]]-Table13[[#This Row],[Eeol_prod '[MWh']]]-Table13[[#This Row],[Efv_prod '[MWh']]]</f>
        <v>-17.56427552480945</v>
      </c>
    </row>
    <row r="3743" spans="5:13" x14ac:dyDescent="0.3">
      <c r="E3743" s="4">
        <v>43621.875</v>
      </c>
      <c r="F3743" s="3">
        <v>0.57194</v>
      </c>
      <c r="G3743" s="2">
        <f>Table13[[#This Row],[CF % FV]]*$A$2</f>
        <v>29.168939999999999</v>
      </c>
      <c r="H3743" s="3">
        <v>0.460712320838083</v>
      </c>
      <c r="I3743" s="2">
        <f>Table13[[#This Row],[CF % EOL]]*$A$6</f>
        <v>18.428492833523322</v>
      </c>
      <c r="J3743" s="3">
        <v>9.3370447881923016E-2</v>
      </c>
      <c r="K3743" s="2">
        <f>$A$10*Table13[[#This Row],[CF % WEC]]</f>
        <v>2.871746312871408E-2</v>
      </c>
      <c r="L3743" s="1">
        <v>31.415543845399053</v>
      </c>
      <c r="M3743" s="2">
        <f>Table13[[#This Row],[Cons h '[MWh']]]-Table13[[#This Row],[Ewec_prod '[MWh']]]-Table13[[#This Row],[Eeol_prod '[MWh']]]-Table13[[#This Row],[Efv_prod '[MWh']]]</f>
        <v>-16.210606451252982</v>
      </c>
    </row>
    <row r="3744" spans="5:13" x14ac:dyDescent="0.3">
      <c r="E3744" s="4">
        <v>43621.916666666664</v>
      </c>
      <c r="F3744" s="3">
        <v>0.46200999999999998</v>
      </c>
      <c r="G3744" s="2">
        <f>Table13[[#This Row],[CF % FV]]*$A$2</f>
        <v>23.56251</v>
      </c>
      <c r="H3744" s="3">
        <v>7.4462350710923997E-2</v>
      </c>
      <c r="I3744" s="2">
        <f>Table13[[#This Row],[CF % EOL]]*$A$6</f>
        <v>2.9784940284369599</v>
      </c>
      <c r="J3744" s="3">
        <v>8.8015682471551573E-2</v>
      </c>
      <c r="K3744" s="2">
        <f>$A$10*Table13[[#This Row],[CF % WEC]]</f>
        <v>2.7070525776226269E-2</v>
      </c>
      <c r="L3744" s="1">
        <v>31.37387913121551</v>
      </c>
      <c r="M3744" s="2">
        <f>Table13[[#This Row],[Cons h '[MWh']]]-Table13[[#This Row],[Ewec_prod '[MWh']]]-Table13[[#This Row],[Eeol_prod '[MWh']]]-Table13[[#This Row],[Efv_prod '[MWh']]]</f>
        <v>4.8058045770023234</v>
      </c>
    </row>
    <row r="3745" spans="5:13" x14ac:dyDescent="0.3">
      <c r="E3745" s="4">
        <v>43621.958333333336</v>
      </c>
      <c r="F3745" s="3">
        <v>0.53952999999999995</v>
      </c>
      <c r="G3745" s="2">
        <f>Table13[[#This Row],[CF % FV]]*$A$2</f>
        <v>27.516029999999997</v>
      </c>
      <c r="H3745" s="3">
        <v>6.8625836121345096E-2</v>
      </c>
      <c r="I3745" s="2">
        <f>Table13[[#This Row],[CF % EOL]]*$A$6</f>
        <v>2.7450334448538039</v>
      </c>
      <c r="J3745" s="3">
        <v>8.6179172128011156E-2</v>
      </c>
      <c r="K3745" s="2">
        <f>$A$10*Table13[[#This Row],[CF % WEC]]</f>
        <v>2.6505679839717328E-2</v>
      </c>
      <c r="L3745" s="1">
        <v>30.838572168361388</v>
      </c>
      <c r="M3745" s="2">
        <f>Table13[[#This Row],[Cons h '[MWh']]]-Table13[[#This Row],[Ewec_prod '[MWh']]]-Table13[[#This Row],[Eeol_prod '[MWh']]]-Table13[[#This Row],[Efv_prod '[MWh']]]</f>
        <v>0.55100304366786901</v>
      </c>
    </row>
    <row r="3746" spans="5:13" x14ac:dyDescent="0.3">
      <c r="E3746" s="4">
        <v>43622</v>
      </c>
      <c r="F3746" s="3">
        <v>0.30817</v>
      </c>
      <c r="G3746" s="2">
        <f>Table13[[#This Row],[CF % FV]]*$A$2</f>
        <v>15.716670000000001</v>
      </c>
      <c r="H3746" s="3">
        <v>8.9660833321618394E-2</v>
      </c>
      <c r="I3746" s="2">
        <f>Table13[[#This Row],[CF % EOL]]*$A$6</f>
        <v>3.5864333328647358</v>
      </c>
      <c r="J3746" s="3">
        <v>8.9978809319966838E-2</v>
      </c>
      <c r="K3746" s="2">
        <f>$A$10*Table13[[#This Row],[CF % WEC]]</f>
        <v>2.7674314492733738E-2</v>
      </c>
      <c r="L3746" s="1">
        <v>25.746152751274</v>
      </c>
      <c r="M3746" s="2">
        <f>Table13[[#This Row],[Cons h '[MWh']]]-Table13[[#This Row],[Ewec_prod '[MWh']]]-Table13[[#This Row],[Eeol_prod '[MWh']]]-Table13[[#This Row],[Efv_prod '[MWh']]]</f>
        <v>6.4153751039165279</v>
      </c>
    </row>
    <row r="3747" spans="5:13" x14ac:dyDescent="0.3">
      <c r="E3747" s="4">
        <v>43622.041666666664</v>
      </c>
      <c r="F3747" s="3">
        <v>0.20363000000000001</v>
      </c>
      <c r="G3747" s="2">
        <f>Table13[[#This Row],[CF % FV]]*$A$2</f>
        <v>10.38513</v>
      </c>
      <c r="H3747" s="3">
        <v>0.13734643385797499</v>
      </c>
      <c r="I3747" s="2">
        <f>Table13[[#This Row],[CF % EOL]]*$A$6</f>
        <v>5.4938573543189992</v>
      </c>
      <c r="J3747" s="3">
        <v>9.8521853077377708E-2</v>
      </c>
      <c r="K3747" s="2">
        <f>$A$10*Table13[[#This Row],[CF % WEC]]</f>
        <v>3.0301854037373063E-2</v>
      </c>
      <c r="L3747" s="1">
        <v>23.112117177495257</v>
      </c>
      <c r="M3747" s="2">
        <f>Table13[[#This Row],[Cons h '[MWh']]]-Table13[[#This Row],[Ewec_prod '[MWh']]]-Table13[[#This Row],[Eeol_prod '[MWh']]]-Table13[[#This Row],[Efv_prod '[MWh']]]</f>
        <v>7.2028279691388839</v>
      </c>
    </row>
    <row r="3748" spans="5:13" x14ac:dyDescent="0.3">
      <c r="E3748" s="4">
        <v>43622.083333333336</v>
      </c>
      <c r="F3748" s="3">
        <v>8.4150000000000003E-2</v>
      </c>
      <c r="G3748" s="2">
        <f>Table13[[#This Row],[CF % FV]]*$A$2</f>
        <v>4.2916499999999997</v>
      </c>
      <c r="H3748" s="3">
        <v>0.21314342545595999</v>
      </c>
      <c r="I3748" s="2">
        <f>Table13[[#This Row],[CF % EOL]]*$A$6</f>
        <v>8.5257370182383987</v>
      </c>
      <c r="J3748" s="3">
        <v>0.1082796447044906</v>
      </c>
      <c r="K3748" s="2">
        <f>$A$10*Table13[[#This Row],[CF % WEC]]</f>
        <v>3.3303007267607716E-2</v>
      </c>
      <c r="L3748" s="1">
        <v>22.472608717618133</v>
      </c>
      <c r="M3748" s="2">
        <f>Table13[[#This Row],[Cons h '[MWh']]]-Table13[[#This Row],[Ewec_prod '[MWh']]]-Table13[[#This Row],[Eeol_prod '[MWh']]]-Table13[[#This Row],[Efv_prod '[MWh']]]</f>
        <v>9.6219186921121249</v>
      </c>
    </row>
    <row r="3749" spans="5:13" x14ac:dyDescent="0.3">
      <c r="E3749" s="4">
        <v>43622.125</v>
      </c>
      <c r="F3749" s="3">
        <v>0</v>
      </c>
      <c r="G3749" s="2">
        <f>Table13[[#This Row],[CF % FV]]*$A$2</f>
        <v>0</v>
      </c>
      <c r="H3749" s="3">
        <v>0.30901908093623298</v>
      </c>
      <c r="I3749" s="2">
        <f>Table13[[#This Row],[CF % EOL]]*$A$6</f>
        <v>12.360763237449319</v>
      </c>
      <c r="J3749" s="3">
        <v>0.11595297145275765</v>
      </c>
      <c r="K3749" s="2">
        <f>$A$10*Table13[[#This Row],[CF % WEC]]</f>
        <v>3.5663052474273121E-2</v>
      </c>
      <c r="L3749" s="1">
        <v>22.465387366344576</v>
      </c>
      <c r="M3749" s="2">
        <f>Table13[[#This Row],[Cons h '[MWh']]]-Table13[[#This Row],[Ewec_prod '[MWh']]]-Table13[[#This Row],[Eeol_prod '[MWh']]]-Table13[[#This Row],[Efv_prod '[MWh']]]</f>
        <v>10.068961076420983</v>
      </c>
    </row>
    <row r="3750" spans="5:13" x14ac:dyDescent="0.3">
      <c r="E3750" s="4">
        <v>43622.166666666664</v>
      </c>
      <c r="F3750" s="3">
        <v>0</v>
      </c>
      <c r="G3750" s="2">
        <f>Table13[[#This Row],[CF % FV]]*$A$2</f>
        <v>0</v>
      </c>
      <c r="H3750" s="3">
        <v>0.35027083374435802</v>
      </c>
      <c r="I3750" s="2">
        <f>Table13[[#This Row],[CF % EOL]]*$A$6</f>
        <v>14.010833349774321</v>
      </c>
      <c r="J3750" s="3">
        <v>0.11930704063487199</v>
      </c>
      <c r="K3750" s="2">
        <f>$A$10*Table13[[#This Row],[CF % WEC]]</f>
        <v>3.6694646091456277E-2</v>
      </c>
      <c r="L3750" s="1">
        <v>22.827514047118783</v>
      </c>
      <c r="M3750" s="2">
        <f>Table13[[#This Row],[Cons h '[MWh']]]-Table13[[#This Row],[Ewec_prod '[MWh']]]-Table13[[#This Row],[Eeol_prod '[MWh']]]-Table13[[#This Row],[Efv_prod '[MWh']]]</f>
        <v>8.7799860512530064</v>
      </c>
    </row>
    <row r="3751" spans="5:13" x14ac:dyDescent="0.3">
      <c r="E3751" s="4">
        <v>43622.208333333336</v>
      </c>
      <c r="F3751" s="3">
        <v>0</v>
      </c>
      <c r="G3751" s="2">
        <f>Table13[[#This Row],[CF % FV]]*$A$2</f>
        <v>0</v>
      </c>
      <c r="H3751" s="3">
        <v>0.333612283456591</v>
      </c>
      <c r="I3751" s="2">
        <f>Table13[[#This Row],[CF % EOL]]*$A$6</f>
        <v>13.344491338263641</v>
      </c>
      <c r="J3751" s="3">
        <v>0.12021438407827703</v>
      </c>
      <c r="K3751" s="2">
        <f>$A$10*Table13[[#This Row],[CF % WEC]]</f>
        <v>3.697371299615846E-2</v>
      </c>
      <c r="L3751" s="1">
        <v>29.041401479796093</v>
      </c>
      <c r="M3751" s="2">
        <f>Table13[[#This Row],[Cons h '[MWh']]]-Table13[[#This Row],[Ewec_prod '[MWh']]]-Table13[[#This Row],[Eeol_prod '[MWh']]]-Table13[[#This Row],[Efv_prod '[MWh']]]</f>
        <v>15.659936428536295</v>
      </c>
    </row>
    <row r="3752" spans="5:13" x14ac:dyDescent="0.3">
      <c r="E3752" s="4">
        <v>43622.25</v>
      </c>
      <c r="F3752" s="3">
        <v>0</v>
      </c>
      <c r="G3752" s="2">
        <f>Table13[[#This Row],[CF % FV]]*$A$2</f>
        <v>0</v>
      </c>
      <c r="H3752" s="3">
        <v>0.30928861365692401</v>
      </c>
      <c r="I3752" s="2">
        <f>Table13[[#This Row],[CF % EOL]]*$A$6</f>
        <v>12.37154454627696</v>
      </c>
      <c r="J3752" s="3">
        <v>0.12080866328562544</v>
      </c>
      <c r="K3752" s="2">
        <f>$A$10*Table13[[#This Row],[CF % WEC]]</f>
        <v>3.715649236171073E-2</v>
      </c>
      <c r="L3752" s="1">
        <v>21.053796989909788</v>
      </c>
      <c r="M3752" s="2">
        <f>Table13[[#This Row],[Cons h '[MWh']]]-Table13[[#This Row],[Ewec_prod '[MWh']]]-Table13[[#This Row],[Eeol_prod '[MWh']]]-Table13[[#This Row],[Efv_prod '[MWh']]]</f>
        <v>8.6450959512711183</v>
      </c>
    </row>
    <row r="3753" spans="5:13" x14ac:dyDescent="0.3">
      <c r="E3753" s="4">
        <v>43622.291666666664</v>
      </c>
      <c r="F3753" s="3">
        <v>0</v>
      </c>
      <c r="G3753" s="2">
        <f>Table13[[#This Row],[CF % FV]]*$A$2</f>
        <v>0</v>
      </c>
      <c r="H3753" s="3">
        <v>0.31950915101225003</v>
      </c>
      <c r="I3753" s="2">
        <f>Table13[[#This Row],[CF % EOL]]*$A$6</f>
        <v>12.780366040490001</v>
      </c>
      <c r="J3753" s="3">
        <v>0.12288680602641927</v>
      </c>
      <c r="K3753" s="2">
        <f>$A$10*Table13[[#This Row],[CF % WEC]]</f>
        <v>3.7795655918154439E-2</v>
      </c>
      <c r="L3753" s="1">
        <v>30.126514684363027</v>
      </c>
      <c r="M3753" s="2">
        <f>Table13[[#This Row],[Cons h '[MWh']]]-Table13[[#This Row],[Ewec_prod '[MWh']]]-Table13[[#This Row],[Eeol_prod '[MWh']]]-Table13[[#This Row],[Efv_prod '[MWh']]]</f>
        <v>17.308352987954873</v>
      </c>
    </row>
    <row r="3754" spans="5:13" x14ac:dyDescent="0.3">
      <c r="E3754" s="4">
        <v>43622.333333333336</v>
      </c>
      <c r="F3754" s="3">
        <v>0</v>
      </c>
      <c r="G3754" s="2">
        <f>Table13[[#This Row],[CF % FV]]*$A$2</f>
        <v>0</v>
      </c>
      <c r="H3754" s="3">
        <v>0.404759030280337</v>
      </c>
      <c r="I3754" s="2">
        <f>Table13[[#This Row],[CF % EOL]]*$A$6</f>
        <v>16.190361211213478</v>
      </c>
      <c r="J3754" s="3">
        <v>0.12763428631040788</v>
      </c>
      <c r="K3754" s="2">
        <f>$A$10*Table13[[#This Row],[CF % WEC]]</f>
        <v>3.9255813742203341E-2</v>
      </c>
      <c r="L3754" s="1">
        <v>23.976773015526845</v>
      </c>
      <c r="M3754" s="2">
        <f>Table13[[#This Row],[Cons h '[MWh']]]-Table13[[#This Row],[Ewec_prod '[MWh']]]-Table13[[#This Row],[Eeol_prod '[MWh']]]-Table13[[#This Row],[Efv_prod '[MWh']]]</f>
        <v>7.7471559905711622</v>
      </c>
    </row>
    <row r="3755" spans="5:13" x14ac:dyDescent="0.3">
      <c r="E3755" s="4">
        <v>43622.375</v>
      </c>
      <c r="F3755" s="3">
        <v>0</v>
      </c>
      <c r="G3755" s="2">
        <f>Table13[[#This Row],[CF % FV]]*$A$2</f>
        <v>0</v>
      </c>
      <c r="H3755" s="3">
        <v>0.50829937640798195</v>
      </c>
      <c r="I3755" s="2">
        <f>Table13[[#This Row],[CF % EOL]]*$A$6</f>
        <v>20.33197505631928</v>
      </c>
      <c r="J3755" s="3">
        <v>0.12189325771571267</v>
      </c>
      <c r="K3755" s="2">
        <f>$A$10*Table13[[#This Row],[CF % WEC]]</f>
        <v>3.7490075430681627E-2</v>
      </c>
      <c r="L3755" s="1">
        <v>30.804085523811239</v>
      </c>
      <c r="M3755" s="2">
        <f>Table13[[#This Row],[Cons h '[MWh']]]-Table13[[#This Row],[Ewec_prod '[MWh']]]-Table13[[#This Row],[Eeol_prod '[MWh']]]-Table13[[#This Row],[Efv_prod '[MWh']]]</f>
        <v>10.434620392061277</v>
      </c>
    </row>
    <row r="3756" spans="5:13" x14ac:dyDescent="0.3">
      <c r="E3756" s="4">
        <v>43622.416666666664</v>
      </c>
      <c r="F3756" s="3">
        <v>0</v>
      </c>
      <c r="G3756" s="2">
        <f>Table13[[#This Row],[CF % FV]]*$A$2</f>
        <v>0</v>
      </c>
      <c r="H3756" s="3">
        <v>0.16733541681883801</v>
      </c>
      <c r="I3756" s="2">
        <f>Table13[[#This Row],[CF % EOL]]*$A$6</f>
        <v>6.6934166727535205</v>
      </c>
      <c r="J3756" s="3">
        <v>0.11647548610695393</v>
      </c>
      <c r="K3756" s="2">
        <f>$A$10*Table13[[#This Row],[CF % WEC]]</f>
        <v>3.582375958938807E-2</v>
      </c>
      <c r="L3756" s="1">
        <v>29.90587445410776</v>
      </c>
      <c r="M3756" s="2">
        <f>Table13[[#This Row],[Cons h '[MWh']]]-Table13[[#This Row],[Ewec_prod '[MWh']]]-Table13[[#This Row],[Eeol_prod '[MWh']]]-Table13[[#This Row],[Efv_prod '[MWh']]]</f>
        <v>23.176634021764851</v>
      </c>
    </row>
    <row r="3757" spans="5:13" x14ac:dyDescent="0.3">
      <c r="E3757" s="4">
        <v>43622.458333333336</v>
      </c>
      <c r="F3757" s="3">
        <v>0</v>
      </c>
      <c r="G3757" s="2">
        <f>Table13[[#This Row],[CF % FV]]*$A$2</f>
        <v>0</v>
      </c>
      <c r="H3757" s="3">
        <v>0.15987605512571201</v>
      </c>
      <c r="I3757" s="2">
        <f>Table13[[#This Row],[CF % EOL]]*$A$6</f>
        <v>6.3950422050284805</v>
      </c>
      <c r="J3757" s="3">
        <v>0.11265824519601585</v>
      </c>
      <c r="K3757" s="2">
        <f>$A$10*Table13[[#This Row],[CF % WEC]]</f>
        <v>3.4649710652063577E-2</v>
      </c>
      <c r="L3757" s="1">
        <v>35.579331240483427</v>
      </c>
      <c r="M3757" s="2">
        <f>Table13[[#This Row],[Cons h '[MWh']]]-Table13[[#This Row],[Ewec_prod '[MWh']]]-Table13[[#This Row],[Eeol_prod '[MWh']]]-Table13[[#This Row],[Efv_prod '[MWh']]]</f>
        <v>29.149639324802884</v>
      </c>
    </row>
    <row r="3758" spans="5:13" x14ac:dyDescent="0.3">
      <c r="E3758" s="4">
        <v>43622.5</v>
      </c>
      <c r="F3758" s="3">
        <v>0</v>
      </c>
      <c r="G3758" s="2">
        <f>Table13[[#This Row],[CF % FV]]*$A$2</f>
        <v>0</v>
      </c>
      <c r="H3758" s="3">
        <v>0.180288486408584</v>
      </c>
      <c r="I3758" s="2">
        <f>Table13[[#This Row],[CF % EOL]]*$A$6</f>
        <v>7.2115394563433597</v>
      </c>
      <c r="J3758" s="3">
        <v>0.11228009093560661</v>
      </c>
      <c r="K3758" s="2">
        <f>$A$10*Table13[[#This Row],[CF % WEC]]</f>
        <v>3.4533403712591663E-2</v>
      </c>
      <c r="L3758" s="1">
        <v>42.600015849696952</v>
      </c>
      <c r="M3758" s="2">
        <f>Table13[[#This Row],[Cons h '[MWh']]]-Table13[[#This Row],[Ewec_prod '[MWh']]]-Table13[[#This Row],[Eeol_prod '[MWh']]]-Table13[[#This Row],[Efv_prod '[MWh']]]</f>
        <v>35.353942989640998</v>
      </c>
    </row>
    <row r="3759" spans="5:13" x14ac:dyDescent="0.3">
      <c r="E3759" s="4">
        <v>43622.541666666664</v>
      </c>
      <c r="F3759" s="3">
        <v>0</v>
      </c>
      <c r="G3759" s="2">
        <f>Table13[[#This Row],[CF % FV]]*$A$2</f>
        <v>0</v>
      </c>
      <c r="H3759" s="3">
        <v>0.29613227908576101</v>
      </c>
      <c r="I3759" s="2">
        <f>Table13[[#This Row],[CF % EOL]]*$A$6</f>
        <v>11.84529116343044</v>
      </c>
      <c r="J3759" s="3">
        <v>0.11584636362783167</v>
      </c>
      <c r="K3759" s="2">
        <f>$A$10*Table13[[#This Row],[CF % WEC]]</f>
        <v>3.5630263659921328E-2</v>
      </c>
      <c r="L3759" s="1">
        <v>41.873034894097792</v>
      </c>
      <c r="M3759" s="2">
        <f>Table13[[#This Row],[Cons h '[MWh']]]-Table13[[#This Row],[Ewec_prod '[MWh']]]-Table13[[#This Row],[Eeol_prod '[MWh']]]-Table13[[#This Row],[Efv_prod '[MWh']]]</f>
        <v>29.992113467007435</v>
      </c>
    </row>
    <row r="3760" spans="5:13" x14ac:dyDescent="0.3">
      <c r="E3760" s="4">
        <v>43622.583333333336</v>
      </c>
      <c r="F3760" s="3">
        <v>0</v>
      </c>
      <c r="G3760" s="2">
        <f>Table13[[#This Row],[CF % FV]]*$A$2</f>
        <v>0</v>
      </c>
      <c r="H3760" s="3">
        <v>0.33830219339458301</v>
      </c>
      <c r="I3760" s="2">
        <f>Table13[[#This Row],[CF % EOL]]*$A$6</f>
        <v>13.532087735783321</v>
      </c>
      <c r="J3760" s="3">
        <v>0.12060115511960155</v>
      </c>
      <c r="K3760" s="2">
        <f>$A$10*Table13[[#This Row],[CF % WEC]]</f>
        <v>3.7092670154129231E-2</v>
      </c>
      <c r="L3760" s="1">
        <v>29.884955675557904</v>
      </c>
      <c r="M3760" s="2">
        <f>Table13[[#This Row],[Cons h '[MWh']]]-Table13[[#This Row],[Ewec_prod '[MWh']]]-Table13[[#This Row],[Eeol_prod '[MWh']]]-Table13[[#This Row],[Efv_prod '[MWh']]]</f>
        <v>16.315775269620453</v>
      </c>
    </row>
    <row r="3761" spans="5:13" x14ac:dyDescent="0.3">
      <c r="E3761" s="4">
        <v>43622.625</v>
      </c>
      <c r="F3761" s="3">
        <v>0</v>
      </c>
      <c r="G3761" s="2">
        <f>Table13[[#This Row],[CF % FV]]*$A$2</f>
        <v>0</v>
      </c>
      <c r="H3761" s="3">
        <v>0.32463113782034297</v>
      </c>
      <c r="I3761" s="2">
        <f>Table13[[#This Row],[CF % EOL]]*$A$6</f>
        <v>12.985245512813719</v>
      </c>
      <c r="J3761" s="3">
        <v>0.12619067799576911</v>
      </c>
      <c r="K3761" s="2">
        <f>$A$10*Table13[[#This Row],[CF % WEC]]</f>
        <v>3.8811810639633126E-2</v>
      </c>
      <c r="L3761" s="1">
        <v>32.71868156787135</v>
      </c>
      <c r="M3761" s="2">
        <f>Table13[[#This Row],[Cons h '[MWh']]]-Table13[[#This Row],[Ewec_prod '[MWh']]]-Table13[[#This Row],[Eeol_prod '[MWh']]]-Table13[[#This Row],[Efv_prod '[MWh']]]</f>
        <v>19.694624244417994</v>
      </c>
    </row>
    <row r="3762" spans="5:13" x14ac:dyDescent="0.3">
      <c r="E3762" s="4">
        <v>43622.666666666664</v>
      </c>
      <c r="F3762" s="3">
        <v>1.4999999999999999E-4</v>
      </c>
      <c r="G3762" s="2">
        <f>Table13[[#This Row],[CF % FV]]*$A$2</f>
        <v>7.6499999999999997E-3</v>
      </c>
      <c r="H3762" s="3">
        <v>0.36055172067479802</v>
      </c>
      <c r="I3762" s="2">
        <f>Table13[[#This Row],[CF % EOL]]*$A$6</f>
        <v>14.422068826991921</v>
      </c>
      <c r="J3762" s="3">
        <v>0.13287576317877547</v>
      </c>
      <c r="K3762" s="2">
        <f>$A$10*Table13[[#This Row],[CF % WEC]]</f>
        <v>4.0867907526927448E-2</v>
      </c>
      <c r="L3762" s="1">
        <v>27.009473247752776</v>
      </c>
      <c r="M3762" s="2">
        <f>Table13[[#This Row],[Cons h '[MWh']]]-Table13[[#This Row],[Ewec_prod '[MWh']]]-Table13[[#This Row],[Eeol_prod '[MWh']]]-Table13[[#This Row],[Efv_prod '[MWh']]]</f>
        <v>12.538886513233928</v>
      </c>
    </row>
    <row r="3763" spans="5:13" x14ac:dyDescent="0.3">
      <c r="E3763" s="4">
        <v>43622.708333333336</v>
      </c>
      <c r="F3763" s="3">
        <v>0.17610000000000001</v>
      </c>
      <c r="G3763" s="2">
        <f>Table13[[#This Row],[CF % FV]]*$A$2</f>
        <v>8.9810999999999996</v>
      </c>
      <c r="H3763" s="3">
        <v>0.41116048310813602</v>
      </c>
      <c r="I3763" s="2">
        <f>Table13[[#This Row],[CF % EOL]]*$A$6</f>
        <v>16.44641932432544</v>
      </c>
      <c r="J3763" s="3">
        <v>0.138312298360451</v>
      </c>
      <c r="K3763" s="2">
        <f>$A$10*Table13[[#This Row],[CF % WEC]]</f>
        <v>4.2539994382772443E-2</v>
      </c>
      <c r="L3763" s="1">
        <v>37.538679887373895</v>
      </c>
      <c r="M3763" s="2">
        <f>Table13[[#This Row],[Cons h '[MWh']]]-Table13[[#This Row],[Ewec_prod '[MWh']]]-Table13[[#This Row],[Eeol_prod '[MWh']]]-Table13[[#This Row],[Efv_prod '[MWh']]]</f>
        <v>12.068620568665684</v>
      </c>
    </row>
    <row r="3764" spans="5:13" x14ac:dyDescent="0.3">
      <c r="E3764" s="4">
        <v>43622.75</v>
      </c>
      <c r="F3764" s="3">
        <v>0.30277999999999999</v>
      </c>
      <c r="G3764" s="2">
        <f>Table13[[#This Row],[CF % FV]]*$A$2</f>
        <v>15.44178</v>
      </c>
      <c r="H3764" s="3">
        <v>0.46398741700156299</v>
      </c>
      <c r="I3764" s="2">
        <f>Table13[[#This Row],[CF % EOL]]*$A$6</f>
        <v>18.559496680062519</v>
      </c>
      <c r="J3764" s="3">
        <v>0.14451423620098688</v>
      </c>
      <c r="K3764" s="2">
        <f>$A$10*Table13[[#This Row],[CF % WEC]]</f>
        <v>4.4447492154309293E-2</v>
      </c>
      <c r="L3764" s="1">
        <v>49.703176707906032</v>
      </c>
      <c r="M3764" s="2">
        <f>Table13[[#This Row],[Cons h '[MWh']]]-Table13[[#This Row],[Ewec_prod '[MWh']]]-Table13[[#This Row],[Eeol_prod '[MWh']]]-Table13[[#This Row],[Efv_prod '[MWh']]]</f>
        <v>15.657452535689201</v>
      </c>
    </row>
    <row r="3765" spans="5:13" x14ac:dyDescent="0.3">
      <c r="E3765" s="4">
        <v>43622.791666666664</v>
      </c>
      <c r="F3765" s="3">
        <v>0.38768999999999998</v>
      </c>
      <c r="G3765" s="2">
        <f>Table13[[#This Row],[CF % FV]]*$A$2</f>
        <v>19.772189999999998</v>
      </c>
      <c r="H3765" s="3">
        <v>0.460712320838083</v>
      </c>
      <c r="I3765" s="2">
        <f>Table13[[#This Row],[CF % EOL]]*$A$6</f>
        <v>18.428492833523322</v>
      </c>
      <c r="J3765" s="3">
        <v>0.1515018341979095</v>
      </c>
      <c r="K3765" s="2">
        <f>$A$10*Table13[[#This Row],[CF % WEC]]</f>
        <v>4.6596631334713201E-2</v>
      </c>
      <c r="L3765" s="1">
        <v>39.182655331917715</v>
      </c>
      <c r="M3765" s="2">
        <f>Table13[[#This Row],[Cons h '[MWh']]]-Table13[[#This Row],[Ewec_prod '[MWh']]]-Table13[[#This Row],[Eeol_prod '[MWh']]]-Table13[[#This Row],[Efv_prod '[MWh']]]</f>
        <v>0.93537586705967968</v>
      </c>
    </row>
    <row r="3766" spans="5:13" x14ac:dyDescent="0.3">
      <c r="E3766" s="4">
        <v>43622.833333333336</v>
      </c>
      <c r="F3766" s="3">
        <v>0.56584000000000001</v>
      </c>
      <c r="G3766" s="2">
        <f>Table13[[#This Row],[CF % FV]]*$A$2</f>
        <v>28.857839999999999</v>
      </c>
      <c r="H3766" s="3">
        <v>0.43006649580230899</v>
      </c>
      <c r="I3766" s="2">
        <f>Table13[[#This Row],[CF % EOL]]*$A$6</f>
        <v>17.202659832092358</v>
      </c>
      <c r="J3766" s="3">
        <v>0.15835051298445957</v>
      </c>
      <c r="K3766" s="2">
        <f>$A$10*Table13[[#This Row],[CF % WEC]]</f>
        <v>4.8703043855962712E-2</v>
      </c>
      <c r="L3766" s="1">
        <v>26.588914460838911</v>
      </c>
      <c r="M3766" s="2">
        <f>Table13[[#This Row],[Cons h '[MWh']]]-Table13[[#This Row],[Ewec_prod '[MWh']]]-Table13[[#This Row],[Eeol_prod '[MWh']]]-Table13[[#This Row],[Efv_prod '[MWh']]]</f>
        <v>-19.520288415109409</v>
      </c>
    </row>
    <row r="3767" spans="5:13" x14ac:dyDescent="0.3">
      <c r="E3767" s="4">
        <v>43622.875</v>
      </c>
      <c r="F3767" s="3">
        <v>0.5825499999999999</v>
      </c>
      <c r="G3767" s="2">
        <f>Table13[[#This Row],[CF % FV]]*$A$2</f>
        <v>29.710049999999995</v>
      </c>
      <c r="H3767" s="3">
        <v>0.443893970310555</v>
      </c>
      <c r="I3767" s="2">
        <f>Table13[[#This Row],[CF % EOL]]*$A$6</f>
        <v>17.755758812422201</v>
      </c>
      <c r="J3767" s="3">
        <v>0.16400783610813621</v>
      </c>
      <c r="K3767" s="2">
        <f>$A$10*Table13[[#This Row],[CF % WEC]]</f>
        <v>5.0443037311031697E-2</v>
      </c>
      <c r="L3767" s="1">
        <v>30.895577200900657</v>
      </c>
      <c r="M3767" s="2">
        <f>Table13[[#This Row],[Cons h '[MWh']]]-Table13[[#This Row],[Ewec_prod '[MWh']]]-Table13[[#This Row],[Eeol_prod '[MWh']]]-Table13[[#This Row],[Efv_prod '[MWh']]]</f>
        <v>-16.620674648832569</v>
      </c>
    </row>
    <row r="3768" spans="5:13" x14ac:dyDescent="0.3">
      <c r="E3768" s="4">
        <v>43622.916666666664</v>
      </c>
      <c r="F3768" s="3">
        <v>0.58611000000000002</v>
      </c>
      <c r="G3768" s="2">
        <f>Table13[[#This Row],[CF % FV]]*$A$2</f>
        <v>29.89161</v>
      </c>
      <c r="H3768" s="3">
        <v>0.51013023186487405</v>
      </c>
      <c r="I3768" s="2">
        <f>Table13[[#This Row],[CF % EOL]]*$A$6</f>
        <v>20.405209274594963</v>
      </c>
      <c r="J3768" s="3">
        <v>0.16781742563927829</v>
      </c>
      <c r="K3768" s="2">
        <f>$A$10*Table13[[#This Row],[CF % WEC]]</f>
        <v>5.1614732953259503E-2</v>
      </c>
      <c r="L3768" s="1">
        <v>28.205055370662656</v>
      </c>
      <c r="M3768" s="2">
        <f>Table13[[#This Row],[Cons h '[MWh']]]-Table13[[#This Row],[Ewec_prod '[MWh']]]-Table13[[#This Row],[Eeol_prod '[MWh']]]-Table13[[#This Row],[Efv_prod '[MWh']]]</f>
        <v>-22.143378636885565</v>
      </c>
    </row>
    <row r="3769" spans="5:13" x14ac:dyDescent="0.3">
      <c r="E3769" s="4">
        <v>43622.958333333336</v>
      </c>
      <c r="F3769" s="3">
        <v>0.49989</v>
      </c>
      <c r="G3769" s="2">
        <f>Table13[[#This Row],[CF % FV]]*$A$2</f>
        <v>25.494389999999999</v>
      </c>
      <c r="H3769" s="3">
        <v>0.50683741049512498</v>
      </c>
      <c r="I3769" s="2">
        <f>Table13[[#This Row],[CF % EOL]]*$A$6</f>
        <v>20.273496419804999</v>
      </c>
      <c r="J3769" s="3">
        <v>0.1691513334970306</v>
      </c>
      <c r="K3769" s="2">
        <f>$A$10*Table13[[#This Row],[CF % WEC]]</f>
        <v>5.202499605674752E-2</v>
      </c>
      <c r="L3769" s="1">
        <v>25.627046424864343</v>
      </c>
      <c r="M3769" s="2">
        <f>Table13[[#This Row],[Cons h '[MWh']]]-Table13[[#This Row],[Ewec_prod '[MWh']]]-Table13[[#This Row],[Eeol_prod '[MWh']]]-Table13[[#This Row],[Efv_prod '[MWh']]]</f>
        <v>-20.192864990997403</v>
      </c>
    </row>
    <row r="3770" spans="5:13" x14ac:dyDescent="0.3">
      <c r="E3770" s="4">
        <v>43623</v>
      </c>
      <c r="F3770" s="3">
        <v>0.43760000000000004</v>
      </c>
      <c r="G3770" s="2">
        <f>Table13[[#This Row],[CF % FV]]*$A$2</f>
        <v>22.317600000000002</v>
      </c>
      <c r="H3770" s="3">
        <v>0.46122839259186499</v>
      </c>
      <c r="I3770" s="2">
        <f>Table13[[#This Row],[CF % EOL]]*$A$6</f>
        <v>18.4491357036746</v>
      </c>
      <c r="J3770" s="3">
        <v>0.16722693247831441</v>
      </c>
      <c r="K3770" s="2">
        <f>$A$10*Table13[[#This Row],[CF % WEC]]</f>
        <v>5.1433118042306283E-2</v>
      </c>
      <c r="L3770" s="1">
        <v>28.889247952998936</v>
      </c>
      <c r="M3770" s="2">
        <f>Table13[[#This Row],[Cons h '[MWh']]]-Table13[[#This Row],[Ewec_prod '[MWh']]]-Table13[[#This Row],[Eeol_prod '[MWh']]]-Table13[[#This Row],[Efv_prod '[MWh']]]</f>
        <v>-11.928920868717974</v>
      </c>
    </row>
    <row r="3771" spans="5:13" x14ac:dyDescent="0.3">
      <c r="E3771" s="4">
        <v>43623.041666666664</v>
      </c>
      <c r="F3771" s="3">
        <v>0.30520999999999998</v>
      </c>
      <c r="G3771" s="2">
        <f>Table13[[#This Row],[CF % FV]]*$A$2</f>
        <v>15.565709999999999</v>
      </c>
      <c r="H3771" s="3">
        <v>0.43736640621592199</v>
      </c>
      <c r="I3771" s="2">
        <f>Table13[[#This Row],[CF % EOL]]*$A$6</f>
        <v>17.494656248636879</v>
      </c>
      <c r="J3771" s="3">
        <v>0.1656559075432234</v>
      </c>
      <c r="K3771" s="2">
        <f>$A$10*Table13[[#This Row],[CF % WEC]]</f>
        <v>5.0949926072350001E-2</v>
      </c>
      <c r="L3771" s="1">
        <v>28.922322226108999</v>
      </c>
      <c r="M3771" s="2">
        <f>Table13[[#This Row],[Cons h '[MWh']]]-Table13[[#This Row],[Ewec_prod '[MWh']]]-Table13[[#This Row],[Eeol_prod '[MWh']]]-Table13[[#This Row],[Efv_prod '[MWh']]]</f>
        <v>-4.1889939486002277</v>
      </c>
    </row>
    <row r="3772" spans="5:13" x14ac:dyDescent="0.3">
      <c r="E3772" s="4">
        <v>43623.083333333336</v>
      </c>
      <c r="F3772" s="3">
        <v>0.14684999999999998</v>
      </c>
      <c r="G3772" s="2">
        <f>Table13[[#This Row],[CF % FV]]*$A$2</f>
        <v>7.4893499999999991</v>
      </c>
      <c r="H3772" s="3">
        <v>0.48147952505549402</v>
      </c>
      <c r="I3772" s="2">
        <f>Table13[[#This Row],[CF % EOL]]*$A$6</f>
        <v>19.259181002219762</v>
      </c>
      <c r="J3772" s="3">
        <v>0.1649518442879031</v>
      </c>
      <c r="K3772" s="2">
        <f>$A$10*Table13[[#This Row],[CF % WEC]]</f>
        <v>5.0733380998040062E-2</v>
      </c>
      <c r="L3772" s="1">
        <v>27.02436133444666</v>
      </c>
      <c r="M3772" s="2">
        <f>Table13[[#This Row],[Cons h '[MWh']]]-Table13[[#This Row],[Ewec_prod '[MWh']]]-Table13[[#This Row],[Eeol_prod '[MWh']]]-Table13[[#This Row],[Efv_prod '[MWh']]]</f>
        <v>0.22509695122885898</v>
      </c>
    </row>
    <row r="3773" spans="5:13" x14ac:dyDescent="0.3">
      <c r="E3773" s="4">
        <v>43623.125</v>
      </c>
      <c r="F3773" s="3">
        <v>0</v>
      </c>
      <c r="G3773" s="2">
        <f>Table13[[#This Row],[CF % FV]]*$A$2</f>
        <v>0</v>
      </c>
      <c r="H3773" s="3">
        <v>0.49109784618927399</v>
      </c>
      <c r="I3773" s="2">
        <f>Table13[[#This Row],[CF % EOL]]*$A$6</f>
        <v>19.64391384757096</v>
      </c>
      <c r="J3773" s="3">
        <v>0.16399354888275949</v>
      </c>
      <c r="K3773" s="2">
        <f>$A$10*Table13[[#This Row],[CF % WEC]]</f>
        <v>5.0438643063416153E-2</v>
      </c>
      <c r="L3773" s="1">
        <v>28.121407208320001</v>
      </c>
      <c r="M3773" s="2">
        <f>Table13[[#This Row],[Cons h '[MWh']]]-Table13[[#This Row],[Ewec_prod '[MWh']]]-Table13[[#This Row],[Eeol_prod '[MWh']]]-Table13[[#This Row],[Efv_prod '[MWh']]]</f>
        <v>8.4270547176856248</v>
      </c>
    </row>
    <row r="3774" spans="5:13" x14ac:dyDescent="0.3">
      <c r="E3774" s="4">
        <v>43623.166666666664</v>
      </c>
      <c r="F3774" s="3">
        <v>0</v>
      </c>
      <c r="G3774" s="2">
        <f>Table13[[#This Row],[CF % FV]]*$A$2</f>
        <v>0</v>
      </c>
      <c r="H3774" s="3">
        <v>0.47023573096253002</v>
      </c>
      <c r="I3774" s="2">
        <f>Table13[[#This Row],[CF % EOL]]*$A$6</f>
        <v>18.809429238501203</v>
      </c>
      <c r="J3774" s="3">
        <v>0.16559081930373401</v>
      </c>
      <c r="K3774" s="2">
        <f>$A$10*Table13[[#This Row],[CF % WEC]]</f>
        <v>5.0929907220989092E-2</v>
      </c>
      <c r="L3774" s="1">
        <v>31.543112609540277</v>
      </c>
      <c r="M3774" s="2">
        <f>Table13[[#This Row],[Cons h '[MWh']]]-Table13[[#This Row],[Ewec_prod '[MWh']]]-Table13[[#This Row],[Eeol_prod '[MWh']]]-Table13[[#This Row],[Efv_prod '[MWh']]]</f>
        <v>12.682753463818084</v>
      </c>
    </row>
    <row r="3775" spans="5:13" x14ac:dyDescent="0.3">
      <c r="E3775" s="4">
        <v>43623.208333333336</v>
      </c>
      <c r="F3775" s="3">
        <v>0</v>
      </c>
      <c r="G3775" s="2">
        <f>Table13[[#This Row],[CF % FV]]*$A$2</f>
        <v>0</v>
      </c>
      <c r="H3775" s="3">
        <v>0.531261777670892</v>
      </c>
      <c r="I3775" s="2">
        <f>Table13[[#This Row],[CF % EOL]]*$A$6</f>
        <v>21.250471106835679</v>
      </c>
      <c r="J3775" s="3">
        <v>0.16969037183018176</v>
      </c>
      <c r="K3775" s="2">
        <f>$A$10*Table13[[#This Row],[CF % WEC]]</f>
        <v>5.2190785273875495E-2</v>
      </c>
      <c r="L3775" s="1">
        <v>41.478519006964518</v>
      </c>
      <c r="M3775" s="2">
        <f>Table13[[#This Row],[Cons h '[MWh']]]-Table13[[#This Row],[Ewec_prod '[MWh']]]-Table13[[#This Row],[Eeol_prod '[MWh']]]-Table13[[#This Row],[Efv_prod '[MWh']]]</f>
        <v>20.175857114854967</v>
      </c>
    </row>
    <row r="3776" spans="5:13" x14ac:dyDescent="0.3">
      <c r="E3776" s="4">
        <v>43623.25</v>
      </c>
      <c r="F3776" s="3">
        <v>0</v>
      </c>
      <c r="G3776" s="2">
        <f>Table13[[#This Row],[CF % FV]]*$A$2</f>
        <v>0</v>
      </c>
      <c r="H3776" s="3">
        <v>0.63540118289939995</v>
      </c>
      <c r="I3776" s="2">
        <f>Table13[[#This Row],[CF % EOL]]*$A$6</f>
        <v>25.416047315975998</v>
      </c>
      <c r="J3776" s="3">
        <v>0.17331525722307875</v>
      </c>
      <c r="K3776" s="2">
        <f>$A$10*Table13[[#This Row],[CF % WEC]]</f>
        <v>5.3305672424764777E-2</v>
      </c>
      <c r="L3776" s="1">
        <v>41.282306808146679</v>
      </c>
      <c r="M3776" s="2">
        <f>Table13[[#This Row],[Cons h '[MWh']]]-Table13[[#This Row],[Ewec_prod '[MWh']]]-Table13[[#This Row],[Eeol_prod '[MWh']]]-Table13[[#This Row],[Efv_prod '[MWh']]]</f>
        <v>15.812953819745918</v>
      </c>
    </row>
    <row r="3777" spans="5:13" x14ac:dyDescent="0.3">
      <c r="E3777" s="4">
        <v>43623.291666666664</v>
      </c>
      <c r="F3777" s="3">
        <v>0</v>
      </c>
      <c r="G3777" s="2">
        <f>Table13[[#This Row],[CF % FV]]*$A$2</f>
        <v>0</v>
      </c>
      <c r="H3777" s="3">
        <v>0.57324850978722197</v>
      </c>
      <c r="I3777" s="2">
        <f>Table13[[#This Row],[CF % EOL]]*$A$6</f>
        <v>22.929940391488877</v>
      </c>
      <c r="J3777" s="3">
        <v>0.17555178286864451</v>
      </c>
      <c r="K3777" s="2">
        <f>$A$10*Table13[[#This Row],[CF % WEC]]</f>
        <v>5.3993548987638078E-2</v>
      </c>
      <c r="L3777" s="1">
        <v>36.736748789690992</v>
      </c>
      <c r="M3777" s="2">
        <f>Table13[[#This Row],[Cons h '[MWh']]]-Table13[[#This Row],[Ewec_prod '[MWh']]]-Table13[[#This Row],[Eeol_prod '[MWh']]]-Table13[[#This Row],[Efv_prod '[MWh']]]</f>
        <v>13.752814849214474</v>
      </c>
    </row>
    <row r="3778" spans="5:13" x14ac:dyDescent="0.3">
      <c r="E3778" s="4">
        <v>43623.333333333336</v>
      </c>
      <c r="F3778" s="3">
        <v>0</v>
      </c>
      <c r="G3778" s="2">
        <f>Table13[[#This Row],[CF % FV]]*$A$2</f>
        <v>0</v>
      </c>
      <c r="H3778" s="3">
        <v>0.45608551288295401</v>
      </c>
      <c r="I3778" s="2">
        <f>Table13[[#This Row],[CF % EOL]]*$A$6</f>
        <v>18.24342051531816</v>
      </c>
      <c r="J3778" s="3">
        <v>0.17701086208775449</v>
      </c>
      <c r="K3778" s="2">
        <f>$A$10*Table13[[#This Row],[CF % WEC]]</f>
        <v>5.44423103958478E-2</v>
      </c>
      <c r="L3778" s="1">
        <v>48.464449632623371</v>
      </c>
      <c r="M3778" s="2">
        <f>Table13[[#This Row],[Cons h '[MWh']]]-Table13[[#This Row],[Ewec_prod '[MWh']]]-Table13[[#This Row],[Eeol_prod '[MWh']]]-Table13[[#This Row],[Efv_prod '[MWh']]]</f>
        <v>30.166586806909361</v>
      </c>
    </row>
    <row r="3779" spans="5:13" x14ac:dyDescent="0.3">
      <c r="E3779" s="4">
        <v>43623.375</v>
      </c>
      <c r="F3779" s="3">
        <v>0</v>
      </c>
      <c r="G3779" s="2">
        <f>Table13[[#This Row],[CF % FV]]*$A$2</f>
        <v>0</v>
      </c>
      <c r="H3779" s="3">
        <v>0.38454513620723402</v>
      </c>
      <c r="I3779" s="2">
        <f>Table13[[#This Row],[CF % EOL]]*$A$6</f>
        <v>15.381805448289361</v>
      </c>
      <c r="J3779" s="3">
        <v>0.16607101030034377</v>
      </c>
      <c r="K3779" s="2">
        <f>$A$10*Table13[[#This Row],[CF % WEC]]</f>
        <v>5.1077597068823179E-2</v>
      </c>
      <c r="L3779" s="1">
        <v>43.203540971870474</v>
      </c>
      <c r="M3779" s="2">
        <f>Table13[[#This Row],[Cons h '[MWh']]]-Table13[[#This Row],[Ewec_prod '[MWh']]]-Table13[[#This Row],[Eeol_prod '[MWh']]]-Table13[[#This Row],[Efv_prod '[MWh']]]</f>
        <v>27.770657926512285</v>
      </c>
    </row>
    <row r="3780" spans="5:13" x14ac:dyDescent="0.3">
      <c r="E3780" s="4">
        <v>43623.416666666664</v>
      </c>
      <c r="F3780" s="3">
        <v>0</v>
      </c>
      <c r="G3780" s="2">
        <f>Table13[[#This Row],[CF % FV]]*$A$2</f>
        <v>0</v>
      </c>
      <c r="H3780" s="3">
        <v>0.14850561576134699</v>
      </c>
      <c r="I3780" s="2">
        <f>Table13[[#This Row],[CF % EOL]]*$A$6</f>
        <v>5.9402246304538799</v>
      </c>
      <c r="J3780" s="3">
        <v>0.15655519001679902</v>
      </c>
      <c r="K3780" s="2">
        <f>$A$10*Table13[[#This Row],[CF % WEC]]</f>
        <v>4.8150865706478793E-2</v>
      </c>
      <c r="L3780" s="1">
        <v>46.810930635308509</v>
      </c>
      <c r="M3780" s="2">
        <f>Table13[[#This Row],[Cons h '[MWh']]]-Table13[[#This Row],[Ewec_prod '[MWh']]]-Table13[[#This Row],[Eeol_prod '[MWh']]]-Table13[[#This Row],[Efv_prod '[MWh']]]</f>
        <v>40.82255513914815</v>
      </c>
    </row>
    <row r="3781" spans="5:13" x14ac:dyDescent="0.3">
      <c r="E3781" s="4">
        <v>43623.458333333336</v>
      </c>
      <c r="F3781" s="3">
        <v>0</v>
      </c>
      <c r="G3781" s="2">
        <f>Table13[[#This Row],[CF % FV]]*$A$2</f>
        <v>0</v>
      </c>
      <c r="H3781" s="3">
        <v>0.15403629164679999</v>
      </c>
      <c r="I3781" s="2">
        <f>Table13[[#This Row],[CF % EOL]]*$A$6</f>
        <v>6.1614516658719998</v>
      </c>
      <c r="J3781" s="3">
        <v>0.15002167774497729</v>
      </c>
      <c r="K3781" s="2">
        <f>$A$10*Table13[[#This Row],[CF % WEC]]</f>
        <v>4.6141387311298396E-2</v>
      </c>
      <c r="L3781" s="1">
        <v>39.379879601547685</v>
      </c>
      <c r="M3781" s="2">
        <f>Table13[[#This Row],[Cons h '[MWh']]]-Table13[[#This Row],[Ewec_prod '[MWh']]]-Table13[[#This Row],[Eeol_prod '[MWh']]]-Table13[[#This Row],[Efv_prod '[MWh']]]</f>
        <v>33.172286548364383</v>
      </c>
    </row>
    <row r="3782" spans="5:13" x14ac:dyDescent="0.3">
      <c r="E3782" s="4">
        <v>43623.5</v>
      </c>
      <c r="F3782" s="3">
        <v>0</v>
      </c>
      <c r="G3782" s="2">
        <f>Table13[[#This Row],[CF % FV]]*$A$2</f>
        <v>0</v>
      </c>
      <c r="H3782" s="3">
        <v>0.21088730934760599</v>
      </c>
      <c r="I3782" s="2">
        <f>Table13[[#This Row],[CF % EOL]]*$A$6</f>
        <v>8.4354923739042391</v>
      </c>
      <c r="J3782" s="3">
        <v>0.14651886890230634</v>
      </c>
      <c r="K3782" s="2">
        <f>$A$10*Table13[[#This Row],[CF % WEC]]</f>
        <v>4.5064046610164075E-2</v>
      </c>
      <c r="L3782" s="1">
        <v>50.905131171371039</v>
      </c>
      <c r="M3782" s="2">
        <f>Table13[[#This Row],[Cons h '[MWh']]]-Table13[[#This Row],[Ewec_prod '[MWh']]]-Table13[[#This Row],[Eeol_prod '[MWh']]]-Table13[[#This Row],[Efv_prod '[MWh']]]</f>
        <v>42.424574750856635</v>
      </c>
    </row>
    <row r="3783" spans="5:13" x14ac:dyDescent="0.3">
      <c r="E3783" s="4">
        <v>43623.541666666664</v>
      </c>
      <c r="F3783" s="3">
        <v>0</v>
      </c>
      <c r="G3783" s="2">
        <f>Table13[[#This Row],[CF % FV]]*$A$2</f>
        <v>0</v>
      </c>
      <c r="H3783" s="3">
        <v>0.22787086171811299</v>
      </c>
      <c r="I3783" s="2">
        <f>Table13[[#This Row],[CF % EOL]]*$A$6</f>
        <v>9.1148344687245206</v>
      </c>
      <c r="J3783" s="3">
        <v>0.14378796440951655</v>
      </c>
      <c r="K3783" s="2">
        <f>$A$10*Table13[[#This Row],[CF % WEC]]</f>
        <v>4.4224116516020082E-2</v>
      </c>
      <c r="L3783" s="1">
        <v>38.691677397546052</v>
      </c>
      <c r="M3783" s="2">
        <f>Table13[[#This Row],[Cons h '[MWh']]]-Table13[[#This Row],[Ewec_prod '[MWh']]]-Table13[[#This Row],[Eeol_prod '[MWh']]]-Table13[[#This Row],[Efv_prod '[MWh']]]</f>
        <v>29.532618812305511</v>
      </c>
    </row>
    <row r="3784" spans="5:13" x14ac:dyDescent="0.3">
      <c r="E3784" s="4">
        <v>43623.583333333336</v>
      </c>
      <c r="F3784" s="3">
        <v>0</v>
      </c>
      <c r="G3784" s="2">
        <f>Table13[[#This Row],[CF % FV]]*$A$2</f>
        <v>0</v>
      </c>
      <c r="H3784" s="3">
        <v>0.22297292888560799</v>
      </c>
      <c r="I3784" s="2">
        <f>Table13[[#This Row],[CF % EOL]]*$A$6</f>
        <v>8.9189171554243192</v>
      </c>
      <c r="J3784" s="3">
        <v>0.14091745953939974</v>
      </c>
      <c r="K3784" s="2">
        <f>$A$10*Table13[[#This Row],[CF % WEC]]</f>
        <v>4.3341250259743579E-2</v>
      </c>
      <c r="L3784" s="1">
        <v>44.025088690644075</v>
      </c>
      <c r="M3784" s="2">
        <f>Table13[[#This Row],[Cons h '[MWh']]]-Table13[[#This Row],[Ewec_prod '[MWh']]]-Table13[[#This Row],[Eeol_prod '[MWh']]]-Table13[[#This Row],[Efv_prod '[MWh']]]</f>
        <v>35.062830284960015</v>
      </c>
    </row>
    <row r="3785" spans="5:13" x14ac:dyDescent="0.3">
      <c r="E3785" s="4">
        <v>43623.625</v>
      </c>
      <c r="F3785" s="3">
        <v>0</v>
      </c>
      <c r="G3785" s="2">
        <f>Table13[[#This Row],[CF % FV]]*$A$2</f>
        <v>0</v>
      </c>
      <c r="H3785" s="3">
        <v>0.196529907184428</v>
      </c>
      <c r="I3785" s="2">
        <f>Table13[[#This Row],[CF % EOL]]*$A$6</f>
        <v>7.86119628737712</v>
      </c>
      <c r="J3785" s="3">
        <v>0.13818257061719771</v>
      </c>
      <c r="K3785" s="2">
        <f>$A$10*Table13[[#This Row],[CF % WEC]]</f>
        <v>4.2500094695364296E-2</v>
      </c>
      <c r="L3785" s="1">
        <v>39.246015513936058</v>
      </c>
      <c r="M3785" s="2">
        <f>Table13[[#This Row],[Cons h '[MWh']]]-Table13[[#This Row],[Ewec_prod '[MWh']]]-Table13[[#This Row],[Eeol_prod '[MWh']]]-Table13[[#This Row],[Efv_prod '[MWh']]]</f>
        <v>31.342319131863576</v>
      </c>
    </row>
    <row r="3786" spans="5:13" x14ac:dyDescent="0.3">
      <c r="E3786" s="4">
        <v>43623.666666666664</v>
      </c>
      <c r="F3786" s="3">
        <v>4.4999999999999999E-4</v>
      </c>
      <c r="G3786" s="2">
        <f>Table13[[#This Row],[CF % FV]]*$A$2</f>
        <v>2.2949999999999998E-2</v>
      </c>
      <c r="H3786" s="3">
        <v>0.20169609740344199</v>
      </c>
      <c r="I3786" s="2">
        <f>Table13[[#This Row],[CF % EOL]]*$A$6</f>
        <v>8.0678438961376795</v>
      </c>
      <c r="J3786" s="3">
        <v>0.13800206021781553</v>
      </c>
      <c r="K3786" s="2">
        <f>$A$10*Table13[[#This Row],[CF % WEC]]</f>
        <v>4.2444576050480395E-2</v>
      </c>
      <c r="L3786" s="1">
        <v>39.392773247370627</v>
      </c>
      <c r="M3786" s="2">
        <f>Table13[[#This Row],[Cons h '[MWh']]]-Table13[[#This Row],[Ewec_prod '[MWh']]]-Table13[[#This Row],[Eeol_prod '[MWh']]]-Table13[[#This Row],[Efv_prod '[MWh']]]</f>
        <v>31.259534775182466</v>
      </c>
    </row>
    <row r="3787" spans="5:13" x14ac:dyDescent="0.3">
      <c r="E3787" s="4">
        <v>43623.708333333336</v>
      </c>
      <c r="F3787" s="3">
        <v>0.15784000000000001</v>
      </c>
      <c r="G3787" s="2">
        <f>Table13[[#This Row],[CF % FV]]*$A$2</f>
        <v>8.0498399999999997</v>
      </c>
      <c r="H3787" s="3">
        <v>0.23761313837162901</v>
      </c>
      <c r="I3787" s="2">
        <f>Table13[[#This Row],[CF % EOL]]*$A$6</f>
        <v>9.5045255348651594</v>
      </c>
      <c r="J3787" s="3">
        <v>0.13700358289245987</v>
      </c>
      <c r="K3787" s="2">
        <f>$A$10*Table13[[#This Row],[CF % WEC]]</f>
        <v>4.2137479571602847E-2</v>
      </c>
      <c r="L3787" s="1">
        <v>51.114813489892668</v>
      </c>
      <c r="M3787" s="2">
        <f>Table13[[#This Row],[Cons h '[MWh']]]-Table13[[#This Row],[Ewec_prod '[MWh']]]-Table13[[#This Row],[Eeol_prod '[MWh']]]-Table13[[#This Row],[Efv_prod '[MWh']]]</f>
        <v>33.518310475455905</v>
      </c>
    </row>
    <row r="3788" spans="5:13" x14ac:dyDescent="0.3">
      <c r="E3788" s="4">
        <v>43623.75</v>
      </c>
      <c r="F3788" s="3">
        <v>0.38205</v>
      </c>
      <c r="G3788" s="2">
        <f>Table13[[#This Row],[CF % FV]]*$A$2</f>
        <v>19.484549999999999</v>
      </c>
      <c r="H3788" s="3">
        <v>0.32882206297951</v>
      </c>
      <c r="I3788" s="2">
        <f>Table13[[#This Row],[CF % EOL]]*$A$6</f>
        <v>13.1528825191804</v>
      </c>
      <c r="J3788" s="3">
        <v>0.13640905170398251</v>
      </c>
      <c r="K3788" s="2">
        <f>$A$10*Table13[[#This Row],[CF % WEC]]</f>
        <v>4.1954622705525045E-2</v>
      </c>
      <c r="L3788" s="1">
        <v>64.699059482709998</v>
      </c>
      <c r="M3788" s="2">
        <f>Table13[[#This Row],[Cons h '[MWh']]]-Table13[[#This Row],[Ewec_prod '[MWh']]]-Table13[[#This Row],[Eeol_prod '[MWh']]]-Table13[[#This Row],[Efv_prod '[MWh']]]</f>
        <v>32.019672340824066</v>
      </c>
    </row>
    <row r="3789" spans="5:13" x14ac:dyDescent="0.3">
      <c r="E3789" s="4">
        <v>43623.791666666664</v>
      </c>
      <c r="F3789" s="3">
        <v>0.4879</v>
      </c>
      <c r="G3789" s="2">
        <f>Table13[[#This Row],[CF % FV]]*$A$2</f>
        <v>24.882899999999999</v>
      </c>
      <c r="H3789" s="3">
        <v>0.38887554627799897</v>
      </c>
      <c r="I3789" s="2">
        <f>Table13[[#This Row],[CF % EOL]]*$A$6</f>
        <v>15.555021851119958</v>
      </c>
      <c r="J3789" s="3">
        <v>0.14008026000785884</v>
      </c>
      <c r="K3789" s="2">
        <f>$A$10*Table13[[#This Row],[CF % WEC]]</f>
        <v>4.3083757153265102E-2</v>
      </c>
      <c r="L3789" s="1">
        <v>70.558892280840624</v>
      </c>
      <c r="M3789" s="2">
        <f>Table13[[#This Row],[Cons h '[MWh']]]-Table13[[#This Row],[Ewec_prod '[MWh']]]-Table13[[#This Row],[Eeol_prod '[MWh']]]-Table13[[#This Row],[Efv_prod '[MWh']]]</f>
        <v>30.077886672567395</v>
      </c>
    </row>
    <row r="3790" spans="5:13" x14ac:dyDescent="0.3">
      <c r="E3790" s="4">
        <v>43623.833333333336</v>
      </c>
      <c r="F3790" s="3">
        <v>0.60128999999999999</v>
      </c>
      <c r="G3790" s="2">
        <f>Table13[[#This Row],[CF % FV]]*$A$2</f>
        <v>30.665790000000001</v>
      </c>
      <c r="H3790" s="3">
        <v>0.392769045820204</v>
      </c>
      <c r="I3790" s="2">
        <f>Table13[[#This Row],[CF % EOL]]*$A$6</f>
        <v>15.71076183280816</v>
      </c>
      <c r="J3790" s="3">
        <v>0.14231097518684385</v>
      </c>
      <c r="K3790" s="2">
        <f>$A$10*Table13[[#This Row],[CF % WEC]]</f>
        <v>4.3769846621146594E-2</v>
      </c>
      <c r="L3790" s="1">
        <v>55.900751301996877</v>
      </c>
      <c r="M3790" s="2">
        <f>Table13[[#This Row],[Cons h '[MWh']]]-Table13[[#This Row],[Ewec_prod '[MWh']]]-Table13[[#This Row],[Eeol_prod '[MWh']]]-Table13[[#This Row],[Efv_prod '[MWh']]]</f>
        <v>9.4804296225675699</v>
      </c>
    </row>
    <row r="3791" spans="5:13" x14ac:dyDescent="0.3">
      <c r="E3791" s="4">
        <v>43623.875</v>
      </c>
      <c r="F3791" s="3">
        <v>0.63185000000000002</v>
      </c>
      <c r="G3791" s="2">
        <f>Table13[[#This Row],[CF % FV]]*$A$2</f>
        <v>32.224350000000001</v>
      </c>
      <c r="H3791" s="3">
        <v>0.414707437877811</v>
      </c>
      <c r="I3791" s="2">
        <f>Table13[[#This Row],[CF % EOL]]*$A$6</f>
        <v>16.588297515112441</v>
      </c>
      <c r="J3791" s="3">
        <v>0.14333795096295876</v>
      </c>
      <c r="K3791" s="2">
        <f>$A$10*Table13[[#This Row],[CF % WEC]]</f>
        <v>4.4085708220332219E-2</v>
      </c>
      <c r="L3791" s="1">
        <v>49.495922061482268</v>
      </c>
      <c r="M3791" s="2">
        <f>Table13[[#This Row],[Cons h '[MWh']]]-Table13[[#This Row],[Ewec_prod '[MWh']]]-Table13[[#This Row],[Eeol_prod '[MWh']]]-Table13[[#This Row],[Efv_prod '[MWh']]]</f>
        <v>0.63918883814949368</v>
      </c>
    </row>
    <row r="3792" spans="5:13" x14ac:dyDescent="0.3">
      <c r="E3792" s="4">
        <v>43623.916666666664</v>
      </c>
      <c r="F3792" s="3">
        <v>0.61238999999999999</v>
      </c>
      <c r="G3792" s="2">
        <f>Table13[[#This Row],[CF % FV]]*$A$2</f>
        <v>31.23189</v>
      </c>
      <c r="H3792" s="3">
        <v>0.39511727518744999</v>
      </c>
      <c r="I3792" s="2">
        <f>Table13[[#This Row],[CF % EOL]]*$A$6</f>
        <v>15.804691007498</v>
      </c>
      <c r="J3792" s="3">
        <v>0.14240370404044861</v>
      </c>
      <c r="K3792" s="2">
        <f>$A$10*Table13[[#This Row],[CF % WEC]]</f>
        <v>4.3798366752459773E-2</v>
      </c>
      <c r="L3792" s="1">
        <v>31.089784431321906</v>
      </c>
      <c r="M3792" s="2">
        <f>Table13[[#This Row],[Cons h '[MWh']]]-Table13[[#This Row],[Ewec_prod '[MWh']]]-Table13[[#This Row],[Eeol_prod '[MWh']]]-Table13[[#This Row],[Efv_prod '[MWh']]]</f>
        <v>-15.990594942928553</v>
      </c>
    </row>
    <row r="3793" spans="5:13" x14ac:dyDescent="0.3">
      <c r="E3793" s="4">
        <v>43623.958333333336</v>
      </c>
      <c r="F3793" s="3">
        <v>0.60355999999999999</v>
      </c>
      <c r="G3793" s="2">
        <f>Table13[[#This Row],[CF % FV]]*$A$2</f>
        <v>30.781559999999999</v>
      </c>
      <c r="H3793" s="3">
        <v>0.39952472631055602</v>
      </c>
      <c r="I3793" s="2">
        <f>Table13[[#This Row],[CF % EOL]]*$A$6</f>
        <v>15.980989052422242</v>
      </c>
      <c r="J3793" s="3">
        <v>0.14154202741204316</v>
      </c>
      <c r="K3793" s="2">
        <f>$A$10*Table13[[#This Row],[CF % WEC]]</f>
        <v>4.3533345352579578E-2</v>
      </c>
      <c r="L3793" s="1">
        <v>30.698382348924611</v>
      </c>
      <c r="M3793" s="2">
        <f>Table13[[#This Row],[Cons h '[MWh']]]-Table13[[#This Row],[Ewec_prod '[MWh']]]-Table13[[#This Row],[Eeol_prod '[MWh']]]-Table13[[#This Row],[Efv_prod '[MWh']]]</f>
        <v>-16.107700048850209</v>
      </c>
    </row>
    <row r="3794" spans="5:13" x14ac:dyDescent="0.3">
      <c r="E3794" s="4">
        <v>43624</v>
      </c>
      <c r="F3794" s="3">
        <v>0.41902999999999996</v>
      </c>
      <c r="G3794" s="2">
        <f>Table13[[#This Row],[CF % FV]]*$A$2</f>
        <v>21.370529999999999</v>
      </c>
      <c r="H3794" s="3">
        <v>0.41746081981928201</v>
      </c>
      <c r="I3794" s="2">
        <f>Table13[[#This Row],[CF % EOL]]*$A$6</f>
        <v>16.698432792771282</v>
      </c>
      <c r="J3794" s="3">
        <v>0.14379903339157032</v>
      </c>
      <c r="K3794" s="2">
        <f>$A$10*Table13[[#This Row],[CF % WEC]]</f>
        <v>4.4227520945271652E-2</v>
      </c>
      <c r="L3794" s="1">
        <v>30.690790310019363</v>
      </c>
      <c r="M3794" s="2">
        <f>Table13[[#This Row],[Cons h '[MWh']]]-Table13[[#This Row],[Ewec_prod '[MWh']]]-Table13[[#This Row],[Eeol_prod '[MWh']]]-Table13[[#This Row],[Efv_prod '[MWh']]]</f>
        <v>-7.422400003697188</v>
      </c>
    </row>
    <row r="3795" spans="5:13" x14ac:dyDescent="0.3">
      <c r="E3795" s="4">
        <v>43624.041666666664</v>
      </c>
      <c r="F3795" s="3">
        <v>0.28656999999999999</v>
      </c>
      <c r="G3795" s="2">
        <f>Table13[[#This Row],[CF % FV]]*$A$2</f>
        <v>14.615069999999999</v>
      </c>
      <c r="H3795" s="3">
        <v>0.45762420174947899</v>
      </c>
      <c r="I3795" s="2">
        <f>Table13[[#This Row],[CF % EOL]]*$A$6</f>
        <v>18.304968069979161</v>
      </c>
      <c r="J3795" s="3">
        <v>0.14864680360233598</v>
      </c>
      <c r="K3795" s="2">
        <f>$A$10*Table13[[#This Row],[CF % WEC]]</f>
        <v>4.5718524420591752E-2</v>
      </c>
      <c r="L3795" s="1">
        <v>24.821754302847218</v>
      </c>
      <c r="M3795" s="2">
        <f>Table13[[#This Row],[Cons h '[MWh']]]-Table13[[#This Row],[Ewec_prod '[MWh']]]-Table13[[#This Row],[Eeol_prod '[MWh']]]-Table13[[#This Row],[Efv_prod '[MWh']]]</f>
        <v>-8.1440022915525354</v>
      </c>
    </row>
    <row r="3796" spans="5:13" x14ac:dyDescent="0.3">
      <c r="E3796" s="4">
        <v>43624.083333333336</v>
      </c>
      <c r="F3796" s="3">
        <v>0.13290000000000002</v>
      </c>
      <c r="G3796" s="2">
        <f>Table13[[#This Row],[CF % FV]]*$A$2</f>
        <v>6.7779000000000007</v>
      </c>
      <c r="H3796" s="3">
        <v>0.48877154769616998</v>
      </c>
      <c r="I3796" s="2">
        <f>Table13[[#This Row],[CF % EOL]]*$A$6</f>
        <v>19.550861907846798</v>
      </c>
      <c r="J3796" s="3">
        <v>0.15247261936935549</v>
      </c>
      <c r="K3796" s="2">
        <f>$A$10*Table13[[#This Row],[CF % WEC]]</f>
        <v>4.6895210681811954E-2</v>
      </c>
      <c r="L3796" s="1">
        <v>25.34933759219939</v>
      </c>
      <c r="M3796" s="2">
        <f>Table13[[#This Row],[Cons h '[MWh']]]-Table13[[#This Row],[Ewec_prod '[MWh']]]-Table13[[#This Row],[Eeol_prod '[MWh']]]-Table13[[#This Row],[Efv_prod '[MWh']]]</f>
        <v>-1.0263195263292193</v>
      </c>
    </row>
    <row r="3797" spans="5:13" x14ac:dyDescent="0.3">
      <c r="E3797" s="4">
        <v>43624.125</v>
      </c>
      <c r="F3797" s="3">
        <v>0</v>
      </c>
      <c r="G3797" s="2">
        <f>Table13[[#This Row],[CF % FV]]*$A$2</f>
        <v>0</v>
      </c>
      <c r="H3797" s="3">
        <v>0.47530930699950402</v>
      </c>
      <c r="I3797" s="2">
        <f>Table13[[#This Row],[CF % EOL]]*$A$6</f>
        <v>19.012372279980163</v>
      </c>
      <c r="J3797" s="3">
        <v>0.15269928862119625</v>
      </c>
      <c r="K3797" s="2">
        <f>$A$10*Table13[[#This Row],[CF % WEC]]</f>
        <v>4.6964926164920505E-2</v>
      </c>
      <c r="L3797" s="1">
        <v>25.565860686575242</v>
      </c>
      <c r="M3797" s="2">
        <f>Table13[[#This Row],[Cons h '[MWh']]]-Table13[[#This Row],[Ewec_prod '[MWh']]]-Table13[[#This Row],[Eeol_prod '[MWh']]]-Table13[[#This Row],[Efv_prod '[MWh']]]</f>
        <v>6.5065234804301575</v>
      </c>
    </row>
    <row r="3798" spans="5:13" x14ac:dyDescent="0.3">
      <c r="E3798" s="4">
        <v>43624.166666666664</v>
      </c>
      <c r="F3798" s="3">
        <v>0</v>
      </c>
      <c r="G3798" s="2">
        <f>Table13[[#This Row],[CF % FV]]*$A$2</f>
        <v>0</v>
      </c>
      <c r="H3798" s="3">
        <v>0.44962762883687901</v>
      </c>
      <c r="I3798" s="2">
        <f>Table13[[#This Row],[CF % EOL]]*$A$6</f>
        <v>17.98510515347516</v>
      </c>
      <c r="J3798" s="3">
        <v>0.15134632595941336</v>
      </c>
      <c r="K3798" s="2">
        <f>$A$10*Table13[[#This Row],[CF % WEC]]</f>
        <v>4.6548802474441785E-2</v>
      </c>
      <c r="L3798" s="1">
        <v>27.45034369498909</v>
      </c>
      <c r="M3798" s="2">
        <f>Table13[[#This Row],[Cons h '[MWh']]]-Table13[[#This Row],[Ewec_prod '[MWh']]]-Table13[[#This Row],[Eeol_prod '[MWh']]]-Table13[[#This Row],[Efv_prod '[MWh']]]</f>
        <v>9.4186897390394897</v>
      </c>
    </row>
    <row r="3799" spans="5:13" x14ac:dyDescent="0.3">
      <c r="E3799" s="4">
        <v>43624.208333333336</v>
      </c>
      <c r="F3799" s="3">
        <v>0</v>
      </c>
      <c r="G3799" s="2">
        <f>Table13[[#This Row],[CF % FV]]*$A$2</f>
        <v>0</v>
      </c>
      <c r="H3799" s="3">
        <v>0.41794783908072702</v>
      </c>
      <c r="I3799" s="2">
        <f>Table13[[#This Row],[CF % EOL]]*$A$6</f>
        <v>16.717913563229082</v>
      </c>
      <c r="J3799" s="3">
        <v>0.14898739175263168</v>
      </c>
      <c r="K3799" s="2">
        <f>$A$10*Table13[[#This Row],[CF % WEC]]</f>
        <v>4.5823277346919815E-2</v>
      </c>
      <c r="L3799" s="1">
        <v>31.874565875055151</v>
      </c>
      <c r="M3799" s="2">
        <f>Table13[[#This Row],[Cons h '[MWh']]]-Table13[[#This Row],[Ewec_prod '[MWh']]]-Table13[[#This Row],[Eeol_prod '[MWh']]]-Table13[[#This Row],[Efv_prod '[MWh']]]</f>
        <v>15.110829034479149</v>
      </c>
    </row>
    <row r="3800" spans="5:13" x14ac:dyDescent="0.3">
      <c r="E3800" s="4">
        <v>43624.25</v>
      </c>
      <c r="F3800" s="3">
        <v>0</v>
      </c>
      <c r="G3800" s="2">
        <f>Table13[[#This Row],[CF % FV]]*$A$2</f>
        <v>0</v>
      </c>
      <c r="H3800" s="3">
        <v>0.43056201378431203</v>
      </c>
      <c r="I3800" s="2">
        <f>Table13[[#This Row],[CF % EOL]]*$A$6</f>
        <v>17.222480551372481</v>
      </c>
      <c r="J3800" s="3">
        <v>0.15303391998926175</v>
      </c>
      <c r="K3800" s="2">
        <f>$A$10*Table13[[#This Row],[CF % WEC]]</f>
        <v>4.7067846994713294E-2</v>
      </c>
      <c r="L3800" s="1">
        <v>35.57421505871379</v>
      </c>
      <c r="M3800" s="2">
        <f>Table13[[#This Row],[Cons h '[MWh']]]-Table13[[#This Row],[Ewec_prod '[MWh']]]-Table13[[#This Row],[Eeol_prod '[MWh']]]-Table13[[#This Row],[Efv_prod '[MWh']]]</f>
        <v>18.304666660346594</v>
      </c>
    </row>
    <row r="3801" spans="5:13" x14ac:dyDescent="0.3">
      <c r="E3801" s="4">
        <v>43624.291666666664</v>
      </c>
      <c r="F3801" s="3">
        <v>0</v>
      </c>
      <c r="G3801" s="2">
        <f>Table13[[#This Row],[CF % FV]]*$A$2</f>
        <v>0</v>
      </c>
      <c r="H3801" s="3">
        <v>0.49541024323343003</v>
      </c>
      <c r="I3801" s="2">
        <f>Table13[[#This Row],[CF % EOL]]*$A$6</f>
        <v>19.816409729337202</v>
      </c>
      <c r="J3801" s="3">
        <v>0.16210081424202802</v>
      </c>
      <c r="K3801" s="2">
        <f>$A$10*Table13[[#This Row],[CF % WEC]]</f>
        <v>4.9856504512186504E-2</v>
      </c>
      <c r="L3801" s="1">
        <v>30.319704957237278</v>
      </c>
      <c r="M3801" s="2">
        <f>Table13[[#This Row],[Cons h '[MWh']]]-Table13[[#This Row],[Ewec_prod '[MWh']]]-Table13[[#This Row],[Eeol_prod '[MWh']]]-Table13[[#This Row],[Efv_prod '[MWh']]]</f>
        <v>10.45343872338789</v>
      </c>
    </row>
    <row r="3802" spans="5:13" x14ac:dyDescent="0.3">
      <c r="E3802" s="4">
        <v>43624.333333333336</v>
      </c>
      <c r="F3802" s="3">
        <v>0</v>
      </c>
      <c r="G3802" s="2">
        <f>Table13[[#This Row],[CF % FV]]*$A$2</f>
        <v>0</v>
      </c>
      <c r="H3802" s="3">
        <v>0.54674791431782499</v>
      </c>
      <c r="I3802" s="2">
        <f>Table13[[#This Row],[CF % EOL]]*$A$6</f>
        <v>21.869916572712999</v>
      </c>
      <c r="J3802" s="3">
        <v>0.17511249094557002</v>
      </c>
      <c r="K3802" s="2">
        <f>$A$10*Table13[[#This Row],[CF % WEC]]</f>
        <v>5.3858438255176062E-2</v>
      </c>
      <c r="L3802" s="1">
        <v>35.158499104654915</v>
      </c>
      <c r="M3802" s="2">
        <f>Table13[[#This Row],[Cons h '[MWh']]]-Table13[[#This Row],[Ewec_prod '[MWh']]]-Table13[[#This Row],[Eeol_prod '[MWh']]]-Table13[[#This Row],[Efv_prod '[MWh']]]</f>
        <v>13.23472409368674</v>
      </c>
    </row>
    <row r="3803" spans="5:13" x14ac:dyDescent="0.3">
      <c r="E3803" s="4">
        <v>43624.375</v>
      </c>
      <c r="F3803" s="3">
        <v>0</v>
      </c>
      <c r="G3803" s="2">
        <f>Table13[[#This Row],[CF % FV]]*$A$2</f>
        <v>0</v>
      </c>
      <c r="H3803" s="3">
        <v>0.60214690121424796</v>
      </c>
      <c r="I3803" s="2">
        <f>Table13[[#This Row],[CF % EOL]]*$A$6</f>
        <v>24.085876048569919</v>
      </c>
      <c r="J3803" s="3">
        <v>0.1574901951709553</v>
      </c>
      <c r="K3803" s="2">
        <f>$A$10*Table13[[#This Row],[CF % WEC]]</f>
        <v>4.8438440379715841E-2</v>
      </c>
      <c r="L3803" s="1">
        <v>29.910995618752452</v>
      </c>
      <c r="M3803" s="2">
        <f>Table13[[#This Row],[Cons h '[MWh']]]-Table13[[#This Row],[Ewec_prod '[MWh']]]-Table13[[#This Row],[Eeol_prod '[MWh']]]-Table13[[#This Row],[Efv_prod '[MWh']]]</f>
        <v>5.7766811298028173</v>
      </c>
    </row>
    <row r="3804" spans="5:13" x14ac:dyDescent="0.3">
      <c r="E3804" s="4">
        <v>43624.416666666664</v>
      </c>
      <c r="F3804" s="3">
        <v>0</v>
      </c>
      <c r="G3804" s="2">
        <f>Table13[[#This Row],[CF % FV]]*$A$2</f>
        <v>0</v>
      </c>
      <c r="H3804" s="3">
        <v>0.137594144159816</v>
      </c>
      <c r="I3804" s="2">
        <f>Table13[[#This Row],[CF % EOL]]*$A$6</f>
        <v>5.5037657663926396</v>
      </c>
      <c r="J3804" s="3">
        <v>0.14226203313814831</v>
      </c>
      <c r="K3804" s="2">
        <f>$A$10*Table13[[#This Row],[CF % WEC]]</f>
        <v>4.3754793769727962E-2</v>
      </c>
      <c r="L3804" s="1">
        <v>39.113580099588575</v>
      </c>
      <c r="M3804" s="2">
        <f>Table13[[#This Row],[Cons h '[MWh']]]-Table13[[#This Row],[Ewec_prod '[MWh']]]-Table13[[#This Row],[Eeol_prod '[MWh']]]-Table13[[#This Row],[Efv_prod '[MWh']]]</f>
        <v>33.566059539426206</v>
      </c>
    </row>
    <row r="3805" spans="5:13" x14ac:dyDescent="0.3">
      <c r="E3805" s="4">
        <v>43624.458333333336</v>
      </c>
      <c r="F3805" s="3">
        <v>0</v>
      </c>
      <c r="G3805" s="2">
        <f>Table13[[#This Row],[CF % FV]]*$A$2</f>
        <v>0</v>
      </c>
      <c r="H3805" s="3">
        <v>0.121736448816823</v>
      </c>
      <c r="I3805" s="2">
        <f>Table13[[#This Row],[CF % EOL]]*$A$6</f>
        <v>4.8694579526729198</v>
      </c>
      <c r="J3805" s="3">
        <v>0.13253965138293874</v>
      </c>
      <c r="K3805" s="2">
        <f>$A$10*Table13[[#This Row],[CF % WEC]]</f>
        <v>4.0764531369663279E-2</v>
      </c>
      <c r="L3805" s="1">
        <v>36.26676550716514</v>
      </c>
      <c r="M3805" s="2">
        <f>Table13[[#This Row],[Cons h '[MWh']]]-Table13[[#This Row],[Ewec_prod '[MWh']]]-Table13[[#This Row],[Eeol_prod '[MWh']]]-Table13[[#This Row],[Efv_prod '[MWh']]]</f>
        <v>31.356543023122558</v>
      </c>
    </row>
    <row r="3806" spans="5:13" x14ac:dyDescent="0.3">
      <c r="E3806" s="4">
        <v>43624.5</v>
      </c>
      <c r="F3806" s="3">
        <v>0</v>
      </c>
      <c r="G3806" s="2">
        <f>Table13[[#This Row],[CF % FV]]*$A$2</f>
        <v>0</v>
      </c>
      <c r="H3806" s="3">
        <v>0.18243175799839501</v>
      </c>
      <c r="I3806" s="2">
        <f>Table13[[#This Row],[CF % EOL]]*$A$6</f>
        <v>7.2972703199357998</v>
      </c>
      <c r="J3806" s="3">
        <v>0.12903093710893804</v>
      </c>
      <c r="K3806" s="2">
        <f>$A$10*Table13[[#This Row],[CF % WEC]]</f>
        <v>3.9685374365723107E-2</v>
      </c>
      <c r="L3806" s="1">
        <v>34.044867854122153</v>
      </c>
      <c r="M3806" s="2">
        <f>Table13[[#This Row],[Cons h '[MWh']]]-Table13[[#This Row],[Ewec_prod '[MWh']]]-Table13[[#This Row],[Eeol_prod '[MWh']]]-Table13[[#This Row],[Efv_prod '[MWh']]]</f>
        <v>26.70791215982063</v>
      </c>
    </row>
    <row r="3807" spans="5:13" x14ac:dyDescent="0.3">
      <c r="E3807" s="4">
        <v>43624.541666666664</v>
      </c>
      <c r="F3807" s="3">
        <v>0</v>
      </c>
      <c r="G3807" s="2">
        <f>Table13[[#This Row],[CF % FV]]*$A$2</f>
        <v>0</v>
      </c>
      <c r="H3807" s="3">
        <v>0.26569267672355901</v>
      </c>
      <c r="I3807" s="2">
        <f>Table13[[#This Row],[CF % EOL]]*$A$6</f>
        <v>10.62770706894236</v>
      </c>
      <c r="J3807" s="3">
        <v>0.12919298056584774</v>
      </c>
      <c r="K3807" s="2">
        <f>$A$10*Table13[[#This Row],[CF % WEC]]</f>
        <v>3.9735213229138852E-2</v>
      </c>
      <c r="L3807" s="1">
        <v>37.809087734434662</v>
      </c>
      <c r="M3807" s="2">
        <f>Table13[[#This Row],[Cons h '[MWh']]]-Table13[[#This Row],[Ewec_prod '[MWh']]]-Table13[[#This Row],[Eeol_prod '[MWh']]]-Table13[[#This Row],[Efv_prod '[MWh']]]</f>
        <v>27.141645452263166</v>
      </c>
    </row>
    <row r="3808" spans="5:13" x14ac:dyDescent="0.3">
      <c r="E3808" s="4">
        <v>43624.583333333336</v>
      </c>
      <c r="F3808" s="3">
        <v>0</v>
      </c>
      <c r="G3808" s="2">
        <f>Table13[[#This Row],[CF % FV]]*$A$2</f>
        <v>0</v>
      </c>
      <c r="H3808" s="3">
        <v>0.27959574852753599</v>
      </c>
      <c r="I3808" s="2">
        <f>Table13[[#This Row],[CF % EOL]]*$A$6</f>
        <v>11.18382994110144</v>
      </c>
      <c r="J3808" s="3">
        <v>0.13126800336237518</v>
      </c>
      <c r="K3808" s="2">
        <f>$A$10*Table13[[#This Row],[CF % WEC]]</f>
        <v>4.0373417200548253E-2</v>
      </c>
      <c r="L3808" s="1">
        <v>45.007287557345506</v>
      </c>
      <c r="M3808" s="2">
        <f>Table13[[#This Row],[Cons h '[MWh']]]-Table13[[#This Row],[Ewec_prod '[MWh']]]-Table13[[#This Row],[Eeol_prod '[MWh']]]-Table13[[#This Row],[Efv_prod '[MWh']]]</f>
        <v>33.783084199043515</v>
      </c>
    </row>
    <row r="3809" spans="5:13" x14ac:dyDescent="0.3">
      <c r="E3809" s="4">
        <v>43624.625</v>
      </c>
      <c r="F3809" s="3">
        <v>0</v>
      </c>
      <c r="G3809" s="2">
        <f>Table13[[#This Row],[CF % FV]]*$A$2</f>
        <v>0</v>
      </c>
      <c r="H3809" s="3">
        <v>0.266680478223146</v>
      </c>
      <c r="I3809" s="2">
        <f>Table13[[#This Row],[CF % EOL]]*$A$6</f>
        <v>10.66721912892584</v>
      </c>
      <c r="J3809" s="3">
        <v>0.13641678923133957</v>
      </c>
      <c r="K3809" s="2">
        <f>$A$10*Table13[[#This Row],[CF % WEC]]</f>
        <v>4.1957002496579111E-2</v>
      </c>
      <c r="L3809" s="1">
        <v>30.474031213563595</v>
      </c>
      <c r="M3809" s="2">
        <f>Table13[[#This Row],[Cons h '[MWh']]]-Table13[[#This Row],[Ewec_prod '[MWh']]]-Table13[[#This Row],[Eeol_prod '[MWh']]]-Table13[[#This Row],[Efv_prod '[MWh']]]</f>
        <v>19.764855082141175</v>
      </c>
    </row>
    <row r="3810" spans="5:13" x14ac:dyDescent="0.3">
      <c r="E3810" s="4">
        <v>43624.666666666664</v>
      </c>
      <c r="F3810" s="3">
        <v>4.0999999999999999E-4</v>
      </c>
      <c r="G3810" s="2">
        <f>Table13[[#This Row],[CF % FV]]*$A$2</f>
        <v>2.0909999999999998E-2</v>
      </c>
      <c r="H3810" s="3">
        <v>0.27140308793937101</v>
      </c>
      <c r="I3810" s="2">
        <f>Table13[[#This Row],[CF % EOL]]*$A$6</f>
        <v>10.85612351757484</v>
      </c>
      <c r="J3810" s="3">
        <v>0.13997546472710634</v>
      </c>
      <c r="K3810" s="2">
        <f>$A$10*Table13[[#This Row],[CF % WEC]]</f>
        <v>4.3051525813699518E-2</v>
      </c>
      <c r="L3810" s="1">
        <v>32.118804790747248</v>
      </c>
      <c r="M3810" s="2">
        <f>Table13[[#This Row],[Cons h '[MWh']]]-Table13[[#This Row],[Ewec_prod '[MWh']]]-Table13[[#This Row],[Eeol_prod '[MWh']]]-Table13[[#This Row],[Efv_prod '[MWh']]]</f>
        <v>21.198719747358705</v>
      </c>
    </row>
    <row r="3811" spans="5:13" x14ac:dyDescent="0.3">
      <c r="E3811" s="4">
        <v>43624.708333333336</v>
      </c>
      <c r="F3811" s="3">
        <v>0.17315</v>
      </c>
      <c r="G3811" s="2">
        <f>Table13[[#This Row],[CF % FV]]*$A$2</f>
        <v>8.8306500000000003</v>
      </c>
      <c r="H3811" s="3">
        <v>0.32449202280190398</v>
      </c>
      <c r="I3811" s="2">
        <f>Table13[[#This Row],[CF % EOL]]*$A$6</f>
        <v>12.979680912076159</v>
      </c>
      <c r="J3811" s="3">
        <v>0.14911860379518385</v>
      </c>
      <c r="K3811" s="2">
        <f>$A$10*Table13[[#This Row],[CF % WEC]]</f>
        <v>4.5863633552544969E-2</v>
      </c>
      <c r="L3811" s="1">
        <v>48.953874973883941</v>
      </c>
      <c r="M3811" s="2">
        <f>Table13[[#This Row],[Cons h '[MWh']]]-Table13[[#This Row],[Ewec_prod '[MWh']]]-Table13[[#This Row],[Eeol_prod '[MWh']]]-Table13[[#This Row],[Efv_prod '[MWh']]]</f>
        <v>27.097680428255238</v>
      </c>
    </row>
    <row r="3812" spans="5:13" x14ac:dyDescent="0.3">
      <c r="E3812" s="4">
        <v>43624.75</v>
      </c>
      <c r="F3812" s="3">
        <v>0.37592999999999999</v>
      </c>
      <c r="G3812" s="2">
        <f>Table13[[#This Row],[CF % FV]]*$A$2</f>
        <v>19.172429999999999</v>
      </c>
      <c r="H3812" s="3">
        <v>0.41196499095760902</v>
      </c>
      <c r="I3812" s="2">
        <f>Table13[[#This Row],[CF % EOL]]*$A$6</f>
        <v>16.47859963830436</v>
      </c>
      <c r="J3812" s="3">
        <v>0.16571690398737374</v>
      </c>
      <c r="K3812" s="2">
        <f>$A$10*Table13[[#This Row],[CF % WEC]]</f>
        <v>5.096868643149581E-2</v>
      </c>
      <c r="L3812" s="1">
        <v>51.129474094904019</v>
      </c>
      <c r="M3812" s="2">
        <f>Table13[[#This Row],[Cons h '[MWh']]]-Table13[[#This Row],[Ewec_prod '[MWh']]]-Table13[[#This Row],[Eeol_prod '[MWh']]]-Table13[[#This Row],[Efv_prod '[MWh']]]</f>
        <v>15.427475770168165</v>
      </c>
    </row>
    <row r="3813" spans="5:13" x14ac:dyDescent="0.3">
      <c r="E3813" s="4">
        <v>43624.791666666664</v>
      </c>
      <c r="F3813" s="3">
        <v>0.51380999999999999</v>
      </c>
      <c r="G3813" s="2">
        <f>Table13[[#This Row],[CF % FV]]*$A$2</f>
        <v>26.20431</v>
      </c>
      <c r="H3813" s="3">
        <v>0.50775085527988895</v>
      </c>
      <c r="I3813" s="2">
        <f>Table13[[#This Row],[CF % EOL]]*$A$6</f>
        <v>20.310034211195557</v>
      </c>
      <c r="J3813" s="3">
        <v>0.18572280566265487</v>
      </c>
      <c r="K3813" s="2">
        <f>$A$10*Table13[[#This Row],[CF % WEC]]</f>
        <v>5.7121797579073319E-2</v>
      </c>
      <c r="L3813" s="1">
        <v>35.734448347313098</v>
      </c>
      <c r="M3813" s="2">
        <f>Table13[[#This Row],[Cons h '[MWh']]]-Table13[[#This Row],[Ewec_prod '[MWh']]]-Table13[[#This Row],[Eeol_prod '[MWh']]]-Table13[[#This Row],[Efv_prod '[MWh']]]</f>
        <v>-10.83701766146153</v>
      </c>
    </row>
    <row r="3814" spans="5:13" x14ac:dyDescent="0.3">
      <c r="E3814" s="4">
        <v>43624.833333333336</v>
      </c>
      <c r="F3814" s="3">
        <v>0.64349999999999996</v>
      </c>
      <c r="G3814" s="2">
        <f>Table13[[#This Row],[CF % FV]]*$A$2</f>
        <v>32.8185</v>
      </c>
      <c r="H3814" s="3">
        <v>0.58649609088258203</v>
      </c>
      <c r="I3814" s="2">
        <f>Table13[[#This Row],[CF % EOL]]*$A$6</f>
        <v>23.45984363530328</v>
      </c>
      <c r="J3814" s="3">
        <v>0.19942763949593739</v>
      </c>
      <c r="K3814" s="2">
        <f>$A$10*Table13[[#This Row],[CF % WEC]]</f>
        <v>6.1336922056040091E-2</v>
      </c>
      <c r="L3814" s="1">
        <v>47.509819815793435</v>
      </c>
      <c r="M3814" s="2">
        <f>Table13[[#This Row],[Cons h '[MWh']]]-Table13[[#This Row],[Ewec_prod '[MWh']]]-Table13[[#This Row],[Eeol_prod '[MWh']]]-Table13[[#This Row],[Efv_prod '[MWh']]]</f>
        <v>-8.8298607415658878</v>
      </c>
    </row>
    <row r="3815" spans="5:13" x14ac:dyDescent="0.3">
      <c r="E3815" s="4">
        <v>43624.875</v>
      </c>
      <c r="F3815" s="3">
        <v>0.69910000000000005</v>
      </c>
      <c r="G3815" s="2">
        <f>Table13[[#This Row],[CF % FV]]*$A$2</f>
        <v>35.6541</v>
      </c>
      <c r="H3815" s="3">
        <v>0.66069070232614002</v>
      </c>
      <c r="I3815" s="2">
        <f>Table13[[#This Row],[CF % EOL]]*$A$6</f>
        <v>26.427628093045602</v>
      </c>
      <c r="J3815" s="3">
        <v>0.20223116389874904</v>
      </c>
      <c r="K3815" s="2">
        <f>$A$10*Table13[[#This Row],[CF % WEC]]</f>
        <v>6.2199187478285976E-2</v>
      </c>
      <c r="L3815" s="1">
        <v>43.269618475071439</v>
      </c>
      <c r="M3815" s="2">
        <f>Table13[[#This Row],[Cons h '[MWh']]]-Table13[[#This Row],[Ewec_prod '[MWh']]]-Table13[[#This Row],[Eeol_prod '[MWh']]]-Table13[[#This Row],[Efv_prod '[MWh']]]</f>
        <v>-18.874308805452447</v>
      </c>
    </row>
    <row r="3816" spans="5:13" x14ac:dyDescent="0.3">
      <c r="E3816" s="4">
        <v>43624.916666666664</v>
      </c>
      <c r="F3816" s="3">
        <v>0.69286999999999999</v>
      </c>
      <c r="G3816" s="2">
        <f>Table13[[#This Row],[CF % FV]]*$A$2</f>
        <v>35.336370000000002</v>
      </c>
      <c r="H3816" s="3">
        <v>0.58789073119183699</v>
      </c>
      <c r="I3816" s="2">
        <f>Table13[[#This Row],[CF % EOL]]*$A$6</f>
        <v>23.515629247673481</v>
      </c>
      <c r="J3816" s="3">
        <v>0.19760105767142191</v>
      </c>
      <c r="K3816" s="2">
        <f>$A$10*Table13[[#This Row],[CF % WEC]]</f>
        <v>6.0775129782499354E-2</v>
      </c>
      <c r="L3816" s="1">
        <v>33.171813240337322</v>
      </c>
      <c r="M3816" s="2">
        <f>Table13[[#This Row],[Cons h '[MWh']]]-Table13[[#This Row],[Ewec_prod '[MWh']]]-Table13[[#This Row],[Eeol_prod '[MWh']]]-Table13[[#This Row],[Efv_prod '[MWh']]]</f>
        <v>-25.74096113711866</v>
      </c>
    </row>
    <row r="3817" spans="5:13" x14ac:dyDescent="0.3">
      <c r="E3817" s="4">
        <v>43624.958333333336</v>
      </c>
      <c r="F3817" s="3">
        <v>0.63946000000000003</v>
      </c>
      <c r="G3817" s="2">
        <f>Table13[[#This Row],[CF % FV]]*$A$2</f>
        <v>32.612459999999999</v>
      </c>
      <c r="H3817" s="3">
        <v>0.56620725858466703</v>
      </c>
      <c r="I3817" s="2">
        <f>Table13[[#This Row],[CF % EOL]]*$A$6</f>
        <v>22.64829034338668</v>
      </c>
      <c r="J3817" s="3">
        <v>0.18776413077899964</v>
      </c>
      <c r="K3817" s="2">
        <f>$A$10*Table13[[#This Row],[CF % WEC]]</f>
        <v>5.7749637330216874E-2</v>
      </c>
      <c r="L3817" s="1">
        <v>25.087769036854858</v>
      </c>
      <c r="M3817" s="2">
        <f>Table13[[#This Row],[Cons h '[MWh']]]-Table13[[#This Row],[Ewec_prod '[MWh']]]-Table13[[#This Row],[Eeol_prod '[MWh']]]-Table13[[#This Row],[Efv_prod '[MWh']]]</f>
        <v>-30.230730943862039</v>
      </c>
    </row>
    <row r="3818" spans="5:13" x14ac:dyDescent="0.3">
      <c r="E3818" s="4">
        <v>43625</v>
      </c>
      <c r="F3818" s="3">
        <v>0.51397999999999999</v>
      </c>
      <c r="G3818" s="2">
        <f>Table13[[#This Row],[CF % FV]]*$A$2</f>
        <v>26.212979999999998</v>
      </c>
      <c r="H3818" s="3">
        <v>0.53954115392812296</v>
      </c>
      <c r="I3818" s="2">
        <f>Table13[[#This Row],[CF % EOL]]*$A$6</f>
        <v>21.581646157124919</v>
      </c>
      <c r="J3818" s="3">
        <v>0.17509324680537855</v>
      </c>
      <c r="K3818" s="2">
        <f>$A$10*Table13[[#This Row],[CF % WEC]]</f>
        <v>5.3852519435046896E-2</v>
      </c>
      <c r="L3818" s="1">
        <v>28.292515389861205</v>
      </c>
      <c r="M3818" s="2">
        <f>Table13[[#This Row],[Cons h '[MWh']]]-Table13[[#This Row],[Ewec_prod '[MWh']]]-Table13[[#This Row],[Eeol_prod '[MWh']]]-Table13[[#This Row],[Efv_prod '[MWh']]]</f>
        <v>-19.555963286698759</v>
      </c>
    </row>
    <row r="3819" spans="5:13" x14ac:dyDescent="0.3">
      <c r="E3819" s="4">
        <v>43625.041666666664</v>
      </c>
      <c r="F3819" s="3">
        <v>0.34142</v>
      </c>
      <c r="G3819" s="2">
        <f>Table13[[#This Row],[CF % FV]]*$A$2</f>
        <v>17.412420000000001</v>
      </c>
      <c r="H3819" s="3">
        <v>0.50119534065084503</v>
      </c>
      <c r="I3819" s="2">
        <f>Table13[[#This Row],[CF % EOL]]*$A$6</f>
        <v>20.0478136260338</v>
      </c>
      <c r="J3819" s="3">
        <v>0.16525066433776125</v>
      </c>
      <c r="K3819" s="2">
        <f>$A$10*Table13[[#This Row],[CF % WEC]]</f>
        <v>5.0825287526910679E-2</v>
      </c>
      <c r="L3819" s="1">
        <v>23.6617448832307</v>
      </c>
      <c r="M3819" s="2">
        <f>Table13[[#This Row],[Cons h '[MWh']]]-Table13[[#This Row],[Ewec_prod '[MWh']]]-Table13[[#This Row],[Eeol_prod '[MWh']]]-Table13[[#This Row],[Efv_prod '[MWh']]]</f>
        <v>-13.849314030330014</v>
      </c>
    </row>
    <row r="3820" spans="5:13" x14ac:dyDescent="0.3">
      <c r="E3820" s="4">
        <v>43625.083333333336</v>
      </c>
      <c r="F3820" s="3">
        <v>0.13438</v>
      </c>
      <c r="G3820" s="2">
        <f>Table13[[#This Row],[CF % FV]]*$A$2</f>
        <v>6.8533799999999996</v>
      </c>
      <c r="H3820" s="3">
        <v>0.48877154769616998</v>
      </c>
      <c r="I3820" s="2">
        <f>Table13[[#This Row],[CF % EOL]]*$A$6</f>
        <v>19.550861907846798</v>
      </c>
      <c r="J3820" s="3">
        <v>0.15846568693164179</v>
      </c>
      <c r="K3820" s="2">
        <f>$A$10*Table13[[#This Row],[CF % WEC]]</f>
        <v>4.8738467307993021E-2</v>
      </c>
      <c r="L3820" s="1">
        <v>26.696689560893198</v>
      </c>
      <c r="M3820" s="2">
        <f>Table13[[#This Row],[Cons h '[MWh']]]-Table13[[#This Row],[Ewec_prod '[MWh']]]-Table13[[#This Row],[Eeol_prod '[MWh']]]-Table13[[#This Row],[Efv_prod '[MWh']]]</f>
        <v>0.24370918573840861</v>
      </c>
    </row>
    <row r="3821" spans="5:13" x14ac:dyDescent="0.3">
      <c r="E3821" s="4">
        <v>43625.125</v>
      </c>
      <c r="F3821" s="3">
        <v>0</v>
      </c>
      <c r="G3821" s="2">
        <f>Table13[[#This Row],[CF % FV]]*$A$2</f>
        <v>0</v>
      </c>
      <c r="H3821" s="3">
        <v>0.46122839259186499</v>
      </c>
      <c r="I3821" s="2">
        <f>Table13[[#This Row],[CF % EOL]]*$A$6</f>
        <v>18.4491357036746</v>
      </c>
      <c r="J3821" s="3">
        <v>0.15318666214582266</v>
      </c>
      <c r="K3821" s="2">
        <f>$A$10*Table13[[#This Row],[CF % WEC]]</f>
        <v>4.7114825105547521E-2</v>
      </c>
      <c r="L3821" s="1">
        <v>25.613323257229371</v>
      </c>
      <c r="M3821" s="2">
        <f>Table13[[#This Row],[Cons h '[MWh']]]-Table13[[#This Row],[Ewec_prod '[MWh']]]-Table13[[#This Row],[Eeol_prod '[MWh']]]-Table13[[#This Row],[Efv_prod '[MWh']]]</f>
        <v>7.117072728449223</v>
      </c>
    </row>
    <row r="3822" spans="5:13" x14ac:dyDescent="0.3">
      <c r="E3822" s="4">
        <v>43625.166666666664</v>
      </c>
      <c r="F3822" s="3">
        <v>0</v>
      </c>
      <c r="G3822" s="2">
        <f>Table13[[#This Row],[CF % FV]]*$A$2</f>
        <v>0</v>
      </c>
      <c r="H3822" s="3">
        <v>0.44137708342172499</v>
      </c>
      <c r="I3822" s="2">
        <f>Table13[[#This Row],[CF % EOL]]*$A$6</f>
        <v>17.655083336868998</v>
      </c>
      <c r="J3822" s="3">
        <v>0.14756340944281407</v>
      </c>
      <c r="K3822" s="2">
        <f>$A$10*Table13[[#This Row],[CF % WEC]]</f>
        <v>4.5385310512597227E-2</v>
      </c>
      <c r="L3822" s="1">
        <v>31.399889878776818</v>
      </c>
      <c r="M3822" s="2">
        <f>Table13[[#This Row],[Cons h '[MWh']]]-Table13[[#This Row],[Ewec_prod '[MWh']]]-Table13[[#This Row],[Eeol_prod '[MWh']]]-Table13[[#This Row],[Efv_prod '[MWh']]]</f>
        <v>13.699421231395224</v>
      </c>
    </row>
    <row r="3823" spans="5:13" x14ac:dyDescent="0.3">
      <c r="E3823" s="4">
        <v>43625.208333333336</v>
      </c>
      <c r="F3823" s="3">
        <v>0</v>
      </c>
      <c r="G3823" s="2">
        <f>Table13[[#This Row],[CF % FV]]*$A$2</f>
        <v>0</v>
      </c>
      <c r="H3823" s="3">
        <v>0.39339435471534501</v>
      </c>
      <c r="I3823" s="2">
        <f>Table13[[#This Row],[CF % EOL]]*$A$6</f>
        <v>15.735774188613799</v>
      </c>
      <c r="J3823" s="3">
        <v>0.14030607743794238</v>
      </c>
      <c r="K3823" s="2">
        <f>$A$10*Table13[[#This Row],[CF % WEC]]</f>
        <v>4.3153210645985263E-2</v>
      </c>
      <c r="L3823" s="1">
        <v>33.213442332651645</v>
      </c>
      <c r="M3823" s="2">
        <f>Table13[[#This Row],[Cons h '[MWh']]]-Table13[[#This Row],[Ewec_prod '[MWh']]]-Table13[[#This Row],[Eeol_prod '[MWh']]]-Table13[[#This Row],[Efv_prod '[MWh']]]</f>
        <v>17.434514933391863</v>
      </c>
    </row>
    <row r="3824" spans="5:13" x14ac:dyDescent="0.3">
      <c r="E3824" s="4">
        <v>43625.25</v>
      </c>
      <c r="F3824" s="3">
        <v>0</v>
      </c>
      <c r="G3824" s="2">
        <f>Table13[[#This Row],[CF % FV]]*$A$2</f>
        <v>0</v>
      </c>
      <c r="H3824" s="3">
        <v>0.344760883454651</v>
      </c>
      <c r="I3824" s="2">
        <f>Table13[[#This Row],[CF % EOL]]*$A$6</f>
        <v>13.79043533818604</v>
      </c>
      <c r="J3824" s="3">
        <v>0.13175062560047035</v>
      </c>
      <c r="K3824" s="2">
        <f>$A$10*Table13[[#This Row],[CF % WEC]]</f>
        <v>4.0521854812683548E-2</v>
      </c>
      <c r="L3824" s="1">
        <v>41.372834816469407</v>
      </c>
      <c r="M3824" s="2">
        <f>Table13[[#This Row],[Cons h '[MWh']]]-Table13[[#This Row],[Ewec_prod '[MWh']]]-Table13[[#This Row],[Eeol_prod '[MWh']]]-Table13[[#This Row],[Efv_prod '[MWh']]]</f>
        <v>27.541877623470686</v>
      </c>
    </row>
    <row r="3825" spans="5:13" x14ac:dyDescent="0.3">
      <c r="E3825" s="4">
        <v>43625.291666666664</v>
      </c>
      <c r="F3825" s="3">
        <v>0</v>
      </c>
      <c r="G3825" s="2">
        <f>Table13[[#This Row],[CF % FV]]*$A$2</f>
        <v>0</v>
      </c>
      <c r="H3825" s="3">
        <v>0.36889555540723401</v>
      </c>
      <c r="I3825" s="2">
        <f>Table13[[#This Row],[CF % EOL]]*$A$6</f>
        <v>14.75582221628936</v>
      </c>
      <c r="J3825" s="3">
        <v>0.12321825371754859</v>
      </c>
      <c r="K3825" s="2">
        <f>$A$10*Table13[[#This Row],[CF % WEC]]</f>
        <v>3.7897597560987095E-2</v>
      </c>
      <c r="L3825" s="1">
        <v>39.615053602958312</v>
      </c>
      <c r="M3825" s="2">
        <f>Table13[[#This Row],[Cons h '[MWh']]]-Table13[[#This Row],[Ewec_prod '[MWh']]]-Table13[[#This Row],[Eeol_prod '[MWh']]]-Table13[[#This Row],[Efv_prod '[MWh']]]</f>
        <v>24.821333789107968</v>
      </c>
    </row>
    <row r="3826" spans="5:13" x14ac:dyDescent="0.3">
      <c r="E3826" s="4">
        <v>43625.333333333336</v>
      </c>
      <c r="F3826" s="3">
        <v>0</v>
      </c>
      <c r="G3826" s="2">
        <f>Table13[[#This Row],[CF % FV]]*$A$2</f>
        <v>0</v>
      </c>
      <c r="H3826" s="3">
        <v>0.38469923796217798</v>
      </c>
      <c r="I3826" s="2">
        <f>Table13[[#This Row],[CF % EOL]]*$A$6</f>
        <v>15.387969518487118</v>
      </c>
      <c r="J3826" s="3">
        <v>0.11627624320168695</v>
      </c>
      <c r="K3826" s="2">
        <f>$A$10*Table13[[#This Row],[CF % WEC]]</f>
        <v>3.5762479485078207E-2</v>
      </c>
      <c r="L3826" s="1">
        <v>36.781226325344015</v>
      </c>
      <c r="M3826" s="2">
        <f>Table13[[#This Row],[Cons h '[MWh']]]-Table13[[#This Row],[Ewec_prod '[MWh']]]-Table13[[#This Row],[Eeol_prod '[MWh']]]-Table13[[#This Row],[Efv_prod '[MWh']]]</f>
        <v>21.357494327371818</v>
      </c>
    </row>
    <row r="3827" spans="5:13" x14ac:dyDescent="0.3">
      <c r="E3827" s="4">
        <v>43625.375</v>
      </c>
      <c r="F3827" s="3">
        <v>0</v>
      </c>
      <c r="G3827" s="2">
        <f>Table13[[#This Row],[CF % FV]]*$A$2</f>
        <v>0</v>
      </c>
      <c r="H3827" s="3">
        <v>0.37795811526870099</v>
      </c>
      <c r="I3827" s="2">
        <f>Table13[[#This Row],[CF % EOL]]*$A$6</f>
        <v>15.11832461074804</v>
      </c>
      <c r="J3827" s="3">
        <v>0.10680494767706532</v>
      </c>
      <c r="K3827" s="2">
        <f>$A$10*Table13[[#This Row],[CF % WEC]]</f>
        <v>3.2849442371307061E-2</v>
      </c>
      <c r="L3827" s="1">
        <v>33.559843312505045</v>
      </c>
      <c r="M3827" s="2">
        <f>Table13[[#This Row],[Cons h '[MWh']]]-Table13[[#This Row],[Ewec_prod '[MWh']]]-Table13[[#This Row],[Eeol_prod '[MWh']]]-Table13[[#This Row],[Efv_prod '[MWh']]]</f>
        <v>18.408669259385697</v>
      </c>
    </row>
    <row r="3828" spans="5:13" x14ac:dyDescent="0.3">
      <c r="E3828" s="4">
        <v>43625.416666666664</v>
      </c>
      <c r="F3828" s="3">
        <v>0</v>
      </c>
      <c r="G3828" s="2">
        <f>Table13[[#This Row],[CF % FV]]*$A$2</f>
        <v>0</v>
      </c>
      <c r="H3828" s="3">
        <v>0.23113135651046501</v>
      </c>
      <c r="I3828" s="2">
        <f>Table13[[#This Row],[CF % EOL]]*$A$6</f>
        <v>9.2452542604186014</v>
      </c>
      <c r="J3828" s="3">
        <v>9.9494636531997263E-2</v>
      </c>
      <c r="K3828" s="2">
        <f>$A$10*Table13[[#This Row],[CF % WEC]]</f>
        <v>3.0601047986036436E-2</v>
      </c>
      <c r="L3828" s="1">
        <v>31.914948266503327</v>
      </c>
      <c r="M3828" s="2">
        <f>Table13[[#This Row],[Cons h '[MWh']]]-Table13[[#This Row],[Ewec_prod '[MWh']]]-Table13[[#This Row],[Eeol_prod '[MWh']]]-Table13[[#This Row],[Efv_prod '[MWh']]]</f>
        <v>22.63909295809869</v>
      </c>
    </row>
    <row r="3829" spans="5:13" x14ac:dyDescent="0.3">
      <c r="E3829" s="4">
        <v>43625.458333333336</v>
      </c>
      <c r="F3829" s="3">
        <v>0</v>
      </c>
      <c r="G3829" s="2">
        <f>Table13[[#This Row],[CF % FV]]*$A$2</f>
        <v>0</v>
      </c>
      <c r="H3829" s="3">
        <v>0.20949790161780299</v>
      </c>
      <c r="I3829" s="2">
        <f>Table13[[#This Row],[CF % EOL]]*$A$6</f>
        <v>8.3799160647121198</v>
      </c>
      <c r="J3829" s="3">
        <v>9.3457699044185966E-2</v>
      </c>
      <c r="K3829" s="2">
        <f>$A$10*Table13[[#This Row],[CF % WEC]]</f>
        <v>2.874429851498525E-2</v>
      </c>
      <c r="L3829" s="1">
        <v>46.946655449145929</v>
      </c>
      <c r="M3829" s="2">
        <f>Table13[[#This Row],[Cons h '[MWh']]]-Table13[[#This Row],[Ewec_prod '[MWh']]]-Table13[[#This Row],[Eeol_prod '[MWh']]]-Table13[[#This Row],[Efv_prod '[MWh']]]</f>
        <v>38.537995085918823</v>
      </c>
    </row>
    <row r="3830" spans="5:13" x14ac:dyDescent="0.3">
      <c r="E3830" s="4">
        <v>43625.5</v>
      </c>
      <c r="F3830" s="3">
        <v>0</v>
      </c>
      <c r="G3830" s="2">
        <f>Table13[[#This Row],[CF % FV]]*$A$2</f>
        <v>0</v>
      </c>
      <c r="H3830" s="3">
        <v>0.20684165563957399</v>
      </c>
      <c r="I3830" s="2">
        <f>Table13[[#This Row],[CF % EOL]]*$A$6</f>
        <v>8.2736662255829589</v>
      </c>
      <c r="J3830" s="3">
        <v>8.8651980394119492E-2</v>
      </c>
      <c r="K3830" s="2">
        <f>$A$10*Table13[[#This Row],[CF % WEC]]</f>
        <v>2.7266228619521285E-2</v>
      </c>
      <c r="L3830" s="1">
        <v>36.593587463427824</v>
      </c>
      <c r="M3830" s="2">
        <f>Table13[[#This Row],[Cons h '[MWh']]]-Table13[[#This Row],[Ewec_prod '[MWh']]]-Table13[[#This Row],[Eeol_prod '[MWh']]]-Table13[[#This Row],[Efv_prod '[MWh']]]</f>
        <v>28.292655009225342</v>
      </c>
    </row>
    <row r="3831" spans="5:13" x14ac:dyDescent="0.3">
      <c r="E3831" s="4">
        <v>43625.541666666664</v>
      </c>
      <c r="F3831" s="3">
        <v>0</v>
      </c>
      <c r="G3831" s="2">
        <f>Table13[[#This Row],[CF % FV]]*$A$2</f>
        <v>0</v>
      </c>
      <c r="H3831" s="3">
        <v>0.23669763572441199</v>
      </c>
      <c r="I3831" s="2">
        <f>Table13[[#This Row],[CF % EOL]]*$A$6</f>
        <v>9.4679054289764792</v>
      </c>
      <c r="J3831" s="3">
        <v>8.836164558152966E-2</v>
      </c>
      <c r="K3831" s="2">
        <f>$A$10*Table13[[#This Row],[CF % WEC]]</f>
        <v>2.7176931850954055E-2</v>
      </c>
      <c r="L3831" s="1">
        <v>35.753785907200886</v>
      </c>
      <c r="M3831" s="2">
        <f>Table13[[#This Row],[Cons h '[MWh']]]-Table13[[#This Row],[Ewec_prod '[MWh']]]-Table13[[#This Row],[Eeol_prod '[MWh']]]-Table13[[#This Row],[Efv_prod '[MWh']]]</f>
        <v>26.258703546373454</v>
      </c>
    </row>
    <row r="3832" spans="5:13" x14ac:dyDescent="0.3">
      <c r="E3832" s="4">
        <v>43625.583333333336</v>
      </c>
      <c r="F3832" s="3">
        <v>0</v>
      </c>
      <c r="G3832" s="2">
        <f>Table13[[#This Row],[CF % FV]]*$A$2</f>
        <v>0</v>
      </c>
      <c r="H3832" s="3">
        <v>0.310638647605817</v>
      </c>
      <c r="I3832" s="2">
        <f>Table13[[#This Row],[CF % EOL]]*$A$6</f>
        <v>12.425545904232679</v>
      </c>
      <c r="J3832" s="3">
        <v>8.8455802974600692E-2</v>
      </c>
      <c r="K3832" s="2">
        <f>$A$10*Table13[[#This Row],[CF % WEC]]</f>
        <v>2.7205891350722468E-2</v>
      </c>
      <c r="L3832" s="1">
        <v>39.015703326433361</v>
      </c>
      <c r="M3832" s="2">
        <f>Table13[[#This Row],[Cons h '[MWh']]]-Table13[[#This Row],[Ewec_prod '[MWh']]]-Table13[[#This Row],[Eeol_prod '[MWh']]]-Table13[[#This Row],[Efv_prod '[MWh']]]</f>
        <v>26.562951530849958</v>
      </c>
    </row>
    <row r="3833" spans="5:13" x14ac:dyDescent="0.3">
      <c r="E3833" s="4">
        <v>43625.625</v>
      </c>
      <c r="F3833" s="3">
        <v>0</v>
      </c>
      <c r="G3833" s="2">
        <f>Table13[[#This Row],[CF % FV]]*$A$2</f>
        <v>0</v>
      </c>
      <c r="H3833" s="3">
        <v>0.29051922010919201</v>
      </c>
      <c r="I3833" s="2">
        <f>Table13[[#This Row],[CF % EOL]]*$A$6</f>
        <v>11.62076880436768</v>
      </c>
      <c r="J3833" s="3">
        <v>8.8556922639411839E-2</v>
      </c>
      <c r="K3833" s="2">
        <f>$A$10*Table13[[#This Row],[CF % WEC]]</f>
        <v>2.7236992200206176E-2</v>
      </c>
      <c r="L3833" s="1">
        <v>28.333415767995319</v>
      </c>
      <c r="M3833" s="2">
        <f>Table13[[#This Row],[Cons h '[MWh']]]-Table13[[#This Row],[Ewec_prod '[MWh']]]-Table13[[#This Row],[Eeol_prod '[MWh']]]-Table13[[#This Row],[Efv_prod '[MWh']]]</f>
        <v>16.685409971427433</v>
      </c>
    </row>
    <row r="3834" spans="5:13" x14ac:dyDescent="0.3">
      <c r="E3834" s="4">
        <v>43625.666666666664</v>
      </c>
      <c r="F3834" s="3">
        <v>2.7E-4</v>
      </c>
      <c r="G3834" s="2">
        <f>Table13[[#This Row],[CF % FV]]*$A$2</f>
        <v>1.3770000000000001E-2</v>
      </c>
      <c r="H3834" s="3">
        <v>0.22264115784418301</v>
      </c>
      <c r="I3834" s="2">
        <f>Table13[[#This Row],[CF % EOL]]*$A$6</f>
        <v>8.9056463137673205</v>
      </c>
      <c r="J3834" s="3">
        <v>8.8586999978905026E-2</v>
      </c>
      <c r="K3834" s="2">
        <f>$A$10*Table13[[#This Row],[CF % WEC]]</f>
        <v>2.7246242931111931E-2</v>
      </c>
      <c r="L3834" s="1">
        <v>29.626321029395218</v>
      </c>
      <c r="M3834" s="2">
        <f>Table13[[#This Row],[Cons h '[MWh']]]-Table13[[#This Row],[Ewec_prod '[MWh']]]-Table13[[#This Row],[Eeol_prod '[MWh']]]-Table13[[#This Row],[Efv_prod '[MWh']]]</f>
        <v>20.679658472696783</v>
      </c>
    </row>
    <row r="3835" spans="5:13" x14ac:dyDescent="0.3">
      <c r="E3835" s="4">
        <v>43625.708333333336</v>
      </c>
      <c r="F3835" s="3">
        <v>0.17861000000000002</v>
      </c>
      <c r="G3835" s="2">
        <f>Table13[[#This Row],[CF % FV]]*$A$2</f>
        <v>9.1091100000000012</v>
      </c>
      <c r="H3835" s="3">
        <v>0.255579538748196</v>
      </c>
      <c r="I3835" s="2">
        <f>Table13[[#This Row],[CF % EOL]]*$A$6</f>
        <v>10.22318154992784</v>
      </c>
      <c r="J3835" s="3">
        <v>8.6901719620987167E-2</v>
      </c>
      <c r="K3835" s="2">
        <f>$A$10*Table13[[#This Row],[CF % WEC]]</f>
        <v>2.6727910014884997E-2</v>
      </c>
      <c r="L3835" s="1">
        <v>47.38163175179411</v>
      </c>
      <c r="M3835" s="2">
        <f>Table13[[#This Row],[Cons h '[MWh']]]-Table13[[#This Row],[Ewec_prod '[MWh']]]-Table13[[#This Row],[Eeol_prod '[MWh']]]-Table13[[#This Row],[Efv_prod '[MWh']]]</f>
        <v>28.022612291851388</v>
      </c>
    </row>
    <row r="3836" spans="5:13" x14ac:dyDescent="0.3">
      <c r="E3836" s="4">
        <v>43625.75</v>
      </c>
      <c r="F3836" s="3">
        <v>0.34087000000000001</v>
      </c>
      <c r="G3836" s="2">
        <f>Table13[[#This Row],[CF % FV]]*$A$2</f>
        <v>17.384370000000001</v>
      </c>
      <c r="H3836" s="3">
        <v>0.300875</v>
      </c>
      <c r="I3836" s="2">
        <f>Table13[[#This Row],[CF % EOL]]*$A$6</f>
        <v>12.035</v>
      </c>
      <c r="J3836" s="3">
        <v>8.6613551959177054E-2</v>
      </c>
      <c r="K3836" s="2">
        <f>$A$10*Table13[[#This Row],[CF % WEC]]</f>
        <v>2.6639279785613902E-2</v>
      </c>
      <c r="L3836" s="1">
        <v>49.074883650805006</v>
      </c>
      <c r="M3836" s="2">
        <f>Table13[[#This Row],[Cons h '[MWh']]]-Table13[[#This Row],[Ewec_prod '[MWh']]]-Table13[[#This Row],[Eeol_prod '[MWh']]]-Table13[[#This Row],[Efv_prod '[MWh']]]</f>
        <v>19.628874371019396</v>
      </c>
    </row>
    <row r="3837" spans="5:13" x14ac:dyDescent="0.3">
      <c r="E3837" s="4">
        <v>43625.791666666664</v>
      </c>
      <c r="F3837" s="3">
        <v>0.56259999999999999</v>
      </c>
      <c r="G3837" s="2">
        <f>Table13[[#This Row],[CF % FV]]*$A$2</f>
        <v>28.692599999999999</v>
      </c>
      <c r="H3837" s="3">
        <v>0.34016057967259999</v>
      </c>
      <c r="I3837" s="2">
        <f>Table13[[#This Row],[CF % EOL]]*$A$6</f>
        <v>13.606423186903999</v>
      </c>
      <c r="J3837" s="3">
        <v>8.7105941237219903E-2</v>
      </c>
      <c r="K3837" s="2">
        <f>$A$10*Table13[[#This Row],[CF % WEC]]</f>
        <v>2.6790721395437294E-2</v>
      </c>
      <c r="L3837" s="1">
        <v>59.692227570143878</v>
      </c>
      <c r="M3837" s="2">
        <f>Table13[[#This Row],[Cons h '[MWh']]]-Table13[[#This Row],[Ewec_prod '[MWh']]]-Table13[[#This Row],[Eeol_prod '[MWh']]]-Table13[[#This Row],[Efv_prod '[MWh']]]</f>
        <v>17.366413661844447</v>
      </c>
    </row>
    <row r="3838" spans="5:13" x14ac:dyDescent="0.3">
      <c r="E3838" s="4">
        <v>43625.833333333336</v>
      </c>
      <c r="F3838" s="3">
        <v>0.54549999999999998</v>
      </c>
      <c r="G3838" s="2">
        <f>Table13[[#This Row],[CF % FV]]*$A$2</f>
        <v>27.820499999999999</v>
      </c>
      <c r="H3838" s="3">
        <v>0.36530687153459002</v>
      </c>
      <c r="I3838" s="2">
        <f>Table13[[#This Row],[CF % EOL]]*$A$6</f>
        <v>14.6122748613836</v>
      </c>
      <c r="J3838" s="3">
        <v>8.9824867628069321E-2</v>
      </c>
      <c r="K3838" s="2">
        <f>$A$10*Table13[[#This Row],[CF % WEC]]</f>
        <v>2.7626967447053619E-2</v>
      </c>
      <c r="L3838" s="1">
        <v>45.784706715783393</v>
      </c>
      <c r="M3838" s="2">
        <f>Table13[[#This Row],[Cons h '[MWh']]]-Table13[[#This Row],[Ewec_prod '[MWh']]]-Table13[[#This Row],[Eeol_prod '[MWh']]]-Table13[[#This Row],[Efv_prod '[MWh']]]</f>
        <v>3.3243048869527385</v>
      </c>
    </row>
    <row r="3839" spans="5:13" x14ac:dyDescent="0.3">
      <c r="E3839" s="4">
        <v>43625.875</v>
      </c>
      <c r="F3839" s="3">
        <v>0.65173999999999999</v>
      </c>
      <c r="G3839" s="2">
        <f>Table13[[#This Row],[CF % FV]]*$A$2</f>
        <v>33.23874</v>
      </c>
      <c r="H3839" s="3">
        <v>0.43072725858275801</v>
      </c>
      <c r="I3839" s="2">
        <f>Table13[[#This Row],[CF % EOL]]*$A$6</f>
        <v>17.229090343310322</v>
      </c>
      <c r="J3839" s="3">
        <v>9.2552147346148833E-2</v>
      </c>
      <c r="K3839" s="2">
        <f>$A$10*Table13[[#This Row],[CF % WEC]]</f>
        <v>2.84657826880888E-2</v>
      </c>
      <c r="L3839" s="1">
        <v>38.268347257429568</v>
      </c>
      <c r="M3839" s="2">
        <f>Table13[[#This Row],[Cons h '[MWh']]]-Table13[[#This Row],[Ewec_prod '[MWh']]]-Table13[[#This Row],[Eeol_prod '[MWh']]]-Table13[[#This Row],[Efv_prod '[MWh']]]</f>
        <v>-12.227948868568841</v>
      </c>
    </row>
    <row r="3840" spans="5:13" x14ac:dyDescent="0.3">
      <c r="E3840" s="4">
        <v>43625.916666666664</v>
      </c>
      <c r="F3840" s="3">
        <v>0.64254999999999995</v>
      </c>
      <c r="G3840" s="2">
        <f>Table13[[#This Row],[CF % FV]]*$A$2</f>
        <v>32.770049999999998</v>
      </c>
      <c r="H3840" s="3">
        <v>0.48165656247524602</v>
      </c>
      <c r="I3840" s="2">
        <f>Table13[[#This Row],[CF % EOL]]*$A$6</f>
        <v>19.266262499009841</v>
      </c>
      <c r="J3840" s="3">
        <v>9.6986636690590627E-2</v>
      </c>
      <c r="K3840" s="2">
        <f>$A$10*Table13[[#This Row],[CF % WEC]]</f>
        <v>2.9829675516414172E-2</v>
      </c>
      <c r="L3840" s="1">
        <v>34.5725249619558</v>
      </c>
      <c r="M3840" s="2">
        <f>Table13[[#This Row],[Cons h '[MWh']]]-Table13[[#This Row],[Ewec_prod '[MWh']]]-Table13[[#This Row],[Eeol_prod '[MWh']]]-Table13[[#This Row],[Efv_prod '[MWh']]]</f>
        <v>-17.493617212570456</v>
      </c>
    </row>
    <row r="3841" spans="5:13" x14ac:dyDescent="0.3">
      <c r="E3841" s="4">
        <v>43625.958333333336</v>
      </c>
      <c r="F3841" s="3">
        <v>0.52385000000000004</v>
      </c>
      <c r="G3841" s="2">
        <f>Table13[[#This Row],[CF % FV]]*$A$2</f>
        <v>26.716350000000002</v>
      </c>
      <c r="H3841" s="3">
        <v>0.53973009284994</v>
      </c>
      <c r="I3841" s="2">
        <f>Table13[[#This Row],[CF % EOL]]*$A$6</f>
        <v>21.589203713997598</v>
      </c>
      <c r="J3841" s="3">
        <v>0.10217751314548279</v>
      </c>
      <c r="K3841" s="2">
        <f>$A$10*Table13[[#This Row],[CF % WEC]]</f>
        <v>3.1426206395087787E-2</v>
      </c>
      <c r="L3841" s="1">
        <v>32.956611810130262</v>
      </c>
      <c r="M3841" s="2">
        <f>Table13[[#This Row],[Cons h '[MWh']]]-Table13[[#This Row],[Ewec_prod '[MWh']]]-Table13[[#This Row],[Eeol_prod '[MWh']]]-Table13[[#This Row],[Efv_prod '[MWh']]]</f>
        <v>-15.380368110262427</v>
      </c>
    </row>
    <row r="3842" spans="5:13" x14ac:dyDescent="0.3">
      <c r="E3842" s="4">
        <v>43626</v>
      </c>
      <c r="F3842" s="3">
        <v>0.39473000000000003</v>
      </c>
      <c r="G3842" s="2">
        <f>Table13[[#This Row],[CF % FV]]*$A$2</f>
        <v>20.131230000000002</v>
      </c>
      <c r="H3842" s="3">
        <v>0.60985818863174501</v>
      </c>
      <c r="I3842" s="2">
        <f>Table13[[#This Row],[CF % EOL]]*$A$6</f>
        <v>24.3943275452698</v>
      </c>
      <c r="J3842" s="3">
        <v>0.10897624831004998</v>
      </c>
      <c r="K3842" s="2">
        <f>$A$10*Table13[[#This Row],[CF % WEC]]</f>
        <v>3.3517258016230865E-2</v>
      </c>
      <c r="L3842" s="1">
        <v>25.309866941768295</v>
      </c>
      <c r="M3842" s="2">
        <f>Table13[[#This Row],[Cons h '[MWh']]]-Table13[[#This Row],[Ewec_prod '[MWh']]]-Table13[[#This Row],[Eeol_prod '[MWh']]]-Table13[[#This Row],[Efv_prod '[MWh']]]</f>
        <v>-19.249207861517739</v>
      </c>
    </row>
    <row r="3843" spans="5:13" x14ac:dyDescent="0.3">
      <c r="E3843" s="4">
        <v>43626.041666666664</v>
      </c>
      <c r="F3843" s="3">
        <v>0.28658</v>
      </c>
      <c r="G3843" s="2">
        <f>Table13[[#This Row],[CF % FV]]*$A$2</f>
        <v>14.61558</v>
      </c>
      <c r="H3843" s="3">
        <v>0.71223677195030499</v>
      </c>
      <c r="I3843" s="2">
        <f>Table13[[#This Row],[CF % EOL]]*$A$6</f>
        <v>28.489470878012199</v>
      </c>
      <c r="J3843" s="3">
        <v>0.11682387251099591</v>
      </c>
      <c r="K3843" s="2">
        <f>$A$10*Table13[[#This Row],[CF % WEC]]</f>
        <v>3.5930910984069954E-2</v>
      </c>
      <c r="L3843" s="1">
        <v>22.18833604474198</v>
      </c>
      <c r="M3843" s="2">
        <f>Table13[[#This Row],[Cons h '[MWh']]]-Table13[[#This Row],[Ewec_prod '[MWh']]]-Table13[[#This Row],[Eeol_prod '[MWh']]]-Table13[[#This Row],[Efv_prod '[MWh']]]</f>
        <v>-20.952645744254291</v>
      </c>
    </row>
    <row r="3844" spans="5:13" x14ac:dyDescent="0.3">
      <c r="E3844" s="4">
        <v>43626.083333333336</v>
      </c>
      <c r="F3844" s="3">
        <v>0.12741</v>
      </c>
      <c r="G3844" s="2">
        <f>Table13[[#This Row],[CF % FV]]*$A$2</f>
        <v>6.4979100000000001</v>
      </c>
      <c r="H3844" s="3">
        <v>0.80815560056041302</v>
      </c>
      <c r="I3844" s="2">
        <f>Table13[[#This Row],[CF % EOL]]*$A$6</f>
        <v>32.326224022416518</v>
      </c>
      <c r="J3844" s="3">
        <v>0.12546939862519998</v>
      </c>
      <c r="K3844" s="2">
        <f>$A$10*Table13[[#This Row],[CF % WEC]]</f>
        <v>3.858997049427991E-2</v>
      </c>
      <c r="L3844" s="1">
        <v>23.701125730116591</v>
      </c>
      <c r="M3844" s="2">
        <f>Table13[[#This Row],[Cons h '[MWh']]]-Table13[[#This Row],[Ewec_prod '[MWh']]]-Table13[[#This Row],[Eeol_prod '[MWh']]]-Table13[[#This Row],[Efv_prod '[MWh']]]</f>
        <v>-15.161598262794207</v>
      </c>
    </row>
    <row r="3845" spans="5:13" x14ac:dyDescent="0.3">
      <c r="E3845" s="4">
        <v>43626.125</v>
      </c>
      <c r="F3845" s="3">
        <v>0</v>
      </c>
      <c r="G3845" s="2">
        <f>Table13[[#This Row],[CF % FV]]*$A$2</f>
        <v>0</v>
      </c>
      <c r="H3845" s="3">
        <v>0.86324982155519503</v>
      </c>
      <c r="I3845" s="2">
        <f>Table13[[#This Row],[CF % EOL]]*$A$6</f>
        <v>34.529992862207799</v>
      </c>
      <c r="J3845" s="3">
        <v>0.13453068227961418</v>
      </c>
      <c r="K3845" s="2">
        <f>$A$10*Table13[[#This Row],[CF % WEC]]</f>
        <v>4.1376902389193081E-2</v>
      </c>
      <c r="L3845" s="1">
        <v>26.819678211026751</v>
      </c>
      <c r="M3845" s="2">
        <f>Table13[[#This Row],[Cons h '[MWh']]]-Table13[[#This Row],[Ewec_prod '[MWh']]]-Table13[[#This Row],[Eeol_prod '[MWh']]]-Table13[[#This Row],[Efv_prod '[MWh']]]</f>
        <v>-7.7516915535702395</v>
      </c>
    </row>
    <row r="3846" spans="5:13" x14ac:dyDescent="0.3">
      <c r="E3846" s="4">
        <v>43626.166666666664</v>
      </c>
      <c r="F3846" s="3">
        <v>0</v>
      </c>
      <c r="G3846" s="2">
        <f>Table13[[#This Row],[CF % FV]]*$A$2</f>
        <v>0</v>
      </c>
      <c r="H3846" s="3">
        <v>0.91772608830950198</v>
      </c>
      <c r="I3846" s="2">
        <f>Table13[[#This Row],[CF % EOL]]*$A$6</f>
        <v>36.709043532380079</v>
      </c>
      <c r="J3846" s="3">
        <v>0.14550247791892829</v>
      </c>
      <c r="K3846" s="2">
        <f>$A$10*Table13[[#This Row],[CF % WEC]]</f>
        <v>4.4751440520639597E-2</v>
      </c>
      <c r="L3846" s="1">
        <v>26.639583519647864</v>
      </c>
      <c r="M3846" s="2">
        <f>Table13[[#This Row],[Cons h '[MWh']]]-Table13[[#This Row],[Ewec_prod '[MWh']]]-Table13[[#This Row],[Eeol_prod '[MWh']]]-Table13[[#This Row],[Efv_prod '[MWh']]]</f>
        <v>-10.114211453252853</v>
      </c>
    </row>
    <row r="3847" spans="5:13" x14ac:dyDescent="0.3">
      <c r="E3847" s="4">
        <v>43626.208333333336</v>
      </c>
      <c r="F3847" s="3">
        <v>0</v>
      </c>
      <c r="G3847" s="2">
        <f>Table13[[#This Row],[CF % FV]]*$A$2</f>
        <v>0</v>
      </c>
      <c r="H3847" s="3">
        <v>0.92111706962899997</v>
      </c>
      <c r="I3847" s="2">
        <f>Table13[[#This Row],[CF % EOL]]*$A$6</f>
        <v>36.844682785159996</v>
      </c>
      <c r="J3847" s="3">
        <v>0.15485073965893098</v>
      </c>
      <c r="K3847" s="2">
        <f>$A$10*Table13[[#This Row],[CF % WEC]]</f>
        <v>4.7626636773051179E-2</v>
      </c>
      <c r="L3847" s="1">
        <v>24.075752790819621</v>
      </c>
      <c r="M3847" s="2">
        <f>Table13[[#This Row],[Cons h '[MWh']]]-Table13[[#This Row],[Ewec_prod '[MWh']]]-Table13[[#This Row],[Eeol_prod '[MWh']]]-Table13[[#This Row],[Efv_prod '[MWh']]]</f>
        <v>-12.816556631113425</v>
      </c>
    </row>
    <row r="3848" spans="5:13" x14ac:dyDescent="0.3">
      <c r="E3848" s="4">
        <v>43626.25</v>
      </c>
      <c r="F3848" s="3">
        <v>0</v>
      </c>
      <c r="G3848" s="2">
        <f>Table13[[#This Row],[CF % FV]]*$A$2</f>
        <v>0</v>
      </c>
      <c r="H3848" s="3">
        <v>0.91657005939256098</v>
      </c>
      <c r="I3848" s="2">
        <f>Table13[[#This Row],[CF % EOL]]*$A$6</f>
        <v>36.662802375702441</v>
      </c>
      <c r="J3848" s="3">
        <v>0.16245212263064002</v>
      </c>
      <c r="K3848" s="2">
        <f>$A$10*Table13[[#This Row],[CF % WEC]]</f>
        <v>4.9964554606468273E-2</v>
      </c>
      <c r="L3848" s="1">
        <v>32.691337652121213</v>
      </c>
      <c r="M3848" s="2">
        <f>Table13[[#This Row],[Cons h '[MWh']]]-Table13[[#This Row],[Ewec_prod '[MWh']]]-Table13[[#This Row],[Eeol_prod '[MWh']]]-Table13[[#This Row],[Efv_prod '[MWh']]]</f>
        <v>-4.0214292781876964</v>
      </c>
    </row>
    <row r="3849" spans="5:13" x14ac:dyDescent="0.3">
      <c r="E3849" s="4">
        <v>43626.291666666664</v>
      </c>
      <c r="F3849" s="3">
        <v>0</v>
      </c>
      <c r="G3849" s="2">
        <f>Table13[[#This Row],[CF % FV]]*$A$2</f>
        <v>0</v>
      </c>
      <c r="H3849" s="3">
        <v>0.93135526805799596</v>
      </c>
      <c r="I3849" s="2">
        <f>Table13[[#This Row],[CF % EOL]]*$A$6</f>
        <v>37.25421072231984</v>
      </c>
      <c r="J3849" s="3">
        <v>0.1666314940632167</v>
      </c>
      <c r="K3849" s="2">
        <f>$A$10*Table13[[#This Row],[CF % WEC]]</f>
        <v>5.124998214525444E-2</v>
      </c>
      <c r="L3849" s="1">
        <v>34.030413311793538</v>
      </c>
      <c r="M3849" s="2">
        <f>Table13[[#This Row],[Cons h '[MWh']]]-Table13[[#This Row],[Ewec_prod '[MWh']]]-Table13[[#This Row],[Eeol_prod '[MWh']]]-Table13[[#This Row],[Efv_prod '[MWh']]]</f>
        <v>-3.27504739267156</v>
      </c>
    </row>
    <row r="3850" spans="5:13" x14ac:dyDescent="0.3">
      <c r="E3850" s="4">
        <v>43626.333333333336</v>
      </c>
      <c r="F3850" s="3">
        <v>0</v>
      </c>
      <c r="G3850" s="2">
        <f>Table13[[#This Row],[CF % FV]]*$A$2</f>
        <v>0</v>
      </c>
      <c r="H3850" s="3">
        <v>0.94845789572984496</v>
      </c>
      <c r="I3850" s="2">
        <f>Table13[[#This Row],[CF % EOL]]*$A$6</f>
        <v>37.938315829193797</v>
      </c>
      <c r="J3850" s="3">
        <v>0.16762211282537609</v>
      </c>
      <c r="K3850" s="2">
        <f>$A$10*Table13[[#This Row],[CF % WEC]]</f>
        <v>5.1554661606714236E-2</v>
      </c>
      <c r="L3850" s="1">
        <v>41.813254523387371</v>
      </c>
      <c r="M3850" s="2">
        <f>Table13[[#This Row],[Cons h '[MWh']]]-Table13[[#This Row],[Ewec_prod '[MWh']]]-Table13[[#This Row],[Eeol_prod '[MWh']]]-Table13[[#This Row],[Efv_prod '[MWh']]]</f>
        <v>3.8233840325868584</v>
      </c>
    </row>
    <row r="3851" spans="5:13" x14ac:dyDescent="0.3">
      <c r="E3851" s="4">
        <v>43626.375</v>
      </c>
      <c r="F3851" s="3">
        <v>0</v>
      </c>
      <c r="G3851" s="2">
        <f>Table13[[#This Row],[CF % FV]]*$A$2</f>
        <v>0</v>
      </c>
      <c r="H3851" s="3">
        <v>0.93660742795613205</v>
      </c>
      <c r="I3851" s="2">
        <f>Table13[[#This Row],[CF % EOL]]*$A$6</f>
        <v>37.464297118245284</v>
      </c>
      <c r="J3851" s="3">
        <v>0.16036397769431782</v>
      </c>
      <c r="K3851" s="2">
        <f>$A$10*Table13[[#This Row],[CF % WEC]]</f>
        <v>4.9322314726757327E-2</v>
      </c>
      <c r="L3851" s="1">
        <v>27.413910899697793</v>
      </c>
      <c r="M3851" s="2">
        <f>Table13[[#This Row],[Cons h '[MWh']]]-Table13[[#This Row],[Ewec_prod '[MWh']]]-Table13[[#This Row],[Eeol_prod '[MWh']]]-Table13[[#This Row],[Efv_prod '[MWh']]]</f>
        <v>-10.099708533274249</v>
      </c>
    </row>
    <row r="3852" spans="5:13" x14ac:dyDescent="0.3">
      <c r="E3852" s="4">
        <v>43626.416666666664</v>
      </c>
      <c r="F3852" s="3">
        <v>0</v>
      </c>
      <c r="G3852" s="2">
        <f>Table13[[#This Row],[CF % FV]]*$A$2</f>
        <v>0</v>
      </c>
      <c r="H3852" s="3">
        <v>0.81882789940106504</v>
      </c>
      <c r="I3852" s="2">
        <f>Table13[[#This Row],[CF % EOL]]*$A$6</f>
        <v>32.753115976042601</v>
      </c>
      <c r="J3852" s="3">
        <v>0.15646425237350384</v>
      </c>
      <c r="K3852" s="2">
        <f>$A$10*Table13[[#This Row],[CF % WEC]]</f>
        <v>4.8122896488406237E-2</v>
      </c>
      <c r="L3852" s="1">
        <v>35.031941166227249</v>
      </c>
      <c r="M3852" s="2">
        <f>Table13[[#This Row],[Cons h '[MWh']]]-Table13[[#This Row],[Ewec_prod '[MWh']]]-Table13[[#This Row],[Eeol_prod '[MWh']]]-Table13[[#This Row],[Efv_prod '[MWh']]]</f>
        <v>2.2307022936962397</v>
      </c>
    </row>
    <row r="3853" spans="5:13" x14ac:dyDescent="0.3">
      <c r="E3853" s="4">
        <v>43626.458333333336</v>
      </c>
      <c r="F3853" s="3">
        <v>0</v>
      </c>
      <c r="G3853" s="2">
        <f>Table13[[#This Row],[CF % FV]]*$A$2</f>
        <v>0</v>
      </c>
      <c r="H3853" s="3">
        <v>0.80132682675190303</v>
      </c>
      <c r="I3853" s="2">
        <f>Table13[[#This Row],[CF % EOL]]*$A$6</f>
        <v>32.053073070076124</v>
      </c>
      <c r="J3853" s="3">
        <v>0.1546859702223744</v>
      </c>
      <c r="K3853" s="2">
        <f>$A$10*Table13[[#This Row],[CF % WEC]]</f>
        <v>4.7575959494250544E-2</v>
      </c>
      <c r="L3853" s="1">
        <v>40.448118533608088</v>
      </c>
      <c r="M3853" s="2">
        <f>Table13[[#This Row],[Cons h '[MWh']]]-Table13[[#This Row],[Ewec_prod '[MWh']]]-Table13[[#This Row],[Eeol_prod '[MWh']]]-Table13[[#This Row],[Efv_prod '[MWh']]]</f>
        <v>8.3474695040377114</v>
      </c>
    </row>
    <row r="3854" spans="5:13" x14ac:dyDescent="0.3">
      <c r="E3854" s="4">
        <v>43626.5</v>
      </c>
      <c r="F3854" s="3">
        <v>0</v>
      </c>
      <c r="G3854" s="2">
        <f>Table13[[#This Row],[CF % FV]]*$A$2</f>
        <v>0</v>
      </c>
      <c r="H3854" s="3">
        <v>0.78715491770624701</v>
      </c>
      <c r="I3854" s="2">
        <f>Table13[[#This Row],[CF % EOL]]*$A$6</f>
        <v>31.486196708249881</v>
      </c>
      <c r="J3854" s="3">
        <v>0.15428198513402047</v>
      </c>
      <c r="K3854" s="2">
        <f>$A$10*Table13[[#This Row],[CF % WEC]]</f>
        <v>4.7451707901347985E-2</v>
      </c>
      <c r="L3854" s="1">
        <v>29.326849625967736</v>
      </c>
      <c r="M3854" s="2">
        <f>Table13[[#This Row],[Cons h '[MWh']]]-Table13[[#This Row],[Ewec_prod '[MWh']]]-Table13[[#This Row],[Eeol_prod '[MWh']]]-Table13[[#This Row],[Efv_prod '[MWh']]]</f>
        <v>-2.2067987901834947</v>
      </c>
    </row>
    <row r="3855" spans="5:13" x14ac:dyDescent="0.3">
      <c r="E3855" s="4">
        <v>43626.541666666664</v>
      </c>
      <c r="F3855" s="3">
        <v>0</v>
      </c>
      <c r="G3855" s="2">
        <f>Table13[[#This Row],[CF % FV]]*$A$2</f>
        <v>0</v>
      </c>
      <c r="H3855" s="3">
        <v>0.77096662308618602</v>
      </c>
      <c r="I3855" s="2">
        <f>Table13[[#This Row],[CF % EOL]]*$A$6</f>
        <v>30.838664923447439</v>
      </c>
      <c r="J3855" s="3">
        <v>0.15285716054445592</v>
      </c>
      <c r="K3855" s="2">
        <f>$A$10*Table13[[#This Row],[CF % WEC]]</f>
        <v>4.7013482011423482E-2</v>
      </c>
      <c r="L3855" s="1">
        <v>28.914002790317809</v>
      </c>
      <c r="M3855" s="2">
        <f>Table13[[#This Row],[Cons h '[MWh']]]-Table13[[#This Row],[Ewec_prod '[MWh']]]-Table13[[#This Row],[Eeol_prod '[MWh']]]-Table13[[#This Row],[Efv_prod '[MWh']]]</f>
        <v>-1.9716756151410522</v>
      </c>
    </row>
    <row r="3856" spans="5:13" x14ac:dyDescent="0.3">
      <c r="E3856" s="4">
        <v>43626.583333333336</v>
      </c>
      <c r="F3856" s="3">
        <v>0</v>
      </c>
      <c r="G3856" s="2">
        <f>Table13[[#This Row],[CF % FV]]*$A$2</f>
        <v>0</v>
      </c>
      <c r="H3856" s="3">
        <v>0.76746357153142697</v>
      </c>
      <c r="I3856" s="2">
        <f>Table13[[#This Row],[CF % EOL]]*$A$6</f>
        <v>30.698542861257078</v>
      </c>
      <c r="J3856" s="3">
        <v>0.14837527505414139</v>
      </c>
      <c r="K3856" s="2">
        <f>$A$10*Table13[[#This Row],[CF % WEC]]</f>
        <v>4.5635011796971992E-2</v>
      </c>
      <c r="L3856" s="1">
        <v>25.365839558700138</v>
      </c>
      <c r="M3856" s="2">
        <f>Table13[[#This Row],[Cons h '[MWh']]]-Table13[[#This Row],[Ewec_prod '[MWh']]]-Table13[[#This Row],[Eeol_prod '[MWh']]]-Table13[[#This Row],[Efv_prod '[MWh']]]</f>
        <v>-5.3783383143539112</v>
      </c>
    </row>
    <row r="3857" spans="5:13" x14ac:dyDescent="0.3">
      <c r="E3857" s="4">
        <v>43626.625</v>
      </c>
      <c r="F3857" s="3">
        <v>0</v>
      </c>
      <c r="G3857" s="2">
        <f>Table13[[#This Row],[CF % FV]]*$A$2</f>
        <v>0</v>
      </c>
      <c r="H3857" s="3">
        <v>0.715365575852834</v>
      </c>
      <c r="I3857" s="2">
        <f>Table13[[#This Row],[CF % EOL]]*$A$6</f>
        <v>28.614623034113361</v>
      </c>
      <c r="J3857" s="3">
        <v>0.14188254739093048</v>
      </c>
      <c r="K3857" s="2">
        <f>$A$10*Table13[[#This Row],[CF % WEC]]</f>
        <v>4.3638077311782056E-2</v>
      </c>
      <c r="L3857" s="1">
        <v>32.862014775138071</v>
      </c>
      <c r="M3857" s="2">
        <f>Table13[[#This Row],[Cons h '[MWh']]]-Table13[[#This Row],[Ewec_prod '[MWh']]]-Table13[[#This Row],[Eeol_prod '[MWh']]]-Table13[[#This Row],[Efv_prod '[MWh']]]</f>
        <v>4.2037536637129271</v>
      </c>
    </row>
    <row r="3858" spans="5:13" x14ac:dyDescent="0.3">
      <c r="E3858" s="4">
        <v>43626.666666666664</v>
      </c>
      <c r="F3858" s="3">
        <v>0</v>
      </c>
      <c r="G3858" s="2">
        <f>Table13[[#This Row],[CF % FV]]*$A$2</f>
        <v>0</v>
      </c>
      <c r="H3858" s="3">
        <v>0.68246654118397099</v>
      </c>
      <c r="I3858" s="2">
        <f>Table13[[#This Row],[CF % EOL]]*$A$6</f>
        <v>27.298661647358841</v>
      </c>
      <c r="J3858" s="3">
        <v>0.13464580417840158</v>
      </c>
      <c r="K3858" s="2">
        <f>$A$10*Table13[[#This Row],[CF % WEC]]</f>
        <v>4.141230983296925E-2</v>
      </c>
      <c r="L3858" s="1">
        <v>33.297330765859201</v>
      </c>
      <c r="M3858" s="2">
        <f>Table13[[#This Row],[Cons h '[MWh']]]-Table13[[#This Row],[Ewec_prod '[MWh']]]-Table13[[#This Row],[Eeol_prod '[MWh']]]-Table13[[#This Row],[Efv_prod '[MWh']]]</f>
        <v>5.9572568086673883</v>
      </c>
    </row>
    <row r="3859" spans="5:13" x14ac:dyDescent="0.3">
      <c r="E3859" s="4">
        <v>43626.708333333336</v>
      </c>
      <c r="F3859" s="3">
        <v>0.11693000000000001</v>
      </c>
      <c r="G3859" s="2">
        <f>Table13[[#This Row],[CF % FV]]*$A$2</f>
        <v>5.9634300000000007</v>
      </c>
      <c r="H3859" s="3">
        <v>0.65388437591950099</v>
      </c>
      <c r="I3859" s="2">
        <f>Table13[[#This Row],[CF % EOL]]*$A$6</f>
        <v>26.15537503678004</v>
      </c>
      <c r="J3859" s="3">
        <v>0.13098018448395951</v>
      </c>
      <c r="K3859" s="2">
        <f>$A$10*Table13[[#This Row],[CF % WEC]]</f>
        <v>4.0284894244772114E-2</v>
      </c>
      <c r="L3859" s="1">
        <v>40.501068720441992</v>
      </c>
      <c r="M3859" s="2">
        <f>Table13[[#This Row],[Cons h '[MWh']]]-Table13[[#This Row],[Ewec_prod '[MWh']]]-Table13[[#This Row],[Eeol_prod '[MWh']]]-Table13[[#This Row],[Efv_prod '[MWh']]]</f>
        <v>8.3419787894171815</v>
      </c>
    </row>
    <row r="3860" spans="5:13" x14ac:dyDescent="0.3">
      <c r="E3860" s="4">
        <v>43626.75</v>
      </c>
      <c r="F3860" s="3">
        <v>0.33563999999999999</v>
      </c>
      <c r="G3860" s="2">
        <f>Table13[[#This Row],[CF % FV]]*$A$2</f>
        <v>17.117639999999998</v>
      </c>
      <c r="H3860" s="3">
        <v>0.61865082816942996</v>
      </c>
      <c r="I3860" s="2">
        <f>Table13[[#This Row],[CF % EOL]]*$A$6</f>
        <v>24.746033126777199</v>
      </c>
      <c r="J3860" s="3">
        <v>0.12998632861894435</v>
      </c>
      <c r="K3860" s="2">
        <f>$A$10*Table13[[#This Row],[CF % WEC]]</f>
        <v>3.9979219164419898E-2</v>
      </c>
      <c r="L3860" s="1">
        <v>25.605962077883174</v>
      </c>
      <c r="M3860" s="2">
        <f>Table13[[#This Row],[Cons h '[MWh']]]-Table13[[#This Row],[Ewec_prod '[MWh']]]-Table13[[#This Row],[Eeol_prod '[MWh']]]-Table13[[#This Row],[Efv_prod '[MWh']]]</f>
        <v>-16.297690268058442</v>
      </c>
    </row>
    <row r="3861" spans="5:13" x14ac:dyDescent="0.3">
      <c r="E3861" s="4">
        <v>43626.791666666664</v>
      </c>
      <c r="F3861" s="3">
        <v>0.44675999999999999</v>
      </c>
      <c r="G3861" s="2">
        <f>Table13[[#This Row],[CF % FV]]*$A$2</f>
        <v>22.784759999999999</v>
      </c>
      <c r="H3861" s="3">
        <v>0.59690316296859303</v>
      </c>
      <c r="I3861" s="2">
        <f>Table13[[#This Row],[CF % EOL]]*$A$6</f>
        <v>23.876126518743721</v>
      </c>
      <c r="J3861" s="3">
        <v>0.12674989502665482</v>
      </c>
      <c r="K3861" s="2">
        <f>$A$10*Table13[[#This Row],[CF % WEC]]</f>
        <v>3.8983806113894084E-2</v>
      </c>
      <c r="L3861" s="1">
        <v>45.08374821203379</v>
      </c>
      <c r="M3861" s="2">
        <f>Table13[[#This Row],[Cons h '[MWh']]]-Table13[[#This Row],[Ewec_prod '[MWh']]]-Table13[[#This Row],[Eeol_prod '[MWh']]]-Table13[[#This Row],[Efv_prod '[MWh']]]</f>
        <v>-1.6161221128238275</v>
      </c>
    </row>
    <row r="3862" spans="5:13" x14ac:dyDescent="0.3">
      <c r="E3862" s="4">
        <v>43626.833333333336</v>
      </c>
      <c r="F3862" s="3">
        <v>0.64690999999999999</v>
      </c>
      <c r="G3862" s="2">
        <f>Table13[[#This Row],[CF % FV]]*$A$2</f>
        <v>32.99241</v>
      </c>
      <c r="H3862" s="3">
        <v>0.58589899397086198</v>
      </c>
      <c r="I3862" s="2">
        <f>Table13[[#This Row],[CF % EOL]]*$A$6</f>
        <v>23.435959758834478</v>
      </c>
      <c r="J3862" s="3">
        <v>0.1274363321160279</v>
      </c>
      <c r="K3862" s="2">
        <f>$A$10*Table13[[#This Row],[CF % WEC]]</f>
        <v>3.9194929999999698E-2</v>
      </c>
      <c r="L3862" s="1">
        <v>45.120213165938949</v>
      </c>
      <c r="M3862" s="2">
        <f>Table13[[#This Row],[Cons h '[MWh']]]-Table13[[#This Row],[Ewec_prod '[MWh']]]-Table13[[#This Row],[Eeol_prod '[MWh']]]-Table13[[#This Row],[Efv_prod '[MWh']]]</f>
        <v>-11.347351522895529</v>
      </c>
    </row>
    <row r="3863" spans="5:13" x14ac:dyDescent="0.3">
      <c r="E3863" s="4">
        <v>43626.875</v>
      </c>
      <c r="F3863" s="3">
        <v>0.68567999999999996</v>
      </c>
      <c r="G3863" s="2">
        <f>Table13[[#This Row],[CF % FV]]*$A$2</f>
        <v>34.969679999999997</v>
      </c>
      <c r="H3863" s="3">
        <v>0.60619851248908796</v>
      </c>
      <c r="I3863" s="2">
        <f>Table13[[#This Row],[CF % EOL]]*$A$6</f>
        <v>24.247940499563519</v>
      </c>
      <c r="J3863" s="3">
        <v>0.12727355375832058</v>
      </c>
      <c r="K3863" s="2">
        <f>$A$10*Table13[[#This Row],[CF % WEC]]</f>
        <v>3.9144865106967124E-2</v>
      </c>
      <c r="L3863" s="1">
        <v>36.191571682012729</v>
      </c>
      <c r="M3863" s="2">
        <f>Table13[[#This Row],[Cons h '[MWh']]]-Table13[[#This Row],[Ewec_prod '[MWh']]]-Table13[[#This Row],[Eeol_prod '[MWh']]]-Table13[[#This Row],[Efv_prod '[MWh']]]</f>
        <v>-23.065193682657757</v>
      </c>
    </row>
    <row r="3864" spans="5:13" x14ac:dyDescent="0.3">
      <c r="E3864" s="4">
        <v>43626.916666666664</v>
      </c>
      <c r="F3864" s="3">
        <v>0.62150000000000005</v>
      </c>
      <c r="G3864" s="2">
        <f>Table13[[#This Row],[CF % FV]]*$A$2</f>
        <v>31.696500000000004</v>
      </c>
      <c r="H3864" s="3">
        <v>0.51897019882525097</v>
      </c>
      <c r="I3864" s="2">
        <f>Table13[[#This Row],[CF % EOL]]*$A$6</f>
        <v>20.758807953010038</v>
      </c>
      <c r="J3864" s="3">
        <v>0.12697114346005006</v>
      </c>
      <c r="K3864" s="2">
        <f>$A$10*Table13[[#This Row],[CF % WEC]]</f>
        <v>3.9051854344061609E-2</v>
      </c>
      <c r="L3864" s="1">
        <v>32.407570030197903</v>
      </c>
      <c r="M3864" s="2">
        <f>Table13[[#This Row],[Cons h '[MWh']]]-Table13[[#This Row],[Ewec_prod '[MWh']]]-Table13[[#This Row],[Eeol_prod '[MWh']]]-Table13[[#This Row],[Efv_prod '[MWh']]]</f>
        <v>-20.086789777156199</v>
      </c>
    </row>
    <row r="3865" spans="5:13" x14ac:dyDescent="0.3">
      <c r="E3865" s="4">
        <v>43626.958333333336</v>
      </c>
      <c r="F3865" s="3">
        <v>0.60675999999999997</v>
      </c>
      <c r="G3865" s="2">
        <f>Table13[[#This Row],[CF % FV]]*$A$2</f>
        <v>30.944759999999999</v>
      </c>
      <c r="H3865" s="3">
        <v>0.52882846151809804</v>
      </c>
      <c r="I3865" s="2">
        <f>Table13[[#This Row],[CF % EOL]]*$A$6</f>
        <v>21.153138460723923</v>
      </c>
      <c r="J3865" s="3">
        <v>0.12613600658383989</v>
      </c>
      <c r="K3865" s="2">
        <f>$A$10*Table13[[#This Row],[CF % WEC]]</f>
        <v>3.8794995637757401E-2</v>
      </c>
      <c r="L3865" s="1">
        <v>29.149630433272957</v>
      </c>
      <c r="M3865" s="2">
        <f>Table13[[#This Row],[Cons h '[MWh']]]-Table13[[#This Row],[Ewec_prod '[MWh']]]-Table13[[#This Row],[Eeol_prod '[MWh']]]-Table13[[#This Row],[Efv_prod '[MWh']]]</f>
        <v>-22.987063023088723</v>
      </c>
    </row>
    <row r="3866" spans="5:13" x14ac:dyDescent="0.3">
      <c r="E3866" s="4">
        <v>43627</v>
      </c>
      <c r="F3866" s="3">
        <v>0.48202</v>
      </c>
      <c r="G3866" s="2">
        <f>Table13[[#This Row],[CF % FV]]*$A$2</f>
        <v>24.583020000000001</v>
      </c>
      <c r="H3866" s="3">
        <v>0.52119341192802005</v>
      </c>
      <c r="I3866" s="2">
        <f>Table13[[#This Row],[CF % EOL]]*$A$6</f>
        <v>20.847736477120801</v>
      </c>
      <c r="J3866" s="3">
        <v>0.12604118514461823</v>
      </c>
      <c r="K3866" s="2">
        <f>$A$10*Table13[[#This Row],[CF % WEC]]</f>
        <v>3.8765831900767482E-2</v>
      </c>
      <c r="L3866" s="1">
        <v>26.019870488250984</v>
      </c>
      <c r="M3866" s="2">
        <f>Table13[[#This Row],[Cons h '[MWh']]]-Table13[[#This Row],[Ewec_prod '[MWh']]]-Table13[[#This Row],[Eeol_prod '[MWh']]]-Table13[[#This Row],[Efv_prod '[MWh']]]</f>
        <v>-19.449651820770587</v>
      </c>
    </row>
    <row r="3867" spans="5:13" x14ac:dyDescent="0.3">
      <c r="E3867" s="4">
        <v>43627.041666666664</v>
      </c>
      <c r="F3867" s="3">
        <v>0.33011000000000001</v>
      </c>
      <c r="G3867" s="2">
        <f>Table13[[#This Row],[CF % FV]]*$A$2</f>
        <v>16.835609999999999</v>
      </c>
      <c r="H3867" s="3">
        <v>0.55690432241031895</v>
      </c>
      <c r="I3867" s="2">
        <f>Table13[[#This Row],[CF % EOL]]*$A$6</f>
        <v>22.27617289641276</v>
      </c>
      <c r="J3867" s="3">
        <v>0.12776803340010703</v>
      </c>
      <c r="K3867" s="2">
        <f>$A$10*Table13[[#This Row],[CF % WEC]]</f>
        <v>3.9296949639097245E-2</v>
      </c>
      <c r="L3867" s="1">
        <v>25.573012443313289</v>
      </c>
      <c r="M3867" s="2">
        <f>Table13[[#This Row],[Cons h '[MWh']]]-Table13[[#This Row],[Ewec_prod '[MWh']]]-Table13[[#This Row],[Eeol_prod '[MWh']]]-Table13[[#This Row],[Efv_prod '[MWh']]]</f>
        <v>-13.578067402738569</v>
      </c>
    </row>
    <row r="3868" spans="5:13" x14ac:dyDescent="0.3">
      <c r="E3868" s="4">
        <v>43627.083333333336</v>
      </c>
      <c r="F3868" s="3">
        <v>0.14280000000000001</v>
      </c>
      <c r="G3868" s="2">
        <f>Table13[[#This Row],[CF % FV]]*$A$2</f>
        <v>7.2828000000000008</v>
      </c>
      <c r="H3868" s="3">
        <v>0.635192924762218</v>
      </c>
      <c r="I3868" s="2">
        <f>Table13[[#This Row],[CF % EOL]]*$A$6</f>
        <v>25.407716990488719</v>
      </c>
      <c r="J3868" s="3">
        <v>0.13081815844102676</v>
      </c>
      <c r="K3868" s="2">
        <f>$A$10*Table13[[#This Row],[CF % WEC]]</f>
        <v>4.023506073728271E-2</v>
      </c>
      <c r="L3868" s="1">
        <v>28.970117053625426</v>
      </c>
      <c r="M3868" s="2">
        <f>Table13[[#This Row],[Cons h '[MWh']]]-Table13[[#This Row],[Ewec_prod '[MWh']]]-Table13[[#This Row],[Eeol_prod '[MWh']]]-Table13[[#This Row],[Efv_prod '[MWh']]]</f>
        <v>-3.7606349976005751</v>
      </c>
    </row>
    <row r="3869" spans="5:13" x14ac:dyDescent="0.3">
      <c r="E3869" s="4">
        <v>43627.125</v>
      </c>
      <c r="F3869" s="3">
        <v>0</v>
      </c>
      <c r="G3869" s="2">
        <f>Table13[[#This Row],[CF % FV]]*$A$2</f>
        <v>0</v>
      </c>
      <c r="H3869" s="3">
        <v>0.69869392455851997</v>
      </c>
      <c r="I3869" s="2">
        <f>Table13[[#This Row],[CF % EOL]]*$A$6</f>
        <v>27.947756982340799</v>
      </c>
      <c r="J3869" s="3">
        <v>0.13436503050961368</v>
      </c>
      <c r="K3869" s="2">
        <f>$A$10*Table13[[#This Row],[CF % WEC]]</f>
        <v>4.1325953735683235E-2</v>
      </c>
      <c r="L3869" s="1">
        <v>26.060568827692801</v>
      </c>
      <c r="M3869" s="2">
        <f>Table13[[#This Row],[Cons h '[MWh']]]-Table13[[#This Row],[Ewec_prod '[MWh']]]-Table13[[#This Row],[Eeol_prod '[MWh']]]-Table13[[#This Row],[Efv_prod '[MWh']]]</f>
        <v>-1.9285141083836805</v>
      </c>
    </row>
    <row r="3870" spans="5:13" x14ac:dyDescent="0.3">
      <c r="E3870" s="4">
        <v>43627.166666666664</v>
      </c>
      <c r="F3870" s="3">
        <v>0</v>
      </c>
      <c r="G3870" s="2">
        <f>Table13[[#This Row],[CF % FV]]*$A$2</f>
        <v>0</v>
      </c>
      <c r="H3870" s="3">
        <v>0.74912137091947295</v>
      </c>
      <c r="I3870" s="2">
        <f>Table13[[#This Row],[CF % EOL]]*$A$6</f>
        <v>29.964854836778919</v>
      </c>
      <c r="J3870" s="3">
        <v>0.13965521606662171</v>
      </c>
      <c r="K3870" s="2">
        <f>$A$10*Table13[[#This Row],[CF % WEC]]</f>
        <v>4.2953028598487299E-2</v>
      </c>
      <c r="L3870" s="1">
        <v>35.564760543097606</v>
      </c>
      <c r="M3870" s="2">
        <f>Table13[[#This Row],[Cons h '[MWh']]]-Table13[[#This Row],[Ewec_prod '[MWh']]]-Table13[[#This Row],[Eeol_prod '[MWh']]]-Table13[[#This Row],[Efv_prod '[MWh']]]</f>
        <v>5.5569526777201972</v>
      </c>
    </row>
    <row r="3871" spans="5:13" x14ac:dyDescent="0.3">
      <c r="E3871" s="4">
        <v>43627.208333333336</v>
      </c>
      <c r="F3871" s="3">
        <v>0</v>
      </c>
      <c r="G3871" s="2">
        <f>Table13[[#This Row],[CF % FV]]*$A$2</f>
        <v>0</v>
      </c>
      <c r="H3871" s="3">
        <v>0.79869637268844396</v>
      </c>
      <c r="I3871" s="2">
        <f>Table13[[#This Row],[CF % EOL]]*$A$6</f>
        <v>31.94785490753776</v>
      </c>
      <c r="J3871" s="3">
        <v>0.14507956441339767</v>
      </c>
      <c r="K3871" s="2">
        <f>$A$10*Table13[[#This Row],[CF % WEC]]</f>
        <v>4.4621367212893774E-2</v>
      </c>
      <c r="L3871" s="1">
        <v>32.641209412653801</v>
      </c>
      <c r="M3871" s="2">
        <f>Table13[[#This Row],[Cons h '[MWh']]]-Table13[[#This Row],[Ewec_prod '[MWh']]]-Table13[[#This Row],[Eeol_prod '[MWh']]]-Table13[[#This Row],[Efv_prod '[MWh']]]</f>
        <v>0.64873313790315024</v>
      </c>
    </row>
    <row r="3872" spans="5:13" x14ac:dyDescent="0.3">
      <c r="E3872" s="4">
        <v>43627.25</v>
      </c>
      <c r="F3872" s="3">
        <v>0</v>
      </c>
      <c r="G3872" s="2">
        <f>Table13[[#This Row],[CF % FV]]*$A$2</f>
        <v>0</v>
      </c>
      <c r="H3872" s="3">
        <v>0.79107828435615002</v>
      </c>
      <c r="I3872" s="2">
        <f>Table13[[#This Row],[CF % EOL]]*$A$6</f>
        <v>31.643131374246</v>
      </c>
      <c r="J3872" s="3">
        <v>0.14974762668808972</v>
      </c>
      <c r="K3872" s="2">
        <f>$A$10*Table13[[#This Row],[CF % WEC]]</f>
        <v>4.6057098852796984E-2</v>
      </c>
      <c r="L3872" s="1">
        <v>45.085549406750246</v>
      </c>
      <c r="M3872" s="2">
        <f>Table13[[#This Row],[Cons h '[MWh']]]-Table13[[#This Row],[Ewec_prod '[MWh']]]-Table13[[#This Row],[Eeol_prod '[MWh']]]-Table13[[#This Row],[Efv_prod '[MWh']]]</f>
        <v>13.396360933651447</v>
      </c>
    </row>
    <row r="3873" spans="5:13" x14ac:dyDescent="0.3">
      <c r="E3873" s="4">
        <v>43627.291666666664</v>
      </c>
      <c r="F3873" s="3">
        <v>0</v>
      </c>
      <c r="G3873" s="2">
        <f>Table13[[#This Row],[CF % FV]]*$A$2</f>
        <v>0</v>
      </c>
      <c r="H3873" s="3">
        <v>0.80369323588372898</v>
      </c>
      <c r="I3873" s="2">
        <f>Table13[[#This Row],[CF % EOL]]*$A$6</f>
        <v>32.147729435349163</v>
      </c>
      <c r="J3873" s="3">
        <v>0.1532879484874316</v>
      </c>
      <c r="K3873" s="2">
        <f>$A$10*Table13[[#This Row],[CF % WEC]]</f>
        <v>4.7145977218947206E-2</v>
      </c>
      <c r="L3873" s="1">
        <v>38.20251851705207</v>
      </c>
      <c r="M3873" s="2">
        <f>Table13[[#This Row],[Cons h '[MWh']]]-Table13[[#This Row],[Ewec_prod '[MWh']]]-Table13[[#This Row],[Eeol_prod '[MWh']]]-Table13[[#This Row],[Efv_prod '[MWh']]]</f>
        <v>6.0076431044839609</v>
      </c>
    </row>
    <row r="3874" spans="5:13" x14ac:dyDescent="0.3">
      <c r="E3874" s="4">
        <v>43627.333333333336</v>
      </c>
      <c r="F3874" s="3">
        <v>0</v>
      </c>
      <c r="G3874" s="2">
        <f>Table13[[#This Row],[CF % FV]]*$A$2</f>
        <v>0</v>
      </c>
      <c r="H3874" s="3">
        <v>0.79817029792496097</v>
      </c>
      <c r="I3874" s="2">
        <f>Table13[[#This Row],[CF % EOL]]*$A$6</f>
        <v>31.926811916998439</v>
      </c>
      <c r="J3874" s="3">
        <v>0.15534902897282396</v>
      </c>
      <c r="K3874" s="2">
        <f>$A$10*Table13[[#This Row],[CF % WEC]]</f>
        <v>4.7779893026220814E-2</v>
      </c>
      <c r="L3874" s="1">
        <v>34.506805620338042</v>
      </c>
      <c r="M3874" s="2">
        <f>Table13[[#This Row],[Cons h '[MWh']]]-Table13[[#This Row],[Ewec_prod '[MWh']]]-Table13[[#This Row],[Eeol_prod '[MWh']]]-Table13[[#This Row],[Efv_prod '[MWh']]]</f>
        <v>2.5322138103133796</v>
      </c>
    </row>
    <row r="3875" spans="5:13" x14ac:dyDescent="0.3">
      <c r="E3875" s="4">
        <v>43627.375</v>
      </c>
      <c r="F3875" s="3">
        <v>0</v>
      </c>
      <c r="G3875" s="2">
        <f>Table13[[#This Row],[CF % FV]]*$A$2</f>
        <v>0</v>
      </c>
      <c r="H3875" s="3">
        <v>0.76622321249578595</v>
      </c>
      <c r="I3875" s="2">
        <f>Table13[[#This Row],[CF % EOL]]*$A$6</f>
        <v>30.648928499831438</v>
      </c>
      <c r="J3875" s="3">
        <v>0.15218977580538262</v>
      </c>
      <c r="K3875" s="2">
        <f>$A$10*Table13[[#This Row],[CF % WEC]]</f>
        <v>4.6808217957627352E-2</v>
      </c>
      <c r="L3875" s="1">
        <v>38.255166476219046</v>
      </c>
      <c r="M3875" s="2">
        <f>Table13[[#This Row],[Cons h '[MWh']]]-Table13[[#This Row],[Ewec_prod '[MWh']]]-Table13[[#This Row],[Eeol_prod '[MWh']]]-Table13[[#This Row],[Efv_prod '[MWh']]]</f>
        <v>7.5594297584299817</v>
      </c>
    </row>
    <row r="3876" spans="5:13" x14ac:dyDescent="0.3">
      <c r="E3876" s="4">
        <v>43627.416666666664</v>
      </c>
      <c r="F3876" s="3">
        <v>0</v>
      </c>
      <c r="G3876" s="2">
        <f>Table13[[#This Row],[CF % FV]]*$A$2</f>
        <v>0</v>
      </c>
      <c r="H3876" s="3">
        <v>0.70467011650056899</v>
      </c>
      <c r="I3876" s="2">
        <f>Table13[[#This Row],[CF % EOL]]*$A$6</f>
        <v>28.186804660022759</v>
      </c>
      <c r="J3876" s="3">
        <v>0.14724703358891772</v>
      </c>
      <c r="K3876" s="2">
        <f>$A$10*Table13[[#This Row],[CF % WEC]]</f>
        <v>4.5288004436368767E-2</v>
      </c>
      <c r="L3876" s="1">
        <v>33.586148557141392</v>
      </c>
      <c r="M3876" s="2">
        <f>Table13[[#This Row],[Cons h '[MWh']]]-Table13[[#This Row],[Ewec_prod '[MWh']]]-Table13[[#This Row],[Eeol_prod '[MWh']]]-Table13[[#This Row],[Efv_prod '[MWh']]]</f>
        <v>5.3540558926822683</v>
      </c>
    </row>
    <row r="3877" spans="5:13" x14ac:dyDescent="0.3">
      <c r="E3877" s="4">
        <v>43627.458333333336</v>
      </c>
      <c r="F3877" s="3">
        <v>0</v>
      </c>
      <c r="G3877" s="2">
        <f>Table13[[#This Row],[CF % FV]]*$A$2</f>
        <v>0</v>
      </c>
      <c r="H3877" s="3">
        <v>0.694286019047197</v>
      </c>
      <c r="I3877" s="2">
        <f>Table13[[#This Row],[CF % EOL]]*$A$6</f>
        <v>27.771440761887881</v>
      </c>
      <c r="J3877" s="3">
        <v>0.1415444711328635</v>
      </c>
      <c r="K3877" s="2">
        <f>$A$10*Table13[[#This Row],[CF % WEC]]</f>
        <v>4.3534096955084943E-2</v>
      </c>
      <c r="L3877" s="1">
        <v>47.514283397695095</v>
      </c>
      <c r="M3877" s="2">
        <f>Table13[[#This Row],[Cons h '[MWh']]]-Table13[[#This Row],[Ewec_prod '[MWh']]]-Table13[[#This Row],[Eeol_prod '[MWh']]]-Table13[[#This Row],[Efv_prod '[MWh']]]</f>
        <v>19.699308538852129</v>
      </c>
    </row>
    <row r="3878" spans="5:13" x14ac:dyDescent="0.3">
      <c r="E3878" s="4">
        <v>43627.5</v>
      </c>
      <c r="F3878" s="3">
        <v>0</v>
      </c>
      <c r="G3878" s="2">
        <f>Table13[[#This Row],[CF % FV]]*$A$2</f>
        <v>0</v>
      </c>
      <c r="H3878" s="3">
        <v>0.67790290393810804</v>
      </c>
      <c r="I3878" s="2">
        <f>Table13[[#This Row],[CF % EOL]]*$A$6</f>
        <v>27.116116157524321</v>
      </c>
      <c r="J3878" s="3">
        <v>0.13628279388131781</v>
      </c>
      <c r="K3878" s="2">
        <f>$A$10*Table13[[#This Row],[CF % WEC]]</f>
        <v>4.1915790243548738E-2</v>
      </c>
      <c r="L3878" s="1">
        <v>42.363593269371634</v>
      </c>
      <c r="M3878" s="2">
        <f>Table13[[#This Row],[Cons h '[MWh']]]-Table13[[#This Row],[Ewec_prod '[MWh']]]-Table13[[#This Row],[Eeol_prod '[MWh']]]-Table13[[#This Row],[Efv_prod '[MWh']]]</f>
        <v>15.205561321603764</v>
      </c>
    </row>
    <row r="3879" spans="5:13" x14ac:dyDescent="0.3">
      <c r="E3879" s="4">
        <v>43627.541666666664</v>
      </c>
      <c r="F3879" s="3">
        <v>0</v>
      </c>
      <c r="G3879" s="2">
        <f>Table13[[#This Row],[CF % FV]]*$A$2</f>
        <v>0</v>
      </c>
      <c r="H3879" s="3">
        <v>0.71022942080109297</v>
      </c>
      <c r="I3879" s="2">
        <f>Table13[[#This Row],[CF % EOL]]*$A$6</f>
        <v>28.40917683204372</v>
      </c>
      <c r="J3879" s="3">
        <v>0.13109950410083257</v>
      </c>
      <c r="K3879" s="2">
        <f>$A$10*Table13[[#This Row],[CF % WEC]]</f>
        <v>4.0321592758871753E-2</v>
      </c>
      <c r="L3879" s="1">
        <v>41.344748851489811</v>
      </c>
      <c r="M3879" s="2">
        <f>Table13[[#This Row],[Cons h '[MWh']]]-Table13[[#This Row],[Ewec_prod '[MWh']]]-Table13[[#This Row],[Eeol_prod '[MWh']]]-Table13[[#This Row],[Efv_prod '[MWh']]]</f>
        <v>12.89525042668722</v>
      </c>
    </row>
    <row r="3880" spans="5:13" x14ac:dyDescent="0.3">
      <c r="E3880" s="4">
        <v>43627.583333333336</v>
      </c>
      <c r="F3880" s="3">
        <v>0</v>
      </c>
      <c r="G3880" s="2">
        <f>Table13[[#This Row],[CF % FV]]*$A$2</f>
        <v>0</v>
      </c>
      <c r="H3880" s="3">
        <v>0.68399187307210096</v>
      </c>
      <c r="I3880" s="2">
        <f>Table13[[#This Row],[CF % EOL]]*$A$6</f>
        <v>27.359674922884039</v>
      </c>
      <c r="J3880" s="3">
        <v>0.1300937765804307</v>
      </c>
      <c r="K3880" s="2">
        <f>$A$10*Table13[[#This Row],[CF % WEC]]</f>
        <v>4.0012266375204858E-2</v>
      </c>
      <c r="L3880" s="1">
        <v>40.918582728997102</v>
      </c>
      <c r="M3880" s="2">
        <f>Table13[[#This Row],[Cons h '[MWh']]]-Table13[[#This Row],[Ewec_prod '[MWh']]]-Table13[[#This Row],[Eeol_prod '[MWh']]]-Table13[[#This Row],[Efv_prod '[MWh']]]</f>
        <v>13.518895539737855</v>
      </c>
    </row>
    <row r="3881" spans="5:13" x14ac:dyDescent="0.3">
      <c r="E3881" s="4">
        <v>43627.625</v>
      </c>
      <c r="F3881" s="3">
        <v>0</v>
      </c>
      <c r="G3881" s="2">
        <f>Table13[[#This Row],[CF % FV]]*$A$2</f>
        <v>0</v>
      </c>
      <c r="H3881" s="3">
        <v>0.69913560405592201</v>
      </c>
      <c r="I3881" s="2">
        <f>Table13[[#This Row],[CF % EOL]]*$A$6</f>
        <v>27.965424162236879</v>
      </c>
      <c r="J3881" s="3">
        <v>0.12872453032982603</v>
      </c>
      <c r="K3881" s="2">
        <f>$A$10*Table13[[#This Row],[CF % WEC]]</f>
        <v>3.9591134425986878E-2</v>
      </c>
      <c r="L3881" s="1">
        <v>31.084764022020678</v>
      </c>
      <c r="M3881" s="2">
        <f>Table13[[#This Row],[Cons h '[MWh']]]-Table13[[#This Row],[Ewec_prod '[MWh']]]-Table13[[#This Row],[Eeol_prod '[MWh']]]-Table13[[#This Row],[Efv_prod '[MWh']]]</f>
        <v>3.0797487253578133</v>
      </c>
    </row>
    <row r="3882" spans="5:13" x14ac:dyDescent="0.3">
      <c r="E3882" s="4">
        <v>43627.666666666664</v>
      </c>
      <c r="F3882" s="3">
        <v>1.4999999999999999E-4</v>
      </c>
      <c r="G3882" s="2">
        <f>Table13[[#This Row],[CF % FV]]*$A$2</f>
        <v>7.6499999999999997E-3</v>
      </c>
      <c r="H3882" s="3">
        <v>0.70666862831721</v>
      </c>
      <c r="I3882" s="2">
        <f>Table13[[#This Row],[CF % EOL]]*$A$6</f>
        <v>28.266745132688399</v>
      </c>
      <c r="J3882" s="3">
        <v>0.13928891005601496</v>
      </c>
      <c r="K3882" s="2">
        <f>$A$10*Table13[[#This Row],[CF % WEC]]</f>
        <v>4.2840365763596233E-2</v>
      </c>
      <c r="L3882" s="1">
        <v>37.551243488617587</v>
      </c>
      <c r="M3882" s="2">
        <f>Table13[[#This Row],[Cons h '[MWh']]]-Table13[[#This Row],[Ewec_prod '[MWh']]]-Table13[[#This Row],[Eeol_prod '[MWh']]]-Table13[[#This Row],[Efv_prod '[MWh']]]</f>
        <v>9.2340079901655923</v>
      </c>
    </row>
    <row r="3883" spans="5:13" x14ac:dyDescent="0.3">
      <c r="E3883" s="4">
        <v>43627.708333333336</v>
      </c>
      <c r="F3883" s="3">
        <v>0.18728999999999998</v>
      </c>
      <c r="G3883" s="2">
        <f>Table13[[#This Row],[CF % FV]]*$A$2</f>
        <v>9.5517899999999987</v>
      </c>
      <c r="H3883" s="3">
        <v>0.668186913841335</v>
      </c>
      <c r="I3883" s="2">
        <f>Table13[[#This Row],[CF % EOL]]*$A$6</f>
        <v>26.7274765536534</v>
      </c>
      <c r="J3883" s="3">
        <v>0.1503643937276318</v>
      </c>
      <c r="K3883" s="2">
        <f>$A$10*Table13[[#This Row],[CF % WEC]]</f>
        <v>4.6246794683960334E-2</v>
      </c>
      <c r="L3883" s="1">
        <v>33.147717595209599</v>
      </c>
      <c r="M3883" s="2">
        <f>Table13[[#This Row],[Cons h '[MWh']]]-Table13[[#This Row],[Ewec_prod '[MWh']]]-Table13[[#This Row],[Eeol_prod '[MWh']]]-Table13[[#This Row],[Efv_prod '[MWh']]]</f>
        <v>-3.177795753127759</v>
      </c>
    </row>
    <row r="3884" spans="5:13" x14ac:dyDescent="0.3">
      <c r="E3884" s="4">
        <v>43627.75</v>
      </c>
      <c r="F3884" s="3">
        <v>0.27588999999999997</v>
      </c>
      <c r="G3884" s="2">
        <f>Table13[[#This Row],[CF % FV]]*$A$2</f>
        <v>14.070389999999998</v>
      </c>
      <c r="H3884" s="3">
        <v>0.61926687634658195</v>
      </c>
      <c r="I3884" s="2">
        <f>Table13[[#This Row],[CF % EOL]]*$A$6</f>
        <v>24.770675053863279</v>
      </c>
      <c r="J3884" s="3">
        <v>0.16401658084882886</v>
      </c>
      <c r="K3884" s="2">
        <f>$A$10*Table13[[#This Row],[CF % WEC]]</f>
        <v>5.0445726885453887E-2</v>
      </c>
      <c r="L3884" s="1">
        <v>65.469982320645059</v>
      </c>
      <c r="M3884" s="2">
        <f>Table13[[#This Row],[Cons h '[MWh']]]-Table13[[#This Row],[Ewec_prod '[MWh']]]-Table13[[#This Row],[Eeol_prod '[MWh']]]-Table13[[#This Row],[Efv_prod '[MWh']]]</f>
        <v>26.578471539896327</v>
      </c>
    </row>
    <row r="3885" spans="5:13" x14ac:dyDescent="0.3">
      <c r="E3885" s="4">
        <v>43627.791666666664</v>
      </c>
      <c r="F3885" s="3">
        <v>0.44673000000000002</v>
      </c>
      <c r="G3885" s="2">
        <f>Table13[[#This Row],[CF % FV]]*$A$2</f>
        <v>22.78323</v>
      </c>
      <c r="H3885" s="3">
        <v>0.60295597940344603</v>
      </c>
      <c r="I3885" s="2">
        <f>Table13[[#This Row],[CF % EOL]]*$A$6</f>
        <v>24.118239176137841</v>
      </c>
      <c r="J3885" s="3">
        <v>0.1766888120125005</v>
      </c>
      <c r="K3885" s="2">
        <f>$A$10*Table13[[#This Row],[CF % WEC]]</f>
        <v>5.4343259128862322E-2</v>
      </c>
      <c r="L3885" s="1">
        <v>50.136536267710511</v>
      </c>
      <c r="M3885" s="2">
        <f>Table13[[#This Row],[Cons h '[MWh']]]-Table13[[#This Row],[Ewec_prod '[MWh']]]-Table13[[#This Row],[Eeol_prod '[MWh']]]-Table13[[#This Row],[Efv_prod '[MWh']]]</f>
        <v>3.1807238324438067</v>
      </c>
    </row>
    <row r="3886" spans="5:13" x14ac:dyDescent="0.3">
      <c r="E3886" s="4">
        <v>43627.833333333336</v>
      </c>
      <c r="F3886" s="3">
        <v>0.51193</v>
      </c>
      <c r="G3886" s="2">
        <f>Table13[[#This Row],[CF % FV]]*$A$2</f>
        <v>26.108429999999998</v>
      </c>
      <c r="H3886" s="3">
        <v>0.57344487430696001</v>
      </c>
      <c r="I3886" s="2">
        <f>Table13[[#This Row],[CF % EOL]]*$A$6</f>
        <v>22.9377949722784</v>
      </c>
      <c r="J3886" s="3">
        <v>0.18876304841959263</v>
      </c>
      <c r="K3886" s="2">
        <f>$A$10*Table13[[#This Row],[CF % WEC]]</f>
        <v>5.8056869234562325E-2</v>
      </c>
      <c r="L3886" s="1">
        <v>42.260238939457857</v>
      </c>
      <c r="M3886" s="2">
        <f>Table13[[#This Row],[Cons h '[MWh']]]-Table13[[#This Row],[Ewec_prod '[MWh']]]-Table13[[#This Row],[Eeol_prod '[MWh']]]-Table13[[#This Row],[Efv_prod '[MWh']]]</f>
        <v>-6.8440429020551043</v>
      </c>
    </row>
    <row r="3887" spans="5:13" x14ac:dyDescent="0.3">
      <c r="E3887" s="4">
        <v>43627.875</v>
      </c>
      <c r="F3887" s="3">
        <v>0.53774</v>
      </c>
      <c r="G3887" s="2">
        <f>Table13[[#This Row],[CF % FV]]*$A$2</f>
        <v>27.42474</v>
      </c>
      <c r="H3887" s="3">
        <v>0.53614608137938302</v>
      </c>
      <c r="I3887" s="2">
        <f>Table13[[#This Row],[CF % EOL]]*$A$6</f>
        <v>21.445843255175319</v>
      </c>
      <c r="J3887" s="3">
        <v>0.19671704312192664</v>
      </c>
      <c r="K3887" s="2">
        <f>$A$10*Table13[[#This Row],[CF % WEC]]</f>
        <v>6.050323802438675E-2</v>
      </c>
      <c r="L3887" s="1">
        <v>36.138363319152923</v>
      </c>
      <c r="M3887" s="2">
        <f>Table13[[#This Row],[Cons h '[MWh']]]-Table13[[#This Row],[Ewec_prod '[MWh']]]-Table13[[#This Row],[Eeol_prod '[MWh']]]-Table13[[#This Row],[Efv_prod '[MWh']]]</f>
        <v>-12.792723174046785</v>
      </c>
    </row>
    <row r="3888" spans="5:13" x14ac:dyDescent="0.3">
      <c r="E3888" s="4">
        <v>43627.916666666664</v>
      </c>
      <c r="F3888" s="3">
        <v>0.62633000000000005</v>
      </c>
      <c r="G3888" s="2">
        <f>Table13[[#This Row],[CF % FV]]*$A$2</f>
        <v>31.942830000000004</v>
      </c>
      <c r="H3888" s="3">
        <v>0.42545740019010803</v>
      </c>
      <c r="I3888" s="2">
        <f>Table13[[#This Row],[CF % EOL]]*$A$6</f>
        <v>17.01829600760432</v>
      </c>
      <c r="J3888" s="3">
        <v>0.20102895467709223</v>
      </c>
      <c r="K3888" s="2">
        <f>$A$10*Table13[[#This Row],[CF % WEC]]</f>
        <v>6.1829430239468942E-2</v>
      </c>
      <c r="L3888" s="1">
        <v>44.578371102098806</v>
      </c>
      <c r="M3888" s="2">
        <f>Table13[[#This Row],[Cons h '[MWh']]]-Table13[[#This Row],[Ewec_prod '[MWh']]]-Table13[[#This Row],[Eeol_prod '[MWh']]]-Table13[[#This Row],[Efv_prod '[MWh']]]</f>
        <v>-4.4445843357449881</v>
      </c>
    </row>
    <row r="3889" spans="5:13" x14ac:dyDescent="0.3">
      <c r="E3889" s="4">
        <v>43627.958333333336</v>
      </c>
      <c r="F3889" s="3">
        <v>0.52184000000000008</v>
      </c>
      <c r="G3889" s="2">
        <f>Table13[[#This Row],[CF % FV]]*$A$2</f>
        <v>26.613840000000003</v>
      </c>
      <c r="H3889" s="3">
        <v>0.41067823714760399</v>
      </c>
      <c r="I3889" s="2">
        <f>Table13[[#This Row],[CF % EOL]]*$A$6</f>
        <v>16.42712948590416</v>
      </c>
      <c r="J3889" s="3">
        <v>0.18254462535083768</v>
      </c>
      <c r="K3889" s="2">
        <f>$A$10*Table13[[#This Row],[CF % WEC]]</f>
        <v>5.6144301187105325E-2</v>
      </c>
      <c r="L3889" s="1">
        <v>27.246464371417911</v>
      </c>
      <c r="M3889" s="2">
        <f>Table13[[#This Row],[Cons h '[MWh']]]-Table13[[#This Row],[Ewec_prod '[MWh']]]-Table13[[#This Row],[Eeol_prod '[MWh']]]-Table13[[#This Row],[Efv_prod '[MWh']]]</f>
        <v>-15.850649415673359</v>
      </c>
    </row>
    <row r="3890" spans="5:13" x14ac:dyDescent="0.3">
      <c r="E3890" s="4">
        <v>43628</v>
      </c>
      <c r="F3890" s="3">
        <v>0.45387</v>
      </c>
      <c r="G3890" s="2">
        <f>Table13[[#This Row],[CF % FV]]*$A$2</f>
        <v>23.147369999999999</v>
      </c>
      <c r="H3890" s="3">
        <v>0.41778546183216397</v>
      </c>
      <c r="I3890" s="2">
        <f>Table13[[#This Row],[CF % EOL]]*$A$6</f>
        <v>16.71141847328656</v>
      </c>
      <c r="J3890" s="3">
        <v>0.12085830047586958</v>
      </c>
      <c r="K3890" s="2">
        <f>$A$10*Table13[[#This Row],[CF % WEC]]</f>
        <v>3.7171759014200736E-2</v>
      </c>
      <c r="L3890" s="1">
        <v>27.930810306966002</v>
      </c>
      <c r="M3890" s="2">
        <f>Table13[[#This Row],[Cons h '[MWh']]]-Table13[[#This Row],[Ewec_prod '[MWh']]]-Table13[[#This Row],[Eeol_prod '[MWh']]]-Table13[[#This Row],[Efv_prod '[MWh']]]</f>
        <v>-11.965149925334757</v>
      </c>
    </row>
    <row r="3891" spans="5:13" x14ac:dyDescent="0.3">
      <c r="E3891" s="4">
        <v>43628.041666666664</v>
      </c>
      <c r="F3891" s="3">
        <v>0.29910000000000003</v>
      </c>
      <c r="G3891" s="2">
        <f>Table13[[#This Row],[CF % FV]]*$A$2</f>
        <v>15.254100000000001</v>
      </c>
      <c r="H3891" s="3">
        <v>0.42660699784166001</v>
      </c>
      <c r="I3891" s="2">
        <f>Table13[[#This Row],[CF % EOL]]*$A$6</f>
        <v>17.0642799136664</v>
      </c>
      <c r="J3891" s="3">
        <v>7.7299739079808791E-2</v>
      </c>
      <c r="K3891" s="2">
        <f>$A$10*Table13[[#This Row],[CF % WEC]]</f>
        <v>2.3774678790133577E-2</v>
      </c>
      <c r="L3891" s="1">
        <v>24.486431279568045</v>
      </c>
      <c r="M3891" s="2">
        <f>Table13[[#This Row],[Cons h '[MWh']]]-Table13[[#This Row],[Ewec_prod '[MWh']]]-Table13[[#This Row],[Eeol_prod '[MWh']]]-Table13[[#This Row],[Efv_prod '[MWh']]]</f>
        <v>-7.8557233128884896</v>
      </c>
    </row>
    <row r="3892" spans="5:13" x14ac:dyDescent="0.3">
      <c r="E3892" s="4">
        <v>43628.083333333336</v>
      </c>
      <c r="F3892" s="3">
        <v>0.11774</v>
      </c>
      <c r="G3892" s="2">
        <f>Table13[[#This Row],[CF % FV]]*$A$2</f>
        <v>6.00474</v>
      </c>
      <c r="H3892" s="3">
        <v>0.45047414268382302</v>
      </c>
      <c r="I3892" s="2">
        <f>Table13[[#This Row],[CF % EOL]]*$A$6</f>
        <v>18.018965707352919</v>
      </c>
      <c r="J3892" s="3">
        <v>5.2729450325961817E-2</v>
      </c>
      <c r="K3892" s="2">
        <f>$A$10*Table13[[#This Row],[CF % WEC]]</f>
        <v>1.6217722843614384E-2</v>
      </c>
      <c r="L3892" s="1">
        <v>23.66366784891834</v>
      </c>
      <c r="M3892" s="2">
        <f>Table13[[#This Row],[Cons h '[MWh']]]-Table13[[#This Row],[Ewec_prod '[MWh']]]-Table13[[#This Row],[Eeol_prod '[MWh']]]-Table13[[#This Row],[Efv_prod '[MWh']]]</f>
        <v>-0.37625558127819225</v>
      </c>
    </row>
    <row r="3893" spans="5:13" x14ac:dyDescent="0.3">
      <c r="E3893" s="4">
        <v>43628.125</v>
      </c>
      <c r="F3893" s="3">
        <v>0</v>
      </c>
      <c r="G3893" s="2">
        <f>Table13[[#This Row],[CF % FV]]*$A$2</f>
        <v>0</v>
      </c>
      <c r="H3893" s="3">
        <v>0.44945842788533102</v>
      </c>
      <c r="I3893" s="2">
        <f>Table13[[#This Row],[CF % EOL]]*$A$6</f>
        <v>17.97833711541324</v>
      </c>
      <c r="J3893" s="3">
        <v>4.6296120498428288E-2</v>
      </c>
      <c r="K3893" s="2">
        <f>$A$10*Table13[[#This Row],[CF % WEC]]</f>
        <v>1.4239057041874998E-2</v>
      </c>
      <c r="L3893" s="1">
        <v>26.328861306069623</v>
      </c>
      <c r="M3893" s="2">
        <f>Table13[[#This Row],[Cons h '[MWh']]]-Table13[[#This Row],[Ewec_prod '[MWh']]]-Table13[[#This Row],[Eeol_prod '[MWh']]]-Table13[[#This Row],[Efv_prod '[MWh']]]</f>
        <v>8.3362851336145098</v>
      </c>
    </row>
    <row r="3894" spans="5:13" x14ac:dyDescent="0.3">
      <c r="E3894" s="4">
        <v>43628.166666666664</v>
      </c>
      <c r="F3894" s="3">
        <v>0</v>
      </c>
      <c r="G3894" s="2">
        <f>Table13[[#This Row],[CF % FV]]*$A$2</f>
        <v>0</v>
      </c>
      <c r="H3894" s="3">
        <v>0.48502806319158498</v>
      </c>
      <c r="I3894" s="2">
        <f>Table13[[#This Row],[CF % EOL]]*$A$6</f>
        <v>19.4011225276634</v>
      </c>
      <c r="J3894" s="3">
        <v>6.166243906122934E-2</v>
      </c>
      <c r="K3894" s="2">
        <f>$A$10*Table13[[#This Row],[CF % WEC]]</f>
        <v>1.8965195737379193E-2</v>
      </c>
      <c r="L3894" s="1">
        <v>31.371203739346413</v>
      </c>
      <c r="M3894" s="2">
        <f>Table13[[#This Row],[Cons h '[MWh']]]-Table13[[#This Row],[Ewec_prod '[MWh']]]-Table13[[#This Row],[Eeol_prod '[MWh']]]-Table13[[#This Row],[Efv_prod '[MWh']]]</f>
        <v>11.951116015945633</v>
      </c>
    </row>
    <row r="3895" spans="5:13" x14ac:dyDescent="0.3">
      <c r="E3895" s="4">
        <v>43628.208333333336</v>
      </c>
      <c r="F3895" s="3">
        <v>0</v>
      </c>
      <c r="G3895" s="2">
        <f>Table13[[#This Row],[CF % FV]]*$A$2</f>
        <v>0</v>
      </c>
      <c r="H3895" s="3">
        <v>0.59690316296859303</v>
      </c>
      <c r="I3895" s="2">
        <f>Table13[[#This Row],[CF % EOL]]*$A$6</f>
        <v>23.876126518743721</v>
      </c>
      <c r="J3895" s="3">
        <v>6.639374753144385E-2</v>
      </c>
      <c r="K3895" s="2">
        <f>$A$10*Table13[[#This Row],[CF % WEC]]</f>
        <v>2.0420379680759024E-2</v>
      </c>
      <c r="L3895" s="1">
        <v>31.707329617443378</v>
      </c>
      <c r="M3895" s="2">
        <f>Table13[[#This Row],[Cons h '[MWh']]]-Table13[[#This Row],[Ewec_prod '[MWh']]]-Table13[[#This Row],[Eeol_prod '[MWh']]]-Table13[[#This Row],[Efv_prod '[MWh']]]</f>
        <v>7.8107827190188992</v>
      </c>
    </row>
    <row r="3896" spans="5:13" x14ac:dyDescent="0.3">
      <c r="E3896" s="4">
        <v>43628.25</v>
      </c>
      <c r="F3896" s="3">
        <v>0</v>
      </c>
      <c r="G3896" s="2">
        <f>Table13[[#This Row],[CF % FV]]*$A$2</f>
        <v>0</v>
      </c>
      <c r="H3896" s="3">
        <v>0.72389599440339703</v>
      </c>
      <c r="I3896" s="2">
        <f>Table13[[#This Row],[CF % EOL]]*$A$6</f>
        <v>28.955839776135882</v>
      </c>
      <c r="J3896" s="3">
        <v>0.14564815690471486</v>
      </c>
      <c r="K3896" s="2">
        <f>$A$10*Table13[[#This Row],[CF % WEC]]</f>
        <v>4.4796246248767248E-2</v>
      </c>
      <c r="L3896" s="1">
        <v>34.994973800781068</v>
      </c>
      <c r="M3896" s="2">
        <f>Table13[[#This Row],[Cons h '[MWh']]]-Table13[[#This Row],[Ewec_prod '[MWh']]]-Table13[[#This Row],[Eeol_prod '[MWh']]]-Table13[[#This Row],[Efv_prod '[MWh']]]</f>
        <v>5.9943377783964209</v>
      </c>
    </row>
    <row r="3897" spans="5:13" x14ac:dyDescent="0.3">
      <c r="E3897" s="4">
        <v>43628.291666666664</v>
      </c>
      <c r="F3897" s="3">
        <v>0</v>
      </c>
      <c r="G3897" s="2">
        <f>Table13[[#This Row],[CF % FV]]*$A$2</f>
        <v>0</v>
      </c>
      <c r="H3897" s="3">
        <v>0.86655001141988497</v>
      </c>
      <c r="I3897" s="2">
        <f>Table13[[#This Row],[CF % EOL]]*$A$6</f>
        <v>34.662000456795397</v>
      </c>
      <c r="J3897" s="3">
        <v>0.18114913487529408</v>
      </c>
      <c r="K3897" s="2">
        <f>$A$10*Table13[[#This Row],[CF % WEC]]</f>
        <v>5.5715097438092852E-2</v>
      </c>
      <c r="L3897" s="1">
        <v>35.518019821966448</v>
      </c>
      <c r="M3897" s="2">
        <f>Table13[[#This Row],[Cons h '[MWh']]]-Table13[[#This Row],[Ewec_prod '[MWh']]]-Table13[[#This Row],[Eeol_prod '[MWh']]]-Table13[[#This Row],[Efv_prod '[MWh']]]</f>
        <v>0.8003042677329546</v>
      </c>
    </row>
    <row r="3898" spans="5:13" x14ac:dyDescent="0.3">
      <c r="E3898" s="4">
        <v>43628.333333333336</v>
      </c>
      <c r="F3898" s="3">
        <v>0</v>
      </c>
      <c r="G3898" s="2">
        <f>Table13[[#This Row],[CF % FV]]*$A$2</f>
        <v>0</v>
      </c>
      <c r="H3898" s="3">
        <v>0.96857788889746699</v>
      </c>
      <c r="I3898" s="2">
        <f>Table13[[#This Row],[CF % EOL]]*$A$6</f>
        <v>38.743115555898683</v>
      </c>
      <c r="J3898" s="3">
        <v>0.255296393896425</v>
      </c>
      <c r="K3898" s="2">
        <f>$A$10*Table13[[#This Row],[CF % WEC]]</f>
        <v>7.8520184329475176E-2</v>
      </c>
      <c r="L3898" s="1">
        <v>33.676182955699474</v>
      </c>
      <c r="M3898" s="2">
        <f>Table13[[#This Row],[Cons h '[MWh']]]-Table13[[#This Row],[Ewec_prod '[MWh']]]-Table13[[#This Row],[Eeol_prod '[MWh']]]-Table13[[#This Row],[Efv_prod '[MWh']]]</f>
        <v>-5.1454527845286862</v>
      </c>
    </row>
    <row r="3899" spans="5:13" x14ac:dyDescent="0.3">
      <c r="E3899" s="4">
        <v>43628.375</v>
      </c>
      <c r="F3899" s="3">
        <v>0</v>
      </c>
      <c r="G3899" s="2">
        <f>Table13[[#This Row],[CF % FV]]*$A$2</f>
        <v>0</v>
      </c>
      <c r="H3899" s="3">
        <v>0.99406439403476199</v>
      </c>
      <c r="I3899" s="2">
        <f>Table13[[#This Row],[CF % EOL]]*$A$6</f>
        <v>39.76257576139048</v>
      </c>
      <c r="J3899" s="3">
        <v>0.25265649209342939</v>
      </c>
      <c r="K3899" s="2">
        <f>$A$10*Table13[[#This Row],[CF % WEC]]</f>
        <v>7.7708243459417195E-2</v>
      </c>
      <c r="L3899" s="1">
        <v>33.946755959491114</v>
      </c>
      <c r="M3899" s="2">
        <f>Table13[[#This Row],[Cons h '[MWh']]]-Table13[[#This Row],[Ewec_prod '[MWh']]]-Table13[[#This Row],[Eeol_prod '[MWh']]]-Table13[[#This Row],[Efv_prod '[MWh']]]</f>
        <v>-5.8935280453587851</v>
      </c>
    </row>
    <row r="3900" spans="5:13" x14ac:dyDescent="0.3">
      <c r="E3900" s="4">
        <v>43628.416666666664</v>
      </c>
      <c r="F3900" s="3">
        <v>0</v>
      </c>
      <c r="G3900" s="2">
        <f>Table13[[#This Row],[CF % FV]]*$A$2</f>
        <v>0</v>
      </c>
      <c r="H3900" s="3">
        <v>0.51897019882525097</v>
      </c>
      <c r="I3900" s="2">
        <f>Table13[[#This Row],[CF % EOL]]*$A$6</f>
        <v>20.758807953010038</v>
      </c>
      <c r="J3900" s="3">
        <v>0.24875905139491344</v>
      </c>
      <c r="K3900" s="2">
        <f>$A$10*Table13[[#This Row],[CF % WEC]]</f>
        <v>7.6509527890466278E-2</v>
      </c>
      <c r="L3900" s="1">
        <v>34.221957988303835</v>
      </c>
      <c r="M3900" s="2">
        <f>Table13[[#This Row],[Cons h '[MWh']]]-Table13[[#This Row],[Ewec_prod '[MWh']]]-Table13[[#This Row],[Eeol_prod '[MWh']]]-Table13[[#This Row],[Efv_prod '[MWh']]]</f>
        <v>13.386640507403332</v>
      </c>
    </row>
    <row r="3901" spans="5:13" x14ac:dyDescent="0.3">
      <c r="E3901" s="4">
        <v>43628.458333333336</v>
      </c>
      <c r="F3901" s="3">
        <v>0</v>
      </c>
      <c r="G3901" s="2">
        <f>Table13[[#This Row],[CF % FV]]*$A$2</f>
        <v>0</v>
      </c>
      <c r="H3901" s="3">
        <v>0.61947230077370596</v>
      </c>
      <c r="I3901" s="2">
        <f>Table13[[#This Row],[CF % EOL]]*$A$6</f>
        <v>24.778892030948239</v>
      </c>
      <c r="J3901" s="3">
        <v>0.24559364358581079</v>
      </c>
      <c r="K3901" s="2">
        <f>$A$10*Table13[[#This Row],[CF % WEC]]</f>
        <v>7.5535959870741187E-2</v>
      </c>
      <c r="L3901" s="1">
        <v>44.241547888435235</v>
      </c>
      <c r="M3901" s="2">
        <f>Table13[[#This Row],[Cons h '[MWh']]]-Table13[[#This Row],[Ewec_prod '[MWh']]]-Table13[[#This Row],[Eeol_prod '[MWh']]]-Table13[[#This Row],[Efv_prod '[MWh']]]</f>
        <v>19.387119897616255</v>
      </c>
    </row>
    <row r="3902" spans="5:13" x14ac:dyDescent="0.3">
      <c r="E3902" s="4">
        <v>43628.5</v>
      </c>
      <c r="F3902" s="3">
        <v>0</v>
      </c>
      <c r="G3902" s="2">
        <f>Table13[[#This Row],[CF % FV]]*$A$2</f>
        <v>0</v>
      </c>
      <c r="H3902" s="3">
        <v>0.89284052954922999</v>
      </c>
      <c r="I3902" s="2">
        <f>Table13[[#This Row],[CF % EOL]]*$A$6</f>
        <v>35.713621181969202</v>
      </c>
      <c r="J3902" s="3">
        <v>0.24390103219457168</v>
      </c>
      <c r="K3902" s="2">
        <f>$A$10*Table13[[#This Row],[CF % WEC]]</f>
        <v>7.5015372186717014E-2</v>
      </c>
      <c r="L3902" s="1">
        <v>28.396387875906317</v>
      </c>
      <c r="M3902" s="2">
        <f>Table13[[#This Row],[Cons h '[MWh']]]-Table13[[#This Row],[Ewec_prod '[MWh']]]-Table13[[#This Row],[Eeol_prod '[MWh']]]-Table13[[#This Row],[Efv_prod '[MWh']]]</f>
        <v>-7.3922486782496009</v>
      </c>
    </row>
    <row r="3903" spans="5:13" x14ac:dyDescent="0.3">
      <c r="E3903" s="4">
        <v>43628.541666666664</v>
      </c>
      <c r="F3903" s="3">
        <v>0</v>
      </c>
      <c r="G3903" s="2">
        <f>Table13[[#This Row],[CF % FV]]*$A$2</f>
        <v>0</v>
      </c>
      <c r="H3903" s="3">
        <v>0.98435851056297996</v>
      </c>
      <c r="I3903" s="2">
        <f>Table13[[#This Row],[CF % EOL]]*$A$6</f>
        <v>39.374340422519197</v>
      </c>
      <c r="J3903" s="3">
        <v>0.24262269786391066</v>
      </c>
      <c r="K3903" s="2">
        <f>$A$10*Table13[[#This Row],[CF % WEC]]</f>
        <v>7.4622201543974115E-2</v>
      </c>
      <c r="L3903" s="1">
        <v>25.956443826177132</v>
      </c>
      <c r="M3903" s="2">
        <f>Table13[[#This Row],[Cons h '[MWh']]]-Table13[[#This Row],[Ewec_prod '[MWh']]]-Table13[[#This Row],[Eeol_prod '[MWh']]]-Table13[[#This Row],[Efv_prod '[MWh']]]</f>
        <v>-13.492518797886039</v>
      </c>
    </row>
    <row r="3904" spans="5:13" x14ac:dyDescent="0.3">
      <c r="E3904" s="4">
        <v>43628.583333333336</v>
      </c>
      <c r="F3904" s="3">
        <v>0</v>
      </c>
      <c r="G3904" s="2">
        <f>Table13[[#This Row],[CF % FV]]*$A$2</f>
        <v>0</v>
      </c>
      <c r="H3904" s="3">
        <v>0.98051230765383202</v>
      </c>
      <c r="I3904" s="2">
        <f>Table13[[#This Row],[CF % EOL]]*$A$6</f>
        <v>39.220492306153282</v>
      </c>
      <c r="J3904" s="3">
        <v>0.23659810659380118</v>
      </c>
      <c r="K3904" s="2">
        <f>$A$10*Table13[[#This Row],[CF % WEC]]</f>
        <v>7.2769249334901143E-2</v>
      </c>
      <c r="L3904" s="1">
        <v>33.841480271557543</v>
      </c>
      <c r="M3904" s="2">
        <f>Table13[[#This Row],[Cons h '[MWh']]]-Table13[[#This Row],[Ewec_prod '[MWh']]]-Table13[[#This Row],[Eeol_prod '[MWh']]]-Table13[[#This Row],[Efv_prod '[MWh']]]</f>
        <v>-5.451781283930643</v>
      </c>
    </row>
    <row r="3905" spans="5:13" x14ac:dyDescent="0.3">
      <c r="E3905" s="4">
        <v>43628.625</v>
      </c>
      <c r="F3905" s="3">
        <v>0</v>
      </c>
      <c r="G3905" s="2">
        <f>Table13[[#This Row],[CF % FV]]*$A$2</f>
        <v>0</v>
      </c>
      <c r="H3905" s="3">
        <v>0.96663805244578405</v>
      </c>
      <c r="I3905" s="2">
        <f>Table13[[#This Row],[CF % EOL]]*$A$6</f>
        <v>38.665522097831364</v>
      </c>
      <c r="J3905" s="3">
        <v>0.23021447400168191</v>
      </c>
      <c r="K3905" s="2">
        <f>$A$10*Table13[[#This Row],[CF % WEC]]</f>
        <v>7.0805868653432497E-2</v>
      </c>
      <c r="L3905" s="1">
        <v>30.056310506998805</v>
      </c>
      <c r="M3905" s="2">
        <f>Table13[[#This Row],[Cons h '[MWh']]]-Table13[[#This Row],[Ewec_prod '[MWh']]]-Table13[[#This Row],[Eeol_prod '[MWh']]]-Table13[[#This Row],[Efv_prod '[MWh']]]</f>
        <v>-8.6800174594859918</v>
      </c>
    </row>
    <row r="3906" spans="5:13" x14ac:dyDescent="0.3">
      <c r="E3906" s="4">
        <v>43628.666666666664</v>
      </c>
      <c r="F3906" s="3">
        <v>6.4999999999999997E-4</v>
      </c>
      <c r="G3906" s="2">
        <f>Table13[[#This Row],[CF % FV]]*$A$2</f>
        <v>3.3149999999999999E-2</v>
      </c>
      <c r="H3906" s="3">
        <v>0.94174868988136495</v>
      </c>
      <c r="I3906" s="2">
        <f>Table13[[#This Row],[CF % EOL]]*$A$6</f>
        <v>37.669947595254598</v>
      </c>
      <c r="J3906" s="3">
        <v>0.22396130846353815</v>
      </c>
      <c r="K3906" s="2">
        <f>$A$10*Table13[[#This Row],[CF % WEC]]</f>
        <v>6.8882615045326431E-2</v>
      </c>
      <c r="L3906" s="1">
        <v>39.488042998372912</v>
      </c>
      <c r="M3906" s="2">
        <f>Table13[[#This Row],[Cons h '[MWh']]]-Table13[[#This Row],[Ewec_prod '[MWh']]]-Table13[[#This Row],[Eeol_prod '[MWh']]]-Table13[[#This Row],[Efv_prod '[MWh']]]</f>
        <v>1.7160627880729882</v>
      </c>
    </row>
    <row r="3907" spans="5:13" x14ac:dyDescent="0.3">
      <c r="E3907" s="4">
        <v>43628.708333333336</v>
      </c>
      <c r="F3907" s="3">
        <v>0.17266999999999999</v>
      </c>
      <c r="G3907" s="2">
        <f>Table13[[#This Row],[CF % FV]]*$A$2</f>
        <v>8.8061699999999998</v>
      </c>
      <c r="H3907" s="3">
        <v>0.92880082589666901</v>
      </c>
      <c r="I3907" s="2">
        <f>Table13[[#This Row],[CF % EOL]]*$A$6</f>
        <v>37.152033035866758</v>
      </c>
      <c r="J3907" s="3">
        <v>0.21823172983743863</v>
      </c>
      <c r="K3907" s="2">
        <f>$A$10*Table13[[#This Row],[CF % WEC]]</f>
        <v>6.712039834110585E-2</v>
      </c>
      <c r="L3907" s="1">
        <v>34.924922894600904</v>
      </c>
      <c r="M3907" s="2">
        <f>Table13[[#This Row],[Cons h '[MWh']]]-Table13[[#This Row],[Ewec_prod '[MWh']]]-Table13[[#This Row],[Eeol_prod '[MWh']]]-Table13[[#This Row],[Efv_prod '[MWh']]]</f>
        <v>-11.100400539606957</v>
      </c>
    </row>
    <row r="3908" spans="5:13" x14ac:dyDescent="0.3">
      <c r="E3908" s="4">
        <v>43628.75</v>
      </c>
      <c r="F3908" s="3">
        <v>0.36598999999999998</v>
      </c>
      <c r="G3908" s="2">
        <f>Table13[[#This Row],[CF % FV]]*$A$2</f>
        <v>18.665489999999998</v>
      </c>
      <c r="H3908" s="3">
        <v>0.93392801871627695</v>
      </c>
      <c r="I3908" s="2">
        <f>Table13[[#This Row],[CF % EOL]]*$A$6</f>
        <v>37.357120748651077</v>
      </c>
      <c r="J3908" s="3">
        <v>0.20687344664811247</v>
      </c>
      <c r="K3908" s="2">
        <f>$A$10*Table13[[#This Row],[CF % WEC]]</f>
        <v>6.3626990243637382E-2</v>
      </c>
      <c r="L3908" s="1">
        <v>63.352719108979215</v>
      </c>
      <c r="M3908" s="2">
        <f>Table13[[#This Row],[Cons h '[MWh']]]-Table13[[#This Row],[Ewec_prod '[MWh']]]-Table13[[#This Row],[Eeol_prod '[MWh']]]-Table13[[#This Row],[Efv_prod '[MWh']]]</f>
        <v>7.2664813700845059</v>
      </c>
    </row>
    <row r="3909" spans="5:13" x14ac:dyDescent="0.3">
      <c r="E3909" s="4">
        <v>43628.791666666664</v>
      </c>
      <c r="F3909" s="3">
        <v>0.47048000000000001</v>
      </c>
      <c r="G3909" s="2">
        <f>Table13[[#This Row],[CF % FV]]*$A$2</f>
        <v>23.994479999999999</v>
      </c>
      <c r="H3909" s="3">
        <v>0.954675010211262</v>
      </c>
      <c r="I3909" s="2">
        <f>Table13[[#This Row],[CF % EOL]]*$A$6</f>
        <v>38.18700040845048</v>
      </c>
      <c r="J3909" s="3">
        <v>0.19833692574341177</v>
      </c>
      <c r="K3909" s="2">
        <f>$A$10*Table13[[#This Row],[CF % WEC]]</f>
        <v>6.10014568988873E-2</v>
      </c>
      <c r="L3909" s="1">
        <v>53.920801291001553</v>
      </c>
      <c r="M3909" s="2">
        <f>Table13[[#This Row],[Cons h '[MWh']]]-Table13[[#This Row],[Ewec_prod '[MWh']]]-Table13[[#This Row],[Eeol_prod '[MWh']]]-Table13[[#This Row],[Efv_prod '[MWh']]]</f>
        <v>-8.3216805743478126</v>
      </c>
    </row>
    <row r="3910" spans="5:13" x14ac:dyDescent="0.3">
      <c r="E3910" s="4">
        <v>43628.833333333336</v>
      </c>
      <c r="F3910" s="3">
        <v>0.51666999999999996</v>
      </c>
      <c r="G3910" s="2">
        <f>Table13[[#This Row],[CF % FV]]*$A$2</f>
        <v>26.350169999999999</v>
      </c>
      <c r="H3910" s="3">
        <v>0.96758957075987295</v>
      </c>
      <c r="I3910" s="2">
        <f>Table13[[#This Row],[CF % EOL]]*$A$6</f>
        <v>38.703582830394922</v>
      </c>
      <c r="J3910" s="3">
        <v>0.19083195401810543</v>
      </c>
      <c r="K3910" s="2">
        <f>$A$10*Table13[[#This Row],[CF % WEC]]</f>
        <v>5.86931917711878E-2</v>
      </c>
      <c r="L3910" s="1">
        <v>35.723430525005696</v>
      </c>
      <c r="M3910" s="2">
        <f>Table13[[#This Row],[Cons h '[MWh']]]-Table13[[#This Row],[Ewec_prod '[MWh']]]-Table13[[#This Row],[Eeol_prod '[MWh']]]-Table13[[#This Row],[Efv_prod '[MWh']]]</f>
        <v>-29.389015497160415</v>
      </c>
    </row>
    <row r="3911" spans="5:13" x14ac:dyDescent="0.3">
      <c r="E3911" s="4">
        <v>43628.875</v>
      </c>
      <c r="F3911" s="3">
        <v>0.54622000000000004</v>
      </c>
      <c r="G3911" s="2">
        <f>Table13[[#This Row],[CF % FV]]*$A$2</f>
        <v>27.857220000000002</v>
      </c>
      <c r="H3911" s="3">
        <v>0.95796402034153805</v>
      </c>
      <c r="I3911" s="2">
        <f>Table13[[#This Row],[CF % EOL]]*$A$6</f>
        <v>38.31856081366152</v>
      </c>
      <c r="J3911" s="3">
        <v>0.18488481652309188</v>
      </c>
      <c r="K3911" s="2">
        <f>$A$10*Table13[[#This Row],[CF % WEC]]</f>
        <v>5.6864061616961455E-2</v>
      </c>
      <c r="L3911" s="1">
        <v>38.324109617888389</v>
      </c>
      <c r="M3911" s="2">
        <f>Table13[[#This Row],[Cons h '[MWh']]]-Table13[[#This Row],[Ewec_prod '[MWh']]]-Table13[[#This Row],[Eeol_prod '[MWh']]]-Table13[[#This Row],[Efv_prod '[MWh']]]</f>
        <v>-27.908535257390096</v>
      </c>
    </row>
    <row r="3912" spans="5:13" x14ac:dyDescent="0.3">
      <c r="E3912" s="4">
        <v>43628.916666666664</v>
      </c>
      <c r="F3912" s="3">
        <v>0.48646</v>
      </c>
      <c r="G3912" s="2">
        <f>Table13[[#This Row],[CF % FV]]*$A$2</f>
        <v>24.809460000000001</v>
      </c>
      <c r="H3912" s="3">
        <v>0.35348384513564501</v>
      </c>
      <c r="I3912" s="2">
        <f>Table13[[#This Row],[CF % EOL]]*$A$6</f>
        <v>14.139353805425801</v>
      </c>
      <c r="J3912" s="3">
        <v>0.180348765102508</v>
      </c>
      <c r="K3912" s="2">
        <f>$A$10*Table13[[#This Row],[CF % WEC]]</f>
        <v>5.5468931868999857E-2</v>
      </c>
      <c r="L3912" s="1">
        <v>33.323005181391075</v>
      </c>
      <c r="M3912" s="2">
        <f>Table13[[#This Row],[Cons h '[MWh']]]-Table13[[#This Row],[Ewec_prod '[MWh']]]-Table13[[#This Row],[Eeol_prod '[MWh']]]-Table13[[#This Row],[Efv_prod '[MWh']]]</f>
        <v>-5.6812775559037263</v>
      </c>
    </row>
    <row r="3913" spans="5:13" x14ac:dyDescent="0.3">
      <c r="E3913" s="4">
        <v>43628.958333333336</v>
      </c>
      <c r="F3913" s="3">
        <v>0.45155000000000001</v>
      </c>
      <c r="G3913" s="2">
        <f>Table13[[#This Row],[CF % FV]]*$A$2</f>
        <v>23.029050000000002</v>
      </c>
      <c r="H3913" s="3">
        <v>0.323380463101481</v>
      </c>
      <c r="I3913" s="2">
        <f>Table13[[#This Row],[CF % EOL]]*$A$6</f>
        <v>12.935218524059239</v>
      </c>
      <c r="J3913" s="3">
        <v>0.17615640079183253</v>
      </c>
      <c r="K3913" s="2">
        <f>$A$10*Table13[[#This Row],[CF % WEC]]</f>
        <v>5.4179508178259818E-2</v>
      </c>
      <c r="L3913" s="1">
        <v>30.074164845686489</v>
      </c>
      <c r="M3913" s="2">
        <f>Table13[[#This Row],[Cons h '[MWh']]]-Table13[[#This Row],[Ewec_prod '[MWh']]]-Table13[[#This Row],[Eeol_prod '[MWh']]]-Table13[[#This Row],[Efv_prod '[MWh']]]</f>
        <v>-5.944283186551008</v>
      </c>
    </row>
    <row r="3914" spans="5:13" x14ac:dyDescent="0.3">
      <c r="E3914" s="4">
        <v>43629</v>
      </c>
      <c r="F3914" s="3">
        <v>0.45415</v>
      </c>
      <c r="G3914" s="2">
        <f>Table13[[#This Row],[CF % FV]]*$A$2</f>
        <v>23.161650000000002</v>
      </c>
      <c r="H3914" s="3">
        <v>0.39386375957480302</v>
      </c>
      <c r="I3914" s="2">
        <f>Table13[[#This Row],[CF % EOL]]*$A$6</f>
        <v>15.754550382992122</v>
      </c>
      <c r="J3914" s="3">
        <v>0.17016261617646963</v>
      </c>
      <c r="K3914" s="2">
        <f>$A$10*Table13[[#This Row],[CF % WEC]]</f>
        <v>5.2336031011792655E-2</v>
      </c>
      <c r="L3914" s="1">
        <v>23.316438105716724</v>
      </c>
      <c r="M3914" s="2">
        <f>Table13[[#This Row],[Cons h '[MWh']]]-Table13[[#This Row],[Ewec_prod '[MWh']]]-Table13[[#This Row],[Eeol_prod '[MWh']]]-Table13[[#This Row],[Efv_prod '[MWh']]]</f>
        <v>-15.652098308287194</v>
      </c>
    </row>
    <row r="3915" spans="5:13" x14ac:dyDescent="0.3">
      <c r="E3915" s="4">
        <v>43629.041666666664</v>
      </c>
      <c r="F3915" s="3">
        <v>0.28201999999999999</v>
      </c>
      <c r="G3915" s="2">
        <f>Table13[[#This Row],[CF % FV]]*$A$2</f>
        <v>14.38302</v>
      </c>
      <c r="H3915" s="3">
        <v>0.50903126660618003</v>
      </c>
      <c r="I3915" s="2">
        <f>Table13[[#This Row],[CF % EOL]]*$A$6</f>
        <v>20.361250664247201</v>
      </c>
      <c r="J3915" s="3">
        <v>0.16212742556026633</v>
      </c>
      <c r="K3915" s="2">
        <f>$A$10*Table13[[#This Row],[CF % WEC]]</f>
        <v>4.9864689216958205E-2</v>
      </c>
      <c r="L3915" s="1">
        <v>26.611809714377564</v>
      </c>
      <c r="M3915" s="2">
        <f>Table13[[#This Row],[Cons h '[MWh']]]-Table13[[#This Row],[Ewec_prod '[MWh']]]-Table13[[#This Row],[Eeol_prod '[MWh']]]-Table13[[#This Row],[Efv_prod '[MWh']]]</f>
        <v>-8.1823256390865939</v>
      </c>
    </row>
    <row r="3916" spans="5:13" x14ac:dyDescent="0.3">
      <c r="E3916" s="4">
        <v>43629.083333333336</v>
      </c>
      <c r="F3916" s="3">
        <v>0.12346</v>
      </c>
      <c r="G3916" s="2">
        <f>Table13[[#This Row],[CF % FV]]*$A$2</f>
        <v>6.2964599999999997</v>
      </c>
      <c r="H3916" s="3">
        <v>0.68617446750576505</v>
      </c>
      <c r="I3916" s="2">
        <f>Table13[[#This Row],[CF % EOL]]*$A$6</f>
        <v>27.446978700230602</v>
      </c>
      <c r="J3916" s="3">
        <v>0.15321899813640491</v>
      </c>
      <c r="K3916" s="2">
        <f>$A$10*Table13[[#This Row],[CF % WEC]]</f>
        <v>4.7124770518023752E-2</v>
      </c>
      <c r="L3916" s="1">
        <v>22.96475015265057</v>
      </c>
      <c r="M3916" s="2">
        <f>Table13[[#This Row],[Cons h '[MWh']]]-Table13[[#This Row],[Ewec_prod '[MWh']]]-Table13[[#This Row],[Eeol_prod '[MWh']]]-Table13[[#This Row],[Efv_prod '[MWh']]]</f>
        <v>-10.825813318098056</v>
      </c>
    </row>
    <row r="3917" spans="5:13" x14ac:dyDescent="0.3">
      <c r="E3917" s="4">
        <v>43629.125</v>
      </c>
      <c r="F3917" s="3">
        <v>0</v>
      </c>
      <c r="G3917" s="2">
        <f>Table13[[#This Row],[CF % FV]]*$A$2</f>
        <v>0</v>
      </c>
      <c r="H3917" s="3">
        <v>0.90784369955411204</v>
      </c>
      <c r="I3917" s="2">
        <f>Table13[[#This Row],[CF % EOL]]*$A$6</f>
        <v>36.313747982164479</v>
      </c>
      <c r="J3917" s="3">
        <v>0.14680666732466027</v>
      </c>
      <c r="K3917" s="2">
        <f>$A$10*Table13[[#This Row],[CF % WEC]]</f>
        <v>4.5152563274375675E-2</v>
      </c>
      <c r="L3917" s="1">
        <v>22.067846398301509</v>
      </c>
      <c r="M3917" s="2">
        <f>Table13[[#This Row],[Cons h '[MWh']]]-Table13[[#This Row],[Ewec_prod '[MWh']]]-Table13[[#This Row],[Eeol_prod '[MWh']]]-Table13[[#This Row],[Efv_prod '[MWh']]]</f>
        <v>-14.291054147137345</v>
      </c>
    </row>
    <row r="3918" spans="5:13" x14ac:dyDescent="0.3">
      <c r="E3918" s="4">
        <v>43629.166666666664</v>
      </c>
      <c r="F3918" s="3">
        <v>0</v>
      </c>
      <c r="G3918" s="2">
        <f>Table13[[#This Row],[CF % FV]]*$A$2</f>
        <v>0</v>
      </c>
      <c r="H3918" s="3">
        <v>0.95878386713347197</v>
      </c>
      <c r="I3918" s="2">
        <f>Table13[[#This Row],[CF % EOL]]*$A$6</f>
        <v>38.351354685338876</v>
      </c>
      <c r="J3918" s="3">
        <v>0.16639037446546426</v>
      </c>
      <c r="K3918" s="2">
        <f>$A$10*Table13[[#This Row],[CF % WEC]]</f>
        <v>5.1175822244395625E-2</v>
      </c>
      <c r="L3918" s="1">
        <v>30.448591210037222</v>
      </c>
      <c r="M3918" s="2">
        <f>Table13[[#This Row],[Cons h '[MWh']]]-Table13[[#This Row],[Ewec_prod '[MWh']]]-Table13[[#This Row],[Eeol_prod '[MWh']]]-Table13[[#This Row],[Efv_prod '[MWh']]]</f>
        <v>-7.9539392975460501</v>
      </c>
    </row>
    <row r="3919" spans="5:13" x14ac:dyDescent="0.3">
      <c r="E3919" s="4">
        <v>43629.208333333336</v>
      </c>
      <c r="F3919" s="3">
        <v>0</v>
      </c>
      <c r="G3919" s="2">
        <f>Table13[[#This Row],[CF % FV]]*$A$2</f>
        <v>0</v>
      </c>
      <c r="H3919" s="3">
        <v>0.96990520564775495</v>
      </c>
      <c r="I3919" s="2">
        <f>Table13[[#This Row],[CF % EOL]]*$A$6</f>
        <v>38.796208225910199</v>
      </c>
      <c r="J3919" s="3">
        <v>0.18538812329518009</v>
      </c>
      <c r="K3919" s="2">
        <f>$A$10*Table13[[#This Row],[CF % WEC]]</f>
        <v>5.701886106365741E-2</v>
      </c>
      <c r="L3919" s="1">
        <v>23.864955927053934</v>
      </c>
      <c r="M3919" s="2">
        <f>Table13[[#This Row],[Cons h '[MWh']]]-Table13[[#This Row],[Ewec_prod '[MWh']]]-Table13[[#This Row],[Eeol_prod '[MWh']]]-Table13[[#This Row],[Efv_prod '[MWh']]]</f>
        <v>-14.988271159919922</v>
      </c>
    </row>
    <row r="3920" spans="5:13" x14ac:dyDescent="0.3">
      <c r="E3920" s="4">
        <v>43629.25</v>
      </c>
      <c r="F3920" s="3">
        <v>0</v>
      </c>
      <c r="G3920" s="2">
        <f>Table13[[#This Row],[CF % FV]]*$A$2</f>
        <v>0</v>
      </c>
      <c r="H3920" s="3">
        <v>0.98130633682246304</v>
      </c>
      <c r="I3920" s="2">
        <f>Table13[[#This Row],[CF % EOL]]*$A$6</f>
        <v>39.252253472898524</v>
      </c>
      <c r="J3920" s="3">
        <v>0.20019082990650525</v>
      </c>
      <c r="K3920" s="2">
        <f>$A$10*Table13[[#This Row],[CF % WEC]]</f>
        <v>6.157165256202831E-2</v>
      </c>
      <c r="L3920" s="1">
        <v>34.491759191828258</v>
      </c>
      <c r="M3920" s="2">
        <f>Table13[[#This Row],[Cons h '[MWh']]]-Table13[[#This Row],[Ewec_prod '[MWh']]]-Table13[[#This Row],[Eeol_prod '[MWh']]]-Table13[[#This Row],[Efv_prod '[MWh']]]</f>
        <v>-4.8220659336322953</v>
      </c>
    </row>
    <row r="3921" spans="5:13" x14ac:dyDescent="0.3">
      <c r="E3921" s="4">
        <v>43629.291666666664</v>
      </c>
      <c r="F3921" s="3">
        <v>0</v>
      </c>
      <c r="G3921" s="2">
        <f>Table13[[#This Row],[CF % FV]]*$A$2</f>
        <v>0</v>
      </c>
      <c r="H3921" s="3">
        <v>0.98724350351637502</v>
      </c>
      <c r="I3921" s="2">
        <f>Table13[[#This Row],[CF % EOL]]*$A$6</f>
        <v>39.489740140655002</v>
      </c>
      <c r="J3921" s="3">
        <v>0.21238332444506991</v>
      </c>
      <c r="K3921" s="2">
        <f>$A$10*Table13[[#This Row],[CF % WEC]]</f>
        <v>6.5321634706283049E-2</v>
      </c>
      <c r="L3921" s="1">
        <v>28.15595371272229</v>
      </c>
      <c r="M3921" s="2">
        <f>Table13[[#This Row],[Cons h '[MWh']]]-Table13[[#This Row],[Ewec_prod '[MWh']]]-Table13[[#This Row],[Eeol_prod '[MWh']]]-Table13[[#This Row],[Efv_prod '[MWh']]]</f>
        <v>-11.399108062638994</v>
      </c>
    </row>
    <row r="3922" spans="5:13" x14ac:dyDescent="0.3">
      <c r="E3922" s="4">
        <v>43629.333333333336</v>
      </c>
      <c r="F3922" s="3">
        <v>0</v>
      </c>
      <c r="G3922" s="2">
        <f>Table13[[#This Row],[CF % FV]]*$A$2</f>
        <v>0</v>
      </c>
      <c r="H3922" s="3">
        <v>0.97801117615678801</v>
      </c>
      <c r="I3922" s="2">
        <f>Table13[[#This Row],[CF % EOL]]*$A$6</f>
        <v>39.120447046271522</v>
      </c>
      <c r="J3922" s="3">
        <v>0.22494411717471666</v>
      </c>
      <c r="K3922" s="2">
        <f>$A$10*Table13[[#This Row],[CF % WEC]]</f>
        <v>6.9184892410018295E-2</v>
      </c>
      <c r="L3922" s="1">
        <v>33.364091186151398</v>
      </c>
      <c r="M3922" s="2">
        <f>Table13[[#This Row],[Cons h '[MWh']]]-Table13[[#This Row],[Ewec_prod '[MWh']]]-Table13[[#This Row],[Eeol_prod '[MWh']]]-Table13[[#This Row],[Efv_prod '[MWh']]]</f>
        <v>-5.825540752530145</v>
      </c>
    </row>
    <row r="3923" spans="5:13" x14ac:dyDescent="0.3">
      <c r="E3923" s="4">
        <v>43629.375</v>
      </c>
      <c r="F3923" s="3">
        <v>0</v>
      </c>
      <c r="G3923" s="2">
        <f>Table13[[#This Row],[CF % FV]]*$A$2</f>
        <v>0</v>
      </c>
      <c r="H3923" s="3">
        <v>0.98062105754384199</v>
      </c>
      <c r="I3923" s="2">
        <f>Table13[[#This Row],[CF % EOL]]*$A$6</f>
        <v>39.224842301753682</v>
      </c>
      <c r="J3923" s="3">
        <v>0.20227467904023158</v>
      </c>
      <c r="K3923" s="2">
        <f>$A$10*Table13[[#This Row],[CF % WEC]]</f>
        <v>6.2212571204073024E-2</v>
      </c>
      <c r="L3923" s="1">
        <v>23.282441333546963</v>
      </c>
      <c r="M3923" s="2">
        <f>Table13[[#This Row],[Cons h '[MWh']]]-Table13[[#This Row],[Ewec_prod '[MWh']]]-Table13[[#This Row],[Eeol_prod '[MWh']]]-Table13[[#This Row],[Efv_prod '[MWh']]]</f>
        <v>-16.004613539410791</v>
      </c>
    </row>
    <row r="3924" spans="5:13" x14ac:dyDescent="0.3">
      <c r="E3924" s="4">
        <v>43629.416666666664</v>
      </c>
      <c r="F3924" s="3">
        <v>0</v>
      </c>
      <c r="G3924" s="2">
        <f>Table13[[#This Row],[CF % FV]]*$A$2</f>
        <v>0</v>
      </c>
      <c r="H3924" s="3">
        <v>0.41389969668022902</v>
      </c>
      <c r="I3924" s="2">
        <f>Table13[[#This Row],[CF % EOL]]*$A$6</f>
        <v>16.555987867209161</v>
      </c>
      <c r="J3924" s="3">
        <v>0.1817858524539552</v>
      </c>
      <c r="K3924" s="2">
        <f>$A$10*Table13[[#This Row],[CF % WEC]]</f>
        <v>5.5910929352830249E-2</v>
      </c>
      <c r="L3924" s="1">
        <v>28.597799235909203</v>
      </c>
      <c r="M3924" s="2">
        <f>Table13[[#This Row],[Cons h '[MWh']]]-Table13[[#This Row],[Ewec_prod '[MWh']]]-Table13[[#This Row],[Eeol_prod '[MWh']]]-Table13[[#This Row],[Efv_prod '[MWh']]]</f>
        <v>11.985900439347212</v>
      </c>
    </row>
    <row r="3925" spans="5:13" x14ac:dyDescent="0.3">
      <c r="E3925" s="4">
        <v>43629.458333333336</v>
      </c>
      <c r="F3925" s="3">
        <v>0</v>
      </c>
      <c r="G3925" s="2">
        <f>Table13[[#This Row],[CF % FV]]*$A$2</f>
        <v>0</v>
      </c>
      <c r="H3925" s="3">
        <v>0.38469923796217798</v>
      </c>
      <c r="I3925" s="2">
        <f>Table13[[#This Row],[CF % EOL]]*$A$6</f>
        <v>15.387969518487118</v>
      </c>
      <c r="J3925" s="3">
        <v>0.16794304282771974</v>
      </c>
      <c r="K3925" s="2">
        <f>$A$10*Table13[[#This Row],[CF % WEC]]</f>
        <v>5.1653368378699063E-2</v>
      </c>
      <c r="L3925" s="1">
        <v>41.653285518410541</v>
      </c>
      <c r="M3925" s="2">
        <f>Table13[[#This Row],[Cons h '[MWh']]]-Table13[[#This Row],[Ewec_prod '[MWh']]]-Table13[[#This Row],[Eeol_prod '[MWh']]]-Table13[[#This Row],[Efv_prod '[MWh']]]</f>
        <v>26.213662631544722</v>
      </c>
    </row>
    <row r="3926" spans="5:13" x14ac:dyDescent="0.3">
      <c r="E3926" s="4">
        <v>43629.5</v>
      </c>
      <c r="F3926" s="3">
        <v>0</v>
      </c>
      <c r="G3926" s="2">
        <f>Table13[[#This Row],[CF % FV]]*$A$2</f>
        <v>0</v>
      </c>
      <c r="H3926" s="3">
        <v>0.52901542882743602</v>
      </c>
      <c r="I3926" s="2">
        <f>Table13[[#This Row],[CF % EOL]]*$A$6</f>
        <v>21.160617153097441</v>
      </c>
      <c r="J3926" s="3">
        <v>0.16327038526960522</v>
      </c>
      <c r="K3926" s="2">
        <f>$A$10*Table13[[#This Row],[CF % WEC]]</f>
        <v>5.021622339136908E-2</v>
      </c>
      <c r="L3926" s="1">
        <v>23.76900708291312</v>
      </c>
      <c r="M3926" s="2">
        <f>Table13[[#This Row],[Cons h '[MWh']]]-Table13[[#This Row],[Ewec_prod '[MWh']]]-Table13[[#This Row],[Eeol_prod '[MWh']]]-Table13[[#This Row],[Efv_prod '[MWh']]]</f>
        <v>2.5581737064243093</v>
      </c>
    </row>
    <row r="3927" spans="5:13" x14ac:dyDescent="0.3">
      <c r="E3927" s="4">
        <v>43629.541666666664</v>
      </c>
      <c r="F3927" s="3">
        <v>0</v>
      </c>
      <c r="G3927" s="2">
        <f>Table13[[#This Row],[CF % FV]]*$A$2</f>
        <v>0</v>
      </c>
      <c r="H3927" s="3">
        <v>0.680291061655799</v>
      </c>
      <c r="I3927" s="2">
        <f>Table13[[#This Row],[CF % EOL]]*$A$6</f>
        <v>27.211642466231961</v>
      </c>
      <c r="J3927" s="3">
        <v>0.1675477760695353</v>
      </c>
      <c r="K3927" s="2">
        <f>$A$10*Table13[[#This Row],[CF % WEC]]</f>
        <v>5.1531798237271415E-2</v>
      </c>
      <c r="L3927" s="1">
        <v>27.675335935370519</v>
      </c>
      <c r="M3927" s="2">
        <f>Table13[[#This Row],[Cons h '[MWh']]]-Table13[[#This Row],[Ewec_prod '[MWh']]]-Table13[[#This Row],[Eeol_prod '[MWh']]]-Table13[[#This Row],[Efv_prod '[MWh']]]</f>
        <v>0.41216167090128764</v>
      </c>
    </row>
    <row r="3928" spans="5:13" x14ac:dyDescent="0.3">
      <c r="E3928" s="4">
        <v>43629.583333333336</v>
      </c>
      <c r="F3928" s="3">
        <v>0</v>
      </c>
      <c r="G3928" s="2">
        <f>Table13[[#This Row],[CF % FV]]*$A$2</f>
        <v>0</v>
      </c>
      <c r="H3928" s="3">
        <v>0.78767702389989203</v>
      </c>
      <c r="I3928" s="2">
        <f>Table13[[#This Row],[CF % EOL]]*$A$6</f>
        <v>31.507080955995683</v>
      </c>
      <c r="J3928" s="3">
        <v>0.17973460481046627</v>
      </c>
      <c r="K3928" s="2">
        <f>$A$10*Table13[[#This Row],[CF % WEC]]</f>
        <v>5.52800377816101E-2</v>
      </c>
      <c r="L3928" s="1">
        <v>30.623130861656779</v>
      </c>
      <c r="M3928" s="2">
        <f>Table13[[#This Row],[Cons h '[MWh']]]-Table13[[#This Row],[Ewec_prod '[MWh']]]-Table13[[#This Row],[Eeol_prod '[MWh']]]-Table13[[#This Row],[Efv_prod '[MWh']]]</f>
        <v>-0.93923013212051387</v>
      </c>
    </row>
    <row r="3929" spans="5:13" x14ac:dyDescent="0.3">
      <c r="E3929" s="4">
        <v>43629.625</v>
      </c>
      <c r="F3929" s="3">
        <v>0</v>
      </c>
      <c r="G3929" s="2">
        <f>Table13[[#This Row],[CF % FV]]*$A$2</f>
        <v>0</v>
      </c>
      <c r="H3929" s="3">
        <v>0.91605216218590801</v>
      </c>
      <c r="I3929" s="2">
        <f>Table13[[#This Row],[CF % EOL]]*$A$6</f>
        <v>36.642086487436323</v>
      </c>
      <c r="J3929" s="3">
        <v>0.20055349377125858</v>
      </c>
      <c r="K3929" s="2">
        <f>$A$10*Table13[[#This Row],[CF % WEC]]</f>
        <v>6.1683195201058395E-2</v>
      </c>
      <c r="L3929" s="1">
        <v>36.511997757775134</v>
      </c>
      <c r="M3929" s="2">
        <f>Table13[[#This Row],[Cons h '[MWh']]]-Table13[[#This Row],[Ewec_prod '[MWh']]]-Table13[[#This Row],[Eeol_prod '[MWh']]]-Table13[[#This Row],[Efv_prod '[MWh']]]</f>
        <v>-0.1917719248622447</v>
      </c>
    </row>
    <row r="3930" spans="5:13" x14ac:dyDescent="0.3">
      <c r="E3930" s="4">
        <v>43629.666666666664</v>
      </c>
      <c r="F3930" s="3">
        <v>5.0000000000000002E-5</v>
      </c>
      <c r="G3930" s="2">
        <f>Table13[[#This Row],[CF % FV]]*$A$2</f>
        <v>2.5500000000000002E-3</v>
      </c>
      <c r="H3930" s="3">
        <v>0.94927667120571102</v>
      </c>
      <c r="I3930" s="2">
        <f>Table13[[#This Row],[CF % EOL]]*$A$6</f>
        <v>37.971066848228439</v>
      </c>
      <c r="J3930" s="3">
        <v>0.21518460925157049</v>
      </c>
      <c r="K3930" s="2">
        <f>$A$10*Table13[[#This Row],[CF % WEC]]</f>
        <v>6.6183211307537432E-2</v>
      </c>
      <c r="L3930" s="1">
        <v>33.937359393665076</v>
      </c>
      <c r="M3930" s="2">
        <f>Table13[[#This Row],[Cons h '[MWh']]]-Table13[[#This Row],[Ewec_prod '[MWh']]]-Table13[[#This Row],[Eeol_prod '[MWh']]]-Table13[[#This Row],[Efv_prod '[MWh']]]</f>
        <v>-4.1024406658709021</v>
      </c>
    </row>
    <row r="3931" spans="5:13" x14ac:dyDescent="0.3">
      <c r="E3931" s="4">
        <v>43629.708333333336</v>
      </c>
      <c r="F3931" s="3">
        <v>0.17771000000000001</v>
      </c>
      <c r="G3931" s="2">
        <f>Table13[[#This Row],[CF % FV]]*$A$2</f>
        <v>9.0632099999999998</v>
      </c>
      <c r="H3931" s="3">
        <v>0.934033150319446</v>
      </c>
      <c r="I3931" s="2">
        <f>Table13[[#This Row],[CF % EOL]]*$A$6</f>
        <v>37.361326012777837</v>
      </c>
      <c r="J3931" s="3">
        <v>0.22114983098419277</v>
      </c>
      <c r="K3931" s="2">
        <f>$A$10*Table13[[#This Row],[CF % WEC]]</f>
        <v>6.801790353668706E-2</v>
      </c>
      <c r="L3931" s="1">
        <v>36.230164384498188</v>
      </c>
      <c r="M3931" s="2">
        <f>Table13[[#This Row],[Cons h '[MWh']]]-Table13[[#This Row],[Ewec_prod '[MWh']]]-Table13[[#This Row],[Eeol_prod '[MWh']]]-Table13[[#This Row],[Efv_prod '[MWh']]]</f>
        <v>-10.262389531816334</v>
      </c>
    </row>
    <row r="3932" spans="5:13" x14ac:dyDescent="0.3">
      <c r="E3932" s="4">
        <v>43629.75</v>
      </c>
      <c r="F3932" s="3">
        <v>0.30756</v>
      </c>
      <c r="G3932" s="2">
        <f>Table13[[#This Row],[CF % FV]]*$A$2</f>
        <v>15.685560000000001</v>
      </c>
      <c r="H3932" s="3">
        <v>0.89935764488176295</v>
      </c>
      <c r="I3932" s="2">
        <f>Table13[[#This Row],[CF % EOL]]*$A$6</f>
        <v>35.974305795270517</v>
      </c>
      <c r="J3932" s="3">
        <v>0.22064095309267537</v>
      </c>
      <c r="K3932" s="2">
        <f>$A$10*Table13[[#This Row],[CF % WEC]]</f>
        <v>6.7861390609758085E-2</v>
      </c>
      <c r="L3932" s="1">
        <v>32.537750695807468</v>
      </c>
      <c r="M3932" s="2">
        <f>Table13[[#This Row],[Cons h '[MWh']]]-Table13[[#This Row],[Ewec_prod '[MWh']]]-Table13[[#This Row],[Eeol_prod '[MWh']]]-Table13[[#This Row],[Efv_prod '[MWh']]]</f>
        <v>-19.189976490072809</v>
      </c>
    </row>
    <row r="3933" spans="5:13" x14ac:dyDescent="0.3">
      <c r="E3933" s="4">
        <v>43629.791666666664</v>
      </c>
      <c r="F3933" s="3">
        <v>0.38564999999999999</v>
      </c>
      <c r="G3933" s="2">
        <f>Table13[[#This Row],[CF % FV]]*$A$2</f>
        <v>19.668150000000001</v>
      </c>
      <c r="H3933" s="3">
        <v>0.87005942317173401</v>
      </c>
      <c r="I3933" s="2">
        <f>Table13[[#This Row],[CF % EOL]]*$A$6</f>
        <v>34.802376926869357</v>
      </c>
      <c r="J3933" s="3">
        <v>0.21495718357803828</v>
      </c>
      <c r="K3933" s="2">
        <f>$A$10*Table13[[#This Row],[CF % WEC]]</f>
        <v>6.6113263175742634E-2</v>
      </c>
      <c r="L3933" s="1">
        <v>36.601282731150768</v>
      </c>
      <c r="M3933" s="2">
        <f>Table13[[#This Row],[Cons h '[MWh']]]-Table13[[#This Row],[Ewec_prod '[MWh']]]-Table13[[#This Row],[Eeol_prod '[MWh']]]-Table13[[#This Row],[Efv_prod '[MWh']]]</f>
        <v>-17.935357458894334</v>
      </c>
    </row>
    <row r="3934" spans="5:13" x14ac:dyDescent="0.3">
      <c r="E3934" s="4">
        <v>43629.833333333336</v>
      </c>
      <c r="F3934" s="3">
        <v>0.52025999999999994</v>
      </c>
      <c r="G3934" s="2">
        <f>Table13[[#This Row],[CF % FV]]*$A$2</f>
        <v>26.533259999999999</v>
      </c>
      <c r="H3934" s="3">
        <v>0.81181772115431305</v>
      </c>
      <c r="I3934" s="2">
        <f>Table13[[#This Row],[CF % EOL]]*$A$6</f>
        <v>32.472708846172523</v>
      </c>
      <c r="J3934" s="3">
        <v>0.20738374279519789</v>
      </c>
      <c r="K3934" s="2">
        <f>$A$10*Table13[[#This Row],[CF % WEC]]</f>
        <v>6.3783939376056489E-2</v>
      </c>
      <c r="L3934" s="1">
        <v>36.224022591219764</v>
      </c>
      <c r="M3934" s="2">
        <f>Table13[[#This Row],[Cons h '[MWh']]]-Table13[[#This Row],[Ewec_prod '[MWh']]]-Table13[[#This Row],[Eeol_prod '[MWh']]]-Table13[[#This Row],[Efv_prod '[MWh']]]</f>
        <v>-22.845730194328816</v>
      </c>
    </row>
    <row r="3935" spans="5:13" x14ac:dyDescent="0.3">
      <c r="E3935" s="4">
        <v>43629.875</v>
      </c>
      <c r="F3935" s="3">
        <v>0.59777000000000002</v>
      </c>
      <c r="G3935" s="2">
        <f>Table13[[#This Row],[CF % FV]]*$A$2</f>
        <v>30.486270000000001</v>
      </c>
      <c r="H3935" s="3">
        <v>0.72682686799136498</v>
      </c>
      <c r="I3935" s="2">
        <f>Table13[[#This Row],[CF % EOL]]*$A$6</f>
        <v>29.073074719654599</v>
      </c>
      <c r="J3935" s="3">
        <v>0.18936243513693796</v>
      </c>
      <c r="K3935" s="2">
        <f>$A$10*Table13[[#This Row],[CF % WEC]]</f>
        <v>5.8241219490405303E-2</v>
      </c>
      <c r="L3935" s="1">
        <v>29.91109801975297</v>
      </c>
      <c r="M3935" s="2">
        <f>Table13[[#This Row],[Cons h '[MWh']]]-Table13[[#This Row],[Ewec_prod '[MWh']]]-Table13[[#This Row],[Eeol_prod '[MWh']]]-Table13[[#This Row],[Efv_prod '[MWh']]]</f>
        <v>-29.706487919392035</v>
      </c>
    </row>
    <row r="3936" spans="5:13" x14ac:dyDescent="0.3">
      <c r="E3936" s="4">
        <v>43629.916666666664</v>
      </c>
      <c r="F3936" s="3">
        <v>0.53198000000000001</v>
      </c>
      <c r="G3936" s="2">
        <f>Table13[[#This Row],[CF % FV]]*$A$2</f>
        <v>27.130980000000001</v>
      </c>
      <c r="H3936" s="3">
        <v>0.36129245238749802</v>
      </c>
      <c r="I3936" s="2">
        <f>Table13[[#This Row],[CF % EOL]]*$A$6</f>
        <v>14.451698095499921</v>
      </c>
      <c r="J3936" s="3">
        <v>0.17285029667081364</v>
      </c>
      <c r="K3936" s="2">
        <f>$A$10*Table13[[#This Row],[CF % WEC]]</f>
        <v>5.3162666925499466E-2</v>
      </c>
      <c r="L3936" s="1">
        <v>31.515527462464377</v>
      </c>
      <c r="M3936" s="2">
        <f>Table13[[#This Row],[Cons h '[MWh']]]-Table13[[#This Row],[Ewec_prod '[MWh']]]-Table13[[#This Row],[Eeol_prod '[MWh']]]-Table13[[#This Row],[Efv_prod '[MWh']]]</f>
        <v>-10.120313299961044</v>
      </c>
    </row>
    <row r="3937" spans="5:13" x14ac:dyDescent="0.3">
      <c r="E3937" s="4">
        <v>43629.958333333336</v>
      </c>
      <c r="F3937" s="3">
        <v>0.48364999999999997</v>
      </c>
      <c r="G3937" s="2">
        <f>Table13[[#This Row],[CF % FV]]*$A$2</f>
        <v>24.666149999999998</v>
      </c>
      <c r="H3937" s="3">
        <v>0.34303148848624498</v>
      </c>
      <c r="I3937" s="2">
        <f>Table13[[#This Row],[CF % EOL]]*$A$6</f>
        <v>13.7212595394498</v>
      </c>
      <c r="J3937" s="3">
        <v>0.16162579327438531</v>
      </c>
      <c r="K3937" s="2">
        <f>$A$10*Table13[[#This Row],[CF % WEC]]</f>
        <v>4.9710404783277665E-2</v>
      </c>
      <c r="L3937" s="1">
        <v>23.291384580740054</v>
      </c>
      <c r="M3937" s="2">
        <f>Table13[[#This Row],[Cons h '[MWh']]]-Table13[[#This Row],[Ewec_prod '[MWh']]]-Table13[[#This Row],[Eeol_prod '[MWh']]]-Table13[[#This Row],[Efv_prod '[MWh']]]</f>
        <v>-15.145735363493021</v>
      </c>
    </row>
    <row r="3938" spans="5:13" x14ac:dyDescent="0.3">
      <c r="E3938" s="4">
        <v>43630</v>
      </c>
      <c r="F3938" s="3">
        <v>0.37822</v>
      </c>
      <c r="G3938" s="2">
        <f>Table13[[#This Row],[CF % FV]]*$A$2</f>
        <v>19.28922</v>
      </c>
      <c r="H3938" s="3">
        <v>0.473205585322098</v>
      </c>
      <c r="I3938" s="2">
        <f>Table13[[#This Row],[CF % EOL]]*$A$6</f>
        <v>18.92822341288392</v>
      </c>
      <c r="J3938" s="3">
        <v>0.16035559249087816</v>
      </c>
      <c r="K3938" s="2">
        <f>$A$10*Table13[[#This Row],[CF % WEC]]</f>
        <v>4.9319735733338449E-2</v>
      </c>
      <c r="L3938" s="1">
        <v>28.169018865873657</v>
      </c>
      <c r="M3938" s="2">
        <f>Table13[[#This Row],[Cons h '[MWh']]]-Table13[[#This Row],[Ewec_prod '[MWh']]]-Table13[[#This Row],[Eeol_prod '[MWh']]]-Table13[[#This Row],[Efv_prod '[MWh']]]</f>
        <v>-10.097744282743601</v>
      </c>
    </row>
    <row r="3939" spans="5:13" x14ac:dyDescent="0.3">
      <c r="E3939" s="4">
        <v>43630.041666666664</v>
      </c>
      <c r="F3939" s="3">
        <v>0.26663999999999999</v>
      </c>
      <c r="G3939" s="2">
        <f>Table13[[#This Row],[CF % FV]]*$A$2</f>
        <v>13.59864</v>
      </c>
      <c r="H3939" s="3">
        <v>0.56991669837627901</v>
      </c>
      <c r="I3939" s="2">
        <f>Table13[[#This Row],[CF % EOL]]*$A$6</f>
        <v>22.796667935051161</v>
      </c>
      <c r="J3939" s="3">
        <v>0.16689813146014906</v>
      </c>
      <c r="K3939" s="2">
        <f>$A$10*Table13[[#This Row],[CF % WEC]]</f>
        <v>5.1331990422914461E-2</v>
      </c>
      <c r="L3939" s="1">
        <v>26.054476695127274</v>
      </c>
      <c r="M3939" s="2">
        <f>Table13[[#This Row],[Cons h '[MWh']]]-Table13[[#This Row],[Ewec_prod '[MWh']]]-Table13[[#This Row],[Eeol_prod '[MWh']]]-Table13[[#This Row],[Efv_prod '[MWh']]]</f>
        <v>-10.392163230346799</v>
      </c>
    </row>
    <row r="3940" spans="5:13" x14ac:dyDescent="0.3">
      <c r="E3940" s="4">
        <v>43630.083333333336</v>
      </c>
      <c r="F3940" s="3">
        <v>0.10759000000000001</v>
      </c>
      <c r="G3940" s="2">
        <f>Table13[[#This Row],[CF % FV]]*$A$2</f>
        <v>5.4870900000000002</v>
      </c>
      <c r="H3940" s="3">
        <v>0.69121016598751395</v>
      </c>
      <c r="I3940" s="2">
        <f>Table13[[#This Row],[CF % EOL]]*$A$6</f>
        <v>27.648406639500557</v>
      </c>
      <c r="J3940" s="3">
        <v>0.17730011109935609</v>
      </c>
      <c r="K3940" s="2">
        <f>$A$10*Table13[[#This Row],[CF % WEC]]</f>
        <v>5.4531273210251238E-2</v>
      </c>
      <c r="L3940" s="1">
        <v>21.669439656106945</v>
      </c>
      <c r="M3940" s="2">
        <f>Table13[[#This Row],[Cons h '[MWh']]]-Table13[[#This Row],[Ewec_prod '[MWh']]]-Table13[[#This Row],[Eeol_prod '[MWh']]]-Table13[[#This Row],[Efv_prod '[MWh']]]</f>
        <v>-11.520588256603864</v>
      </c>
    </row>
    <row r="3941" spans="5:13" x14ac:dyDescent="0.3">
      <c r="E3941" s="4">
        <v>43630.125</v>
      </c>
      <c r="F3941" s="3">
        <v>0</v>
      </c>
      <c r="G3941" s="2">
        <f>Table13[[#This Row],[CF % FV]]*$A$2</f>
        <v>0</v>
      </c>
      <c r="H3941" s="3">
        <v>0.82472218154437604</v>
      </c>
      <c r="I3941" s="2">
        <f>Table13[[#This Row],[CF % EOL]]*$A$6</f>
        <v>32.988887261775041</v>
      </c>
      <c r="J3941" s="3">
        <v>0.19377783567724502</v>
      </c>
      <c r="K3941" s="2">
        <f>$A$10*Table13[[#This Row],[CF % WEC]]</f>
        <v>5.9599241274504736E-2</v>
      </c>
      <c r="L3941" s="1">
        <v>26.766213024992243</v>
      </c>
      <c r="M3941" s="2">
        <f>Table13[[#This Row],[Cons h '[MWh']]]-Table13[[#This Row],[Ewec_prod '[MWh']]]-Table13[[#This Row],[Eeol_prod '[MWh']]]-Table13[[#This Row],[Efv_prod '[MWh']]]</f>
        <v>-6.2822734780573022</v>
      </c>
    </row>
    <row r="3942" spans="5:13" x14ac:dyDescent="0.3">
      <c r="E3942" s="4">
        <v>43630.166666666664</v>
      </c>
      <c r="F3942" s="3">
        <v>0</v>
      </c>
      <c r="G3942" s="2">
        <f>Table13[[#This Row],[CF % FV]]*$A$2</f>
        <v>0</v>
      </c>
      <c r="H3942" s="3">
        <v>0.92343355896512103</v>
      </c>
      <c r="I3942" s="2">
        <f>Table13[[#This Row],[CF % EOL]]*$A$6</f>
        <v>36.937342358604838</v>
      </c>
      <c r="J3942" s="3">
        <v>0.21259747907663354</v>
      </c>
      <c r="K3942" s="2">
        <f>$A$10*Table13[[#This Row],[CF % WEC]]</f>
        <v>6.5387501132708983E-2</v>
      </c>
      <c r="L3942" s="1">
        <v>25.823965934855373</v>
      </c>
      <c r="M3942" s="2">
        <f>Table13[[#This Row],[Cons h '[MWh']]]-Table13[[#This Row],[Ewec_prod '[MWh']]]-Table13[[#This Row],[Eeol_prod '[MWh']]]-Table13[[#This Row],[Efv_prod '[MWh']]]</f>
        <v>-11.178763924882173</v>
      </c>
    </row>
    <row r="3943" spans="5:13" x14ac:dyDescent="0.3">
      <c r="E3943" s="4">
        <v>43630.208333333336</v>
      </c>
      <c r="F3943" s="3">
        <v>0</v>
      </c>
      <c r="G3943" s="2">
        <f>Table13[[#This Row],[CF % FV]]*$A$2</f>
        <v>0</v>
      </c>
      <c r="H3943" s="3">
        <v>0.96421618481877402</v>
      </c>
      <c r="I3943" s="2">
        <f>Table13[[#This Row],[CF % EOL]]*$A$6</f>
        <v>38.568647392750961</v>
      </c>
      <c r="J3943" s="3">
        <v>0.2307137569433631</v>
      </c>
      <c r="K3943" s="2">
        <f>$A$10*Table13[[#This Row],[CF % WEC]]</f>
        <v>7.0959430511534097E-2</v>
      </c>
      <c r="L3943" s="1">
        <v>36.237083387942803</v>
      </c>
      <c r="M3943" s="2">
        <f>Table13[[#This Row],[Cons h '[MWh']]]-Table13[[#This Row],[Ewec_prod '[MWh']]]-Table13[[#This Row],[Eeol_prod '[MWh']]]-Table13[[#This Row],[Efv_prod '[MWh']]]</f>
        <v>-2.4025234353196936</v>
      </c>
    </row>
    <row r="3944" spans="5:13" x14ac:dyDescent="0.3">
      <c r="E3944" s="4">
        <v>43630.25</v>
      </c>
      <c r="F3944" s="3">
        <v>0</v>
      </c>
      <c r="G3944" s="2">
        <f>Table13[[#This Row],[CF % FV]]*$A$2</f>
        <v>0</v>
      </c>
      <c r="H3944" s="3">
        <v>0.98325340719967802</v>
      </c>
      <c r="I3944" s="2">
        <f>Table13[[#This Row],[CF % EOL]]*$A$6</f>
        <v>39.330136287987123</v>
      </c>
      <c r="J3944" s="3">
        <v>0.26010460295025511</v>
      </c>
      <c r="K3944" s="2">
        <f>$A$10*Table13[[#This Row],[CF % WEC]]</f>
        <v>7.9999020185474626E-2</v>
      </c>
      <c r="L3944" s="1">
        <v>30.216419377722843</v>
      </c>
      <c r="M3944" s="2">
        <f>Table13[[#This Row],[Cons h '[MWh']]]-Table13[[#This Row],[Ewec_prod '[MWh']]]-Table13[[#This Row],[Eeol_prod '[MWh']]]-Table13[[#This Row],[Efv_prod '[MWh']]]</f>
        <v>-9.1937159304497555</v>
      </c>
    </row>
    <row r="3945" spans="5:13" x14ac:dyDescent="0.3">
      <c r="E3945" s="4">
        <v>43630.291666666664</v>
      </c>
      <c r="F3945" s="3">
        <v>0</v>
      </c>
      <c r="G3945" s="2">
        <f>Table13[[#This Row],[CF % FV]]*$A$2</f>
        <v>0</v>
      </c>
      <c r="H3945" s="3">
        <v>0.99042271316976505</v>
      </c>
      <c r="I3945" s="2">
        <f>Table13[[#This Row],[CF % EOL]]*$A$6</f>
        <v>39.616908526790603</v>
      </c>
      <c r="J3945" s="3">
        <v>0.28580668826706235</v>
      </c>
      <c r="K3945" s="2">
        <f>$A$10*Table13[[#This Row],[CF % WEC]]</f>
        <v>8.7904076915521379E-2</v>
      </c>
      <c r="L3945" s="1">
        <v>37.286433636438673</v>
      </c>
      <c r="M3945" s="2">
        <f>Table13[[#This Row],[Cons h '[MWh']]]-Table13[[#This Row],[Ewec_prod '[MWh']]]-Table13[[#This Row],[Eeol_prod '[MWh']]]-Table13[[#This Row],[Efv_prod '[MWh']]]</f>
        <v>-2.4183789672674507</v>
      </c>
    </row>
    <row r="3946" spans="5:13" x14ac:dyDescent="0.3">
      <c r="E3946" s="4">
        <v>43630.333333333336</v>
      </c>
      <c r="F3946" s="3">
        <v>0</v>
      </c>
      <c r="G3946" s="2">
        <f>Table13[[#This Row],[CF % FV]]*$A$2</f>
        <v>0</v>
      </c>
      <c r="H3946" s="3">
        <v>0.99654807961481495</v>
      </c>
      <c r="I3946" s="2">
        <f>Table13[[#This Row],[CF % EOL]]*$A$6</f>
        <v>39.861923184592598</v>
      </c>
      <c r="J3946" s="3">
        <v>0.30527760036659235</v>
      </c>
      <c r="K3946" s="2">
        <f>$A$10*Table13[[#This Row],[CF % WEC]]</f>
        <v>9.389264410123091E-2</v>
      </c>
      <c r="L3946" s="1">
        <v>37.4553779637261</v>
      </c>
      <c r="M3946" s="2">
        <f>Table13[[#This Row],[Cons h '[MWh']]]-Table13[[#This Row],[Ewec_prod '[MWh']]]-Table13[[#This Row],[Eeol_prod '[MWh']]]-Table13[[#This Row],[Efv_prod '[MWh']]]</f>
        <v>-2.5004378649677292</v>
      </c>
    </row>
    <row r="3947" spans="5:13" x14ac:dyDescent="0.3">
      <c r="E3947" s="4">
        <v>43630.375</v>
      </c>
      <c r="F3947" s="3">
        <v>0</v>
      </c>
      <c r="G3947" s="2">
        <f>Table13[[#This Row],[CF % FV]]*$A$2</f>
        <v>0</v>
      </c>
      <c r="H3947" s="3">
        <v>0.99896874954185599</v>
      </c>
      <c r="I3947" s="2">
        <f>Table13[[#This Row],[CF % EOL]]*$A$6</f>
        <v>39.958749981674238</v>
      </c>
      <c r="J3947" s="3">
        <v>0.27994933365934649</v>
      </c>
      <c r="K3947" s="2">
        <f>$A$10*Table13[[#This Row],[CF % WEC]]</f>
        <v>8.6102560817070184E-2</v>
      </c>
      <c r="L3947" s="1">
        <v>31.607172974644548</v>
      </c>
      <c r="M3947" s="2">
        <f>Table13[[#This Row],[Cons h '[MWh']]]-Table13[[#This Row],[Ewec_prod '[MWh']]]-Table13[[#This Row],[Eeol_prod '[MWh']]]-Table13[[#This Row],[Efv_prod '[MWh']]]</f>
        <v>-8.4376795678467609</v>
      </c>
    </row>
    <row r="3948" spans="5:13" x14ac:dyDescent="0.3">
      <c r="E3948" s="4">
        <v>43630.416666666664</v>
      </c>
      <c r="F3948" s="3">
        <v>0</v>
      </c>
      <c r="G3948" s="2">
        <f>Table13[[#This Row],[CF % FV]]*$A$2</f>
        <v>0</v>
      </c>
      <c r="H3948" s="3">
        <v>0.61865082816942996</v>
      </c>
      <c r="I3948" s="2">
        <f>Table13[[#This Row],[CF % EOL]]*$A$6</f>
        <v>24.746033126777199</v>
      </c>
      <c r="J3948" s="3">
        <v>0.25573218580884688</v>
      </c>
      <c r="K3948" s="2">
        <f>$A$10*Table13[[#This Row],[CF % WEC]]</f>
        <v>7.8654218581860835E-2</v>
      </c>
      <c r="L3948" s="1">
        <v>40.033818146407313</v>
      </c>
      <c r="M3948" s="2">
        <f>Table13[[#This Row],[Cons h '[MWh']]]-Table13[[#This Row],[Ewec_prod '[MWh']]]-Table13[[#This Row],[Eeol_prod '[MWh']]]-Table13[[#This Row],[Efv_prod '[MWh']]]</f>
        <v>15.209130801048254</v>
      </c>
    </row>
    <row r="3949" spans="5:13" x14ac:dyDescent="0.3">
      <c r="E3949" s="4">
        <v>43630.458333333336</v>
      </c>
      <c r="F3949" s="3">
        <v>0</v>
      </c>
      <c r="G3949" s="2">
        <f>Table13[[#This Row],[CF % FV]]*$A$2</f>
        <v>0</v>
      </c>
      <c r="H3949" s="3">
        <v>0.61475705976482797</v>
      </c>
      <c r="I3949" s="2">
        <f>Table13[[#This Row],[CF % EOL]]*$A$6</f>
        <v>24.590282390593117</v>
      </c>
      <c r="J3949" s="3">
        <v>0.24435532411761882</v>
      </c>
      <c r="K3949" s="2">
        <f>$A$10*Table13[[#This Row],[CF % WEC]]</f>
        <v>7.5155096391170614E-2</v>
      </c>
      <c r="L3949" s="1">
        <v>40.798136495906647</v>
      </c>
      <c r="M3949" s="2">
        <f>Table13[[#This Row],[Cons h '[MWh']]]-Table13[[#This Row],[Ewec_prod '[MWh']]]-Table13[[#This Row],[Eeol_prod '[MWh']]]-Table13[[#This Row],[Efv_prod '[MWh']]]</f>
        <v>16.132699008922359</v>
      </c>
    </row>
    <row r="3950" spans="5:13" x14ac:dyDescent="0.3">
      <c r="E3950" s="4">
        <v>43630.5</v>
      </c>
      <c r="F3950" s="3">
        <v>0</v>
      </c>
      <c r="G3950" s="2">
        <f>Table13[[#This Row],[CF % FV]]*$A$2</f>
        <v>0</v>
      </c>
      <c r="H3950" s="3">
        <v>0.81207871101866702</v>
      </c>
      <c r="I3950" s="2">
        <f>Table13[[#This Row],[CF % EOL]]*$A$6</f>
        <v>32.483148440746682</v>
      </c>
      <c r="J3950" s="3">
        <v>0.24923490475499449</v>
      </c>
      <c r="K3950" s="2">
        <f>$A$10*Table13[[#This Row],[CF % WEC]]</f>
        <v>7.6655883633988939E-2</v>
      </c>
      <c r="L3950" s="1">
        <v>38.749197702212612</v>
      </c>
      <c r="M3950" s="2">
        <f>Table13[[#This Row],[Cons h '[MWh']]]-Table13[[#This Row],[Ewec_prod '[MWh']]]-Table13[[#This Row],[Eeol_prod '[MWh']]]-Table13[[#This Row],[Efv_prod '[MWh']]]</f>
        <v>6.1893933778319408</v>
      </c>
    </row>
    <row r="3951" spans="5:13" x14ac:dyDescent="0.3">
      <c r="E3951" s="4">
        <v>43630.541666666664</v>
      </c>
      <c r="F3951" s="3">
        <v>0</v>
      </c>
      <c r="G3951" s="2">
        <f>Table13[[#This Row],[CF % FV]]*$A$2</f>
        <v>0</v>
      </c>
      <c r="H3951" s="3">
        <v>0.89560239009855203</v>
      </c>
      <c r="I3951" s="2">
        <f>Table13[[#This Row],[CF % EOL]]*$A$6</f>
        <v>35.824095603942084</v>
      </c>
      <c r="J3951" s="3">
        <v>0.26454266095734125</v>
      </c>
      <c r="K3951" s="2">
        <f>$A$10*Table13[[#This Row],[CF % WEC]]</f>
        <v>8.1364010608812473E-2</v>
      </c>
      <c r="L3951" s="1">
        <v>32.425483617633816</v>
      </c>
      <c r="M3951" s="2">
        <f>Table13[[#This Row],[Cons h '[MWh']]]-Table13[[#This Row],[Ewec_prod '[MWh']]]-Table13[[#This Row],[Eeol_prod '[MWh']]]-Table13[[#This Row],[Efv_prod '[MWh']]]</f>
        <v>-3.4799759969170836</v>
      </c>
    </row>
    <row r="3952" spans="5:13" x14ac:dyDescent="0.3">
      <c r="E3952" s="4">
        <v>43630.583333333336</v>
      </c>
      <c r="F3952" s="3">
        <v>0</v>
      </c>
      <c r="G3952" s="2">
        <f>Table13[[#This Row],[CF % FV]]*$A$2</f>
        <v>0</v>
      </c>
      <c r="H3952" s="3">
        <v>0.91962428382972705</v>
      </c>
      <c r="I3952" s="2">
        <f>Table13[[#This Row],[CF % EOL]]*$A$6</f>
        <v>36.784971353189079</v>
      </c>
      <c r="J3952" s="3">
        <v>0.29128208677396716</v>
      </c>
      <c r="K3952" s="2">
        <f>$A$10*Table13[[#This Row],[CF % WEC]]</f>
        <v>8.9588116762217868E-2</v>
      </c>
      <c r="L3952" s="1">
        <v>39.967636909282085</v>
      </c>
      <c r="M3952" s="2">
        <f>Table13[[#This Row],[Cons h '[MWh']]]-Table13[[#This Row],[Ewec_prod '[MWh']]]-Table13[[#This Row],[Eeol_prod '[MWh']]]-Table13[[#This Row],[Efv_prod '[MWh']]]</f>
        <v>3.0930774393307914</v>
      </c>
    </row>
    <row r="3953" spans="5:13" x14ac:dyDescent="0.3">
      <c r="E3953" s="4">
        <v>43630.625</v>
      </c>
      <c r="F3953" s="3">
        <v>0</v>
      </c>
      <c r="G3953" s="2">
        <f>Table13[[#This Row],[CF % FV]]*$A$2</f>
        <v>0</v>
      </c>
      <c r="H3953" s="3">
        <v>0.97871654996336299</v>
      </c>
      <c r="I3953" s="2">
        <f>Table13[[#This Row],[CF % EOL]]*$A$6</f>
        <v>39.148661998534521</v>
      </c>
      <c r="J3953" s="3">
        <v>0.32610656028172691</v>
      </c>
      <c r="K3953" s="2">
        <f>$A$10*Table13[[#This Row],[CF % WEC]]</f>
        <v>0.10029889899173729</v>
      </c>
      <c r="L3953" s="1">
        <v>35.099615239200013</v>
      </c>
      <c r="M3953" s="2">
        <f>Table13[[#This Row],[Cons h '[MWh']]]-Table13[[#This Row],[Ewec_prod '[MWh']]]-Table13[[#This Row],[Eeol_prod '[MWh']]]-Table13[[#This Row],[Efv_prod '[MWh']]]</f>
        <v>-4.1493456583262471</v>
      </c>
    </row>
    <row r="3954" spans="5:13" x14ac:dyDescent="0.3">
      <c r="E3954" s="4">
        <v>43630.666666666664</v>
      </c>
      <c r="F3954" s="3">
        <v>2.3000000000000001E-4</v>
      </c>
      <c r="G3954" s="2">
        <f>Table13[[#This Row],[CF % FV]]*$A$2</f>
        <v>1.1730000000000001E-2</v>
      </c>
      <c r="H3954" s="3">
        <v>0.99981652355445205</v>
      </c>
      <c r="I3954" s="2">
        <f>Table13[[#This Row],[CF % EOL]]*$A$6</f>
        <v>39.992660942178084</v>
      </c>
      <c r="J3954" s="3">
        <v>0.36878774455068547</v>
      </c>
      <c r="K3954" s="2">
        <f>$A$10*Table13[[#This Row],[CF % WEC]]</f>
        <v>0.11342612889518268</v>
      </c>
      <c r="L3954" s="1">
        <v>34.589628514348576</v>
      </c>
      <c r="M3954" s="2">
        <f>Table13[[#This Row],[Cons h '[MWh']]]-Table13[[#This Row],[Ewec_prod '[MWh']]]-Table13[[#This Row],[Eeol_prod '[MWh']]]-Table13[[#This Row],[Efv_prod '[MWh']]]</f>
        <v>-5.5281885567246931</v>
      </c>
    </row>
    <row r="3955" spans="5:13" x14ac:dyDescent="0.3">
      <c r="E3955" s="4">
        <v>43630.708333333336</v>
      </c>
      <c r="F3955" s="3">
        <v>0.16699</v>
      </c>
      <c r="G3955" s="2">
        <f>Table13[[#This Row],[CF % FV]]*$A$2</f>
        <v>8.5164899999999992</v>
      </c>
      <c r="H3955" s="3">
        <v>1</v>
      </c>
      <c r="I3955" s="2">
        <f>Table13[[#This Row],[CF % EOL]]*$A$6</f>
        <v>40</v>
      </c>
      <c r="J3955" s="3">
        <v>0.40645408863951854</v>
      </c>
      <c r="K3955" s="2">
        <f>$A$10*Table13[[#This Row],[CF % WEC]]</f>
        <v>0.12501097048159579</v>
      </c>
      <c r="L3955" s="1">
        <v>34.022854145114444</v>
      </c>
      <c r="M3955" s="2">
        <f>Table13[[#This Row],[Cons h '[MWh']]]-Table13[[#This Row],[Ewec_prod '[MWh']]]-Table13[[#This Row],[Eeol_prod '[MWh']]]-Table13[[#This Row],[Efv_prod '[MWh']]]</f>
        <v>-14.618646825367152</v>
      </c>
    </row>
    <row r="3956" spans="5:13" x14ac:dyDescent="0.3">
      <c r="E3956" s="4">
        <v>43630.75</v>
      </c>
      <c r="F3956" s="3">
        <v>0.28692000000000001</v>
      </c>
      <c r="G3956" s="2">
        <f>Table13[[#This Row],[CF % FV]]*$A$2</f>
        <v>14.63292</v>
      </c>
      <c r="H3956" s="3">
        <v>1</v>
      </c>
      <c r="I3956" s="2">
        <f>Table13[[#This Row],[CF % EOL]]*$A$6</f>
        <v>40</v>
      </c>
      <c r="J3956" s="3">
        <v>0.4406335462696695</v>
      </c>
      <c r="K3956" s="2">
        <f>$A$10*Table13[[#This Row],[CF % WEC]]</f>
        <v>0.13552336853172164</v>
      </c>
      <c r="L3956" s="1">
        <v>58.753631605920539</v>
      </c>
      <c r="M3956" s="2">
        <f>Table13[[#This Row],[Cons h '[MWh']]]-Table13[[#This Row],[Ewec_prod '[MWh']]]-Table13[[#This Row],[Eeol_prod '[MWh']]]-Table13[[#This Row],[Efv_prod '[MWh']]]</f>
        <v>3.985188237388817</v>
      </c>
    </row>
    <row r="3957" spans="5:13" x14ac:dyDescent="0.3">
      <c r="E3957" s="4">
        <v>43630.791666666664</v>
      </c>
      <c r="F3957" s="3">
        <v>0.47587000000000002</v>
      </c>
      <c r="G3957" s="2">
        <f>Table13[[#This Row],[CF % FV]]*$A$2</f>
        <v>24.269370000000002</v>
      </c>
      <c r="H3957" s="3">
        <v>1</v>
      </c>
      <c r="I3957" s="2">
        <f>Table13[[#This Row],[CF % EOL]]*$A$6</f>
        <v>40</v>
      </c>
      <c r="J3957" s="3">
        <v>0.46261209738871234</v>
      </c>
      <c r="K3957" s="2">
        <f>$A$10*Table13[[#This Row],[CF % WEC]]</f>
        <v>0.14228319721093985</v>
      </c>
      <c r="L3957" s="1">
        <v>41.970781837357819</v>
      </c>
      <c r="M3957" s="2">
        <f>Table13[[#This Row],[Cons h '[MWh']]]-Table13[[#This Row],[Ewec_prod '[MWh']]]-Table13[[#This Row],[Eeol_prod '[MWh']]]-Table13[[#This Row],[Efv_prod '[MWh']]]</f>
        <v>-22.440871359853119</v>
      </c>
    </row>
    <row r="3958" spans="5:13" x14ac:dyDescent="0.3">
      <c r="E3958" s="4">
        <v>43630.833333333336</v>
      </c>
      <c r="F3958" s="3">
        <v>0.49907999999999997</v>
      </c>
      <c r="G3958" s="2">
        <f>Table13[[#This Row],[CF % FV]]*$A$2</f>
        <v>25.45308</v>
      </c>
      <c r="H3958" s="3">
        <v>1</v>
      </c>
      <c r="I3958" s="2">
        <f>Table13[[#This Row],[CF % EOL]]*$A$6</f>
        <v>40</v>
      </c>
      <c r="J3958" s="3">
        <v>0.47726231000051922</v>
      </c>
      <c r="K3958" s="2">
        <f>$A$10*Table13[[#This Row],[CF % WEC]]</f>
        <v>0.1467890869228477</v>
      </c>
      <c r="L3958" s="1">
        <v>29.203265202805532</v>
      </c>
      <c r="M3958" s="2">
        <f>Table13[[#This Row],[Cons h '[MWh']]]-Table13[[#This Row],[Ewec_prod '[MWh']]]-Table13[[#This Row],[Eeol_prod '[MWh']]]-Table13[[#This Row],[Efv_prod '[MWh']]]</f>
        <v>-36.396603884117312</v>
      </c>
    </row>
    <row r="3959" spans="5:13" x14ac:dyDescent="0.3">
      <c r="E3959" s="4">
        <v>43630.875</v>
      </c>
      <c r="F3959" s="3">
        <v>0.66361000000000003</v>
      </c>
      <c r="G3959" s="2">
        <f>Table13[[#This Row],[CF % FV]]*$A$2</f>
        <v>33.844110000000001</v>
      </c>
      <c r="H3959" s="3">
        <v>1</v>
      </c>
      <c r="I3959" s="2">
        <f>Table13[[#This Row],[CF % EOL]]*$A$6</f>
        <v>40</v>
      </c>
      <c r="J3959" s="3">
        <v>0.41431797291305056</v>
      </c>
      <c r="K3959" s="2">
        <f>$A$10*Table13[[#This Row],[CF % WEC]]</f>
        <v>0.12742962447540782</v>
      </c>
      <c r="L3959" s="1">
        <v>42.472885420111425</v>
      </c>
      <c r="M3959" s="2">
        <f>Table13[[#This Row],[Cons h '[MWh']]]-Table13[[#This Row],[Ewec_prod '[MWh']]]-Table13[[#This Row],[Eeol_prod '[MWh']]]-Table13[[#This Row],[Efv_prod '[MWh']]]</f>
        <v>-31.498654204363987</v>
      </c>
    </row>
    <row r="3960" spans="5:13" x14ac:dyDescent="0.3">
      <c r="E3960" s="4">
        <v>43630.916666666664</v>
      </c>
      <c r="F3960" s="3">
        <v>0.62897999999999998</v>
      </c>
      <c r="G3960" s="2">
        <f>Table13[[#This Row],[CF % FV]]*$A$2</f>
        <v>32.077979999999997</v>
      </c>
      <c r="H3960" s="3">
        <v>0.69869392455851997</v>
      </c>
      <c r="I3960" s="2">
        <f>Table13[[#This Row],[CF % EOL]]*$A$6</f>
        <v>27.947756982340799</v>
      </c>
      <c r="J3960" s="3">
        <v>0.36179386107491956</v>
      </c>
      <c r="K3960" s="2">
        <f>$A$10*Table13[[#This Row],[CF % WEC]]</f>
        <v>0.11127505652273544</v>
      </c>
      <c r="L3960" s="1">
        <v>30.115066707364463</v>
      </c>
      <c r="M3960" s="2">
        <f>Table13[[#This Row],[Cons h '[MWh']]]-Table13[[#This Row],[Ewec_prod '[MWh']]]-Table13[[#This Row],[Eeol_prod '[MWh']]]-Table13[[#This Row],[Efv_prod '[MWh']]]</f>
        <v>-30.021945331499069</v>
      </c>
    </row>
    <row r="3961" spans="5:13" x14ac:dyDescent="0.3">
      <c r="E3961" s="4">
        <v>43630.958333333336</v>
      </c>
      <c r="F3961" s="3">
        <v>0.5091</v>
      </c>
      <c r="G3961" s="2">
        <f>Table13[[#This Row],[CF % FV]]*$A$2</f>
        <v>25.964099999999998</v>
      </c>
      <c r="H3961" s="3">
        <v>0.59851379228650903</v>
      </c>
      <c r="I3961" s="2">
        <f>Table13[[#This Row],[CF % EOL]]*$A$6</f>
        <v>23.94055169146036</v>
      </c>
      <c r="J3961" s="3">
        <v>0.32678187412355747</v>
      </c>
      <c r="K3961" s="2">
        <f>$A$10*Table13[[#This Row],[CF % WEC]]</f>
        <v>0.10050660175843713</v>
      </c>
      <c r="L3961" s="1">
        <v>25.212926928934923</v>
      </c>
      <c r="M3961" s="2">
        <f>Table13[[#This Row],[Cons h '[MWh']]]-Table13[[#This Row],[Ewec_prod '[MWh']]]-Table13[[#This Row],[Eeol_prod '[MWh']]]-Table13[[#This Row],[Efv_prod '[MWh']]]</f>
        <v>-24.792231364283872</v>
      </c>
    </row>
    <row r="3962" spans="5:13" x14ac:dyDescent="0.3">
      <c r="E3962" s="4">
        <v>43631</v>
      </c>
      <c r="F3962" s="3">
        <v>0.39050000000000001</v>
      </c>
      <c r="G3962" s="2">
        <f>Table13[[#This Row],[CF % FV]]*$A$2</f>
        <v>19.915500000000002</v>
      </c>
      <c r="H3962" s="3">
        <v>0.66304086618285896</v>
      </c>
      <c r="I3962" s="2">
        <f>Table13[[#This Row],[CF % EOL]]*$A$6</f>
        <v>26.521634647314357</v>
      </c>
      <c r="J3962" s="3">
        <v>0.30934980623179315</v>
      </c>
      <c r="K3962" s="2">
        <f>$A$10*Table13[[#This Row],[CF % WEC]]</f>
        <v>9.5145111283720218E-2</v>
      </c>
      <c r="L3962" s="1">
        <v>26.327313491521398</v>
      </c>
      <c r="M3962" s="2">
        <f>Table13[[#This Row],[Cons h '[MWh']]]-Table13[[#This Row],[Ewec_prod '[MWh']]]-Table13[[#This Row],[Eeol_prod '[MWh']]]-Table13[[#This Row],[Efv_prod '[MWh']]]</f>
        <v>-20.204966267076681</v>
      </c>
    </row>
    <row r="3963" spans="5:13" x14ac:dyDescent="0.3">
      <c r="E3963" s="4">
        <v>43631.041666666664</v>
      </c>
      <c r="F3963" s="3">
        <v>0.28294000000000002</v>
      </c>
      <c r="G3963" s="2">
        <f>Table13[[#This Row],[CF % FV]]*$A$2</f>
        <v>14.429940000000002</v>
      </c>
      <c r="H3963" s="3">
        <v>0.73997948624902998</v>
      </c>
      <c r="I3963" s="2">
        <f>Table13[[#This Row],[CF % EOL]]*$A$6</f>
        <v>29.599179449961198</v>
      </c>
      <c r="J3963" s="3">
        <v>0.30573134064635271</v>
      </c>
      <c r="K3963" s="2">
        <f>$A$10*Table13[[#This Row],[CF % WEC]]</f>
        <v>9.4032198639627348E-2</v>
      </c>
      <c r="L3963" s="1">
        <v>21.587878247305788</v>
      </c>
      <c r="M3963" s="2">
        <f>Table13[[#This Row],[Cons h '[MWh']]]-Table13[[#This Row],[Ewec_prod '[MWh']]]-Table13[[#This Row],[Eeol_prod '[MWh']]]-Table13[[#This Row],[Efv_prod '[MWh']]]</f>
        <v>-22.53527340129504</v>
      </c>
    </row>
    <row r="3964" spans="5:13" x14ac:dyDescent="0.3">
      <c r="E3964" s="4">
        <v>43631.083333333336</v>
      </c>
      <c r="F3964" s="3">
        <v>0.12225</v>
      </c>
      <c r="G3964" s="2">
        <f>Table13[[#This Row],[CF % FV]]*$A$2</f>
        <v>6.23475</v>
      </c>
      <c r="H3964" s="3">
        <v>0.91355776315218795</v>
      </c>
      <c r="I3964" s="2">
        <f>Table13[[#This Row],[CF % EOL]]*$A$6</f>
        <v>36.542310526087519</v>
      </c>
      <c r="J3964" s="3">
        <v>0.31625190685138094</v>
      </c>
      <c r="K3964" s="2">
        <f>$A$10*Table13[[#This Row],[CF % WEC]]</f>
        <v>9.7267954480363614E-2</v>
      </c>
      <c r="L3964" s="1">
        <v>24.938992901478009</v>
      </c>
      <c r="M3964" s="2">
        <f>Table13[[#This Row],[Cons h '[MWh']]]-Table13[[#This Row],[Ewec_prod '[MWh']]]-Table13[[#This Row],[Eeol_prod '[MWh']]]-Table13[[#This Row],[Efv_prod '[MWh']]]</f>
        <v>-17.935335579089873</v>
      </c>
    </row>
    <row r="3965" spans="5:13" x14ac:dyDescent="0.3">
      <c r="E3965" s="4">
        <v>43631.125</v>
      </c>
      <c r="F3965" s="3">
        <v>0</v>
      </c>
      <c r="G3965" s="2">
        <f>Table13[[#This Row],[CF % FV]]*$A$2</f>
        <v>0</v>
      </c>
      <c r="H3965" s="3">
        <v>0.97477727929429203</v>
      </c>
      <c r="I3965" s="2">
        <f>Table13[[#This Row],[CF % EOL]]*$A$6</f>
        <v>38.991091171771679</v>
      </c>
      <c r="J3965" s="3">
        <v>0.34121630497652145</v>
      </c>
      <c r="K3965" s="2">
        <f>$A$10*Table13[[#This Row],[CF % WEC]]</f>
        <v>0.10494612459684283</v>
      </c>
      <c r="L3965" s="1">
        <v>24.893325382680896</v>
      </c>
      <c r="M3965" s="2">
        <f>Table13[[#This Row],[Cons h '[MWh']]]-Table13[[#This Row],[Ewec_prod '[MWh']]]-Table13[[#This Row],[Eeol_prod '[MWh']]]-Table13[[#This Row],[Efv_prod '[MWh']]]</f>
        <v>-14.202711913687626</v>
      </c>
    </row>
    <row r="3966" spans="5:13" x14ac:dyDescent="0.3">
      <c r="E3966" s="4">
        <v>43631.166666666664</v>
      </c>
      <c r="F3966" s="3">
        <v>0</v>
      </c>
      <c r="G3966" s="2">
        <f>Table13[[#This Row],[CF % FV]]*$A$2</f>
        <v>0</v>
      </c>
      <c r="H3966" s="3">
        <v>0.99355135388475102</v>
      </c>
      <c r="I3966" s="2">
        <f>Table13[[#This Row],[CF % EOL]]*$A$6</f>
        <v>39.742054155390043</v>
      </c>
      <c r="J3966" s="3">
        <v>0.3768796492941125</v>
      </c>
      <c r="K3966" s="2">
        <f>$A$10*Table13[[#This Row],[CF % WEC]]</f>
        <v>0.11591491395921386</v>
      </c>
      <c r="L3966" s="1">
        <v>30.540852469028277</v>
      </c>
      <c r="M3966" s="2">
        <f>Table13[[#This Row],[Cons h '[MWh']]]-Table13[[#This Row],[Ewec_prod '[MWh']]]-Table13[[#This Row],[Eeol_prod '[MWh']]]-Table13[[#This Row],[Efv_prod '[MWh']]]</f>
        <v>-9.3171166003209791</v>
      </c>
    </row>
    <row r="3967" spans="5:13" x14ac:dyDescent="0.3">
      <c r="E3967" s="4">
        <v>43631.208333333336</v>
      </c>
      <c r="F3967" s="3">
        <v>0</v>
      </c>
      <c r="G3967" s="2">
        <f>Table13[[#This Row],[CF % FV]]*$A$2</f>
        <v>0</v>
      </c>
      <c r="H3967" s="3">
        <v>1</v>
      </c>
      <c r="I3967" s="2">
        <f>Table13[[#This Row],[CF % EOL]]*$A$6</f>
        <v>40</v>
      </c>
      <c r="J3967" s="3">
        <v>0.40930808094296217</v>
      </c>
      <c r="K3967" s="2">
        <f>$A$10*Table13[[#This Row],[CF % WEC]]</f>
        <v>0.12588875805360597</v>
      </c>
      <c r="L3967" s="1">
        <v>35.837915678684681</v>
      </c>
      <c r="M3967" s="2">
        <f>Table13[[#This Row],[Cons h '[MWh']]]-Table13[[#This Row],[Ewec_prod '[MWh']]]-Table13[[#This Row],[Eeol_prod '[MWh']]]-Table13[[#This Row],[Efv_prod '[MWh']]]</f>
        <v>-4.2879730793689248</v>
      </c>
    </row>
    <row r="3968" spans="5:13" x14ac:dyDescent="0.3">
      <c r="E3968" s="4">
        <v>43631.25</v>
      </c>
      <c r="F3968" s="3">
        <v>0</v>
      </c>
      <c r="G3968" s="2">
        <f>Table13[[#This Row],[CF % FV]]*$A$2</f>
        <v>0</v>
      </c>
      <c r="H3968" s="3">
        <v>1</v>
      </c>
      <c r="I3968" s="2">
        <f>Table13[[#This Row],[CF % EOL]]*$A$6</f>
        <v>40</v>
      </c>
      <c r="J3968" s="3">
        <v>0.44189205827119549</v>
      </c>
      <c r="K3968" s="2">
        <f>$A$10*Table13[[#This Row],[CF % WEC]]</f>
        <v>0.1359104425237686</v>
      </c>
      <c r="L3968" s="1">
        <v>29.961734065736849</v>
      </c>
      <c r="M3968" s="2">
        <f>Table13[[#This Row],[Cons h '[MWh']]]-Table13[[#This Row],[Ewec_prod '[MWh']]]-Table13[[#This Row],[Eeol_prod '[MWh']]]-Table13[[#This Row],[Efv_prod '[MWh']]]</f>
        <v>-10.174176376786921</v>
      </c>
    </row>
    <row r="3969" spans="5:13" x14ac:dyDescent="0.3">
      <c r="E3969" s="4">
        <v>43631.291666666664</v>
      </c>
      <c r="F3969" s="3">
        <v>0</v>
      </c>
      <c r="G3969" s="2">
        <f>Table13[[#This Row],[CF % FV]]*$A$2</f>
        <v>0</v>
      </c>
      <c r="H3969" s="3">
        <v>1</v>
      </c>
      <c r="I3969" s="2">
        <f>Table13[[#This Row],[CF % EOL]]*$A$6</f>
        <v>40</v>
      </c>
      <c r="J3969" s="3">
        <v>0.47196803638215207</v>
      </c>
      <c r="K3969" s="2">
        <f>$A$10*Table13[[#This Row],[CF % WEC]]</f>
        <v>0.14516075471626932</v>
      </c>
      <c r="L3969" s="1">
        <v>37.204045626090839</v>
      </c>
      <c r="M3969" s="2">
        <f>Table13[[#This Row],[Cons h '[MWh']]]-Table13[[#This Row],[Ewec_prod '[MWh']]]-Table13[[#This Row],[Eeol_prod '[MWh']]]-Table13[[#This Row],[Efv_prod '[MWh']]]</f>
        <v>-2.9411151286254338</v>
      </c>
    </row>
    <row r="3970" spans="5:13" x14ac:dyDescent="0.3">
      <c r="E3970" s="4">
        <v>43631.333333333336</v>
      </c>
      <c r="F3970" s="3">
        <v>0</v>
      </c>
      <c r="G3970" s="2">
        <f>Table13[[#This Row],[CF % FV]]*$A$2</f>
        <v>0</v>
      </c>
      <c r="H3970" s="3">
        <v>1</v>
      </c>
      <c r="I3970" s="2">
        <f>Table13[[#This Row],[CF % EOL]]*$A$6</f>
        <v>40</v>
      </c>
      <c r="J3970" s="3">
        <v>0.49524153672144727</v>
      </c>
      <c r="K3970" s="2">
        <f>$A$10*Table13[[#This Row],[CF % WEC]]</f>
        <v>0.15231886419342461</v>
      </c>
      <c r="L3970" s="1">
        <v>35.492217571628444</v>
      </c>
      <c r="M3970" s="2">
        <f>Table13[[#This Row],[Cons h '[MWh']]]-Table13[[#This Row],[Ewec_prod '[MWh']]]-Table13[[#This Row],[Eeol_prod '[MWh']]]-Table13[[#This Row],[Efv_prod '[MWh']]]</f>
        <v>-4.6601012925649812</v>
      </c>
    </row>
    <row r="3971" spans="5:13" x14ac:dyDescent="0.3">
      <c r="E3971" s="4">
        <v>43631.375</v>
      </c>
      <c r="F3971" s="3">
        <v>0</v>
      </c>
      <c r="G3971" s="2">
        <f>Table13[[#This Row],[CF % FV]]*$A$2</f>
        <v>0</v>
      </c>
      <c r="H3971" s="3">
        <v>1</v>
      </c>
      <c r="I3971" s="2">
        <f>Table13[[#This Row],[CF % EOL]]*$A$6</f>
        <v>40</v>
      </c>
      <c r="J3971" s="3">
        <v>0.45362023195948514</v>
      </c>
      <c r="K3971" s="2">
        <f>$A$10*Table13[[#This Row],[CF % WEC]]</f>
        <v>0.13951761591857267</v>
      </c>
      <c r="L3971" s="1">
        <v>34.924707566681029</v>
      </c>
      <c r="M3971" s="2">
        <f>Table13[[#This Row],[Cons h '[MWh']]]-Table13[[#This Row],[Ewec_prod '[MWh']]]-Table13[[#This Row],[Eeol_prod '[MWh']]]-Table13[[#This Row],[Efv_prod '[MWh']]]</f>
        <v>-5.214810049237542</v>
      </c>
    </row>
    <row r="3972" spans="5:13" x14ac:dyDescent="0.3">
      <c r="E3972" s="4">
        <v>43631.416666666664</v>
      </c>
      <c r="F3972" s="3">
        <v>0</v>
      </c>
      <c r="G3972" s="2">
        <f>Table13[[#This Row],[CF % FV]]*$A$2</f>
        <v>0</v>
      </c>
      <c r="H3972" s="3">
        <v>0.87898406963878495</v>
      </c>
      <c r="I3972" s="2">
        <f>Table13[[#This Row],[CF % EOL]]*$A$6</f>
        <v>35.159362785551394</v>
      </c>
      <c r="J3972" s="3">
        <v>0.40200205167360542</v>
      </c>
      <c r="K3972" s="2">
        <f>$A$10*Table13[[#This Row],[CF % WEC]]</f>
        <v>0.12364168062258213</v>
      </c>
      <c r="L3972" s="1">
        <v>34.02050464070151</v>
      </c>
      <c r="M3972" s="2">
        <f>Table13[[#This Row],[Cons h '[MWh']]]-Table13[[#This Row],[Ewec_prod '[MWh']]]-Table13[[#This Row],[Eeol_prod '[MWh']]]-Table13[[#This Row],[Efv_prod '[MWh']]]</f>
        <v>-1.2624998254724673</v>
      </c>
    </row>
    <row r="3973" spans="5:13" x14ac:dyDescent="0.3">
      <c r="E3973" s="4">
        <v>43631.458333333336</v>
      </c>
      <c r="F3973" s="3">
        <v>0</v>
      </c>
      <c r="G3973" s="2">
        <f>Table13[[#This Row],[CF % FV]]*$A$2</f>
        <v>0</v>
      </c>
      <c r="H3973" s="3">
        <v>0.747975521427099</v>
      </c>
      <c r="I3973" s="2">
        <f>Table13[[#This Row],[CF % EOL]]*$A$6</f>
        <v>29.919020857083961</v>
      </c>
      <c r="J3973" s="3">
        <v>0.36410240286020967</v>
      </c>
      <c r="K3973" s="2">
        <f>$A$10*Table13[[#This Row],[CF % WEC]]</f>
        <v>0.11198508271521983</v>
      </c>
      <c r="L3973" s="1">
        <v>34.240307285718337</v>
      </c>
      <c r="M3973" s="2">
        <f>Table13[[#This Row],[Cons h '[MWh']]]-Table13[[#This Row],[Ewec_prod '[MWh']]]-Table13[[#This Row],[Eeol_prod '[MWh']]]-Table13[[#This Row],[Efv_prod '[MWh']]]</f>
        <v>4.2093013459191546</v>
      </c>
    </row>
    <row r="3974" spans="5:13" x14ac:dyDescent="0.3">
      <c r="E3974" s="4">
        <v>43631.5</v>
      </c>
      <c r="F3974" s="3">
        <v>0</v>
      </c>
      <c r="G3974" s="2">
        <f>Table13[[#This Row],[CF % FV]]*$A$2</f>
        <v>0</v>
      </c>
      <c r="H3974" s="3">
        <v>0.88475413674019898</v>
      </c>
      <c r="I3974" s="2">
        <f>Table13[[#This Row],[CF % EOL]]*$A$6</f>
        <v>35.390165469607958</v>
      </c>
      <c r="J3974" s="3">
        <v>0.34730259981117539</v>
      </c>
      <c r="K3974" s="2">
        <f>$A$10*Table13[[#This Row],[CF % WEC]]</f>
        <v>0.10681805465040421</v>
      </c>
      <c r="L3974" s="1">
        <v>38.699226090734939</v>
      </c>
      <c r="M3974" s="2">
        <f>Table13[[#This Row],[Cons h '[MWh']]]-Table13[[#This Row],[Ewec_prod '[MWh']]]-Table13[[#This Row],[Eeol_prod '[MWh']]]-Table13[[#This Row],[Efv_prod '[MWh']]]</f>
        <v>3.2022425664765777</v>
      </c>
    </row>
    <row r="3975" spans="5:13" x14ac:dyDescent="0.3">
      <c r="E3975" s="4">
        <v>43631.541666666664</v>
      </c>
      <c r="F3975" s="3">
        <v>0</v>
      </c>
      <c r="G3975" s="2">
        <f>Table13[[#This Row],[CF % FV]]*$A$2</f>
        <v>0</v>
      </c>
      <c r="H3975" s="3">
        <v>0.95223201205413299</v>
      </c>
      <c r="I3975" s="2">
        <f>Table13[[#This Row],[CF % EOL]]*$A$6</f>
        <v>38.089280482165321</v>
      </c>
      <c r="J3975" s="3">
        <v>0.34196296067635967</v>
      </c>
      <c r="K3975" s="2">
        <f>$A$10*Table13[[#This Row],[CF % WEC]]</f>
        <v>0.10517576960783244</v>
      </c>
      <c r="L3975" s="1">
        <v>34.913973115181903</v>
      </c>
      <c r="M3975" s="2">
        <f>Table13[[#This Row],[Cons h '[MWh']]]-Table13[[#This Row],[Ewec_prod '[MWh']]]-Table13[[#This Row],[Eeol_prod '[MWh']]]-Table13[[#This Row],[Efv_prod '[MWh']]]</f>
        <v>-3.2804831365912506</v>
      </c>
    </row>
    <row r="3976" spans="5:13" x14ac:dyDescent="0.3">
      <c r="E3976" s="4">
        <v>43631.583333333336</v>
      </c>
      <c r="F3976" s="3">
        <v>0</v>
      </c>
      <c r="G3976" s="2">
        <f>Table13[[#This Row],[CF % FV]]*$A$2</f>
        <v>0</v>
      </c>
      <c r="H3976" s="3">
        <v>0.970692704755172</v>
      </c>
      <c r="I3976" s="2">
        <f>Table13[[#This Row],[CF % EOL]]*$A$6</f>
        <v>38.827708190206877</v>
      </c>
      <c r="J3976" s="3">
        <v>0.33881433076383305</v>
      </c>
      <c r="K3976" s="2">
        <f>$A$10*Table13[[#This Row],[CF % WEC]]</f>
        <v>0.10420736187851216</v>
      </c>
      <c r="L3976" s="1">
        <v>36.158056907432723</v>
      </c>
      <c r="M3976" s="2">
        <f>Table13[[#This Row],[Cons h '[MWh']]]-Table13[[#This Row],[Ewec_prod '[MWh']]]-Table13[[#This Row],[Eeol_prod '[MWh']]]-Table13[[#This Row],[Efv_prod '[MWh']]]</f>
        <v>-2.7738586446526696</v>
      </c>
    </row>
    <row r="3977" spans="5:13" x14ac:dyDescent="0.3">
      <c r="E3977" s="4">
        <v>43631.625</v>
      </c>
      <c r="F3977" s="3">
        <v>0</v>
      </c>
      <c r="G3977" s="2">
        <f>Table13[[#This Row],[CF % FV]]*$A$2</f>
        <v>0</v>
      </c>
      <c r="H3977" s="3">
        <v>0.97722634118594198</v>
      </c>
      <c r="I3977" s="2">
        <f>Table13[[#This Row],[CF % EOL]]*$A$6</f>
        <v>39.08905364743768</v>
      </c>
      <c r="J3977" s="3">
        <v>0.33746838020749736</v>
      </c>
      <c r="K3977" s="2">
        <f>$A$10*Table13[[#This Row],[CF % WEC]]</f>
        <v>0.10379339486484289</v>
      </c>
      <c r="L3977" s="1">
        <v>37.125285015735983</v>
      </c>
      <c r="M3977" s="2">
        <f>Table13[[#This Row],[Cons h '[MWh']]]-Table13[[#This Row],[Ewec_prod '[MWh']]]-Table13[[#This Row],[Eeol_prod '[MWh']]]-Table13[[#This Row],[Efv_prod '[MWh']]]</f>
        <v>-2.0675620265665415</v>
      </c>
    </row>
    <row r="3978" spans="5:13" x14ac:dyDescent="0.3">
      <c r="E3978" s="4">
        <v>43631.666666666664</v>
      </c>
      <c r="F3978" s="3">
        <v>5.0000000000000002E-5</v>
      </c>
      <c r="G3978" s="2">
        <f>Table13[[#This Row],[CF % FV]]*$A$2</f>
        <v>2.5500000000000002E-3</v>
      </c>
      <c r="H3978" s="3">
        <v>0.97901211526904997</v>
      </c>
      <c r="I3978" s="2">
        <f>Table13[[#This Row],[CF % EOL]]*$A$6</f>
        <v>39.160484610761998</v>
      </c>
      <c r="J3978" s="3">
        <v>0.33642065914503605</v>
      </c>
      <c r="K3978" s="2">
        <f>$A$10*Table13[[#This Row],[CF % WEC]]</f>
        <v>0.10347115274581119</v>
      </c>
      <c r="L3978" s="1">
        <v>34.555559998100193</v>
      </c>
      <c r="M3978" s="2">
        <f>Table13[[#This Row],[Cons h '[MWh']]]-Table13[[#This Row],[Ewec_prod '[MWh']]]-Table13[[#This Row],[Eeol_prod '[MWh']]]-Table13[[#This Row],[Efv_prod '[MWh']]]</f>
        <v>-4.7109457654076161</v>
      </c>
    </row>
    <row r="3979" spans="5:13" x14ac:dyDescent="0.3">
      <c r="E3979" s="4">
        <v>43631.708333333336</v>
      </c>
      <c r="F3979" s="3">
        <v>0.17351</v>
      </c>
      <c r="G3979" s="2">
        <f>Table13[[#This Row],[CF % FV]]*$A$2</f>
        <v>8.8490099999999998</v>
      </c>
      <c r="H3979" s="3">
        <v>0.97830874477219298</v>
      </c>
      <c r="I3979" s="2">
        <f>Table13[[#This Row],[CF % EOL]]*$A$6</f>
        <v>39.132349790887716</v>
      </c>
      <c r="J3979" s="3">
        <v>0.33205730883134543</v>
      </c>
      <c r="K3979" s="2">
        <f>$A$10*Table13[[#This Row],[CF % WEC]]</f>
        <v>0.102129139779251</v>
      </c>
      <c r="L3979" s="1">
        <v>46.698484182481955</v>
      </c>
      <c r="M3979" s="2">
        <f>Table13[[#This Row],[Cons h '[MWh']]]-Table13[[#This Row],[Ewec_prod '[MWh']]]-Table13[[#This Row],[Eeol_prod '[MWh']]]-Table13[[#This Row],[Efv_prod '[MWh']]]</f>
        <v>-1.3850047481850112</v>
      </c>
    </row>
    <row r="3980" spans="5:13" x14ac:dyDescent="0.3">
      <c r="E3980" s="4">
        <v>43631.75</v>
      </c>
      <c r="F3980" s="3">
        <v>0.32972000000000001</v>
      </c>
      <c r="G3980" s="2">
        <f>Table13[[#This Row],[CF % FV]]*$A$2</f>
        <v>16.815719999999999</v>
      </c>
      <c r="H3980" s="3">
        <v>0.972783493897597</v>
      </c>
      <c r="I3980" s="2">
        <f>Table13[[#This Row],[CF % EOL]]*$A$6</f>
        <v>38.911339755903882</v>
      </c>
      <c r="J3980" s="3">
        <v>0.32651594151689067</v>
      </c>
      <c r="K3980" s="2">
        <f>$A$10*Table13[[#This Row],[CF % WEC]]</f>
        <v>0.10042481024945418</v>
      </c>
      <c r="L3980" s="1">
        <v>45.896401087746582</v>
      </c>
      <c r="M3980" s="2">
        <f>Table13[[#This Row],[Cons h '[MWh']]]-Table13[[#This Row],[Ewec_prod '[MWh']]]-Table13[[#This Row],[Eeol_prod '[MWh']]]-Table13[[#This Row],[Efv_prod '[MWh']]]</f>
        <v>-9.9310834784067552</v>
      </c>
    </row>
    <row r="3981" spans="5:13" x14ac:dyDescent="0.3">
      <c r="E3981" s="4">
        <v>43631.791666666664</v>
      </c>
      <c r="F3981" s="3">
        <v>0.42166000000000003</v>
      </c>
      <c r="G3981" s="2">
        <f>Table13[[#This Row],[CF % FV]]*$A$2</f>
        <v>21.504660000000001</v>
      </c>
      <c r="H3981" s="3">
        <v>0.981700239078379</v>
      </c>
      <c r="I3981" s="2">
        <f>Table13[[#This Row],[CF % EOL]]*$A$6</f>
        <v>39.268009563135159</v>
      </c>
      <c r="J3981" s="3">
        <v>0.31913470312464159</v>
      </c>
      <c r="K3981" s="2">
        <f>$A$10*Table13[[#This Row],[CF % WEC]]</f>
        <v>9.8154601139589778E-2</v>
      </c>
      <c r="L3981" s="1">
        <v>52.779817404934597</v>
      </c>
      <c r="M3981" s="2">
        <f>Table13[[#This Row],[Cons h '[MWh']]]-Table13[[#This Row],[Ewec_prod '[MWh']]]-Table13[[#This Row],[Eeol_prod '[MWh']]]-Table13[[#This Row],[Efv_prod '[MWh']]]</f>
        <v>-8.0910067593401536</v>
      </c>
    </row>
    <row r="3982" spans="5:13" x14ac:dyDescent="0.3">
      <c r="E3982" s="4">
        <v>43631.833333333336</v>
      </c>
      <c r="F3982" s="3">
        <v>0.54262999999999995</v>
      </c>
      <c r="G3982" s="2">
        <f>Table13[[#This Row],[CF % FV]]*$A$2</f>
        <v>27.674129999999998</v>
      </c>
      <c r="H3982" s="3">
        <v>0.98459729894484205</v>
      </c>
      <c r="I3982" s="2">
        <f>Table13[[#This Row],[CF % EOL]]*$A$6</f>
        <v>39.383891957793679</v>
      </c>
      <c r="J3982" s="3">
        <v>0.3114759205085712</v>
      </c>
      <c r="K3982" s="2">
        <f>$A$10*Table13[[#This Row],[CF % WEC]]</f>
        <v>9.5799029196034613E-2</v>
      </c>
      <c r="L3982" s="1">
        <v>37.321094891060419</v>
      </c>
      <c r="M3982" s="2">
        <f>Table13[[#This Row],[Cons h '[MWh']]]-Table13[[#This Row],[Ewec_prod '[MWh']]]-Table13[[#This Row],[Eeol_prod '[MWh']]]-Table13[[#This Row],[Efv_prod '[MWh']]]</f>
        <v>-29.832726095929296</v>
      </c>
    </row>
    <row r="3983" spans="5:13" x14ac:dyDescent="0.3">
      <c r="E3983" s="4">
        <v>43631.875</v>
      </c>
      <c r="F3983" s="3">
        <v>0.55553999999999992</v>
      </c>
      <c r="G3983" s="2">
        <f>Table13[[#This Row],[CF % FV]]*$A$2</f>
        <v>28.332539999999995</v>
      </c>
      <c r="H3983" s="3">
        <v>0.98360107375752304</v>
      </c>
      <c r="I3983" s="2">
        <f>Table13[[#This Row],[CF % EOL]]*$A$6</f>
        <v>39.344042950300924</v>
      </c>
      <c r="J3983" s="3">
        <v>0.26649485477108886</v>
      </c>
      <c r="K3983" s="2">
        <f>$A$10*Table13[[#This Row],[CF % WEC]]</f>
        <v>8.1964436708699004E-2</v>
      </c>
      <c r="L3983" s="1">
        <v>35.634898636489204</v>
      </c>
      <c r="M3983" s="2">
        <f>Table13[[#This Row],[Cons h '[MWh']]]-Table13[[#This Row],[Ewec_prod '[MWh']]]-Table13[[#This Row],[Eeol_prod '[MWh']]]-Table13[[#This Row],[Efv_prod '[MWh']]]</f>
        <v>-32.123648750520417</v>
      </c>
    </row>
    <row r="3984" spans="5:13" x14ac:dyDescent="0.3">
      <c r="E3984" s="4">
        <v>43631.916666666664</v>
      </c>
      <c r="F3984" s="3">
        <v>0.59409000000000001</v>
      </c>
      <c r="G3984" s="2">
        <f>Table13[[#This Row],[CF % FV]]*$A$2</f>
        <v>30.298590000000001</v>
      </c>
      <c r="H3984" s="3">
        <v>0.30888437393972301</v>
      </c>
      <c r="I3984" s="2">
        <f>Table13[[#This Row],[CF % EOL]]*$A$6</f>
        <v>12.355374957588921</v>
      </c>
      <c r="J3984" s="3">
        <v>0.22869972370008418</v>
      </c>
      <c r="K3984" s="2">
        <f>$A$10*Table13[[#This Row],[CF % WEC]]</f>
        <v>7.0339984779871662E-2</v>
      </c>
      <c r="L3984" s="1">
        <v>39.770823827517013</v>
      </c>
      <c r="M3984" s="2">
        <f>Table13[[#This Row],[Cons h '[MWh']]]-Table13[[#This Row],[Ewec_prod '[MWh']]]-Table13[[#This Row],[Eeol_prod '[MWh']]]-Table13[[#This Row],[Efv_prod '[MWh']]]</f>
        <v>-2.9534811148517797</v>
      </c>
    </row>
    <row r="3985" spans="5:13" x14ac:dyDescent="0.3">
      <c r="E3985" s="4">
        <v>43631.958333333336</v>
      </c>
      <c r="F3985" s="3">
        <v>0.51699000000000006</v>
      </c>
      <c r="G3985" s="2">
        <f>Table13[[#This Row],[CF % FV]]*$A$2</f>
        <v>26.366490000000002</v>
      </c>
      <c r="H3985" s="3">
        <v>0.27340647599882301</v>
      </c>
      <c r="I3985" s="2">
        <f>Table13[[#This Row],[CF % EOL]]*$A$6</f>
        <v>10.936259039952921</v>
      </c>
      <c r="J3985" s="3">
        <v>0.20379791787783361</v>
      </c>
      <c r="K3985" s="2">
        <f>$A$10*Table13[[#This Row],[CF % WEC]]</f>
        <v>6.2681065852512319E-2</v>
      </c>
      <c r="L3985" s="1">
        <v>32.162786230788925</v>
      </c>
      <c r="M3985" s="2">
        <f>Table13[[#This Row],[Cons h '[MWh']]]-Table13[[#This Row],[Ewec_prod '[MWh']]]-Table13[[#This Row],[Eeol_prod '[MWh']]]-Table13[[#This Row],[Efv_prod '[MWh']]]</f>
        <v>-5.2026438750165163</v>
      </c>
    </row>
    <row r="3986" spans="5:13" x14ac:dyDescent="0.3">
      <c r="E3986" s="4">
        <v>43632</v>
      </c>
      <c r="F3986" s="3">
        <v>0.39135000000000003</v>
      </c>
      <c r="G3986" s="2">
        <f>Table13[[#This Row],[CF % FV]]*$A$2</f>
        <v>19.958850000000002</v>
      </c>
      <c r="H3986" s="3">
        <v>0.34707467670074499</v>
      </c>
      <c r="I3986" s="2">
        <f>Table13[[#This Row],[CF % EOL]]*$A$6</f>
        <v>13.882987068029799</v>
      </c>
      <c r="J3986" s="3">
        <v>0.19048189819862962</v>
      </c>
      <c r="K3986" s="2">
        <f>$A$10*Table13[[#This Row],[CF % WEC]]</f>
        <v>5.8585526923081888E-2</v>
      </c>
      <c r="L3986" s="1">
        <v>30.016789100738894</v>
      </c>
      <c r="M3986" s="2">
        <f>Table13[[#This Row],[Cons h '[MWh']]]-Table13[[#This Row],[Ewec_prod '[MWh']]]-Table13[[#This Row],[Eeol_prod '[MWh']]]-Table13[[#This Row],[Efv_prod '[MWh']]]</f>
        <v>-3.8836334942139885</v>
      </c>
    </row>
    <row r="3987" spans="5:13" x14ac:dyDescent="0.3">
      <c r="E3987" s="4">
        <v>43632.041666666664</v>
      </c>
      <c r="F3987" s="3">
        <v>0.28181</v>
      </c>
      <c r="G3987" s="2">
        <f>Table13[[#This Row],[CF % FV]]*$A$2</f>
        <v>14.372310000000001</v>
      </c>
      <c r="H3987" s="3">
        <v>0.49235326677011199</v>
      </c>
      <c r="I3987" s="2">
        <f>Table13[[#This Row],[CF % EOL]]*$A$6</f>
        <v>19.69413067080448</v>
      </c>
      <c r="J3987" s="3">
        <v>0.1842996740734773</v>
      </c>
      <c r="K3987" s="2">
        <f>$A$10*Table13[[#This Row],[CF % WEC]]</f>
        <v>5.6684092396474241E-2</v>
      </c>
      <c r="L3987" s="1">
        <v>29.885065486304562</v>
      </c>
      <c r="M3987" s="2">
        <f>Table13[[#This Row],[Cons h '[MWh']]]-Table13[[#This Row],[Ewec_prod '[MWh']]]-Table13[[#This Row],[Eeol_prod '[MWh']]]-Table13[[#This Row],[Efv_prod '[MWh']]]</f>
        <v>-4.2380592768963918</v>
      </c>
    </row>
    <row r="3988" spans="5:13" x14ac:dyDescent="0.3">
      <c r="E3988" s="4">
        <v>43632.083333333336</v>
      </c>
      <c r="F3988" s="3">
        <v>0.10618000000000001</v>
      </c>
      <c r="G3988" s="2">
        <f>Table13[[#This Row],[CF % FV]]*$A$2</f>
        <v>5.4151800000000003</v>
      </c>
      <c r="H3988" s="3">
        <v>0.68836121691834895</v>
      </c>
      <c r="I3988" s="2">
        <f>Table13[[#This Row],[CF % EOL]]*$A$6</f>
        <v>27.534448676733959</v>
      </c>
      <c r="J3988" s="3">
        <v>0.18646152064374216</v>
      </c>
      <c r="K3988" s="2">
        <f>$A$10*Table13[[#This Row],[CF % WEC]]</f>
        <v>5.7349000304488432E-2</v>
      </c>
      <c r="L3988" s="1">
        <v>20.40493537966211</v>
      </c>
      <c r="M3988" s="2">
        <f>Table13[[#This Row],[Cons h '[MWh']]]-Table13[[#This Row],[Ewec_prod '[MWh']]]-Table13[[#This Row],[Eeol_prod '[MWh']]]-Table13[[#This Row],[Efv_prod '[MWh']]]</f>
        <v>-12.602042297376336</v>
      </c>
    </row>
    <row r="3989" spans="5:13" x14ac:dyDescent="0.3">
      <c r="E3989" s="4">
        <v>43632.125</v>
      </c>
      <c r="F3989" s="3">
        <v>0</v>
      </c>
      <c r="G3989" s="2">
        <f>Table13[[#This Row],[CF % FV]]*$A$2</f>
        <v>0</v>
      </c>
      <c r="H3989" s="3">
        <v>0.89514544543369801</v>
      </c>
      <c r="I3989" s="2">
        <f>Table13[[#This Row],[CF % EOL]]*$A$6</f>
        <v>35.805817817347922</v>
      </c>
      <c r="J3989" s="3">
        <v>0.19811077205753397</v>
      </c>
      <c r="K3989" s="2">
        <f>$A$10*Table13[[#This Row],[CF % WEC]]</f>
        <v>6.093189998572103E-2</v>
      </c>
      <c r="L3989" s="1">
        <v>25.89770539857917</v>
      </c>
      <c r="M3989" s="2">
        <f>Table13[[#This Row],[Cons h '[MWh']]]-Table13[[#This Row],[Ewec_prod '[MWh']]]-Table13[[#This Row],[Eeol_prod '[MWh']]]-Table13[[#This Row],[Efv_prod '[MWh']]]</f>
        <v>-9.9690443187544737</v>
      </c>
    </row>
    <row r="3990" spans="5:13" x14ac:dyDescent="0.3">
      <c r="E3990" s="4">
        <v>43632.166666666664</v>
      </c>
      <c r="F3990" s="3">
        <v>0</v>
      </c>
      <c r="G3990" s="2">
        <f>Table13[[#This Row],[CF % FV]]*$A$2</f>
        <v>0</v>
      </c>
      <c r="H3990" s="3">
        <v>0.95205513762132998</v>
      </c>
      <c r="I3990" s="2">
        <f>Table13[[#This Row],[CF % EOL]]*$A$6</f>
        <v>38.082205504853199</v>
      </c>
      <c r="J3990" s="3">
        <v>0.21824361526316483</v>
      </c>
      <c r="K3990" s="2">
        <f>$A$10*Table13[[#This Row],[CF % WEC]]</f>
        <v>6.7124053879692239E-2</v>
      </c>
      <c r="L3990" s="1">
        <v>34.557514722871744</v>
      </c>
      <c r="M3990" s="2">
        <f>Table13[[#This Row],[Cons h '[MWh']]]-Table13[[#This Row],[Ewec_prod '[MWh']]]-Table13[[#This Row],[Eeol_prod '[MWh']]]-Table13[[#This Row],[Efv_prod '[MWh']]]</f>
        <v>-3.5918148358611504</v>
      </c>
    </row>
    <row r="3991" spans="5:13" x14ac:dyDescent="0.3">
      <c r="E3991" s="4">
        <v>43632.208333333336</v>
      </c>
      <c r="F3991" s="3">
        <v>0</v>
      </c>
      <c r="G3991" s="2">
        <f>Table13[[#This Row],[CF % FV]]*$A$2</f>
        <v>0</v>
      </c>
      <c r="H3991" s="3">
        <v>0.97346285289828405</v>
      </c>
      <c r="I3991" s="2">
        <f>Table13[[#This Row],[CF % EOL]]*$A$6</f>
        <v>38.938514115931362</v>
      </c>
      <c r="J3991" s="3">
        <v>0.24037026134070441</v>
      </c>
      <c r="K3991" s="2">
        <f>$A$10*Table13[[#This Row],[CF % WEC]]</f>
        <v>7.3929431355201497E-2</v>
      </c>
      <c r="L3991" s="1">
        <v>29.862976022573367</v>
      </c>
      <c r="M3991" s="2">
        <f>Table13[[#This Row],[Cons h '[MWh']]]-Table13[[#This Row],[Ewec_prod '[MWh']]]-Table13[[#This Row],[Eeol_prod '[MWh']]]-Table13[[#This Row],[Efv_prod '[MWh']]]</f>
        <v>-9.1494675247131951</v>
      </c>
    </row>
    <row r="3992" spans="5:13" x14ac:dyDescent="0.3">
      <c r="E3992" s="4">
        <v>43632.25</v>
      </c>
      <c r="F3992" s="3">
        <v>0</v>
      </c>
      <c r="G3992" s="2">
        <f>Table13[[#This Row],[CF % FV]]*$A$2</f>
        <v>0</v>
      </c>
      <c r="H3992" s="3">
        <v>0.98503782795442196</v>
      </c>
      <c r="I3992" s="2">
        <f>Table13[[#This Row],[CF % EOL]]*$A$6</f>
        <v>39.401513118176879</v>
      </c>
      <c r="J3992" s="3">
        <v>0.25992839630334225</v>
      </c>
      <c r="K3992" s="2">
        <f>$A$10*Table13[[#This Row],[CF % WEC]]</f>
        <v>7.9944825223358204E-2</v>
      </c>
      <c r="L3992" s="1">
        <v>37.38260126169105</v>
      </c>
      <c r="M3992" s="2">
        <f>Table13[[#This Row],[Cons h '[MWh']]]-Table13[[#This Row],[Ewec_prod '[MWh']]]-Table13[[#This Row],[Eeol_prod '[MWh']]]-Table13[[#This Row],[Efv_prod '[MWh']]]</f>
        <v>-2.0988566817091865</v>
      </c>
    </row>
    <row r="3993" spans="5:13" x14ac:dyDescent="0.3">
      <c r="E3993" s="4">
        <v>43632.291666666664</v>
      </c>
      <c r="F3993" s="3">
        <v>0</v>
      </c>
      <c r="G3993" s="2">
        <f>Table13[[#This Row],[CF % FV]]*$A$2</f>
        <v>0</v>
      </c>
      <c r="H3993" s="3">
        <v>0.99372429405649798</v>
      </c>
      <c r="I3993" s="2">
        <f>Table13[[#This Row],[CF % EOL]]*$A$6</f>
        <v>39.74897176225992</v>
      </c>
      <c r="J3993" s="3">
        <v>0.27911321783089083</v>
      </c>
      <c r="K3993" s="2">
        <f>$A$10*Table13[[#This Row],[CF % WEC]]</f>
        <v>8.5845401019514378E-2</v>
      </c>
      <c r="L3993" s="1">
        <v>33.079976822727744</v>
      </c>
      <c r="M3993" s="2">
        <f>Table13[[#This Row],[Cons h '[MWh']]]-Table13[[#This Row],[Ewec_prod '[MWh']]]-Table13[[#This Row],[Eeol_prod '[MWh']]]-Table13[[#This Row],[Efv_prod '[MWh']]]</f>
        <v>-6.7548403405516879</v>
      </c>
    </row>
    <row r="3994" spans="5:13" x14ac:dyDescent="0.3">
      <c r="E3994" s="4">
        <v>43632.333333333336</v>
      </c>
      <c r="F3994" s="3">
        <v>0</v>
      </c>
      <c r="G3994" s="2">
        <f>Table13[[#This Row],[CF % FV]]*$A$2</f>
        <v>0</v>
      </c>
      <c r="H3994" s="3">
        <v>0.99982126903926405</v>
      </c>
      <c r="I3994" s="2">
        <f>Table13[[#This Row],[CF % EOL]]*$A$6</f>
        <v>39.992850761570566</v>
      </c>
      <c r="J3994" s="3">
        <v>0.29108985658985204</v>
      </c>
      <c r="K3994" s="2">
        <f>$A$10*Table13[[#This Row],[CF % WEC]]</f>
        <v>8.9528993524086525E-2</v>
      </c>
      <c r="L3994" s="1">
        <v>36.729070755025454</v>
      </c>
      <c r="M3994" s="2">
        <f>Table13[[#This Row],[Cons h '[MWh']]]-Table13[[#This Row],[Ewec_prod '[MWh']]]-Table13[[#This Row],[Eeol_prod '[MWh']]]-Table13[[#This Row],[Efv_prod '[MWh']]]</f>
        <v>-3.3533090000691956</v>
      </c>
    </row>
    <row r="3995" spans="5:13" x14ac:dyDescent="0.3">
      <c r="E3995" s="4">
        <v>43632.375</v>
      </c>
      <c r="F3995" s="3">
        <v>0</v>
      </c>
      <c r="G3995" s="2">
        <f>Table13[[#This Row],[CF % FV]]*$A$2</f>
        <v>0</v>
      </c>
      <c r="H3995" s="3">
        <v>1</v>
      </c>
      <c r="I3995" s="2">
        <f>Table13[[#This Row],[CF % EOL]]*$A$6</f>
        <v>40</v>
      </c>
      <c r="J3995" s="3">
        <v>0.2571191977296961</v>
      </c>
      <c r="K3995" s="2">
        <f>$A$10*Table13[[#This Row],[CF % WEC]]</f>
        <v>7.9080814625894447E-2</v>
      </c>
      <c r="L3995" s="1">
        <v>32.366457789741482</v>
      </c>
      <c r="M3995" s="2">
        <f>Table13[[#This Row],[Cons h '[MWh']]]-Table13[[#This Row],[Ewec_prod '[MWh']]]-Table13[[#This Row],[Eeol_prod '[MWh']]]-Table13[[#This Row],[Efv_prod '[MWh']]]</f>
        <v>-7.7126230248844152</v>
      </c>
    </row>
    <row r="3996" spans="5:13" x14ac:dyDescent="0.3">
      <c r="E3996" s="4">
        <v>43632.416666666664</v>
      </c>
      <c r="F3996" s="3">
        <v>0</v>
      </c>
      <c r="G3996" s="2">
        <f>Table13[[#This Row],[CF % FV]]*$A$2</f>
        <v>0</v>
      </c>
      <c r="H3996" s="3">
        <v>0.66218564430103399</v>
      </c>
      <c r="I3996" s="2">
        <f>Table13[[#This Row],[CF % EOL]]*$A$6</f>
        <v>26.487425772041359</v>
      </c>
      <c r="J3996" s="3">
        <v>0.23458801576456501</v>
      </c>
      <c r="K3996" s="2">
        <f>$A$10*Table13[[#This Row],[CF % WEC]]</f>
        <v>7.2151016151025288E-2</v>
      </c>
      <c r="L3996" s="1">
        <v>33.880158529654238</v>
      </c>
      <c r="M3996" s="2">
        <f>Table13[[#This Row],[Cons h '[MWh']]]-Table13[[#This Row],[Ewec_prod '[MWh']]]-Table13[[#This Row],[Eeol_prod '[MWh']]]-Table13[[#This Row],[Efv_prod '[MWh']]]</f>
        <v>7.3205817414618544</v>
      </c>
    </row>
    <row r="3997" spans="5:13" x14ac:dyDescent="0.3">
      <c r="E3997" s="4">
        <v>43632.458333333336</v>
      </c>
      <c r="F3997" s="3">
        <v>0</v>
      </c>
      <c r="G3997" s="2">
        <f>Table13[[#This Row],[CF % FV]]*$A$2</f>
        <v>0</v>
      </c>
      <c r="H3997" s="3">
        <v>0.66518199411940104</v>
      </c>
      <c r="I3997" s="2">
        <f>Table13[[#This Row],[CF % EOL]]*$A$6</f>
        <v>26.607279764776042</v>
      </c>
      <c r="J3997" s="3">
        <v>0.22059811247210254</v>
      </c>
      <c r="K3997" s="2">
        <f>$A$10*Table13[[#This Row],[CF % WEC]]</f>
        <v>6.7848214342859731E-2</v>
      </c>
      <c r="L3997" s="1">
        <v>36.254511812056961</v>
      </c>
      <c r="M3997" s="2">
        <f>Table13[[#This Row],[Cons h '[MWh']]]-Table13[[#This Row],[Ewec_prod '[MWh']]]-Table13[[#This Row],[Eeol_prod '[MWh']]]-Table13[[#This Row],[Efv_prod '[MWh']]]</f>
        <v>9.5793838329380598</v>
      </c>
    </row>
    <row r="3998" spans="5:13" x14ac:dyDescent="0.3">
      <c r="E3998" s="4">
        <v>43632.5</v>
      </c>
      <c r="F3998" s="3">
        <v>0</v>
      </c>
      <c r="G3998" s="2">
        <f>Table13[[#This Row],[CF % FV]]*$A$2</f>
        <v>0</v>
      </c>
      <c r="H3998" s="3">
        <v>0.70134641159655398</v>
      </c>
      <c r="I3998" s="2">
        <f>Table13[[#This Row],[CF % EOL]]*$A$6</f>
        <v>28.053856463862161</v>
      </c>
      <c r="J3998" s="3">
        <v>0.21714217274668168</v>
      </c>
      <c r="K3998" s="2">
        <f>$A$10*Table13[[#This Row],[CF % WEC]]</f>
        <v>6.6785288932398615E-2</v>
      </c>
      <c r="L3998" s="1">
        <v>32.187223763801697</v>
      </c>
      <c r="M3998" s="2">
        <f>Table13[[#This Row],[Cons h '[MWh']]]-Table13[[#This Row],[Ewec_prod '[MWh']]]-Table13[[#This Row],[Eeol_prod '[MWh']]]-Table13[[#This Row],[Efv_prod '[MWh']]]</f>
        <v>4.0665820110071351</v>
      </c>
    </row>
    <row r="3999" spans="5:13" x14ac:dyDescent="0.3">
      <c r="E3999" s="4">
        <v>43632.541666666664</v>
      </c>
      <c r="F3999" s="3">
        <v>0</v>
      </c>
      <c r="G3999" s="2">
        <f>Table13[[#This Row],[CF % FV]]*$A$2</f>
        <v>0</v>
      </c>
      <c r="H3999" s="3">
        <v>0.82977112588554403</v>
      </c>
      <c r="I3999" s="2">
        <f>Table13[[#This Row],[CF % EOL]]*$A$6</f>
        <v>33.190845035421759</v>
      </c>
      <c r="J3999" s="3">
        <v>0.22198228455591656</v>
      </c>
      <c r="K3999" s="2">
        <f>$A$10*Table13[[#This Row],[CF % WEC]]</f>
        <v>6.8273936952983574E-2</v>
      </c>
      <c r="L3999" s="1">
        <v>34.481670401353327</v>
      </c>
      <c r="M3999" s="2">
        <f>Table13[[#This Row],[Cons h '[MWh']]]-Table13[[#This Row],[Ewec_prod '[MWh']]]-Table13[[#This Row],[Eeol_prod '[MWh']]]-Table13[[#This Row],[Efv_prod '[MWh']]]</f>
        <v>1.2225514289785835</v>
      </c>
    </row>
    <row r="4000" spans="5:13" x14ac:dyDescent="0.3">
      <c r="E4000" s="4">
        <v>43632.583333333336</v>
      </c>
      <c r="F4000" s="3">
        <v>0</v>
      </c>
      <c r="G4000" s="2">
        <f>Table13[[#This Row],[CF % FV]]*$A$2</f>
        <v>0</v>
      </c>
      <c r="H4000" s="3">
        <v>0.91899552141542296</v>
      </c>
      <c r="I4000" s="2">
        <f>Table13[[#This Row],[CF % EOL]]*$A$6</f>
        <v>36.759820856616919</v>
      </c>
      <c r="J4000" s="3">
        <v>0.2311813948656464</v>
      </c>
      <c r="K4000" s="2">
        <f>$A$10*Table13[[#This Row],[CF % WEC]]</f>
        <v>7.1103259475573569E-2</v>
      </c>
      <c r="L4000" s="1">
        <v>32.660135388576421</v>
      </c>
      <c r="M4000" s="2">
        <f>Table13[[#This Row],[Cons h '[MWh']]]-Table13[[#This Row],[Ewec_prod '[MWh']]]-Table13[[#This Row],[Eeol_prod '[MWh']]]-Table13[[#This Row],[Efv_prod '[MWh']]]</f>
        <v>-4.1707887275160687</v>
      </c>
    </row>
    <row r="4001" spans="5:13" x14ac:dyDescent="0.3">
      <c r="E4001" s="4">
        <v>43632.625</v>
      </c>
      <c r="F4001" s="3">
        <v>0</v>
      </c>
      <c r="G4001" s="2">
        <f>Table13[[#This Row],[CF % FV]]*$A$2</f>
        <v>0</v>
      </c>
      <c r="H4001" s="3">
        <v>0.966361167663772</v>
      </c>
      <c r="I4001" s="2">
        <f>Table13[[#This Row],[CF % EOL]]*$A$6</f>
        <v>38.654446706550878</v>
      </c>
      <c r="J4001" s="3">
        <v>0.24215840019671356</v>
      </c>
      <c r="K4001" s="2">
        <f>$A$10*Table13[[#This Row],[CF % WEC]]</f>
        <v>7.4479399924822179E-2</v>
      </c>
      <c r="L4001" s="1">
        <v>28.46136983728551</v>
      </c>
      <c r="M4001" s="2">
        <f>Table13[[#This Row],[Cons h '[MWh']]]-Table13[[#This Row],[Ewec_prod '[MWh']]]-Table13[[#This Row],[Eeol_prod '[MWh']]]-Table13[[#This Row],[Efv_prod '[MWh']]]</f>
        <v>-10.267556269190191</v>
      </c>
    </row>
    <row r="4002" spans="5:13" x14ac:dyDescent="0.3">
      <c r="E4002" s="4">
        <v>43632.666666666664</v>
      </c>
      <c r="F4002" s="3">
        <v>1.0000000000000001E-5</v>
      </c>
      <c r="G4002" s="2">
        <f>Table13[[#This Row],[CF % FV]]*$A$2</f>
        <v>5.1000000000000004E-4</v>
      </c>
      <c r="H4002" s="3">
        <v>0.97173828479298097</v>
      </c>
      <c r="I4002" s="2">
        <f>Table13[[#This Row],[CF % EOL]]*$A$6</f>
        <v>38.869531391719235</v>
      </c>
      <c r="J4002" s="3">
        <v>0.25321009601323302</v>
      </c>
      <c r="K4002" s="2">
        <f>$A$10*Table13[[#This Row],[CF % WEC]]</f>
        <v>7.7878512538290812E-2</v>
      </c>
      <c r="L4002" s="1">
        <v>37.711797342126275</v>
      </c>
      <c r="M4002" s="2">
        <f>Table13[[#This Row],[Cons h '[MWh']]]-Table13[[#This Row],[Ewec_prod '[MWh']]]-Table13[[#This Row],[Eeol_prod '[MWh']]]-Table13[[#This Row],[Efv_prod '[MWh']]]</f>
        <v>-1.2361225621312515</v>
      </c>
    </row>
    <row r="4003" spans="5:13" x14ac:dyDescent="0.3">
      <c r="E4003" s="4">
        <v>43632.708333333336</v>
      </c>
      <c r="F4003" s="3">
        <v>0.15981000000000001</v>
      </c>
      <c r="G4003" s="2">
        <f>Table13[[#This Row],[CF % FV]]*$A$2</f>
        <v>8.1503100000000011</v>
      </c>
      <c r="H4003" s="3">
        <v>0.99519208793476599</v>
      </c>
      <c r="I4003" s="2">
        <f>Table13[[#This Row],[CF % EOL]]*$A$6</f>
        <v>39.807683517390643</v>
      </c>
      <c r="J4003" s="3">
        <v>0.26602947443479913</v>
      </c>
      <c r="K4003" s="2">
        <f>$A$10*Table13[[#This Row],[CF % WEC]]</f>
        <v>8.1821302098644119E-2</v>
      </c>
      <c r="L4003" s="1">
        <v>35.336674217856441</v>
      </c>
      <c r="M4003" s="2">
        <f>Table13[[#This Row],[Cons h '[MWh']]]-Table13[[#This Row],[Ewec_prod '[MWh']]]-Table13[[#This Row],[Eeol_prod '[MWh']]]-Table13[[#This Row],[Efv_prod '[MWh']]]</f>
        <v>-12.70314060163285</v>
      </c>
    </row>
    <row r="4004" spans="5:13" x14ac:dyDescent="0.3">
      <c r="E4004" s="4">
        <v>43632.75</v>
      </c>
      <c r="F4004" s="3">
        <v>0.34387000000000001</v>
      </c>
      <c r="G4004" s="2">
        <f>Table13[[#This Row],[CF % FV]]*$A$2</f>
        <v>17.537369999999999</v>
      </c>
      <c r="H4004" s="3">
        <v>0.99910665034825497</v>
      </c>
      <c r="I4004" s="2">
        <f>Table13[[#This Row],[CF % EOL]]*$A$6</f>
        <v>39.9642660139302</v>
      </c>
      <c r="J4004" s="3">
        <v>0.26775155913908077</v>
      </c>
      <c r="K4004" s="2">
        <f>$A$10*Table13[[#This Row],[CF % WEC]]</f>
        <v>8.2350954736299553E-2</v>
      </c>
      <c r="L4004" s="1">
        <v>60.156425635368187</v>
      </c>
      <c r="M4004" s="2">
        <f>Table13[[#This Row],[Cons h '[MWh']]]-Table13[[#This Row],[Ewec_prod '[MWh']]]-Table13[[#This Row],[Eeol_prod '[MWh']]]-Table13[[#This Row],[Efv_prod '[MWh']]]</f>
        <v>2.5724386667016894</v>
      </c>
    </row>
    <row r="4005" spans="5:13" x14ac:dyDescent="0.3">
      <c r="E4005" s="4">
        <v>43632.791666666664</v>
      </c>
      <c r="F4005" s="3">
        <v>0.46232000000000001</v>
      </c>
      <c r="G4005" s="2">
        <f>Table13[[#This Row],[CF % FV]]*$A$2</f>
        <v>23.578320000000001</v>
      </c>
      <c r="H4005" s="3">
        <v>0.99829789033691496</v>
      </c>
      <c r="I4005" s="2">
        <f>Table13[[#This Row],[CF % EOL]]*$A$6</f>
        <v>39.931915613476598</v>
      </c>
      <c r="J4005" s="3">
        <v>0.26502895428836393</v>
      </c>
      <c r="K4005" s="2">
        <f>$A$10*Table13[[#This Row],[CF % WEC]]</f>
        <v>8.1513577319909797E-2</v>
      </c>
      <c r="L4005" s="1">
        <v>36.302994480571549</v>
      </c>
      <c r="M4005" s="2">
        <f>Table13[[#This Row],[Cons h '[MWh']]]-Table13[[#This Row],[Ewec_prod '[MWh']]]-Table13[[#This Row],[Eeol_prod '[MWh']]]-Table13[[#This Row],[Efv_prod '[MWh']]]</f>
        <v>-27.288754710224961</v>
      </c>
    </row>
    <row r="4006" spans="5:13" x14ac:dyDescent="0.3">
      <c r="E4006" s="4">
        <v>43632.833333333336</v>
      </c>
      <c r="F4006" s="3">
        <v>0.61151</v>
      </c>
      <c r="G4006" s="2">
        <f>Table13[[#This Row],[CF % FV]]*$A$2</f>
        <v>31.187010000000001</v>
      </c>
      <c r="H4006" s="3">
        <v>0.99633564054882595</v>
      </c>
      <c r="I4006" s="2">
        <f>Table13[[#This Row],[CF % EOL]]*$A$6</f>
        <v>39.853425621953036</v>
      </c>
      <c r="J4006" s="3">
        <v>0.26070603779165269</v>
      </c>
      <c r="K4006" s="2">
        <f>$A$10*Table13[[#This Row],[CF % WEC]]</f>
        <v>8.018400037218211E-2</v>
      </c>
      <c r="L4006" s="1">
        <v>28.969455448553838</v>
      </c>
      <c r="M4006" s="2">
        <f>Table13[[#This Row],[Cons h '[MWh']]]-Table13[[#This Row],[Ewec_prod '[MWh']]]-Table13[[#This Row],[Eeol_prod '[MWh']]]-Table13[[#This Row],[Efv_prod '[MWh']]]</f>
        <v>-42.151164173771377</v>
      </c>
    </row>
    <row r="4007" spans="5:13" x14ac:dyDescent="0.3">
      <c r="E4007" s="4">
        <v>43632.875</v>
      </c>
      <c r="F4007" s="3">
        <v>0.62450000000000006</v>
      </c>
      <c r="G4007" s="2">
        <f>Table13[[#This Row],[CF % FV]]*$A$2</f>
        <v>31.849500000000003</v>
      </c>
      <c r="H4007" s="3">
        <v>0.99296983141027595</v>
      </c>
      <c r="I4007" s="2">
        <f>Table13[[#This Row],[CF % EOL]]*$A$6</f>
        <v>39.71879325641104</v>
      </c>
      <c r="J4007" s="3">
        <v>0.22855100751699559</v>
      </c>
      <c r="K4007" s="2">
        <f>$A$10*Table13[[#This Row],[CF % WEC]]</f>
        <v>7.0294244916763254E-2</v>
      </c>
      <c r="L4007" s="1">
        <v>38.162524984712313</v>
      </c>
      <c r="M4007" s="2">
        <f>Table13[[#This Row],[Cons h '[MWh']]]-Table13[[#This Row],[Ewec_prod '[MWh']]]-Table13[[#This Row],[Eeol_prod '[MWh']]]-Table13[[#This Row],[Efv_prod '[MWh']]]</f>
        <v>-33.476062516615499</v>
      </c>
    </row>
    <row r="4008" spans="5:13" x14ac:dyDescent="0.3">
      <c r="E4008" s="4">
        <v>43632.916666666664</v>
      </c>
      <c r="F4008" s="3">
        <v>0.58548</v>
      </c>
      <c r="G4008" s="2">
        <f>Table13[[#This Row],[CF % FV]]*$A$2</f>
        <v>29.859480000000001</v>
      </c>
      <c r="H4008" s="3">
        <v>0.25545922453641101</v>
      </c>
      <c r="I4008" s="2">
        <f>Table13[[#This Row],[CF % EOL]]*$A$6</f>
        <v>10.21836898145644</v>
      </c>
      <c r="J4008" s="3">
        <v>0.19942991955044834</v>
      </c>
      <c r="K4008" s="2">
        <f>$A$10*Table13[[#This Row],[CF % WEC]]</f>
        <v>6.133762332054974E-2</v>
      </c>
      <c r="L4008" s="1">
        <v>30.81431763391625</v>
      </c>
      <c r="M4008" s="2">
        <f>Table13[[#This Row],[Cons h '[MWh']]]-Table13[[#This Row],[Ewec_prod '[MWh']]]-Table13[[#This Row],[Eeol_prod '[MWh']]]-Table13[[#This Row],[Efv_prod '[MWh']]]</f>
        <v>-9.3248689708607415</v>
      </c>
    </row>
    <row r="4009" spans="5:13" x14ac:dyDescent="0.3">
      <c r="E4009" s="4">
        <v>43632.958333333336</v>
      </c>
      <c r="F4009" s="3">
        <v>0.56272</v>
      </c>
      <c r="G4009" s="2">
        <f>Table13[[#This Row],[CF % FV]]*$A$2</f>
        <v>28.698720000000002</v>
      </c>
      <c r="H4009" s="3">
        <v>0.19235853941747899</v>
      </c>
      <c r="I4009" s="2">
        <f>Table13[[#This Row],[CF % EOL]]*$A$6</f>
        <v>7.6943415766991592</v>
      </c>
      <c r="J4009" s="3">
        <v>0.17937190239960688</v>
      </c>
      <c r="K4009" s="2">
        <f>$A$10*Table13[[#This Row],[CF % WEC]]</f>
        <v>5.5168483287154617E-2</v>
      </c>
      <c r="L4009" s="1">
        <v>26.885291765278126</v>
      </c>
      <c r="M4009" s="2">
        <f>Table13[[#This Row],[Cons h '[MWh']]]-Table13[[#This Row],[Ewec_prod '[MWh']]]-Table13[[#This Row],[Eeol_prod '[MWh']]]-Table13[[#This Row],[Efv_prod '[MWh']]]</f>
        <v>-9.5629382947081893</v>
      </c>
    </row>
    <row r="4010" spans="5:13" x14ac:dyDescent="0.3">
      <c r="E4010" s="4">
        <v>43633</v>
      </c>
      <c r="F4010" s="3">
        <v>0.42597000000000002</v>
      </c>
      <c r="G4010" s="2">
        <f>Table13[[#This Row],[CF % FV]]*$A$2</f>
        <v>21.72447</v>
      </c>
      <c r="H4010" s="3">
        <v>0.28948127822130898</v>
      </c>
      <c r="I4010" s="2">
        <f>Table13[[#This Row],[CF % EOL]]*$A$6</f>
        <v>11.579251128852359</v>
      </c>
      <c r="J4010" s="3">
        <v>0.16906538303688906</v>
      </c>
      <c r="K4010" s="2">
        <f>$A$10*Table13[[#This Row],[CF % WEC]]</f>
        <v>5.199856072066418E-2</v>
      </c>
      <c r="L4010" s="1">
        <v>23.950170685540318</v>
      </c>
      <c r="M4010" s="2">
        <f>Table13[[#This Row],[Cons h '[MWh']]]-Table13[[#This Row],[Ewec_prod '[MWh']]]-Table13[[#This Row],[Eeol_prod '[MWh']]]-Table13[[#This Row],[Efv_prod '[MWh']]]</f>
        <v>-9.4055490040327072</v>
      </c>
    </row>
    <row r="4011" spans="5:13" x14ac:dyDescent="0.3">
      <c r="E4011" s="4">
        <v>43633.041666666664</v>
      </c>
      <c r="F4011" s="3">
        <v>0.27760000000000001</v>
      </c>
      <c r="G4011" s="2">
        <f>Table13[[#This Row],[CF % FV]]*$A$2</f>
        <v>14.1576</v>
      </c>
      <c r="H4011" s="3">
        <v>0.418597722594092</v>
      </c>
      <c r="I4011" s="2">
        <f>Table13[[#This Row],[CF % EOL]]*$A$6</f>
        <v>16.743908903763682</v>
      </c>
      <c r="J4011" s="3">
        <v>0.16759625904555661</v>
      </c>
      <c r="K4011" s="2">
        <f>$A$10*Table13[[#This Row],[CF % WEC]]</f>
        <v>5.1546709894094815E-2</v>
      </c>
      <c r="L4011" s="1">
        <v>26.227818567126466</v>
      </c>
      <c r="M4011" s="2">
        <f>Table13[[#This Row],[Cons h '[MWh']]]-Table13[[#This Row],[Ewec_prod '[MWh']]]-Table13[[#This Row],[Eeol_prod '[MWh']]]-Table13[[#This Row],[Efv_prod '[MWh']]]</f>
        <v>-4.7252370465313103</v>
      </c>
    </row>
    <row r="4012" spans="5:13" x14ac:dyDescent="0.3">
      <c r="E4012" s="4">
        <v>43633.083333333336</v>
      </c>
      <c r="F4012" s="3">
        <v>0.13721</v>
      </c>
      <c r="G4012" s="2">
        <f>Table13[[#This Row],[CF % FV]]*$A$2</f>
        <v>6.9977099999999997</v>
      </c>
      <c r="H4012" s="3">
        <v>0.58172954469794902</v>
      </c>
      <c r="I4012" s="2">
        <f>Table13[[#This Row],[CF % EOL]]*$A$6</f>
        <v>23.269181787917962</v>
      </c>
      <c r="J4012" s="3">
        <v>0.17365460542026012</v>
      </c>
      <c r="K4012" s="2">
        <f>$A$10*Table13[[#This Row],[CF % WEC]]</f>
        <v>5.3410043985161228E-2</v>
      </c>
      <c r="L4012" s="1">
        <v>25.689150492007869</v>
      </c>
      <c r="M4012" s="2">
        <f>Table13[[#This Row],[Cons h '[MWh']]]-Table13[[#This Row],[Ewec_prod '[MWh']]]-Table13[[#This Row],[Eeol_prod '[MWh']]]-Table13[[#This Row],[Efv_prod '[MWh']]]</f>
        <v>-4.6311513398952524</v>
      </c>
    </row>
    <row r="4013" spans="5:13" x14ac:dyDescent="0.3">
      <c r="E4013" s="4">
        <v>43633.125</v>
      </c>
      <c r="F4013" s="3">
        <v>0</v>
      </c>
      <c r="G4013" s="2">
        <f>Table13[[#This Row],[CF % FV]]*$A$2</f>
        <v>0</v>
      </c>
      <c r="H4013" s="3">
        <v>0.75867635354611096</v>
      </c>
      <c r="I4013" s="2">
        <f>Table13[[#This Row],[CF % EOL]]*$A$6</f>
        <v>30.347054141844438</v>
      </c>
      <c r="J4013" s="3">
        <v>0.19108042992128058</v>
      </c>
      <c r="K4013" s="2">
        <f>$A$10*Table13[[#This Row],[CF % WEC]]</f>
        <v>5.8769614212652678E-2</v>
      </c>
      <c r="L4013" s="1">
        <v>27.359167380035249</v>
      </c>
      <c r="M4013" s="2">
        <f>Table13[[#This Row],[Cons h '[MWh']]]-Table13[[#This Row],[Ewec_prod '[MWh']]]-Table13[[#This Row],[Eeol_prod '[MWh']]]-Table13[[#This Row],[Efv_prod '[MWh']]]</f>
        <v>-3.0466563760218435</v>
      </c>
    </row>
    <row r="4014" spans="5:13" x14ac:dyDescent="0.3">
      <c r="E4014" s="4">
        <v>43633.166666666664</v>
      </c>
      <c r="F4014" s="3">
        <v>0</v>
      </c>
      <c r="G4014" s="2">
        <f>Table13[[#This Row],[CF % FV]]*$A$2</f>
        <v>0</v>
      </c>
      <c r="H4014" s="3">
        <v>0.87005942317173401</v>
      </c>
      <c r="I4014" s="2">
        <f>Table13[[#This Row],[CF % EOL]]*$A$6</f>
        <v>34.802376926869357</v>
      </c>
      <c r="J4014" s="3">
        <v>0.2124101839327619</v>
      </c>
      <c r="K4014" s="2">
        <f>$A$10*Table13[[#This Row],[CF % WEC]]</f>
        <v>6.5329895739243138E-2</v>
      </c>
      <c r="L4014" s="1">
        <v>33.64542830587942</v>
      </c>
      <c r="M4014" s="2">
        <f>Table13[[#This Row],[Cons h '[MWh']]]-Table13[[#This Row],[Ewec_prod '[MWh']]]-Table13[[#This Row],[Eeol_prod '[MWh']]]-Table13[[#This Row],[Efv_prod '[MWh']]]</f>
        <v>-1.2222785167291832</v>
      </c>
    </row>
    <row r="4015" spans="5:13" x14ac:dyDescent="0.3">
      <c r="E4015" s="4">
        <v>43633.208333333336</v>
      </c>
      <c r="F4015" s="3">
        <v>0</v>
      </c>
      <c r="G4015" s="2">
        <f>Table13[[#This Row],[CF % FV]]*$A$2</f>
        <v>0</v>
      </c>
      <c r="H4015" s="3">
        <v>0.954675010211262</v>
      </c>
      <c r="I4015" s="2">
        <f>Table13[[#This Row],[CF % EOL]]*$A$6</f>
        <v>38.18700040845048</v>
      </c>
      <c r="J4015" s="3">
        <v>0.22941136925116429</v>
      </c>
      <c r="K4015" s="2">
        <f>$A$10*Table13[[#This Row],[CF % WEC]]</f>
        <v>7.0558861901460504E-2</v>
      </c>
      <c r="L4015" s="1">
        <v>28.654229701576043</v>
      </c>
      <c r="M4015" s="2">
        <f>Table13[[#This Row],[Cons h '[MWh']]]-Table13[[#This Row],[Ewec_prod '[MWh']]]-Table13[[#This Row],[Eeol_prod '[MWh']]]-Table13[[#This Row],[Efv_prod '[MWh']]]</f>
        <v>-9.6033295687758979</v>
      </c>
    </row>
    <row r="4016" spans="5:13" x14ac:dyDescent="0.3">
      <c r="E4016" s="4">
        <v>43633.25</v>
      </c>
      <c r="F4016" s="3">
        <v>0</v>
      </c>
      <c r="G4016" s="2">
        <f>Table13[[#This Row],[CF % FV]]*$A$2</f>
        <v>0</v>
      </c>
      <c r="H4016" s="3">
        <v>0.98564129942052803</v>
      </c>
      <c r="I4016" s="2">
        <f>Table13[[#This Row],[CF % EOL]]*$A$6</f>
        <v>39.425651976821122</v>
      </c>
      <c r="J4016" s="3">
        <v>0.24638843938785576</v>
      </c>
      <c r="K4016" s="2">
        <f>$A$10*Table13[[#This Row],[CF % WEC]]</f>
        <v>7.5780411082637986E-2</v>
      </c>
      <c r="L4016" s="1">
        <v>39.307869991985761</v>
      </c>
      <c r="M4016" s="2">
        <f>Table13[[#This Row],[Cons h '[MWh']]]-Table13[[#This Row],[Ewec_prod '[MWh']]]-Table13[[#This Row],[Eeol_prod '[MWh']]]-Table13[[#This Row],[Efv_prod '[MWh']]]</f>
        <v>-0.19356239591800062</v>
      </c>
    </row>
    <row r="4017" spans="5:13" x14ac:dyDescent="0.3">
      <c r="E4017" s="4">
        <v>43633.291666666664</v>
      </c>
      <c r="F4017" s="3">
        <v>0</v>
      </c>
      <c r="G4017" s="2">
        <f>Table13[[#This Row],[CF % FV]]*$A$2</f>
        <v>0</v>
      </c>
      <c r="H4017" s="3">
        <v>0.99312347537636403</v>
      </c>
      <c r="I4017" s="2">
        <f>Table13[[#This Row],[CF % EOL]]*$A$6</f>
        <v>39.724939015054559</v>
      </c>
      <c r="J4017" s="3">
        <v>0.2665255085401203</v>
      </c>
      <c r="K4017" s="2">
        <f>$A$10*Table13[[#This Row],[CF % WEC]]</f>
        <v>8.1973864729040405E-2</v>
      </c>
      <c r="L4017" s="1">
        <v>30.713678142099354</v>
      </c>
      <c r="M4017" s="2">
        <f>Table13[[#This Row],[Cons h '[MWh']]]-Table13[[#This Row],[Ewec_prod '[MWh']]]-Table13[[#This Row],[Eeol_prod '[MWh']]]-Table13[[#This Row],[Efv_prod '[MWh']]]</f>
        <v>-9.0932347376842451</v>
      </c>
    </row>
    <row r="4018" spans="5:13" x14ac:dyDescent="0.3">
      <c r="E4018" s="4">
        <v>43633.333333333336</v>
      </c>
      <c r="F4018" s="3">
        <v>0</v>
      </c>
      <c r="G4018" s="2">
        <f>Table13[[#This Row],[CF % FV]]*$A$2</f>
        <v>0</v>
      </c>
      <c r="H4018" s="3">
        <v>0.990160603023029</v>
      </c>
      <c r="I4018" s="2">
        <f>Table13[[#This Row],[CF % EOL]]*$A$6</f>
        <v>39.606424120921162</v>
      </c>
      <c r="J4018" s="3">
        <v>0.28010731098902447</v>
      </c>
      <c r="K4018" s="2">
        <f>$A$10*Table13[[#This Row],[CF % WEC]]</f>
        <v>8.6151149082877118E-2</v>
      </c>
      <c r="L4018" s="1">
        <v>36.601548784397188</v>
      </c>
      <c r="M4018" s="2">
        <f>Table13[[#This Row],[Cons h '[MWh']]]-Table13[[#This Row],[Ewec_prod '[MWh']]]-Table13[[#This Row],[Eeol_prod '[MWh']]]-Table13[[#This Row],[Efv_prod '[MWh']]]</f>
        <v>-3.0910264856068537</v>
      </c>
    </row>
    <row r="4019" spans="5:13" x14ac:dyDescent="0.3">
      <c r="E4019" s="4">
        <v>43633.375</v>
      </c>
      <c r="F4019" s="3">
        <v>0</v>
      </c>
      <c r="G4019" s="2">
        <f>Table13[[#This Row],[CF % FV]]*$A$2</f>
        <v>0</v>
      </c>
      <c r="H4019" s="3">
        <v>0.990364692528235</v>
      </c>
      <c r="I4019" s="2">
        <f>Table13[[#This Row],[CF % EOL]]*$A$6</f>
        <v>39.614587701129402</v>
      </c>
      <c r="J4019" s="3">
        <v>0.2468626357312087</v>
      </c>
      <c r="K4019" s="2">
        <f>$A$10*Table13[[#This Row],[CF % WEC]]</f>
        <v>7.5926257186142071E-2</v>
      </c>
      <c r="L4019" s="1">
        <v>41.485044299742725</v>
      </c>
      <c r="M4019" s="2">
        <f>Table13[[#This Row],[Cons h '[MWh']]]-Table13[[#This Row],[Ewec_prod '[MWh']]]-Table13[[#This Row],[Eeol_prod '[MWh']]]-Table13[[#This Row],[Efv_prod '[MWh']]]</f>
        <v>1.7945303414271834</v>
      </c>
    </row>
    <row r="4020" spans="5:13" x14ac:dyDescent="0.3">
      <c r="E4020" s="4">
        <v>43633.416666666664</v>
      </c>
      <c r="F4020" s="3">
        <v>0</v>
      </c>
      <c r="G4020" s="2">
        <f>Table13[[#This Row],[CF % FV]]*$A$2</f>
        <v>0</v>
      </c>
      <c r="H4020" s="3">
        <v>0.324352945535898</v>
      </c>
      <c r="I4020" s="2">
        <f>Table13[[#This Row],[CF % EOL]]*$A$6</f>
        <v>12.97411782143592</v>
      </c>
      <c r="J4020" s="3">
        <v>0.22122150936444426</v>
      </c>
      <c r="K4020" s="2">
        <f>$A$10*Table13[[#This Row],[CF % WEC]]</f>
        <v>6.8039949283373438E-2</v>
      </c>
      <c r="L4020" s="1">
        <v>43.384643736338397</v>
      </c>
      <c r="M4020" s="2">
        <f>Table13[[#This Row],[Cons h '[MWh']]]-Table13[[#This Row],[Ewec_prod '[MWh']]]-Table13[[#This Row],[Eeol_prod '[MWh']]]-Table13[[#This Row],[Efv_prod '[MWh']]]</f>
        <v>30.342485965619105</v>
      </c>
    </row>
    <row r="4021" spans="5:13" x14ac:dyDescent="0.3">
      <c r="E4021" s="4">
        <v>43633.458333333336</v>
      </c>
      <c r="F4021" s="3">
        <v>0</v>
      </c>
      <c r="G4021" s="2">
        <f>Table13[[#This Row],[CF % FV]]*$A$2</f>
        <v>0</v>
      </c>
      <c r="H4021" s="3">
        <v>0.28961091086223301</v>
      </c>
      <c r="I4021" s="2">
        <f>Table13[[#This Row],[CF % EOL]]*$A$6</f>
        <v>11.584436434489319</v>
      </c>
      <c r="J4021" s="3">
        <v>0.20855361526853228</v>
      </c>
      <c r="K4021" s="2">
        <f>$A$10*Table13[[#This Row],[CF % WEC]]</f>
        <v>6.4143750969343077E-2</v>
      </c>
      <c r="L4021" s="1">
        <v>38.352926393889597</v>
      </c>
      <c r="M4021" s="2">
        <f>Table13[[#This Row],[Cons h '[MWh']]]-Table13[[#This Row],[Ewec_prod '[MWh']]]-Table13[[#This Row],[Eeol_prod '[MWh']]]-Table13[[#This Row],[Efv_prod '[MWh']]]</f>
        <v>26.704346208430934</v>
      </c>
    </row>
    <row r="4022" spans="5:13" x14ac:dyDescent="0.3">
      <c r="E4022" s="4">
        <v>43633.5</v>
      </c>
      <c r="F4022" s="3">
        <v>0</v>
      </c>
      <c r="G4022" s="2">
        <f>Table13[[#This Row],[CF % FV]]*$A$2</f>
        <v>0</v>
      </c>
      <c r="H4022" s="3">
        <v>0.44776829041549598</v>
      </c>
      <c r="I4022" s="2">
        <f>Table13[[#This Row],[CF % EOL]]*$A$6</f>
        <v>17.910731616619838</v>
      </c>
      <c r="J4022" s="3">
        <v>0.2090275059601035</v>
      </c>
      <c r="K4022" s="2">
        <f>$A$10*Table13[[#This Row],[CF % WEC]]</f>
        <v>6.4289503065118048E-2</v>
      </c>
      <c r="L4022" s="1">
        <v>42.514907152722202</v>
      </c>
      <c r="M4022" s="2">
        <f>Table13[[#This Row],[Cons h '[MWh']]]-Table13[[#This Row],[Ewec_prod '[MWh']]]-Table13[[#This Row],[Eeol_prod '[MWh']]]-Table13[[#This Row],[Efv_prod '[MWh']]]</f>
        <v>24.539886033037245</v>
      </c>
    </row>
    <row r="4023" spans="5:13" x14ac:dyDescent="0.3">
      <c r="E4023" s="4">
        <v>43633.541666666664</v>
      </c>
      <c r="F4023" s="3">
        <v>0</v>
      </c>
      <c r="G4023" s="2">
        <f>Table13[[#This Row],[CF % FV]]*$A$2</f>
        <v>0</v>
      </c>
      <c r="H4023" s="3">
        <v>0.739751674190534</v>
      </c>
      <c r="I4023" s="2">
        <f>Table13[[#This Row],[CF % EOL]]*$A$6</f>
        <v>29.590066967621361</v>
      </c>
      <c r="J4023" s="3">
        <v>0.22614013843432942</v>
      </c>
      <c r="K4023" s="2">
        <f>$A$10*Table13[[#This Row],[CF % WEC]]</f>
        <v>6.9552746449526845E-2</v>
      </c>
      <c r="L4023" s="1">
        <v>43.80838912147582</v>
      </c>
      <c r="M4023" s="2">
        <f>Table13[[#This Row],[Cons h '[MWh']]]-Table13[[#This Row],[Ewec_prod '[MWh']]]-Table13[[#This Row],[Eeol_prod '[MWh']]]-Table13[[#This Row],[Efv_prod '[MWh']]]</f>
        <v>14.148769407404934</v>
      </c>
    </row>
    <row r="4024" spans="5:13" x14ac:dyDescent="0.3">
      <c r="E4024" s="4">
        <v>43633.583333333336</v>
      </c>
      <c r="F4024" s="3">
        <v>0</v>
      </c>
      <c r="G4024" s="2">
        <f>Table13[[#This Row],[CF % FV]]*$A$2</f>
        <v>0</v>
      </c>
      <c r="H4024" s="3">
        <v>0.88459175365800602</v>
      </c>
      <c r="I4024" s="2">
        <f>Table13[[#This Row],[CF % EOL]]*$A$6</f>
        <v>35.383670146320242</v>
      </c>
      <c r="J4024" s="3">
        <v>0.25215728412011362</v>
      </c>
      <c r="K4024" s="2">
        <f>$A$10*Table13[[#This Row],[CF % WEC]]</f>
        <v>7.7554704658945928E-2</v>
      </c>
      <c r="L4024" s="1">
        <v>35.417285983058228</v>
      </c>
      <c r="M4024" s="2">
        <f>Table13[[#This Row],[Cons h '[MWh']]]-Table13[[#This Row],[Ewec_prod '[MWh']]]-Table13[[#This Row],[Eeol_prod '[MWh']]]-Table13[[#This Row],[Efv_prod '[MWh']]]</f>
        <v>-4.3938867920957136E-2</v>
      </c>
    </row>
    <row r="4025" spans="5:13" x14ac:dyDescent="0.3">
      <c r="E4025" s="4">
        <v>43633.625</v>
      </c>
      <c r="F4025" s="3">
        <v>0</v>
      </c>
      <c r="G4025" s="2">
        <f>Table13[[#This Row],[CF % FV]]*$A$2</f>
        <v>0</v>
      </c>
      <c r="H4025" s="3">
        <v>0.94560095063118299</v>
      </c>
      <c r="I4025" s="2">
        <f>Table13[[#This Row],[CF % EOL]]*$A$6</f>
        <v>37.824038025247319</v>
      </c>
      <c r="J4025" s="3">
        <v>0.27929670096028675</v>
      </c>
      <c r="K4025" s="2">
        <f>$A$10*Table13[[#This Row],[CF % WEC]]</f>
        <v>8.5901833971510411E-2</v>
      </c>
      <c r="L4025" s="1">
        <v>34.257962727818253</v>
      </c>
      <c r="M4025" s="2">
        <f>Table13[[#This Row],[Cons h '[MWh']]]-Table13[[#This Row],[Ewec_prod '[MWh']]]-Table13[[#This Row],[Eeol_prod '[MWh']]]-Table13[[#This Row],[Efv_prod '[MWh']]]</f>
        <v>-3.651977131400578</v>
      </c>
    </row>
    <row r="4026" spans="5:13" x14ac:dyDescent="0.3">
      <c r="E4026" s="4">
        <v>43633.666666666664</v>
      </c>
      <c r="F4026" s="3">
        <v>0</v>
      </c>
      <c r="G4026" s="2">
        <f>Table13[[#This Row],[CF % FV]]*$A$2</f>
        <v>0</v>
      </c>
      <c r="H4026" s="3">
        <v>0.97587328415183305</v>
      </c>
      <c r="I4026" s="2">
        <f>Table13[[#This Row],[CF % EOL]]*$A$6</f>
        <v>39.034931366073323</v>
      </c>
      <c r="J4026" s="3">
        <v>0.31672531909257146</v>
      </c>
      <c r="K4026" s="2">
        <f>$A$10*Table13[[#This Row],[CF % WEC]]</f>
        <v>9.7413559421642926E-2</v>
      </c>
      <c r="L4026" s="1">
        <v>34.171230301196616</v>
      </c>
      <c r="M4026" s="2">
        <f>Table13[[#This Row],[Cons h '[MWh']]]-Table13[[#This Row],[Ewec_prod '[MWh']]]-Table13[[#This Row],[Eeol_prod '[MWh']]]-Table13[[#This Row],[Efv_prod '[MWh']]]</f>
        <v>-4.9611146242983537</v>
      </c>
    </row>
    <row r="4027" spans="5:13" x14ac:dyDescent="0.3">
      <c r="E4027" s="4">
        <v>43633.708333333336</v>
      </c>
      <c r="F4027" s="3">
        <v>0.17008999999999999</v>
      </c>
      <c r="G4027" s="2">
        <f>Table13[[#This Row],[CF % FV]]*$A$2</f>
        <v>8.6745900000000002</v>
      </c>
      <c r="H4027" s="3">
        <v>0.99887926487395895</v>
      </c>
      <c r="I4027" s="2">
        <f>Table13[[#This Row],[CF % EOL]]*$A$6</f>
        <v>39.955170594958361</v>
      </c>
      <c r="J4027" s="3">
        <v>0.3421993825757651</v>
      </c>
      <c r="K4027" s="2">
        <f>$A$10*Table13[[#This Row],[CF % WEC]]</f>
        <v>0.10524848466203869</v>
      </c>
      <c r="L4027" s="1">
        <v>34.084064679771423</v>
      </c>
      <c r="M4027" s="2">
        <f>Table13[[#This Row],[Cons h '[MWh']]]-Table13[[#This Row],[Ewec_prod '[MWh']]]-Table13[[#This Row],[Eeol_prod '[MWh']]]-Table13[[#This Row],[Efv_prod '[MWh']]]</f>
        <v>-14.65094439984898</v>
      </c>
    </row>
    <row r="4028" spans="5:13" x14ac:dyDescent="0.3">
      <c r="E4028" s="4">
        <v>43633.75</v>
      </c>
      <c r="F4028" s="3">
        <v>0.34754000000000002</v>
      </c>
      <c r="G4028" s="2">
        <f>Table13[[#This Row],[CF % FV]]*$A$2</f>
        <v>17.724540000000001</v>
      </c>
      <c r="H4028" s="3">
        <v>1</v>
      </c>
      <c r="I4028" s="2">
        <f>Table13[[#This Row],[CF % EOL]]*$A$6</f>
        <v>40</v>
      </c>
      <c r="J4028" s="3">
        <v>0.36775765477551697</v>
      </c>
      <c r="K4028" s="2">
        <f>$A$10*Table13[[#This Row],[CF % WEC]]</f>
        <v>0.11310930953950094</v>
      </c>
      <c r="L4028" s="1">
        <v>52.308940995572598</v>
      </c>
      <c r="M4028" s="2">
        <f>Table13[[#This Row],[Cons h '[MWh']]]-Table13[[#This Row],[Ewec_prod '[MWh']]]-Table13[[#This Row],[Eeol_prod '[MWh']]]-Table13[[#This Row],[Efv_prod '[MWh']]]</f>
        <v>-5.5287083139669058</v>
      </c>
    </row>
    <row r="4029" spans="5:13" x14ac:dyDescent="0.3">
      <c r="E4029" s="4">
        <v>43633.791666666664</v>
      </c>
      <c r="F4029" s="3">
        <v>0.47746</v>
      </c>
      <c r="G4029" s="2">
        <f>Table13[[#This Row],[CF % FV]]*$A$2</f>
        <v>24.350459999999998</v>
      </c>
      <c r="H4029" s="3">
        <v>1</v>
      </c>
      <c r="I4029" s="2">
        <f>Table13[[#This Row],[CF % EOL]]*$A$6</f>
        <v>40</v>
      </c>
      <c r="J4029" s="3">
        <v>0.39399723622740984</v>
      </c>
      <c r="K4029" s="2">
        <f>$A$10*Table13[[#This Row],[CF % WEC]]</f>
        <v>0.12117968116083608</v>
      </c>
      <c r="L4029" s="1">
        <v>63.748230366648684</v>
      </c>
      <c r="M4029" s="2">
        <f>Table13[[#This Row],[Cons h '[MWh']]]-Table13[[#This Row],[Ewec_prod '[MWh']]]-Table13[[#This Row],[Eeol_prod '[MWh']]]-Table13[[#This Row],[Efv_prod '[MWh']]]</f>
        <v>-0.7234093145121534</v>
      </c>
    </row>
    <row r="4030" spans="5:13" x14ac:dyDescent="0.3">
      <c r="E4030" s="4">
        <v>43633.833333333336</v>
      </c>
      <c r="F4030" s="3">
        <v>0.61138000000000003</v>
      </c>
      <c r="G4030" s="2">
        <f>Table13[[#This Row],[CF % FV]]*$A$2</f>
        <v>31.180380000000003</v>
      </c>
      <c r="H4030" s="3">
        <v>1</v>
      </c>
      <c r="I4030" s="2">
        <f>Table13[[#This Row],[CF % EOL]]*$A$6</f>
        <v>40</v>
      </c>
      <c r="J4030" s="3">
        <v>0.41275271340685454</v>
      </c>
      <c r="K4030" s="2">
        <f>$A$10*Table13[[#This Row],[CF % WEC]]</f>
        <v>0.12694820574843654</v>
      </c>
      <c r="L4030" s="1">
        <v>41.384528744888357</v>
      </c>
      <c r="M4030" s="2">
        <f>Table13[[#This Row],[Cons h '[MWh']]]-Table13[[#This Row],[Ewec_prod '[MWh']]]-Table13[[#This Row],[Eeol_prod '[MWh']]]-Table13[[#This Row],[Efv_prod '[MWh']]]</f>
        <v>-29.92279946086008</v>
      </c>
    </row>
    <row r="4031" spans="5:13" x14ac:dyDescent="0.3">
      <c r="E4031" s="4">
        <v>43633.875</v>
      </c>
      <c r="F4031" s="3">
        <v>0.65815999999999997</v>
      </c>
      <c r="G4031" s="2">
        <f>Table13[[#This Row],[CF % FV]]*$A$2</f>
        <v>33.566159999999996</v>
      </c>
      <c r="H4031" s="3">
        <v>1</v>
      </c>
      <c r="I4031" s="2">
        <f>Table13[[#This Row],[CF % EOL]]*$A$6</f>
        <v>40</v>
      </c>
      <c r="J4031" s="3">
        <v>0.35473661742357054</v>
      </c>
      <c r="K4031" s="2">
        <f>$A$10*Table13[[#This Row],[CF % WEC]]</f>
        <v>0.109104496790557</v>
      </c>
      <c r="L4031" s="1">
        <v>44.789132081027439</v>
      </c>
      <c r="M4031" s="2">
        <f>Table13[[#This Row],[Cons h '[MWh']]]-Table13[[#This Row],[Ewec_prod '[MWh']]]-Table13[[#This Row],[Eeol_prod '[MWh']]]-Table13[[#This Row],[Efv_prod '[MWh']]]</f>
        <v>-28.886132415763115</v>
      </c>
    </row>
    <row r="4032" spans="5:13" x14ac:dyDescent="0.3">
      <c r="E4032" s="4">
        <v>43633.916666666664</v>
      </c>
      <c r="F4032" s="3">
        <v>0.63708000000000009</v>
      </c>
      <c r="G4032" s="2">
        <f>Table13[[#This Row],[CF % FV]]*$A$2</f>
        <v>32.491080000000004</v>
      </c>
      <c r="H4032" s="3">
        <v>0.42480129260940802</v>
      </c>
      <c r="I4032" s="2">
        <f>Table13[[#This Row],[CF % EOL]]*$A$6</f>
        <v>16.992051704376323</v>
      </c>
      <c r="J4032" s="3">
        <v>0.30403262381614832</v>
      </c>
      <c r="K4032" s="2">
        <f>$A$10*Table13[[#This Row],[CF % WEC]]</f>
        <v>9.3509733137488907E-2</v>
      </c>
      <c r="L4032" s="1">
        <v>36.339459187217308</v>
      </c>
      <c r="M4032" s="2">
        <f>Table13[[#This Row],[Cons h '[MWh']]]-Table13[[#This Row],[Ewec_prod '[MWh']]]-Table13[[#This Row],[Eeol_prod '[MWh']]]-Table13[[#This Row],[Efv_prod '[MWh']]]</f>
        <v>-13.237182250296506</v>
      </c>
    </row>
    <row r="4033" spans="5:13" x14ac:dyDescent="0.3">
      <c r="E4033" s="4">
        <v>43633.958333333336</v>
      </c>
      <c r="F4033" s="3">
        <v>0.50307000000000002</v>
      </c>
      <c r="G4033" s="2">
        <f>Table13[[#This Row],[CF % FV]]*$A$2</f>
        <v>25.656570000000002</v>
      </c>
      <c r="H4033" s="3">
        <v>0.35114544532346198</v>
      </c>
      <c r="I4033" s="2">
        <f>Table13[[#This Row],[CF % EOL]]*$A$6</f>
        <v>14.045817812938479</v>
      </c>
      <c r="J4033" s="3">
        <v>0.27217980682188192</v>
      </c>
      <c r="K4033" s="2">
        <f>$A$10*Table13[[#This Row],[CF % WEC]]</f>
        <v>8.371292784921075E-2</v>
      </c>
      <c r="L4033" s="1">
        <v>32.251126668694305</v>
      </c>
      <c r="M4033" s="2">
        <f>Table13[[#This Row],[Cons h '[MWh']]]-Table13[[#This Row],[Ewec_prod '[MWh']]]-Table13[[#This Row],[Eeol_prod '[MWh']]]-Table13[[#This Row],[Efv_prod '[MWh']]]</f>
        <v>-7.5349740720933909</v>
      </c>
    </row>
    <row r="4034" spans="5:13" x14ac:dyDescent="0.3">
      <c r="E4034" s="4">
        <v>43634</v>
      </c>
      <c r="F4034" s="3">
        <v>0.45724999999999999</v>
      </c>
      <c r="G4034" s="2">
        <f>Table13[[#This Row],[CF % FV]]*$A$2</f>
        <v>23.319749999999999</v>
      </c>
      <c r="H4034" s="3">
        <v>0.47759515497427502</v>
      </c>
      <c r="I4034" s="2">
        <f>Table13[[#This Row],[CF % EOL]]*$A$6</f>
        <v>19.103806198971</v>
      </c>
      <c r="J4034" s="3">
        <v>0.25731722290325615</v>
      </c>
      <c r="K4034" s="2">
        <f>$A$10*Table13[[#This Row],[CF % WEC]]</f>
        <v>7.9141720198795409E-2</v>
      </c>
      <c r="L4034" s="1">
        <v>26.872522198994865</v>
      </c>
      <c r="M4034" s="2">
        <f>Table13[[#This Row],[Cons h '[MWh']]]-Table13[[#This Row],[Ewec_prod '[MWh']]]-Table13[[#This Row],[Eeol_prod '[MWh']]]-Table13[[#This Row],[Efv_prod '[MWh']]]</f>
        <v>-15.630175720174929</v>
      </c>
    </row>
    <row r="4035" spans="5:13" x14ac:dyDescent="0.3">
      <c r="E4035" s="4">
        <v>43634.041666666664</v>
      </c>
      <c r="F4035" s="3">
        <v>0.29598000000000002</v>
      </c>
      <c r="G4035" s="2">
        <f>Table13[[#This Row],[CF % FV]]*$A$2</f>
        <v>15.094980000000001</v>
      </c>
      <c r="H4035" s="3">
        <v>0.60863691130494701</v>
      </c>
      <c r="I4035" s="2">
        <f>Table13[[#This Row],[CF % EOL]]*$A$6</f>
        <v>24.345476452197879</v>
      </c>
      <c r="J4035" s="3">
        <v>0.25506190285832048</v>
      </c>
      <c r="K4035" s="2">
        <f>$A$10*Table13[[#This Row],[CF % WEC]]</f>
        <v>7.8448063140238777E-2</v>
      </c>
      <c r="L4035" s="1">
        <v>26.098875896362909</v>
      </c>
      <c r="M4035" s="2">
        <f>Table13[[#This Row],[Cons h '[MWh']]]-Table13[[#This Row],[Ewec_prod '[MWh']]]-Table13[[#This Row],[Eeol_prod '[MWh']]]-Table13[[#This Row],[Efv_prod '[MWh']]]</f>
        <v>-13.420028618975211</v>
      </c>
    </row>
    <row r="4036" spans="5:13" x14ac:dyDescent="0.3">
      <c r="E4036" s="4">
        <v>43634.083333333336</v>
      </c>
      <c r="F4036" s="3">
        <v>0.14423</v>
      </c>
      <c r="G4036" s="2">
        <f>Table13[[#This Row],[CF % FV]]*$A$2</f>
        <v>7.3557299999999994</v>
      </c>
      <c r="H4036" s="3">
        <v>0.80158983515761895</v>
      </c>
      <c r="I4036" s="2">
        <f>Table13[[#This Row],[CF % EOL]]*$A$6</f>
        <v>32.063593406304761</v>
      </c>
      <c r="J4036" s="3">
        <v>0.26362294346547038</v>
      </c>
      <c r="K4036" s="2">
        <f>$A$10*Table13[[#This Row],[CF % WEC]]</f>
        <v>8.1081137882368717E-2</v>
      </c>
      <c r="L4036" s="1">
        <v>23.786446654240713</v>
      </c>
      <c r="M4036" s="2">
        <f>Table13[[#This Row],[Cons h '[MWh']]]-Table13[[#This Row],[Ewec_prod '[MWh']]]-Table13[[#This Row],[Eeol_prod '[MWh']]]-Table13[[#This Row],[Efv_prod '[MWh']]]</f>
        <v>-15.713957889946416</v>
      </c>
    </row>
    <row r="4037" spans="5:13" x14ac:dyDescent="0.3">
      <c r="E4037" s="4">
        <v>43634.125</v>
      </c>
      <c r="F4037" s="3">
        <v>0</v>
      </c>
      <c r="G4037" s="2">
        <f>Table13[[#This Row],[CF % FV]]*$A$2</f>
        <v>0</v>
      </c>
      <c r="H4037" s="3">
        <v>0.92708832758878001</v>
      </c>
      <c r="I4037" s="2">
        <f>Table13[[#This Row],[CF % EOL]]*$A$6</f>
        <v>37.083533103551204</v>
      </c>
      <c r="J4037" s="3">
        <v>0.27707728712977026</v>
      </c>
      <c r="K4037" s="2">
        <f>$A$10*Table13[[#This Row],[CF % WEC]]</f>
        <v>8.5219220400610377E-2</v>
      </c>
      <c r="L4037" s="1">
        <v>26.350534179203432</v>
      </c>
      <c r="M4037" s="2">
        <f>Table13[[#This Row],[Cons h '[MWh']]]-Table13[[#This Row],[Ewec_prod '[MWh']]]-Table13[[#This Row],[Eeol_prod '[MWh']]]-Table13[[#This Row],[Efv_prod '[MWh']]]</f>
        <v>-10.818218144748382</v>
      </c>
    </row>
    <row r="4038" spans="5:13" x14ac:dyDescent="0.3">
      <c r="E4038" s="4">
        <v>43634.166666666664</v>
      </c>
      <c r="F4038" s="3">
        <v>0</v>
      </c>
      <c r="G4038" s="2">
        <f>Table13[[#This Row],[CF % FV]]*$A$2</f>
        <v>0</v>
      </c>
      <c r="H4038" s="3">
        <v>0.93058700805454897</v>
      </c>
      <c r="I4038" s="2">
        <f>Table13[[#This Row],[CF % EOL]]*$A$6</f>
        <v>37.223480322181956</v>
      </c>
      <c r="J4038" s="3">
        <v>0.28694009452906077</v>
      </c>
      <c r="K4038" s="2">
        <f>$A$10*Table13[[#This Row],[CF % WEC]]</f>
        <v>8.8252672785811684E-2</v>
      </c>
      <c r="L4038" s="1">
        <v>31.261080749396498</v>
      </c>
      <c r="M4038" s="2">
        <f>Table13[[#This Row],[Cons h '[MWh']]]-Table13[[#This Row],[Ewec_prod '[MWh']]]-Table13[[#This Row],[Eeol_prod '[MWh']]]-Table13[[#This Row],[Efv_prod '[MWh']]]</f>
        <v>-6.0506522455712677</v>
      </c>
    </row>
    <row r="4039" spans="5:13" x14ac:dyDescent="0.3">
      <c r="E4039" s="4">
        <v>43634.208333333336</v>
      </c>
      <c r="F4039" s="3">
        <v>0</v>
      </c>
      <c r="G4039" s="2">
        <f>Table13[[#This Row],[CF % FV]]*$A$2</f>
        <v>0</v>
      </c>
      <c r="H4039" s="3">
        <v>0.94269490665425004</v>
      </c>
      <c r="I4039" s="2">
        <f>Table13[[#This Row],[CF % EOL]]*$A$6</f>
        <v>37.70779626617</v>
      </c>
      <c r="J4039" s="3">
        <v>0.30454309311457456</v>
      </c>
      <c r="K4039" s="2">
        <f>$A$10*Table13[[#This Row],[CF % WEC]]</f>
        <v>9.3666735525165509E-2</v>
      </c>
      <c r="L4039" s="1">
        <v>41.883688103712586</v>
      </c>
      <c r="M4039" s="2">
        <f>Table13[[#This Row],[Cons h '[MWh']]]-Table13[[#This Row],[Ewec_prod '[MWh']]]-Table13[[#This Row],[Eeol_prod '[MWh']]]-Table13[[#This Row],[Efv_prod '[MWh']]]</f>
        <v>4.0822251020174178</v>
      </c>
    </row>
    <row r="4040" spans="5:13" x14ac:dyDescent="0.3">
      <c r="E4040" s="4">
        <v>43634.25</v>
      </c>
      <c r="F4040" s="3">
        <v>0</v>
      </c>
      <c r="G4040" s="2">
        <f>Table13[[#This Row],[CF % FV]]*$A$2</f>
        <v>0</v>
      </c>
      <c r="H4040" s="3">
        <v>0.96436283343631701</v>
      </c>
      <c r="I4040" s="2">
        <f>Table13[[#This Row],[CF % EOL]]*$A$6</f>
        <v>38.574513337452679</v>
      </c>
      <c r="J4040" s="3">
        <v>0.30458739475780378</v>
      </c>
      <c r="K4040" s="2">
        <f>$A$10*Table13[[#This Row],[CF % WEC]]</f>
        <v>9.3680361151204969E-2</v>
      </c>
      <c r="L4040" s="1">
        <v>32.754757433307219</v>
      </c>
      <c r="M4040" s="2">
        <f>Table13[[#This Row],[Cons h '[MWh']]]-Table13[[#This Row],[Ewec_prod '[MWh']]]-Table13[[#This Row],[Eeol_prod '[MWh']]]-Table13[[#This Row],[Efv_prod '[MWh']]]</f>
        <v>-5.9134362652966672</v>
      </c>
    </row>
    <row r="4041" spans="5:13" x14ac:dyDescent="0.3">
      <c r="E4041" s="4">
        <v>43634.291666666664</v>
      </c>
      <c r="F4041" s="3">
        <v>0</v>
      </c>
      <c r="G4041" s="2">
        <f>Table13[[#This Row],[CF % FV]]*$A$2</f>
        <v>0</v>
      </c>
      <c r="H4041" s="3">
        <v>0.97224100704648797</v>
      </c>
      <c r="I4041" s="2">
        <f>Table13[[#This Row],[CF % EOL]]*$A$6</f>
        <v>38.889640281859521</v>
      </c>
      <c r="J4041" s="3">
        <v>0.31020888618614695</v>
      </c>
      <c r="K4041" s="2">
        <f>$A$10*Table13[[#This Row],[CF % WEC]]</f>
        <v>9.5409334038065063E-2</v>
      </c>
      <c r="L4041" s="1">
        <v>36.468886071934541</v>
      </c>
      <c r="M4041" s="2">
        <f>Table13[[#This Row],[Cons h '[MWh']]]-Table13[[#This Row],[Ewec_prod '[MWh']]]-Table13[[#This Row],[Eeol_prod '[MWh']]]-Table13[[#This Row],[Efv_prod '[MWh']]]</f>
        <v>-2.5161635439630459</v>
      </c>
    </row>
    <row r="4042" spans="5:13" x14ac:dyDescent="0.3">
      <c r="E4042" s="4">
        <v>43634.333333333336</v>
      </c>
      <c r="F4042" s="3">
        <v>0</v>
      </c>
      <c r="G4042" s="2">
        <f>Table13[[#This Row],[CF % FV]]*$A$2</f>
        <v>0</v>
      </c>
      <c r="H4042" s="3">
        <v>0.95170048565961096</v>
      </c>
      <c r="I4042" s="2">
        <f>Table13[[#This Row],[CF % EOL]]*$A$6</f>
        <v>38.068019426384438</v>
      </c>
      <c r="J4042" s="3">
        <v>0.31784566842763951</v>
      </c>
      <c r="K4042" s="2">
        <f>$A$10*Table13[[#This Row],[CF % WEC]]</f>
        <v>9.7758139440813269E-2</v>
      </c>
      <c r="L4042" s="1">
        <v>38.561846121844049</v>
      </c>
      <c r="M4042" s="2">
        <f>Table13[[#This Row],[Cons h '[MWh']]]-Table13[[#This Row],[Ewec_prod '[MWh']]]-Table13[[#This Row],[Eeol_prod '[MWh']]]-Table13[[#This Row],[Efv_prod '[MWh']]]</f>
        <v>0.39606855601879687</v>
      </c>
    </row>
    <row r="4043" spans="5:13" x14ac:dyDescent="0.3">
      <c r="E4043" s="4">
        <v>43634.375</v>
      </c>
      <c r="F4043" s="3">
        <v>0</v>
      </c>
      <c r="G4043" s="2">
        <f>Table13[[#This Row],[CF % FV]]*$A$2</f>
        <v>0</v>
      </c>
      <c r="H4043" s="3">
        <v>0.95337414603814996</v>
      </c>
      <c r="I4043" s="2">
        <f>Table13[[#This Row],[CF % EOL]]*$A$6</f>
        <v>38.134965841525997</v>
      </c>
      <c r="J4043" s="3">
        <v>0.28179710706788424</v>
      </c>
      <c r="K4043" s="2">
        <f>$A$10*Table13[[#This Row],[CF % WEC]]</f>
        <v>8.6670870875912409E-2</v>
      </c>
      <c r="L4043" s="1">
        <v>33.442275499768229</v>
      </c>
      <c r="M4043" s="2">
        <f>Table13[[#This Row],[Cons h '[MWh']]]-Table13[[#This Row],[Ewec_prod '[MWh']]]-Table13[[#This Row],[Eeol_prod '[MWh']]]-Table13[[#This Row],[Efv_prod '[MWh']]]</f>
        <v>-4.7793612126336811</v>
      </c>
    </row>
    <row r="4044" spans="5:13" x14ac:dyDescent="0.3">
      <c r="E4044" s="4">
        <v>43634.416666666664</v>
      </c>
      <c r="F4044" s="3">
        <v>0</v>
      </c>
      <c r="G4044" s="2">
        <f>Table13[[#This Row],[CF % FV]]*$A$2</f>
        <v>0</v>
      </c>
      <c r="H4044" s="3">
        <v>0.31553126617620397</v>
      </c>
      <c r="I4044" s="2">
        <f>Table13[[#This Row],[CF % EOL]]*$A$6</f>
        <v>12.621250647048159</v>
      </c>
      <c r="J4044" s="3">
        <v>0.24895254080284834</v>
      </c>
      <c r="K4044" s="2">
        <f>$A$10*Table13[[#This Row],[CF % WEC]]</f>
        <v>7.6569038421519894E-2</v>
      </c>
      <c r="L4044" s="1">
        <v>38.857596007940437</v>
      </c>
      <c r="M4044" s="2">
        <f>Table13[[#This Row],[Cons h '[MWh']]]-Table13[[#This Row],[Ewec_prod '[MWh']]]-Table13[[#This Row],[Eeol_prod '[MWh']]]-Table13[[#This Row],[Efv_prod '[MWh']]]</f>
        <v>26.159776322470762</v>
      </c>
    </row>
    <row r="4045" spans="5:13" x14ac:dyDescent="0.3">
      <c r="E4045" s="4">
        <v>43634.458333333336</v>
      </c>
      <c r="F4045" s="3">
        <v>0</v>
      </c>
      <c r="G4045" s="2">
        <f>Table13[[#This Row],[CF % FV]]*$A$2</f>
        <v>0</v>
      </c>
      <c r="H4045" s="3">
        <v>0.245018849183335</v>
      </c>
      <c r="I4045" s="2">
        <f>Table13[[#This Row],[CF % EOL]]*$A$6</f>
        <v>9.8007539673333994</v>
      </c>
      <c r="J4045" s="3">
        <v>0.2234595595639953</v>
      </c>
      <c r="K4045" s="2">
        <f>$A$10*Table13[[#This Row],[CF % WEC]]</f>
        <v>6.8728294745388302E-2</v>
      </c>
      <c r="L4045" s="1">
        <v>37.89220705951093</v>
      </c>
      <c r="M4045" s="2">
        <f>Table13[[#This Row],[Cons h '[MWh']]]-Table13[[#This Row],[Ewec_prod '[MWh']]]-Table13[[#This Row],[Eeol_prod '[MWh']]]-Table13[[#This Row],[Efv_prod '[MWh']]]</f>
        <v>28.02272479743214</v>
      </c>
    </row>
    <row r="4046" spans="5:13" x14ac:dyDescent="0.3">
      <c r="E4046" s="4">
        <v>43634.5</v>
      </c>
      <c r="F4046" s="3">
        <v>0</v>
      </c>
      <c r="G4046" s="2">
        <f>Table13[[#This Row],[CF % FV]]*$A$2</f>
        <v>0</v>
      </c>
      <c r="H4046" s="3">
        <v>0.28380893050830203</v>
      </c>
      <c r="I4046" s="2">
        <f>Table13[[#This Row],[CF % EOL]]*$A$6</f>
        <v>11.352357220332081</v>
      </c>
      <c r="J4046" s="3">
        <v>0.21146342712079053</v>
      </c>
      <c r="K4046" s="2">
        <f>$A$10*Table13[[#This Row],[CF % WEC]]</f>
        <v>6.5038706669720517E-2</v>
      </c>
      <c r="L4046" s="1">
        <v>34.641034367746691</v>
      </c>
      <c r="M4046" s="2">
        <f>Table13[[#This Row],[Cons h '[MWh']]]-Table13[[#This Row],[Ewec_prod '[MWh']]]-Table13[[#This Row],[Eeol_prod '[MWh']]]-Table13[[#This Row],[Efv_prod '[MWh']]]</f>
        <v>23.223638440744892</v>
      </c>
    </row>
    <row r="4047" spans="5:13" x14ac:dyDescent="0.3">
      <c r="E4047" s="4">
        <v>43634.541666666664</v>
      </c>
      <c r="F4047" s="3">
        <v>0</v>
      </c>
      <c r="G4047" s="2">
        <f>Table13[[#This Row],[CF % FV]]*$A$2</f>
        <v>0</v>
      </c>
      <c r="H4047" s="3">
        <v>0.54827308308414802</v>
      </c>
      <c r="I4047" s="2">
        <f>Table13[[#This Row],[CF % EOL]]*$A$6</f>
        <v>21.930923323365921</v>
      </c>
      <c r="J4047" s="3">
        <v>0.21638101650481661</v>
      </c>
      <c r="K4047" s="2">
        <f>$A$10*Table13[[#This Row],[CF % WEC]]</f>
        <v>6.6551184065100633E-2</v>
      </c>
      <c r="L4047" s="1">
        <v>35.391858008142677</v>
      </c>
      <c r="M4047" s="2">
        <f>Table13[[#This Row],[Cons h '[MWh']]]-Table13[[#This Row],[Ewec_prod '[MWh']]]-Table13[[#This Row],[Eeol_prod '[MWh']]]-Table13[[#This Row],[Efv_prod '[MWh']]]</f>
        <v>13.394383500711658</v>
      </c>
    </row>
    <row r="4048" spans="5:13" x14ac:dyDescent="0.3">
      <c r="E4048" s="4">
        <v>43634.583333333336</v>
      </c>
      <c r="F4048" s="3">
        <v>0</v>
      </c>
      <c r="G4048" s="2">
        <f>Table13[[#This Row],[CF % FV]]*$A$2</f>
        <v>0</v>
      </c>
      <c r="H4048" s="3">
        <v>0.58430851813320706</v>
      </c>
      <c r="I4048" s="2">
        <f>Table13[[#This Row],[CF % EOL]]*$A$6</f>
        <v>23.372340725328282</v>
      </c>
      <c r="J4048" s="3">
        <v>0.22648568408061229</v>
      </c>
      <c r="K4048" s="2">
        <f>$A$10*Table13[[#This Row],[CF % WEC]]</f>
        <v>6.9659024127116706E-2</v>
      </c>
      <c r="L4048" s="1">
        <v>30.195589657418211</v>
      </c>
      <c r="M4048" s="2">
        <f>Table13[[#This Row],[Cons h '[MWh']]]-Table13[[#This Row],[Ewec_prod '[MWh']]]-Table13[[#This Row],[Eeol_prod '[MWh']]]-Table13[[#This Row],[Efv_prod '[MWh']]]</f>
        <v>6.7535899079628123</v>
      </c>
    </row>
    <row r="4049" spans="5:13" x14ac:dyDescent="0.3">
      <c r="E4049" s="4">
        <v>43634.625</v>
      </c>
      <c r="F4049" s="3">
        <v>0</v>
      </c>
      <c r="G4049" s="2">
        <f>Table13[[#This Row],[CF % FV]]*$A$2</f>
        <v>0</v>
      </c>
      <c r="H4049" s="3">
        <v>0.59028613425416099</v>
      </c>
      <c r="I4049" s="2">
        <f>Table13[[#This Row],[CF % EOL]]*$A$6</f>
        <v>23.61144537016644</v>
      </c>
      <c r="J4049" s="3">
        <v>0.23602888776174583</v>
      </c>
      <c r="K4049" s="2">
        <f>$A$10*Table13[[#This Row],[CF % WEC]]</f>
        <v>7.2594177658663814E-2</v>
      </c>
      <c r="L4049" s="1">
        <v>30.356089612997536</v>
      </c>
      <c r="M4049" s="2">
        <f>Table13[[#This Row],[Cons h '[MWh']]]-Table13[[#This Row],[Ewec_prod '[MWh']]]-Table13[[#This Row],[Eeol_prod '[MWh']]]-Table13[[#This Row],[Efv_prod '[MWh']]]</f>
        <v>6.6720500651724315</v>
      </c>
    </row>
    <row r="4050" spans="5:13" x14ac:dyDescent="0.3">
      <c r="E4050" s="4">
        <v>43634.666666666664</v>
      </c>
      <c r="F4050" s="3">
        <v>0</v>
      </c>
      <c r="G4050" s="2">
        <f>Table13[[#This Row],[CF % FV]]*$A$2</f>
        <v>0</v>
      </c>
      <c r="H4050" s="3">
        <v>0.83052134374179198</v>
      </c>
      <c r="I4050" s="2">
        <f>Table13[[#This Row],[CF % EOL]]*$A$6</f>
        <v>33.220853749671676</v>
      </c>
      <c r="J4050" s="3">
        <v>0.23407519359735632</v>
      </c>
      <c r="K4050" s="2">
        <f>$A$10*Table13[[#This Row],[CF % WEC]]</f>
        <v>7.1993290103732177E-2</v>
      </c>
      <c r="L4050" s="1">
        <v>34.553098969070021</v>
      </c>
      <c r="M4050" s="2">
        <f>Table13[[#This Row],[Cons h '[MWh']]]-Table13[[#This Row],[Ewec_prod '[MWh']]]-Table13[[#This Row],[Eeol_prod '[MWh']]]-Table13[[#This Row],[Efv_prod '[MWh']]]</f>
        <v>1.2602519292946113</v>
      </c>
    </row>
    <row r="4051" spans="5:13" x14ac:dyDescent="0.3">
      <c r="E4051" s="4">
        <v>43634.708333333336</v>
      </c>
      <c r="F4051" s="3">
        <v>0.15580000000000002</v>
      </c>
      <c r="G4051" s="2">
        <f>Table13[[#This Row],[CF % FV]]*$A$2</f>
        <v>7.9458000000000011</v>
      </c>
      <c r="H4051" s="3">
        <v>0.91329189916574705</v>
      </c>
      <c r="I4051" s="2">
        <f>Table13[[#This Row],[CF % EOL]]*$A$6</f>
        <v>36.531675966629884</v>
      </c>
      <c r="J4051" s="3">
        <v>0.23638463688961994</v>
      </c>
      <c r="K4051" s="2">
        <f>$A$10*Table13[[#This Row],[CF % WEC]]</f>
        <v>7.2703593568028579E-2</v>
      </c>
      <c r="L4051" s="1">
        <v>43.430181426905307</v>
      </c>
      <c r="M4051" s="2">
        <f>Table13[[#This Row],[Cons h '[MWh']]]-Table13[[#This Row],[Ewec_prod '[MWh']]]-Table13[[#This Row],[Eeol_prod '[MWh']]]-Table13[[#This Row],[Efv_prod '[MWh']]]</f>
        <v>-1.119998133292607</v>
      </c>
    </row>
    <row r="4052" spans="5:13" x14ac:dyDescent="0.3">
      <c r="E4052" s="4">
        <v>43634.75</v>
      </c>
      <c r="F4052" s="3">
        <v>0.14712</v>
      </c>
      <c r="G4052" s="2">
        <f>Table13[[#This Row],[CF % FV]]*$A$2</f>
        <v>7.50312</v>
      </c>
      <c r="H4052" s="3">
        <v>0.81985883464855702</v>
      </c>
      <c r="I4052" s="2">
        <f>Table13[[#This Row],[CF % EOL]]*$A$6</f>
        <v>32.79435338594228</v>
      </c>
      <c r="J4052" s="3">
        <v>0.23636225486831761</v>
      </c>
      <c r="K4052" s="2">
        <f>$A$10*Table13[[#This Row],[CF % WEC]]</f>
        <v>7.2696709646123139E-2</v>
      </c>
      <c r="L4052" s="1">
        <v>52.759666347327602</v>
      </c>
      <c r="M4052" s="2">
        <f>Table13[[#This Row],[Cons h '[MWh']]]-Table13[[#This Row],[Ewec_prod '[MWh']]]-Table13[[#This Row],[Eeol_prod '[MWh']]]-Table13[[#This Row],[Efv_prod '[MWh']]]</f>
        <v>12.3894962517392</v>
      </c>
    </row>
    <row r="4053" spans="5:13" x14ac:dyDescent="0.3">
      <c r="E4053" s="4">
        <v>43634.791666666664</v>
      </c>
      <c r="F4053" s="3">
        <v>0.20486000000000001</v>
      </c>
      <c r="G4053" s="2">
        <f>Table13[[#This Row],[CF % FV]]*$A$2</f>
        <v>10.44786</v>
      </c>
      <c r="H4053" s="3">
        <v>0.807369138577954</v>
      </c>
      <c r="I4053" s="2">
        <f>Table13[[#This Row],[CF % EOL]]*$A$6</f>
        <v>32.29476554311816</v>
      </c>
      <c r="J4053" s="3">
        <v>0.24158071452479662</v>
      </c>
      <c r="K4053" s="2">
        <f>$A$10*Table13[[#This Row],[CF % WEC]]</f>
        <v>7.4301724146676171E-2</v>
      </c>
      <c r="L4053" s="1">
        <v>52.17839996462839</v>
      </c>
      <c r="M4053" s="2">
        <f>Table13[[#This Row],[Cons h '[MWh']]]-Table13[[#This Row],[Ewec_prod '[MWh']]]-Table13[[#This Row],[Eeol_prod '[MWh']]]-Table13[[#This Row],[Efv_prod '[MWh']]]</f>
        <v>9.3614726973635509</v>
      </c>
    </row>
    <row r="4054" spans="5:13" x14ac:dyDescent="0.3">
      <c r="E4054" s="4">
        <v>43634.833333333336</v>
      </c>
      <c r="F4054" s="3">
        <v>0.33994000000000002</v>
      </c>
      <c r="G4054" s="2">
        <f>Table13[[#This Row],[CF % FV]]*$A$2</f>
        <v>17.336940000000002</v>
      </c>
      <c r="H4054" s="3">
        <v>0.72750412397826703</v>
      </c>
      <c r="I4054" s="2">
        <f>Table13[[#This Row],[CF % EOL]]*$A$6</f>
        <v>29.10016495913068</v>
      </c>
      <c r="J4054" s="3">
        <v>0.24251660395758745</v>
      </c>
      <c r="K4054" s="2">
        <f>$A$10*Table13[[#This Row],[CF % WEC]]</f>
        <v>7.4589570792894605E-2</v>
      </c>
      <c r="L4054" s="1">
        <v>41.164437975876304</v>
      </c>
      <c r="M4054" s="2">
        <f>Table13[[#This Row],[Cons h '[MWh']]]-Table13[[#This Row],[Ewec_prod '[MWh']]]-Table13[[#This Row],[Eeol_prod '[MWh']]]-Table13[[#This Row],[Efv_prod '[MWh']]]</f>
        <v>-5.3472565540472736</v>
      </c>
    </row>
    <row r="4055" spans="5:13" x14ac:dyDescent="0.3">
      <c r="E4055" s="4">
        <v>43634.875</v>
      </c>
      <c r="F4055" s="3">
        <v>0.44963999999999998</v>
      </c>
      <c r="G4055" s="2">
        <f>Table13[[#This Row],[CF % FV]]*$A$2</f>
        <v>22.931639999999998</v>
      </c>
      <c r="H4055" s="3">
        <v>0.51767574613996603</v>
      </c>
      <c r="I4055" s="2">
        <f>Table13[[#This Row],[CF % EOL]]*$A$6</f>
        <v>20.70702984559864</v>
      </c>
      <c r="J4055" s="3">
        <v>0.27522782182306943</v>
      </c>
      <c r="K4055" s="2">
        <f>$A$10*Table13[[#This Row],[CF % WEC]]</f>
        <v>8.4650389973447995E-2</v>
      </c>
      <c r="L4055" s="1">
        <v>40.422146137433401</v>
      </c>
      <c r="M4055" s="2">
        <f>Table13[[#This Row],[Cons h '[MWh']]]-Table13[[#This Row],[Ewec_prod '[MWh']]]-Table13[[#This Row],[Eeol_prod '[MWh']]]-Table13[[#This Row],[Efv_prod '[MWh']]]</f>
        <v>-3.3011740981386843</v>
      </c>
    </row>
    <row r="4056" spans="5:13" x14ac:dyDescent="0.3">
      <c r="E4056" s="4">
        <v>43634.916666666664</v>
      </c>
      <c r="F4056" s="3">
        <v>0.52975000000000005</v>
      </c>
      <c r="G4056" s="2">
        <f>Table13[[#This Row],[CF % FV]]*$A$2</f>
        <v>27.017250000000004</v>
      </c>
      <c r="H4056" s="3">
        <v>0.98791081791724999</v>
      </c>
      <c r="I4056" s="2">
        <f>Table13[[#This Row],[CF % EOL]]*$A$6</f>
        <v>39.516432716689998</v>
      </c>
      <c r="J4056" s="3">
        <v>0.30520633855260615</v>
      </c>
      <c r="K4056" s="2">
        <f>$A$10*Table13[[#This Row],[CF % WEC]]</f>
        <v>9.3870726475664606E-2</v>
      </c>
      <c r="L4056" s="1">
        <v>37.942717806041415</v>
      </c>
      <c r="M4056" s="2">
        <f>Table13[[#This Row],[Cons h '[MWh']]]-Table13[[#This Row],[Ewec_prod '[MWh']]]-Table13[[#This Row],[Eeol_prod '[MWh']]]-Table13[[#This Row],[Efv_prod '[MWh']]]</f>
        <v>-28.684835637124252</v>
      </c>
    </row>
    <row r="4057" spans="5:13" x14ac:dyDescent="0.3">
      <c r="E4057" s="4">
        <v>43634.958333333336</v>
      </c>
      <c r="F4057" s="3">
        <v>0.49872000000000005</v>
      </c>
      <c r="G4057" s="2">
        <f>Table13[[#This Row],[CF % FV]]*$A$2</f>
        <v>25.434720000000002</v>
      </c>
      <c r="H4057" s="3">
        <v>0.939173881189036</v>
      </c>
      <c r="I4057" s="2">
        <f>Table13[[#This Row],[CF % EOL]]*$A$6</f>
        <v>37.566955247561438</v>
      </c>
      <c r="J4057" s="3">
        <v>0.32646915044776215</v>
      </c>
      <c r="K4057" s="2">
        <f>$A$10*Table13[[#This Row],[CF % WEC]]</f>
        <v>0.10041041896363588</v>
      </c>
      <c r="L4057" s="1">
        <v>26.386698724152797</v>
      </c>
      <c r="M4057" s="2">
        <f>Table13[[#This Row],[Cons h '[MWh']]]-Table13[[#This Row],[Ewec_prod '[MWh']]]-Table13[[#This Row],[Eeol_prod '[MWh']]]-Table13[[#This Row],[Efv_prod '[MWh']]]</f>
        <v>-36.715386942372277</v>
      </c>
    </row>
    <row r="4058" spans="5:13" x14ac:dyDescent="0.3">
      <c r="E4058" s="4">
        <v>43635</v>
      </c>
      <c r="F4058" s="3">
        <v>0.36624000000000001</v>
      </c>
      <c r="G4058" s="2">
        <f>Table13[[#This Row],[CF % FV]]*$A$2</f>
        <v>18.678239999999999</v>
      </c>
      <c r="H4058" s="3">
        <v>0.98828663440176601</v>
      </c>
      <c r="I4058" s="2">
        <f>Table13[[#This Row],[CF % EOL]]*$A$6</f>
        <v>39.531465376070642</v>
      </c>
      <c r="J4058" s="3">
        <v>0.32670935684089136</v>
      </c>
      <c r="K4058" s="2">
        <f>$A$10*Table13[[#This Row],[CF % WEC]]</f>
        <v>0.10048429799489739</v>
      </c>
      <c r="L4058" s="1">
        <v>27.626362574850891</v>
      </c>
      <c r="M4058" s="2">
        <f>Table13[[#This Row],[Cons h '[MWh']]]-Table13[[#This Row],[Ewec_prod '[MWh']]]-Table13[[#This Row],[Eeol_prod '[MWh']]]-Table13[[#This Row],[Efv_prod '[MWh']]]</f>
        <v>-30.683827099214646</v>
      </c>
    </row>
    <row r="4059" spans="5:13" x14ac:dyDescent="0.3">
      <c r="E4059" s="4">
        <v>43635.041666666664</v>
      </c>
      <c r="F4059" s="3">
        <v>0.24109</v>
      </c>
      <c r="G4059" s="2">
        <f>Table13[[#This Row],[CF % FV]]*$A$2</f>
        <v>12.295590000000001</v>
      </c>
      <c r="H4059" s="3">
        <v>0.96601198195323701</v>
      </c>
      <c r="I4059" s="2">
        <f>Table13[[#This Row],[CF % EOL]]*$A$6</f>
        <v>38.640479278129483</v>
      </c>
      <c r="J4059" s="3">
        <v>0.31654603727916386</v>
      </c>
      <c r="K4059" s="2">
        <f>$A$10*Table13[[#This Row],[CF % WEC]]</f>
        <v>9.7358418646558587E-2</v>
      </c>
      <c r="L4059" s="1">
        <v>25.379284765741481</v>
      </c>
      <c r="M4059" s="2">
        <f>Table13[[#This Row],[Cons h '[MWh']]]-Table13[[#This Row],[Ewec_prod '[MWh']]]-Table13[[#This Row],[Eeol_prod '[MWh']]]-Table13[[#This Row],[Efv_prod '[MWh']]]</f>
        <v>-25.65414293103456</v>
      </c>
    </row>
    <row r="4060" spans="5:13" x14ac:dyDescent="0.3">
      <c r="E4060" s="4">
        <v>43635.083333333336</v>
      </c>
      <c r="F4060" s="3">
        <v>7.9579999999999998E-2</v>
      </c>
      <c r="G4060" s="2">
        <f>Table13[[#This Row],[CF % FV]]*$A$2</f>
        <v>4.0585800000000001</v>
      </c>
      <c r="H4060" s="3">
        <v>0.96629160313037699</v>
      </c>
      <c r="I4060" s="2">
        <f>Table13[[#This Row],[CF % EOL]]*$A$6</f>
        <v>38.651664125215078</v>
      </c>
      <c r="J4060" s="3">
        <v>0.30218919544671846</v>
      </c>
      <c r="K4060" s="2">
        <f>$A$10*Table13[[#This Row],[CF % WEC]]</f>
        <v>9.2942759459730878E-2</v>
      </c>
      <c r="L4060" s="1">
        <v>27.74050705089979</v>
      </c>
      <c r="M4060" s="2">
        <f>Table13[[#This Row],[Cons h '[MWh']]]-Table13[[#This Row],[Ewec_prod '[MWh']]]-Table13[[#This Row],[Eeol_prod '[MWh']]]-Table13[[#This Row],[Efv_prod '[MWh']]]</f>
        <v>-15.062679833775018</v>
      </c>
    </row>
    <row r="4061" spans="5:13" x14ac:dyDescent="0.3">
      <c r="E4061" s="4">
        <v>43635.125</v>
      </c>
      <c r="F4061" s="3">
        <v>0</v>
      </c>
      <c r="G4061" s="2">
        <f>Table13[[#This Row],[CF % FV]]*$A$2</f>
        <v>0</v>
      </c>
      <c r="H4061" s="3">
        <v>0.98223386470881202</v>
      </c>
      <c r="I4061" s="2">
        <f>Table13[[#This Row],[CF % EOL]]*$A$6</f>
        <v>39.289354588352481</v>
      </c>
      <c r="J4061" s="3">
        <v>0.29322296553732224</v>
      </c>
      <c r="K4061" s="2">
        <f>$A$10*Table13[[#This Row],[CF % WEC]]</f>
        <v>9.0185062750893413E-2</v>
      </c>
      <c r="L4061" s="1">
        <v>26.673998184290141</v>
      </c>
      <c r="M4061" s="2">
        <f>Table13[[#This Row],[Cons h '[MWh']]]-Table13[[#This Row],[Ewec_prod '[MWh']]]-Table13[[#This Row],[Eeol_prod '[MWh']]]-Table13[[#This Row],[Efv_prod '[MWh']]]</f>
        <v>-12.705541466813234</v>
      </c>
    </row>
    <row r="4062" spans="5:13" x14ac:dyDescent="0.3">
      <c r="E4062" s="4">
        <v>43635.166666666664</v>
      </c>
      <c r="F4062" s="3">
        <v>0</v>
      </c>
      <c r="G4062" s="2">
        <f>Table13[[#This Row],[CF % FV]]*$A$2</f>
        <v>0</v>
      </c>
      <c r="H4062" s="3">
        <v>0.98875059731662995</v>
      </c>
      <c r="I4062" s="2">
        <f>Table13[[#This Row],[CF % EOL]]*$A$6</f>
        <v>39.550023892665195</v>
      </c>
      <c r="J4062" s="3">
        <v>0.29461010048939279</v>
      </c>
      <c r="K4062" s="2">
        <f>$A$10*Table13[[#This Row],[CF % WEC]]</f>
        <v>9.0611696635000002E-2</v>
      </c>
      <c r="L4062" s="1">
        <v>28.167378791760719</v>
      </c>
      <c r="M4062" s="2">
        <f>Table13[[#This Row],[Cons h '[MWh']]]-Table13[[#This Row],[Ewec_prod '[MWh']]]-Table13[[#This Row],[Eeol_prod '[MWh']]]-Table13[[#This Row],[Efv_prod '[MWh']]]</f>
        <v>-11.473256797539477</v>
      </c>
    </row>
    <row r="4063" spans="5:13" x14ac:dyDescent="0.3">
      <c r="E4063" s="4">
        <v>43635.208333333336</v>
      </c>
      <c r="F4063" s="3">
        <v>0</v>
      </c>
      <c r="G4063" s="2">
        <f>Table13[[#This Row],[CF % FV]]*$A$2</f>
        <v>0</v>
      </c>
      <c r="H4063" s="3">
        <v>0.99593529492187505</v>
      </c>
      <c r="I4063" s="2">
        <f>Table13[[#This Row],[CF % EOL]]*$A$6</f>
        <v>39.837411796875003</v>
      </c>
      <c r="J4063" s="3">
        <v>0.30583957155790648</v>
      </c>
      <c r="K4063" s="2">
        <f>$A$10*Table13[[#This Row],[CF % WEC]]</f>
        <v>9.4065486658293201E-2</v>
      </c>
      <c r="L4063" s="1">
        <v>32.251306194329885</v>
      </c>
      <c r="M4063" s="2">
        <f>Table13[[#This Row],[Cons h '[MWh']]]-Table13[[#This Row],[Ewec_prod '[MWh']]]-Table13[[#This Row],[Eeol_prod '[MWh']]]-Table13[[#This Row],[Efv_prod '[MWh']]]</f>
        <v>-7.6801710892034123</v>
      </c>
    </row>
    <row r="4064" spans="5:13" x14ac:dyDescent="0.3">
      <c r="E4064" s="4">
        <v>43635.25</v>
      </c>
      <c r="F4064" s="3">
        <v>0</v>
      </c>
      <c r="G4064" s="2">
        <f>Table13[[#This Row],[CF % FV]]*$A$2</f>
        <v>0</v>
      </c>
      <c r="H4064" s="3">
        <v>1</v>
      </c>
      <c r="I4064" s="2">
        <f>Table13[[#This Row],[CF % EOL]]*$A$6</f>
        <v>40</v>
      </c>
      <c r="J4064" s="3">
        <v>0.33050134585826296</v>
      </c>
      <c r="K4064" s="2">
        <f>$A$10*Table13[[#This Row],[CF % WEC]]</f>
        <v>0.10165058033862749</v>
      </c>
      <c r="L4064" s="1">
        <v>37.192041723400557</v>
      </c>
      <c r="M4064" s="2">
        <f>Table13[[#This Row],[Cons h '[MWh']]]-Table13[[#This Row],[Ewec_prod '[MWh']]]-Table13[[#This Row],[Eeol_prod '[MWh']]]-Table13[[#This Row],[Efv_prod '[MWh']]]</f>
        <v>-2.9096088569380711</v>
      </c>
    </row>
    <row r="4065" spans="5:13" x14ac:dyDescent="0.3">
      <c r="E4065" s="4">
        <v>43635.291666666664</v>
      </c>
      <c r="F4065" s="3">
        <v>0</v>
      </c>
      <c r="G4065" s="2">
        <f>Table13[[#This Row],[CF % FV]]*$A$2</f>
        <v>0</v>
      </c>
      <c r="H4065" s="3">
        <v>1</v>
      </c>
      <c r="I4065" s="2">
        <f>Table13[[#This Row],[CF % EOL]]*$A$6</f>
        <v>40</v>
      </c>
      <c r="J4065" s="3">
        <v>0.36172495892599088</v>
      </c>
      <c r="K4065" s="2">
        <f>$A$10*Table13[[#This Row],[CF % WEC]]</f>
        <v>0.11125386464708061</v>
      </c>
      <c r="L4065" s="1">
        <v>37.295909578801336</v>
      </c>
      <c r="M4065" s="2">
        <f>Table13[[#This Row],[Cons h '[MWh']]]-Table13[[#This Row],[Ewec_prod '[MWh']]]-Table13[[#This Row],[Eeol_prod '[MWh']]]-Table13[[#This Row],[Efv_prod '[MWh']]]</f>
        <v>-2.8153442858457467</v>
      </c>
    </row>
    <row r="4066" spans="5:13" x14ac:dyDescent="0.3">
      <c r="E4066" s="4">
        <v>43635.333333333336</v>
      </c>
      <c r="F4066" s="3">
        <v>0</v>
      </c>
      <c r="G4066" s="2">
        <f>Table13[[#This Row],[CF % FV]]*$A$2</f>
        <v>0</v>
      </c>
      <c r="H4066" s="3">
        <v>1</v>
      </c>
      <c r="I4066" s="2">
        <f>Table13[[#This Row],[CF % EOL]]*$A$6</f>
        <v>40</v>
      </c>
      <c r="J4066" s="3">
        <v>0.36754429157772966</v>
      </c>
      <c r="K4066" s="2">
        <f>$A$10*Table13[[#This Row],[CF % WEC]]</f>
        <v>0.11304368653024612</v>
      </c>
      <c r="L4066" s="1">
        <v>39.215416593534648</v>
      </c>
      <c r="M4066" s="2">
        <f>Table13[[#This Row],[Cons h '[MWh']]]-Table13[[#This Row],[Ewec_prod '[MWh']]]-Table13[[#This Row],[Eeol_prod '[MWh']]]-Table13[[#This Row],[Efv_prod '[MWh']]]</f>
        <v>-0.89762709299559873</v>
      </c>
    </row>
    <row r="4067" spans="5:13" x14ac:dyDescent="0.3">
      <c r="E4067" s="4">
        <v>43635.375</v>
      </c>
      <c r="F4067" s="3">
        <v>0</v>
      </c>
      <c r="G4067" s="2">
        <f>Table13[[#This Row],[CF % FV]]*$A$2</f>
        <v>0</v>
      </c>
      <c r="H4067" s="3">
        <v>0.99871428976460597</v>
      </c>
      <c r="I4067" s="2">
        <f>Table13[[#This Row],[CF % EOL]]*$A$6</f>
        <v>39.948571590584237</v>
      </c>
      <c r="J4067" s="3">
        <v>0.30499312358712544</v>
      </c>
      <c r="K4067" s="2">
        <f>$A$10*Table13[[#This Row],[CF % WEC]]</f>
        <v>9.3805149057449522E-2</v>
      </c>
      <c r="L4067" s="1">
        <v>31.528260708101623</v>
      </c>
      <c r="M4067" s="2">
        <f>Table13[[#This Row],[Cons h '[MWh']]]-Table13[[#This Row],[Ewec_prod '[MWh']]]-Table13[[#This Row],[Eeol_prod '[MWh']]]-Table13[[#This Row],[Efv_prod '[MWh']]]</f>
        <v>-8.5141160315400626</v>
      </c>
    </row>
    <row r="4068" spans="5:13" x14ac:dyDescent="0.3">
      <c r="E4068" s="4">
        <v>43635.416666666664</v>
      </c>
      <c r="F4068" s="3">
        <v>0</v>
      </c>
      <c r="G4068" s="2">
        <f>Table13[[#This Row],[CF % FV]]*$A$2</f>
        <v>0</v>
      </c>
      <c r="H4068" s="3">
        <v>4.6788695367779701E-2</v>
      </c>
      <c r="I4068" s="2">
        <f>Table13[[#This Row],[CF % EOL]]*$A$6</f>
        <v>1.8715478147111879</v>
      </c>
      <c r="J4068" s="3">
        <v>0.25379807164061963</v>
      </c>
      <c r="K4068" s="2">
        <f>$A$10*Table13[[#This Row],[CF % WEC]]</f>
        <v>7.8059353144532856E-2</v>
      </c>
      <c r="L4068" s="1">
        <v>29.632913552213505</v>
      </c>
      <c r="M4068" s="2">
        <f>Table13[[#This Row],[Cons h '[MWh']]]-Table13[[#This Row],[Ewec_prod '[MWh']]]-Table13[[#This Row],[Eeol_prod '[MWh']]]-Table13[[#This Row],[Efv_prod '[MWh']]]</f>
        <v>27.683306384357785</v>
      </c>
    </row>
    <row r="4069" spans="5:13" x14ac:dyDescent="0.3">
      <c r="E4069" s="4">
        <v>43635.458333333336</v>
      </c>
      <c r="F4069" s="3">
        <v>0</v>
      </c>
      <c r="G4069" s="2">
        <f>Table13[[#This Row],[CF % FV]]*$A$2</f>
        <v>0</v>
      </c>
      <c r="H4069" s="3">
        <v>4.7123825067551403E-2</v>
      </c>
      <c r="I4069" s="2">
        <f>Table13[[#This Row],[CF % EOL]]*$A$6</f>
        <v>1.8849530027020562</v>
      </c>
      <c r="J4069" s="3">
        <v>0.22082683831258385</v>
      </c>
      <c r="K4069" s="2">
        <f>$A$10*Table13[[#This Row],[CF % WEC]]</f>
        <v>6.7918562360242199E-2</v>
      </c>
      <c r="L4069" s="1">
        <v>35.613541629199496</v>
      </c>
      <c r="M4069" s="2">
        <f>Table13[[#This Row],[Cons h '[MWh']]]-Table13[[#This Row],[Ewec_prod '[MWh']]]-Table13[[#This Row],[Eeol_prod '[MWh']]]-Table13[[#This Row],[Efv_prod '[MWh']]]</f>
        <v>33.6606700641372</v>
      </c>
    </row>
    <row r="4070" spans="5:13" x14ac:dyDescent="0.3">
      <c r="E4070" s="4">
        <v>43635.5</v>
      </c>
      <c r="F4070" s="3">
        <v>0</v>
      </c>
      <c r="G4070" s="2">
        <f>Table13[[#This Row],[CF % FV]]*$A$2</f>
        <v>0</v>
      </c>
      <c r="H4070" s="3">
        <v>0.114583484199461</v>
      </c>
      <c r="I4070" s="2">
        <f>Table13[[#This Row],[CF % EOL]]*$A$6</f>
        <v>4.5833393679784402</v>
      </c>
      <c r="J4070" s="3">
        <v>0.19969878357167398</v>
      </c>
      <c r="K4070" s="2">
        <f>$A$10*Table13[[#This Row],[CF % WEC]]</f>
        <v>6.1420316429465195E-2</v>
      </c>
      <c r="L4070" s="1">
        <v>46.303877028670719</v>
      </c>
      <c r="M4070" s="2">
        <f>Table13[[#This Row],[Cons h '[MWh']]]-Table13[[#This Row],[Ewec_prod '[MWh']]]-Table13[[#This Row],[Eeol_prod '[MWh']]]-Table13[[#This Row],[Efv_prod '[MWh']]]</f>
        <v>41.659117344262818</v>
      </c>
    </row>
    <row r="4071" spans="5:13" x14ac:dyDescent="0.3">
      <c r="E4071" s="4">
        <v>43635.541666666664</v>
      </c>
      <c r="F4071" s="3">
        <v>0</v>
      </c>
      <c r="G4071" s="2">
        <f>Table13[[#This Row],[CF % FV]]*$A$2</f>
        <v>0</v>
      </c>
      <c r="H4071" s="3">
        <v>0.255579538748196</v>
      </c>
      <c r="I4071" s="2">
        <f>Table13[[#This Row],[CF % EOL]]*$A$6</f>
        <v>10.22318154992784</v>
      </c>
      <c r="J4071" s="3">
        <v>0.19349237650921688</v>
      </c>
      <c r="K4071" s="2">
        <f>$A$10*Table13[[#This Row],[CF % WEC]]</f>
        <v>5.9511444082581993E-2</v>
      </c>
      <c r="L4071" s="1">
        <v>37.951263343659825</v>
      </c>
      <c r="M4071" s="2">
        <f>Table13[[#This Row],[Cons h '[MWh']]]-Table13[[#This Row],[Ewec_prod '[MWh']]]-Table13[[#This Row],[Eeol_prod '[MWh']]]-Table13[[#This Row],[Efv_prod '[MWh']]]</f>
        <v>27.668570349649404</v>
      </c>
    </row>
    <row r="4072" spans="5:13" x14ac:dyDescent="0.3">
      <c r="E4072" s="4">
        <v>43635.583333333336</v>
      </c>
      <c r="F4072" s="3">
        <v>0</v>
      </c>
      <c r="G4072" s="2">
        <f>Table13[[#This Row],[CF % FV]]*$A$2</f>
        <v>0</v>
      </c>
      <c r="H4072" s="3">
        <v>0.565817677144693</v>
      </c>
      <c r="I4072" s="2">
        <f>Table13[[#This Row],[CF % EOL]]*$A$6</f>
        <v>22.632707085787722</v>
      </c>
      <c r="J4072" s="3">
        <v>0.20745469353054158</v>
      </c>
      <c r="K4072" s="2">
        <f>$A$10*Table13[[#This Row],[CF % WEC]]</f>
        <v>6.3805761324782315E-2</v>
      </c>
      <c r="L4072" s="1">
        <v>31.608240835367763</v>
      </c>
      <c r="M4072" s="2">
        <f>Table13[[#This Row],[Cons h '[MWh']]]-Table13[[#This Row],[Ewec_prod '[MWh']]]-Table13[[#This Row],[Eeol_prod '[MWh']]]-Table13[[#This Row],[Efv_prod '[MWh']]]</f>
        <v>8.911727988255258</v>
      </c>
    </row>
    <row r="4073" spans="5:13" x14ac:dyDescent="0.3">
      <c r="E4073" s="4">
        <v>43635.625</v>
      </c>
      <c r="F4073" s="3">
        <v>0</v>
      </c>
      <c r="G4073" s="2">
        <f>Table13[[#This Row],[CF % FV]]*$A$2</f>
        <v>0</v>
      </c>
      <c r="H4073" s="3">
        <v>0.60396820336272306</v>
      </c>
      <c r="I4073" s="2">
        <f>Table13[[#This Row],[CF % EOL]]*$A$6</f>
        <v>24.158728134508923</v>
      </c>
      <c r="J4073" s="3">
        <v>0.23956954915861695</v>
      </c>
      <c r="K4073" s="2">
        <f>$A$10*Table13[[#This Row],[CF % WEC]]</f>
        <v>7.36831604730602E-2</v>
      </c>
      <c r="L4073" s="1">
        <v>37.043763732551376</v>
      </c>
      <c r="M4073" s="2">
        <f>Table13[[#This Row],[Cons h '[MWh']]]-Table13[[#This Row],[Ewec_prod '[MWh']]]-Table13[[#This Row],[Eeol_prod '[MWh']]]-Table13[[#This Row],[Efv_prod '[MWh']]]</f>
        <v>12.811352437569393</v>
      </c>
    </row>
    <row r="4074" spans="5:13" x14ac:dyDescent="0.3">
      <c r="E4074" s="4">
        <v>43635.666666666664</v>
      </c>
      <c r="F4074" s="3">
        <v>0</v>
      </c>
      <c r="G4074" s="2">
        <f>Table13[[#This Row],[CF % FV]]*$A$2</f>
        <v>0</v>
      </c>
      <c r="H4074" s="3">
        <v>0.82952061671908295</v>
      </c>
      <c r="I4074" s="2">
        <f>Table13[[#This Row],[CF % EOL]]*$A$6</f>
        <v>33.180824668763321</v>
      </c>
      <c r="J4074" s="3">
        <v>0.27718712530645184</v>
      </c>
      <c r="K4074" s="2">
        <f>$A$10*Table13[[#This Row],[CF % WEC]]</f>
        <v>8.5253002757453802E-2</v>
      </c>
      <c r="L4074" s="1">
        <v>43.86325304172567</v>
      </c>
      <c r="M4074" s="2">
        <f>Table13[[#This Row],[Cons h '[MWh']]]-Table13[[#This Row],[Ewec_prod '[MWh']]]-Table13[[#This Row],[Eeol_prod '[MWh']]]-Table13[[#This Row],[Efv_prod '[MWh']]]</f>
        <v>10.597175370204894</v>
      </c>
    </row>
    <row r="4075" spans="5:13" x14ac:dyDescent="0.3">
      <c r="E4075" s="4">
        <v>43635.708333333336</v>
      </c>
      <c r="F4075" s="3">
        <v>4.197E-2</v>
      </c>
      <c r="G4075" s="2">
        <f>Table13[[#This Row],[CF % FV]]*$A$2</f>
        <v>2.1404700000000001</v>
      </c>
      <c r="H4075" s="3">
        <v>0.83473325698095202</v>
      </c>
      <c r="I4075" s="2">
        <f>Table13[[#This Row],[CF % EOL]]*$A$6</f>
        <v>33.389330279238081</v>
      </c>
      <c r="J4075" s="3">
        <v>0.29101489229606425</v>
      </c>
      <c r="K4075" s="2">
        <f>$A$10*Table13[[#This Row],[CF % WEC]]</f>
        <v>8.9505937146060546E-2</v>
      </c>
      <c r="L4075" s="1">
        <v>30.624991028739775</v>
      </c>
      <c r="M4075" s="2">
        <f>Table13[[#This Row],[Cons h '[MWh']]]-Table13[[#This Row],[Ewec_prod '[MWh']]]-Table13[[#This Row],[Eeol_prod '[MWh']]]-Table13[[#This Row],[Efv_prod '[MWh']]]</f>
        <v>-4.9943151876443679</v>
      </c>
    </row>
    <row r="4076" spans="5:13" x14ac:dyDescent="0.3">
      <c r="E4076" s="4">
        <v>43635.75</v>
      </c>
      <c r="F4076" s="3">
        <v>0.23916999999999999</v>
      </c>
      <c r="G4076" s="2">
        <f>Table13[[#This Row],[CF % FV]]*$A$2</f>
        <v>12.19767</v>
      </c>
      <c r="H4076" s="3">
        <v>0.90053939803001404</v>
      </c>
      <c r="I4076" s="2">
        <f>Table13[[#This Row],[CF % EOL]]*$A$6</f>
        <v>36.021575921200565</v>
      </c>
      <c r="J4076" s="3">
        <v>0.28413108877275944</v>
      </c>
      <c r="K4076" s="2">
        <f>$A$10*Table13[[#This Row],[CF % WEC]]</f>
        <v>8.7388721492176011E-2</v>
      </c>
      <c r="L4076" s="1">
        <v>51.547500754315983</v>
      </c>
      <c r="M4076" s="2">
        <f>Table13[[#This Row],[Cons h '[MWh']]]-Table13[[#This Row],[Ewec_prod '[MWh']]]-Table13[[#This Row],[Eeol_prod '[MWh']]]-Table13[[#This Row],[Efv_prod '[MWh']]]</f>
        <v>3.2408661116232427</v>
      </c>
    </row>
    <row r="4077" spans="5:13" x14ac:dyDescent="0.3">
      <c r="E4077" s="4">
        <v>43635.791666666664</v>
      </c>
      <c r="F4077" s="3">
        <v>0.28676000000000001</v>
      </c>
      <c r="G4077" s="2">
        <f>Table13[[#This Row],[CF % FV]]*$A$2</f>
        <v>14.62476</v>
      </c>
      <c r="H4077" s="3">
        <v>0.99583240809082096</v>
      </c>
      <c r="I4077" s="2">
        <f>Table13[[#This Row],[CF % EOL]]*$A$6</f>
        <v>39.833296323632837</v>
      </c>
      <c r="J4077" s="3">
        <v>0.27535365219326069</v>
      </c>
      <c r="K4077" s="2">
        <f>$A$10*Table13[[#This Row],[CF % WEC]]</f>
        <v>8.4689090966089786E-2</v>
      </c>
      <c r="L4077" s="1">
        <v>55.761912905893986</v>
      </c>
      <c r="M4077" s="2">
        <f>Table13[[#This Row],[Cons h '[MWh']]]-Table13[[#This Row],[Ewec_prod '[MWh']]]-Table13[[#This Row],[Eeol_prod '[MWh']]]-Table13[[#This Row],[Efv_prod '[MWh']]]</f>
        <v>1.2191674912950621</v>
      </c>
    </row>
    <row r="4078" spans="5:13" x14ac:dyDescent="0.3">
      <c r="E4078" s="4">
        <v>43635.833333333336</v>
      </c>
      <c r="F4078" s="3">
        <v>0.30004000000000003</v>
      </c>
      <c r="G4078" s="2">
        <f>Table13[[#This Row],[CF % FV]]*$A$2</f>
        <v>15.302040000000002</v>
      </c>
      <c r="H4078" s="3">
        <v>0.95951296404456299</v>
      </c>
      <c r="I4078" s="2">
        <f>Table13[[#This Row],[CF % EOL]]*$A$6</f>
        <v>38.380518561782523</v>
      </c>
      <c r="J4078" s="3">
        <v>0.27238654171760451</v>
      </c>
      <c r="K4078" s="2">
        <f>$A$10*Table13[[#This Row],[CF % WEC]]</f>
        <v>8.3776512226066691E-2</v>
      </c>
      <c r="L4078" s="1">
        <v>50.046581507356869</v>
      </c>
      <c r="M4078" s="2">
        <f>Table13[[#This Row],[Cons h '[MWh']]]-Table13[[#This Row],[Ewec_prod '[MWh']]]-Table13[[#This Row],[Eeol_prod '[MWh']]]-Table13[[#This Row],[Efv_prod '[MWh']]]</f>
        <v>-3.7197535666517219</v>
      </c>
    </row>
    <row r="4079" spans="5:13" x14ac:dyDescent="0.3">
      <c r="E4079" s="4">
        <v>43635.875</v>
      </c>
      <c r="F4079" s="3">
        <v>0.39857999999999999</v>
      </c>
      <c r="G4079" s="2">
        <f>Table13[[#This Row],[CF % FV]]*$A$2</f>
        <v>20.327580000000001</v>
      </c>
      <c r="H4079" s="3">
        <v>0.94420029906829295</v>
      </c>
      <c r="I4079" s="2">
        <f>Table13[[#This Row],[CF % EOL]]*$A$6</f>
        <v>37.76801196273172</v>
      </c>
      <c r="J4079" s="3">
        <v>0.26697181248900198</v>
      </c>
      <c r="K4079" s="2">
        <f>$A$10*Table13[[#This Row],[CF % WEC]]</f>
        <v>8.2111132113817403E-2</v>
      </c>
      <c r="L4079" s="1">
        <v>41.105061641056956</v>
      </c>
      <c r="M4079" s="2">
        <f>Table13[[#This Row],[Cons h '[MWh']]]-Table13[[#This Row],[Ewec_prod '[MWh']]]-Table13[[#This Row],[Eeol_prod '[MWh']]]-Table13[[#This Row],[Efv_prod '[MWh']]]</f>
        <v>-17.072641453788581</v>
      </c>
    </row>
    <row r="4080" spans="5:13" x14ac:dyDescent="0.3">
      <c r="E4080" s="4">
        <v>43635.916666666664</v>
      </c>
      <c r="F4080" s="3">
        <v>0.42433999999999999</v>
      </c>
      <c r="G4080" s="2">
        <f>Table13[[#This Row],[CF % FV]]*$A$2</f>
        <v>21.64134</v>
      </c>
      <c r="H4080" s="3">
        <v>0.89253067068148695</v>
      </c>
      <c r="I4080" s="2">
        <f>Table13[[#This Row],[CF % EOL]]*$A$6</f>
        <v>35.701226827259475</v>
      </c>
      <c r="J4080" s="3">
        <v>0.25924120171394077</v>
      </c>
      <c r="K4080" s="2">
        <f>$A$10*Table13[[#This Row],[CF % WEC]]</f>
        <v>7.9733468356907852E-2</v>
      </c>
      <c r="L4080" s="1">
        <v>34.024230859545249</v>
      </c>
      <c r="M4080" s="2">
        <f>Table13[[#This Row],[Cons h '[MWh']]]-Table13[[#This Row],[Ewec_prod '[MWh']]]-Table13[[#This Row],[Eeol_prod '[MWh']]]-Table13[[#This Row],[Efv_prod '[MWh']]]</f>
        <v>-23.398069436071133</v>
      </c>
    </row>
    <row r="4081" spans="5:13" x14ac:dyDescent="0.3">
      <c r="E4081" s="4">
        <v>43635.958333333336</v>
      </c>
      <c r="F4081" s="3">
        <v>0.33950999999999998</v>
      </c>
      <c r="G4081" s="2">
        <f>Table13[[#This Row],[CF % FV]]*$A$2</f>
        <v>17.315009999999997</v>
      </c>
      <c r="H4081" s="3">
        <v>0.82421308560443296</v>
      </c>
      <c r="I4081" s="2">
        <f>Table13[[#This Row],[CF % EOL]]*$A$6</f>
        <v>32.96852342417732</v>
      </c>
      <c r="J4081" s="3">
        <v>0.24465609762015034</v>
      </c>
      <c r="K4081" s="2">
        <f>$A$10*Table13[[#This Row],[CF % WEC]]</f>
        <v>7.5247603733322024E-2</v>
      </c>
      <c r="L4081" s="1">
        <v>33.78240306356841</v>
      </c>
      <c r="M4081" s="2">
        <f>Table13[[#This Row],[Cons h '[MWh']]]-Table13[[#This Row],[Ewec_prod '[MWh']]]-Table13[[#This Row],[Eeol_prod '[MWh']]]-Table13[[#This Row],[Efv_prod '[MWh']]]</f>
        <v>-16.576377964342232</v>
      </c>
    </row>
    <row r="4082" spans="5:13" x14ac:dyDescent="0.3">
      <c r="E4082" s="4">
        <v>43636</v>
      </c>
      <c r="F4082" s="3">
        <v>0.32938000000000001</v>
      </c>
      <c r="G4082" s="2">
        <f>Table13[[#This Row],[CF % FV]]*$A$2</f>
        <v>16.798380000000002</v>
      </c>
      <c r="H4082" s="3">
        <v>0.60945094265460598</v>
      </c>
      <c r="I4082" s="2">
        <f>Table13[[#This Row],[CF % EOL]]*$A$6</f>
        <v>24.378037706184237</v>
      </c>
      <c r="J4082" s="3">
        <v>0.22430524395677895</v>
      </c>
      <c r="K4082" s="2">
        <f>$A$10*Table13[[#This Row],[CF % WEC]]</f>
        <v>6.8988397496517931E-2</v>
      </c>
      <c r="L4082" s="1">
        <v>21.293912264172683</v>
      </c>
      <c r="M4082" s="2">
        <f>Table13[[#This Row],[Cons h '[MWh']]]-Table13[[#This Row],[Ewec_prod '[MWh']]]-Table13[[#This Row],[Eeol_prod '[MWh']]]-Table13[[#This Row],[Efv_prod '[MWh']]]</f>
        <v>-19.951493839508075</v>
      </c>
    </row>
    <row r="4083" spans="5:13" x14ac:dyDescent="0.3">
      <c r="E4083" s="4">
        <v>43636.041666666664</v>
      </c>
      <c r="F4083" s="3">
        <v>0.20188</v>
      </c>
      <c r="G4083" s="2">
        <f>Table13[[#This Row],[CF % FV]]*$A$2</f>
        <v>10.29588</v>
      </c>
      <c r="H4083" s="3">
        <v>0.350707983048755</v>
      </c>
      <c r="I4083" s="2">
        <f>Table13[[#This Row],[CF % EOL]]*$A$6</f>
        <v>14.0283193219502</v>
      </c>
      <c r="J4083" s="3">
        <v>0.20784686297629767</v>
      </c>
      <c r="K4083" s="2">
        <f>$A$10*Table13[[#This Row],[CF % WEC]]</f>
        <v>6.3926378841932405E-2</v>
      </c>
      <c r="L4083" s="1">
        <v>25.871620423049418</v>
      </c>
      <c r="M4083" s="2">
        <f>Table13[[#This Row],[Cons h '[MWh']]]-Table13[[#This Row],[Ewec_prod '[MWh']]]-Table13[[#This Row],[Eeol_prod '[MWh']]]-Table13[[#This Row],[Efv_prod '[MWh']]]</f>
        <v>1.4834947222572872</v>
      </c>
    </row>
    <row r="4084" spans="5:13" x14ac:dyDescent="0.3">
      <c r="E4084" s="4">
        <v>43636.083333333336</v>
      </c>
      <c r="F4084" s="3">
        <v>4.4670000000000001E-2</v>
      </c>
      <c r="G4084" s="2">
        <f>Table13[[#This Row],[CF % FV]]*$A$2</f>
        <v>2.2781700000000003</v>
      </c>
      <c r="H4084" s="3">
        <v>0.248545002268937</v>
      </c>
      <c r="I4084" s="2">
        <f>Table13[[#This Row],[CF % EOL]]*$A$6</f>
        <v>9.9418000907574804</v>
      </c>
      <c r="J4084" s="3">
        <v>0.19735785057837868</v>
      </c>
      <c r="K4084" s="2">
        <f>$A$10*Table13[[#This Row],[CF % WEC]]</f>
        <v>6.0700327841568931E-2</v>
      </c>
      <c r="L4084" s="1">
        <v>25.960346527946989</v>
      </c>
      <c r="M4084" s="2">
        <f>Table13[[#This Row],[Cons h '[MWh']]]-Table13[[#This Row],[Ewec_prod '[MWh']]]-Table13[[#This Row],[Eeol_prod '[MWh']]]-Table13[[#This Row],[Efv_prod '[MWh']]]</f>
        <v>13.679676109347938</v>
      </c>
    </row>
    <row r="4085" spans="5:13" x14ac:dyDescent="0.3">
      <c r="E4085" s="4">
        <v>43636.125</v>
      </c>
      <c r="F4085" s="3">
        <v>0</v>
      </c>
      <c r="G4085" s="2">
        <f>Table13[[#This Row],[CF % FV]]*$A$2</f>
        <v>0</v>
      </c>
      <c r="H4085" s="3">
        <v>0.26286537560965401</v>
      </c>
      <c r="I4085" s="2">
        <f>Table13[[#This Row],[CF % EOL]]*$A$6</f>
        <v>10.51461502438616</v>
      </c>
      <c r="J4085" s="3">
        <v>0.19730873973904606</v>
      </c>
      <c r="K4085" s="2">
        <f>$A$10*Table13[[#This Row],[CF % WEC]]</f>
        <v>6.0685223076091761E-2</v>
      </c>
      <c r="L4085" s="1">
        <v>22.622694841082289</v>
      </c>
      <c r="M4085" s="2">
        <f>Table13[[#This Row],[Cons h '[MWh']]]-Table13[[#This Row],[Ewec_prod '[MWh']]]-Table13[[#This Row],[Eeol_prod '[MWh']]]-Table13[[#This Row],[Efv_prod '[MWh']]]</f>
        <v>12.047394593620037</v>
      </c>
    </row>
    <row r="4086" spans="5:13" x14ac:dyDescent="0.3">
      <c r="E4086" s="4">
        <v>43636.166666666664</v>
      </c>
      <c r="F4086" s="3">
        <v>0</v>
      </c>
      <c r="G4086" s="2">
        <f>Table13[[#This Row],[CF % FV]]*$A$2</f>
        <v>0</v>
      </c>
      <c r="H4086" s="3">
        <v>0.28380893050830203</v>
      </c>
      <c r="I4086" s="2">
        <f>Table13[[#This Row],[CF % EOL]]*$A$6</f>
        <v>11.352357220332081</v>
      </c>
      <c r="J4086" s="3">
        <v>0.1913233859474798</v>
      </c>
      <c r="K4086" s="2">
        <f>$A$10*Table13[[#This Row],[CF % WEC]]</f>
        <v>5.8844338934259444E-2</v>
      </c>
      <c r="L4086" s="1">
        <v>26.25963417324018</v>
      </c>
      <c r="M4086" s="2">
        <f>Table13[[#This Row],[Cons h '[MWh']]]-Table13[[#This Row],[Ewec_prod '[MWh']]]-Table13[[#This Row],[Eeol_prod '[MWh']]]-Table13[[#This Row],[Efv_prod '[MWh']]]</f>
        <v>14.848432613973838</v>
      </c>
    </row>
    <row r="4087" spans="5:13" x14ac:dyDescent="0.3">
      <c r="E4087" s="4">
        <v>43636.208333333336</v>
      </c>
      <c r="F4087" s="3">
        <v>0</v>
      </c>
      <c r="G4087" s="2">
        <f>Table13[[#This Row],[CF % FV]]*$A$2</f>
        <v>0</v>
      </c>
      <c r="H4087" s="3">
        <v>0.31348652007378103</v>
      </c>
      <c r="I4087" s="2">
        <f>Table13[[#This Row],[CF % EOL]]*$A$6</f>
        <v>12.539460802951242</v>
      </c>
      <c r="J4087" s="3">
        <v>0.18204438431017989</v>
      </c>
      <c r="K4087" s="2">
        <f>$A$10*Table13[[#This Row],[CF % WEC]]</f>
        <v>5.5990444651483617E-2</v>
      </c>
      <c r="L4087" s="1">
        <v>35.096875144512808</v>
      </c>
      <c r="M4087" s="2">
        <f>Table13[[#This Row],[Cons h '[MWh']]]-Table13[[#This Row],[Ewec_prod '[MWh']]]-Table13[[#This Row],[Eeol_prod '[MWh']]]-Table13[[#This Row],[Efv_prod '[MWh']]]</f>
        <v>22.501423896910083</v>
      </c>
    </row>
    <row r="4088" spans="5:13" x14ac:dyDescent="0.3">
      <c r="E4088" s="4">
        <v>43636.25</v>
      </c>
      <c r="F4088" s="3">
        <v>0</v>
      </c>
      <c r="G4088" s="2">
        <f>Table13[[#This Row],[CF % FV]]*$A$2</f>
        <v>0</v>
      </c>
      <c r="H4088" s="3">
        <v>0.29025954610522797</v>
      </c>
      <c r="I4088" s="2">
        <f>Table13[[#This Row],[CF % EOL]]*$A$6</f>
        <v>11.610381844209119</v>
      </c>
      <c r="J4088" s="3">
        <v>0.17201279572773734</v>
      </c>
      <c r="K4088" s="2">
        <f>$A$10*Table13[[#This Row],[CF % WEC]]</f>
        <v>5.2905081115442391E-2</v>
      </c>
      <c r="L4088" s="1">
        <v>33.789899394312805</v>
      </c>
      <c r="M4088" s="2">
        <f>Table13[[#This Row],[Cons h '[MWh']]]-Table13[[#This Row],[Ewec_prod '[MWh']]]-Table13[[#This Row],[Eeol_prod '[MWh']]]-Table13[[#This Row],[Efv_prod '[MWh']]]</f>
        <v>22.126612468988245</v>
      </c>
    </row>
    <row r="4089" spans="5:13" x14ac:dyDescent="0.3">
      <c r="E4089" s="4">
        <v>43636.291666666664</v>
      </c>
      <c r="F4089" s="3">
        <v>0</v>
      </c>
      <c r="G4089" s="2">
        <f>Table13[[#This Row],[CF % FV]]*$A$2</f>
        <v>0</v>
      </c>
      <c r="H4089" s="3">
        <v>0.23339470307988799</v>
      </c>
      <c r="I4089" s="2">
        <f>Table13[[#This Row],[CF % EOL]]*$A$6</f>
        <v>9.3357881231955204</v>
      </c>
      <c r="J4089" s="3">
        <v>0.16140785263529506</v>
      </c>
      <c r="K4089" s="2">
        <f>$A$10*Table13[[#This Row],[CF % WEC]]</f>
        <v>4.9643373914204002E-2</v>
      </c>
      <c r="L4089" s="1">
        <v>35.609180315410718</v>
      </c>
      <c r="M4089" s="2">
        <f>Table13[[#This Row],[Cons h '[MWh']]]-Table13[[#This Row],[Ewec_prod '[MWh']]]-Table13[[#This Row],[Eeol_prod '[MWh']]]-Table13[[#This Row],[Efv_prod '[MWh']]]</f>
        <v>26.223748818300997</v>
      </c>
    </row>
    <row r="4090" spans="5:13" x14ac:dyDescent="0.3">
      <c r="E4090" s="4">
        <v>43636.333333333336</v>
      </c>
      <c r="F4090" s="3">
        <v>0</v>
      </c>
      <c r="G4090" s="2">
        <f>Table13[[#This Row],[CF % FV]]*$A$2</f>
        <v>0</v>
      </c>
      <c r="H4090" s="3">
        <v>0.12794030356431901</v>
      </c>
      <c r="I4090" s="2">
        <f>Table13[[#This Row],[CF % EOL]]*$A$6</f>
        <v>5.1176121425727601</v>
      </c>
      <c r="J4090" s="3">
        <v>0.15062327477637885</v>
      </c>
      <c r="K4090" s="2">
        <f>$A$10*Table13[[#This Row],[CF % WEC]]</f>
        <v>4.6326417381942007E-2</v>
      </c>
      <c r="L4090" s="1">
        <v>34.603767531281513</v>
      </c>
      <c r="M4090" s="2">
        <f>Table13[[#This Row],[Cons h '[MWh']]]-Table13[[#This Row],[Ewec_prod '[MWh']]]-Table13[[#This Row],[Eeol_prod '[MWh']]]-Table13[[#This Row],[Efv_prod '[MWh']]]</f>
        <v>29.439828971326811</v>
      </c>
    </row>
    <row r="4091" spans="5:13" x14ac:dyDescent="0.3">
      <c r="E4091" s="4">
        <v>43636.375</v>
      </c>
      <c r="F4091" s="3">
        <v>0</v>
      </c>
      <c r="G4091" s="2">
        <f>Table13[[#This Row],[CF % FV]]*$A$2</f>
        <v>0</v>
      </c>
      <c r="H4091" s="3">
        <v>6.3052260389632298E-2</v>
      </c>
      <c r="I4091" s="2">
        <f>Table13[[#This Row],[CF % EOL]]*$A$6</f>
        <v>2.5220904155852919</v>
      </c>
      <c r="J4091" s="3">
        <v>0.14146890266757409</v>
      </c>
      <c r="K4091" s="2">
        <f>$A$10*Table13[[#This Row],[CF % WEC]]</f>
        <v>4.3510854755171892E-2</v>
      </c>
      <c r="L4091" s="1">
        <v>33.567743315886077</v>
      </c>
      <c r="M4091" s="2">
        <f>Table13[[#This Row],[Cons h '[MWh']]]-Table13[[#This Row],[Ewec_prod '[MWh']]]-Table13[[#This Row],[Eeol_prod '[MWh']]]-Table13[[#This Row],[Efv_prod '[MWh']]]</f>
        <v>31.002142045545614</v>
      </c>
    </row>
    <row r="4092" spans="5:13" x14ac:dyDescent="0.3">
      <c r="E4092" s="4">
        <v>43636.416666666664</v>
      </c>
      <c r="F4092" s="3">
        <v>0</v>
      </c>
      <c r="G4092" s="2">
        <f>Table13[[#This Row],[CF % FV]]*$A$2</f>
        <v>0</v>
      </c>
      <c r="H4092" s="3">
        <v>0</v>
      </c>
      <c r="I4092" s="2">
        <f>Table13[[#This Row],[CF % EOL]]*$A$6</f>
        <v>0</v>
      </c>
      <c r="J4092" s="3">
        <v>0.1338050821929635</v>
      </c>
      <c r="K4092" s="2">
        <f>$A$10*Table13[[#This Row],[CF % WEC]]</f>
        <v>4.1153733343662381E-2</v>
      </c>
      <c r="L4092" s="1">
        <v>39.455663267350801</v>
      </c>
      <c r="M4092" s="2">
        <f>Table13[[#This Row],[Cons h '[MWh']]]-Table13[[#This Row],[Ewec_prod '[MWh']]]-Table13[[#This Row],[Eeol_prod '[MWh']]]-Table13[[#This Row],[Efv_prod '[MWh']]]</f>
        <v>39.414509534007138</v>
      </c>
    </row>
    <row r="4093" spans="5:13" x14ac:dyDescent="0.3">
      <c r="E4093" s="4">
        <v>43636.458333333336</v>
      </c>
      <c r="F4093" s="3">
        <v>0</v>
      </c>
      <c r="G4093" s="2">
        <f>Table13[[#This Row],[CF % FV]]*$A$2</f>
        <v>0</v>
      </c>
      <c r="H4093" s="3">
        <v>0</v>
      </c>
      <c r="I4093" s="2">
        <f>Table13[[#This Row],[CF % EOL]]*$A$6</f>
        <v>0</v>
      </c>
      <c r="J4093" s="3">
        <v>0.12784856821165066</v>
      </c>
      <c r="K4093" s="2">
        <f>$A$10*Table13[[#This Row],[CF % WEC]]</f>
        <v>3.9321719312302696E-2</v>
      </c>
      <c r="L4093" s="1">
        <v>35.216108065684914</v>
      </c>
      <c r="M4093" s="2">
        <f>Table13[[#This Row],[Cons h '[MWh']]]-Table13[[#This Row],[Ewec_prod '[MWh']]]-Table13[[#This Row],[Eeol_prod '[MWh']]]-Table13[[#This Row],[Efv_prod '[MWh']]]</f>
        <v>35.176786346372609</v>
      </c>
    </row>
    <row r="4094" spans="5:13" x14ac:dyDescent="0.3">
      <c r="E4094" s="4">
        <v>43636.5</v>
      </c>
      <c r="F4094" s="3">
        <v>0</v>
      </c>
      <c r="G4094" s="2">
        <f>Table13[[#This Row],[CF % FV]]*$A$2</f>
        <v>0</v>
      </c>
      <c r="H4094" s="3">
        <v>0</v>
      </c>
      <c r="I4094" s="2">
        <f>Table13[[#This Row],[CF % EOL]]*$A$6</f>
        <v>0</v>
      </c>
      <c r="J4094" s="3">
        <v>0.12335083840334096</v>
      </c>
      <c r="K4094" s="2">
        <f>$A$10*Table13[[#This Row],[CF % WEC]]</f>
        <v>3.7938375943355883E-2</v>
      </c>
      <c r="L4094" s="1">
        <v>29.605257522052781</v>
      </c>
      <c r="M4094" s="2">
        <f>Table13[[#This Row],[Cons h '[MWh']]]-Table13[[#This Row],[Ewec_prod '[MWh']]]-Table13[[#This Row],[Eeol_prod '[MWh']]]-Table13[[#This Row],[Efv_prod '[MWh']]]</f>
        <v>29.567319146109426</v>
      </c>
    </row>
    <row r="4095" spans="5:13" x14ac:dyDescent="0.3">
      <c r="E4095" s="4">
        <v>43636.541666666664</v>
      </c>
      <c r="F4095" s="3">
        <v>0</v>
      </c>
      <c r="G4095" s="2">
        <f>Table13[[#This Row],[CF % FV]]*$A$2</f>
        <v>0</v>
      </c>
      <c r="H4095" s="3">
        <v>0</v>
      </c>
      <c r="I4095" s="2">
        <f>Table13[[#This Row],[CF % EOL]]*$A$6</f>
        <v>0</v>
      </c>
      <c r="J4095" s="3">
        <v>0.1200263988936164</v>
      </c>
      <c r="K4095" s="2">
        <f>$A$10*Table13[[#This Row],[CF % WEC]]</f>
        <v>3.6915895370435353E-2</v>
      </c>
      <c r="L4095" s="1">
        <v>28.014724702989668</v>
      </c>
      <c r="M4095" s="2">
        <f>Table13[[#This Row],[Cons h '[MWh']]]-Table13[[#This Row],[Ewec_prod '[MWh']]]-Table13[[#This Row],[Eeol_prod '[MWh']]]-Table13[[#This Row],[Efv_prod '[MWh']]]</f>
        <v>27.977808807619233</v>
      </c>
    </row>
    <row r="4096" spans="5:13" x14ac:dyDescent="0.3">
      <c r="E4096" s="4">
        <v>43636.583333333336</v>
      </c>
      <c r="F4096" s="3">
        <v>0</v>
      </c>
      <c r="G4096" s="2">
        <f>Table13[[#This Row],[CF % FV]]*$A$2</f>
        <v>0</v>
      </c>
      <c r="H4096" s="3">
        <v>0</v>
      </c>
      <c r="I4096" s="2">
        <f>Table13[[#This Row],[CF % EOL]]*$A$6</f>
        <v>0</v>
      </c>
      <c r="J4096" s="3">
        <v>0.11647761606279587</v>
      </c>
      <c r="K4096" s="2">
        <f>$A$10*Table13[[#This Row],[CF % WEC]]</f>
        <v>3.5824414688830603E-2</v>
      </c>
      <c r="L4096" s="1">
        <v>31.600003517088805</v>
      </c>
      <c r="M4096" s="2">
        <f>Table13[[#This Row],[Cons h '[MWh']]]-Table13[[#This Row],[Ewec_prod '[MWh']]]-Table13[[#This Row],[Eeol_prod '[MWh']]]-Table13[[#This Row],[Efv_prod '[MWh']]]</f>
        <v>31.564179102399976</v>
      </c>
    </row>
    <row r="4097" spans="5:13" x14ac:dyDescent="0.3">
      <c r="E4097" s="4">
        <v>43636.625</v>
      </c>
      <c r="F4097" s="3">
        <v>0</v>
      </c>
      <c r="G4097" s="2">
        <f>Table13[[#This Row],[CF % FV]]*$A$2</f>
        <v>0</v>
      </c>
      <c r="H4097" s="3">
        <v>0</v>
      </c>
      <c r="I4097" s="2">
        <f>Table13[[#This Row],[CF % EOL]]*$A$6</f>
        <v>0</v>
      </c>
      <c r="J4097" s="3">
        <v>0.11314521027796914</v>
      </c>
      <c r="K4097" s="2">
        <f>$A$10*Table13[[#This Row],[CF % WEC]]</f>
        <v>3.4799483970101526E-2</v>
      </c>
      <c r="L4097" s="1">
        <v>27.200552720423154</v>
      </c>
      <c r="M4097" s="2">
        <f>Table13[[#This Row],[Cons h '[MWh']]]-Table13[[#This Row],[Ewec_prod '[MWh']]]-Table13[[#This Row],[Eeol_prod '[MWh']]]-Table13[[#This Row],[Efv_prod '[MWh']]]</f>
        <v>27.165753236453053</v>
      </c>
    </row>
    <row r="4098" spans="5:13" x14ac:dyDescent="0.3">
      <c r="E4098" s="4">
        <v>43636.666666666664</v>
      </c>
      <c r="F4098" s="3">
        <v>0</v>
      </c>
      <c r="G4098" s="2">
        <f>Table13[[#This Row],[CF % FV]]*$A$2</f>
        <v>0</v>
      </c>
      <c r="H4098" s="3">
        <v>0</v>
      </c>
      <c r="I4098" s="2">
        <f>Table13[[#This Row],[CF % EOL]]*$A$6</f>
        <v>0</v>
      </c>
      <c r="J4098" s="3">
        <v>0.11296882436849927</v>
      </c>
      <c r="K4098" s="2">
        <f>$A$10*Table13[[#This Row],[CF % WEC]]</f>
        <v>3.4745233873132608E-2</v>
      </c>
      <c r="L4098" s="1">
        <v>31.97196700634462</v>
      </c>
      <c r="M4098" s="2">
        <f>Table13[[#This Row],[Cons h '[MWh']]]-Table13[[#This Row],[Ewec_prod '[MWh']]]-Table13[[#This Row],[Eeol_prod '[MWh']]]-Table13[[#This Row],[Efv_prod '[MWh']]]</f>
        <v>31.937221772471489</v>
      </c>
    </row>
    <row r="4099" spans="5:13" x14ac:dyDescent="0.3">
      <c r="E4099" s="4">
        <v>43636.708333333336</v>
      </c>
      <c r="F4099" s="3">
        <v>3.0629999999999998E-2</v>
      </c>
      <c r="G4099" s="2">
        <f>Table13[[#This Row],[CF % FV]]*$A$2</f>
        <v>1.5621299999999998</v>
      </c>
      <c r="H4099" s="3">
        <v>0</v>
      </c>
      <c r="I4099" s="2">
        <f>Table13[[#This Row],[CF % EOL]]*$A$6</f>
        <v>0</v>
      </c>
      <c r="J4099" s="3">
        <v>0.10945996357307847</v>
      </c>
      <c r="K4099" s="2">
        <f>$A$10*Table13[[#This Row],[CF % WEC]]</f>
        <v>3.3666031804361167E-2</v>
      </c>
      <c r="L4099" s="1">
        <v>35.569552274247876</v>
      </c>
      <c r="M4099" s="2">
        <f>Table13[[#This Row],[Cons h '[MWh']]]-Table13[[#This Row],[Ewec_prod '[MWh']]]-Table13[[#This Row],[Eeol_prod '[MWh']]]-Table13[[#This Row],[Efv_prod '[MWh']]]</f>
        <v>33.973756242443514</v>
      </c>
    </row>
    <row r="4100" spans="5:13" x14ac:dyDescent="0.3">
      <c r="E4100" s="4">
        <v>43636.75</v>
      </c>
      <c r="F4100" s="3">
        <v>2.8129999999999999E-2</v>
      </c>
      <c r="G4100" s="2">
        <f>Table13[[#This Row],[CF % FV]]*$A$2</f>
        <v>1.4346299999999998</v>
      </c>
      <c r="H4100" s="3">
        <v>4.3169288507394496E-3</v>
      </c>
      <c r="I4100" s="2">
        <f>Table13[[#This Row],[CF % EOL]]*$A$6</f>
        <v>0.17267715402957798</v>
      </c>
      <c r="J4100" s="3">
        <v>0.1084045706209459</v>
      </c>
      <c r="K4100" s="2">
        <f>$A$10*Table13[[#This Row],[CF % WEC]]</f>
        <v>3.3341430082117103E-2</v>
      </c>
      <c r="L4100" s="1">
        <v>51.581055837071133</v>
      </c>
      <c r="M4100" s="2">
        <f>Table13[[#This Row],[Cons h '[MWh']]]-Table13[[#This Row],[Ewec_prod '[MWh']]]-Table13[[#This Row],[Eeol_prod '[MWh']]]-Table13[[#This Row],[Efv_prod '[MWh']]]</f>
        <v>49.940407252959439</v>
      </c>
    </row>
    <row r="4101" spans="5:13" x14ac:dyDescent="0.3">
      <c r="E4101" s="4">
        <v>43636.791666666664</v>
      </c>
      <c r="F4101" s="3">
        <v>4.9489999999999999E-2</v>
      </c>
      <c r="G4101" s="2">
        <f>Table13[[#This Row],[CF % FV]]*$A$2</f>
        <v>2.52399</v>
      </c>
      <c r="H4101" s="3">
        <v>3.4026707185912303E-2</v>
      </c>
      <c r="I4101" s="2">
        <f>Table13[[#This Row],[CF % EOL]]*$A$6</f>
        <v>1.3610682874364921</v>
      </c>
      <c r="J4101" s="3">
        <v>0.10745707221445731</v>
      </c>
      <c r="K4101" s="2">
        <f>$A$10*Table13[[#This Row],[CF % WEC]]</f>
        <v>3.3050012924225124E-2</v>
      </c>
      <c r="L4101" s="1">
        <v>54.394794535276233</v>
      </c>
      <c r="M4101" s="2">
        <f>Table13[[#This Row],[Cons h '[MWh']]]-Table13[[#This Row],[Ewec_prod '[MWh']]]-Table13[[#This Row],[Eeol_prod '[MWh']]]-Table13[[#This Row],[Efv_prod '[MWh']]]</f>
        <v>50.476686234915512</v>
      </c>
    </row>
    <row r="4102" spans="5:13" x14ac:dyDescent="0.3">
      <c r="E4102" s="4">
        <v>43636.833333333336</v>
      </c>
      <c r="F4102" s="3">
        <v>4.3409999999999997E-2</v>
      </c>
      <c r="G4102" s="2">
        <f>Table13[[#This Row],[CF % FV]]*$A$2</f>
        <v>2.2139099999999998</v>
      </c>
      <c r="H4102" s="3">
        <v>3.0839021387945299E-2</v>
      </c>
      <c r="I4102" s="2">
        <f>Table13[[#This Row],[CF % EOL]]*$A$6</f>
        <v>1.2335608555178119</v>
      </c>
      <c r="J4102" s="3">
        <v>0.10716081102554278</v>
      </c>
      <c r="K4102" s="2">
        <f>$A$10*Table13[[#This Row],[CF % WEC]]</f>
        <v>3.2958893410908865E-2</v>
      </c>
      <c r="L4102" s="1">
        <v>37.426831003092332</v>
      </c>
      <c r="M4102" s="2">
        <f>Table13[[#This Row],[Cons h '[MWh']]]-Table13[[#This Row],[Ewec_prod '[MWh']]]-Table13[[#This Row],[Eeol_prod '[MWh']]]-Table13[[#This Row],[Efv_prod '[MWh']]]</f>
        <v>33.946401254163618</v>
      </c>
    </row>
    <row r="4103" spans="5:13" x14ac:dyDescent="0.3">
      <c r="E4103" s="4">
        <v>43636.875</v>
      </c>
      <c r="F4103" s="3">
        <v>2.615E-2</v>
      </c>
      <c r="G4103" s="2">
        <f>Table13[[#This Row],[CF % FV]]*$A$2</f>
        <v>1.33365</v>
      </c>
      <c r="H4103" s="3">
        <v>7.8242508540977501E-2</v>
      </c>
      <c r="I4103" s="2">
        <f>Table13[[#This Row],[CF % EOL]]*$A$6</f>
        <v>3.1297003416390998</v>
      </c>
      <c r="J4103" s="3">
        <v>0.12017290998277105</v>
      </c>
      <c r="K4103" s="2">
        <f>$A$10*Table13[[#This Row],[CF % WEC]]</f>
        <v>3.6960957024268985E-2</v>
      </c>
      <c r="L4103" s="1">
        <v>39.797184427707599</v>
      </c>
      <c r="M4103" s="2">
        <f>Table13[[#This Row],[Cons h '[MWh']]]-Table13[[#This Row],[Ewec_prod '[MWh']]]-Table13[[#This Row],[Eeol_prod '[MWh']]]-Table13[[#This Row],[Efv_prod '[MWh']]]</f>
        <v>35.296873129044229</v>
      </c>
    </row>
    <row r="4104" spans="5:13" x14ac:dyDescent="0.3">
      <c r="E4104" s="4">
        <v>43636.916666666664</v>
      </c>
      <c r="F4104" s="3">
        <v>6.1020000000000005E-2</v>
      </c>
      <c r="G4104" s="2">
        <f>Table13[[#This Row],[CF % FV]]*$A$2</f>
        <v>3.1120200000000002</v>
      </c>
      <c r="H4104" s="3">
        <v>0.251271695275052</v>
      </c>
      <c r="I4104" s="2">
        <f>Table13[[#This Row],[CF % EOL]]*$A$6</f>
        <v>10.05086781100208</v>
      </c>
      <c r="J4104" s="3">
        <v>0.13702857629246187</v>
      </c>
      <c r="K4104" s="2">
        <f>$A$10*Table13[[#This Row],[CF % WEC]]</f>
        <v>4.2145166661675781E-2</v>
      </c>
      <c r="L4104" s="1">
        <v>29.380764930615037</v>
      </c>
      <c r="M4104" s="2">
        <f>Table13[[#This Row],[Cons h '[MWh']]]-Table13[[#This Row],[Ewec_prod '[MWh']]]-Table13[[#This Row],[Eeol_prod '[MWh']]]-Table13[[#This Row],[Efv_prod '[MWh']]]</f>
        <v>16.175731952951281</v>
      </c>
    </row>
    <row r="4105" spans="5:13" x14ac:dyDescent="0.3">
      <c r="E4105" s="4">
        <v>43636.958333333336</v>
      </c>
      <c r="F4105" s="3">
        <v>7.7870000000000009E-2</v>
      </c>
      <c r="G4105" s="2">
        <f>Table13[[#This Row],[CF % FV]]*$A$2</f>
        <v>3.9713700000000003</v>
      </c>
      <c r="H4105" s="3">
        <v>0.29744577895704899</v>
      </c>
      <c r="I4105" s="2">
        <f>Table13[[#This Row],[CF % EOL]]*$A$6</f>
        <v>11.89783115828196</v>
      </c>
      <c r="J4105" s="3">
        <v>0.15984570677591461</v>
      </c>
      <c r="K4105" s="2">
        <f>$A$10*Table13[[#This Row],[CF % WEC]]</f>
        <v>4.9162912835392827E-2</v>
      </c>
      <c r="L4105" s="1">
        <v>28.874940289732876</v>
      </c>
      <c r="M4105" s="2">
        <f>Table13[[#This Row],[Cons h '[MWh']]]-Table13[[#This Row],[Ewec_prod '[MWh']]]-Table13[[#This Row],[Eeol_prod '[MWh']]]-Table13[[#This Row],[Efv_prod '[MWh']]]</f>
        <v>12.956576218615524</v>
      </c>
    </row>
    <row r="4106" spans="5:13" x14ac:dyDescent="0.3">
      <c r="E4106" s="4">
        <v>43637</v>
      </c>
      <c r="F4106" s="3">
        <v>8.206999999999999E-2</v>
      </c>
      <c r="G4106" s="2">
        <f>Table13[[#This Row],[CF % FV]]*$A$2</f>
        <v>4.1855699999999993</v>
      </c>
      <c r="H4106" s="3">
        <v>0.444398283545829</v>
      </c>
      <c r="I4106" s="2">
        <f>Table13[[#This Row],[CF % EOL]]*$A$6</f>
        <v>17.775931341833161</v>
      </c>
      <c r="J4106" s="3">
        <v>0.1854628179111667</v>
      </c>
      <c r="K4106" s="2">
        <f>$A$10*Table13[[#This Row],[CF % WEC]]</f>
        <v>5.7041834498284406E-2</v>
      </c>
      <c r="L4106" s="1">
        <v>27.569789214446434</v>
      </c>
      <c r="M4106" s="2">
        <f>Table13[[#This Row],[Cons h '[MWh']]]-Table13[[#This Row],[Ewec_prod '[MWh']]]-Table13[[#This Row],[Eeol_prod '[MWh']]]-Table13[[#This Row],[Efv_prod '[MWh']]]</f>
        <v>5.5512460381149884</v>
      </c>
    </row>
    <row r="4107" spans="5:13" x14ac:dyDescent="0.3">
      <c r="E4107" s="4">
        <v>43637.041666666664</v>
      </c>
      <c r="F4107" s="3">
        <v>5.636E-2</v>
      </c>
      <c r="G4107" s="2">
        <f>Table13[[#This Row],[CF % FV]]*$A$2</f>
        <v>2.8743599999999998</v>
      </c>
      <c r="H4107" s="3">
        <v>0.55980090299825402</v>
      </c>
      <c r="I4107" s="2">
        <f>Table13[[#This Row],[CF % EOL]]*$A$6</f>
        <v>22.392036119930161</v>
      </c>
      <c r="J4107" s="3">
        <v>0.21625168293788508</v>
      </c>
      <c r="K4107" s="2">
        <f>$A$10*Table13[[#This Row],[CF % WEC]]</f>
        <v>6.6511405612454041E-2</v>
      </c>
      <c r="L4107" s="1">
        <v>26.843136452068798</v>
      </c>
      <c r="M4107" s="2">
        <f>Table13[[#This Row],[Cons h '[MWh']]]-Table13[[#This Row],[Ewec_prod '[MWh']]]-Table13[[#This Row],[Eeol_prod '[MWh']]]-Table13[[#This Row],[Efv_prod '[MWh']]]</f>
        <v>1.5102289265261848</v>
      </c>
    </row>
    <row r="4108" spans="5:13" x14ac:dyDescent="0.3">
      <c r="E4108" s="4">
        <v>43637.083333333336</v>
      </c>
      <c r="F4108" s="3">
        <v>1.5699999999999999E-2</v>
      </c>
      <c r="G4108" s="2">
        <f>Table13[[#This Row],[CF % FV]]*$A$2</f>
        <v>0.80069999999999997</v>
      </c>
      <c r="H4108" s="3">
        <v>0.88844846610627204</v>
      </c>
      <c r="I4108" s="2">
        <f>Table13[[#This Row],[CF % EOL]]*$A$6</f>
        <v>35.537938644250879</v>
      </c>
      <c r="J4108" s="3">
        <v>0.24023003623998801</v>
      </c>
      <c r="K4108" s="2">
        <f>$A$10*Table13[[#This Row],[CF % WEC]]</f>
        <v>7.3886303050144667E-2</v>
      </c>
      <c r="L4108" s="1">
        <v>26.997438389998855</v>
      </c>
      <c r="M4108" s="2">
        <f>Table13[[#This Row],[Cons h '[MWh']]]-Table13[[#This Row],[Ewec_prod '[MWh']]]-Table13[[#This Row],[Eeol_prod '[MWh']]]-Table13[[#This Row],[Efv_prod '[MWh']]]</f>
        <v>-9.4150865573021676</v>
      </c>
    </row>
    <row r="4109" spans="5:13" x14ac:dyDescent="0.3">
      <c r="E4109" s="4">
        <v>43637.125</v>
      </c>
      <c r="F4109" s="3">
        <v>0</v>
      </c>
      <c r="G4109" s="2">
        <f>Table13[[#This Row],[CF % FV]]*$A$2</f>
        <v>0</v>
      </c>
      <c r="H4109" s="3">
        <v>0.98429008570568699</v>
      </c>
      <c r="I4109" s="2">
        <f>Table13[[#This Row],[CF % EOL]]*$A$6</f>
        <v>39.37160342822748</v>
      </c>
      <c r="J4109" s="3">
        <v>0.25833203739439337</v>
      </c>
      <c r="K4109" s="2">
        <f>$A$10*Table13[[#This Row],[CF % WEC]]</f>
        <v>7.9453841414799123E-2</v>
      </c>
      <c r="L4109" s="1">
        <v>28.830324780134781</v>
      </c>
      <c r="M4109" s="2">
        <f>Table13[[#This Row],[Cons h '[MWh']]]-Table13[[#This Row],[Ewec_prod '[MWh']]]-Table13[[#This Row],[Eeol_prod '[MWh']]]-Table13[[#This Row],[Efv_prod '[MWh']]]</f>
        <v>-10.6207324895075</v>
      </c>
    </row>
    <row r="4110" spans="5:13" x14ac:dyDescent="0.3">
      <c r="E4110" s="4">
        <v>43637.166666666664</v>
      </c>
      <c r="F4110" s="3">
        <v>0</v>
      </c>
      <c r="G4110" s="2">
        <f>Table13[[#This Row],[CF % FV]]*$A$2</f>
        <v>0</v>
      </c>
      <c r="H4110" s="3">
        <v>0.98109059168869694</v>
      </c>
      <c r="I4110" s="2">
        <f>Table13[[#This Row],[CF % EOL]]*$A$6</f>
        <v>39.24362366754788</v>
      </c>
      <c r="J4110" s="3">
        <v>0.2662049893663882</v>
      </c>
      <c r="K4110" s="2">
        <f>$A$10*Table13[[#This Row],[CF % WEC]]</f>
        <v>8.1875284313475322E-2</v>
      </c>
      <c r="L4110" s="1">
        <v>24.723432385976395</v>
      </c>
      <c r="M4110" s="2">
        <f>Table13[[#This Row],[Cons h '[MWh']]]-Table13[[#This Row],[Ewec_prod '[MWh']]]-Table13[[#This Row],[Eeol_prod '[MWh']]]-Table13[[#This Row],[Efv_prod '[MWh']]]</f>
        <v>-14.602066565884961</v>
      </c>
    </row>
    <row r="4111" spans="5:13" x14ac:dyDescent="0.3">
      <c r="E4111" s="4">
        <v>43637.208333333336</v>
      </c>
      <c r="F4111" s="3">
        <v>0</v>
      </c>
      <c r="G4111" s="2">
        <f>Table13[[#This Row],[CF % FV]]*$A$2</f>
        <v>0</v>
      </c>
      <c r="H4111" s="3">
        <v>0.96857788889746699</v>
      </c>
      <c r="I4111" s="2">
        <f>Table13[[#This Row],[CF % EOL]]*$A$6</f>
        <v>38.743115555898683</v>
      </c>
      <c r="J4111" s="3">
        <v>0.27817899742204877</v>
      </c>
      <c r="K4111" s="2">
        <f>$A$10*Table13[[#This Row],[CF % WEC]]</f>
        <v>8.5558067706312954E-2</v>
      </c>
      <c r="L4111" s="1">
        <v>34.312416099995396</v>
      </c>
      <c r="M4111" s="2">
        <f>Table13[[#This Row],[Cons h '[MWh']]]-Table13[[#This Row],[Ewec_prod '[MWh']]]-Table13[[#This Row],[Eeol_prod '[MWh']]]-Table13[[#This Row],[Efv_prod '[MWh']]]</f>
        <v>-4.5162575236096032</v>
      </c>
    </row>
    <row r="4112" spans="5:13" x14ac:dyDescent="0.3">
      <c r="E4112" s="4">
        <v>43637.25</v>
      </c>
      <c r="F4112" s="3">
        <v>0</v>
      </c>
      <c r="G4112" s="2">
        <f>Table13[[#This Row],[CF % FV]]*$A$2</f>
        <v>0</v>
      </c>
      <c r="H4112" s="3">
        <v>0.92307164679028197</v>
      </c>
      <c r="I4112" s="2">
        <f>Table13[[#This Row],[CF % EOL]]*$A$6</f>
        <v>36.922865871611279</v>
      </c>
      <c r="J4112" s="3">
        <v>0.29732268231300896</v>
      </c>
      <c r="K4112" s="2">
        <f>$A$10*Table13[[#This Row],[CF % WEC]]</f>
        <v>9.1445991321064152E-2</v>
      </c>
      <c r="L4112" s="1">
        <v>40.295481502102781</v>
      </c>
      <c r="M4112" s="2">
        <f>Table13[[#This Row],[Cons h '[MWh']]]-Table13[[#This Row],[Ewec_prod '[MWh']]]-Table13[[#This Row],[Eeol_prod '[MWh']]]-Table13[[#This Row],[Efv_prod '[MWh']]]</f>
        <v>3.2811696391704359</v>
      </c>
    </row>
    <row r="4113" spans="5:13" x14ac:dyDescent="0.3">
      <c r="E4113" s="4">
        <v>43637.291666666664</v>
      </c>
      <c r="F4113" s="3">
        <v>0</v>
      </c>
      <c r="G4113" s="2">
        <f>Table13[[#This Row],[CF % FV]]*$A$2</f>
        <v>0</v>
      </c>
      <c r="H4113" s="3">
        <v>0.96691272337246104</v>
      </c>
      <c r="I4113" s="2">
        <f>Table13[[#This Row],[CF % EOL]]*$A$6</f>
        <v>38.676508934898443</v>
      </c>
      <c r="J4113" s="3">
        <v>0.31100568143289442</v>
      </c>
      <c r="K4113" s="2">
        <f>$A$10*Table13[[#This Row],[CF % WEC]]</f>
        <v>9.5654400208771889E-2</v>
      </c>
      <c r="L4113" s="1">
        <v>34.994303451383352</v>
      </c>
      <c r="M4113" s="2">
        <f>Table13[[#This Row],[Cons h '[MWh']]]-Table13[[#This Row],[Ewec_prod '[MWh']]]-Table13[[#This Row],[Eeol_prod '[MWh']]]-Table13[[#This Row],[Efv_prod '[MWh']]]</f>
        <v>-3.7778598837238633</v>
      </c>
    </row>
    <row r="4114" spans="5:13" x14ac:dyDescent="0.3">
      <c r="E4114" s="4">
        <v>43637.333333333336</v>
      </c>
      <c r="F4114" s="3">
        <v>0</v>
      </c>
      <c r="G4114" s="2">
        <f>Table13[[#This Row],[CF % FV]]*$A$2</f>
        <v>0</v>
      </c>
      <c r="H4114" s="3">
        <v>1</v>
      </c>
      <c r="I4114" s="2">
        <f>Table13[[#This Row],[CF % EOL]]*$A$6</f>
        <v>40</v>
      </c>
      <c r="J4114" s="3">
        <v>0.32655457225744583</v>
      </c>
      <c r="K4114" s="2">
        <f>$A$10*Table13[[#This Row],[CF % WEC]]</f>
        <v>0.10043669170544689</v>
      </c>
      <c r="L4114" s="1">
        <v>35.857063553218381</v>
      </c>
      <c r="M4114" s="2">
        <f>Table13[[#This Row],[Cons h '[MWh']]]-Table13[[#This Row],[Ewec_prod '[MWh']]]-Table13[[#This Row],[Eeol_prod '[MWh']]]-Table13[[#This Row],[Efv_prod '[MWh']]]</f>
        <v>-4.2433731384870654</v>
      </c>
    </row>
    <row r="4115" spans="5:13" x14ac:dyDescent="0.3">
      <c r="E4115" s="4">
        <v>43637.375</v>
      </c>
      <c r="F4115" s="3">
        <v>0</v>
      </c>
      <c r="G4115" s="2">
        <f>Table13[[#This Row],[CF % FV]]*$A$2</f>
        <v>0</v>
      </c>
      <c r="H4115" s="3">
        <v>1</v>
      </c>
      <c r="I4115" s="2">
        <f>Table13[[#This Row],[CF % EOL]]*$A$6</f>
        <v>40</v>
      </c>
      <c r="J4115" s="3">
        <v>0.26975813628851758</v>
      </c>
      <c r="K4115" s="2">
        <f>$A$10*Table13[[#This Row],[CF % WEC]]</f>
        <v>8.2968107235950661E-2</v>
      </c>
      <c r="L4115" s="1">
        <v>34.906871772865543</v>
      </c>
      <c r="M4115" s="2">
        <f>Table13[[#This Row],[Cons h '[MWh']]]-Table13[[#This Row],[Ewec_prod '[MWh']]]-Table13[[#This Row],[Eeol_prod '[MWh']]]-Table13[[#This Row],[Efv_prod '[MWh']]]</f>
        <v>-5.1760963343704063</v>
      </c>
    </row>
    <row r="4116" spans="5:13" x14ac:dyDescent="0.3">
      <c r="E4116" s="4">
        <v>43637.416666666664</v>
      </c>
      <c r="F4116" s="3">
        <v>0</v>
      </c>
      <c r="G4116" s="2">
        <f>Table13[[#This Row],[CF % FV]]*$A$2</f>
        <v>0</v>
      </c>
      <c r="H4116" s="3">
        <v>0.37583024420908301</v>
      </c>
      <c r="I4116" s="2">
        <f>Table13[[#This Row],[CF % EOL]]*$A$6</f>
        <v>15.033209768363321</v>
      </c>
      <c r="J4116" s="3">
        <v>0.22685989704660356</v>
      </c>
      <c r="K4116" s="2">
        <f>$A$10*Table13[[#This Row],[CF % WEC]]</f>
        <v>6.9774118863159221E-2</v>
      </c>
      <c r="L4116" s="1">
        <v>36.4405275622331</v>
      </c>
      <c r="M4116" s="2">
        <f>Table13[[#This Row],[Cons h '[MWh']]]-Table13[[#This Row],[Ewec_prod '[MWh']]]-Table13[[#This Row],[Eeol_prod '[MWh']]]-Table13[[#This Row],[Efv_prod '[MWh']]]</f>
        <v>21.337543675006621</v>
      </c>
    </row>
    <row r="4117" spans="5:13" x14ac:dyDescent="0.3">
      <c r="E4117" s="4">
        <v>43637.458333333336</v>
      </c>
      <c r="F4117" s="3">
        <v>0</v>
      </c>
      <c r="G4117" s="2">
        <f>Table13[[#This Row],[CF % FV]]*$A$2</f>
        <v>0</v>
      </c>
      <c r="H4117" s="3">
        <v>0.21726221867395201</v>
      </c>
      <c r="I4117" s="2">
        <f>Table13[[#This Row],[CF % EOL]]*$A$6</f>
        <v>8.6904887469580814</v>
      </c>
      <c r="J4117" s="3">
        <v>0.20587525375706237</v>
      </c>
      <c r="K4117" s="2">
        <f>$A$10*Table13[[#This Row],[CF % WEC]]</f>
        <v>6.331998124674014E-2</v>
      </c>
      <c r="L4117" s="1">
        <v>46.582991600211962</v>
      </c>
      <c r="M4117" s="2">
        <f>Table13[[#This Row],[Cons h '[MWh']]]-Table13[[#This Row],[Ewec_prod '[MWh']]]-Table13[[#This Row],[Eeol_prod '[MWh']]]-Table13[[#This Row],[Efv_prod '[MWh']]]</f>
        <v>37.829182872007138</v>
      </c>
    </row>
    <row r="4118" spans="5:13" x14ac:dyDescent="0.3">
      <c r="E4118" s="4">
        <v>43637.5</v>
      </c>
      <c r="F4118" s="3">
        <v>0</v>
      </c>
      <c r="G4118" s="2">
        <f>Table13[[#This Row],[CF % FV]]*$A$2</f>
        <v>0</v>
      </c>
      <c r="H4118" s="3">
        <v>0.323380463101481</v>
      </c>
      <c r="I4118" s="2">
        <f>Table13[[#This Row],[CF % EOL]]*$A$6</f>
        <v>12.935218524059239</v>
      </c>
      <c r="J4118" s="3">
        <v>0.20492753219815765</v>
      </c>
      <c r="K4118" s="2">
        <f>$A$10*Table13[[#This Row],[CF % WEC]]</f>
        <v>6.3028495455019928E-2</v>
      </c>
      <c r="L4118" s="1">
        <v>48.298043018605888</v>
      </c>
      <c r="M4118" s="2">
        <f>Table13[[#This Row],[Cons h '[MWh']]]-Table13[[#This Row],[Ewec_prod '[MWh']]]-Table13[[#This Row],[Eeol_prod '[MWh']]]-Table13[[#This Row],[Efv_prod '[MWh']]]</f>
        <v>35.299795999091629</v>
      </c>
    </row>
    <row r="4119" spans="5:13" x14ac:dyDescent="0.3">
      <c r="E4119" s="4">
        <v>43637.541666666664</v>
      </c>
      <c r="F4119" s="3">
        <v>0</v>
      </c>
      <c r="G4119" s="2">
        <f>Table13[[#This Row],[CF % FV]]*$A$2</f>
        <v>0</v>
      </c>
      <c r="H4119" s="3">
        <v>0.650075980630614</v>
      </c>
      <c r="I4119" s="2">
        <f>Table13[[#This Row],[CF % EOL]]*$A$6</f>
        <v>26.003039225224562</v>
      </c>
      <c r="J4119" s="3">
        <v>0.19943337817178991</v>
      </c>
      <c r="K4119" s="2">
        <f>$A$10*Table13[[#This Row],[CF % WEC]]</f>
        <v>6.1338687070730938E-2</v>
      </c>
      <c r="L4119" s="1">
        <v>35.155214382765273</v>
      </c>
      <c r="M4119" s="2">
        <f>Table13[[#This Row],[Cons h '[MWh']]]-Table13[[#This Row],[Ewec_prod '[MWh']]]-Table13[[#This Row],[Eeol_prod '[MWh']]]-Table13[[#This Row],[Efv_prod '[MWh']]]</f>
        <v>9.0908364704699807</v>
      </c>
    </row>
    <row r="4120" spans="5:13" x14ac:dyDescent="0.3">
      <c r="E4120" s="4">
        <v>43637.583333333336</v>
      </c>
      <c r="F4120" s="3">
        <v>0</v>
      </c>
      <c r="G4120" s="2">
        <f>Table13[[#This Row],[CF % FV]]*$A$2</f>
        <v>0</v>
      </c>
      <c r="H4120" s="3">
        <v>0.76327135541549096</v>
      </c>
      <c r="I4120" s="2">
        <f>Table13[[#This Row],[CF % EOL]]*$A$6</f>
        <v>30.530854216619637</v>
      </c>
      <c r="J4120" s="3">
        <v>0.17739223442072116</v>
      </c>
      <c r="K4120" s="2">
        <f>$A$10*Table13[[#This Row],[CF % WEC]]</f>
        <v>5.4559607101162227E-2</v>
      </c>
      <c r="L4120" s="1">
        <v>41.595881818917597</v>
      </c>
      <c r="M4120" s="2">
        <f>Table13[[#This Row],[Cons h '[MWh']]]-Table13[[#This Row],[Ewec_prod '[MWh']]]-Table13[[#This Row],[Eeol_prod '[MWh']]]-Table13[[#This Row],[Efv_prod '[MWh']]]</f>
        <v>11.010467995196798</v>
      </c>
    </row>
    <row r="4121" spans="5:13" x14ac:dyDescent="0.3">
      <c r="E4121" s="4">
        <v>43637.625</v>
      </c>
      <c r="F4121" s="3">
        <v>0</v>
      </c>
      <c r="G4121" s="2">
        <f>Table13[[#This Row],[CF % FV]]*$A$2</f>
        <v>0</v>
      </c>
      <c r="H4121" s="3">
        <v>0.58689435766678999</v>
      </c>
      <c r="I4121" s="2">
        <f>Table13[[#This Row],[CF % EOL]]*$A$6</f>
        <v>23.4757743066716</v>
      </c>
      <c r="J4121" s="3">
        <v>0.15903677590276008</v>
      </c>
      <c r="K4121" s="2">
        <f>$A$10*Table13[[#This Row],[CF % WEC]]</f>
        <v>4.8914114173177231E-2</v>
      </c>
      <c r="L4121" s="1">
        <v>27.933652393667117</v>
      </c>
      <c r="M4121" s="2">
        <f>Table13[[#This Row],[Cons h '[MWh']]]-Table13[[#This Row],[Ewec_prod '[MWh']]]-Table13[[#This Row],[Eeol_prod '[MWh']]]-Table13[[#This Row],[Efv_prod '[MWh']]]</f>
        <v>4.4089639728223418</v>
      </c>
    </row>
    <row r="4122" spans="5:13" x14ac:dyDescent="0.3">
      <c r="E4122" s="4">
        <v>43637.666666666664</v>
      </c>
      <c r="F4122" s="3">
        <v>0</v>
      </c>
      <c r="G4122" s="2">
        <f>Table13[[#This Row],[CF % FV]]*$A$2</f>
        <v>0</v>
      </c>
      <c r="H4122" s="3">
        <v>0.38408307907956601</v>
      </c>
      <c r="I4122" s="2">
        <f>Table13[[#This Row],[CF % EOL]]*$A$6</f>
        <v>15.36332316318264</v>
      </c>
      <c r="J4122" s="3">
        <v>0.147549385577601</v>
      </c>
      <c r="K4122" s="2">
        <f>$A$10*Table13[[#This Row],[CF % WEC]]</f>
        <v>4.5380997265297741E-2</v>
      </c>
      <c r="L4122" s="1">
        <v>37.708090088327829</v>
      </c>
      <c r="M4122" s="2">
        <f>Table13[[#This Row],[Cons h '[MWh']]]-Table13[[#This Row],[Ewec_prod '[MWh']]]-Table13[[#This Row],[Eeol_prod '[MWh']]]-Table13[[#This Row],[Efv_prod '[MWh']]]</f>
        <v>22.299385927879889</v>
      </c>
    </row>
    <row r="4123" spans="5:13" x14ac:dyDescent="0.3">
      <c r="E4123" s="4">
        <v>43637.708333333336</v>
      </c>
      <c r="F4123" s="3">
        <v>0.12127</v>
      </c>
      <c r="G4123" s="2">
        <f>Table13[[#This Row],[CF % FV]]*$A$2</f>
        <v>6.1847700000000003</v>
      </c>
      <c r="H4123" s="3">
        <v>0.319233774564466</v>
      </c>
      <c r="I4123" s="2">
        <f>Table13[[#This Row],[CF % EOL]]*$A$6</f>
        <v>12.76935098257864</v>
      </c>
      <c r="J4123" s="3">
        <v>0.14023239158773945</v>
      </c>
      <c r="K4123" s="2">
        <f>$A$10*Table13[[#This Row],[CF % WEC]]</f>
        <v>4.3130547472204774E-2</v>
      </c>
      <c r="L4123" s="1">
        <v>43.816252713262998</v>
      </c>
      <c r="M4123" s="2">
        <f>Table13[[#This Row],[Cons h '[MWh']]]-Table13[[#This Row],[Ewec_prod '[MWh']]]-Table13[[#This Row],[Eeol_prod '[MWh']]]-Table13[[#This Row],[Efv_prod '[MWh']]]</f>
        <v>24.819001183212155</v>
      </c>
    </row>
    <row r="4124" spans="5:13" x14ac:dyDescent="0.3">
      <c r="E4124" s="4">
        <v>43637.75</v>
      </c>
      <c r="F4124" s="3">
        <v>0.16633000000000001</v>
      </c>
      <c r="G4124" s="2">
        <f>Table13[[#This Row],[CF % FV]]*$A$2</f>
        <v>8.4828299999999999</v>
      </c>
      <c r="H4124" s="3">
        <v>0.26630978840722802</v>
      </c>
      <c r="I4124" s="2">
        <f>Table13[[#This Row],[CF % EOL]]*$A$6</f>
        <v>10.652391536289121</v>
      </c>
      <c r="J4124" s="3">
        <v>0.13458481406257433</v>
      </c>
      <c r="K4124" s="2">
        <f>$A$10*Table13[[#This Row],[CF % WEC]]</f>
        <v>4.1393551420192867E-2</v>
      </c>
      <c r="L4124" s="1">
        <v>48.984886869174296</v>
      </c>
      <c r="M4124" s="2">
        <f>Table13[[#This Row],[Cons h '[MWh']]]-Table13[[#This Row],[Ewec_prod '[MWh']]]-Table13[[#This Row],[Eeol_prod '[MWh']]]-Table13[[#This Row],[Efv_prod '[MWh']]]</f>
        <v>29.808271781464981</v>
      </c>
    </row>
    <row r="4125" spans="5:13" x14ac:dyDescent="0.3">
      <c r="E4125" s="4">
        <v>43637.791666666664</v>
      </c>
      <c r="F4125" s="3">
        <v>0.24373</v>
      </c>
      <c r="G4125" s="2">
        <f>Table13[[#This Row],[CF % FV]]*$A$2</f>
        <v>12.43023</v>
      </c>
      <c r="H4125" s="3">
        <v>0.23305444043676099</v>
      </c>
      <c r="I4125" s="2">
        <f>Table13[[#This Row],[CF % EOL]]*$A$6</f>
        <v>9.3221776174704392</v>
      </c>
      <c r="J4125" s="3">
        <v>0.12770198666470606</v>
      </c>
      <c r="K4125" s="2">
        <f>$A$10*Table13[[#This Row],[CF % WEC]]</f>
        <v>3.9276635988132989E-2</v>
      </c>
      <c r="L4125" s="1">
        <v>53.349022028336861</v>
      </c>
      <c r="M4125" s="2">
        <f>Table13[[#This Row],[Cons h '[MWh']]]-Table13[[#This Row],[Ewec_prod '[MWh']]]-Table13[[#This Row],[Eeol_prod '[MWh']]]-Table13[[#This Row],[Efv_prod '[MWh']]]</f>
        <v>31.557337774878292</v>
      </c>
    </row>
    <row r="4126" spans="5:13" x14ac:dyDescent="0.3">
      <c r="E4126" s="4">
        <v>43637.833333333336</v>
      </c>
      <c r="F4126" s="3">
        <v>0.31032999999999999</v>
      </c>
      <c r="G4126" s="2">
        <f>Table13[[#This Row],[CF % FV]]*$A$2</f>
        <v>15.826829999999999</v>
      </c>
      <c r="H4126" s="3">
        <v>0.15842626596970699</v>
      </c>
      <c r="I4126" s="2">
        <f>Table13[[#This Row],[CF % EOL]]*$A$6</f>
        <v>6.3370506387882797</v>
      </c>
      <c r="J4126" s="3">
        <v>0.1208995835899427</v>
      </c>
      <c r="K4126" s="2">
        <f>$A$10*Table13[[#This Row],[CF % WEC]]</f>
        <v>3.7184456246924014E-2</v>
      </c>
      <c r="L4126" s="1">
        <v>56.926061982743327</v>
      </c>
      <c r="M4126" s="2">
        <f>Table13[[#This Row],[Cons h '[MWh']]]-Table13[[#This Row],[Ewec_prod '[MWh']]]-Table13[[#This Row],[Eeol_prod '[MWh']]]-Table13[[#This Row],[Efv_prod '[MWh']]]</f>
        <v>34.724996887708123</v>
      </c>
    </row>
    <row r="4127" spans="5:13" x14ac:dyDescent="0.3">
      <c r="E4127" s="4">
        <v>43637.875</v>
      </c>
      <c r="F4127" s="3">
        <v>0.17758000000000002</v>
      </c>
      <c r="G4127" s="2">
        <f>Table13[[#This Row],[CF % FV]]*$A$2</f>
        <v>9.0565800000000003</v>
      </c>
      <c r="H4127" s="3">
        <v>0.110739011909276</v>
      </c>
      <c r="I4127" s="2">
        <f>Table13[[#This Row],[CF % EOL]]*$A$6</f>
        <v>4.4295604763710399</v>
      </c>
      <c r="J4127" s="3">
        <v>0.11570567360642377</v>
      </c>
      <c r="K4127" s="2">
        <f>$A$10*Table13[[#This Row],[CF % WEC]]</f>
        <v>3.5586992361625006E-2</v>
      </c>
      <c r="L4127" s="1">
        <v>41.924638433078229</v>
      </c>
      <c r="M4127" s="2">
        <f>Table13[[#This Row],[Cons h '[MWh']]]-Table13[[#This Row],[Ewec_prod '[MWh']]]-Table13[[#This Row],[Eeol_prod '[MWh']]]-Table13[[#This Row],[Efv_prod '[MWh']]]</f>
        <v>28.402910964345569</v>
      </c>
    </row>
    <row r="4128" spans="5:13" x14ac:dyDescent="0.3">
      <c r="E4128" s="4">
        <v>43637.916666666664</v>
      </c>
      <c r="F4128" s="3">
        <v>0.16802</v>
      </c>
      <c r="G4128" s="2">
        <f>Table13[[#This Row],[CF % FV]]*$A$2</f>
        <v>8.5690200000000001</v>
      </c>
      <c r="H4128" s="3">
        <v>0.27592296535333</v>
      </c>
      <c r="I4128" s="2">
        <f>Table13[[#This Row],[CF % EOL]]*$A$6</f>
        <v>11.036918614133199</v>
      </c>
      <c r="J4128" s="3">
        <v>0.11063955169194598</v>
      </c>
      <c r="K4128" s="2">
        <f>$A$10*Table13[[#This Row],[CF % WEC]]</f>
        <v>3.4028831588223028E-2</v>
      </c>
      <c r="L4128" s="1">
        <v>45.287989914375544</v>
      </c>
      <c r="M4128" s="2">
        <f>Table13[[#This Row],[Cons h '[MWh']]]-Table13[[#This Row],[Ewec_prod '[MWh']]]-Table13[[#This Row],[Eeol_prod '[MWh']]]-Table13[[#This Row],[Efv_prod '[MWh']]]</f>
        <v>25.648022468654119</v>
      </c>
    </row>
    <row r="4129" spans="5:13" x14ac:dyDescent="0.3">
      <c r="E4129" s="4">
        <v>43637.958333333336</v>
      </c>
      <c r="F4129" s="3">
        <v>0.28232000000000002</v>
      </c>
      <c r="G4129" s="2">
        <f>Table13[[#This Row],[CF % FV]]*$A$2</f>
        <v>14.39832</v>
      </c>
      <c r="H4129" s="3">
        <v>0.11608381578860701</v>
      </c>
      <c r="I4129" s="2">
        <f>Table13[[#This Row],[CF % EOL]]*$A$6</f>
        <v>4.6433526315442801</v>
      </c>
      <c r="J4129" s="3">
        <v>0.10676648291032644</v>
      </c>
      <c r="K4129" s="2">
        <f>$A$10*Table13[[#This Row],[CF % WEC]]</f>
        <v>3.2837611963017974E-2</v>
      </c>
      <c r="L4129" s="1">
        <v>32.413033071151538</v>
      </c>
      <c r="M4129" s="2">
        <f>Table13[[#This Row],[Cons h '[MWh']]]-Table13[[#This Row],[Ewec_prod '[MWh']]]-Table13[[#This Row],[Eeol_prod '[MWh']]]-Table13[[#This Row],[Efv_prod '[MWh']]]</f>
        <v>13.338522827644239</v>
      </c>
    </row>
    <row r="4130" spans="5:13" x14ac:dyDescent="0.3">
      <c r="E4130" s="4">
        <v>43638</v>
      </c>
      <c r="F4130" s="3">
        <v>0.24190999999999999</v>
      </c>
      <c r="G4130" s="2">
        <f>Table13[[#This Row],[CF % FV]]*$A$2</f>
        <v>12.337409999999998</v>
      </c>
      <c r="H4130" s="3">
        <v>7.8482550900519796E-2</v>
      </c>
      <c r="I4130" s="2">
        <f>Table13[[#This Row],[CF % EOL]]*$A$6</f>
        <v>3.1393020360207919</v>
      </c>
      <c r="J4130" s="3">
        <v>0.10397238731392543</v>
      </c>
      <c r="K4130" s="2">
        <f>$A$10*Table13[[#This Row],[CF % WEC]]</f>
        <v>3.1978246509730017E-2</v>
      </c>
      <c r="L4130" s="1">
        <v>24.880459070839645</v>
      </c>
      <c r="M4130" s="2">
        <f>Table13[[#This Row],[Cons h '[MWh']]]-Table13[[#This Row],[Ewec_prod '[MWh']]]-Table13[[#This Row],[Eeol_prod '[MWh']]]-Table13[[#This Row],[Efv_prod '[MWh']]]</f>
        <v>9.3717687883091259</v>
      </c>
    </row>
    <row r="4131" spans="5:13" x14ac:dyDescent="0.3">
      <c r="E4131" s="4">
        <v>43638.041666666664</v>
      </c>
      <c r="F4131" s="3">
        <v>0.20790999999999998</v>
      </c>
      <c r="G4131" s="2">
        <f>Table13[[#This Row],[CF % FV]]*$A$2</f>
        <v>10.603409999999998</v>
      </c>
      <c r="H4131" s="3">
        <v>7.4346078259072093E-2</v>
      </c>
      <c r="I4131" s="2">
        <f>Table13[[#This Row],[CF % EOL]]*$A$6</f>
        <v>2.9738431303628836</v>
      </c>
      <c r="J4131" s="3">
        <v>0.1017947560302814</v>
      </c>
      <c r="K4131" s="2">
        <f>$A$10*Table13[[#This Row],[CF % WEC]]</f>
        <v>3.1308483779502294E-2</v>
      </c>
      <c r="L4131" s="1">
        <v>23.106360576773632</v>
      </c>
      <c r="M4131" s="2">
        <f>Table13[[#This Row],[Cons h '[MWh']]]-Table13[[#This Row],[Ewec_prod '[MWh']]]-Table13[[#This Row],[Eeol_prod '[MWh']]]-Table13[[#This Row],[Efv_prod '[MWh']]]</f>
        <v>9.4977989626312489</v>
      </c>
    </row>
    <row r="4132" spans="5:13" x14ac:dyDescent="0.3">
      <c r="E4132" s="4">
        <v>43638.083333333336</v>
      </c>
      <c r="F4132" s="3">
        <v>8.004E-2</v>
      </c>
      <c r="G4132" s="2">
        <f>Table13[[#This Row],[CF % FV]]*$A$2</f>
        <v>4.0820400000000001</v>
      </c>
      <c r="H4132" s="3">
        <v>6.7366777783117004E-2</v>
      </c>
      <c r="I4132" s="2">
        <f>Table13[[#This Row],[CF % EOL]]*$A$6</f>
        <v>2.6946711113246802</v>
      </c>
      <c r="J4132" s="3">
        <v>9.9233224633793138E-2</v>
      </c>
      <c r="K4132" s="2">
        <f>$A$10*Table13[[#This Row],[CF % WEC]]</f>
        <v>3.0520646887847662E-2</v>
      </c>
      <c r="L4132" s="1">
        <v>19.191807866451448</v>
      </c>
      <c r="M4132" s="2">
        <f>Table13[[#This Row],[Cons h '[MWh']]]-Table13[[#This Row],[Ewec_prod '[MWh']]]-Table13[[#This Row],[Eeol_prod '[MWh']]]-Table13[[#This Row],[Efv_prod '[MWh']]]</f>
        <v>12.384576108238921</v>
      </c>
    </row>
    <row r="4133" spans="5:13" x14ac:dyDescent="0.3">
      <c r="E4133" s="4">
        <v>43638.125</v>
      </c>
      <c r="F4133" s="3">
        <v>0</v>
      </c>
      <c r="G4133" s="2">
        <f>Table13[[#This Row],[CF % FV]]*$A$2</f>
        <v>0</v>
      </c>
      <c r="H4133" s="3">
        <v>7.2730271046409098E-2</v>
      </c>
      <c r="I4133" s="2">
        <f>Table13[[#This Row],[CF % EOL]]*$A$6</f>
        <v>2.909210841856364</v>
      </c>
      <c r="J4133" s="3">
        <v>9.5804728846457091E-2</v>
      </c>
      <c r="K4133" s="2">
        <f>$A$10*Table13[[#This Row],[CF % WEC]]</f>
        <v>2.9466162266714807E-2</v>
      </c>
      <c r="L4133" s="1">
        <v>23.814074126746167</v>
      </c>
      <c r="M4133" s="2">
        <f>Table13[[#This Row],[Cons h '[MWh']]]-Table13[[#This Row],[Ewec_prod '[MWh']]]-Table13[[#This Row],[Eeol_prod '[MWh']]]-Table13[[#This Row],[Efv_prod '[MWh']]]</f>
        <v>20.875397122623088</v>
      </c>
    </row>
    <row r="4134" spans="5:13" x14ac:dyDescent="0.3">
      <c r="E4134" s="4">
        <v>43638.166666666664</v>
      </c>
      <c r="F4134" s="3">
        <v>0</v>
      </c>
      <c r="G4134" s="2">
        <f>Table13[[#This Row],[CF % FV]]*$A$2</f>
        <v>0</v>
      </c>
      <c r="H4134" s="3">
        <v>5.2082061406804298E-2</v>
      </c>
      <c r="I4134" s="2">
        <f>Table13[[#This Row],[CF % EOL]]*$A$6</f>
        <v>2.0832824562721717</v>
      </c>
      <c r="J4134" s="3">
        <v>9.2181145613571977E-2</v>
      </c>
      <c r="K4134" s="2">
        <f>$A$10*Table13[[#This Row],[CF % WEC]]</f>
        <v>2.8351675614409145E-2</v>
      </c>
      <c r="L4134" s="1">
        <v>30.708464075285097</v>
      </c>
      <c r="M4134" s="2">
        <f>Table13[[#This Row],[Cons h '[MWh']]]-Table13[[#This Row],[Ewec_prod '[MWh']]]-Table13[[#This Row],[Eeol_prod '[MWh']]]-Table13[[#This Row],[Efv_prod '[MWh']]]</f>
        <v>28.596829943398514</v>
      </c>
    </row>
    <row r="4135" spans="5:13" x14ac:dyDescent="0.3">
      <c r="E4135" s="4">
        <v>43638.208333333336</v>
      </c>
      <c r="F4135" s="3">
        <v>0</v>
      </c>
      <c r="G4135" s="2">
        <f>Table13[[#This Row],[CF % FV]]*$A$2</f>
        <v>0</v>
      </c>
      <c r="H4135" s="3">
        <v>2.82700180768179E-2</v>
      </c>
      <c r="I4135" s="2">
        <f>Table13[[#This Row],[CF % EOL]]*$A$6</f>
        <v>1.130800723072716</v>
      </c>
      <c r="J4135" s="3">
        <v>9.5910492837852759E-2</v>
      </c>
      <c r="K4135" s="2">
        <f>$A$10*Table13[[#This Row],[CF % WEC]]</f>
        <v>2.9498691547575617E-2</v>
      </c>
      <c r="L4135" s="1">
        <v>30.180843640104278</v>
      </c>
      <c r="M4135" s="2">
        <f>Table13[[#This Row],[Cons h '[MWh']]]-Table13[[#This Row],[Ewec_prod '[MWh']]]-Table13[[#This Row],[Eeol_prod '[MWh']]]-Table13[[#This Row],[Efv_prod '[MWh']]]</f>
        <v>29.020544225483984</v>
      </c>
    </row>
    <row r="4136" spans="5:13" x14ac:dyDescent="0.3">
      <c r="E4136" s="4">
        <v>43638.25</v>
      </c>
      <c r="F4136" s="3">
        <v>0</v>
      </c>
      <c r="G4136" s="2">
        <f>Table13[[#This Row],[CF % FV]]*$A$2</f>
        <v>0</v>
      </c>
      <c r="H4136" s="3">
        <v>1.0658228598997301E-3</v>
      </c>
      <c r="I4136" s="2">
        <f>Table13[[#This Row],[CF % EOL]]*$A$6</f>
        <v>4.2632914395989208E-2</v>
      </c>
      <c r="J4136" s="3">
        <v>9.3086027726524426E-2</v>
      </c>
      <c r="K4136" s="2">
        <f>$A$10*Table13[[#This Row],[CF % WEC]]</f>
        <v>2.8629985500502941E-2</v>
      </c>
      <c r="L4136" s="1">
        <v>37.298065153055596</v>
      </c>
      <c r="M4136" s="2">
        <f>Table13[[#This Row],[Cons h '[MWh']]]-Table13[[#This Row],[Ewec_prod '[MWh']]]-Table13[[#This Row],[Eeol_prod '[MWh']]]-Table13[[#This Row],[Efv_prod '[MWh']]]</f>
        <v>37.226802253159107</v>
      </c>
    </row>
    <row r="4137" spans="5:13" x14ac:dyDescent="0.3">
      <c r="E4137" s="4">
        <v>43638.291666666664</v>
      </c>
      <c r="F4137" s="3">
        <v>0</v>
      </c>
      <c r="G4137" s="2">
        <f>Table13[[#This Row],[CF % FV]]*$A$2</f>
        <v>0</v>
      </c>
      <c r="H4137" s="3">
        <v>0</v>
      </c>
      <c r="I4137" s="2">
        <f>Table13[[#This Row],[CF % EOL]]*$A$6</f>
        <v>0</v>
      </c>
      <c r="J4137" s="3">
        <v>9.0834733248639402E-2</v>
      </c>
      <c r="K4137" s="2">
        <f>$A$10*Table13[[#This Row],[CF % WEC]]</f>
        <v>2.793756656467113E-2</v>
      </c>
      <c r="L4137" s="1">
        <v>35.153150699208439</v>
      </c>
      <c r="M4137" s="2">
        <f>Table13[[#This Row],[Cons h '[MWh']]]-Table13[[#This Row],[Ewec_prod '[MWh']]]-Table13[[#This Row],[Eeol_prod '[MWh']]]-Table13[[#This Row],[Efv_prod '[MWh']]]</f>
        <v>35.125213132643765</v>
      </c>
    </row>
    <row r="4138" spans="5:13" x14ac:dyDescent="0.3">
      <c r="E4138" s="4">
        <v>43638.333333333336</v>
      </c>
      <c r="F4138" s="3">
        <v>0</v>
      </c>
      <c r="G4138" s="2">
        <f>Table13[[#This Row],[CF % FV]]*$A$2</f>
        <v>0</v>
      </c>
      <c r="H4138" s="3">
        <v>0</v>
      </c>
      <c r="I4138" s="2">
        <f>Table13[[#This Row],[CF % EOL]]*$A$6</f>
        <v>0</v>
      </c>
      <c r="J4138" s="3">
        <v>8.9389372444092841E-2</v>
      </c>
      <c r="K4138" s="2">
        <f>$A$10*Table13[[#This Row],[CF % WEC]]</f>
        <v>2.749302445789293E-2</v>
      </c>
      <c r="L4138" s="1">
        <v>39.755869628915882</v>
      </c>
      <c r="M4138" s="2">
        <f>Table13[[#This Row],[Cons h '[MWh']]]-Table13[[#This Row],[Ewec_prod '[MWh']]]-Table13[[#This Row],[Eeol_prod '[MWh']]]-Table13[[#This Row],[Efv_prod '[MWh']]]</f>
        <v>39.728376604457992</v>
      </c>
    </row>
    <row r="4139" spans="5:13" x14ac:dyDescent="0.3">
      <c r="E4139" s="4">
        <v>43638.375</v>
      </c>
      <c r="F4139" s="3">
        <v>0</v>
      </c>
      <c r="G4139" s="2">
        <f>Table13[[#This Row],[CF % FV]]*$A$2</f>
        <v>0</v>
      </c>
      <c r="H4139" s="3">
        <v>0</v>
      </c>
      <c r="I4139" s="2">
        <f>Table13[[#This Row],[CF % EOL]]*$A$6</f>
        <v>0</v>
      </c>
      <c r="J4139" s="3">
        <v>8.6059790987897802E-2</v>
      </c>
      <c r="K4139" s="2">
        <f>$A$10*Table13[[#This Row],[CF % WEC]]</f>
        <v>2.6468962403234594E-2</v>
      </c>
      <c r="L4139" s="1">
        <v>38.626387199481144</v>
      </c>
      <c r="M4139" s="2">
        <f>Table13[[#This Row],[Cons h '[MWh']]]-Table13[[#This Row],[Ewec_prod '[MWh']]]-Table13[[#This Row],[Eeol_prod '[MWh']]]-Table13[[#This Row],[Efv_prod '[MWh']]]</f>
        <v>38.599918237077908</v>
      </c>
    </row>
    <row r="4140" spans="5:13" x14ac:dyDescent="0.3">
      <c r="E4140" s="4">
        <v>43638.416666666664</v>
      </c>
      <c r="F4140" s="3">
        <v>0</v>
      </c>
      <c r="G4140" s="2">
        <f>Table13[[#This Row],[CF % FV]]*$A$2</f>
        <v>0</v>
      </c>
      <c r="H4140" s="3">
        <v>0</v>
      </c>
      <c r="I4140" s="2">
        <f>Table13[[#This Row],[CF % EOL]]*$A$6</f>
        <v>0</v>
      </c>
      <c r="J4140" s="3">
        <v>8.3500209594029429E-2</v>
      </c>
      <c r="K4140" s="2">
        <f>$A$10*Table13[[#This Row],[CF % WEC]]</f>
        <v>2.5681725263745743E-2</v>
      </c>
      <c r="L4140" s="1">
        <v>35.273876887052793</v>
      </c>
      <c r="M4140" s="2">
        <f>Table13[[#This Row],[Cons h '[MWh']]]-Table13[[#This Row],[Ewec_prod '[MWh']]]-Table13[[#This Row],[Eeol_prod '[MWh']]]-Table13[[#This Row],[Efv_prod '[MWh']]]</f>
        <v>35.248195161789049</v>
      </c>
    </row>
    <row r="4141" spans="5:13" x14ac:dyDescent="0.3">
      <c r="E4141" s="4">
        <v>43638.458333333336</v>
      </c>
      <c r="F4141" s="3">
        <v>0</v>
      </c>
      <c r="G4141" s="2">
        <f>Table13[[#This Row],[CF % FV]]*$A$2</f>
        <v>0</v>
      </c>
      <c r="H4141" s="3">
        <v>0</v>
      </c>
      <c r="I4141" s="2">
        <f>Table13[[#This Row],[CF % EOL]]*$A$6</f>
        <v>0</v>
      </c>
      <c r="J4141" s="3">
        <v>8.3007083598081385E-2</v>
      </c>
      <c r="K4141" s="2">
        <f>$A$10*Table13[[#This Row],[CF % WEC]]</f>
        <v>2.5530057065427183E-2</v>
      </c>
      <c r="L4141" s="1">
        <v>43.2604740436784</v>
      </c>
      <c r="M4141" s="2">
        <f>Table13[[#This Row],[Cons h '[MWh']]]-Table13[[#This Row],[Ewec_prod '[MWh']]]-Table13[[#This Row],[Eeol_prod '[MWh']]]-Table13[[#This Row],[Efv_prod '[MWh']]]</f>
        <v>43.234943986612976</v>
      </c>
    </row>
    <row r="4142" spans="5:13" x14ac:dyDescent="0.3">
      <c r="E4142" s="4">
        <v>43638.5</v>
      </c>
      <c r="F4142" s="3">
        <v>0</v>
      </c>
      <c r="G4142" s="2">
        <f>Table13[[#This Row],[CF % FV]]*$A$2</f>
        <v>0</v>
      </c>
      <c r="H4142" s="3">
        <v>0</v>
      </c>
      <c r="I4142" s="2">
        <f>Table13[[#This Row],[CF % EOL]]*$A$6</f>
        <v>0</v>
      </c>
      <c r="J4142" s="3">
        <v>8.4677383755917171E-2</v>
      </c>
      <c r="K4142" s="2">
        <f>$A$10*Table13[[#This Row],[CF % WEC]]</f>
        <v>2.6043782599411917E-2</v>
      </c>
      <c r="L4142" s="1">
        <v>39.271549809864943</v>
      </c>
      <c r="M4142" s="2">
        <f>Table13[[#This Row],[Cons h '[MWh']]]-Table13[[#This Row],[Ewec_prod '[MWh']]]-Table13[[#This Row],[Eeol_prod '[MWh']]]-Table13[[#This Row],[Efv_prod '[MWh']]]</f>
        <v>39.245506027265534</v>
      </c>
    </row>
    <row r="4143" spans="5:13" x14ac:dyDescent="0.3">
      <c r="E4143" s="4">
        <v>43638.541666666664</v>
      </c>
      <c r="F4143" s="3">
        <v>0</v>
      </c>
      <c r="G4143" s="2">
        <f>Table13[[#This Row],[CF % FV]]*$A$2</f>
        <v>0</v>
      </c>
      <c r="H4143" s="3">
        <v>0</v>
      </c>
      <c r="I4143" s="2">
        <f>Table13[[#This Row],[CF % EOL]]*$A$6</f>
        <v>0</v>
      </c>
      <c r="J4143" s="3">
        <v>8.8956825167282552E-2</v>
      </c>
      <c r="K4143" s="2">
        <f>$A$10*Table13[[#This Row],[CF % WEC]]</f>
        <v>2.7359988141210226E-2</v>
      </c>
      <c r="L4143" s="1">
        <v>33.070798629213058</v>
      </c>
      <c r="M4143" s="2">
        <f>Table13[[#This Row],[Cons h '[MWh']]]-Table13[[#This Row],[Ewec_prod '[MWh']]]-Table13[[#This Row],[Eeol_prod '[MWh']]]-Table13[[#This Row],[Efv_prod '[MWh']]]</f>
        <v>33.043438641071852</v>
      </c>
    </row>
    <row r="4144" spans="5:13" x14ac:dyDescent="0.3">
      <c r="E4144" s="4">
        <v>43638.583333333336</v>
      </c>
      <c r="F4144" s="3">
        <v>0</v>
      </c>
      <c r="G4144" s="2">
        <f>Table13[[#This Row],[CF % FV]]*$A$2</f>
        <v>0</v>
      </c>
      <c r="H4144" s="3">
        <v>0</v>
      </c>
      <c r="I4144" s="2">
        <f>Table13[[#This Row],[CF % EOL]]*$A$6</f>
        <v>0</v>
      </c>
      <c r="J4144" s="3">
        <v>9.5426485398050306E-2</v>
      </c>
      <c r="K4144" s="2">
        <f>$A$10*Table13[[#This Row],[CF % WEC]]</f>
        <v>2.9349827896154264E-2</v>
      </c>
      <c r="L4144" s="1">
        <v>39.019964572848004</v>
      </c>
      <c r="M4144" s="2">
        <f>Table13[[#This Row],[Cons h '[MWh']]]-Table13[[#This Row],[Ewec_prod '[MWh']]]-Table13[[#This Row],[Eeol_prod '[MWh']]]-Table13[[#This Row],[Efv_prod '[MWh']]]</f>
        <v>38.990614744951849</v>
      </c>
    </row>
    <row r="4145" spans="5:13" x14ac:dyDescent="0.3">
      <c r="E4145" s="4">
        <v>43638.625</v>
      </c>
      <c r="F4145" s="3">
        <v>0</v>
      </c>
      <c r="G4145" s="2">
        <f>Table13[[#This Row],[CF % FV]]*$A$2</f>
        <v>0</v>
      </c>
      <c r="H4145" s="3">
        <v>0</v>
      </c>
      <c r="I4145" s="2">
        <f>Table13[[#This Row],[CF % EOL]]*$A$6</f>
        <v>0</v>
      </c>
      <c r="J4145" s="3">
        <v>0.10333470203457866</v>
      </c>
      <c r="K4145" s="2">
        <f>$A$10*Table13[[#This Row],[CF % WEC]]</f>
        <v>3.1782116964324779E-2</v>
      </c>
      <c r="L4145" s="1">
        <v>32.923571509951152</v>
      </c>
      <c r="M4145" s="2">
        <f>Table13[[#This Row],[Cons h '[MWh']]]-Table13[[#This Row],[Ewec_prod '[MWh']]]-Table13[[#This Row],[Eeol_prod '[MWh']]]-Table13[[#This Row],[Efv_prod '[MWh']]]</f>
        <v>32.89178939298683</v>
      </c>
    </row>
    <row r="4146" spans="5:13" x14ac:dyDescent="0.3">
      <c r="E4146" s="4">
        <v>43638.666666666664</v>
      </c>
      <c r="F4146" s="3">
        <v>0</v>
      </c>
      <c r="G4146" s="2">
        <f>Table13[[#This Row],[CF % FV]]*$A$2</f>
        <v>0</v>
      </c>
      <c r="H4146" s="3">
        <v>9.2525007672295304E-4</v>
      </c>
      <c r="I4146" s="2">
        <f>Table13[[#This Row],[CF % EOL]]*$A$6</f>
        <v>3.7010003068918121E-2</v>
      </c>
      <c r="J4146" s="3">
        <v>0.11197380714354158</v>
      </c>
      <c r="K4146" s="2">
        <f>$A$10*Table13[[#This Row],[CF % WEC]]</f>
        <v>3.443920159934194E-2</v>
      </c>
      <c r="L4146" s="1">
        <v>31.920217092993827</v>
      </c>
      <c r="M4146" s="2">
        <f>Table13[[#This Row],[Cons h '[MWh']]]-Table13[[#This Row],[Ewec_prod '[MWh']]]-Table13[[#This Row],[Eeol_prod '[MWh']]]-Table13[[#This Row],[Efv_prod '[MWh']]]</f>
        <v>31.848767888325568</v>
      </c>
    </row>
    <row r="4147" spans="5:13" x14ac:dyDescent="0.3">
      <c r="E4147" s="4">
        <v>43638.708333333336</v>
      </c>
      <c r="F4147" s="3">
        <v>2.102E-2</v>
      </c>
      <c r="G4147" s="2">
        <f>Table13[[#This Row],[CF % FV]]*$A$2</f>
        <v>1.07202</v>
      </c>
      <c r="H4147" s="3">
        <v>5.8896811849910503E-2</v>
      </c>
      <c r="I4147" s="2">
        <f>Table13[[#This Row],[CF % EOL]]*$A$6</f>
        <v>2.3558724739964201</v>
      </c>
      <c r="J4147" s="3">
        <v>0.11744952745319046</v>
      </c>
      <c r="K4147" s="2">
        <f>$A$10*Table13[[#This Row],[CF % WEC]]</f>
        <v>3.6123340421235037E-2</v>
      </c>
      <c r="L4147" s="1">
        <v>30.409675625708807</v>
      </c>
      <c r="M4147" s="2">
        <f>Table13[[#This Row],[Cons h '[MWh']]]-Table13[[#This Row],[Ewec_prod '[MWh']]]-Table13[[#This Row],[Eeol_prod '[MWh']]]-Table13[[#This Row],[Efv_prod '[MWh']]]</f>
        <v>26.945659811291154</v>
      </c>
    </row>
    <row r="4148" spans="5:13" x14ac:dyDescent="0.3">
      <c r="E4148" s="4">
        <v>43638.75</v>
      </c>
      <c r="F4148" s="3">
        <v>5.4140000000000001E-2</v>
      </c>
      <c r="G4148" s="2">
        <f>Table13[[#This Row],[CF % FV]]*$A$2</f>
        <v>2.7611400000000001</v>
      </c>
      <c r="H4148" s="3">
        <v>0.102191134329501</v>
      </c>
      <c r="I4148" s="2">
        <f>Table13[[#This Row],[CF % EOL]]*$A$6</f>
        <v>4.08764537318004</v>
      </c>
      <c r="J4148" s="3">
        <v>0.1211152690777898</v>
      </c>
      <c r="K4148" s="2">
        <f>$A$10*Table13[[#This Row],[CF % WEC]]</f>
        <v>3.7250793510856604E-2</v>
      </c>
      <c r="L4148" s="1">
        <v>61.740308671459807</v>
      </c>
      <c r="M4148" s="2">
        <f>Table13[[#This Row],[Cons h '[MWh']]]-Table13[[#This Row],[Ewec_prod '[MWh']]]-Table13[[#This Row],[Eeol_prod '[MWh']]]-Table13[[#This Row],[Efv_prod '[MWh']]]</f>
        <v>54.854272504768915</v>
      </c>
    </row>
    <row r="4149" spans="5:13" x14ac:dyDescent="0.3">
      <c r="E4149" s="4">
        <v>43638.791666666664</v>
      </c>
      <c r="F4149" s="3">
        <v>0.10301</v>
      </c>
      <c r="G4149" s="2">
        <f>Table13[[#This Row],[CF % FV]]*$A$2</f>
        <v>5.2535100000000003</v>
      </c>
      <c r="H4149" s="3">
        <v>0.17156347016377099</v>
      </c>
      <c r="I4149" s="2">
        <f>Table13[[#This Row],[CF % EOL]]*$A$6</f>
        <v>6.8625388065508393</v>
      </c>
      <c r="J4149" s="3">
        <v>0.12408212799847977</v>
      </c>
      <c r="K4149" s="2">
        <f>$A$10*Table13[[#This Row],[CF % WEC]]</f>
        <v>3.8163294881426835E-2</v>
      </c>
      <c r="L4149" s="1">
        <v>54.350448092940425</v>
      </c>
      <c r="M4149" s="2">
        <f>Table13[[#This Row],[Cons h '[MWh']]]-Table13[[#This Row],[Ewec_prod '[MWh']]]-Table13[[#This Row],[Eeol_prod '[MWh']]]-Table13[[#This Row],[Efv_prod '[MWh']]]</f>
        <v>42.196235991508161</v>
      </c>
    </row>
    <row r="4150" spans="5:13" x14ac:dyDescent="0.3">
      <c r="E4150" s="4">
        <v>43638.833333333336</v>
      </c>
      <c r="F4150" s="3">
        <v>0.16181000000000001</v>
      </c>
      <c r="G4150" s="2">
        <f>Table13[[#This Row],[CF % FV]]*$A$2</f>
        <v>8.2523100000000014</v>
      </c>
      <c r="H4150" s="3">
        <v>0.34159424437420399</v>
      </c>
      <c r="I4150" s="2">
        <f>Table13[[#This Row],[CF % EOL]]*$A$6</f>
        <v>13.663769774968159</v>
      </c>
      <c r="J4150" s="3">
        <v>0.1270351025558793</v>
      </c>
      <c r="K4150" s="2">
        <f>$A$10*Table13[[#This Row],[CF % WEC]]</f>
        <v>3.9071525910578511E-2</v>
      </c>
      <c r="L4150" s="1">
        <v>43.693881144641516</v>
      </c>
      <c r="M4150" s="2">
        <f>Table13[[#This Row],[Cons h '[MWh']]]-Table13[[#This Row],[Ewec_prod '[MWh']]]-Table13[[#This Row],[Eeol_prod '[MWh']]]-Table13[[#This Row],[Efv_prod '[MWh']]]</f>
        <v>21.738729843762776</v>
      </c>
    </row>
    <row r="4151" spans="5:13" x14ac:dyDescent="0.3">
      <c r="E4151" s="4">
        <v>43638.875</v>
      </c>
      <c r="F4151" s="3">
        <v>0.22237000000000001</v>
      </c>
      <c r="G4151" s="2">
        <f>Table13[[#This Row],[CF % FV]]*$A$2</f>
        <v>11.340870000000001</v>
      </c>
      <c r="H4151" s="3">
        <v>0.63269664929250802</v>
      </c>
      <c r="I4151" s="2">
        <f>Table13[[#This Row],[CF % EOL]]*$A$6</f>
        <v>25.30786597170032</v>
      </c>
      <c r="J4151" s="3">
        <v>0.12415228492497733</v>
      </c>
      <c r="K4151" s="2">
        <f>$A$10*Table13[[#This Row],[CF % WEC]]</f>
        <v>3.8184872682493674E-2</v>
      </c>
      <c r="L4151" s="1">
        <v>39.549738259469947</v>
      </c>
      <c r="M4151" s="2">
        <f>Table13[[#This Row],[Cons h '[MWh']]]-Table13[[#This Row],[Ewec_prod '[MWh']]]-Table13[[#This Row],[Eeol_prod '[MWh']]]-Table13[[#This Row],[Efv_prod '[MWh']]]</f>
        <v>2.8628174150871342</v>
      </c>
    </row>
    <row r="4152" spans="5:13" x14ac:dyDescent="0.3">
      <c r="E4152" s="4">
        <v>43638.916666666664</v>
      </c>
      <c r="F4152" s="3">
        <v>0.23730000000000001</v>
      </c>
      <c r="G4152" s="2">
        <f>Table13[[#This Row],[CF % FV]]*$A$2</f>
        <v>12.102300000000001</v>
      </c>
      <c r="H4152" s="3">
        <v>6.9511396838290093E-2</v>
      </c>
      <c r="I4152" s="2">
        <f>Table13[[#This Row],[CF % EOL]]*$A$6</f>
        <v>2.7804558735316038</v>
      </c>
      <c r="J4152" s="3">
        <v>0.12113441788231082</v>
      </c>
      <c r="K4152" s="2">
        <f>$A$10*Table13[[#This Row],[CF % WEC]]</f>
        <v>3.7256683009089353E-2</v>
      </c>
      <c r="L4152" s="1">
        <v>28.784884120929572</v>
      </c>
      <c r="M4152" s="2">
        <f>Table13[[#This Row],[Cons h '[MWh']]]-Table13[[#This Row],[Ewec_prod '[MWh']]]-Table13[[#This Row],[Eeol_prod '[MWh']]]-Table13[[#This Row],[Efv_prod '[MWh']]]</f>
        <v>13.864871564388876</v>
      </c>
    </row>
    <row r="4153" spans="5:13" x14ac:dyDescent="0.3">
      <c r="E4153" s="4">
        <v>43638.958333333336</v>
      </c>
      <c r="F4153" s="3">
        <v>0.16746</v>
      </c>
      <c r="G4153" s="2">
        <f>Table13[[#This Row],[CF % FV]]*$A$2</f>
        <v>8.5404599999999995</v>
      </c>
      <c r="H4153" s="3">
        <v>8.8563601552170301E-2</v>
      </c>
      <c r="I4153" s="2">
        <f>Table13[[#This Row],[CF % EOL]]*$A$6</f>
        <v>3.5425440620868121</v>
      </c>
      <c r="J4153" s="3">
        <v>0.11856090285471775</v>
      </c>
      <c r="K4153" s="2">
        <f>$A$10*Table13[[#This Row],[CF % WEC]]</f>
        <v>3.6465160374330695E-2</v>
      </c>
      <c r="L4153" s="1">
        <v>20.499102943699523</v>
      </c>
      <c r="M4153" s="2">
        <f>Table13[[#This Row],[Cons h '[MWh']]]-Table13[[#This Row],[Ewec_prod '[MWh']]]-Table13[[#This Row],[Eeol_prod '[MWh']]]-Table13[[#This Row],[Efv_prod '[MWh']]]</f>
        <v>8.3796337212383811</v>
      </c>
    </row>
    <row r="4154" spans="5:13" x14ac:dyDescent="0.3">
      <c r="E4154" s="4">
        <v>43639</v>
      </c>
      <c r="F4154" s="3">
        <v>0.12013</v>
      </c>
      <c r="G4154" s="2">
        <f>Table13[[#This Row],[CF % FV]]*$A$2</f>
        <v>6.1266300000000005</v>
      </c>
      <c r="H4154" s="3">
        <v>0.173270978573169</v>
      </c>
      <c r="I4154" s="2">
        <f>Table13[[#This Row],[CF % EOL]]*$A$6</f>
        <v>6.93083914292676</v>
      </c>
      <c r="J4154" s="3">
        <v>0.11733140962322544</v>
      </c>
      <c r="K4154" s="2">
        <f>$A$10*Table13[[#This Row],[CF % WEC]]</f>
        <v>3.6087011534485409E-2</v>
      </c>
      <c r="L4154" s="1">
        <v>20.775066676661652</v>
      </c>
      <c r="M4154" s="2">
        <f>Table13[[#This Row],[Cons h '[MWh']]]-Table13[[#This Row],[Ewec_prod '[MWh']]]-Table13[[#This Row],[Eeol_prod '[MWh']]]-Table13[[#This Row],[Efv_prod '[MWh']]]</f>
        <v>7.6815105222004068</v>
      </c>
    </row>
    <row r="4155" spans="5:13" x14ac:dyDescent="0.3">
      <c r="E4155" s="4">
        <v>43639.041666666664</v>
      </c>
      <c r="F4155" s="3">
        <v>5.432E-2</v>
      </c>
      <c r="G4155" s="2">
        <f>Table13[[#This Row],[CF % FV]]*$A$2</f>
        <v>2.7703199999999999</v>
      </c>
      <c r="H4155" s="3">
        <v>0.205152582653405</v>
      </c>
      <c r="I4155" s="2">
        <f>Table13[[#This Row],[CF % EOL]]*$A$6</f>
        <v>8.2061033061361996</v>
      </c>
      <c r="J4155" s="3">
        <v>0.11820041149369433</v>
      </c>
      <c r="K4155" s="2">
        <f>$A$10*Table13[[#This Row],[CF % WEC]]</f>
        <v>3.6354285920975803E-2</v>
      </c>
      <c r="L4155" s="1">
        <v>29.980317551771524</v>
      </c>
      <c r="M4155" s="2">
        <f>Table13[[#This Row],[Cons h '[MWh']]]-Table13[[#This Row],[Ewec_prod '[MWh']]]-Table13[[#This Row],[Eeol_prod '[MWh']]]-Table13[[#This Row],[Efv_prod '[MWh']]]</f>
        <v>18.967539959714351</v>
      </c>
    </row>
    <row r="4156" spans="5:13" x14ac:dyDescent="0.3">
      <c r="E4156" s="4">
        <v>43639.083333333336</v>
      </c>
      <c r="F4156" s="3">
        <v>1.3650000000000001E-2</v>
      </c>
      <c r="G4156" s="2">
        <f>Table13[[#This Row],[CF % FV]]*$A$2</f>
        <v>0.69615000000000005</v>
      </c>
      <c r="H4156" s="3">
        <v>0.26978181393300898</v>
      </c>
      <c r="I4156" s="2">
        <f>Table13[[#This Row],[CF % EOL]]*$A$6</f>
        <v>10.79127255732036</v>
      </c>
      <c r="J4156" s="3">
        <v>0.12288940937167686</v>
      </c>
      <c r="K4156" s="2">
        <f>$A$10*Table13[[#This Row],[CF % WEC]]</f>
        <v>3.779645661551792E-2</v>
      </c>
      <c r="L4156" s="1">
        <v>27.48144071250389</v>
      </c>
      <c r="M4156" s="2">
        <f>Table13[[#This Row],[Cons h '[MWh']]]-Table13[[#This Row],[Ewec_prod '[MWh']]]-Table13[[#This Row],[Eeol_prod '[MWh']]]-Table13[[#This Row],[Efv_prod '[MWh']]]</f>
        <v>15.956221698568012</v>
      </c>
    </row>
    <row r="4157" spans="5:13" x14ac:dyDescent="0.3">
      <c r="E4157" s="4">
        <v>43639.125</v>
      </c>
      <c r="F4157" s="3">
        <v>0</v>
      </c>
      <c r="G4157" s="2">
        <f>Table13[[#This Row],[CF % FV]]*$A$2</f>
        <v>0</v>
      </c>
      <c r="H4157" s="3">
        <v>0.31036832520156699</v>
      </c>
      <c r="I4157" s="2">
        <f>Table13[[#This Row],[CF % EOL]]*$A$6</f>
        <v>12.414733008062679</v>
      </c>
      <c r="J4157" s="3">
        <v>0.13244041865284942</v>
      </c>
      <c r="K4157" s="2">
        <f>$A$10*Table13[[#This Row],[CF % WEC]]</f>
        <v>4.0734010874879906E-2</v>
      </c>
      <c r="L4157" s="1">
        <v>25.743863596541704</v>
      </c>
      <c r="M4157" s="2">
        <f>Table13[[#This Row],[Cons h '[MWh']]]-Table13[[#This Row],[Ewec_prod '[MWh']]]-Table13[[#This Row],[Eeol_prod '[MWh']]]-Table13[[#This Row],[Efv_prod '[MWh']]]</f>
        <v>13.288396577604146</v>
      </c>
    </row>
    <row r="4158" spans="5:13" x14ac:dyDescent="0.3">
      <c r="E4158" s="4">
        <v>43639.166666666664</v>
      </c>
      <c r="F4158" s="3">
        <v>0</v>
      </c>
      <c r="G4158" s="2">
        <f>Table13[[#This Row],[CF % FV]]*$A$2</f>
        <v>0</v>
      </c>
      <c r="H4158" s="3">
        <v>0.363370964748017</v>
      </c>
      <c r="I4158" s="2">
        <f>Table13[[#This Row],[CF % EOL]]*$A$6</f>
        <v>14.53483858992068</v>
      </c>
      <c r="J4158" s="3">
        <v>0.15975752748118371</v>
      </c>
      <c r="K4158" s="2">
        <f>$A$10*Table13[[#This Row],[CF % WEC]]</f>
        <v>4.9135791988244776E-2</v>
      </c>
      <c r="L4158" s="1">
        <v>25.567216287257846</v>
      </c>
      <c r="M4158" s="2">
        <f>Table13[[#This Row],[Cons h '[MWh']]]-Table13[[#This Row],[Ewec_prod '[MWh']]]-Table13[[#This Row],[Eeol_prod '[MWh']]]-Table13[[#This Row],[Efv_prod '[MWh']]]</f>
        <v>10.983241905348921</v>
      </c>
    </row>
    <row r="4159" spans="5:13" x14ac:dyDescent="0.3">
      <c r="E4159" s="4">
        <v>43639.208333333336</v>
      </c>
      <c r="F4159" s="3">
        <v>0</v>
      </c>
      <c r="G4159" s="2">
        <f>Table13[[#This Row],[CF % FV]]*$A$2</f>
        <v>0</v>
      </c>
      <c r="H4159" s="3">
        <v>0.47460739325044798</v>
      </c>
      <c r="I4159" s="2">
        <f>Table13[[#This Row],[CF % EOL]]*$A$6</f>
        <v>18.984295730017919</v>
      </c>
      <c r="J4159" s="3">
        <v>0.22344457888438385</v>
      </c>
      <c r="K4159" s="2">
        <f>$A$10*Table13[[#This Row],[CF % WEC]]</f>
        <v>6.8723687215659746E-2</v>
      </c>
      <c r="L4159" s="1">
        <v>37.682451588566913</v>
      </c>
      <c r="M4159" s="2">
        <f>Table13[[#This Row],[Cons h '[MWh']]]-Table13[[#This Row],[Ewec_prod '[MWh']]]-Table13[[#This Row],[Eeol_prod '[MWh']]]-Table13[[#This Row],[Efv_prod '[MWh']]]</f>
        <v>18.629432171333335</v>
      </c>
    </row>
    <row r="4160" spans="5:13" x14ac:dyDescent="0.3">
      <c r="E4160" s="4">
        <v>43639.25</v>
      </c>
      <c r="F4160" s="3">
        <v>0</v>
      </c>
      <c r="G4160" s="2">
        <f>Table13[[#This Row],[CF % FV]]*$A$2</f>
        <v>0</v>
      </c>
      <c r="H4160" s="3">
        <v>0.71693281809200804</v>
      </c>
      <c r="I4160" s="2">
        <f>Table13[[#This Row],[CF % EOL]]*$A$6</f>
        <v>28.677312723680323</v>
      </c>
      <c r="J4160" s="3">
        <v>0.30343162216028091</v>
      </c>
      <c r="K4160" s="2">
        <f>$A$10*Table13[[#This Row],[CF % WEC]]</f>
        <v>9.3324886183402372E-2</v>
      </c>
      <c r="L4160" s="1">
        <v>26.064448862542783</v>
      </c>
      <c r="M4160" s="2">
        <f>Table13[[#This Row],[Cons h '[MWh']]]-Table13[[#This Row],[Ewec_prod '[MWh']]]-Table13[[#This Row],[Eeol_prod '[MWh']]]-Table13[[#This Row],[Efv_prod '[MWh']]]</f>
        <v>-2.7061887473209438</v>
      </c>
    </row>
    <row r="4161" spans="5:13" x14ac:dyDescent="0.3">
      <c r="E4161" s="4">
        <v>43639.291666666664</v>
      </c>
      <c r="F4161" s="3">
        <v>0</v>
      </c>
      <c r="G4161" s="2">
        <f>Table13[[#This Row],[CF % FV]]*$A$2</f>
        <v>0</v>
      </c>
      <c r="H4161" s="3">
        <v>0.90742508317246096</v>
      </c>
      <c r="I4161" s="2">
        <f>Table13[[#This Row],[CF % EOL]]*$A$6</f>
        <v>36.297003326898441</v>
      </c>
      <c r="J4161" s="3">
        <v>0.37860715462358885</v>
      </c>
      <c r="K4161" s="2">
        <f>$A$10*Table13[[#This Row],[CF % WEC]]</f>
        <v>0.11644623379037319</v>
      </c>
      <c r="L4161" s="1">
        <v>22.828358777173285</v>
      </c>
      <c r="M4161" s="2">
        <f>Table13[[#This Row],[Cons h '[MWh']]]-Table13[[#This Row],[Ewec_prod '[MWh']]]-Table13[[#This Row],[Eeol_prod '[MWh']]]-Table13[[#This Row],[Efv_prod '[MWh']]]</f>
        <v>-13.585090783515529</v>
      </c>
    </row>
    <row r="4162" spans="5:13" x14ac:dyDescent="0.3">
      <c r="E4162" s="4">
        <v>43639.333333333336</v>
      </c>
      <c r="F4162" s="3">
        <v>0</v>
      </c>
      <c r="G4162" s="2">
        <f>Table13[[#This Row],[CF % FV]]*$A$2</f>
        <v>0</v>
      </c>
      <c r="H4162" s="3">
        <v>0.97804841636032203</v>
      </c>
      <c r="I4162" s="2">
        <f>Table13[[#This Row],[CF % EOL]]*$A$6</f>
        <v>39.121936654412877</v>
      </c>
      <c r="J4162" s="3">
        <v>0.43259400701507422</v>
      </c>
      <c r="K4162" s="2">
        <f>$A$10*Table13[[#This Row],[CF % WEC]]</f>
        <v>0.13305068924878991</v>
      </c>
      <c r="L4162" s="1">
        <v>38.436100356269655</v>
      </c>
      <c r="M4162" s="2">
        <f>Table13[[#This Row],[Cons h '[MWh']]]-Table13[[#This Row],[Ewec_prod '[MWh']]]-Table13[[#This Row],[Eeol_prod '[MWh']]]-Table13[[#This Row],[Efv_prod '[MWh']]]</f>
        <v>-0.8188869873920126</v>
      </c>
    </row>
    <row r="4163" spans="5:13" x14ac:dyDescent="0.3">
      <c r="E4163" s="4">
        <v>43639.375</v>
      </c>
      <c r="F4163" s="3">
        <v>0</v>
      </c>
      <c r="G4163" s="2">
        <f>Table13[[#This Row],[CF % FV]]*$A$2</f>
        <v>0</v>
      </c>
      <c r="H4163" s="3">
        <v>0.99119309278465595</v>
      </c>
      <c r="I4163" s="2">
        <f>Table13[[#This Row],[CF % EOL]]*$A$6</f>
        <v>39.647723711386234</v>
      </c>
      <c r="J4163" s="3">
        <v>0.35814700793014215</v>
      </c>
      <c r="K4163" s="2">
        <f>$A$10*Table13[[#This Row],[CF % WEC]]</f>
        <v>0.11015341286463259</v>
      </c>
      <c r="L4163" s="1">
        <v>34.549988245772198</v>
      </c>
      <c r="M4163" s="2">
        <f>Table13[[#This Row],[Cons h '[MWh']]]-Table13[[#This Row],[Ewec_prod '[MWh']]]-Table13[[#This Row],[Eeol_prod '[MWh']]]-Table13[[#This Row],[Efv_prod '[MWh']]]</f>
        <v>-5.2078888784786699</v>
      </c>
    </row>
    <row r="4164" spans="5:13" x14ac:dyDescent="0.3">
      <c r="E4164" s="4">
        <v>43639.416666666664</v>
      </c>
      <c r="F4164" s="3">
        <v>0</v>
      </c>
      <c r="G4164" s="2">
        <f>Table13[[#This Row],[CF % FV]]*$A$2</f>
        <v>0</v>
      </c>
      <c r="H4164" s="3">
        <v>1.45754073410288E-5</v>
      </c>
      <c r="I4164" s="2">
        <f>Table13[[#This Row],[CF % EOL]]*$A$6</f>
        <v>5.8301629364115198E-4</v>
      </c>
      <c r="J4164" s="3">
        <v>0.30293251723565984</v>
      </c>
      <c r="K4164" s="2">
        <f>$A$10*Table13[[#This Row],[CF % WEC]]</f>
        <v>9.3171379077082284E-2</v>
      </c>
      <c r="L4164" s="1">
        <v>33.291580434516568</v>
      </c>
      <c r="M4164" s="2">
        <f>Table13[[#This Row],[Cons h '[MWh']]]-Table13[[#This Row],[Ewec_prod '[MWh']]]-Table13[[#This Row],[Eeol_prod '[MWh']]]-Table13[[#This Row],[Efv_prod '[MWh']]]</f>
        <v>33.197826039145845</v>
      </c>
    </row>
    <row r="4165" spans="5:13" x14ac:dyDescent="0.3">
      <c r="E4165" s="4">
        <v>43639.458333333336</v>
      </c>
      <c r="F4165" s="3">
        <v>0</v>
      </c>
      <c r="G4165" s="2">
        <f>Table13[[#This Row],[CF % FV]]*$A$2</f>
        <v>0</v>
      </c>
      <c r="H4165" s="3">
        <v>0</v>
      </c>
      <c r="I4165" s="2">
        <f>Table13[[#This Row],[CF % EOL]]*$A$6</f>
        <v>0</v>
      </c>
      <c r="J4165" s="3">
        <v>0.26690329468924479</v>
      </c>
      <c r="K4165" s="2">
        <f>$A$10*Table13[[#This Row],[CF % WEC]]</f>
        <v>8.2090058450438638E-2</v>
      </c>
      <c r="L4165" s="1">
        <v>36.70041653939024</v>
      </c>
      <c r="M4165" s="2">
        <f>Table13[[#This Row],[Cons h '[MWh']]]-Table13[[#This Row],[Ewec_prod '[MWh']]]-Table13[[#This Row],[Eeol_prod '[MWh']]]-Table13[[#This Row],[Efv_prod '[MWh']]]</f>
        <v>36.6183264809398</v>
      </c>
    </row>
    <row r="4166" spans="5:13" x14ac:dyDescent="0.3">
      <c r="E4166" s="4">
        <v>43639.5</v>
      </c>
      <c r="F4166" s="3">
        <v>0</v>
      </c>
      <c r="G4166" s="2">
        <f>Table13[[#This Row],[CF % FV]]*$A$2</f>
        <v>0</v>
      </c>
      <c r="H4166" s="3">
        <v>0</v>
      </c>
      <c r="I4166" s="2">
        <f>Table13[[#This Row],[CF % EOL]]*$A$6</f>
        <v>0</v>
      </c>
      <c r="J4166" s="3">
        <v>0.2464370583945186</v>
      </c>
      <c r="K4166" s="2">
        <f>$A$10*Table13[[#This Row],[CF % WEC]]</f>
        <v>7.5795364577698435E-2</v>
      </c>
      <c r="L4166" s="1">
        <v>38.355670684701295</v>
      </c>
      <c r="M4166" s="2">
        <f>Table13[[#This Row],[Cons h '[MWh']]]-Table13[[#This Row],[Ewec_prod '[MWh']]]-Table13[[#This Row],[Eeol_prod '[MWh']]]-Table13[[#This Row],[Efv_prod '[MWh']]]</f>
        <v>38.279875320123594</v>
      </c>
    </row>
    <row r="4167" spans="5:13" x14ac:dyDescent="0.3">
      <c r="E4167" s="4">
        <v>43639.541666666664</v>
      </c>
      <c r="F4167" s="3">
        <v>0</v>
      </c>
      <c r="G4167" s="2">
        <f>Table13[[#This Row],[CF % FV]]*$A$2</f>
        <v>0</v>
      </c>
      <c r="H4167" s="3">
        <v>4.9570823154767803E-2</v>
      </c>
      <c r="I4167" s="2">
        <f>Table13[[#This Row],[CF % EOL]]*$A$6</f>
        <v>1.9828329261907121</v>
      </c>
      <c r="J4167" s="3">
        <v>0.24814366521298689</v>
      </c>
      <c r="K4167" s="2">
        <f>$A$10*Table13[[#This Row],[CF % WEC]]</f>
        <v>7.6320256762499275E-2</v>
      </c>
      <c r="L4167" s="1">
        <v>29.209720050449217</v>
      </c>
      <c r="M4167" s="2">
        <f>Table13[[#This Row],[Cons h '[MWh']]]-Table13[[#This Row],[Ewec_prod '[MWh']]]-Table13[[#This Row],[Eeol_prod '[MWh']]]-Table13[[#This Row],[Efv_prod '[MWh']]]</f>
        <v>27.150566867496003</v>
      </c>
    </row>
    <row r="4168" spans="5:13" x14ac:dyDescent="0.3">
      <c r="E4168" s="4">
        <v>43639.583333333336</v>
      </c>
      <c r="F4168" s="3">
        <v>0</v>
      </c>
      <c r="G4168" s="2">
        <f>Table13[[#This Row],[CF % FV]]*$A$2</f>
        <v>0</v>
      </c>
      <c r="H4168" s="3">
        <v>0.20462650801937099</v>
      </c>
      <c r="I4168" s="2">
        <f>Table13[[#This Row],[CF % EOL]]*$A$6</f>
        <v>8.1850603207748396</v>
      </c>
      <c r="J4168" s="3">
        <v>0.27561937746581133</v>
      </c>
      <c r="K4168" s="2">
        <f>$A$10*Table13[[#This Row],[CF % WEC]]</f>
        <v>8.4770818706396772E-2</v>
      </c>
      <c r="L4168" s="1">
        <v>37.358124219351048</v>
      </c>
      <c r="M4168" s="2">
        <f>Table13[[#This Row],[Cons h '[MWh']]]-Table13[[#This Row],[Ewec_prod '[MWh']]]-Table13[[#This Row],[Eeol_prod '[MWh']]]-Table13[[#This Row],[Efv_prod '[MWh']]]</f>
        <v>29.088293079869814</v>
      </c>
    </row>
    <row r="4169" spans="5:13" x14ac:dyDescent="0.3">
      <c r="E4169" s="4">
        <v>43639.625</v>
      </c>
      <c r="F4169" s="3">
        <v>0</v>
      </c>
      <c r="G4169" s="2">
        <f>Table13[[#This Row],[CF % FV]]*$A$2</f>
        <v>0</v>
      </c>
      <c r="H4169" s="3">
        <v>0.54674791431782499</v>
      </c>
      <c r="I4169" s="2">
        <f>Table13[[#This Row],[CF % EOL]]*$A$6</f>
        <v>21.869916572712999</v>
      </c>
      <c r="J4169" s="3">
        <v>0.32291773256704837</v>
      </c>
      <c r="K4169" s="2">
        <f>$A$10*Table13[[#This Row],[CF % WEC]]</f>
        <v>9.9318127833437728E-2</v>
      </c>
      <c r="L4169" s="1">
        <v>29.912052358122729</v>
      </c>
      <c r="M4169" s="2">
        <f>Table13[[#This Row],[Cons h '[MWh']]]-Table13[[#This Row],[Ewec_prod '[MWh']]]-Table13[[#This Row],[Eeol_prod '[MWh']]]-Table13[[#This Row],[Efv_prod '[MWh']]]</f>
        <v>7.9428176575762919</v>
      </c>
    </row>
    <row r="4170" spans="5:13" x14ac:dyDescent="0.3">
      <c r="E4170" s="4">
        <v>43639.666666666664</v>
      </c>
      <c r="F4170" s="3">
        <v>0</v>
      </c>
      <c r="G4170" s="2">
        <f>Table13[[#This Row],[CF % FV]]*$A$2</f>
        <v>0</v>
      </c>
      <c r="H4170" s="3">
        <v>0.92234348720068104</v>
      </c>
      <c r="I4170" s="2">
        <f>Table13[[#This Row],[CF % EOL]]*$A$6</f>
        <v>36.893739488027244</v>
      </c>
      <c r="J4170" s="3">
        <v>0.38538827044443003</v>
      </c>
      <c r="K4170" s="2">
        <f>$A$10*Table13[[#This Row],[CF % WEC]]</f>
        <v>0.11853186632158705</v>
      </c>
      <c r="L4170" s="1">
        <v>31.269610696296279</v>
      </c>
      <c r="M4170" s="2">
        <f>Table13[[#This Row],[Cons h '[MWh']]]-Table13[[#This Row],[Ewec_prod '[MWh']]]-Table13[[#This Row],[Eeol_prod '[MWh']]]-Table13[[#This Row],[Efv_prod '[MWh']]]</f>
        <v>-5.7426606580525501</v>
      </c>
    </row>
    <row r="4171" spans="5:13" x14ac:dyDescent="0.3">
      <c r="E4171" s="4">
        <v>43639.708333333336</v>
      </c>
      <c r="F4171" s="3">
        <v>0.11853</v>
      </c>
      <c r="G4171" s="2">
        <f>Table13[[#This Row],[CF % FV]]*$A$2</f>
        <v>6.0450299999999997</v>
      </c>
      <c r="H4171" s="3">
        <v>0.98914734654681002</v>
      </c>
      <c r="I4171" s="2">
        <f>Table13[[#This Row],[CF % EOL]]*$A$6</f>
        <v>39.565893861872404</v>
      </c>
      <c r="J4171" s="3">
        <v>0.42519260703707112</v>
      </c>
      <c r="K4171" s="2">
        <f>$A$10*Table13[[#This Row],[CF % WEC]]</f>
        <v>0.13077427914483539</v>
      </c>
      <c r="L4171" s="1">
        <v>33.813550372587912</v>
      </c>
      <c r="M4171" s="2">
        <f>Table13[[#This Row],[Cons h '[MWh']]]-Table13[[#This Row],[Ewec_prod '[MWh']]]-Table13[[#This Row],[Eeol_prod '[MWh']]]-Table13[[#This Row],[Efv_prod '[MWh']]]</f>
        <v>-11.92814776842933</v>
      </c>
    </row>
    <row r="4172" spans="5:13" x14ac:dyDescent="0.3">
      <c r="E4172" s="4">
        <v>43639.75</v>
      </c>
      <c r="F4172" s="3">
        <v>0.26780999999999999</v>
      </c>
      <c r="G4172" s="2">
        <f>Table13[[#This Row],[CF % FV]]*$A$2</f>
        <v>13.65831</v>
      </c>
      <c r="H4172" s="3">
        <v>0.99929124731511199</v>
      </c>
      <c r="I4172" s="2">
        <f>Table13[[#This Row],[CF % EOL]]*$A$6</f>
        <v>39.971649892604482</v>
      </c>
      <c r="J4172" s="3">
        <v>0.44818556093089268</v>
      </c>
      <c r="K4172" s="2">
        <f>$A$10*Table13[[#This Row],[CF % WEC]]</f>
        <v>0.13784610241059783</v>
      </c>
      <c r="L4172" s="1">
        <v>54.85893416380987</v>
      </c>
      <c r="M4172" s="2">
        <f>Table13[[#This Row],[Cons h '[MWh']]]-Table13[[#This Row],[Ewec_prod '[MWh']]]-Table13[[#This Row],[Eeol_prod '[MWh']]]-Table13[[#This Row],[Efv_prod '[MWh']]]</f>
        <v>1.0911281687947891</v>
      </c>
    </row>
    <row r="4173" spans="5:13" x14ac:dyDescent="0.3">
      <c r="E4173" s="4">
        <v>43639.791666666664</v>
      </c>
      <c r="F4173" s="3">
        <v>0.39947000000000005</v>
      </c>
      <c r="G4173" s="2">
        <f>Table13[[#This Row],[CF % FV]]*$A$2</f>
        <v>20.372970000000002</v>
      </c>
      <c r="H4173" s="3">
        <v>1</v>
      </c>
      <c r="I4173" s="2">
        <f>Table13[[#This Row],[CF % EOL]]*$A$6</f>
        <v>40</v>
      </c>
      <c r="J4173" s="3">
        <v>0.4633337416149107</v>
      </c>
      <c r="K4173" s="2">
        <f>$A$10*Table13[[#This Row],[CF % WEC]]</f>
        <v>0.1425051495730417</v>
      </c>
      <c r="L4173" s="1">
        <v>45.344291492117833</v>
      </c>
      <c r="M4173" s="2">
        <f>Table13[[#This Row],[Cons h '[MWh']]]-Table13[[#This Row],[Ewec_prod '[MWh']]]-Table13[[#This Row],[Eeol_prod '[MWh']]]-Table13[[#This Row],[Efv_prod '[MWh']]]</f>
        <v>-15.171183657455209</v>
      </c>
    </row>
    <row r="4174" spans="5:13" x14ac:dyDescent="0.3">
      <c r="E4174" s="4">
        <v>43639.833333333336</v>
      </c>
      <c r="F4174" s="3">
        <v>0.55049999999999999</v>
      </c>
      <c r="G4174" s="2">
        <f>Table13[[#This Row],[CF % FV]]*$A$2</f>
        <v>28.075499999999998</v>
      </c>
      <c r="H4174" s="3">
        <v>1</v>
      </c>
      <c r="I4174" s="2">
        <f>Table13[[#This Row],[CF % EOL]]*$A$6</f>
        <v>40</v>
      </c>
      <c r="J4174" s="3">
        <v>0.47320420034298216</v>
      </c>
      <c r="K4174" s="2">
        <f>$A$10*Table13[[#This Row],[CF % WEC]]</f>
        <v>0.14554095523764926</v>
      </c>
      <c r="L4174" s="1">
        <v>35.10333773592108</v>
      </c>
      <c r="M4174" s="2">
        <f>Table13[[#This Row],[Cons h '[MWh']]]-Table13[[#This Row],[Ewec_prod '[MWh']]]-Table13[[#This Row],[Eeol_prod '[MWh']]]-Table13[[#This Row],[Efv_prod '[MWh']]]</f>
        <v>-33.117703219316567</v>
      </c>
    </row>
    <row r="4175" spans="5:13" x14ac:dyDescent="0.3">
      <c r="E4175" s="4">
        <v>43639.875</v>
      </c>
      <c r="F4175" s="3">
        <v>0.57492999999999994</v>
      </c>
      <c r="G4175" s="2">
        <f>Table13[[#This Row],[CF % FV]]*$A$2</f>
        <v>29.321429999999996</v>
      </c>
      <c r="H4175" s="3">
        <v>1</v>
      </c>
      <c r="I4175" s="2">
        <f>Table13[[#This Row],[CF % EOL]]*$A$6</f>
        <v>40</v>
      </c>
      <c r="J4175" s="3">
        <v>0.38340810414694443</v>
      </c>
      <c r="K4175" s="2">
        <f>$A$10*Table13[[#This Row],[CF % WEC]]</f>
        <v>0.11792283687033414</v>
      </c>
      <c r="L4175" s="1">
        <v>35.246565655980525</v>
      </c>
      <c r="M4175" s="2">
        <f>Table13[[#This Row],[Cons h '[MWh']]]-Table13[[#This Row],[Ewec_prod '[MWh']]]-Table13[[#This Row],[Eeol_prod '[MWh']]]-Table13[[#This Row],[Efv_prod '[MWh']]]</f>
        <v>-34.192787180889809</v>
      </c>
    </row>
    <row r="4176" spans="5:13" x14ac:dyDescent="0.3">
      <c r="E4176" s="4">
        <v>43639.916666666664</v>
      </c>
      <c r="F4176" s="3">
        <v>0.55977999999999994</v>
      </c>
      <c r="G4176" s="2">
        <f>Table13[[#This Row],[CF % FV]]*$A$2</f>
        <v>28.548779999999997</v>
      </c>
      <c r="H4176" s="3">
        <v>5.2421874873870698E-2</v>
      </c>
      <c r="I4176" s="2">
        <f>Table13[[#This Row],[CF % EOL]]*$A$6</f>
        <v>2.096874994954828</v>
      </c>
      <c r="J4176" s="3">
        <v>0.3187393640127214</v>
      </c>
      <c r="K4176" s="2">
        <f>$A$10*Table13[[#This Row],[CF % WEC]]</f>
        <v>9.8033008744699862E-2</v>
      </c>
      <c r="L4176" s="1">
        <v>38.973707872534504</v>
      </c>
      <c r="M4176" s="2">
        <f>Table13[[#This Row],[Cons h '[MWh']]]-Table13[[#This Row],[Ewec_prod '[MWh']]]-Table13[[#This Row],[Eeol_prod '[MWh']]]-Table13[[#This Row],[Efv_prod '[MWh']]]</f>
        <v>8.2300198688349759</v>
      </c>
    </row>
    <row r="4177" spans="5:13" x14ac:dyDescent="0.3">
      <c r="E4177" s="4">
        <v>43639.958333333336</v>
      </c>
      <c r="F4177" s="3">
        <v>0.40817999999999999</v>
      </c>
      <c r="G4177" s="2">
        <f>Table13[[#This Row],[CF % FV]]*$A$2</f>
        <v>20.81718</v>
      </c>
      <c r="H4177" s="3">
        <v>1.12038311345646E-2</v>
      </c>
      <c r="I4177" s="2">
        <f>Table13[[#This Row],[CF % EOL]]*$A$6</f>
        <v>0.448153245382584</v>
      </c>
      <c r="J4177" s="3">
        <v>0.28133636515687971</v>
      </c>
      <c r="K4177" s="2">
        <f>$A$10*Table13[[#This Row],[CF % WEC]]</f>
        <v>8.6529162882202679E-2</v>
      </c>
      <c r="L4177" s="1">
        <v>29.298049866130189</v>
      </c>
      <c r="M4177" s="2">
        <f>Table13[[#This Row],[Cons h '[MWh']]]-Table13[[#This Row],[Ewec_prod '[MWh']]]-Table13[[#This Row],[Eeol_prod '[MWh']]]-Table13[[#This Row],[Efv_prod '[MWh']]]</f>
        <v>7.946187457865399</v>
      </c>
    </row>
    <row r="4178" spans="5:13" x14ac:dyDescent="0.3">
      <c r="E4178" s="4">
        <v>43640</v>
      </c>
      <c r="F4178" s="3">
        <v>0.46094000000000002</v>
      </c>
      <c r="G4178" s="2">
        <f>Table13[[#This Row],[CF % FV]]*$A$2</f>
        <v>23.507940000000001</v>
      </c>
      <c r="H4178" s="3">
        <v>5.0920394233130502E-2</v>
      </c>
      <c r="I4178" s="2">
        <f>Table13[[#This Row],[CF % EOL]]*$A$6</f>
        <v>2.0368157693252202</v>
      </c>
      <c r="J4178" s="3">
        <v>0.26672622452392269</v>
      </c>
      <c r="K4178" s="2">
        <f>$A$10*Table13[[#This Row],[CF % WEC]]</f>
        <v>8.2035597900455393E-2</v>
      </c>
      <c r="L4178" s="1">
        <v>27.248453425321486</v>
      </c>
      <c r="M4178" s="2">
        <f>Table13[[#This Row],[Cons h '[MWh']]]-Table13[[#This Row],[Ewec_prod '[MWh']]]-Table13[[#This Row],[Eeol_prod '[MWh']]]-Table13[[#This Row],[Efv_prod '[MWh']]]</f>
        <v>1.6216620580958114</v>
      </c>
    </row>
    <row r="4179" spans="5:13" x14ac:dyDescent="0.3">
      <c r="E4179" s="4">
        <v>43640.041666666664</v>
      </c>
      <c r="F4179" s="3">
        <v>0.25927999999999995</v>
      </c>
      <c r="G4179" s="2">
        <f>Table13[[#This Row],[CF % FV]]*$A$2</f>
        <v>13.223279999999997</v>
      </c>
      <c r="H4179" s="3">
        <v>0.30233255522795099</v>
      </c>
      <c r="I4179" s="2">
        <f>Table13[[#This Row],[CF % EOL]]*$A$6</f>
        <v>12.09330220911804</v>
      </c>
      <c r="J4179" s="3">
        <v>0.28080150764612427</v>
      </c>
      <c r="K4179" s="2">
        <f>$A$10*Table13[[#This Row],[CF % WEC]]</f>
        <v>8.6364659538878688E-2</v>
      </c>
      <c r="L4179" s="1">
        <v>25.882085947709793</v>
      </c>
      <c r="M4179" s="2">
        <f>Table13[[#This Row],[Cons h '[MWh']]]-Table13[[#This Row],[Ewec_prod '[MWh']]]-Table13[[#This Row],[Eeol_prod '[MWh']]]-Table13[[#This Row],[Efv_prod '[MWh']]]</f>
        <v>0.47913907905287623</v>
      </c>
    </row>
    <row r="4180" spans="5:13" x14ac:dyDescent="0.3">
      <c r="E4180" s="4">
        <v>43640.083333333336</v>
      </c>
      <c r="F4180" s="3">
        <v>0.10951999999999999</v>
      </c>
      <c r="G4180" s="2">
        <f>Table13[[#This Row],[CF % FV]]*$A$2</f>
        <v>5.5855199999999998</v>
      </c>
      <c r="H4180" s="3">
        <v>0.87286459138725803</v>
      </c>
      <c r="I4180" s="2">
        <f>Table13[[#This Row],[CF % EOL]]*$A$6</f>
        <v>34.914583655490318</v>
      </c>
      <c r="J4180" s="3">
        <v>0.32706445793458372</v>
      </c>
      <c r="K4180" s="2">
        <f>$A$10*Table13[[#This Row],[CF % WEC]]</f>
        <v>0.10059351459175866</v>
      </c>
      <c r="L4180" s="1">
        <v>24.76791848384644</v>
      </c>
      <c r="M4180" s="2">
        <f>Table13[[#This Row],[Cons h '[MWh']]]-Table13[[#This Row],[Ewec_prod '[MWh']]]-Table13[[#This Row],[Eeol_prod '[MWh']]]-Table13[[#This Row],[Efv_prod '[MWh']]]</f>
        <v>-15.832778686235635</v>
      </c>
    </row>
    <row r="4181" spans="5:13" x14ac:dyDescent="0.3">
      <c r="E4181" s="4">
        <v>43640.125</v>
      </c>
      <c r="F4181" s="3">
        <v>0</v>
      </c>
      <c r="G4181" s="2">
        <f>Table13[[#This Row],[CF % FV]]*$A$2</f>
        <v>0</v>
      </c>
      <c r="H4181" s="3">
        <v>1</v>
      </c>
      <c r="I4181" s="2">
        <f>Table13[[#This Row],[CF % EOL]]*$A$6</f>
        <v>40</v>
      </c>
      <c r="J4181" s="3">
        <v>0.40224395825230319</v>
      </c>
      <c r="K4181" s="2">
        <f>$A$10*Table13[[#This Row],[CF % WEC]]</f>
        <v>0.123716082571078</v>
      </c>
      <c r="L4181" s="1">
        <v>24.929103418516274</v>
      </c>
      <c r="M4181" s="2">
        <f>Table13[[#This Row],[Cons h '[MWh']]]-Table13[[#This Row],[Ewec_prod '[MWh']]]-Table13[[#This Row],[Eeol_prod '[MWh']]]-Table13[[#This Row],[Efv_prod '[MWh']]]</f>
        <v>-15.194612664054805</v>
      </c>
    </row>
    <row r="4182" spans="5:13" x14ac:dyDescent="0.3">
      <c r="E4182" s="4">
        <v>43640.166666666664</v>
      </c>
      <c r="F4182" s="3">
        <v>0</v>
      </c>
      <c r="G4182" s="2">
        <f>Table13[[#This Row],[CF % FV]]*$A$2</f>
        <v>0</v>
      </c>
      <c r="H4182" s="3">
        <v>1</v>
      </c>
      <c r="I4182" s="2">
        <f>Table13[[#This Row],[CF % EOL]]*$A$6</f>
        <v>40</v>
      </c>
      <c r="J4182" s="3">
        <v>0.45738642861788603</v>
      </c>
      <c r="K4182" s="2">
        <f>$A$10*Table13[[#This Row],[CF % WEC]]</f>
        <v>0.1406759654405744</v>
      </c>
      <c r="L4182" s="1">
        <v>26.073002675968389</v>
      </c>
      <c r="M4182" s="2">
        <f>Table13[[#This Row],[Cons h '[MWh']]]-Table13[[#This Row],[Ewec_prod '[MWh']]]-Table13[[#This Row],[Eeol_prod '[MWh']]]-Table13[[#This Row],[Efv_prod '[MWh']]]</f>
        <v>-14.067673289472186</v>
      </c>
    </row>
    <row r="4183" spans="5:13" x14ac:dyDescent="0.3">
      <c r="E4183" s="4">
        <v>43640.208333333336</v>
      </c>
      <c r="F4183" s="3">
        <v>0</v>
      </c>
      <c r="G4183" s="2">
        <f>Table13[[#This Row],[CF % FV]]*$A$2</f>
        <v>0</v>
      </c>
      <c r="H4183" s="3">
        <v>1</v>
      </c>
      <c r="I4183" s="2">
        <f>Table13[[#This Row],[CF % EOL]]*$A$6</f>
        <v>40</v>
      </c>
      <c r="J4183" s="3">
        <v>0.50757371698423392</v>
      </c>
      <c r="K4183" s="2">
        <f>$A$10*Table13[[#This Row],[CF % WEC]]</f>
        <v>0.15611180874951253</v>
      </c>
      <c r="L4183" s="1">
        <v>37.309871513461303</v>
      </c>
      <c r="M4183" s="2">
        <f>Table13[[#This Row],[Cons h '[MWh']]]-Table13[[#This Row],[Ewec_prod '[MWh']]]-Table13[[#This Row],[Eeol_prod '[MWh']]]-Table13[[#This Row],[Efv_prod '[MWh']]]</f>
        <v>-2.8462402952882115</v>
      </c>
    </row>
    <row r="4184" spans="5:13" x14ac:dyDescent="0.3">
      <c r="E4184" s="4">
        <v>43640.25</v>
      </c>
      <c r="F4184" s="3">
        <v>0</v>
      </c>
      <c r="G4184" s="2">
        <f>Table13[[#This Row],[CF % FV]]*$A$2</f>
        <v>0</v>
      </c>
      <c r="H4184" s="3">
        <v>1</v>
      </c>
      <c r="I4184" s="2">
        <f>Table13[[#This Row],[CF % EOL]]*$A$6</f>
        <v>40</v>
      </c>
      <c r="J4184" s="3">
        <v>0.52431335241768917</v>
      </c>
      <c r="K4184" s="2">
        <f>$A$10*Table13[[#This Row],[CF % WEC]]</f>
        <v>0.1612603313736761</v>
      </c>
      <c r="L4184" s="1">
        <v>38.242015337101193</v>
      </c>
      <c r="M4184" s="2">
        <f>Table13[[#This Row],[Cons h '[MWh']]]-Table13[[#This Row],[Ewec_prod '[MWh']]]-Table13[[#This Row],[Eeol_prod '[MWh']]]-Table13[[#This Row],[Efv_prod '[MWh']]]</f>
        <v>-1.9192449942724821</v>
      </c>
    </row>
    <row r="4185" spans="5:13" x14ac:dyDescent="0.3">
      <c r="E4185" s="4">
        <v>43640.291666666664</v>
      </c>
      <c r="F4185" s="3">
        <v>0</v>
      </c>
      <c r="G4185" s="2">
        <f>Table13[[#This Row],[CF % FV]]*$A$2</f>
        <v>0</v>
      </c>
      <c r="H4185" s="3">
        <v>1</v>
      </c>
      <c r="I4185" s="2">
        <f>Table13[[#This Row],[CF % EOL]]*$A$6</f>
        <v>40</v>
      </c>
      <c r="J4185" s="3">
        <v>0.53539442144115601</v>
      </c>
      <c r="K4185" s="2">
        <f>$A$10*Table13[[#This Row],[CF % WEC]]</f>
        <v>0.16466847815166488</v>
      </c>
      <c r="L4185" s="1">
        <v>29.399023940005378</v>
      </c>
      <c r="M4185" s="2">
        <f>Table13[[#This Row],[Cons h '[MWh']]]-Table13[[#This Row],[Ewec_prod '[MWh']]]-Table13[[#This Row],[Eeol_prod '[MWh']]]-Table13[[#This Row],[Efv_prod '[MWh']]]</f>
        <v>-10.765644538146287</v>
      </c>
    </row>
    <row r="4186" spans="5:13" x14ac:dyDescent="0.3">
      <c r="E4186" s="4">
        <v>43640.333333333336</v>
      </c>
      <c r="F4186" s="3">
        <v>0</v>
      </c>
      <c r="G4186" s="2">
        <f>Table13[[#This Row],[CF % FV]]*$A$2</f>
        <v>0</v>
      </c>
      <c r="H4186" s="3">
        <v>1</v>
      </c>
      <c r="I4186" s="2">
        <f>Table13[[#This Row],[CF % EOL]]*$A$6</f>
        <v>40</v>
      </c>
      <c r="J4186" s="3">
        <v>0.53634540952739895</v>
      </c>
      <c r="K4186" s="2">
        <f>$A$10*Table13[[#This Row],[CF % WEC]]</f>
        <v>0.16496096861221257</v>
      </c>
      <c r="L4186" s="1">
        <v>24.697708164191063</v>
      </c>
      <c r="M4186" s="2">
        <f>Table13[[#This Row],[Cons h '[MWh']]]-Table13[[#This Row],[Ewec_prod '[MWh']]]-Table13[[#This Row],[Eeol_prod '[MWh']]]-Table13[[#This Row],[Efv_prod '[MWh']]]</f>
        <v>-15.46725280442115</v>
      </c>
    </row>
    <row r="4187" spans="5:13" x14ac:dyDescent="0.3">
      <c r="E4187" s="4">
        <v>43640.375</v>
      </c>
      <c r="F4187" s="3">
        <v>0</v>
      </c>
      <c r="G4187" s="2">
        <f>Table13[[#This Row],[CF % FV]]*$A$2</f>
        <v>0</v>
      </c>
      <c r="H4187" s="3">
        <v>1</v>
      </c>
      <c r="I4187" s="2">
        <f>Table13[[#This Row],[CF % EOL]]*$A$6</f>
        <v>40</v>
      </c>
      <c r="J4187" s="3">
        <v>0.4470767014791861</v>
      </c>
      <c r="K4187" s="2">
        <f>$A$10*Table13[[#This Row],[CF % WEC]]</f>
        <v>0.13750505627510559</v>
      </c>
      <c r="L4187" s="1">
        <v>43.361210511376235</v>
      </c>
      <c r="M4187" s="2">
        <f>Table13[[#This Row],[Cons h '[MWh']]]-Table13[[#This Row],[Ewec_prod '[MWh']]]-Table13[[#This Row],[Eeol_prod '[MWh']]]-Table13[[#This Row],[Efv_prod '[MWh']]]</f>
        <v>3.2237054551011326</v>
      </c>
    </row>
    <row r="4188" spans="5:13" x14ac:dyDescent="0.3">
      <c r="E4188" s="4">
        <v>43640.416666666664</v>
      </c>
      <c r="F4188" s="3">
        <v>0</v>
      </c>
      <c r="G4188" s="2">
        <f>Table13[[#This Row],[CF % FV]]*$A$2</f>
        <v>0</v>
      </c>
      <c r="H4188" s="3">
        <v>0.342168713396102</v>
      </c>
      <c r="I4188" s="2">
        <f>Table13[[#This Row],[CF % EOL]]*$A$6</f>
        <v>13.68674853584408</v>
      </c>
      <c r="J4188" s="3">
        <v>0.37203188244211999</v>
      </c>
      <c r="K4188" s="2">
        <f>$A$10*Table13[[#This Row],[CF % WEC]]</f>
        <v>0.11442391151693415</v>
      </c>
      <c r="L4188" s="1">
        <v>30.230783445057277</v>
      </c>
      <c r="M4188" s="2">
        <f>Table13[[#This Row],[Cons h '[MWh']]]-Table13[[#This Row],[Ewec_prod '[MWh']]]-Table13[[#This Row],[Eeol_prod '[MWh']]]-Table13[[#This Row],[Efv_prod '[MWh']]]</f>
        <v>16.429610997696265</v>
      </c>
    </row>
    <row r="4189" spans="5:13" x14ac:dyDescent="0.3">
      <c r="E4189" s="4">
        <v>43640.458333333336</v>
      </c>
      <c r="F4189" s="3">
        <v>0</v>
      </c>
      <c r="G4189" s="2">
        <f>Table13[[#This Row],[CF % FV]]*$A$2</f>
        <v>0</v>
      </c>
      <c r="H4189" s="3">
        <v>0.35539029505817399</v>
      </c>
      <c r="I4189" s="2">
        <f>Table13[[#This Row],[CF % EOL]]*$A$6</f>
        <v>14.21561180232696</v>
      </c>
      <c r="J4189" s="3">
        <v>0.32612278554387236</v>
      </c>
      <c r="K4189" s="2">
        <f>$A$10*Table13[[#This Row],[CF % WEC]]</f>
        <v>0.10030388931124401</v>
      </c>
      <c r="L4189" s="1">
        <v>39.740643207623172</v>
      </c>
      <c r="M4189" s="2">
        <f>Table13[[#This Row],[Cons h '[MWh']]]-Table13[[#This Row],[Ewec_prod '[MWh']]]-Table13[[#This Row],[Eeol_prod '[MWh']]]-Table13[[#This Row],[Efv_prod '[MWh']]]</f>
        <v>25.424727515984969</v>
      </c>
    </row>
    <row r="4190" spans="5:13" x14ac:dyDescent="0.3">
      <c r="E4190" s="4">
        <v>43640.5</v>
      </c>
      <c r="F4190" s="3">
        <v>0</v>
      </c>
      <c r="G4190" s="2">
        <f>Table13[[#This Row],[CF % FV]]*$A$2</f>
        <v>0</v>
      </c>
      <c r="H4190" s="3">
        <v>0.53445271185576004</v>
      </c>
      <c r="I4190" s="2">
        <f>Table13[[#This Row],[CF % EOL]]*$A$6</f>
        <v>21.378108474230402</v>
      </c>
      <c r="J4190" s="3">
        <v>0.30408271382922702</v>
      </c>
      <c r="K4190" s="2">
        <f>$A$10*Table13[[#This Row],[CF % WEC]]</f>
        <v>9.3525139062343457E-2</v>
      </c>
      <c r="L4190" s="1">
        <v>38.426488821356884</v>
      </c>
      <c r="M4190" s="2">
        <f>Table13[[#This Row],[Cons h '[MWh']]]-Table13[[#This Row],[Ewec_prod '[MWh']]]-Table13[[#This Row],[Eeol_prod '[MWh']]]-Table13[[#This Row],[Efv_prod '[MWh']]]</f>
        <v>16.954855208064139</v>
      </c>
    </row>
    <row r="4191" spans="5:13" x14ac:dyDescent="0.3">
      <c r="E4191" s="4">
        <v>43640.541666666664</v>
      </c>
      <c r="F4191" s="3">
        <v>0</v>
      </c>
      <c r="G4191" s="2">
        <f>Table13[[#This Row],[CF % FV]]*$A$2</f>
        <v>0</v>
      </c>
      <c r="H4191" s="3">
        <v>0.67033849788095001</v>
      </c>
      <c r="I4191" s="2">
        <f>Table13[[#This Row],[CF % EOL]]*$A$6</f>
        <v>26.813539915238</v>
      </c>
      <c r="J4191" s="3">
        <v>0.29530199095995852</v>
      </c>
      <c r="K4191" s="2">
        <f>$A$10*Table13[[#This Row],[CF % WEC]]</f>
        <v>9.0824497789201458E-2</v>
      </c>
      <c r="L4191" s="1">
        <v>24.006130731896913</v>
      </c>
      <c r="M4191" s="2">
        <f>Table13[[#This Row],[Cons h '[MWh']]]-Table13[[#This Row],[Ewec_prod '[MWh']]]-Table13[[#This Row],[Eeol_prod '[MWh']]]-Table13[[#This Row],[Efv_prod '[MWh']]]</f>
        <v>-2.8982336811302893</v>
      </c>
    </row>
    <row r="4192" spans="5:13" x14ac:dyDescent="0.3">
      <c r="E4192" s="4">
        <v>43640.583333333336</v>
      </c>
      <c r="F4192" s="3">
        <v>0</v>
      </c>
      <c r="G4192" s="2">
        <f>Table13[[#This Row],[CF % FV]]*$A$2</f>
        <v>0</v>
      </c>
      <c r="H4192" s="3">
        <v>0.87424052415125797</v>
      </c>
      <c r="I4192" s="2">
        <f>Table13[[#This Row],[CF % EOL]]*$A$6</f>
        <v>34.969620966050321</v>
      </c>
      <c r="J4192" s="3">
        <v>0.29401335716795457</v>
      </c>
      <c r="K4192" s="2">
        <f>$A$10*Table13[[#This Row],[CF % WEC]]</f>
        <v>9.0428159394690524E-2</v>
      </c>
      <c r="L4192" s="1">
        <v>24.851172254710306</v>
      </c>
      <c r="M4192" s="2">
        <f>Table13[[#This Row],[Cons h '[MWh']]]-Table13[[#This Row],[Ewec_prod '[MWh']]]-Table13[[#This Row],[Eeol_prod '[MWh']]]-Table13[[#This Row],[Efv_prod '[MWh']]]</f>
        <v>-10.208876870734706</v>
      </c>
    </row>
    <row r="4193" spans="5:13" x14ac:dyDescent="0.3">
      <c r="E4193" s="4">
        <v>43640.625</v>
      </c>
      <c r="F4193" s="3">
        <v>0</v>
      </c>
      <c r="G4193" s="2">
        <f>Table13[[#This Row],[CF % FV]]*$A$2</f>
        <v>0</v>
      </c>
      <c r="H4193" s="3">
        <v>0.93211547049583598</v>
      </c>
      <c r="I4193" s="2">
        <f>Table13[[#This Row],[CF % EOL]]*$A$6</f>
        <v>37.28461881983344</v>
      </c>
      <c r="J4193" s="3">
        <v>0.30586051971311951</v>
      </c>
      <c r="K4193" s="2">
        <f>$A$10*Table13[[#This Row],[CF % WEC]]</f>
        <v>9.4071929573461666E-2</v>
      </c>
      <c r="L4193" s="1">
        <v>29.418198199543344</v>
      </c>
      <c r="M4193" s="2">
        <f>Table13[[#This Row],[Cons h '[MWh']]]-Table13[[#This Row],[Ewec_prod '[MWh']]]-Table13[[#This Row],[Eeol_prod '[MWh']]]-Table13[[#This Row],[Efv_prod '[MWh']]]</f>
        <v>-7.9604925498635595</v>
      </c>
    </row>
    <row r="4194" spans="5:13" x14ac:dyDescent="0.3">
      <c r="E4194" s="4">
        <v>43640.666666666664</v>
      </c>
      <c r="F4194" s="3">
        <v>0</v>
      </c>
      <c r="G4194" s="2">
        <f>Table13[[#This Row],[CF % FV]]*$A$2</f>
        <v>0</v>
      </c>
      <c r="H4194" s="3">
        <v>0.95170048565961096</v>
      </c>
      <c r="I4194" s="2">
        <f>Table13[[#This Row],[CF % EOL]]*$A$6</f>
        <v>38.068019426384438</v>
      </c>
      <c r="J4194" s="3">
        <v>0.30914128437617588</v>
      </c>
      <c r="K4194" s="2">
        <f>$A$10*Table13[[#This Row],[CF % WEC]]</f>
        <v>9.5080977300901676E-2</v>
      </c>
      <c r="L4194" s="1">
        <v>27.741541492323112</v>
      </c>
      <c r="M4194" s="2">
        <f>Table13[[#This Row],[Cons h '[MWh']]]-Table13[[#This Row],[Ewec_prod '[MWh']]]-Table13[[#This Row],[Eeol_prod '[MWh']]]-Table13[[#This Row],[Efv_prod '[MWh']]]</f>
        <v>-10.421558911362229</v>
      </c>
    </row>
    <row r="4195" spans="5:13" x14ac:dyDescent="0.3">
      <c r="E4195" s="4">
        <v>43640.708333333336</v>
      </c>
      <c r="F4195" s="3">
        <v>0.11345999999999999</v>
      </c>
      <c r="G4195" s="2">
        <f>Table13[[#This Row],[CF % FV]]*$A$2</f>
        <v>5.7864599999999999</v>
      </c>
      <c r="H4195" s="3">
        <v>0.95629491170591396</v>
      </c>
      <c r="I4195" s="2">
        <f>Table13[[#This Row],[CF % EOL]]*$A$6</f>
        <v>38.251796468236556</v>
      </c>
      <c r="J4195" s="3">
        <v>0.31695828977209306</v>
      </c>
      <c r="K4195" s="2">
        <f>$A$10*Table13[[#This Row],[CF % WEC]]</f>
        <v>9.7485213002095852E-2</v>
      </c>
      <c r="L4195" s="1">
        <v>39.687048626407233</v>
      </c>
      <c r="M4195" s="2">
        <f>Table13[[#This Row],[Cons h '[MWh']]]-Table13[[#This Row],[Ewec_prod '[MWh']]]-Table13[[#This Row],[Eeol_prod '[MWh']]]-Table13[[#This Row],[Efv_prod '[MWh']]]</f>
        <v>-4.4486930548314181</v>
      </c>
    </row>
    <row r="4196" spans="5:13" x14ac:dyDescent="0.3">
      <c r="E4196" s="4">
        <v>43640.75</v>
      </c>
      <c r="F4196" s="3">
        <v>0.27291000000000004</v>
      </c>
      <c r="G4196" s="2">
        <f>Table13[[#This Row],[CF % FV]]*$A$2</f>
        <v>13.918410000000002</v>
      </c>
      <c r="H4196" s="3">
        <v>0.97087062249957801</v>
      </c>
      <c r="I4196" s="2">
        <f>Table13[[#This Row],[CF % EOL]]*$A$6</f>
        <v>38.834824899983118</v>
      </c>
      <c r="J4196" s="3">
        <v>0.32742315335782612</v>
      </c>
      <c r="K4196" s="2">
        <f>$A$10*Table13[[#This Row],[CF % WEC]]</f>
        <v>0.10070383667786913</v>
      </c>
      <c r="L4196" s="1">
        <v>36.03612593108636</v>
      </c>
      <c r="M4196" s="2">
        <f>Table13[[#This Row],[Cons h '[MWh']]]-Table13[[#This Row],[Ewec_prod '[MWh']]]-Table13[[#This Row],[Eeol_prod '[MWh']]]-Table13[[#This Row],[Efv_prod '[MWh']]]</f>
        <v>-16.817812805574626</v>
      </c>
    </row>
    <row r="4197" spans="5:13" x14ac:dyDescent="0.3">
      <c r="E4197" s="4">
        <v>43640.791666666664</v>
      </c>
      <c r="F4197" s="3">
        <v>0.37456</v>
      </c>
      <c r="G4197" s="2">
        <f>Table13[[#This Row],[CF % FV]]*$A$2</f>
        <v>19.10256</v>
      </c>
      <c r="H4197" s="3">
        <v>0.97681321638676</v>
      </c>
      <c r="I4197" s="2">
        <f>Table13[[#This Row],[CF % EOL]]*$A$6</f>
        <v>39.0725286554704</v>
      </c>
      <c r="J4197" s="3">
        <v>0.3441656121338279</v>
      </c>
      <c r="K4197" s="2">
        <f>$A$10*Table13[[#This Row],[CF % WEC]]</f>
        <v>0.10585322766281836</v>
      </c>
      <c r="L4197" s="1">
        <v>51.055421594035842</v>
      </c>
      <c r="M4197" s="2">
        <f>Table13[[#This Row],[Cons h '[MWh']]]-Table13[[#This Row],[Ewec_prod '[MWh']]]-Table13[[#This Row],[Eeol_prod '[MWh']]]-Table13[[#This Row],[Efv_prod '[MWh']]]</f>
        <v>-7.2255202890973784</v>
      </c>
    </row>
    <row r="4198" spans="5:13" x14ac:dyDescent="0.3">
      <c r="E4198" s="4">
        <v>43640.833333333336</v>
      </c>
      <c r="F4198" s="3">
        <v>0.53516999999999992</v>
      </c>
      <c r="G4198" s="2">
        <f>Table13[[#This Row],[CF % FV]]*$A$2</f>
        <v>27.293669999999995</v>
      </c>
      <c r="H4198" s="3">
        <v>0.99105226599180996</v>
      </c>
      <c r="I4198" s="2">
        <f>Table13[[#This Row],[CF % EOL]]*$A$6</f>
        <v>39.642090639672396</v>
      </c>
      <c r="J4198" s="3">
        <v>0.3702756501171251</v>
      </c>
      <c r="K4198" s="2">
        <f>$A$10*Table13[[#This Row],[CF % WEC]]</f>
        <v>0.11388375627314357</v>
      </c>
      <c r="L4198" s="1">
        <v>34.106400152719246</v>
      </c>
      <c r="M4198" s="2">
        <f>Table13[[#This Row],[Cons h '[MWh']]]-Table13[[#This Row],[Ewec_prod '[MWh']]]-Table13[[#This Row],[Eeol_prod '[MWh']]]-Table13[[#This Row],[Efv_prod '[MWh']]]</f>
        <v>-32.943244243226289</v>
      </c>
    </row>
    <row r="4199" spans="5:13" x14ac:dyDescent="0.3">
      <c r="E4199" s="4">
        <v>43640.875</v>
      </c>
      <c r="F4199" s="3">
        <v>0.56852999999999998</v>
      </c>
      <c r="G4199" s="2">
        <f>Table13[[#This Row],[CF % FV]]*$A$2</f>
        <v>28.99503</v>
      </c>
      <c r="H4199" s="3">
        <v>0.99910665034825497</v>
      </c>
      <c r="I4199" s="2">
        <f>Table13[[#This Row],[CF % EOL]]*$A$6</f>
        <v>39.9642660139302</v>
      </c>
      <c r="J4199" s="3">
        <v>0.32473541855761551</v>
      </c>
      <c r="K4199" s="2">
        <f>$A$10*Table13[[#This Row],[CF % WEC]]</f>
        <v>9.9877184061589311E-2</v>
      </c>
      <c r="L4199" s="1">
        <v>30.520071686826242</v>
      </c>
      <c r="M4199" s="2">
        <f>Table13[[#This Row],[Cons h '[MWh']]]-Table13[[#This Row],[Ewec_prod '[MWh']]]-Table13[[#This Row],[Eeol_prod '[MWh']]]-Table13[[#This Row],[Efv_prod '[MWh']]]</f>
        <v>-38.539101511165548</v>
      </c>
    </row>
    <row r="4200" spans="5:13" x14ac:dyDescent="0.3">
      <c r="E4200" s="4">
        <v>43640.916666666664</v>
      </c>
      <c r="F4200" s="3">
        <v>0.58899000000000001</v>
      </c>
      <c r="G4200" s="2">
        <f>Table13[[#This Row],[CF % FV]]*$A$2</f>
        <v>30.038489999999999</v>
      </c>
      <c r="H4200" s="3">
        <v>0.208858514122233</v>
      </c>
      <c r="I4200" s="2">
        <f>Table13[[#This Row],[CF % EOL]]*$A$6</f>
        <v>8.3543405648893199</v>
      </c>
      <c r="J4200" s="3">
        <v>0.28349877902178883</v>
      </c>
      <c r="K4200" s="2">
        <f>$A$10*Table13[[#This Row],[CF % WEC]]</f>
        <v>8.7194245270080684E-2</v>
      </c>
      <c r="L4200" s="1">
        <v>29.732397802455637</v>
      </c>
      <c r="M4200" s="2">
        <f>Table13[[#This Row],[Cons h '[MWh']]]-Table13[[#This Row],[Ewec_prod '[MWh']]]-Table13[[#This Row],[Eeol_prod '[MWh']]]-Table13[[#This Row],[Efv_prod '[MWh']]]</f>
        <v>-8.7476270077037626</v>
      </c>
    </row>
    <row r="4201" spans="5:13" x14ac:dyDescent="0.3">
      <c r="E4201" s="4">
        <v>43640.958333333336</v>
      </c>
      <c r="F4201" s="3">
        <v>0.54342000000000001</v>
      </c>
      <c r="G4201" s="2">
        <f>Table13[[#This Row],[CF % FV]]*$A$2</f>
        <v>27.71442</v>
      </c>
      <c r="H4201" s="3">
        <v>0.14175752866373501</v>
      </c>
      <c r="I4201" s="2">
        <f>Table13[[#This Row],[CF % EOL]]*$A$6</f>
        <v>5.6703011465494004</v>
      </c>
      <c r="J4201" s="3">
        <v>0.2568353057976423</v>
      </c>
      <c r="K4201" s="2">
        <f>$A$10*Table13[[#This Row],[CF % WEC]]</f>
        <v>7.8993499460590699E-2</v>
      </c>
      <c r="L4201" s="1">
        <v>27.910890146649297</v>
      </c>
      <c r="M4201" s="2">
        <f>Table13[[#This Row],[Cons h '[MWh']]]-Table13[[#This Row],[Ewec_prod '[MWh']]]-Table13[[#This Row],[Eeol_prod '[MWh']]]-Table13[[#This Row],[Efv_prod '[MWh']]]</f>
        <v>-5.5528244993606926</v>
      </c>
    </row>
    <row r="4202" spans="5:13" x14ac:dyDescent="0.3">
      <c r="E4202" s="4">
        <v>43641</v>
      </c>
      <c r="F4202" s="3">
        <v>0.49131000000000002</v>
      </c>
      <c r="G4202" s="2">
        <f>Table13[[#This Row],[CF % FV]]*$A$2</f>
        <v>25.056810000000002</v>
      </c>
      <c r="H4202" s="3">
        <v>0.25702618961108797</v>
      </c>
      <c r="I4202" s="2">
        <f>Table13[[#This Row],[CF % EOL]]*$A$6</f>
        <v>10.281047584443519</v>
      </c>
      <c r="J4202" s="3">
        <v>0.24911865542125694</v>
      </c>
      <c r="K4202" s="2">
        <f>$A$10*Table13[[#This Row],[CF % WEC]]</f>
        <v>7.6620129430907818E-2</v>
      </c>
      <c r="L4202" s="1">
        <v>21.356261452769065</v>
      </c>
      <c r="M4202" s="2">
        <f>Table13[[#This Row],[Cons h '[MWh']]]-Table13[[#This Row],[Ewec_prod '[MWh']]]-Table13[[#This Row],[Eeol_prod '[MWh']]]-Table13[[#This Row],[Efv_prod '[MWh']]]</f>
        <v>-14.058216261105363</v>
      </c>
    </row>
    <row r="4203" spans="5:13" x14ac:dyDescent="0.3">
      <c r="E4203" s="4">
        <v>43641.041666666664</v>
      </c>
      <c r="F4203" s="3">
        <v>0.34441000000000005</v>
      </c>
      <c r="G4203" s="2">
        <f>Table13[[#This Row],[CF % FV]]*$A$2</f>
        <v>17.564910000000001</v>
      </c>
      <c r="H4203" s="3">
        <v>0.5015582313311</v>
      </c>
      <c r="I4203" s="2">
        <f>Table13[[#This Row],[CF % EOL]]*$A$6</f>
        <v>20.062329253244002</v>
      </c>
      <c r="J4203" s="3">
        <v>0.25683236565370626</v>
      </c>
      <c r="K4203" s="2">
        <f>$A$10*Table13[[#This Row],[CF % WEC]]</f>
        <v>7.8992595175809047E-2</v>
      </c>
      <c r="L4203" s="1">
        <v>24.95674308248643</v>
      </c>
      <c r="M4203" s="2">
        <f>Table13[[#This Row],[Cons h '[MWh']]]-Table13[[#This Row],[Ewec_prod '[MWh']]]-Table13[[#This Row],[Eeol_prod '[MWh']]]-Table13[[#This Row],[Efv_prod '[MWh']]]</f>
        <v>-12.749488765933382</v>
      </c>
    </row>
    <row r="4204" spans="5:13" x14ac:dyDescent="0.3">
      <c r="E4204" s="4">
        <v>43641.083333333336</v>
      </c>
      <c r="F4204" s="3">
        <v>0.15986</v>
      </c>
      <c r="G4204" s="2">
        <f>Table13[[#This Row],[CF % FV]]*$A$2</f>
        <v>8.1528600000000004</v>
      </c>
      <c r="H4204" s="3">
        <v>0.75141571095055704</v>
      </c>
      <c r="I4204" s="2">
        <f>Table13[[#This Row],[CF % EOL]]*$A$6</f>
        <v>30.05662843802228</v>
      </c>
      <c r="J4204" s="3">
        <v>0.27228932880213613</v>
      </c>
      <c r="K4204" s="2">
        <f>$A$10*Table13[[#This Row],[CF % WEC]]</f>
        <v>8.3746612955163252E-2</v>
      </c>
      <c r="L4204" s="1">
        <v>21.85701315410271</v>
      </c>
      <c r="M4204" s="2">
        <f>Table13[[#This Row],[Cons h '[MWh']]]-Table13[[#This Row],[Ewec_prod '[MWh']]]-Table13[[#This Row],[Eeol_prod '[MWh']]]-Table13[[#This Row],[Efv_prod '[MWh']]]</f>
        <v>-16.436221896874734</v>
      </c>
    </row>
    <row r="4205" spans="5:13" x14ac:dyDescent="0.3">
      <c r="E4205" s="4">
        <v>43641.125</v>
      </c>
      <c r="F4205" s="3">
        <v>0</v>
      </c>
      <c r="G4205" s="2">
        <f>Table13[[#This Row],[CF % FV]]*$A$2</f>
        <v>0</v>
      </c>
      <c r="H4205" s="3">
        <v>0.885078464002934</v>
      </c>
      <c r="I4205" s="2">
        <f>Table13[[#This Row],[CF % EOL]]*$A$6</f>
        <v>35.403138560117362</v>
      </c>
      <c r="J4205" s="3">
        <v>0.29126811843721312</v>
      </c>
      <c r="K4205" s="2">
        <f>$A$10*Table13[[#This Row],[CF % WEC]]</f>
        <v>8.9583820593517771E-2</v>
      </c>
      <c r="L4205" s="1">
        <v>21.922662947657592</v>
      </c>
      <c r="M4205" s="2">
        <f>Table13[[#This Row],[Cons h '[MWh']]]-Table13[[#This Row],[Ewec_prod '[MWh']]]-Table13[[#This Row],[Eeol_prod '[MWh']]]-Table13[[#This Row],[Efv_prod '[MWh']]]</f>
        <v>-13.570059433053288</v>
      </c>
    </row>
    <row r="4206" spans="5:13" x14ac:dyDescent="0.3">
      <c r="E4206" s="4">
        <v>43641.166666666664</v>
      </c>
      <c r="F4206" s="3">
        <v>0</v>
      </c>
      <c r="G4206" s="2">
        <f>Table13[[#This Row],[CF % FV]]*$A$2</f>
        <v>0</v>
      </c>
      <c r="H4206" s="3">
        <v>0.93946269944902905</v>
      </c>
      <c r="I4206" s="2">
        <f>Table13[[#This Row],[CF % EOL]]*$A$6</f>
        <v>37.578507977961159</v>
      </c>
      <c r="J4206" s="3">
        <v>0.31018443742367752</v>
      </c>
      <c r="K4206" s="2">
        <f>$A$10*Table13[[#This Row],[CF % WEC]]</f>
        <v>9.5401814459325898E-2</v>
      </c>
      <c r="L4206" s="1">
        <v>19.696477802684281</v>
      </c>
      <c r="M4206" s="2">
        <f>Table13[[#This Row],[Cons h '[MWh']]]-Table13[[#This Row],[Ewec_prod '[MWh']]]-Table13[[#This Row],[Eeol_prod '[MWh']]]-Table13[[#This Row],[Efv_prod '[MWh']]]</f>
        <v>-17.977431989736203</v>
      </c>
    </row>
    <row r="4207" spans="5:13" x14ac:dyDescent="0.3">
      <c r="E4207" s="4">
        <v>43641.208333333336</v>
      </c>
      <c r="F4207" s="3">
        <v>0</v>
      </c>
      <c r="G4207" s="2">
        <f>Table13[[#This Row],[CF % FV]]*$A$2</f>
        <v>0</v>
      </c>
      <c r="H4207" s="3">
        <v>0.976037470948943</v>
      </c>
      <c r="I4207" s="2">
        <f>Table13[[#This Row],[CF % EOL]]*$A$6</f>
        <v>39.041498837957718</v>
      </c>
      <c r="J4207" s="3">
        <v>0.35787022822874132</v>
      </c>
      <c r="K4207" s="2">
        <f>$A$10*Table13[[#This Row],[CF % WEC]]</f>
        <v>0.11006828517112718</v>
      </c>
      <c r="L4207" s="1">
        <v>31.346033197817928</v>
      </c>
      <c r="M4207" s="2">
        <f>Table13[[#This Row],[Cons h '[MWh']]]-Table13[[#This Row],[Ewec_prod '[MWh']]]-Table13[[#This Row],[Eeol_prod '[MWh']]]-Table13[[#This Row],[Efv_prod '[MWh']]]</f>
        <v>-7.8055339253109182</v>
      </c>
    </row>
    <row r="4208" spans="5:13" x14ac:dyDescent="0.3">
      <c r="E4208" s="4">
        <v>43641.25</v>
      </c>
      <c r="F4208" s="3">
        <v>0</v>
      </c>
      <c r="G4208" s="2">
        <f>Table13[[#This Row],[CF % FV]]*$A$2</f>
        <v>0</v>
      </c>
      <c r="H4208" s="3">
        <v>0.98398109219985896</v>
      </c>
      <c r="I4208" s="2">
        <f>Table13[[#This Row],[CF % EOL]]*$A$6</f>
        <v>39.359243687994358</v>
      </c>
      <c r="J4208" s="3">
        <v>0.36112612584133857</v>
      </c>
      <c r="K4208" s="2">
        <f>$A$10*Table13[[#This Row],[CF % WEC]]</f>
        <v>0.11106968466916614</v>
      </c>
      <c r="L4208" s="1">
        <v>26.430833859354433</v>
      </c>
      <c r="M4208" s="2">
        <f>Table13[[#This Row],[Cons h '[MWh']]]-Table13[[#This Row],[Ewec_prod '[MWh']]]-Table13[[#This Row],[Eeol_prod '[MWh']]]-Table13[[#This Row],[Efv_prod '[MWh']]]</f>
        <v>-13.039479513309089</v>
      </c>
    </row>
    <row r="4209" spans="5:13" x14ac:dyDescent="0.3">
      <c r="E4209" s="4">
        <v>43641.291666666664</v>
      </c>
      <c r="F4209" s="3">
        <v>0</v>
      </c>
      <c r="G4209" s="2">
        <f>Table13[[#This Row],[CF % FV]]*$A$2</f>
        <v>0</v>
      </c>
      <c r="H4209" s="3">
        <v>0.98134223394602704</v>
      </c>
      <c r="I4209" s="2">
        <f>Table13[[#This Row],[CF % EOL]]*$A$6</f>
        <v>39.253689357841083</v>
      </c>
      <c r="J4209" s="3">
        <v>0.35889232948973748</v>
      </c>
      <c r="K4209" s="2">
        <f>$A$10*Table13[[#This Row],[CF % WEC]]</f>
        <v>0.11038264754104522</v>
      </c>
      <c r="L4209" s="1">
        <v>29.541049209989726</v>
      </c>
      <c r="M4209" s="2">
        <f>Table13[[#This Row],[Cons h '[MWh']]]-Table13[[#This Row],[Ewec_prod '[MWh']]]-Table13[[#This Row],[Eeol_prod '[MWh']]]-Table13[[#This Row],[Efv_prod '[MWh']]]</f>
        <v>-9.8230227953924008</v>
      </c>
    </row>
    <row r="4210" spans="5:13" x14ac:dyDescent="0.3">
      <c r="E4210" s="4">
        <v>43641.333333333336</v>
      </c>
      <c r="F4210" s="3">
        <v>0</v>
      </c>
      <c r="G4210" s="2">
        <f>Table13[[#This Row],[CF % FV]]*$A$2</f>
        <v>0</v>
      </c>
      <c r="H4210" s="3">
        <v>0.970692704755172</v>
      </c>
      <c r="I4210" s="2">
        <f>Table13[[#This Row],[CF % EOL]]*$A$6</f>
        <v>38.827708190206877</v>
      </c>
      <c r="J4210" s="3">
        <v>0.34979978025442576</v>
      </c>
      <c r="K4210" s="2">
        <f>$A$10*Table13[[#This Row],[CF % WEC]]</f>
        <v>0.10758609945399641</v>
      </c>
      <c r="L4210" s="1">
        <v>29.917145775933836</v>
      </c>
      <c r="M4210" s="2">
        <f>Table13[[#This Row],[Cons h '[MWh']]]-Table13[[#This Row],[Ewec_prod '[MWh']]]-Table13[[#This Row],[Eeol_prod '[MWh']]]-Table13[[#This Row],[Efv_prod '[MWh']]]</f>
        <v>-9.0181485137270379</v>
      </c>
    </row>
    <row r="4211" spans="5:13" x14ac:dyDescent="0.3">
      <c r="E4211" s="4">
        <v>43641.375</v>
      </c>
      <c r="F4211" s="3">
        <v>0</v>
      </c>
      <c r="G4211" s="2">
        <f>Table13[[#This Row],[CF % FV]]*$A$2</f>
        <v>0</v>
      </c>
      <c r="H4211" s="3">
        <v>0.95018025148482999</v>
      </c>
      <c r="I4211" s="2">
        <f>Table13[[#This Row],[CF % EOL]]*$A$6</f>
        <v>38.007210059393202</v>
      </c>
      <c r="J4211" s="3">
        <v>0.29375842443307987</v>
      </c>
      <c r="K4211" s="2">
        <f>$A$10*Table13[[#This Row],[CF % WEC]]</f>
        <v>9.0349751059075334E-2</v>
      </c>
      <c r="L4211" s="1">
        <v>29.311820416213607</v>
      </c>
      <c r="M4211" s="2">
        <f>Table13[[#This Row],[Cons h '[MWh']]]-Table13[[#This Row],[Ewec_prod '[MWh']]]-Table13[[#This Row],[Eeol_prod '[MWh']]]-Table13[[#This Row],[Efv_prod '[MWh']]]</f>
        <v>-8.7857393942386715</v>
      </c>
    </row>
    <row r="4212" spans="5:13" x14ac:dyDescent="0.3">
      <c r="E4212" s="4">
        <v>43641.416666666664</v>
      </c>
      <c r="F4212" s="3">
        <v>0</v>
      </c>
      <c r="G4212" s="2">
        <f>Table13[[#This Row],[CF % FV]]*$A$2</f>
        <v>0</v>
      </c>
      <c r="H4212" s="3">
        <v>0.142853312438951</v>
      </c>
      <c r="I4212" s="2">
        <f>Table13[[#This Row],[CF % EOL]]*$A$6</f>
        <v>5.7141324975580403</v>
      </c>
      <c r="J4212" s="3">
        <v>0.24849873899215735</v>
      </c>
      <c r="K4212" s="2">
        <f>$A$10*Table13[[#This Row],[CF % WEC]]</f>
        <v>7.642946495837509E-2</v>
      </c>
      <c r="L4212" s="1">
        <v>36.206361510239155</v>
      </c>
      <c r="M4212" s="2">
        <f>Table13[[#This Row],[Cons h '[MWh']]]-Table13[[#This Row],[Ewec_prod '[MWh']]]-Table13[[#This Row],[Eeol_prod '[MWh']]]-Table13[[#This Row],[Efv_prod '[MWh']]]</f>
        <v>30.415799547722742</v>
      </c>
    </row>
    <row r="4213" spans="5:13" x14ac:dyDescent="0.3">
      <c r="E4213" s="4">
        <v>43641.458333333336</v>
      </c>
      <c r="F4213" s="3">
        <v>0</v>
      </c>
      <c r="G4213" s="2">
        <f>Table13[[#This Row],[CF % FV]]*$A$2</f>
        <v>0</v>
      </c>
      <c r="H4213" s="3">
        <v>7.7943075091463795E-2</v>
      </c>
      <c r="I4213" s="2">
        <f>Table13[[#This Row],[CF % EOL]]*$A$6</f>
        <v>3.1177230036585519</v>
      </c>
      <c r="J4213" s="3">
        <v>0.217950103353234</v>
      </c>
      <c r="K4213" s="2">
        <f>$A$10*Table13[[#This Row],[CF % WEC]]</f>
        <v>6.7033779947816757E-2</v>
      </c>
      <c r="L4213" s="1">
        <v>45.373511799473768</v>
      </c>
      <c r="M4213" s="2">
        <f>Table13[[#This Row],[Cons h '[MWh']]]-Table13[[#This Row],[Ewec_prod '[MWh']]]-Table13[[#This Row],[Eeol_prod '[MWh']]]-Table13[[#This Row],[Efv_prod '[MWh']]]</f>
        <v>42.1887550158674</v>
      </c>
    </row>
    <row r="4214" spans="5:13" x14ac:dyDescent="0.3">
      <c r="E4214" s="4">
        <v>43641.5</v>
      </c>
      <c r="F4214" s="3">
        <v>0</v>
      </c>
      <c r="G4214" s="2">
        <f>Table13[[#This Row],[CF % FV]]*$A$2</f>
        <v>0</v>
      </c>
      <c r="H4214" s="3">
        <v>0.134554384062291</v>
      </c>
      <c r="I4214" s="2">
        <f>Table13[[#This Row],[CF % EOL]]*$A$6</f>
        <v>5.3821753624916404</v>
      </c>
      <c r="J4214" s="3">
        <v>0.20288435249771661</v>
      </c>
      <c r="K4214" s="2">
        <f>$A$10*Table13[[#This Row],[CF % WEC]]</f>
        <v>6.2400085299089712E-2</v>
      </c>
      <c r="L4214" s="1">
        <v>32.799280587059457</v>
      </c>
      <c r="M4214" s="2">
        <f>Table13[[#This Row],[Cons h '[MWh']]]-Table13[[#This Row],[Ewec_prod '[MWh']]]-Table13[[#This Row],[Eeol_prod '[MWh']]]-Table13[[#This Row],[Efv_prod '[MWh']]]</f>
        <v>27.354705139268727</v>
      </c>
    </row>
    <row r="4215" spans="5:13" x14ac:dyDescent="0.3">
      <c r="E4215" s="4">
        <v>43641.541666666664</v>
      </c>
      <c r="F4215" s="3">
        <v>0</v>
      </c>
      <c r="G4215" s="2">
        <f>Table13[[#This Row],[CF % FV]]*$A$2</f>
        <v>0</v>
      </c>
      <c r="H4215" s="3">
        <v>0.26878701492142199</v>
      </c>
      <c r="I4215" s="2">
        <f>Table13[[#This Row],[CF % EOL]]*$A$6</f>
        <v>10.751480596856879</v>
      </c>
      <c r="J4215" s="3">
        <v>0.19747044225685936</v>
      </c>
      <c r="K4215" s="2">
        <f>$A$10*Table13[[#This Row],[CF % WEC]]</f>
        <v>6.0734957078642501E-2</v>
      </c>
      <c r="L4215" s="1">
        <v>36.740697911743361</v>
      </c>
      <c r="M4215" s="2">
        <f>Table13[[#This Row],[Cons h '[MWh']]]-Table13[[#This Row],[Ewec_prod '[MWh']]]-Table13[[#This Row],[Eeol_prod '[MWh']]]-Table13[[#This Row],[Efv_prod '[MWh']]]</f>
        <v>25.928482357807837</v>
      </c>
    </row>
    <row r="4216" spans="5:13" x14ac:dyDescent="0.3">
      <c r="E4216" s="4">
        <v>43641.583333333336</v>
      </c>
      <c r="F4216" s="3">
        <v>0</v>
      </c>
      <c r="G4216" s="2">
        <f>Table13[[#This Row],[CF % FV]]*$A$2</f>
        <v>0</v>
      </c>
      <c r="H4216" s="3">
        <v>0.37811042265567402</v>
      </c>
      <c r="I4216" s="2">
        <f>Table13[[#This Row],[CF % EOL]]*$A$6</f>
        <v>15.12441690622696</v>
      </c>
      <c r="J4216" s="3">
        <v>0.20256837823607088</v>
      </c>
      <c r="K4216" s="2">
        <f>$A$10*Table13[[#This Row],[CF % WEC]]</f>
        <v>6.2302902738501496E-2</v>
      </c>
      <c r="L4216" s="1">
        <v>32.523533190807512</v>
      </c>
      <c r="M4216" s="2">
        <f>Table13[[#This Row],[Cons h '[MWh']]]-Table13[[#This Row],[Ewec_prod '[MWh']]]-Table13[[#This Row],[Eeol_prod '[MWh']]]-Table13[[#This Row],[Efv_prod '[MWh']]]</f>
        <v>17.336813381842049</v>
      </c>
    </row>
    <row r="4217" spans="5:13" x14ac:dyDescent="0.3">
      <c r="E4217" s="4">
        <v>43641.625</v>
      </c>
      <c r="F4217" s="3">
        <v>0</v>
      </c>
      <c r="G4217" s="2">
        <f>Table13[[#This Row],[CF % FV]]*$A$2</f>
        <v>0</v>
      </c>
      <c r="H4217" s="3">
        <v>0.54294736376474295</v>
      </c>
      <c r="I4217" s="2">
        <f>Table13[[#This Row],[CF % EOL]]*$A$6</f>
        <v>21.717894550589719</v>
      </c>
      <c r="J4217" s="3">
        <v>0.2142352070686579</v>
      </c>
      <c r="K4217" s="2">
        <f>$A$10*Table13[[#This Row],[CF % WEC]]</f>
        <v>6.5891208615030353E-2</v>
      </c>
      <c r="L4217" s="1">
        <v>33.201667914704906</v>
      </c>
      <c r="M4217" s="2">
        <f>Table13[[#This Row],[Cons h '[MWh']]]-Table13[[#This Row],[Ewec_prod '[MWh']]]-Table13[[#This Row],[Eeol_prod '[MWh']]]-Table13[[#This Row],[Efv_prod '[MWh']]]</f>
        <v>11.417882155500159</v>
      </c>
    </row>
    <row r="4218" spans="5:13" x14ac:dyDescent="0.3">
      <c r="E4218" s="4">
        <v>43641.666666666664</v>
      </c>
      <c r="F4218" s="3">
        <v>0</v>
      </c>
      <c r="G4218" s="2">
        <f>Table13[[#This Row],[CF % FV]]*$A$2</f>
        <v>0</v>
      </c>
      <c r="H4218" s="3">
        <v>0.68420994490260201</v>
      </c>
      <c r="I4218" s="2">
        <f>Table13[[#This Row],[CF % EOL]]*$A$6</f>
        <v>27.36839779610408</v>
      </c>
      <c r="J4218" s="3">
        <v>0.2268410211466729</v>
      </c>
      <c r="K4218" s="2">
        <f>$A$10*Table13[[#This Row],[CF % WEC]]</f>
        <v>6.9768313300772225E-2</v>
      </c>
      <c r="L4218" s="1">
        <v>34.04315587935109</v>
      </c>
      <c r="M4218" s="2">
        <f>Table13[[#This Row],[Cons h '[MWh']]]-Table13[[#This Row],[Ewec_prod '[MWh']]]-Table13[[#This Row],[Eeol_prod '[MWh']]]-Table13[[#This Row],[Efv_prod '[MWh']]]</f>
        <v>6.6049897699462399</v>
      </c>
    </row>
    <row r="4219" spans="5:13" x14ac:dyDescent="0.3">
      <c r="E4219" s="4">
        <v>43641.708333333336</v>
      </c>
      <c r="F4219" s="3">
        <v>0.15068999999999999</v>
      </c>
      <c r="G4219" s="2">
        <f>Table13[[#This Row],[CF % FV]]*$A$2</f>
        <v>7.6851899999999995</v>
      </c>
      <c r="H4219" s="3">
        <v>0.755593717653264</v>
      </c>
      <c r="I4219" s="2">
        <f>Table13[[#This Row],[CF % EOL]]*$A$6</f>
        <v>30.223748706130561</v>
      </c>
      <c r="J4219" s="3">
        <v>0.23777785258956494</v>
      </c>
      <c r="K4219" s="2">
        <f>$A$10*Table13[[#This Row],[CF % WEC]]</f>
        <v>7.3132097676139027E-2</v>
      </c>
      <c r="L4219" s="1">
        <v>33.818144785650645</v>
      </c>
      <c r="M4219" s="2">
        <f>Table13[[#This Row],[Cons h '[MWh']]]-Table13[[#This Row],[Ewec_prod '[MWh']]]-Table13[[#This Row],[Eeol_prod '[MWh']]]-Table13[[#This Row],[Efv_prod '[MWh']]]</f>
        <v>-4.1639260181560518</v>
      </c>
    </row>
    <row r="4220" spans="5:13" x14ac:dyDescent="0.3">
      <c r="E4220" s="4">
        <v>43641.75</v>
      </c>
      <c r="F4220" s="3">
        <v>0.34735000000000005</v>
      </c>
      <c r="G4220" s="2">
        <f>Table13[[#This Row],[CF % FV]]*$A$2</f>
        <v>17.714850000000002</v>
      </c>
      <c r="H4220" s="3">
        <v>0.74431475790690305</v>
      </c>
      <c r="I4220" s="2">
        <f>Table13[[#This Row],[CF % EOL]]*$A$6</f>
        <v>29.772590316276123</v>
      </c>
      <c r="J4220" s="3">
        <v>0.24385581740150869</v>
      </c>
      <c r="K4220" s="2">
        <f>$A$10*Table13[[#This Row],[CF % WEC]]</f>
        <v>7.500146570793155E-2</v>
      </c>
      <c r="L4220" s="1">
        <v>46.711006504665662</v>
      </c>
      <c r="M4220" s="2">
        <f>Table13[[#This Row],[Cons h '[MWh']]]-Table13[[#This Row],[Ewec_prod '[MWh']]]-Table13[[#This Row],[Eeol_prod '[MWh']]]-Table13[[#This Row],[Efv_prod '[MWh']]]</f>
        <v>-0.85143527731839797</v>
      </c>
    </row>
    <row r="4221" spans="5:13" x14ac:dyDescent="0.3">
      <c r="E4221" s="4">
        <v>43641.791666666664</v>
      </c>
      <c r="F4221" s="3">
        <v>0.49573</v>
      </c>
      <c r="G4221" s="2">
        <f>Table13[[#This Row],[CF % FV]]*$A$2</f>
        <v>25.282229999999998</v>
      </c>
      <c r="H4221" s="3">
        <v>0.69142960378330498</v>
      </c>
      <c r="I4221" s="2">
        <f>Table13[[#This Row],[CF % EOL]]*$A$6</f>
        <v>27.657184151332199</v>
      </c>
      <c r="J4221" s="3">
        <v>0.24460986437233379</v>
      </c>
      <c r="K4221" s="2">
        <f>$A$10*Table13[[#This Row],[CF % WEC]]</f>
        <v>7.5233384013703969E-2</v>
      </c>
      <c r="L4221" s="1">
        <v>27.077976036439669</v>
      </c>
      <c r="M4221" s="2">
        <f>Table13[[#This Row],[Cons h '[MWh']]]-Table13[[#This Row],[Ewec_prod '[MWh']]]-Table13[[#This Row],[Eeol_prod '[MWh']]]-Table13[[#This Row],[Efv_prod '[MWh']]]</f>
        <v>-25.936671498906232</v>
      </c>
    </row>
    <row r="4222" spans="5:13" x14ac:dyDescent="0.3">
      <c r="E4222" s="4">
        <v>43641.833333333336</v>
      </c>
      <c r="F4222" s="3">
        <v>0.53312000000000004</v>
      </c>
      <c r="G4222" s="2">
        <f>Table13[[#This Row],[CF % FV]]*$A$2</f>
        <v>27.189120000000003</v>
      </c>
      <c r="H4222" s="3">
        <v>0.61947230077370596</v>
      </c>
      <c r="I4222" s="2">
        <f>Table13[[#This Row],[CF % EOL]]*$A$6</f>
        <v>24.778892030948239</v>
      </c>
      <c r="J4222" s="3">
        <v>0.24263164332518491</v>
      </c>
      <c r="K4222" s="2">
        <f>$A$10*Table13[[#This Row],[CF % WEC]]</f>
        <v>7.4624952852981846E-2</v>
      </c>
      <c r="L4222" s="1">
        <v>44.11212781037829</v>
      </c>
      <c r="M4222" s="2">
        <f>Table13[[#This Row],[Cons h '[MWh']]]-Table13[[#This Row],[Ewec_prod '[MWh']]]-Table13[[#This Row],[Eeol_prod '[MWh']]]-Table13[[#This Row],[Efv_prod '[MWh']]]</f>
        <v>-7.93050917342293</v>
      </c>
    </row>
    <row r="4223" spans="5:13" x14ac:dyDescent="0.3">
      <c r="E4223" s="4">
        <v>43641.875</v>
      </c>
      <c r="F4223" s="3">
        <v>0.56044000000000005</v>
      </c>
      <c r="G4223" s="2">
        <f>Table13[[#This Row],[CF % FV]]*$A$2</f>
        <v>28.582440000000002</v>
      </c>
      <c r="H4223" s="3">
        <v>0.59348897895192498</v>
      </c>
      <c r="I4223" s="2">
        <f>Table13[[#This Row],[CF % EOL]]*$A$6</f>
        <v>23.739559158077</v>
      </c>
      <c r="J4223" s="3">
        <v>0.21669532297666444</v>
      </c>
      <c r="K4223" s="2">
        <f>$A$10*Table13[[#This Row],[CF % WEC]]</f>
        <v>6.6647853672253204E-2</v>
      </c>
      <c r="L4223" s="1">
        <v>35.592774081394126</v>
      </c>
      <c r="M4223" s="2">
        <f>Table13[[#This Row],[Cons h '[MWh']]]-Table13[[#This Row],[Ewec_prod '[MWh']]]-Table13[[#This Row],[Eeol_prod '[MWh']]]-Table13[[#This Row],[Efv_prod '[MWh']]]</f>
        <v>-16.795872930355127</v>
      </c>
    </row>
    <row r="4224" spans="5:13" x14ac:dyDescent="0.3">
      <c r="E4224" s="4">
        <v>43641.916666666664</v>
      </c>
      <c r="F4224" s="3">
        <v>0.59045999999999998</v>
      </c>
      <c r="G4224" s="2">
        <f>Table13[[#This Row],[CF % FV]]*$A$2</f>
        <v>30.11346</v>
      </c>
      <c r="H4224" s="3">
        <v>0</v>
      </c>
      <c r="I4224" s="2">
        <f>Table13[[#This Row],[CF % EOL]]*$A$6</f>
        <v>0</v>
      </c>
      <c r="J4224" s="3">
        <v>0.19603494689751055</v>
      </c>
      <c r="K4224" s="2">
        <f>$A$10*Table13[[#This Row],[CF % WEC]]</f>
        <v>6.0293449235543459E-2</v>
      </c>
      <c r="L4224" s="1">
        <v>31.817998124966245</v>
      </c>
      <c r="M4224" s="2">
        <f>Table13[[#This Row],[Cons h '[MWh']]]-Table13[[#This Row],[Ewec_prod '[MWh']]]-Table13[[#This Row],[Eeol_prod '[MWh']]]-Table13[[#This Row],[Efv_prod '[MWh']]]</f>
        <v>1.6442446757307003</v>
      </c>
    </row>
    <row r="4225" spans="5:13" x14ac:dyDescent="0.3">
      <c r="E4225" s="4">
        <v>43641.958333333336</v>
      </c>
      <c r="F4225" s="3">
        <v>0.54700000000000004</v>
      </c>
      <c r="G4225" s="2">
        <f>Table13[[#This Row],[CF % FV]]*$A$2</f>
        <v>27.897000000000002</v>
      </c>
      <c r="H4225" s="3">
        <v>1.2742272530507899E-3</v>
      </c>
      <c r="I4225" s="2">
        <f>Table13[[#This Row],[CF % EOL]]*$A$6</f>
        <v>5.0969090122031595E-2</v>
      </c>
      <c r="J4225" s="3">
        <v>0.18070590150404692</v>
      </c>
      <c r="K4225" s="2">
        <f>$A$10*Table13[[#This Row],[CF % WEC]]</f>
        <v>5.5578774454911897E-2</v>
      </c>
      <c r="L4225" s="1">
        <v>24.670830906627</v>
      </c>
      <c r="M4225" s="2">
        <f>Table13[[#This Row],[Cons h '[MWh']]]-Table13[[#This Row],[Ewec_prod '[MWh']]]-Table13[[#This Row],[Eeol_prod '[MWh']]]-Table13[[#This Row],[Efv_prod '[MWh']]]</f>
        <v>-3.3327169579499447</v>
      </c>
    </row>
    <row r="4226" spans="5:13" x14ac:dyDescent="0.3">
      <c r="E4226" s="4">
        <v>43642</v>
      </c>
      <c r="F4226" s="3">
        <v>0.41569</v>
      </c>
      <c r="G4226" s="2">
        <f>Table13[[#This Row],[CF % FV]]*$A$2</f>
        <v>21.200189999999999</v>
      </c>
      <c r="H4226" s="3">
        <v>4.5592504456652201E-2</v>
      </c>
      <c r="I4226" s="2">
        <f>Table13[[#This Row],[CF % EOL]]*$A$6</f>
        <v>1.823700178266088</v>
      </c>
      <c r="J4226" s="3">
        <v>0.17100822205479288</v>
      </c>
      <c r="K4226" s="2">
        <f>$A$10*Table13[[#This Row],[CF % WEC]]</f>
        <v>5.2596109614637968E-2</v>
      </c>
      <c r="L4226" s="1">
        <v>28.417446839616204</v>
      </c>
      <c r="M4226" s="2">
        <f>Table13[[#This Row],[Cons h '[MWh']]]-Table13[[#This Row],[Ewec_prod '[MWh']]]-Table13[[#This Row],[Eeol_prod '[MWh']]]-Table13[[#This Row],[Efv_prod '[MWh']]]</f>
        <v>5.3409605517354812</v>
      </c>
    </row>
    <row r="4227" spans="5:13" x14ac:dyDescent="0.3">
      <c r="E4227" s="4">
        <v>43642.041666666664</v>
      </c>
      <c r="F4227" s="3">
        <v>0.28392000000000001</v>
      </c>
      <c r="G4227" s="2">
        <f>Table13[[#This Row],[CF % FV]]*$A$2</f>
        <v>14.47992</v>
      </c>
      <c r="H4227" s="3">
        <v>0.108920319032604</v>
      </c>
      <c r="I4227" s="2">
        <f>Table13[[#This Row],[CF % EOL]]*$A$6</f>
        <v>4.3568127613041598</v>
      </c>
      <c r="J4227" s="3">
        <v>0.16503246808387814</v>
      </c>
      <c r="K4227" s="2">
        <f>$A$10*Table13[[#This Row],[CF % WEC]]</f>
        <v>5.0758178039724371E-2</v>
      </c>
      <c r="L4227" s="1">
        <v>25.914315312193484</v>
      </c>
      <c r="M4227" s="2">
        <f>Table13[[#This Row],[Cons h '[MWh']]]-Table13[[#This Row],[Ewec_prod '[MWh']]]-Table13[[#This Row],[Eeol_prod '[MWh']]]-Table13[[#This Row],[Efv_prod '[MWh']]]</f>
        <v>7.0268243728495996</v>
      </c>
    </row>
    <row r="4228" spans="5:13" x14ac:dyDescent="0.3">
      <c r="E4228" s="4">
        <v>43642.083333333336</v>
      </c>
      <c r="F4228" s="3">
        <v>0.12501999999999999</v>
      </c>
      <c r="G4228" s="2">
        <f>Table13[[#This Row],[CF % FV]]*$A$2</f>
        <v>6.3760199999999996</v>
      </c>
      <c r="H4228" s="3">
        <v>0.22253062979140001</v>
      </c>
      <c r="I4228" s="2">
        <f>Table13[[#This Row],[CF % EOL]]*$A$6</f>
        <v>8.9012251916559997</v>
      </c>
      <c r="J4228" s="3">
        <v>0.1629656758655646</v>
      </c>
      <c r="K4228" s="2">
        <f>$A$10*Table13[[#This Row],[CF % WEC]]</f>
        <v>5.012250550445721E-2</v>
      </c>
      <c r="L4228" s="1">
        <v>27.920504993601337</v>
      </c>
      <c r="M4228" s="2">
        <f>Table13[[#This Row],[Cons h '[MWh']]]-Table13[[#This Row],[Ewec_prod '[MWh']]]-Table13[[#This Row],[Eeol_prod '[MWh']]]-Table13[[#This Row],[Efv_prod '[MWh']]]</f>
        <v>12.593137296440879</v>
      </c>
    </row>
    <row r="4229" spans="5:13" x14ac:dyDescent="0.3">
      <c r="E4229" s="4">
        <v>43642.125</v>
      </c>
      <c r="F4229" s="3">
        <v>0</v>
      </c>
      <c r="G4229" s="2">
        <f>Table13[[#This Row],[CF % FV]]*$A$2</f>
        <v>0</v>
      </c>
      <c r="H4229" s="3">
        <v>0.323519275647289</v>
      </c>
      <c r="I4229" s="2">
        <f>Table13[[#This Row],[CF % EOL]]*$A$6</f>
        <v>12.940771025891561</v>
      </c>
      <c r="J4229" s="3">
        <v>0.1662152442097061</v>
      </c>
      <c r="K4229" s="2">
        <f>$A$10*Table13[[#This Row],[CF % WEC]]</f>
        <v>5.1121958342309419E-2</v>
      </c>
      <c r="L4229" s="1">
        <v>24.491887694996262</v>
      </c>
      <c r="M4229" s="2">
        <f>Table13[[#This Row],[Cons h '[MWh']]]-Table13[[#This Row],[Ewec_prod '[MWh']]]-Table13[[#This Row],[Eeol_prod '[MWh']]]-Table13[[#This Row],[Efv_prod '[MWh']]]</f>
        <v>11.49999471076239</v>
      </c>
    </row>
    <row r="4230" spans="5:13" x14ac:dyDescent="0.3">
      <c r="E4230" s="4">
        <v>43642.166666666664</v>
      </c>
      <c r="F4230" s="3">
        <v>0</v>
      </c>
      <c r="G4230" s="2">
        <f>Table13[[#This Row],[CF % FV]]*$A$2</f>
        <v>0</v>
      </c>
      <c r="H4230" s="3">
        <v>0.39558800562385599</v>
      </c>
      <c r="I4230" s="2">
        <f>Table13[[#This Row],[CF % EOL]]*$A$6</f>
        <v>15.82352022495424</v>
      </c>
      <c r="J4230" s="3">
        <v>0.17704402554295282</v>
      </c>
      <c r="K4230" s="2">
        <f>$A$10*Table13[[#This Row],[CF % WEC]]</f>
        <v>5.4452510307313177E-2</v>
      </c>
      <c r="L4230" s="1">
        <v>32.471033573002792</v>
      </c>
      <c r="M4230" s="2">
        <f>Table13[[#This Row],[Cons h '[MWh']]]-Table13[[#This Row],[Ewec_prod '[MWh']]]-Table13[[#This Row],[Eeol_prod '[MWh']]]-Table13[[#This Row],[Efv_prod '[MWh']]]</f>
        <v>16.593060837741238</v>
      </c>
    </row>
    <row r="4231" spans="5:13" x14ac:dyDescent="0.3">
      <c r="E4231" s="4">
        <v>43642.208333333336</v>
      </c>
      <c r="F4231" s="3">
        <v>0</v>
      </c>
      <c r="G4231" s="2">
        <f>Table13[[#This Row],[CF % FV]]*$A$2</f>
        <v>0</v>
      </c>
      <c r="H4231" s="3">
        <v>0.48342919534772399</v>
      </c>
      <c r="I4231" s="2">
        <f>Table13[[#This Row],[CF % EOL]]*$A$6</f>
        <v>19.337167813908959</v>
      </c>
      <c r="J4231" s="3">
        <v>0.18900594448840763</v>
      </c>
      <c r="K4231" s="2">
        <f>$A$10*Table13[[#This Row],[CF % WEC]]</f>
        <v>5.8131575515388202E-2</v>
      </c>
      <c r="L4231" s="1">
        <v>40.797070504392551</v>
      </c>
      <c r="M4231" s="2">
        <f>Table13[[#This Row],[Cons h '[MWh']]]-Table13[[#This Row],[Ewec_prod '[MWh']]]-Table13[[#This Row],[Eeol_prod '[MWh']]]-Table13[[#This Row],[Efv_prod '[MWh']]]</f>
        <v>21.401771114968202</v>
      </c>
    </row>
    <row r="4232" spans="5:13" x14ac:dyDescent="0.3">
      <c r="E4232" s="4">
        <v>43642.25</v>
      </c>
      <c r="F4232" s="3">
        <v>0</v>
      </c>
      <c r="G4232" s="2">
        <f>Table13[[#This Row],[CF % FV]]*$A$2</f>
        <v>0</v>
      </c>
      <c r="H4232" s="3">
        <v>0.61148870451989201</v>
      </c>
      <c r="I4232" s="2">
        <f>Table13[[#This Row],[CF % EOL]]*$A$6</f>
        <v>24.459548180795679</v>
      </c>
      <c r="J4232" s="3">
        <v>0.20835148085780369</v>
      </c>
      <c r="K4232" s="2">
        <f>$A$10*Table13[[#This Row],[CF % WEC]]</f>
        <v>6.4081581539734228E-2</v>
      </c>
      <c r="L4232" s="1">
        <v>41.444074126896318</v>
      </c>
      <c r="M4232" s="2">
        <f>Table13[[#This Row],[Cons h '[MWh']]]-Table13[[#This Row],[Ewec_prod '[MWh']]]-Table13[[#This Row],[Eeol_prod '[MWh']]]-Table13[[#This Row],[Efv_prod '[MWh']]]</f>
        <v>16.920444364560908</v>
      </c>
    </row>
    <row r="4233" spans="5:13" x14ac:dyDescent="0.3">
      <c r="E4233" s="4">
        <v>43642.291666666664</v>
      </c>
      <c r="F4233" s="3">
        <v>0</v>
      </c>
      <c r="G4233" s="2">
        <f>Table13[[#This Row],[CF % FV]]*$A$2</f>
        <v>0</v>
      </c>
      <c r="H4233" s="3">
        <v>0.74591522211666705</v>
      </c>
      <c r="I4233" s="2">
        <f>Table13[[#This Row],[CF % EOL]]*$A$6</f>
        <v>29.836608884666681</v>
      </c>
      <c r="J4233" s="3">
        <v>0.22993924267189012</v>
      </c>
      <c r="K4233" s="2">
        <f>$A$10*Table13[[#This Row],[CF % WEC]]</f>
        <v>7.0721217184531351E-2</v>
      </c>
      <c r="L4233" s="1">
        <v>43.192362686688654</v>
      </c>
      <c r="M4233" s="2">
        <f>Table13[[#This Row],[Cons h '[MWh']]]-Table13[[#This Row],[Ewec_prod '[MWh']]]-Table13[[#This Row],[Eeol_prod '[MWh']]]-Table13[[#This Row],[Efv_prod '[MWh']]]</f>
        <v>13.285032584837438</v>
      </c>
    </row>
    <row r="4234" spans="5:13" x14ac:dyDescent="0.3">
      <c r="E4234" s="4">
        <v>43642.333333333336</v>
      </c>
      <c r="F4234" s="3">
        <v>0</v>
      </c>
      <c r="G4234" s="2">
        <f>Table13[[#This Row],[CF % FV]]*$A$2</f>
        <v>0</v>
      </c>
      <c r="H4234" s="3">
        <v>0.82446772254927903</v>
      </c>
      <c r="I4234" s="2">
        <f>Table13[[#This Row],[CF % EOL]]*$A$6</f>
        <v>32.97870890197116</v>
      </c>
      <c r="J4234" s="3">
        <v>0.245906406699191</v>
      </c>
      <c r="K4234" s="2">
        <f>$A$10*Table13[[#This Row],[CF % WEC]]</f>
        <v>7.5632154795155351E-2</v>
      </c>
      <c r="L4234" s="1">
        <v>24.717206705158457</v>
      </c>
      <c r="M4234" s="2">
        <f>Table13[[#This Row],[Cons h '[MWh']]]-Table13[[#This Row],[Ewec_prod '[MWh']]]-Table13[[#This Row],[Eeol_prod '[MWh']]]-Table13[[#This Row],[Efv_prod '[MWh']]]</f>
        <v>-8.3371343516078582</v>
      </c>
    </row>
    <row r="4235" spans="5:13" x14ac:dyDescent="0.3">
      <c r="E4235" s="4">
        <v>43642.375</v>
      </c>
      <c r="F4235" s="3">
        <v>0</v>
      </c>
      <c r="G4235" s="2">
        <f>Table13[[#This Row],[CF % FV]]*$A$2</f>
        <v>0</v>
      </c>
      <c r="H4235" s="3">
        <v>0.81727742359393896</v>
      </c>
      <c r="I4235" s="2">
        <f>Table13[[#This Row],[CF % EOL]]*$A$6</f>
        <v>32.691096943757557</v>
      </c>
      <c r="J4235" s="3">
        <v>0.21455722913582598</v>
      </c>
      <c r="K4235" s="2">
        <f>$A$10*Table13[[#This Row],[CF % WEC]]</f>
        <v>6.5990251267714489E-2</v>
      </c>
      <c r="L4235" s="1">
        <v>42.577017736142778</v>
      </c>
      <c r="M4235" s="2">
        <f>Table13[[#This Row],[Cons h '[MWh']]]-Table13[[#This Row],[Ewec_prod '[MWh']]]-Table13[[#This Row],[Eeol_prod '[MWh']]]-Table13[[#This Row],[Efv_prod '[MWh']]]</f>
        <v>9.8199305411175075</v>
      </c>
    </row>
    <row r="4236" spans="5:13" x14ac:dyDescent="0.3">
      <c r="E4236" s="4">
        <v>43642.416666666664</v>
      </c>
      <c r="F4236" s="3">
        <v>0</v>
      </c>
      <c r="G4236" s="2">
        <f>Table13[[#This Row],[CF % FV]]*$A$2</f>
        <v>0</v>
      </c>
      <c r="H4236" s="3">
        <v>0.20684165563957399</v>
      </c>
      <c r="I4236" s="2">
        <f>Table13[[#This Row],[CF % EOL]]*$A$6</f>
        <v>8.2736662255829589</v>
      </c>
      <c r="J4236" s="3">
        <v>0.18739895025865491</v>
      </c>
      <c r="K4236" s="2">
        <f>$A$10*Table13[[#This Row],[CF % WEC]]</f>
        <v>5.7637320656513148E-2</v>
      </c>
      <c r="L4236" s="1">
        <v>39.337863185295298</v>
      </c>
      <c r="M4236" s="2">
        <f>Table13[[#This Row],[Cons h '[MWh']]]-Table13[[#This Row],[Ewec_prod '[MWh']]]-Table13[[#This Row],[Eeol_prod '[MWh']]]-Table13[[#This Row],[Efv_prod '[MWh']]]</f>
        <v>31.00655963905583</v>
      </c>
    </row>
    <row r="4237" spans="5:13" x14ac:dyDescent="0.3">
      <c r="E4237" s="4">
        <v>43642.458333333336</v>
      </c>
      <c r="F4237" s="3">
        <v>0</v>
      </c>
      <c r="G4237" s="2">
        <f>Table13[[#This Row],[CF % FV]]*$A$2</f>
        <v>0</v>
      </c>
      <c r="H4237" s="3">
        <v>0.14050046169806399</v>
      </c>
      <c r="I4237" s="2">
        <f>Table13[[#This Row],[CF % EOL]]*$A$6</f>
        <v>5.6200184679225593</v>
      </c>
      <c r="J4237" s="3">
        <v>0.16832835212412753</v>
      </c>
      <c r="K4237" s="2">
        <f>$A$10*Table13[[#This Row],[CF % WEC]]</f>
        <v>5.1771875955386862E-2</v>
      </c>
      <c r="L4237" s="1">
        <v>36.792241045357606</v>
      </c>
      <c r="M4237" s="2">
        <f>Table13[[#This Row],[Cons h '[MWh']]]-Table13[[#This Row],[Ewec_prod '[MWh']]]-Table13[[#This Row],[Eeol_prod '[MWh']]]-Table13[[#This Row],[Efv_prod '[MWh']]]</f>
        <v>31.120450701479658</v>
      </c>
    </row>
    <row r="4238" spans="5:13" x14ac:dyDescent="0.3">
      <c r="E4238" s="4">
        <v>43642.5</v>
      </c>
      <c r="F4238" s="3">
        <v>0</v>
      </c>
      <c r="G4238" s="2">
        <f>Table13[[#This Row],[CF % FV]]*$A$2</f>
        <v>0</v>
      </c>
      <c r="H4238" s="3">
        <v>0.106835273460583</v>
      </c>
      <c r="I4238" s="2">
        <f>Table13[[#This Row],[CF % EOL]]*$A$6</f>
        <v>4.2734109384233196</v>
      </c>
      <c r="J4238" s="3">
        <v>0.15437793628565538</v>
      </c>
      <c r="K4238" s="2">
        <f>$A$10*Table13[[#This Row],[CF % WEC]]</f>
        <v>4.7481219098110344E-2</v>
      </c>
      <c r="L4238" s="1">
        <v>45.294558990525431</v>
      </c>
      <c r="M4238" s="2">
        <f>Table13[[#This Row],[Cons h '[MWh']]]-Table13[[#This Row],[Ewec_prod '[MWh']]]-Table13[[#This Row],[Eeol_prod '[MWh']]]-Table13[[#This Row],[Efv_prod '[MWh']]]</f>
        <v>40.973666833004003</v>
      </c>
    </row>
    <row r="4239" spans="5:13" x14ac:dyDescent="0.3">
      <c r="E4239" s="4">
        <v>43642.541666666664</v>
      </c>
      <c r="F4239" s="3">
        <v>0</v>
      </c>
      <c r="G4239" s="2">
        <f>Table13[[#This Row],[CF % FV]]*$A$2</f>
        <v>0</v>
      </c>
      <c r="H4239" s="3">
        <v>7.5631312627620406E-2</v>
      </c>
      <c r="I4239" s="2">
        <f>Table13[[#This Row],[CF % EOL]]*$A$6</f>
        <v>3.0252525051048162</v>
      </c>
      <c r="J4239" s="3">
        <v>0.14429168957206981</v>
      </c>
      <c r="K4239" s="2">
        <f>$A$10*Table13[[#This Row],[CF % WEC]]</f>
        <v>4.437904464489574E-2</v>
      </c>
      <c r="L4239" s="1">
        <v>42.828852083336869</v>
      </c>
      <c r="M4239" s="2">
        <f>Table13[[#This Row],[Cons h '[MWh']]]-Table13[[#This Row],[Ewec_prod '[MWh']]]-Table13[[#This Row],[Eeol_prod '[MWh']]]-Table13[[#This Row],[Efv_prod '[MWh']]]</f>
        <v>39.759220533587154</v>
      </c>
    </row>
    <row r="4240" spans="5:13" x14ac:dyDescent="0.3">
      <c r="E4240" s="4">
        <v>43642.583333333336</v>
      </c>
      <c r="F4240" s="3">
        <v>0</v>
      </c>
      <c r="G4240" s="2">
        <f>Table13[[#This Row],[CF % FV]]*$A$2</f>
        <v>0</v>
      </c>
      <c r="H4240" s="3">
        <v>6.0470651311622298E-2</v>
      </c>
      <c r="I4240" s="2">
        <f>Table13[[#This Row],[CF % EOL]]*$A$6</f>
        <v>2.4188260524648921</v>
      </c>
      <c r="J4240" s="3">
        <v>0.13759969600098934</v>
      </c>
      <c r="K4240" s="2">
        <f>$A$10*Table13[[#This Row],[CF % WEC]]</f>
        <v>4.2320822980605091E-2</v>
      </c>
      <c r="L4240" s="1">
        <v>35.633104037716187</v>
      </c>
      <c r="M4240" s="2">
        <f>Table13[[#This Row],[Cons h '[MWh']]]-Table13[[#This Row],[Ewec_prod '[MWh']]]-Table13[[#This Row],[Eeol_prod '[MWh']]]-Table13[[#This Row],[Efv_prod '[MWh']]]</f>
        <v>33.171957162270687</v>
      </c>
    </row>
    <row r="4241" spans="5:13" x14ac:dyDescent="0.3">
      <c r="E4241" s="4">
        <v>43642.625</v>
      </c>
      <c r="F4241" s="3">
        <v>0</v>
      </c>
      <c r="G4241" s="2">
        <f>Table13[[#This Row],[CF % FV]]*$A$2</f>
        <v>0</v>
      </c>
      <c r="H4241" s="3">
        <v>5.9605220280189997E-2</v>
      </c>
      <c r="I4241" s="2">
        <f>Table13[[#This Row],[CF % EOL]]*$A$6</f>
        <v>2.3842088112075999</v>
      </c>
      <c r="J4241" s="3">
        <v>0.13729827462958383</v>
      </c>
      <c r="K4241" s="2">
        <f>$A$10*Table13[[#This Row],[CF % WEC]]</f>
        <v>4.222811637679303E-2</v>
      </c>
      <c r="L4241" s="1">
        <v>44.200919967348739</v>
      </c>
      <c r="M4241" s="2">
        <f>Table13[[#This Row],[Cons h '[MWh']]]-Table13[[#This Row],[Ewec_prod '[MWh']]]-Table13[[#This Row],[Eeol_prod '[MWh']]]-Table13[[#This Row],[Efv_prod '[MWh']]]</f>
        <v>41.774483039764348</v>
      </c>
    </row>
    <row r="4242" spans="5:13" x14ac:dyDescent="0.3">
      <c r="E4242" s="4">
        <v>43642.666666666664</v>
      </c>
      <c r="F4242" s="3">
        <v>0</v>
      </c>
      <c r="G4242" s="2">
        <f>Table13[[#This Row],[CF % FV]]*$A$2</f>
        <v>0</v>
      </c>
      <c r="H4242" s="3">
        <v>6.2427462811960398E-2</v>
      </c>
      <c r="I4242" s="2">
        <f>Table13[[#This Row],[CF % EOL]]*$A$6</f>
        <v>2.497098512478416</v>
      </c>
      <c r="J4242" s="3">
        <v>0.13560371277584995</v>
      </c>
      <c r="K4242" s="2">
        <f>$A$10*Table13[[#This Row],[CF % WEC]]</f>
        <v>4.1706928799161741E-2</v>
      </c>
      <c r="L4242" s="1">
        <v>39.565363517401401</v>
      </c>
      <c r="M4242" s="2">
        <f>Table13[[#This Row],[Cons h '[MWh']]]-Table13[[#This Row],[Ewec_prod '[MWh']]]-Table13[[#This Row],[Eeol_prod '[MWh']]]-Table13[[#This Row],[Efv_prod '[MWh']]]</f>
        <v>37.02655807612382</v>
      </c>
    </row>
    <row r="4243" spans="5:13" x14ac:dyDescent="0.3">
      <c r="E4243" s="4">
        <v>43642.708333333336</v>
      </c>
      <c r="F4243" s="3">
        <v>0.16188</v>
      </c>
      <c r="G4243" s="2">
        <f>Table13[[#This Row],[CF % FV]]*$A$2</f>
        <v>8.2558799999999994</v>
      </c>
      <c r="H4243" s="3">
        <v>5.65444834271649E-2</v>
      </c>
      <c r="I4243" s="2">
        <f>Table13[[#This Row],[CF % EOL]]*$A$6</f>
        <v>2.2617793370865962</v>
      </c>
      <c r="J4243" s="3">
        <v>0.12975286190635324</v>
      </c>
      <c r="K4243" s="2">
        <f>$A$10*Table13[[#This Row],[CF % WEC]]</f>
        <v>3.990741302165516E-2</v>
      </c>
      <c r="L4243" s="1">
        <v>41.39481583952</v>
      </c>
      <c r="M4243" s="2">
        <f>Table13[[#This Row],[Cons h '[MWh']]]-Table13[[#This Row],[Ewec_prod '[MWh']]]-Table13[[#This Row],[Eeol_prod '[MWh']]]-Table13[[#This Row],[Efv_prod '[MWh']]]</f>
        <v>30.837249089411756</v>
      </c>
    </row>
    <row r="4244" spans="5:13" x14ac:dyDescent="0.3">
      <c r="E4244" s="4">
        <v>43642.75</v>
      </c>
      <c r="F4244" s="3">
        <v>0.28937000000000002</v>
      </c>
      <c r="G4244" s="2">
        <f>Table13[[#This Row],[CF % FV]]*$A$2</f>
        <v>14.75787</v>
      </c>
      <c r="H4244" s="3">
        <v>6.58551249246912E-2</v>
      </c>
      <c r="I4244" s="2">
        <f>Table13[[#This Row],[CF % EOL]]*$A$6</f>
        <v>2.634204996987648</v>
      </c>
      <c r="J4244" s="3">
        <v>0.12531403656798806</v>
      </c>
      <c r="K4244" s="2">
        <f>$A$10*Table13[[#This Row],[CF % WEC]]</f>
        <v>3.8542186594225938E-2</v>
      </c>
      <c r="L4244" s="1">
        <v>47.439464254929753</v>
      </c>
      <c r="M4244" s="2">
        <f>Table13[[#This Row],[Cons h '[MWh']]]-Table13[[#This Row],[Ewec_prod '[MWh']]]-Table13[[#This Row],[Eeol_prod '[MWh']]]-Table13[[#This Row],[Efv_prod '[MWh']]]</f>
        <v>30.008847071347876</v>
      </c>
    </row>
    <row r="4245" spans="5:13" x14ac:dyDescent="0.3">
      <c r="E4245" s="4">
        <v>43642.791666666664</v>
      </c>
      <c r="F4245" s="3">
        <v>0.43195999999999996</v>
      </c>
      <c r="G4245" s="2">
        <f>Table13[[#This Row],[CF % FV]]*$A$2</f>
        <v>22.029959999999999</v>
      </c>
      <c r="H4245" s="3">
        <v>7.9749963529697293E-2</v>
      </c>
      <c r="I4245" s="2">
        <f>Table13[[#This Row],[CF % EOL]]*$A$6</f>
        <v>3.1899985411878919</v>
      </c>
      <c r="J4245" s="3">
        <v>0.1206718435061119</v>
      </c>
      <c r="K4245" s="2">
        <f>$A$10*Table13[[#This Row],[CF % WEC]]</f>
        <v>3.7114411413588608E-2</v>
      </c>
      <c r="L4245" s="1">
        <v>56.466854487074833</v>
      </c>
      <c r="M4245" s="2">
        <f>Table13[[#This Row],[Cons h '[MWh']]]-Table13[[#This Row],[Ewec_prod '[MWh']]]-Table13[[#This Row],[Eeol_prod '[MWh']]]-Table13[[#This Row],[Efv_prod '[MWh']]]</f>
        <v>31.209781534473354</v>
      </c>
    </row>
    <row r="4246" spans="5:13" x14ac:dyDescent="0.3">
      <c r="E4246" s="4">
        <v>43642.833333333336</v>
      </c>
      <c r="F4246" s="3">
        <v>0.44017000000000001</v>
      </c>
      <c r="G4246" s="2">
        <f>Table13[[#This Row],[CF % FV]]*$A$2</f>
        <v>22.44867</v>
      </c>
      <c r="H4246" s="3">
        <v>8.9208155437813394E-2</v>
      </c>
      <c r="I4246" s="2">
        <f>Table13[[#This Row],[CF % EOL]]*$A$6</f>
        <v>3.5683262175125359</v>
      </c>
      <c r="J4246" s="3">
        <v>0.11575590316294924</v>
      </c>
      <c r="K4246" s="2">
        <f>$A$10*Table13[[#This Row],[CF % WEC]]</f>
        <v>3.5602441205131855E-2</v>
      </c>
      <c r="L4246" s="1">
        <v>48.652088456576152</v>
      </c>
      <c r="M4246" s="2">
        <f>Table13[[#This Row],[Cons h '[MWh']]]-Table13[[#This Row],[Ewec_prod '[MWh']]]-Table13[[#This Row],[Eeol_prod '[MWh']]]-Table13[[#This Row],[Efv_prod '[MWh']]]</f>
        <v>22.599489797858489</v>
      </c>
    </row>
    <row r="4247" spans="5:13" x14ac:dyDescent="0.3">
      <c r="E4247" s="4">
        <v>43642.875</v>
      </c>
      <c r="F4247" s="3">
        <v>0.41499000000000003</v>
      </c>
      <c r="G4247" s="2">
        <f>Table13[[#This Row],[CF % FV]]*$A$2</f>
        <v>21.164490000000001</v>
      </c>
      <c r="H4247" s="3">
        <v>7.6752258926265596E-2</v>
      </c>
      <c r="I4247" s="2">
        <f>Table13[[#This Row],[CF % EOL]]*$A$6</f>
        <v>3.0700903570506237</v>
      </c>
      <c r="J4247" s="3">
        <v>0.1144735668311555</v>
      </c>
      <c r="K4247" s="2">
        <f>$A$10*Table13[[#This Row],[CF % WEC]]</f>
        <v>3.5208039687710982E-2</v>
      </c>
      <c r="L4247" s="1">
        <v>35.709679462046012</v>
      </c>
      <c r="M4247" s="2">
        <f>Table13[[#This Row],[Cons h '[MWh']]]-Table13[[#This Row],[Ewec_prod '[MWh']]]-Table13[[#This Row],[Eeol_prod '[MWh']]]-Table13[[#This Row],[Efv_prod '[MWh']]]</f>
        <v>11.439891065307677</v>
      </c>
    </row>
    <row r="4248" spans="5:13" x14ac:dyDescent="0.3">
      <c r="E4248" s="4">
        <v>43642.916666666664</v>
      </c>
      <c r="F4248" s="3">
        <v>0.32344000000000001</v>
      </c>
      <c r="G4248" s="2">
        <f>Table13[[#This Row],[CF % FV]]*$A$2</f>
        <v>16.495439999999999</v>
      </c>
      <c r="H4248" s="3">
        <v>0.281378802274865</v>
      </c>
      <c r="I4248" s="2">
        <f>Table13[[#This Row],[CF % EOL]]*$A$6</f>
        <v>11.255152090994599</v>
      </c>
      <c r="J4248" s="3">
        <v>0.10898046976440158</v>
      </c>
      <c r="K4248" s="2">
        <f>$A$10*Table13[[#This Row],[CF % WEC]]</f>
        <v>3.3518556386994219E-2</v>
      </c>
      <c r="L4248" s="1">
        <v>36.535386637315852</v>
      </c>
      <c r="M4248" s="2">
        <f>Table13[[#This Row],[Cons h '[MWh']]]-Table13[[#This Row],[Ewec_prod '[MWh']]]-Table13[[#This Row],[Eeol_prod '[MWh']]]-Table13[[#This Row],[Efv_prod '[MWh']]]</f>
        <v>8.7512759899342605</v>
      </c>
    </row>
    <row r="4249" spans="5:13" x14ac:dyDescent="0.3">
      <c r="E4249" s="4">
        <v>43642.958333333336</v>
      </c>
      <c r="F4249" s="3">
        <v>0.31330999999999998</v>
      </c>
      <c r="G4249" s="2">
        <f>Table13[[#This Row],[CF % FV]]*$A$2</f>
        <v>15.978809999999999</v>
      </c>
      <c r="H4249" s="3">
        <v>0.27428570552832598</v>
      </c>
      <c r="I4249" s="2">
        <f>Table13[[#This Row],[CF % EOL]]*$A$6</f>
        <v>10.971428221133039</v>
      </c>
      <c r="J4249" s="3">
        <v>9.9697391982363409E-2</v>
      </c>
      <c r="K4249" s="2">
        <f>$A$10*Table13[[#This Row],[CF % WEC]]</f>
        <v>3.0663408425577209E-2</v>
      </c>
      <c r="L4249" s="1">
        <v>35.220165745510194</v>
      </c>
      <c r="M4249" s="2">
        <f>Table13[[#This Row],[Cons h '[MWh']]]-Table13[[#This Row],[Ewec_prod '[MWh']]]-Table13[[#This Row],[Eeol_prod '[MWh']]]-Table13[[#This Row],[Efv_prod '[MWh']]]</f>
        <v>8.2392641159515811</v>
      </c>
    </row>
    <row r="4250" spans="5:13" x14ac:dyDescent="0.3">
      <c r="E4250" s="4">
        <v>43643</v>
      </c>
      <c r="F4250" s="3">
        <v>0.30387000000000003</v>
      </c>
      <c r="G4250" s="2">
        <f>Table13[[#This Row],[CF % FV]]*$A$2</f>
        <v>15.497370000000002</v>
      </c>
      <c r="H4250" s="3">
        <v>0.24795490810781901</v>
      </c>
      <c r="I4250" s="2">
        <f>Table13[[#This Row],[CF % EOL]]*$A$6</f>
        <v>9.9181963243127598</v>
      </c>
      <c r="J4250" s="3">
        <v>8.6275899604533884E-2</v>
      </c>
      <c r="K4250" s="2">
        <f>$A$10*Table13[[#This Row],[CF % WEC]]</f>
        <v>2.6535429806688545E-2</v>
      </c>
      <c r="L4250" s="1">
        <v>26.551258311685281</v>
      </c>
      <c r="M4250" s="2">
        <f>Table13[[#This Row],[Cons h '[MWh']]]-Table13[[#This Row],[Ewec_prod '[MWh']]]-Table13[[#This Row],[Eeol_prod '[MWh']]]-Table13[[#This Row],[Efv_prod '[MWh']]]</f>
        <v>1.1091565575658304</v>
      </c>
    </row>
    <row r="4251" spans="5:13" x14ac:dyDescent="0.3">
      <c r="E4251" s="4">
        <v>43643.041666666664</v>
      </c>
      <c r="F4251" s="3">
        <v>0.23025000000000001</v>
      </c>
      <c r="G4251" s="2">
        <f>Table13[[#This Row],[CF % FV]]*$A$2</f>
        <v>11.742750000000001</v>
      </c>
      <c r="H4251" s="3">
        <v>0.21584793361494201</v>
      </c>
      <c r="I4251" s="2">
        <f>Table13[[#This Row],[CF % EOL]]*$A$6</f>
        <v>8.6339173445976805</v>
      </c>
      <c r="J4251" s="3">
        <v>7.6580934458764696E-2</v>
      </c>
      <c r="K4251" s="2">
        <f>$A$10*Table13[[#This Row],[CF % WEC]]</f>
        <v>2.3553599790623075E-2</v>
      </c>
      <c r="L4251" s="1">
        <v>26.607204759674151</v>
      </c>
      <c r="M4251" s="2">
        <f>Table13[[#This Row],[Cons h '[MWh']]]-Table13[[#This Row],[Ewec_prod '[MWh']]]-Table13[[#This Row],[Eeol_prod '[MWh']]]-Table13[[#This Row],[Efv_prod '[MWh']]]</f>
        <v>6.2069838152858452</v>
      </c>
    </row>
    <row r="4252" spans="5:13" x14ac:dyDescent="0.3">
      <c r="E4252" s="4">
        <v>43643.083333333336</v>
      </c>
      <c r="F4252" s="3">
        <v>9.9919999999999995E-2</v>
      </c>
      <c r="G4252" s="2">
        <f>Table13[[#This Row],[CF % FV]]*$A$2</f>
        <v>5.0959199999999996</v>
      </c>
      <c r="H4252" s="3">
        <v>0.154480753305444</v>
      </c>
      <c r="I4252" s="2">
        <f>Table13[[#This Row],[CF % EOL]]*$A$6</f>
        <v>6.1792301322177599</v>
      </c>
      <c r="J4252" s="3">
        <v>6.8366559359677476E-2</v>
      </c>
      <c r="K4252" s="2">
        <f>$A$10*Table13[[#This Row],[CF % WEC]]</f>
        <v>2.1027147156147334E-2</v>
      </c>
      <c r="L4252" s="1">
        <v>26.619523771190796</v>
      </c>
      <c r="M4252" s="2">
        <f>Table13[[#This Row],[Cons h '[MWh']]]-Table13[[#This Row],[Ewec_prod '[MWh']]]-Table13[[#This Row],[Eeol_prod '[MWh']]]-Table13[[#This Row],[Efv_prod '[MWh']]]</f>
        <v>15.323346491816888</v>
      </c>
    </row>
    <row r="4253" spans="5:13" x14ac:dyDescent="0.3">
      <c r="E4253" s="4">
        <v>43643.125</v>
      </c>
      <c r="F4253" s="3">
        <v>0</v>
      </c>
      <c r="G4253" s="2">
        <f>Table13[[#This Row],[CF % FV]]*$A$2</f>
        <v>0</v>
      </c>
      <c r="H4253" s="3">
        <v>9.2599864619448705E-2</v>
      </c>
      <c r="I4253" s="2">
        <f>Table13[[#This Row],[CF % EOL]]*$A$6</f>
        <v>3.7039945847779481</v>
      </c>
      <c r="J4253" s="3">
        <v>6.145345754771224E-2</v>
      </c>
      <c r="K4253" s="2">
        <f>$A$10*Table13[[#This Row],[CF % WEC]]</f>
        <v>1.8900920379970609E-2</v>
      </c>
      <c r="L4253" s="1">
        <v>27.974016444671367</v>
      </c>
      <c r="M4253" s="2">
        <f>Table13[[#This Row],[Cons h '[MWh']]]-Table13[[#This Row],[Ewec_prod '[MWh']]]-Table13[[#This Row],[Eeol_prod '[MWh']]]-Table13[[#This Row],[Efv_prod '[MWh']]]</f>
        <v>24.251120939513449</v>
      </c>
    </row>
    <row r="4254" spans="5:13" x14ac:dyDescent="0.3">
      <c r="E4254" s="4">
        <v>43643.166666666664</v>
      </c>
      <c r="F4254" s="3">
        <v>0</v>
      </c>
      <c r="G4254" s="2">
        <f>Table13[[#This Row],[CF % FV]]*$A$2</f>
        <v>0</v>
      </c>
      <c r="H4254" s="3">
        <v>6.2843612346140096E-2</v>
      </c>
      <c r="I4254" s="2">
        <f>Table13[[#This Row],[CF % EOL]]*$A$6</f>
        <v>2.5137444938456039</v>
      </c>
      <c r="J4254" s="3">
        <v>5.9115327328853828E-2</v>
      </c>
      <c r="K4254" s="2">
        <f>$A$10*Table13[[#This Row],[CF % WEC]]</f>
        <v>1.8181793826833464E-2</v>
      </c>
      <c r="L4254" s="1">
        <v>30.308611319554409</v>
      </c>
      <c r="M4254" s="2">
        <f>Table13[[#This Row],[Cons h '[MWh']]]-Table13[[#This Row],[Ewec_prod '[MWh']]]-Table13[[#This Row],[Eeol_prod '[MWh']]]-Table13[[#This Row],[Efv_prod '[MWh']]]</f>
        <v>27.776685031881971</v>
      </c>
    </row>
    <row r="4255" spans="5:13" x14ac:dyDescent="0.3">
      <c r="E4255" s="4">
        <v>43643.208333333336</v>
      </c>
      <c r="F4255" s="3">
        <v>0</v>
      </c>
      <c r="G4255" s="2">
        <f>Table13[[#This Row],[CF % FV]]*$A$2</f>
        <v>0</v>
      </c>
      <c r="H4255" s="3">
        <v>5.36885161492257E-2</v>
      </c>
      <c r="I4255" s="2">
        <f>Table13[[#This Row],[CF % EOL]]*$A$6</f>
        <v>2.1475406459690278</v>
      </c>
      <c r="J4255" s="3">
        <v>6.2594456520416508E-2</v>
      </c>
      <c r="K4255" s="2">
        <f>$A$10*Table13[[#This Row],[CF % WEC]]</f>
        <v>1.9251851500810602E-2</v>
      </c>
      <c r="L4255" s="1">
        <v>36.586189308268132</v>
      </c>
      <c r="M4255" s="2">
        <f>Table13[[#This Row],[Cons h '[MWh']]]-Table13[[#This Row],[Ewec_prod '[MWh']]]-Table13[[#This Row],[Eeol_prod '[MWh']]]-Table13[[#This Row],[Efv_prod '[MWh']]]</f>
        <v>34.41939681079829</v>
      </c>
    </row>
    <row r="4256" spans="5:13" x14ac:dyDescent="0.3">
      <c r="E4256" s="4">
        <v>43643.25</v>
      </c>
      <c r="F4256" s="3">
        <v>0</v>
      </c>
      <c r="G4256" s="2">
        <f>Table13[[#This Row],[CF % FV]]*$A$2</f>
        <v>0</v>
      </c>
      <c r="H4256" s="3">
        <v>4.4922834838224401E-2</v>
      </c>
      <c r="I4256" s="2">
        <f>Table13[[#This Row],[CF % EOL]]*$A$6</f>
        <v>1.7969133935289761</v>
      </c>
      <c r="J4256" s="3">
        <v>4.7233003056363847E-2</v>
      </c>
      <c r="K4256" s="2">
        <f>$A$10*Table13[[#This Row],[CF % WEC]]</f>
        <v>1.4527209138429937E-2</v>
      </c>
      <c r="L4256" s="1">
        <v>36.019224573749909</v>
      </c>
      <c r="M4256" s="2">
        <f>Table13[[#This Row],[Cons h '[MWh']]]-Table13[[#This Row],[Ewec_prod '[MWh']]]-Table13[[#This Row],[Eeol_prod '[MWh']]]-Table13[[#This Row],[Efv_prod '[MWh']]]</f>
        <v>34.207783971082506</v>
      </c>
    </row>
    <row r="4257" spans="5:13" x14ac:dyDescent="0.3">
      <c r="E4257" s="4">
        <v>43643.291666666664</v>
      </c>
      <c r="F4257" s="3">
        <v>0</v>
      </c>
      <c r="G4257" s="2">
        <f>Table13[[#This Row],[CF % FV]]*$A$2</f>
        <v>0</v>
      </c>
      <c r="H4257" s="3">
        <v>4.7363280832439097E-2</v>
      </c>
      <c r="I4257" s="2">
        <f>Table13[[#This Row],[CF % EOL]]*$A$6</f>
        <v>1.8945312332975639</v>
      </c>
      <c r="J4257" s="3">
        <v>0</v>
      </c>
      <c r="K4257" s="2">
        <f>$A$10*Table13[[#This Row],[CF % WEC]]</f>
        <v>0</v>
      </c>
      <c r="L4257" s="1">
        <v>34.78319821566383</v>
      </c>
      <c r="M4257" s="2">
        <f>Table13[[#This Row],[Cons h '[MWh']]]-Table13[[#This Row],[Ewec_prod '[MWh']]]-Table13[[#This Row],[Eeol_prod '[MWh']]]-Table13[[#This Row],[Efv_prod '[MWh']]]</f>
        <v>32.888666982366267</v>
      </c>
    </row>
    <row r="4258" spans="5:13" x14ac:dyDescent="0.3">
      <c r="E4258" s="4">
        <v>43643.333333333336</v>
      </c>
      <c r="F4258" s="3">
        <v>0</v>
      </c>
      <c r="G4258" s="2">
        <f>Table13[[#This Row],[CF % FV]]*$A$2</f>
        <v>0</v>
      </c>
      <c r="H4258" s="3">
        <v>5.1597418841077103E-2</v>
      </c>
      <c r="I4258" s="2">
        <f>Table13[[#This Row],[CF % EOL]]*$A$6</f>
        <v>2.0638967536430841</v>
      </c>
      <c r="J4258" s="3">
        <v>0</v>
      </c>
      <c r="K4258" s="2">
        <f>$A$10*Table13[[#This Row],[CF % WEC]]</f>
        <v>0</v>
      </c>
      <c r="L4258" s="1">
        <v>35.280299435123069</v>
      </c>
      <c r="M4258" s="2">
        <f>Table13[[#This Row],[Cons h '[MWh']]]-Table13[[#This Row],[Ewec_prod '[MWh']]]-Table13[[#This Row],[Eeol_prod '[MWh']]]-Table13[[#This Row],[Efv_prod '[MWh']]]</f>
        <v>33.216402681479984</v>
      </c>
    </row>
    <row r="4259" spans="5:13" x14ac:dyDescent="0.3">
      <c r="E4259" s="4">
        <v>43643.375</v>
      </c>
      <c r="F4259" s="3">
        <v>0</v>
      </c>
      <c r="G4259" s="2">
        <f>Table13[[#This Row],[CF % FV]]*$A$2</f>
        <v>0</v>
      </c>
      <c r="H4259" s="3">
        <v>6.0164532763645098E-2</v>
      </c>
      <c r="I4259" s="2">
        <f>Table13[[#This Row],[CF % EOL]]*$A$6</f>
        <v>2.4065813105458038</v>
      </c>
      <c r="J4259" s="3">
        <v>0</v>
      </c>
      <c r="K4259" s="2">
        <f>$A$10*Table13[[#This Row],[CF % WEC]]</f>
        <v>0</v>
      </c>
      <c r="L4259" s="1">
        <v>34.789945610528946</v>
      </c>
      <c r="M4259" s="2">
        <f>Table13[[#This Row],[Cons h '[MWh']]]-Table13[[#This Row],[Ewec_prod '[MWh']]]-Table13[[#This Row],[Eeol_prod '[MWh']]]-Table13[[#This Row],[Efv_prod '[MWh']]]</f>
        <v>32.383364299983143</v>
      </c>
    </row>
    <row r="4260" spans="5:13" x14ac:dyDescent="0.3">
      <c r="E4260" s="4">
        <v>43643.416666666664</v>
      </c>
      <c r="F4260" s="3">
        <v>0</v>
      </c>
      <c r="G4260" s="2">
        <f>Table13[[#This Row],[CF % FV]]*$A$2</f>
        <v>0</v>
      </c>
      <c r="H4260" s="3">
        <v>4.2152164954670198E-3</v>
      </c>
      <c r="I4260" s="2">
        <f>Table13[[#This Row],[CF % EOL]]*$A$6</f>
        <v>0.16860865981868078</v>
      </c>
      <c r="J4260" s="3">
        <v>0</v>
      </c>
      <c r="K4260" s="2">
        <f>$A$10*Table13[[#This Row],[CF % WEC]]</f>
        <v>0</v>
      </c>
      <c r="L4260" s="1">
        <v>39.197761806501326</v>
      </c>
      <c r="M4260" s="2">
        <f>Table13[[#This Row],[Cons h '[MWh']]]-Table13[[#This Row],[Ewec_prod '[MWh']]]-Table13[[#This Row],[Eeol_prod '[MWh']]]-Table13[[#This Row],[Efv_prod '[MWh']]]</f>
        <v>39.029153146682646</v>
      </c>
    </row>
    <row r="4261" spans="5:13" x14ac:dyDescent="0.3">
      <c r="E4261" s="4">
        <v>43643.458333333336</v>
      </c>
      <c r="F4261" s="3">
        <v>0</v>
      </c>
      <c r="G4261" s="2">
        <f>Table13[[#This Row],[CF % FV]]*$A$2</f>
        <v>0</v>
      </c>
      <c r="H4261" s="3">
        <v>1.1395951395936699E-3</v>
      </c>
      <c r="I4261" s="2">
        <f>Table13[[#This Row],[CF % EOL]]*$A$6</f>
        <v>4.5583805583746799E-2</v>
      </c>
      <c r="J4261" s="3">
        <v>0</v>
      </c>
      <c r="K4261" s="2">
        <f>$A$10*Table13[[#This Row],[CF % WEC]]</f>
        <v>0</v>
      </c>
      <c r="L4261" s="1">
        <v>37.384614501516936</v>
      </c>
      <c r="M4261" s="2">
        <f>Table13[[#This Row],[Cons h '[MWh']]]-Table13[[#This Row],[Ewec_prod '[MWh']]]-Table13[[#This Row],[Eeol_prod '[MWh']]]-Table13[[#This Row],[Efv_prod '[MWh']]]</f>
        <v>37.339030695933189</v>
      </c>
    </row>
    <row r="4262" spans="5:13" x14ac:dyDescent="0.3">
      <c r="E4262" s="4">
        <v>43643.5</v>
      </c>
      <c r="F4262" s="3">
        <v>0</v>
      </c>
      <c r="G4262" s="2">
        <f>Table13[[#This Row],[CF % FV]]*$A$2</f>
        <v>0</v>
      </c>
      <c r="H4262" s="3">
        <v>3.0185212862480302E-3</v>
      </c>
      <c r="I4262" s="2">
        <f>Table13[[#This Row],[CF % EOL]]*$A$6</f>
        <v>0.12074085144992121</v>
      </c>
      <c r="J4262" s="3">
        <v>0</v>
      </c>
      <c r="K4262" s="2">
        <f>$A$10*Table13[[#This Row],[CF % WEC]]</f>
        <v>0</v>
      </c>
      <c r="L4262" s="1">
        <v>31.595671365758609</v>
      </c>
      <c r="M4262" s="2">
        <f>Table13[[#This Row],[Cons h '[MWh']]]-Table13[[#This Row],[Ewec_prod '[MWh']]]-Table13[[#This Row],[Eeol_prod '[MWh']]]-Table13[[#This Row],[Efv_prod '[MWh']]]</f>
        <v>31.474930514308689</v>
      </c>
    </row>
    <row r="4263" spans="5:13" x14ac:dyDescent="0.3">
      <c r="E4263" s="4">
        <v>43643.541666666664</v>
      </c>
      <c r="F4263" s="3">
        <v>0</v>
      </c>
      <c r="G4263" s="2">
        <f>Table13[[#This Row],[CF % FV]]*$A$2</f>
        <v>0</v>
      </c>
      <c r="H4263" s="3">
        <v>2.2780636983509201E-2</v>
      </c>
      <c r="I4263" s="2">
        <f>Table13[[#This Row],[CF % EOL]]*$A$6</f>
        <v>0.91122547934036802</v>
      </c>
      <c r="J4263" s="3">
        <v>0</v>
      </c>
      <c r="K4263" s="2">
        <f>$A$10*Table13[[#This Row],[CF % WEC]]</f>
        <v>0</v>
      </c>
      <c r="L4263" s="1">
        <v>35.857504726559618</v>
      </c>
      <c r="M4263" s="2">
        <f>Table13[[#This Row],[Cons h '[MWh']]]-Table13[[#This Row],[Ewec_prod '[MWh']]]-Table13[[#This Row],[Eeol_prod '[MWh']]]-Table13[[#This Row],[Efv_prod '[MWh']]]</f>
        <v>34.946279247219252</v>
      </c>
    </row>
    <row r="4264" spans="5:13" x14ac:dyDescent="0.3">
      <c r="E4264" s="4">
        <v>43643.583333333336</v>
      </c>
      <c r="F4264" s="3">
        <v>0</v>
      </c>
      <c r="G4264" s="2">
        <f>Table13[[#This Row],[CF % FV]]*$A$2</f>
        <v>0</v>
      </c>
      <c r="H4264" s="3">
        <v>6.2427462811960398E-2</v>
      </c>
      <c r="I4264" s="2">
        <f>Table13[[#This Row],[CF % EOL]]*$A$6</f>
        <v>2.497098512478416</v>
      </c>
      <c r="J4264" s="3">
        <v>0</v>
      </c>
      <c r="K4264" s="2">
        <f>$A$10*Table13[[#This Row],[CF % WEC]]</f>
        <v>0</v>
      </c>
      <c r="L4264" s="1">
        <v>35.174382412287073</v>
      </c>
      <c r="M4264" s="2">
        <f>Table13[[#This Row],[Cons h '[MWh']]]-Table13[[#This Row],[Ewec_prod '[MWh']]]-Table13[[#This Row],[Eeol_prod '[MWh']]]-Table13[[#This Row],[Efv_prod '[MWh']]]</f>
        <v>32.677283899808657</v>
      </c>
    </row>
    <row r="4265" spans="5:13" x14ac:dyDescent="0.3">
      <c r="E4265" s="4">
        <v>43643.625</v>
      </c>
      <c r="F4265" s="3">
        <v>0</v>
      </c>
      <c r="G4265" s="2">
        <f>Table13[[#This Row],[CF % FV]]*$A$2</f>
        <v>0</v>
      </c>
      <c r="H4265" s="3">
        <v>8.5378874755554807E-2</v>
      </c>
      <c r="I4265" s="2">
        <f>Table13[[#This Row],[CF % EOL]]*$A$6</f>
        <v>3.4151549902221925</v>
      </c>
      <c r="J4265" s="3">
        <v>0</v>
      </c>
      <c r="K4265" s="2">
        <f>$A$10*Table13[[#This Row],[CF % WEC]]</f>
        <v>0</v>
      </c>
      <c r="L4265" s="1">
        <v>27.876276408754183</v>
      </c>
      <c r="M4265" s="2">
        <f>Table13[[#This Row],[Cons h '[MWh']]]-Table13[[#This Row],[Ewec_prod '[MWh']]]-Table13[[#This Row],[Eeol_prod '[MWh']]]-Table13[[#This Row],[Efv_prod '[MWh']]]</f>
        <v>24.461121418531992</v>
      </c>
    </row>
    <row r="4266" spans="5:13" x14ac:dyDescent="0.3">
      <c r="E4266" s="4">
        <v>43643.666666666664</v>
      </c>
      <c r="F4266" s="3">
        <v>0</v>
      </c>
      <c r="G4266" s="2">
        <f>Table13[[#This Row],[CF % FV]]*$A$2</f>
        <v>0</v>
      </c>
      <c r="H4266" s="3">
        <v>5.0196730459464503E-2</v>
      </c>
      <c r="I4266" s="2">
        <f>Table13[[#This Row],[CF % EOL]]*$A$6</f>
        <v>2.00786921837858</v>
      </c>
      <c r="J4266" s="3">
        <v>0</v>
      </c>
      <c r="K4266" s="2">
        <f>$A$10*Table13[[#This Row],[CF % WEC]]</f>
        <v>0</v>
      </c>
      <c r="L4266" s="1">
        <v>34.506247656327105</v>
      </c>
      <c r="M4266" s="2">
        <f>Table13[[#This Row],[Cons h '[MWh']]]-Table13[[#This Row],[Ewec_prod '[MWh']]]-Table13[[#This Row],[Eeol_prod '[MWh']]]-Table13[[#This Row],[Efv_prod '[MWh']]]</f>
        <v>32.498378437948524</v>
      </c>
    </row>
    <row r="4267" spans="5:13" x14ac:dyDescent="0.3">
      <c r="E4267" s="4">
        <v>43643.708333333336</v>
      </c>
      <c r="F4267" s="3">
        <v>0.16764999999999999</v>
      </c>
      <c r="G4267" s="2">
        <f>Table13[[#This Row],[CF % FV]]*$A$2</f>
        <v>8.5501500000000004</v>
      </c>
      <c r="H4267" s="3">
        <v>1.1007166607620101E-2</v>
      </c>
      <c r="I4267" s="2">
        <f>Table13[[#This Row],[CF % EOL]]*$A$6</f>
        <v>0.44028666430480401</v>
      </c>
      <c r="J4267" s="3">
        <v>0</v>
      </c>
      <c r="K4267" s="2">
        <f>$A$10*Table13[[#This Row],[CF % WEC]]</f>
        <v>0</v>
      </c>
      <c r="L4267" s="1">
        <v>37.294813638963646</v>
      </c>
      <c r="M4267" s="2">
        <f>Table13[[#This Row],[Cons h '[MWh']]]-Table13[[#This Row],[Ewec_prod '[MWh']]]-Table13[[#This Row],[Eeol_prod '[MWh']]]-Table13[[#This Row],[Efv_prod '[MWh']]]</f>
        <v>28.304376974658837</v>
      </c>
    </row>
    <row r="4268" spans="5:13" x14ac:dyDescent="0.3">
      <c r="E4268" s="4">
        <v>43643.75</v>
      </c>
      <c r="F4268" s="3">
        <v>0.27351999999999999</v>
      </c>
      <c r="G4268" s="2">
        <f>Table13[[#This Row],[CF % FV]]*$A$2</f>
        <v>13.94952</v>
      </c>
      <c r="H4268" s="3">
        <v>1.9222940856591701E-2</v>
      </c>
      <c r="I4268" s="2">
        <f>Table13[[#This Row],[CF % EOL]]*$A$6</f>
        <v>0.7689176342636681</v>
      </c>
      <c r="J4268" s="3">
        <v>0</v>
      </c>
      <c r="K4268" s="2">
        <f>$A$10*Table13[[#This Row],[CF % WEC]]</f>
        <v>0</v>
      </c>
      <c r="L4268" s="1">
        <v>52.937851824722351</v>
      </c>
      <c r="M4268" s="2">
        <f>Table13[[#This Row],[Cons h '[MWh']]]-Table13[[#This Row],[Ewec_prod '[MWh']]]-Table13[[#This Row],[Eeol_prod '[MWh']]]-Table13[[#This Row],[Efv_prod '[MWh']]]</f>
        <v>38.219414190458686</v>
      </c>
    </row>
    <row r="4269" spans="5:13" x14ac:dyDescent="0.3">
      <c r="E4269" s="4">
        <v>43643.791666666664</v>
      </c>
      <c r="F4269" s="3">
        <v>0.44611000000000001</v>
      </c>
      <c r="G4269" s="2">
        <f>Table13[[#This Row],[CF % FV]]*$A$2</f>
        <v>22.751609999999999</v>
      </c>
      <c r="H4269" s="3">
        <v>4.7171710701913498E-2</v>
      </c>
      <c r="I4269" s="2">
        <f>Table13[[#This Row],[CF % EOL]]*$A$6</f>
        <v>1.88686842807654</v>
      </c>
      <c r="J4269" s="3">
        <v>0</v>
      </c>
      <c r="K4269" s="2">
        <f>$A$10*Table13[[#This Row],[CF % WEC]]</f>
        <v>0</v>
      </c>
      <c r="L4269" s="1">
        <v>50.719414227617591</v>
      </c>
      <c r="M4269" s="2">
        <f>Table13[[#This Row],[Cons h '[MWh']]]-Table13[[#This Row],[Ewec_prod '[MWh']]]-Table13[[#This Row],[Eeol_prod '[MWh']]]-Table13[[#This Row],[Efv_prod '[MWh']]]</f>
        <v>26.080935799541052</v>
      </c>
    </row>
    <row r="4270" spans="5:13" x14ac:dyDescent="0.3">
      <c r="E4270" s="4">
        <v>43643.833333333336</v>
      </c>
      <c r="F4270" s="3">
        <v>0.54198000000000002</v>
      </c>
      <c r="G4270" s="2">
        <f>Table13[[#This Row],[CF % FV]]*$A$2</f>
        <v>27.640980000000003</v>
      </c>
      <c r="H4270" s="3">
        <v>7.2215695126498294E-2</v>
      </c>
      <c r="I4270" s="2">
        <f>Table13[[#This Row],[CF % EOL]]*$A$6</f>
        <v>2.8886278050599317</v>
      </c>
      <c r="J4270" s="3">
        <v>0</v>
      </c>
      <c r="K4270" s="2">
        <f>$A$10*Table13[[#This Row],[CF % WEC]]</f>
        <v>0</v>
      </c>
      <c r="L4270" s="1">
        <v>45.256651079993389</v>
      </c>
      <c r="M4270" s="2">
        <f>Table13[[#This Row],[Cons h '[MWh']]]-Table13[[#This Row],[Ewec_prod '[MWh']]]-Table13[[#This Row],[Eeol_prod '[MWh']]]-Table13[[#This Row],[Efv_prod '[MWh']]]</f>
        <v>14.727043274933454</v>
      </c>
    </row>
    <row r="4271" spans="5:13" x14ac:dyDescent="0.3">
      <c r="E4271" s="4">
        <v>43643.875</v>
      </c>
      <c r="F4271" s="3">
        <v>0.59777999999999998</v>
      </c>
      <c r="G4271" s="2">
        <f>Table13[[#This Row],[CF % FV]]*$A$2</f>
        <v>30.48678</v>
      </c>
      <c r="H4271" s="3">
        <v>8.2258853397567194E-2</v>
      </c>
      <c r="I4271" s="2">
        <f>Table13[[#This Row],[CF % EOL]]*$A$6</f>
        <v>3.290354135902688</v>
      </c>
      <c r="J4271" s="3">
        <v>0</v>
      </c>
      <c r="K4271" s="2">
        <f>$A$10*Table13[[#This Row],[CF % WEC]]</f>
        <v>0</v>
      </c>
      <c r="L4271" s="1">
        <v>33.414910326665215</v>
      </c>
      <c r="M4271" s="2">
        <f>Table13[[#This Row],[Cons h '[MWh']]]-Table13[[#This Row],[Ewec_prod '[MWh']]]-Table13[[#This Row],[Eeol_prod '[MWh']]]-Table13[[#This Row],[Efv_prod '[MWh']]]</f>
        <v>-0.36222380923747366</v>
      </c>
    </row>
    <row r="4272" spans="5:13" x14ac:dyDescent="0.3">
      <c r="E4272" s="4">
        <v>43643.916666666664</v>
      </c>
      <c r="F4272" s="3">
        <v>0.63748000000000005</v>
      </c>
      <c r="G4272" s="2">
        <f>Table13[[#This Row],[CF % FV]]*$A$2</f>
        <v>32.511480000000006</v>
      </c>
      <c r="H4272" s="3">
        <v>2.07475850852045E-3</v>
      </c>
      <c r="I4272" s="2">
        <f>Table13[[#This Row],[CF % EOL]]*$A$6</f>
        <v>8.2990340340818008E-2</v>
      </c>
      <c r="J4272" s="3">
        <v>0</v>
      </c>
      <c r="K4272" s="2">
        <f>$A$10*Table13[[#This Row],[CF % WEC]]</f>
        <v>0</v>
      </c>
      <c r="L4272" s="1">
        <v>37.207467461608168</v>
      </c>
      <c r="M4272" s="2">
        <f>Table13[[#This Row],[Cons h '[MWh']]]-Table13[[#This Row],[Ewec_prod '[MWh']]]-Table13[[#This Row],[Eeol_prod '[MWh']]]-Table13[[#This Row],[Efv_prod '[MWh']]]</f>
        <v>4.6129971212673411</v>
      </c>
    </row>
    <row r="4273" spans="5:13" x14ac:dyDescent="0.3">
      <c r="E4273" s="4">
        <v>43643.958333333336</v>
      </c>
      <c r="F4273" s="3">
        <v>0.57890999999999992</v>
      </c>
      <c r="G4273" s="2">
        <f>Table13[[#This Row],[CF % FV]]*$A$2</f>
        <v>29.524409999999996</v>
      </c>
      <c r="H4273" s="3">
        <v>9.7686987186873303E-4</v>
      </c>
      <c r="I4273" s="2">
        <f>Table13[[#This Row],[CF % EOL]]*$A$6</f>
        <v>3.9074794874749325E-2</v>
      </c>
      <c r="J4273" s="3">
        <v>0</v>
      </c>
      <c r="K4273" s="2">
        <f>$A$10*Table13[[#This Row],[CF % WEC]]</f>
        <v>0</v>
      </c>
      <c r="L4273" s="1">
        <v>27.297705924261784</v>
      </c>
      <c r="M4273" s="2">
        <f>Table13[[#This Row],[Cons h '[MWh']]]-Table13[[#This Row],[Ewec_prod '[MWh']]]-Table13[[#This Row],[Eeol_prod '[MWh']]]-Table13[[#This Row],[Efv_prod '[MWh']]]</f>
        <v>-2.2657788706129622</v>
      </c>
    </row>
    <row r="4274" spans="5:13" x14ac:dyDescent="0.3">
      <c r="E4274" s="4">
        <v>43644</v>
      </c>
      <c r="F4274" s="3">
        <v>0.44018999999999997</v>
      </c>
      <c r="G4274" s="2">
        <f>Table13[[#This Row],[CF % FV]]*$A$2</f>
        <v>22.449689999999997</v>
      </c>
      <c r="H4274" s="3">
        <v>2.6233843333657001E-2</v>
      </c>
      <c r="I4274" s="2">
        <f>Table13[[#This Row],[CF % EOL]]*$A$6</f>
        <v>1.0493537333462801</v>
      </c>
      <c r="J4274" s="3">
        <v>0</v>
      </c>
      <c r="K4274" s="2">
        <f>$A$10*Table13[[#This Row],[CF % WEC]]</f>
        <v>0</v>
      </c>
      <c r="L4274" s="1">
        <v>23.149872638755912</v>
      </c>
      <c r="M4274" s="2">
        <f>Table13[[#This Row],[Cons h '[MWh']]]-Table13[[#This Row],[Ewec_prod '[MWh']]]-Table13[[#This Row],[Eeol_prod '[MWh']]]-Table13[[#This Row],[Efv_prod '[MWh']]]</f>
        <v>-0.34917109459036411</v>
      </c>
    </row>
    <row r="4275" spans="5:13" x14ac:dyDescent="0.3">
      <c r="E4275" s="4">
        <v>43644.041666666664</v>
      </c>
      <c r="F4275" s="3">
        <v>0.32802999999999999</v>
      </c>
      <c r="G4275" s="2">
        <f>Table13[[#This Row],[CF % FV]]*$A$2</f>
        <v>16.72953</v>
      </c>
      <c r="H4275" s="3">
        <v>7.5984202311077498E-2</v>
      </c>
      <c r="I4275" s="2">
        <f>Table13[[#This Row],[CF % EOL]]*$A$6</f>
        <v>3.0393680924430999</v>
      </c>
      <c r="J4275" s="3">
        <v>0</v>
      </c>
      <c r="K4275" s="2">
        <f>$A$10*Table13[[#This Row],[CF % WEC]]</f>
        <v>0</v>
      </c>
      <c r="L4275" s="1">
        <v>26.895907772909158</v>
      </c>
      <c r="M4275" s="2">
        <f>Table13[[#This Row],[Cons h '[MWh']]]-Table13[[#This Row],[Ewec_prod '[MWh']]]-Table13[[#This Row],[Eeol_prod '[MWh']]]-Table13[[#This Row],[Efv_prod '[MWh']]]</f>
        <v>7.1270096804660561</v>
      </c>
    </row>
    <row r="4276" spans="5:13" x14ac:dyDescent="0.3">
      <c r="E4276" s="4">
        <v>43644.083333333336</v>
      </c>
      <c r="F4276" s="3">
        <v>0.14790999999999999</v>
      </c>
      <c r="G4276" s="2">
        <f>Table13[[#This Row],[CF % FV]]*$A$2</f>
        <v>7.5434099999999997</v>
      </c>
      <c r="H4276" s="3">
        <v>0.14755335475376799</v>
      </c>
      <c r="I4276" s="2">
        <f>Table13[[#This Row],[CF % EOL]]*$A$6</f>
        <v>5.9021341901507194</v>
      </c>
      <c r="J4276" s="3">
        <v>0</v>
      </c>
      <c r="K4276" s="2">
        <f>$A$10*Table13[[#This Row],[CF % WEC]]</f>
        <v>0</v>
      </c>
      <c r="L4276" s="1">
        <v>24.464161717434926</v>
      </c>
      <c r="M4276" s="2">
        <f>Table13[[#This Row],[Cons h '[MWh']]]-Table13[[#This Row],[Ewec_prod '[MWh']]]-Table13[[#This Row],[Eeol_prod '[MWh']]]-Table13[[#This Row],[Efv_prod '[MWh']]]</f>
        <v>11.018617527284208</v>
      </c>
    </row>
    <row r="4277" spans="5:13" x14ac:dyDescent="0.3">
      <c r="E4277" s="4">
        <v>43644.125</v>
      </c>
      <c r="F4277" s="3">
        <v>0</v>
      </c>
      <c r="G4277" s="2">
        <f>Table13[[#This Row],[CF % FV]]*$A$2</f>
        <v>0</v>
      </c>
      <c r="H4277" s="3">
        <v>0.241527618567489</v>
      </c>
      <c r="I4277" s="2">
        <f>Table13[[#This Row],[CF % EOL]]*$A$6</f>
        <v>9.6611047426995604</v>
      </c>
      <c r="J4277" s="3">
        <v>0</v>
      </c>
      <c r="K4277" s="2">
        <f>$A$10*Table13[[#This Row],[CF % WEC]]</f>
        <v>0</v>
      </c>
      <c r="L4277" s="1">
        <v>26.536257333357398</v>
      </c>
      <c r="M4277" s="2">
        <f>Table13[[#This Row],[Cons h '[MWh']]]-Table13[[#This Row],[Ewec_prod '[MWh']]]-Table13[[#This Row],[Eeol_prod '[MWh']]]-Table13[[#This Row],[Efv_prod '[MWh']]]</f>
        <v>16.875152590657837</v>
      </c>
    </row>
    <row r="4278" spans="5:13" x14ac:dyDescent="0.3">
      <c r="E4278" s="4">
        <v>43644.166666666664</v>
      </c>
      <c r="F4278" s="3">
        <v>0</v>
      </c>
      <c r="G4278" s="2">
        <f>Table13[[#This Row],[CF % FV]]*$A$2</f>
        <v>0</v>
      </c>
      <c r="H4278" s="3">
        <v>0.30619857100358799</v>
      </c>
      <c r="I4278" s="2">
        <f>Table13[[#This Row],[CF % EOL]]*$A$6</f>
        <v>12.247942840143519</v>
      </c>
      <c r="J4278" s="3">
        <v>0</v>
      </c>
      <c r="K4278" s="2">
        <f>$A$10*Table13[[#This Row],[CF % WEC]]</f>
        <v>0</v>
      </c>
      <c r="L4278" s="1">
        <v>27.202057029848199</v>
      </c>
      <c r="M4278" s="2">
        <f>Table13[[#This Row],[Cons h '[MWh']]]-Table13[[#This Row],[Ewec_prod '[MWh']]]-Table13[[#This Row],[Eeol_prod '[MWh']]]-Table13[[#This Row],[Efv_prod '[MWh']]]</f>
        <v>14.954114189704679</v>
      </c>
    </row>
    <row r="4279" spans="5:13" x14ac:dyDescent="0.3">
      <c r="E4279" s="4">
        <v>43644.208333333336</v>
      </c>
      <c r="F4279" s="3">
        <v>0</v>
      </c>
      <c r="G4279" s="2">
        <f>Table13[[#This Row],[CF % FV]]*$A$2</f>
        <v>0</v>
      </c>
      <c r="H4279" s="3">
        <v>0.32854162011517202</v>
      </c>
      <c r="I4279" s="2">
        <f>Table13[[#This Row],[CF % EOL]]*$A$6</f>
        <v>13.141664804606881</v>
      </c>
      <c r="J4279" s="3">
        <v>0</v>
      </c>
      <c r="K4279" s="2">
        <f>$A$10*Table13[[#This Row],[CF % WEC]]</f>
        <v>0</v>
      </c>
      <c r="L4279" s="1">
        <v>33.52420450261242</v>
      </c>
      <c r="M4279" s="2">
        <f>Table13[[#This Row],[Cons h '[MWh']]]-Table13[[#This Row],[Ewec_prod '[MWh']]]-Table13[[#This Row],[Eeol_prod '[MWh']]]-Table13[[#This Row],[Efv_prod '[MWh']]]</f>
        <v>20.382539698005537</v>
      </c>
    </row>
    <row r="4280" spans="5:13" x14ac:dyDescent="0.3">
      <c r="E4280" s="4">
        <v>43644.25</v>
      </c>
      <c r="F4280" s="3">
        <v>0</v>
      </c>
      <c r="G4280" s="2">
        <f>Table13[[#This Row],[CF % FV]]*$A$2</f>
        <v>0</v>
      </c>
      <c r="H4280" s="3">
        <v>0.323519275647289</v>
      </c>
      <c r="I4280" s="2">
        <f>Table13[[#This Row],[CF % EOL]]*$A$6</f>
        <v>12.940771025891561</v>
      </c>
      <c r="J4280" s="3">
        <v>0</v>
      </c>
      <c r="K4280" s="2">
        <f>$A$10*Table13[[#This Row],[CF % WEC]]</f>
        <v>0</v>
      </c>
      <c r="L4280" s="1">
        <v>41.089783872154548</v>
      </c>
      <c r="M4280" s="2">
        <f>Table13[[#This Row],[Cons h '[MWh']]]-Table13[[#This Row],[Ewec_prod '[MWh']]]-Table13[[#This Row],[Eeol_prod '[MWh']]]-Table13[[#This Row],[Efv_prod '[MWh']]]</f>
        <v>28.149012846262988</v>
      </c>
    </row>
    <row r="4281" spans="5:13" x14ac:dyDescent="0.3">
      <c r="E4281" s="4">
        <v>43644.291666666664</v>
      </c>
      <c r="F4281" s="3">
        <v>0</v>
      </c>
      <c r="G4281" s="2">
        <f>Table13[[#This Row],[CF % FV]]*$A$2</f>
        <v>0</v>
      </c>
      <c r="H4281" s="3">
        <v>0.30406141973399903</v>
      </c>
      <c r="I4281" s="2">
        <f>Table13[[#This Row],[CF % EOL]]*$A$6</f>
        <v>12.162456789359961</v>
      </c>
      <c r="J4281" s="3">
        <v>0</v>
      </c>
      <c r="K4281" s="2">
        <f>$A$10*Table13[[#This Row],[CF % WEC]]</f>
        <v>0</v>
      </c>
      <c r="L4281" s="1">
        <v>37.588990646849638</v>
      </c>
      <c r="M4281" s="2">
        <f>Table13[[#This Row],[Cons h '[MWh']]]-Table13[[#This Row],[Ewec_prod '[MWh']]]-Table13[[#This Row],[Eeol_prod '[MWh']]]-Table13[[#This Row],[Efv_prod '[MWh']]]</f>
        <v>25.426533857489677</v>
      </c>
    </row>
    <row r="4282" spans="5:13" x14ac:dyDescent="0.3">
      <c r="E4282" s="4">
        <v>43644.333333333336</v>
      </c>
      <c r="F4282" s="3">
        <v>0</v>
      </c>
      <c r="G4282" s="2">
        <f>Table13[[#This Row],[CF % FV]]*$A$2</f>
        <v>0</v>
      </c>
      <c r="H4282" s="3">
        <v>0.28406541643572097</v>
      </c>
      <c r="I4282" s="2">
        <f>Table13[[#This Row],[CF % EOL]]*$A$6</f>
        <v>11.362616657428839</v>
      </c>
      <c r="J4282" s="3">
        <v>0</v>
      </c>
      <c r="K4282" s="2">
        <f>$A$10*Table13[[#This Row],[CF % WEC]]</f>
        <v>0</v>
      </c>
      <c r="L4282" s="1">
        <v>36.087259784942965</v>
      </c>
      <c r="M4282" s="2">
        <f>Table13[[#This Row],[Cons h '[MWh']]]-Table13[[#This Row],[Ewec_prod '[MWh']]]-Table13[[#This Row],[Eeol_prod '[MWh']]]-Table13[[#This Row],[Efv_prod '[MWh']]]</f>
        <v>24.724643127514128</v>
      </c>
    </row>
    <row r="4283" spans="5:13" x14ac:dyDescent="0.3">
      <c r="E4283" s="4">
        <v>43644.375</v>
      </c>
      <c r="F4283" s="3">
        <v>0</v>
      </c>
      <c r="G4283" s="2">
        <f>Table13[[#This Row],[CF % FV]]*$A$2</f>
        <v>0</v>
      </c>
      <c r="H4283" s="3">
        <v>0.27415999937298202</v>
      </c>
      <c r="I4283" s="2">
        <f>Table13[[#This Row],[CF % EOL]]*$A$6</f>
        <v>10.96639997491928</v>
      </c>
      <c r="J4283" s="3">
        <v>0</v>
      </c>
      <c r="K4283" s="2">
        <f>$A$10*Table13[[#This Row],[CF % WEC]]</f>
        <v>0</v>
      </c>
      <c r="L4283" s="1">
        <v>23.715053418596568</v>
      </c>
      <c r="M4283" s="2">
        <f>Table13[[#This Row],[Cons h '[MWh']]]-Table13[[#This Row],[Ewec_prod '[MWh']]]-Table13[[#This Row],[Eeol_prod '[MWh']]]-Table13[[#This Row],[Efv_prod '[MWh']]]</f>
        <v>12.748653443677288</v>
      </c>
    </row>
    <row r="4284" spans="5:13" x14ac:dyDescent="0.3">
      <c r="E4284" s="4">
        <v>43644.416666666664</v>
      </c>
      <c r="F4284" s="3">
        <v>0</v>
      </c>
      <c r="G4284" s="2">
        <f>Table13[[#This Row],[CF % FV]]*$A$2</f>
        <v>0</v>
      </c>
      <c r="H4284" s="3">
        <v>3.8146004276798803E-2</v>
      </c>
      <c r="I4284" s="2">
        <f>Table13[[#This Row],[CF % EOL]]*$A$6</f>
        <v>1.5258401710719522</v>
      </c>
      <c r="J4284" s="3">
        <v>0</v>
      </c>
      <c r="K4284" s="2">
        <f>$A$10*Table13[[#This Row],[CF % WEC]]</f>
        <v>0</v>
      </c>
      <c r="L4284" s="1">
        <v>25.960058560482992</v>
      </c>
      <c r="M4284" s="2">
        <f>Table13[[#This Row],[Cons h '[MWh']]]-Table13[[#This Row],[Ewec_prod '[MWh']]]-Table13[[#This Row],[Eeol_prod '[MWh']]]-Table13[[#This Row],[Efv_prod '[MWh']]]</f>
        <v>24.43421838941104</v>
      </c>
    </row>
    <row r="4285" spans="5:13" x14ac:dyDescent="0.3">
      <c r="E4285" s="4">
        <v>43644.458333333336</v>
      </c>
      <c r="F4285" s="3">
        <v>0</v>
      </c>
      <c r="G4285" s="2">
        <f>Table13[[#This Row],[CF % FV]]*$A$2</f>
        <v>0</v>
      </c>
      <c r="H4285" s="3">
        <v>2.53967316178417E-2</v>
      </c>
      <c r="I4285" s="2">
        <f>Table13[[#This Row],[CF % EOL]]*$A$6</f>
        <v>1.015869264713668</v>
      </c>
      <c r="J4285" s="3">
        <v>0</v>
      </c>
      <c r="K4285" s="2">
        <f>$A$10*Table13[[#This Row],[CF % WEC]]</f>
        <v>0</v>
      </c>
      <c r="L4285" s="1">
        <v>40.620750959332454</v>
      </c>
      <c r="M4285" s="2">
        <f>Table13[[#This Row],[Cons h '[MWh']]]-Table13[[#This Row],[Ewec_prod '[MWh']]]-Table13[[#This Row],[Eeol_prod '[MWh']]]-Table13[[#This Row],[Efv_prod '[MWh']]]</f>
        <v>39.60488169461879</v>
      </c>
    </row>
    <row r="4286" spans="5:13" x14ac:dyDescent="0.3">
      <c r="E4286" s="4">
        <v>43644.5</v>
      </c>
      <c r="F4286" s="3">
        <v>0</v>
      </c>
      <c r="G4286" s="2">
        <f>Table13[[#This Row],[CF % FV]]*$A$2</f>
        <v>0</v>
      </c>
      <c r="H4286" s="3">
        <v>1.8366141431350898E-2</v>
      </c>
      <c r="I4286" s="2">
        <f>Table13[[#This Row],[CF % EOL]]*$A$6</f>
        <v>0.73464565725403597</v>
      </c>
      <c r="J4286" s="3">
        <v>0</v>
      </c>
      <c r="K4286" s="2">
        <f>$A$10*Table13[[#This Row],[CF % WEC]]</f>
        <v>0</v>
      </c>
      <c r="L4286" s="1">
        <v>38.785842751836043</v>
      </c>
      <c r="M4286" s="2">
        <f>Table13[[#This Row],[Cons h '[MWh']]]-Table13[[#This Row],[Ewec_prod '[MWh']]]-Table13[[#This Row],[Eeol_prod '[MWh']]]-Table13[[#This Row],[Efv_prod '[MWh']]]</f>
        <v>38.051197094582008</v>
      </c>
    </row>
    <row r="4287" spans="5:13" x14ac:dyDescent="0.3">
      <c r="E4287" s="4">
        <v>43644.541666666664</v>
      </c>
      <c r="F4287" s="3">
        <v>0</v>
      </c>
      <c r="G4287" s="2">
        <f>Table13[[#This Row],[CF % FV]]*$A$2</f>
        <v>0</v>
      </c>
      <c r="H4287" s="3">
        <v>4.0069110422897097E-2</v>
      </c>
      <c r="I4287" s="2">
        <f>Table13[[#This Row],[CF % EOL]]*$A$6</f>
        <v>1.6027644169158839</v>
      </c>
      <c r="J4287" s="3">
        <v>0</v>
      </c>
      <c r="K4287" s="2">
        <f>$A$10*Table13[[#This Row],[CF % WEC]]</f>
        <v>0</v>
      </c>
      <c r="L4287" s="1">
        <v>41.044105243071733</v>
      </c>
      <c r="M4287" s="2">
        <f>Table13[[#This Row],[Cons h '[MWh']]]-Table13[[#This Row],[Ewec_prod '[MWh']]]-Table13[[#This Row],[Eeol_prod '[MWh']]]-Table13[[#This Row],[Efv_prod '[MWh']]]</f>
        <v>39.441340826155852</v>
      </c>
    </row>
    <row r="4288" spans="5:13" x14ac:dyDescent="0.3">
      <c r="E4288" s="4">
        <v>43644.583333333336</v>
      </c>
      <c r="F4288" s="3">
        <v>0</v>
      </c>
      <c r="G4288" s="2">
        <f>Table13[[#This Row],[CF % FV]]*$A$2</f>
        <v>0</v>
      </c>
      <c r="H4288" s="3">
        <v>6.8186070774471905E-2</v>
      </c>
      <c r="I4288" s="2">
        <f>Table13[[#This Row],[CF % EOL]]*$A$6</f>
        <v>2.7274428309788763</v>
      </c>
      <c r="J4288" s="3">
        <v>0</v>
      </c>
      <c r="K4288" s="2">
        <f>$A$10*Table13[[#This Row],[CF % WEC]]</f>
        <v>0</v>
      </c>
      <c r="L4288" s="1">
        <v>32.029918973256102</v>
      </c>
      <c r="M4288" s="2">
        <f>Table13[[#This Row],[Cons h '[MWh']]]-Table13[[#This Row],[Ewec_prod '[MWh']]]-Table13[[#This Row],[Eeol_prod '[MWh']]]-Table13[[#This Row],[Efv_prod '[MWh']]]</f>
        <v>29.302476142277225</v>
      </c>
    </row>
    <row r="4289" spans="5:13" x14ac:dyDescent="0.3">
      <c r="E4289" s="4">
        <v>43644.625</v>
      </c>
      <c r="F4289" s="3">
        <v>0</v>
      </c>
      <c r="G4289" s="2">
        <f>Table13[[#This Row],[CF % FV]]*$A$2</f>
        <v>0</v>
      </c>
      <c r="H4289" s="3">
        <v>0.13130645297726101</v>
      </c>
      <c r="I4289" s="2">
        <f>Table13[[#This Row],[CF % EOL]]*$A$6</f>
        <v>5.25225811909044</v>
      </c>
      <c r="J4289" s="3">
        <v>0</v>
      </c>
      <c r="K4289" s="2">
        <f>$A$10*Table13[[#This Row],[CF % WEC]]</f>
        <v>0</v>
      </c>
      <c r="L4289" s="1">
        <v>25.905423894617257</v>
      </c>
      <c r="M4289" s="2">
        <f>Table13[[#This Row],[Cons h '[MWh']]]-Table13[[#This Row],[Ewec_prod '[MWh']]]-Table13[[#This Row],[Eeol_prod '[MWh']]]-Table13[[#This Row],[Efv_prod '[MWh']]]</f>
        <v>20.653165775526816</v>
      </c>
    </row>
    <row r="4290" spans="5:13" x14ac:dyDescent="0.3">
      <c r="E4290" s="4">
        <v>43644.666666666664</v>
      </c>
      <c r="F4290" s="3">
        <v>0</v>
      </c>
      <c r="G4290" s="2">
        <f>Table13[[#This Row],[CF % FV]]*$A$2</f>
        <v>0</v>
      </c>
      <c r="H4290" s="3">
        <v>0.22297292888560799</v>
      </c>
      <c r="I4290" s="2">
        <f>Table13[[#This Row],[CF % EOL]]*$A$6</f>
        <v>8.9189171554243192</v>
      </c>
      <c r="J4290" s="3">
        <v>7.5352906420652163E-2</v>
      </c>
      <c r="K4290" s="2">
        <f>$A$10*Table13[[#This Row],[CF % WEC]]</f>
        <v>2.31759015926866E-2</v>
      </c>
      <c r="L4290" s="1">
        <v>38.838127736133181</v>
      </c>
      <c r="M4290" s="2">
        <f>Table13[[#This Row],[Cons h '[MWh']]]-Table13[[#This Row],[Ewec_prod '[MWh']]]-Table13[[#This Row],[Eeol_prod '[MWh']]]-Table13[[#This Row],[Efv_prod '[MWh']]]</f>
        <v>29.896034679116177</v>
      </c>
    </row>
    <row r="4291" spans="5:13" x14ac:dyDescent="0.3">
      <c r="E4291" s="4">
        <v>43644.708333333336</v>
      </c>
      <c r="F4291" s="3">
        <v>4.863E-2</v>
      </c>
      <c r="G4291" s="2">
        <f>Table13[[#This Row],[CF % FV]]*$A$2</f>
        <v>2.4801299999999999</v>
      </c>
      <c r="H4291" s="3">
        <v>0.30273091939720198</v>
      </c>
      <c r="I4291" s="2">
        <f>Table13[[#This Row],[CF % EOL]]*$A$6</f>
        <v>12.109236775888078</v>
      </c>
      <c r="J4291" s="3">
        <v>0.15266402968565343</v>
      </c>
      <c r="K4291" s="2">
        <f>$A$10*Table13[[#This Row],[CF % WEC]]</f>
        <v>4.6954081757462067E-2</v>
      </c>
      <c r="L4291" s="1">
        <v>42.716549211132822</v>
      </c>
      <c r="M4291" s="2">
        <f>Table13[[#This Row],[Cons h '[MWh']]]-Table13[[#This Row],[Ewec_prod '[MWh']]]-Table13[[#This Row],[Eeol_prod '[MWh']]]-Table13[[#This Row],[Efv_prod '[MWh']]]</f>
        <v>28.080228353487282</v>
      </c>
    </row>
    <row r="4292" spans="5:13" x14ac:dyDescent="0.3">
      <c r="E4292" s="4">
        <v>43644.75</v>
      </c>
      <c r="F4292" s="3">
        <v>0.11412</v>
      </c>
      <c r="G4292" s="2">
        <f>Table13[[#This Row],[CF % FV]]*$A$2</f>
        <v>5.8201200000000002</v>
      </c>
      <c r="H4292" s="3">
        <v>0.33801682941842998</v>
      </c>
      <c r="I4292" s="2">
        <f>Table13[[#This Row],[CF % EOL]]*$A$6</f>
        <v>13.520673176737199</v>
      </c>
      <c r="J4292" s="3">
        <v>0.14969152631558061</v>
      </c>
      <c r="K4292" s="2">
        <f>$A$10*Table13[[#This Row],[CF % WEC]]</f>
        <v>4.6039844352946294E-2</v>
      </c>
      <c r="L4292" s="1">
        <v>51.610188498462115</v>
      </c>
      <c r="M4292" s="2">
        <f>Table13[[#This Row],[Cons h '[MWh']]]-Table13[[#This Row],[Ewec_prod '[MWh']]]-Table13[[#This Row],[Eeol_prod '[MWh']]]-Table13[[#This Row],[Efv_prod '[MWh']]]</f>
        <v>32.223355477371967</v>
      </c>
    </row>
    <row r="4293" spans="5:13" x14ac:dyDescent="0.3">
      <c r="E4293" s="4">
        <v>43644.791666666664</v>
      </c>
      <c r="F4293" s="3">
        <v>0.29155999999999999</v>
      </c>
      <c r="G4293" s="2">
        <f>Table13[[#This Row],[CF % FV]]*$A$2</f>
        <v>14.86956</v>
      </c>
      <c r="H4293" s="3">
        <v>0.35085376905409099</v>
      </c>
      <c r="I4293" s="2">
        <f>Table13[[#This Row],[CF % EOL]]*$A$6</f>
        <v>14.034150762163639</v>
      </c>
      <c r="J4293" s="3">
        <v>0.14526698326800441</v>
      </c>
      <c r="K4293" s="2">
        <f>$A$10*Table13[[#This Row],[CF % WEC]]</f>
        <v>4.4679010655427127E-2</v>
      </c>
      <c r="L4293" s="1">
        <v>39.794217235143805</v>
      </c>
      <c r="M4293" s="2">
        <f>Table13[[#This Row],[Cons h '[MWh']]]-Table13[[#This Row],[Ewec_prod '[MWh']]]-Table13[[#This Row],[Eeol_prod '[MWh']]]-Table13[[#This Row],[Efv_prod '[MWh']]]</f>
        <v>10.845827462324735</v>
      </c>
    </row>
    <row r="4294" spans="5:13" x14ac:dyDescent="0.3">
      <c r="E4294" s="4">
        <v>43644.833333333336</v>
      </c>
      <c r="F4294" s="3">
        <v>0.39077000000000001</v>
      </c>
      <c r="G4294" s="2">
        <f>Table13[[#This Row],[CF % FV]]*$A$2</f>
        <v>19.929269999999999</v>
      </c>
      <c r="H4294" s="3">
        <v>0.40875270493934202</v>
      </c>
      <c r="I4294" s="2">
        <f>Table13[[#This Row],[CF % EOL]]*$A$6</f>
        <v>16.350108197573682</v>
      </c>
      <c r="J4294" s="3">
        <v>0.13832038562545124</v>
      </c>
      <c r="K4294" s="2">
        <f>$A$10*Table13[[#This Row],[CF % WEC]]</f>
        <v>4.2542481740814792E-2</v>
      </c>
      <c r="L4294" s="1">
        <v>38.397197437522721</v>
      </c>
      <c r="M4294" s="2">
        <f>Table13[[#This Row],[Cons h '[MWh']]]-Table13[[#This Row],[Ewec_prod '[MWh']]]-Table13[[#This Row],[Eeol_prod '[MWh']]]-Table13[[#This Row],[Efv_prod '[MWh']]]</f>
        <v>2.0752767582082221</v>
      </c>
    </row>
    <row r="4295" spans="5:13" x14ac:dyDescent="0.3">
      <c r="E4295" s="4">
        <v>43644.875</v>
      </c>
      <c r="F4295" s="3">
        <v>0.29763999999999996</v>
      </c>
      <c r="G4295" s="2">
        <f>Table13[[#This Row],[CF % FV]]*$A$2</f>
        <v>15.179639999999997</v>
      </c>
      <c r="H4295" s="3">
        <v>0.475484890376487</v>
      </c>
      <c r="I4295" s="2">
        <f>Table13[[#This Row],[CF % EOL]]*$A$6</f>
        <v>19.01939561505948</v>
      </c>
      <c r="J4295" s="3">
        <v>0.13290622816736969</v>
      </c>
      <c r="K4295" s="2">
        <f>$A$10*Table13[[#This Row],[CF % WEC]]</f>
        <v>4.0877277485051426E-2</v>
      </c>
      <c r="L4295" s="1">
        <v>27.872425174822165</v>
      </c>
      <c r="M4295" s="2">
        <f>Table13[[#This Row],[Cons h '[MWh']]]-Table13[[#This Row],[Ewec_prod '[MWh']]]-Table13[[#This Row],[Eeol_prod '[MWh']]]-Table13[[#This Row],[Efv_prod '[MWh']]]</f>
        <v>-6.3674877177223639</v>
      </c>
    </row>
    <row r="4296" spans="5:13" x14ac:dyDescent="0.3">
      <c r="E4296" s="4">
        <v>43644.916666666664</v>
      </c>
      <c r="F4296" s="3">
        <v>0.28286</v>
      </c>
      <c r="G4296" s="2">
        <f>Table13[[#This Row],[CF % FV]]*$A$2</f>
        <v>14.42586</v>
      </c>
      <c r="H4296" s="3">
        <v>0.101155549833138</v>
      </c>
      <c r="I4296" s="2">
        <f>Table13[[#This Row],[CF % EOL]]*$A$6</f>
        <v>4.0462219933255197</v>
      </c>
      <c r="J4296" s="3">
        <v>0.12769414707115764</v>
      </c>
      <c r="K4296" s="2">
        <f>$A$10*Table13[[#This Row],[CF % WEC]]</f>
        <v>3.9274224805111189E-2</v>
      </c>
      <c r="L4296" s="1">
        <v>36.885545306443397</v>
      </c>
      <c r="M4296" s="2">
        <f>Table13[[#This Row],[Cons h '[MWh']]]-Table13[[#This Row],[Ewec_prod '[MWh']]]-Table13[[#This Row],[Eeol_prod '[MWh']]]-Table13[[#This Row],[Efv_prod '[MWh']]]</f>
        <v>18.374189088312768</v>
      </c>
    </row>
    <row r="4297" spans="5:13" x14ac:dyDescent="0.3">
      <c r="E4297" s="4">
        <v>43644.958333333336</v>
      </c>
      <c r="F4297" s="3">
        <v>0.24733000000000002</v>
      </c>
      <c r="G4297" s="2">
        <f>Table13[[#This Row],[CF % FV]]*$A$2</f>
        <v>12.613830000000002</v>
      </c>
      <c r="H4297" s="3">
        <v>6.1754403954939197E-2</v>
      </c>
      <c r="I4297" s="2">
        <f>Table13[[#This Row],[CF % EOL]]*$A$6</f>
        <v>2.4701761581975679</v>
      </c>
      <c r="J4297" s="3">
        <v>0.12271520918843461</v>
      </c>
      <c r="K4297" s="2">
        <f>$A$10*Table13[[#This Row],[CF % WEC]]</f>
        <v>3.7742878770999057E-2</v>
      </c>
      <c r="L4297" s="1">
        <v>22.87958622875761</v>
      </c>
      <c r="M4297" s="2">
        <f>Table13[[#This Row],[Cons h '[MWh']]]-Table13[[#This Row],[Ewec_prod '[MWh']]]-Table13[[#This Row],[Eeol_prod '[MWh']]]-Table13[[#This Row],[Efv_prod '[MWh']]]</f>
        <v>7.7578371917890419</v>
      </c>
    </row>
    <row r="4298" spans="5:13" x14ac:dyDescent="0.3">
      <c r="E4298" s="4">
        <v>43645</v>
      </c>
      <c r="F4298" s="3">
        <v>0.20761000000000002</v>
      </c>
      <c r="G4298" s="2">
        <f>Table13[[#This Row],[CF % FV]]*$A$2</f>
        <v>10.58811</v>
      </c>
      <c r="H4298" s="3">
        <v>6.2739432449193194E-2</v>
      </c>
      <c r="I4298" s="2">
        <f>Table13[[#This Row],[CF % EOL]]*$A$6</f>
        <v>2.509577297967728</v>
      </c>
      <c r="J4298" s="3">
        <v>0.11820634968028507</v>
      </c>
      <c r="K4298" s="2">
        <f>$A$10*Table13[[#This Row],[CF % WEC]]</f>
        <v>3.6356112298146941E-2</v>
      </c>
      <c r="L4298" s="1">
        <v>25.841902787165775</v>
      </c>
      <c r="M4298" s="2">
        <f>Table13[[#This Row],[Cons h '[MWh']]]-Table13[[#This Row],[Ewec_prod '[MWh']]]-Table13[[#This Row],[Eeol_prod '[MWh']]]-Table13[[#This Row],[Efv_prod '[MWh']]]</f>
        <v>12.707859376899901</v>
      </c>
    </row>
    <row r="4299" spans="5:13" x14ac:dyDescent="0.3">
      <c r="E4299" s="4">
        <v>43645.041666666664</v>
      </c>
      <c r="F4299" s="3">
        <v>7.7030000000000001E-2</v>
      </c>
      <c r="G4299" s="2">
        <f>Table13[[#This Row],[CF % FV]]*$A$2</f>
        <v>3.9285299999999999</v>
      </c>
      <c r="H4299" s="3">
        <v>0.24654259320684899</v>
      </c>
      <c r="I4299" s="2">
        <f>Table13[[#This Row],[CF % EOL]]*$A$6</f>
        <v>9.8617037282739588</v>
      </c>
      <c r="J4299" s="3">
        <v>0.11829822869213771</v>
      </c>
      <c r="K4299" s="2">
        <f>$A$10*Table13[[#This Row],[CF % WEC]]</f>
        <v>3.6384371048051603E-2</v>
      </c>
      <c r="L4299" s="1">
        <v>25.668806404512249</v>
      </c>
      <c r="M4299" s="2">
        <f>Table13[[#This Row],[Cons h '[MWh']]]-Table13[[#This Row],[Ewec_prod '[MWh']]]-Table13[[#This Row],[Eeol_prod '[MWh']]]-Table13[[#This Row],[Efv_prod '[MWh']]]</f>
        <v>11.842188305190239</v>
      </c>
    </row>
    <row r="4300" spans="5:13" x14ac:dyDescent="0.3">
      <c r="E4300" s="4">
        <v>43645.083333333336</v>
      </c>
      <c r="F4300" s="3">
        <v>2.3640000000000001E-2</v>
      </c>
      <c r="G4300" s="2">
        <f>Table13[[#This Row],[CF % FV]]*$A$2</f>
        <v>1.20564</v>
      </c>
      <c r="H4300" s="3">
        <v>0.58689435766678999</v>
      </c>
      <c r="I4300" s="2">
        <f>Table13[[#This Row],[CF % EOL]]*$A$6</f>
        <v>23.4757743066716</v>
      </c>
      <c r="J4300" s="3">
        <v>0.15979347637713456</v>
      </c>
      <c r="K4300" s="2">
        <f>$A$10*Table13[[#This Row],[CF % WEC]]</f>
        <v>4.9146848603238119E-2</v>
      </c>
      <c r="L4300" s="1">
        <v>27.076119776869795</v>
      </c>
      <c r="M4300" s="2">
        <f>Table13[[#This Row],[Cons h '[MWh']]]-Table13[[#This Row],[Ewec_prod '[MWh']]]-Table13[[#This Row],[Eeol_prod '[MWh']]]-Table13[[#This Row],[Efv_prod '[MWh']]]</f>
        <v>2.3455586215949564</v>
      </c>
    </row>
    <row r="4301" spans="5:13" x14ac:dyDescent="0.3">
      <c r="E4301" s="4">
        <v>43645.125</v>
      </c>
      <c r="F4301" s="3">
        <v>0</v>
      </c>
      <c r="G4301" s="2">
        <f>Table13[[#This Row],[CF % FV]]*$A$2</f>
        <v>0</v>
      </c>
      <c r="H4301" s="3">
        <v>0.908815064429363</v>
      </c>
      <c r="I4301" s="2">
        <f>Table13[[#This Row],[CF % EOL]]*$A$6</f>
        <v>36.352602577174522</v>
      </c>
      <c r="J4301" s="3">
        <v>0.20253329949394525</v>
      </c>
      <c r="K4301" s="2">
        <f>$A$10*Table13[[#This Row],[CF % WEC]]</f>
        <v>6.2292113752195379E-2</v>
      </c>
      <c r="L4301" s="1">
        <v>29.388532239280046</v>
      </c>
      <c r="M4301" s="2">
        <f>Table13[[#This Row],[Cons h '[MWh']]]-Table13[[#This Row],[Ewec_prod '[MWh']]]-Table13[[#This Row],[Eeol_prod '[MWh']]]-Table13[[#This Row],[Efv_prod '[MWh']]]</f>
        <v>-7.0263624516466727</v>
      </c>
    </row>
    <row r="4302" spans="5:13" x14ac:dyDescent="0.3">
      <c r="E4302" s="4">
        <v>43645.166666666664</v>
      </c>
      <c r="F4302" s="3">
        <v>0</v>
      </c>
      <c r="G4302" s="2">
        <f>Table13[[#This Row],[CF % FV]]*$A$2</f>
        <v>0</v>
      </c>
      <c r="H4302" s="3">
        <v>0.98500407864532202</v>
      </c>
      <c r="I4302" s="2">
        <f>Table13[[#This Row],[CF % EOL]]*$A$6</f>
        <v>39.400163145812883</v>
      </c>
      <c r="J4302" s="3">
        <v>0.25223830141927817</v>
      </c>
      <c r="K4302" s="2">
        <f>$A$10*Table13[[#This Row],[CF % WEC]]</f>
        <v>7.7579622728360012E-2</v>
      </c>
      <c r="L4302" s="1">
        <v>28.810732323521425</v>
      </c>
      <c r="M4302" s="2">
        <f>Table13[[#This Row],[Cons h '[MWh']]]-Table13[[#This Row],[Ewec_prod '[MWh']]]-Table13[[#This Row],[Eeol_prod '[MWh']]]-Table13[[#This Row],[Efv_prod '[MWh']]]</f>
        <v>-10.66701044501982</v>
      </c>
    </row>
    <row r="4303" spans="5:13" x14ac:dyDescent="0.3">
      <c r="E4303" s="4">
        <v>43645.208333333336</v>
      </c>
      <c r="F4303" s="3">
        <v>0</v>
      </c>
      <c r="G4303" s="2">
        <f>Table13[[#This Row],[CF % FV]]*$A$2</f>
        <v>0</v>
      </c>
      <c r="H4303" s="3">
        <v>0.999953632627539</v>
      </c>
      <c r="I4303" s="2">
        <f>Table13[[#This Row],[CF % EOL]]*$A$6</f>
        <v>39.998145305101559</v>
      </c>
      <c r="J4303" s="3">
        <v>0.28515435240000969</v>
      </c>
      <c r="K4303" s="2">
        <f>$A$10*Table13[[#This Row],[CF % WEC]]</f>
        <v>8.7703441365038506E-2</v>
      </c>
      <c r="L4303" s="1">
        <v>32.758170432274881</v>
      </c>
      <c r="M4303" s="2">
        <f>Table13[[#This Row],[Cons h '[MWh']]]-Table13[[#This Row],[Ewec_prod '[MWh']]]-Table13[[#This Row],[Eeol_prod '[MWh']]]-Table13[[#This Row],[Efv_prod '[MWh']]]</f>
        <v>-7.327678314191715</v>
      </c>
    </row>
    <row r="4304" spans="5:13" x14ac:dyDescent="0.3">
      <c r="E4304" s="4">
        <v>43645.25</v>
      </c>
      <c r="F4304" s="3">
        <v>0</v>
      </c>
      <c r="G4304" s="2">
        <f>Table13[[#This Row],[CF % FV]]*$A$2</f>
        <v>0</v>
      </c>
      <c r="H4304" s="3">
        <v>1</v>
      </c>
      <c r="I4304" s="2">
        <f>Table13[[#This Row],[CF % EOL]]*$A$6</f>
        <v>40</v>
      </c>
      <c r="J4304" s="3">
        <v>0.30703068000374412</v>
      </c>
      <c r="K4304" s="2">
        <f>$A$10*Table13[[#This Row],[CF % WEC]]</f>
        <v>9.4431829689215568E-2</v>
      </c>
      <c r="L4304" s="1">
        <v>30.924828917553864</v>
      </c>
      <c r="M4304" s="2">
        <f>Table13[[#This Row],[Cons h '[MWh']]]-Table13[[#This Row],[Ewec_prod '[MWh']]]-Table13[[#This Row],[Eeol_prod '[MWh']]]-Table13[[#This Row],[Efv_prod '[MWh']]]</f>
        <v>-9.1696029121353533</v>
      </c>
    </row>
    <row r="4305" spans="5:13" x14ac:dyDescent="0.3">
      <c r="E4305" s="4">
        <v>43645.291666666664</v>
      </c>
      <c r="F4305" s="3">
        <v>0</v>
      </c>
      <c r="G4305" s="2">
        <f>Table13[[#This Row],[CF % FV]]*$A$2</f>
        <v>0</v>
      </c>
      <c r="H4305" s="3">
        <v>1</v>
      </c>
      <c r="I4305" s="2">
        <f>Table13[[#This Row],[CF % EOL]]*$A$6</f>
        <v>40</v>
      </c>
      <c r="J4305" s="3">
        <v>0.32117770972640736</v>
      </c>
      <c r="K4305" s="2">
        <f>$A$10*Table13[[#This Row],[CF % WEC]]</f>
        <v>9.8782958056460549E-2</v>
      </c>
      <c r="L4305" s="1">
        <v>39.007152338723387</v>
      </c>
      <c r="M4305" s="2">
        <f>Table13[[#This Row],[Cons h '[MWh']]]-Table13[[#This Row],[Ewec_prod '[MWh']]]-Table13[[#This Row],[Eeol_prod '[MWh']]]-Table13[[#This Row],[Efv_prod '[MWh']]]</f>
        <v>-1.091630619333074</v>
      </c>
    </row>
    <row r="4306" spans="5:13" x14ac:dyDescent="0.3">
      <c r="E4306" s="4">
        <v>43645.333333333336</v>
      </c>
      <c r="F4306" s="3">
        <v>0</v>
      </c>
      <c r="G4306" s="2">
        <f>Table13[[#This Row],[CF % FV]]*$A$2</f>
        <v>0</v>
      </c>
      <c r="H4306" s="3">
        <v>1</v>
      </c>
      <c r="I4306" s="2">
        <f>Table13[[#This Row],[CF % EOL]]*$A$6</f>
        <v>40</v>
      </c>
      <c r="J4306" s="3">
        <v>0.33254837748722982</v>
      </c>
      <c r="K4306" s="2">
        <f>$A$10*Table13[[#This Row],[CF % WEC]]</f>
        <v>0.10228017521218435</v>
      </c>
      <c r="L4306" s="1">
        <v>34.385586250001523</v>
      </c>
      <c r="M4306" s="2">
        <f>Table13[[#This Row],[Cons h '[MWh']]]-Table13[[#This Row],[Ewec_prod '[MWh']]]-Table13[[#This Row],[Eeol_prod '[MWh']]]-Table13[[#This Row],[Efv_prod '[MWh']]]</f>
        <v>-5.716693925210663</v>
      </c>
    </row>
    <row r="4307" spans="5:13" x14ac:dyDescent="0.3">
      <c r="E4307" s="4">
        <v>43645.375</v>
      </c>
      <c r="F4307" s="3">
        <v>0</v>
      </c>
      <c r="G4307" s="2">
        <f>Table13[[#This Row],[CF % FV]]*$A$2</f>
        <v>0</v>
      </c>
      <c r="H4307" s="3">
        <v>1</v>
      </c>
      <c r="I4307" s="2">
        <f>Table13[[#This Row],[CF % EOL]]*$A$6</f>
        <v>40</v>
      </c>
      <c r="J4307" s="3">
        <v>0.29154214217745433</v>
      </c>
      <c r="K4307" s="2">
        <f>$A$10*Table13[[#This Row],[CF % WEC]]</f>
        <v>8.966810065038032E-2</v>
      </c>
      <c r="L4307" s="1">
        <v>34.97883621566767</v>
      </c>
      <c r="M4307" s="2">
        <f>Table13[[#This Row],[Cons h '[MWh']]]-Table13[[#This Row],[Ewec_prod '[MWh']]]-Table13[[#This Row],[Eeol_prod '[MWh']]]-Table13[[#This Row],[Efv_prod '[MWh']]]</f>
        <v>-5.1108318849827086</v>
      </c>
    </row>
    <row r="4308" spans="5:13" x14ac:dyDescent="0.3">
      <c r="E4308" s="4">
        <v>43645.416666666664</v>
      </c>
      <c r="F4308" s="3">
        <v>0</v>
      </c>
      <c r="G4308" s="2">
        <f>Table13[[#This Row],[CF % FV]]*$A$2</f>
        <v>0</v>
      </c>
      <c r="H4308" s="3">
        <v>0.52305007104247803</v>
      </c>
      <c r="I4308" s="2">
        <f>Table13[[#This Row],[CF % EOL]]*$A$6</f>
        <v>20.922002841699122</v>
      </c>
      <c r="J4308" s="3">
        <v>0.25585202512665317</v>
      </c>
      <c r="K4308" s="2">
        <f>$A$10*Table13[[#This Row],[CF % WEC]]</f>
        <v>7.8691076937674062E-2</v>
      </c>
      <c r="L4308" s="1">
        <v>27.409211754031393</v>
      </c>
      <c r="M4308" s="2">
        <f>Table13[[#This Row],[Cons h '[MWh']]]-Table13[[#This Row],[Ewec_prod '[MWh']]]-Table13[[#This Row],[Eeol_prod '[MWh']]]-Table13[[#This Row],[Efv_prod '[MWh']]]</f>
        <v>6.4085178353945977</v>
      </c>
    </row>
    <row r="4309" spans="5:13" x14ac:dyDescent="0.3">
      <c r="E4309" s="4">
        <v>43645.458333333336</v>
      </c>
      <c r="F4309" s="3">
        <v>0</v>
      </c>
      <c r="G4309" s="2">
        <f>Table13[[#This Row],[CF % FV]]*$A$2</f>
        <v>0</v>
      </c>
      <c r="H4309" s="3">
        <v>0.418597722594092</v>
      </c>
      <c r="I4309" s="2">
        <f>Table13[[#This Row],[CF % EOL]]*$A$6</f>
        <v>16.743908903763682</v>
      </c>
      <c r="J4309" s="3">
        <v>0.22778676199277303</v>
      </c>
      <c r="K4309" s="2">
        <f>$A$10*Table13[[#This Row],[CF % WEC]]</f>
        <v>7.005918989495484E-2</v>
      </c>
      <c r="L4309" s="1">
        <v>38.161375311203436</v>
      </c>
      <c r="M4309" s="2">
        <f>Table13[[#This Row],[Cons h '[MWh']]]-Table13[[#This Row],[Ewec_prod '[MWh']]]-Table13[[#This Row],[Eeol_prod '[MWh']]]-Table13[[#This Row],[Efv_prod '[MWh']]]</f>
        <v>21.347407217544799</v>
      </c>
    </row>
    <row r="4310" spans="5:13" x14ac:dyDescent="0.3">
      <c r="E4310" s="4">
        <v>43645.5</v>
      </c>
      <c r="F4310" s="3">
        <v>0</v>
      </c>
      <c r="G4310" s="2">
        <f>Table13[[#This Row],[CF % FV]]*$A$2</f>
        <v>0</v>
      </c>
      <c r="H4310" s="3">
        <v>0.402215844457667</v>
      </c>
      <c r="I4310" s="2">
        <f>Table13[[#This Row],[CF % EOL]]*$A$6</f>
        <v>16.088633778306679</v>
      </c>
      <c r="J4310" s="3">
        <v>0.2170545237800906</v>
      </c>
      <c r="K4310" s="2">
        <f>$A$10*Table13[[#This Row],[CF % WEC]]</f>
        <v>6.6758331195518814E-2</v>
      </c>
      <c r="L4310" s="1">
        <v>30.060583889110486</v>
      </c>
      <c r="M4310" s="2">
        <f>Table13[[#This Row],[Cons h '[MWh']]]-Table13[[#This Row],[Ewec_prod '[MWh']]]-Table13[[#This Row],[Eeol_prod '[MWh']]]-Table13[[#This Row],[Efv_prod '[MWh']]]</f>
        <v>13.905191779608288</v>
      </c>
    </row>
    <row r="4311" spans="5:13" x14ac:dyDescent="0.3">
      <c r="E4311" s="4">
        <v>43645.541666666664</v>
      </c>
      <c r="F4311" s="3">
        <v>0</v>
      </c>
      <c r="G4311" s="2">
        <f>Table13[[#This Row],[CF % FV]]*$A$2</f>
        <v>0</v>
      </c>
      <c r="H4311" s="3">
        <v>0.65813298710976398</v>
      </c>
      <c r="I4311" s="2">
        <f>Table13[[#This Row],[CF % EOL]]*$A$6</f>
        <v>26.325319484390558</v>
      </c>
      <c r="J4311" s="3">
        <v>0.2264832574464678</v>
      </c>
      <c r="K4311" s="2">
        <f>$A$10*Table13[[#This Row],[CF % WEC]]</f>
        <v>6.965827777987138E-2</v>
      </c>
      <c r="L4311" s="1">
        <v>47.489598181594481</v>
      </c>
      <c r="M4311" s="2">
        <f>Table13[[#This Row],[Cons h '[MWh']]]-Table13[[#This Row],[Ewec_prod '[MWh']]]-Table13[[#This Row],[Eeol_prod '[MWh']]]-Table13[[#This Row],[Efv_prod '[MWh']]]</f>
        <v>21.09462041942405</v>
      </c>
    </row>
    <row r="4312" spans="5:13" x14ac:dyDescent="0.3">
      <c r="E4312" s="4">
        <v>43645.583333333336</v>
      </c>
      <c r="F4312" s="3">
        <v>0</v>
      </c>
      <c r="G4312" s="2">
        <f>Table13[[#This Row],[CF % FV]]*$A$2</f>
        <v>0</v>
      </c>
      <c r="H4312" s="3">
        <v>0.96421618481877402</v>
      </c>
      <c r="I4312" s="2">
        <f>Table13[[#This Row],[CF % EOL]]*$A$6</f>
        <v>38.568647392750961</v>
      </c>
      <c r="J4312" s="3">
        <v>0.25628226419337985</v>
      </c>
      <c r="K4312" s="2">
        <f>$A$10*Table13[[#This Row],[CF % WEC]]</f>
        <v>7.8823403330184047E-2</v>
      </c>
      <c r="L4312" s="1">
        <v>40.28030120685451</v>
      </c>
      <c r="M4312" s="2">
        <f>Table13[[#This Row],[Cons h '[MWh']]]-Table13[[#This Row],[Ewec_prod '[MWh']]]-Table13[[#This Row],[Eeol_prod '[MWh']]]-Table13[[#This Row],[Efv_prod '[MWh']]]</f>
        <v>1.6328304107733658</v>
      </c>
    </row>
    <row r="4313" spans="5:13" x14ac:dyDescent="0.3">
      <c r="E4313" s="4">
        <v>43645.625</v>
      </c>
      <c r="F4313" s="3">
        <v>0</v>
      </c>
      <c r="G4313" s="2">
        <f>Table13[[#This Row],[CF % FV]]*$A$2</f>
        <v>0</v>
      </c>
      <c r="H4313" s="3">
        <v>1</v>
      </c>
      <c r="I4313" s="2">
        <f>Table13[[#This Row],[CF % EOL]]*$A$6</f>
        <v>40</v>
      </c>
      <c r="J4313" s="3">
        <v>0.29785798897427873</v>
      </c>
      <c r="K4313" s="2">
        <f>$A$10*Table13[[#This Row],[CF % WEC]]</f>
        <v>9.1610632807276257E-2</v>
      </c>
      <c r="L4313" s="1">
        <v>35.305481098442485</v>
      </c>
      <c r="M4313" s="2">
        <f>Table13[[#This Row],[Cons h '[MWh']]]-Table13[[#This Row],[Ewec_prod '[MWh']]]-Table13[[#This Row],[Eeol_prod '[MWh']]]-Table13[[#This Row],[Efv_prod '[MWh']]]</f>
        <v>-4.7861295343647896</v>
      </c>
    </row>
    <row r="4314" spans="5:13" x14ac:dyDescent="0.3">
      <c r="E4314" s="4">
        <v>43645.666666666664</v>
      </c>
      <c r="F4314" s="3">
        <v>0</v>
      </c>
      <c r="G4314" s="2">
        <f>Table13[[#This Row],[CF % FV]]*$A$2</f>
        <v>0</v>
      </c>
      <c r="H4314" s="3">
        <v>1</v>
      </c>
      <c r="I4314" s="2">
        <f>Table13[[#This Row],[CF % EOL]]*$A$6</f>
        <v>40</v>
      </c>
      <c r="J4314" s="3">
        <v>0.33656489697702985</v>
      </c>
      <c r="K4314" s="2">
        <f>$A$10*Table13[[#This Row],[CF % WEC]]</f>
        <v>0.1035155152257608</v>
      </c>
      <c r="L4314" s="1">
        <v>29.324421101644852</v>
      </c>
      <c r="M4314" s="2">
        <f>Table13[[#This Row],[Cons h '[MWh']]]-Table13[[#This Row],[Ewec_prod '[MWh']]]-Table13[[#This Row],[Eeol_prod '[MWh']]]-Table13[[#This Row],[Efv_prod '[MWh']]]</f>
        <v>-10.779094413580911</v>
      </c>
    </row>
    <row r="4315" spans="5:13" x14ac:dyDescent="0.3">
      <c r="E4315" s="4">
        <v>43645.708333333336</v>
      </c>
      <c r="F4315" s="3">
        <v>0.15490000000000001</v>
      </c>
      <c r="G4315" s="2">
        <f>Table13[[#This Row],[CF % FV]]*$A$2</f>
        <v>7.8999000000000006</v>
      </c>
      <c r="H4315" s="3">
        <v>1</v>
      </c>
      <c r="I4315" s="2">
        <f>Table13[[#This Row],[CF % EOL]]*$A$6</f>
        <v>40</v>
      </c>
      <c r="J4315" s="3">
        <v>0.35827189888347194</v>
      </c>
      <c r="K4315" s="2">
        <f>$A$10*Table13[[#This Row],[CF % WEC]]</f>
        <v>0.11019182492571528</v>
      </c>
      <c r="L4315" s="1">
        <v>41.709271412811425</v>
      </c>
      <c r="M4315" s="2">
        <f>Table13[[#This Row],[Cons h '[MWh']]]-Table13[[#This Row],[Ewec_prod '[MWh']]]-Table13[[#This Row],[Eeol_prod '[MWh']]]-Table13[[#This Row],[Efv_prod '[MWh']]]</f>
        <v>-6.3008204121142892</v>
      </c>
    </row>
    <row r="4316" spans="5:13" x14ac:dyDescent="0.3">
      <c r="E4316" s="4">
        <v>43645.75</v>
      </c>
      <c r="F4316" s="3">
        <v>0.28288000000000002</v>
      </c>
      <c r="G4316" s="2">
        <f>Table13[[#This Row],[CF % FV]]*$A$2</f>
        <v>14.426880000000001</v>
      </c>
      <c r="H4316" s="3">
        <v>1</v>
      </c>
      <c r="I4316" s="2">
        <f>Table13[[#This Row],[CF % EOL]]*$A$6</f>
        <v>40</v>
      </c>
      <c r="J4316" s="3">
        <v>0.35678420857334475</v>
      </c>
      <c r="K4316" s="2">
        <f>$A$10*Table13[[#This Row],[CF % WEC]]</f>
        <v>0.10973426375301908</v>
      </c>
      <c r="L4316" s="1">
        <v>58.277900646637548</v>
      </c>
      <c r="M4316" s="2">
        <f>Table13[[#This Row],[Cons h '[MWh']]]-Table13[[#This Row],[Ewec_prod '[MWh']]]-Table13[[#This Row],[Eeol_prod '[MWh']]]-Table13[[#This Row],[Efv_prod '[MWh']]]</f>
        <v>3.7412863828845282</v>
      </c>
    </row>
    <row r="4317" spans="5:13" x14ac:dyDescent="0.3">
      <c r="E4317" s="4">
        <v>43645.791666666664</v>
      </c>
      <c r="F4317" s="3">
        <v>0.47493999999999997</v>
      </c>
      <c r="G4317" s="2">
        <f>Table13[[#This Row],[CF % FV]]*$A$2</f>
        <v>24.22194</v>
      </c>
      <c r="H4317" s="3">
        <v>1</v>
      </c>
      <c r="I4317" s="2">
        <f>Table13[[#This Row],[CF % EOL]]*$A$6</f>
        <v>40</v>
      </c>
      <c r="J4317" s="3">
        <v>0.34755880576877746</v>
      </c>
      <c r="K4317" s="2">
        <f>$A$10*Table13[[#This Row],[CF % WEC]]</f>
        <v>0.1068968545845129</v>
      </c>
      <c r="L4317" s="1">
        <v>47.324353268418939</v>
      </c>
      <c r="M4317" s="2">
        <f>Table13[[#This Row],[Cons h '[MWh']]]-Table13[[#This Row],[Ewec_prod '[MWh']]]-Table13[[#This Row],[Eeol_prod '[MWh']]]-Table13[[#This Row],[Efv_prod '[MWh']]]</f>
        <v>-17.004483586165573</v>
      </c>
    </row>
    <row r="4318" spans="5:13" x14ac:dyDescent="0.3">
      <c r="E4318" s="4">
        <v>43645.833333333336</v>
      </c>
      <c r="F4318" s="3">
        <v>0.62282000000000004</v>
      </c>
      <c r="G4318" s="2">
        <f>Table13[[#This Row],[CF % FV]]*$A$2</f>
        <v>31.763820000000003</v>
      </c>
      <c r="H4318" s="3">
        <v>1</v>
      </c>
      <c r="I4318" s="2">
        <f>Table13[[#This Row],[CF % EOL]]*$A$6</f>
        <v>40</v>
      </c>
      <c r="J4318" s="3">
        <v>0.33446407845583442</v>
      </c>
      <c r="K4318" s="2">
        <f>$A$10*Table13[[#This Row],[CF % WEC]]</f>
        <v>0.10286937739745303</v>
      </c>
      <c r="L4318" s="1">
        <v>33.831030593260486</v>
      </c>
      <c r="M4318" s="2">
        <f>Table13[[#This Row],[Cons h '[MWh']]]-Table13[[#This Row],[Ewec_prod '[MWh']]]-Table13[[#This Row],[Eeol_prod '[MWh']]]-Table13[[#This Row],[Efv_prod '[MWh']]]</f>
        <v>-38.03565878413697</v>
      </c>
    </row>
    <row r="4319" spans="5:13" x14ac:dyDescent="0.3">
      <c r="E4319" s="4">
        <v>43645.875</v>
      </c>
      <c r="F4319" s="3">
        <v>0.68474000000000002</v>
      </c>
      <c r="G4319" s="2">
        <f>Table13[[#This Row],[CF % FV]]*$A$2</f>
        <v>34.92174</v>
      </c>
      <c r="H4319" s="3">
        <v>1</v>
      </c>
      <c r="I4319" s="2">
        <f>Table13[[#This Row],[CF % EOL]]*$A$6</f>
        <v>40</v>
      </c>
      <c r="J4319" s="3">
        <v>0.27538262369878302</v>
      </c>
      <c r="K4319" s="2">
        <f>$A$10*Table13[[#This Row],[CF % WEC]]</f>
        <v>8.4698001581391472E-2</v>
      </c>
      <c r="L4319" s="1">
        <v>37.159094092207809</v>
      </c>
      <c r="M4319" s="2">
        <f>Table13[[#This Row],[Cons h '[MWh']]]-Table13[[#This Row],[Ewec_prod '[MWh']]]-Table13[[#This Row],[Eeol_prod '[MWh']]]-Table13[[#This Row],[Efv_prod '[MWh']]]</f>
        <v>-37.847343909373585</v>
      </c>
    </row>
    <row r="4320" spans="5:13" x14ac:dyDescent="0.3">
      <c r="E4320" s="4">
        <v>43645.916666666664</v>
      </c>
      <c r="F4320" s="3">
        <v>0.70301999999999998</v>
      </c>
      <c r="G4320" s="2">
        <f>Table13[[#This Row],[CF % FV]]*$A$2</f>
        <v>35.854019999999998</v>
      </c>
      <c r="H4320" s="3">
        <v>0.15341539430846199</v>
      </c>
      <c r="I4320" s="2">
        <f>Table13[[#This Row],[CF % EOL]]*$A$6</f>
        <v>6.1366157723384793</v>
      </c>
      <c r="J4320" s="3">
        <v>0.22522293506135863</v>
      </c>
      <c r="K4320" s="2">
        <f>$A$10*Table13[[#This Row],[CF % WEC]]</f>
        <v>6.9270646977559761E-2</v>
      </c>
      <c r="L4320" s="1">
        <v>35.904240430160229</v>
      </c>
      <c r="M4320" s="2">
        <f>Table13[[#This Row],[Cons h '[MWh']]]-Table13[[#This Row],[Ewec_prod '[MWh']]]-Table13[[#This Row],[Eeol_prod '[MWh']]]-Table13[[#This Row],[Efv_prod '[MWh']]]</f>
        <v>-6.155665989155807</v>
      </c>
    </row>
    <row r="4321" spans="5:13" x14ac:dyDescent="0.3">
      <c r="E4321" s="4">
        <v>43645.958333333336</v>
      </c>
      <c r="F4321" s="3">
        <v>0.64190000000000003</v>
      </c>
      <c r="G4321" s="2">
        <f>Table13[[#This Row],[CF % FV]]*$A$2</f>
        <v>32.736899999999999</v>
      </c>
      <c r="H4321" s="3">
        <v>8.8950032721802894E-2</v>
      </c>
      <c r="I4321" s="2">
        <f>Table13[[#This Row],[CF % EOL]]*$A$6</f>
        <v>3.5580013088721159</v>
      </c>
      <c r="J4321" s="3">
        <v>0.1946312228237552</v>
      </c>
      <c r="K4321" s="2">
        <f>$A$10*Table13[[#This Row],[CF % WEC]]</f>
        <v>5.986171312154371E-2</v>
      </c>
      <c r="L4321" s="1">
        <v>30.088310551406053</v>
      </c>
      <c r="M4321" s="2">
        <f>Table13[[#This Row],[Cons h '[MWh']]]-Table13[[#This Row],[Ewec_prod '[MWh']]]-Table13[[#This Row],[Eeol_prod '[MWh']]]-Table13[[#This Row],[Efv_prod '[MWh']]]</f>
        <v>-6.2664524705876019</v>
      </c>
    </row>
    <row r="4322" spans="5:13" x14ac:dyDescent="0.3">
      <c r="E4322" s="4">
        <v>43646</v>
      </c>
      <c r="F4322" s="3">
        <v>0.49524000000000001</v>
      </c>
      <c r="G4322" s="2">
        <f>Table13[[#This Row],[CF % FV]]*$A$2</f>
        <v>25.257239999999999</v>
      </c>
      <c r="H4322" s="3">
        <v>0.20800784970560299</v>
      </c>
      <c r="I4322" s="2">
        <f>Table13[[#This Row],[CF % EOL]]*$A$6</f>
        <v>8.3203139882241199</v>
      </c>
      <c r="J4322" s="3">
        <v>0.18094766091828984</v>
      </c>
      <c r="K4322" s="2">
        <f>$A$10*Table13[[#This Row],[CF % WEC]]</f>
        <v>5.5653131140801636E-2</v>
      </c>
      <c r="L4322" s="1">
        <v>24.835911690465338</v>
      </c>
      <c r="M4322" s="2">
        <f>Table13[[#This Row],[Cons h '[MWh']]]-Table13[[#This Row],[Ewec_prod '[MWh']]]-Table13[[#This Row],[Eeol_prod '[MWh']]]-Table13[[#This Row],[Efv_prod '[MWh']]]</f>
        <v>-8.7972954288995844</v>
      </c>
    </row>
    <row r="4323" spans="5:13" x14ac:dyDescent="0.3">
      <c r="E4323" s="4">
        <v>43646.041666666664</v>
      </c>
      <c r="F4323" s="3">
        <v>0.33910000000000001</v>
      </c>
      <c r="G4323" s="2">
        <f>Table13[[#This Row],[CF % FV]]*$A$2</f>
        <v>17.2941</v>
      </c>
      <c r="H4323" s="3">
        <v>0.49703325767768203</v>
      </c>
      <c r="I4323" s="2">
        <f>Table13[[#This Row],[CF % EOL]]*$A$6</f>
        <v>19.88133030710728</v>
      </c>
      <c r="J4323" s="3">
        <v>0.18038572845075199</v>
      </c>
      <c r="K4323" s="2">
        <f>$A$10*Table13[[#This Row],[CF % WEC]]</f>
        <v>5.548030049380985E-2</v>
      </c>
      <c r="L4323" s="1">
        <v>26.825123520669628</v>
      </c>
      <c r="M4323" s="2">
        <f>Table13[[#This Row],[Cons h '[MWh']]]-Table13[[#This Row],[Ewec_prod '[MWh']]]-Table13[[#This Row],[Eeol_prod '[MWh']]]-Table13[[#This Row],[Efv_prod '[MWh']]]</f>
        <v>-10.405787086931461</v>
      </c>
    </row>
    <row r="4324" spans="5:13" x14ac:dyDescent="0.3">
      <c r="E4324" s="4">
        <v>43646.083333333336</v>
      </c>
      <c r="F4324" s="3">
        <v>0.14782000000000001</v>
      </c>
      <c r="G4324" s="2">
        <f>Table13[[#This Row],[CF % FV]]*$A$2</f>
        <v>7.5388200000000003</v>
      </c>
      <c r="H4324" s="3">
        <v>0.88442922434605298</v>
      </c>
      <c r="I4324" s="2">
        <f>Table13[[#This Row],[CF % EOL]]*$A$6</f>
        <v>35.377168973842117</v>
      </c>
      <c r="J4324" s="3">
        <v>0.19108087036193677</v>
      </c>
      <c r="K4324" s="2">
        <f>$A$10*Table13[[#This Row],[CF % WEC]]</f>
        <v>5.8769749676695016E-2</v>
      </c>
      <c r="L4324" s="1">
        <v>23.039787527792857</v>
      </c>
      <c r="M4324" s="2">
        <f>Table13[[#This Row],[Cons h '[MWh']]]-Table13[[#This Row],[Ewec_prod '[MWh']]]-Table13[[#This Row],[Eeol_prod '[MWh']]]-Table13[[#This Row],[Efv_prod '[MWh']]]</f>
        <v>-19.934971195725957</v>
      </c>
    </row>
    <row r="4325" spans="5:13" x14ac:dyDescent="0.3">
      <c r="E4325" s="4">
        <v>43646.125</v>
      </c>
      <c r="F4325" s="3">
        <v>0</v>
      </c>
      <c r="G4325" s="2">
        <f>Table13[[#This Row],[CF % FV]]*$A$2</f>
        <v>0</v>
      </c>
      <c r="H4325" s="3">
        <v>0.98778464601276506</v>
      </c>
      <c r="I4325" s="2">
        <f>Table13[[#This Row],[CF % EOL]]*$A$6</f>
        <v>39.511385840510599</v>
      </c>
      <c r="J4325" s="3">
        <v>0.2143550397869145</v>
      </c>
      <c r="K4325" s="2">
        <f>$A$10*Table13[[#This Row],[CF % WEC]]</f>
        <v>6.592806494105441E-2</v>
      </c>
      <c r="L4325" s="1">
        <v>23.241712645272145</v>
      </c>
      <c r="M4325" s="2">
        <f>Table13[[#This Row],[Cons h '[MWh']]]-Table13[[#This Row],[Ewec_prod '[MWh']]]-Table13[[#This Row],[Eeol_prod '[MWh']]]-Table13[[#This Row],[Efv_prod '[MWh']]]</f>
        <v>-16.335601260179509</v>
      </c>
    </row>
    <row r="4326" spans="5:13" x14ac:dyDescent="0.3">
      <c r="E4326" s="4">
        <v>43646.166666666664</v>
      </c>
      <c r="F4326" s="3">
        <v>0</v>
      </c>
      <c r="G4326" s="2">
        <f>Table13[[#This Row],[CF % FV]]*$A$2</f>
        <v>0</v>
      </c>
      <c r="H4326" s="3">
        <v>0.99865280957739</v>
      </c>
      <c r="I4326" s="2">
        <f>Table13[[#This Row],[CF % EOL]]*$A$6</f>
        <v>39.946112383095603</v>
      </c>
      <c r="J4326" s="3">
        <v>0.24003215826512106</v>
      </c>
      <c r="K4326" s="2">
        <f>$A$10*Table13[[#This Row],[CF % WEC]]</f>
        <v>7.3825442750380318E-2</v>
      </c>
      <c r="L4326" s="1">
        <v>36.961030842536132</v>
      </c>
      <c r="M4326" s="2">
        <f>Table13[[#This Row],[Cons h '[MWh']]]-Table13[[#This Row],[Ewec_prod '[MWh']]]-Table13[[#This Row],[Eeol_prod '[MWh']]]-Table13[[#This Row],[Efv_prod '[MWh']]]</f>
        <v>-3.0589069833098534</v>
      </c>
    </row>
    <row r="4327" spans="5:13" x14ac:dyDescent="0.3">
      <c r="E4327" s="4">
        <v>43646.208333333336</v>
      </c>
      <c r="F4327" s="3">
        <v>0</v>
      </c>
      <c r="G4327" s="2">
        <f>Table13[[#This Row],[CF % FV]]*$A$2</f>
        <v>0</v>
      </c>
      <c r="H4327" s="3">
        <v>1</v>
      </c>
      <c r="I4327" s="2">
        <f>Table13[[#This Row],[CF % EOL]]*$A$6</f>
        <v>40</v>
      </c>
      <c r="J4327" s="3">
        <v>0.26181015531861757</v>
      </c>
      <c r="K4327" s="2">
        <f>$A$10*Table13[[#This Row],[CF % WEC]]</f>
        <v>8.0523588058539555E-2</v>
      </c>
      <c r="L4327" s="1">
        <v>30.696831565189193</v>
      </c>
      <c r="M4327" s="2">
        <f>Table13[[#This Row],[Cons h '[MWh']]]-Table13[[#This Row],[Ewec_prod '[MWh']]]-Table13[[#This Row],[Eeol_prod '[MWh']]]-Table13[[#This Row],[Efv_prod '[MWh']]]</f>
        <v>-9.3836920228693472</v>
      </c>
    </row>
    <row r="4328" spans="5:13" x14ac:dyDescent="0.3">
      <c r="E4328" s="4">
        <v>43646.25</v>
      </c>
      <c r="F4328" s="3">
        <v>0</v>
      </c>
      <c r="G4328" s="2">
        <f>Table13[[#This Row],[CF % FV]]*$A$2</f>
        <v>0</v>
      </c>
      <c r="H4328" s="3">
        <v>1</v>
      </c>
      <c r="I4328" s="2">
        <f>Table13[[#This Row],[CF % EOL]]*$A$6</f>
        <v>40</v>
      </c>
      <c r="J4328" s="3">
        <v>0.27545780696349248</v>
      </c>
      <c r="K4328" s="2">
        <f>$A$10*Table13[[#This Row],[CF % WEC]]</f>
        <v>8.4721125307165177E-2</v>
      </c>
      <c r="L4328" s="1">
        <v>38.184609080595287</v>
      </c>
      <c r="M4328" s="2">
        <f>Table13[[#This Row],[Cons h '[MWh']]]-Table13[[#This Row],[Ewec_prod '[MWh']]]-Table13[[#This Row],[Eeol_prod '[MWh']]]-Table13[[#This Row],[Efv_prod '[MWh']]]</f>
        <v>-1.9001120447118751</v>
      </c>
    </row>
    <row r="4329" spans="5:13" x14ac:dyDescent="0.3">
      <c r="E4329" s="4">
        <v>43646.291666666664</v>
      </c>
      <c r="F4329" s="3">
        <v>0</v>
      </c>
      <c r="G4329" s="2">
        <f>Table13[[#This Row],[CF % FV]]*$A$2</f>
        <v>0</v>
      </c>
      <c r="H4329" s="3">
        <v>1</v>
      </c>
      <c r="I4329" s="2">
        <f>Table13[[#This Row],[CF % EOL]]*$A$6</f>
        <v>40</v>
      </c>
      <c r="J4329" s="3">
        <v>0.28087025285310396</v>
      </c>
      <c r="K4329" s="2">
        <f>$A$10*Table13[[#This Row],[CF % WEC]]</f>
        <v>8.6385803144714363E-2</v>
      </c>
      <c r="L4329" s="1">
        <v>37.637505616358503</v>
      </c>
      <c r="M4329" s="2">
        <f>Table13[[#This Row],[Cons h '[MWh']]]-Table13[[#This Row],[Ewec_prod '[MWh']]]-Table13[[#This Row],[Eeol_prod '[MWh']]]-Table13[[#This Row],[Efv_prod '[MWh']]]</f>
        <v>-2.4488801867862122</v>
      </c>
    </row>
    <row r="4330" spans="5:13" x14ac:dyDescent="0.3">
      <c r="E4330" s="4">
        <v>43646.333333333336</v>
      </c>
      <c r="F4330" s="3">
        <v>0</v>
      </c>
      <c r="G4330" s="2">
        <f>Table13[[#This Row],[CF % FV]]*$A$2</f>
        <v>0</v>
      </c>
      <c r="H4330" s="3">
        <v>1</v>
      </c>
      <c r="I4330" s="2">
        <f>Table13[[#This Row],[CF % EOL]]*$A$6</f>
        <v>40</v>
      </c>
      <c r="J4330" s="3">
        <v>0.27913097661419378</v>
      </c>
      <c r="K4330" s="2">
        <f>$A$10*Table13[[#This Row],[CF % WEC]]</f>
        <v>8.5850862996149191E-2</v>
      </c>
      <c r="L4330" s="1">
        <v>35.880993709019819</v>
      </c>
      <c r="M4330" s="2">
        <f>Table13[[#This Row],[Cons h '[MWh']]]-Table13[[#This Row],[Ewec_prod '[MWh']]]-Table13[[#This Row],[Eeol_prod '[MWh']]]-Table13[[#This Row],[Efv_prod '[MWh']]]</f>
        <v>-4.2048571539763273</v>
      </c>
    </row>
    <row r="4331" spans="5:13" x14ac:dyDescent="0.3">
      <c r="E4331" s="4">
        <v>43646.375</v>
      </c>
      <c r="F4331" s="3">
        <v>0</v>
      </c>
      <c r="G4331" s="2">
        <f>Table13[[#This Row],[CF % FV]]*$A$2</f>
        <v>0</v>
      </c>
      <c r="H4331" s="3">
        <v>0.99970892458304095</v>
      </c>
      <c r="I4331" s="2">
        <f>Table13[[#This Row],[CF % EOL]]*$A$6</f>
        <v>39.988356983321637</v>
      </c>
      <c r="J4331" s="3">
        <v>0.26410813022474516</v>
      </c>
      <c r="K4331" s="2">
        <f>$A$10*Table13[[#This Row],[CF % WEC]]</f>
        <v>8.1230364250947706E-2</v>
      </c>
      <c r="L4331" s="1">
        <v>36.901420981435479</v>
      </c>
      <c r="M4331" s="2">
        <f>Table13[[#This Row],[Cons h '[MWh']]]-Table13[[#This Row],[Ewec_prod '[MWh']]]-Table13[[#This Row],[Eeol_prod '[MWh']]]-Table13[[#This Row],[Efv_prod '[MWh']]]</f>
        <v>-3.1681663661371076</v>
      </c>
    </row>
    <row r="4332" spans="5:13" x14ac:dyDescent="0.3">
      <c r="E4332" s="4">
        <v>43646.416666666664</v>
      </c>
      <c r="F4332" s="3">
        <v>0</v>
      </c>
      <c r="G4332" s="2">
        <f>Table13[[#This Row],[CF % FV]]*$A$2</f>
        <v>0</v>
      </c>
      <c r="H4332" s="3">
        <v>0.95476106095650004</v>
      </c>
      <c r="I4332" s="2">
        <f>Table13[[#This Row],[CF % EOL]]*$A$6</f>
        <v>38.19044243826</v>
      </c>
      <c r="J4332" s="3">
        <v>0.2493922185206815</v>
      </c>
      <c r="K4332" s="2">
        <f>$A$10*Table13[[#This Row],[CF % WEC]]</f>
        <v>7.6704267810869711E-2</v>
      </c>
      <c r="L4332" s="1">
        <v>48.331433704059698</v>
      </c>
      <c r="M4332" s="2">
        <f>Table13[[#This Row],[Cons h '[MWh']]]-Table13[[#This Row],[Ewec_prod '[MWh']]]-Table13[[#This Row],[Eeol_prod '[MWh']]]-Table13[[#This Row],[Efv_prod '[MWh']]]</f>
        <v>10.06428699798883</v>
      </c>
    </row>
    <row r="4333" spans="5:13" x14ac:dyDescent="0.3">
      <c r="E4333" s="4">
        <v>43646.458333333336</v>
      </c>
      <c r="F4333" s="3">
        <v>0</v>
      </c>
      <c r="G4333" s="2">
        <f>Table13[[#This Row],[CF % FV]]*$A$2</f>
        <v>0</v>
      </c>
      <c r="H4333" s="3">
        <v>0.94174868988136495</v>
      </c>
      <c r="I4333" s="2">
        <f>Table13[[#This Row],[CF % EOL]]*$A$6</f>
        <v>37.669947595254598</v>
      </c>
      <c r="J4333" s="3">
        <v>0.2415147007573307</v>
      </c>
      <c r="K4333" s="2">
        <f>$A$10*Table13[[#This Row],[CF % WEC]]</f>
        <v>7.4281420635488274E-2</v>
      </c>
      <c r="L4333" s="1">
        <v>32.619277143562542</v>
      </c>
      <c r="M4333" s="2">
        <f>Table13[[#This Row],[Cons h '[MWh']]]-Table13[[#This Row],[Ewec_prod '[MWh']]]-Table13[[#This Row],[Eeol_prod '[MWh']]]-Table13[[#This Row],[Efv_prod '[MWh']]]</f>
        <v>-5.1249518723275429</v>
      </c>
    </row>
    <row r="4334" spans="5:13" x14ac:dyDescent="0.3">
      <c r="E4334" s="4">
        <v>43646.5</v>
      </c>
      <c r="F4334" s="3">
        <v>0</v>
      </c>
      <c r="G4334" s="2">
        <f>Table13[[#This Row],[CF % FV]]*$A$2</f>
        <v>0</v>
      </c>
      <c r="H4334" s="3">
        <v>0.92246524818944198</v>
      </c>
      <c r="I4334" s="2">
        <f>Table13[[#This Row],[CF % EOL]]*$A$6</f>
        <v>36.898609927577681</v>
      </c>
      <c r="J4334" s="3">
        <v>0.24157099983668373</v>
      </c>
      <c r="K4334" s="2">
        <f>$A$10*Table13[[#This Row],[CF % WEC]]</f>
        <v>7.4298736250569666E-2</v>
      </c>
      <c r="L4334" s="1">
        <v>43.399545839078705</v>
      </c>
      <c r="M4334" s="2">
        <f>Table13[[#This Row],[Cons h '[MWh']]]-Table13[[#This Row],[Ewec_prod '[MWh']]]-Table13[[#This Row],[Eeol_prod '[MWh']]]-Table13[[#This Row],[Efv_prod '[MWh']]]</f>
        <v>6.4266371752504554</v>
      </c>
    </row>
    <row r="4335" spans="5:13" x14ac:dyDescent="0.3">
      <c r="E4335" s="4">
        <v>43646.541666666664</v>
      </c>
      <c r="F4335" s="3">
        <v>0</v>
      </c>
      <c r="G4335" s="2">
        <f>Table13[[#This Row],[CF % FV]]*$A$2</f>
        <v>0</v>
      </c>
      <c r="H4335" s="3">
        <v>0.96249399569425398</v>
      </c>
      <c r="I4335" s="2">
        <f>Table13[[#This Row],[CF % EOL]]*$A$6</f>
        <v>38.499759827770163</v>
      </c>
      <c r="J4335" s="3">
        <v>0.24766021840329847</v>
      </c>
      <c r="K4335" s="2">
        <f>$A$10*Table13[[#This Row],[CF % WEC]]</f>
        <v>7.6171565541166816E-2</v>
      </c>
      <c r="L4335" s="1">
        <v>32.584623081599837</v>
      </c>
      <c r="M4335" s="2">
        <f>Table13[[#This Row],[Cons h '[MWh']]]-Table13[[#This Row],[Ewec_prod '[MWh']]]-Table13[[#This Row],[Eeol_prod '[MWh']]]-Table13[[#This Row],[Efv_prod '[MWh']]]</f>
        <v>-5.9913083117114923</v>
      </c>
    </row>
    <row r="4336" spans="5:13" x14ac:dyDescent="0.3">
      <c r="E4336" s="4">
        <v>43646.583333333336</v>
      </c>
      <c r="F4336" s="3">
        <v>0</v>
      </c>
      <c r="G4336" s="2">
        <f>Table13[[#This Row],[CF % FV]]*$A$2</f>
        <v>0</v>
      </c>
      <c r="H4336" s="3">
        <v>0.98971801178198904</v>
      </c>
      <c r="I4336" s="2">
        <f>Table13[[#This Row],[CF % EOL]]*$A$6</f>
        <v>39.588720471279558</v>
      </c>
      <c r="J4336" s="3">
        <v>0.25324943204370387</v>
      </c>
      <c r="K4336" s="2">
        <f>$A$10*Table13[[#This Row],[CF % WEC]]</f>
        <v>7.7890610916635378E-2</v>
      </c>
      <c r="L4336" s="1">
        <v>36.607511372840904</v>
      </c>
      <c r="M4336" s="2">
        <f>Table13[[#This Row],[Cons h '[MWh']]]-Table13[[#This Row],[Ewec_prod '[MWh']]]-Table13[[#This Row],[Eeol_prod '[MWh']]]-Table13[[#This Row],[Efv_prod '[MWh']]]</f>
        <v>-3.0590997093552872</v>
      </c>
    </row>
    <row r="4337" spans="5:13" x14ac:dyDescent="0.3">
      <c r="E4337" s="4">
        <v>43646.625</v>
      </c>
      <c r="F4337" s="3">
        <v>0</v>
      </c>
      <c r="G4337" s="2">
        <f>Table13[[#This Row],[CF % FV]]*$A$2</f>
        <v>0</v>
      </c>
      <c r="H4337" s="3">
        <v>0.99770272244604996</v>
      </c>
      <c r="I4337" s="2">
        <f>Table13[[#This Row],[CF % EOL]]*$A$6</f>
        <v>39.908108897841998</v>
      </c>
      <c r="J4337" s="3">
        <v>0.26405794828841184</v>
      </c>
      <c r="K4337" s="2">
        <f>$A$10*Table13[[#This Row],[CF % WEC]]</f>
        <v>8.1214930053735743E-2</v>
      </c>
      <c r="L4337" s="1">
        <v>35.913457084188472</v>
      </c>
      <c r="M4337" s="2">
        <f>Table13[[#This Row],[Cons h '[MWh']]]-Table13[[#This Row],[Ewec_prod '[MWh']]]-Table13[[#This Row],[Eeol_prod '[MWh']]]-Table13[[#This Row],[Efv_prod '[MWh']]]</f>
        <v>-4.0758667437072589</v>
      </c>
    </row>
    <row r="4338" spans="5:13" x14ac:dyDescent="0.3">
      <c r="E4338" s="4">
        <v>43646.666666666664</v>
      </c>
      <c r="F4338" s="3">
        <v>0</v>
      </c>
      <c r="G4338" s="2">
        <f>Table13[[#This Row],[CF % FV]]*$A$2</f>
        <v>0</v>
      </c>
      <c r="H4338" s="3">
        <v>0.99997103528907405</v>
      </c>
      <c r="I4338" s="2">
        <f>Table13[[#This Row],[CF % EOL]]*$A$6</f>
        <v>39.998841411562964</v>
      </c>
      <c r="J4338" s="3">
        <v>0.27874712881461766</v>
      </c>
      <c r="K4338" s="2">
        <f>$A$10*Table13[[#This Row],[CF % WEC]]</f>
        <v>8.573280492444213E-2</v>
      </c>
      <c r="L4338" s="1">
        <v>40.423779820307765</v>
      </c>
      <c r="M4338" s="2">
        <f>Table13[[#This Row],[Cons h '[MWh']]]-Table13[[#This Row],[Ewec_prod '[MWh']]]-Table13[[#This Row],[Eeol_prod '[MWh']]]-Table13[[#This Row],[Efv_prod '[MWh']]]</f>
        <v>0.33920560382036058</v>
      </c>
    </row>
    <row r="4339" spans="5:13" x14ac:dyDescent="0.3">
      <c r="E4339" s="4">
        <v>43646.708333333336</v>
      </c>
      <c r="F4339" s="3">
        <v>3.049E-2</v>
      </c>
      <c r="G4339" s="2">
        <f>Table13[[#This Row],[CF % FV]]*$A$2</f>
        <v>1.5549900000000001</v>
      </c>
      <c r="H4339" s="3">
        <v>1</v>
      </c>
      <c r="I4339" s="2">
        <f>Table13[[#This Row],[CF % EOL]]*$A$6</f>
        <v>40</v>
      </c>
      <c r="J4339" s="3">
        <v>0.29498425473399192</v>
      </c>
      <c r="K4339" s="2">
        <f>$A$10*Table13[[#This Row],[CF % WEC]]</f>
        <v>9.0726773310409292E-2</v>
      </c>
      <c r="L4339" s="1">
        <v>42.81170320335535</v>
      </c>
      <c r="M4339" s="2">
        <f>Table13[[#This Row],[Cons h '[MWh']]]-Table13[[#This Row],[Ewec_prod '[MWh']]]-Table13[[#This Row],[Eeol_prod '[MWh']]]-Table13[[#This Row],[Efv_prod '[MWh']]]</f>
        <v>1.1659864300449421</v>
      </c>
    </row>
    <row r="4340" spans="5:13" x14ac:dyDescent="0.3">
      <c r="E4340" s="4">
        <v>43646.75</v>
      </c>
      <c r="F4340" s="3">
        <v>4.7439999999999996E-2</v>
      </c>
      <c r="G4340" s="2">
        <f>Table13[[#This Row],[CF % FV]]*$A$2</f>
        <v>2.4194399999999998</v>
      </c>
      <c r="H4340" s="3">
        <v>1</v>
      </c>
      <c r="I4340" s="2">
        <f>Table13[[#This Row],[CF % EOL]]*$A$6</f>
        <v>40</v>
      </c>
      <c r="J4340" s="3">
        <v>0.31301260573982426</v>
      </c>
      <c r="K4340" s="2">
        <f>$A$10*Table13[[#This Row],[CF % WEC]]</f>
        <v>9.6271659481847904E-2</v>
      </c>
      <c r="L4340" s="1">
        <v>47.774329484167396</v>
      </c>
      <c r="M4340" s="2">
        <f>Table13[[#This Row],[Cons h '[MWh']]]-Table13[[#This Row],[Ewec_prod '[MWh']]]-Table13[[#This Row],[Eeol_prod '[MWh']]]-Table13[[#This Row],[Efv_prod '[MWh']]]</f>
        <v>5.2586178246855457</v>
      </c>
    </row>
    <row r="4341" spans="5:13" x14ac:dyDescent="0.3">
      <c r="E4341" s="4">
        <v>43646.791666666664</v>
      </c>
      <c r="F4341" s="3">
        <v>0.13600999999999999</v>
      </c>
      <c r="G4341" s="2">
        <f>Table13[[#This Row],[CF % FV]]*$A$2</f>
        <v>6.9365099999999993</v>
      </c>
      <c r="H4341" s="3">
        <v>1</v>
      </c>
      <c r="I4341" s="2">
        <f>Table13[[#This Row],[CF % EOL]]*$A$6</f>
        <v>40</v>
      </c>
      <c r="J4341" s="3">
        <v>0.33281987769227755</v>
      </c>
      <c r="K4341" s="2">
        <f>$A$10*Table13[[#This Row],[CF % WEC]]</f>
        <v>0.10236367911844982</v>
      </c>
      <c r="L4341" s="1">
        <v>42.341233177364472</v>
      </c>
      <c r="M4341" s="2">
        <f>Table13[[#This Row],[Cons h '[MWh']]]-Table13[[#This Row],[Ewec_prod '[MWh']]]-Table13[[#This Row],[Eeol_prod '[MWh']]]-Table13[[#This Row],[Efv_prod '[MWh']]]</f>
        <v>-4.6976405017539742</v>
      </c>
    </row>
    <row r="4342" spans="5:13" x14ac:dyDescent="0.3">
      <c r="E4342" s="4">
        <v>43646.833333333336</v>
      </c>
      <c r="F4342" s="3">
        <v>0.34026999999999996</v>
      </c>
      <c r="G4342" s="2">
        <f>Table13[[#This Row],[CF % FV]]*$A$2</f>
        <v>17.353769999999997</v>
      </c>
      <c r="H4342" s="3">
        <v>1</v>
      </c>
      <c r="I4342" s="2">
        <f>Table13[[#This Row],[CF % EOL]]*$A$6</f>
        <v>40</v>
      </c>
      <c r="J4342" s="3">
        <v>0.33387173151347505</v>
      </c>
      <c r="K4342" s="2">
        <f>$A$10*Table13[[#This Row],[CF % WEC]]</f>
        <v>0.10268719232859566</v>
      </c>
      <c r="L4342" s="1">
        <v>41.989549622389632</v>
      </c>
      <c r="M4342" s="2">
        <f>Table13[[#This Row],[Cons h '[MWh']]]-Table13[[#This Row],[Ewec_prod '[MWh']]]-Table13[[#This Row],[Eeol_prod '[MWh']]]-Table13[[#This Row],[Efv_prod '[MWh']]]</f>
        <v>-15.466907569938961</v>
      </c>
    </row>
    <row r="4343" spans="5:13" x14ac:dyDescent="0.3">
      <c r="E4343" s="4">
        <v>43646.875</v>
      </c>
      <c r="F4343" s="3">
        <v>0.27916000000000002</v>
      </c>
      <c r="G4343" s="2">
        <f>Table13[[#This Row],[CF % FV]]*$A$2</f>
        <v>14.237160000000001</v>
      </c>
      <c r="H4343" s="3">
        <v>1</v>
      </c>
      <c r="I4343" s="2">
        <f>Table13[[#This Row],[CF % EOL]]*$A$6</f>
        <v>40</v>
      </c>
      <c r="J4343" s="3">
        <v>0.27752915315707827</v>
      </c>
      <c r="K4343" s="2">
        <f>$A$10*Table13[[#This Row],[CF % WEC]]</f>
        <v>8.5358198484926151E-2</v>
      </c>
      <c r="L4343" s="1">
        <v>39.663513990133779</v>
      </c>
      <c r="M4343" s="2">
        <f>Table13[[#This Row],[Cons h '[MWh']]]-Table13[[#This Row],[Ewec_prod '[MWh']]]-Table13[[#This Row],[Eeol_prod '[MWh']]]-Table13[[#This Row],[Efv_prod '[MWh']]]</f>
        <v>-14.659004208351147</v>
      </c>
    </row>
    <row r="4344" spans="5:13" x14ac:dyDescent="0.3">
      <c r="E4344" s="4">
        <v>43646.916666666664</v>
      </c>
      <c r="F4344" s="3">
        <v>0.15256</v>
      </c>
      <c r="G4344" s="2">
        <f>Table13[[#This Row],[CF % FV]]*$A$2</f>
        <v>7.7805600000000004</v>
      </c>
      <c r="H4344" s="3">
        <v>3.6338725052165601E-2</v>
      </c>
      <c r="I4344" s="2">
        <f>Table13[[#This Row],[CF % EOL]]*$A$6</f>
        <v>1.453549002086624</v>
      </c>
      <c r="J4344" s="3">
        <v>0.23064434645059009</v>
      </c>
      <c r="K4344" s="2">
        <f>$A$10*Table13[[#This Row],[CF % WEC]]</f>
        <v>7.0938082287206453E-2</v>
      </c>
      <c r="L4344" s="1">
        <v>43.665956185255659</v>
      </c>
      <c r="M4344" s="2">
        <f>Table13[[#This Row],[Cons h '[MWh']]]-Table13[[#This Row],[Ewec_prod '[MWh']]]-Table13[[#This Row],[Eeol_prod '[MWh']]]-Table13[[#This Row],[Efv_prod '[MWh']]]</f>
        <v>34.360909100881827</v>
      </c>
    </row>
    <row r="4345" spans="5:13" x14ac:dyDescent="0.3">
      <c r="E4345" s="4">
        <v>43646.958333333336</v>
      </c>
      <c r="F4345" s="3">
        <v>0.1673</v>
      </c>
      <c r="G4345" s="2">
        <f>Table13[[#This Row],[CF % FV]]*$A$2</f>
        <v>8.5322999999999993</v>
      </c>
      <c r="H4345" s="3">
        <v>0</v>
      </c>
      <c r="I4345" s="2">
        <f>Table13[[#This Row],[CF % EOL]]*$A$6</f>
        <v>0</v>
      </c>
      <c r="J4345" s="3">
        <v>0.19556339913083667</v>
      </c>
      <c r="K4345" s="2">
        <f>$A$10*Table13[[#This Row],[CF % WEC]]</f>
        <v>6.0148417740995962E-2</v>
      </c>
      <c r="L4345" s="1">
        <v>23.274197520885512</v>
      </c>
      <c r="M4345" s="2">
        <f>Table13[[#This Row],[Cons h '[MWh']]]-Table13[[#This Row],[Ewec_prod '[MWh']]]-Table13[[#This Row],[Eeol_prod '[MWh']]]-Table13[[#This Row],[Efv_prod '[MWh']]]</f>
        <v>14.681749103144515</v>
      </c>
    </row>
    <row r="4346" spans="5:13" x14ac:dyDescent="0.3">
      <c r="E4346" s="4">
        <v>43647</v>
      </c>
      <c r="F4346" s="3">
        <v>7.909999999999999E-2</v>
      </c>
      <c r="G4346" s="2">
        <f>Table13[[#This Row],[CF % FV]]*$A$2</f>
        <v>4.0340999999999996</v>
      </c>
      <c r="H4346" s="3">
        <v>5.9301153502959399E-2</v>
      </c>
      <c r="I4346" s="2">
        <f>Table13[[#This Row],[CF % EOL]]*$A$6</f>
        <v>2.3720461401183761</v>
      </c>
      <c r="J4346" s="3">
        <v>0.17913649546081742</v>
      </c>
      <c r="K4346" s="2">
        <f>$A$10*Table13[[#This Row],[CF % WEC]]</f>
        <v>5.5096080399107225E-2</v>
      </c>
      <c r="L4346" s="1">
        <v>21.653836952979351</v>
      </c>
      <c r="M4346" s="2">
        <f>Table13[[#This Row],[Cons h '[MWh']]]-Table13[[#This Row],[Ewec_prod '[MWh']]]-Table13[[#This Row],[Eeol_prod '[MWh']]]-Table13[[#This Row],[Efv_prod '[MWh']]]</f>
        <v>15.19259473246187</v>
      </c>
    </row>
    <row r="4347" spans="5:13" x14ac:dyDescent="0.3">
      <c r="E4347" s="4">
        <v>43647.041666666664</v>
      </c>
      <c r="F4347" s="3">
        <v>9.3459999999999988E-2</v>
      </c>
      <c r="G4347" s="2">
        <f>Table13[[#This Row],[CF % FV]]*$A$2</f>
        <v>4.7664599999999995</v>
      </c>
      <c r="H4347" s="3">
        <v>0.337304053238837</v>
      </c>
      <c r="I4347" s="2">
        <f>Table13[[#This Row],[CF % EOL]]*$A$6</f>
        <v>13.492162129553479</v>
      </c>
      <c r="J4347" s="3">
        <v>0.17550612941321553</v>
      </c>
      <c r="K4347" s="2">
        <f>$A$10*Table13[[#This Row],[CF % WEC]]</f>
        <v>5.3979507591749756E-2</v>
      </c>
      <c r="L4347" s="1">
        <v>24.802764889901724</v>
      </c>
      <c r="M4347" s="2">
        <f>Table13[[#This Row],[Cons h '[MWh']]]-Table13[[#This Row],[Ewec_prod '[MWh']]]-Table13[[#This Row],[Eeol_prod '[MWh']]]-Table13[[#This Row],[Efv_prod '[MWh']]]</f>
        <v>6.4901632527564965</v>
      </c>
    </row>
    <row r="4348" spans="5:13" x14ac:dyDescent="0.3">
      <c r="E4348" s="4">
        <v>43647.083333333336</v>
      </c>
      <c r="F4348" s="3">
        <v>4.2500000000000003E-2</v>
      </c>
      <c r="G4348" s="2">
        <f>Table13[[#This Row],[CF % FV]]*$A$2</f>
        <v>2.1675</v>
      </c>
      <c r="H4348" s="3">
        <v>0.80815560056041302</v>
      </c>
      <c r="I4348" s="2">
        <f>Table13[[#This Row],[CF % EOL]]*$A$6</f>
        <v>32.326224022416518</v>
      </c>
      <c r="J4348" s="3">
        <v>0.18876217115808319</v>
      </c>
      <c r="K4348" s="2">
        <f>$A$10*Table13[[#This Row],[CF % WEC]]</f>
        <v>5.8056599419801631E-2</v>
      </c>
      <c r="L4348" s="1">
        <v>24.212487720384715</v>
      </c>
      <c r="M4348" s="2">
        <f>Table13[[#This Row],[Cons h '[MWh']]]-Table13[[#This Row],[Ewec_prod '[MWh']]]-Table13[[#This Row],[Eeol_prod '[MWh']]]-Table13[[#This Row],[Efv_prod '[MWh']]]</f>
        <v>-10.339292901451607</v>
      </c>
    </row>
    <row r="4349" spans="5:13" x14ac:dyDescent="0.3">
      <c r="E4349" s="4">
        <v>43647.125</v>
      </c>
      <c r="F4349" s="3">
        <v>0</v>
      </c>
      <c r="G4349" s="2">
        <f>Table13[[#This Row],[CF % FV]]*$A$2</f>
        <v>0</v>
      </c>
      <c r="H4349" s="3">
        <v>0.98198535362318096</v>
      </c>
      <c r="I4349" s="2">
        <f>Table13[[#This Row],[CF % EOL]]*$A$6</f>
        <v>39.279414144927237</v>
      </c>
      <c r="J4349" s="3">
        <v>0.22031079656539732</v>
      </c>
      <c r="K4349" s="2">
        <f>$A$10*Table13[[#This Row],[CF % WEC]]</f>
        <v>6.7759846083477113E-2</v>
      </c>
      <c r="L4349" s="1">
        <v>29.806713345995178</v>
      </c>
      <c r="M4349" s="2">
        <f>Table13[[#This Row],[Cons h '[MWh']]]-Table13[[#This Row],[Ewec_prod '[MWh']]]-Table13[[#This Row],[Eeol_prod '[MWh']]]-Table13[[#This Row],[Efv_prod '[MWh']]]</f>
        <v>-9.5404606450155356</v>
      </c>
    </row>
    <row r="4350" spans="5:13" x14ac:dyDescent="0.3">
      <c r="E4350" s="4">
        <v>43647.166666666664</v>
      </c>
      <c r="F4350" s="3">
        <v>0</v>
      </c>
      <c r="G4350" s="2">
        <f>Table13[[#This Row],[CF % FV]]*$A$2</f>
        <v>0</v>
      </c>
      <c r="H4350" s="3">
        <v>1</v>
      </c>
      <c r="I4350" s="2">
        <f>Table13[[#This Row],[CF % EOL]]*$A$6</f>
        <v>40</v>
      </c>
      <c r="J4350" s="3">
        <v>0.25870688467106584</v>
      </c>
      <c r="K4350" s="2">
        <f>$A$10*Table13[[#This Row],[CF % WEC]]</f>
        <v>7.9569131242479441E-2</v>
      </c>
      <c r="L4350" s="1">
        <v>31.70620702980716</v>
      </c>
      <c r="M4350" s="2">
        <f>Table13[[#This Row],[Cons h '[MWh']]]-Table13[[#This Row],[Ewec_prod '[MWh']]]-Table13[[#This Row],[Eeol_prod '[MWh']]]-Table13[[#This Row],[Efv_prod '[MWh']]]</f>
        <v>-8.373362101435319</v>
      </c>
    </row>
    <row r="4351" spans="5:13" x14ac:dyDescent="0.3">
      <c r="E4351" s="4">
        <v>43647.208333333336</v>
      </c>
      <c r="F4351" s="3">
        <v>0</v>
      </c>
      <c r="G4351" s="2">
        <f>Table13[[#This Row],[CF % FV]]*$A$2</f>
        <v>0</v>
      </c>
      <c r="H4351" s="3">
        <v>1</v>
      </c>
      <c r="I4351" s="2">
        <f>Table13[[#This Row],[CF % EOL]]*$A$6</f>
        <v>40</v>
      </c>
      <c r="J4351" s="3">
        <v>0.2872307970879906</v>
      </c>
      <c r="K4351" s="2">
        <f>$A$10*Table13[[#This Row],[CF % WEC]]</f>
        <v>8.8342082660208418E-2</v>
      </c>
      <c r="L4351" s="1">
        <v>43.209414648291059</v>
      </c>
      <c r="M4351" s="2">
        <f>Table13[[#This Row],[Cons h '[MWh']]]-Table13[[#This Row],[Ewec_prod '[MWh']]]-Table13[[#This Row],[Eeol_prod '[MWh']]]-Table13[[#This Row],[Efv_prod '[MWh']]]</f>
        <v>3.1210725656308469</v>
      </c>
    </row>
    <row r="4352" spans="5:13" x14ac:dyDescent="0.3">
      <c r="E4352" s="4">
        <v>43647.25</v>
      </c>
      <c r="F4352" s="3">
        <v>0</v>
      </c>
      <c r="G4352" s="2">
        <f>Table13[[#This Row],[CF % FV]]*$A$2</f>
        <v>0</v>
      </c>
      <c r="H4352" s="3">
        <v>1</v>
      </c>
      <c r="I4352" s="2">
        <f>Table13[[#This Row],[CF % EOL]]*$A$6</f>
        <v>40</v>
      </c>
      <c r="J4352" s="3">
        <v>0.2985812465086401</v>
      </c>
      <c r="K4352" s="2">
        <f>$A$10*Table13[[#This Row],[CF % WEC]]</f>
        <v>9.1833081366180597E-2</v>
      </c>
      <c r="L4352" s="1">
        <v>31.51722979819337</v>
      </c>
      <c r="M4352" s="2">
        <f>Table13[[#This Row],[Cons h '[MWh']]]-Table13[[#This Row],[Ewec_prod '[MWh']]]-Table13[[#This Row],[Eeol_prod '[MWh']]]-Table13[[#This Row],[Efv_prod '[MWh']]]</f>
        <v>-8.5746032831728094</v>
      </c>
    </row>
    <row r="4353" spans="5:13" x14ac:dyDescent="0.3">
      <c r="E4353" s="4">
        <v>43647.291666666664</v>
      </c>
      <c r="F4353" s="3">
        <v>0</v>
      </c>
      <c r="G4353" s="2">
        <f>Table13[[#This Row],[CF % FV]]*$A$2</f>
        <v>0</v>
      </c>
      <c r="H4353" s="3">
        <v>1</v>
      </c>
      <c r="I4353" s="2">
        <f>Table13[[#This Row],[CF % EOL]]*$A$6</f>
        <v>40</v>
      </c>
      <c r="J4353" s="3">
        <v>0.30102376847338735</v>
      </c>
      <c r="K4353" s="2">
        <f>$A$10*Table13[[#This Row],[CF % WEC]]</f>
        <v>9.2584315145763693E-2</v>
      </c>
      <c r="L4353" s="1">
        <v>30.866920260907438</v>
      </c>
      <c r="M4353" s="2">
        <f>Table13[[#This Row],[Cons h '[MWh']]]-Table13[[#This Row],[Ewec_prod '[MWh']]]-Table13[[#This Row],[Eeol_prod '[MWh']]]-Table13[[#This Row],[Efv_prod '[MWh']]]</f>
        <v>-9.2256640542383259</v>
      </c>
    </row>
    <row r="4354" spans="5:13" x14ac:dyDescent="0.3">
      <c r="E4354" s="4">
        <v>43647.333333333336</v>
      </c>
      <c r="F4354" s="3">
        <v>0</v>
      </c>
      <c r="G4354" s="2">
        <f>Table13[[#This Row],[CF % FV]]*$A$2</f>
        <v>0</v>
      </c>
      <c r="H4354" s="3">
        <v>1</v>
      </c>
      <c r="I4354" s="2">
        <f>Table13[[#This Row],[CF % EOL]]*$A$6</f>
        <v>40</v>
      </c>
      <c r="J4354" s="3">
        <v>0.30287860652817605</v>
      </c>
      <c r="K4354" s="2">
        <f>$A$10*Table13[[#This Row],[CF % WEC]]</f>
        <v>9.3154798041117176E-2</v>
      </c>
      <c r="L4354" s="1">
        <v>40.094635841571666</v>
      </c>
      <c r="M4354" s="2">
        <f>Table13[[#This Row],[Cons h '[MWh']]]-Table13[[#This Row],[Ewec_prod '[MWh']]]-Table13[[#This Row],[Eeol_prod '[MWh']]]-Table13[[#This Row],[Efv_prod '[MWh']]]</f>
        <v>1.4810435305463443E-3</v>
      </c>
    </row>
    <row r="4355" spans="5:13" x14ac:dyDescent="0.3">
      <c r="E4355" s="4">
        <v>43647.375</v>
      </c>
      <c r="F4355" s="3">
        <v>0</v>
      </c>
      <c r="G4355" s="2">
        <f>Table13[[#This Row],[CF % FV]]*$A$2</f>
        <v>0</v>
      </c>
      <c r="H4355" s="3">
        <v>1</v>
      </c>
      <c r="I4355" s="2">
        <f>Table13[[#This Row],[CF % EOL]]*$A$6</f>
        <v>40</v>
      </c>
      <c r="J4355" s="3">
        <v>0.25175931917865851</v>
      </c>
      <c r="K4355" s="2">
        <f>$A$10*Table13[[#This Row],[CF % WEC]]</f>
        <v>7.7432304651320283E-2</v>
      </c>
      <c r="L4355" s="1">
        <v>44.428926307762701</v>
      </c>
      <c r="M4355" s="2">
        <f>Table13[[#This Row],[Cons h '[MWh']]]-Table13[[#This Row],[Ewec_prod '[MWh']]]-Table13[[#This Row],[Eeol_prod '[MWh']]]-Table13[[#This Row],[Efv_prod '[MWh']]]</f>
        <v>4.3514940031113838</v>
      </c>
    </row>
    <row r="4356" spans="5:13" x14ac:dyDescent="0.3">
      <c r="E4356" s="4">
        <v>43647.416666666664</v>
      </c>
      <c r="F4356" s="3">
        <v>0</v>
      </c>
      <c r="G4356" s="2">
        <f>Table13[[#This Row],[CF % FV]]*$A$2</f>
        <v>0</v>
      </c>
      <c r="H4356" s="3">
        <v>0.156087425381957</v>
      </c>
      <c r="I4356" s="2">
        <f>Table13[[#This Row],[CF % EOL]]*$A$6</f>
        <v>6.2434970152782796</v>
      </c>
      <c r="J4356" s="3">
        <v>0.20823330461082751</v>
      </c>
      <c r="K4356" s="2">
        <f>$A$10*Table13[[#This Row],[CF % WEC]]</f>
        <v>6.4045234685968247E-2</v>
      </c>
      <c r="L4356" s="1">
        <v>42.158744303895631</v>
      </c>
      <c r="M4356" s="2">
        <f>Table13[[#This Row],[Cons h '[MWh']]]-Table13[[#This Row],[Ewec_prod '[MWh']]]-Table13[[#This Row],[Eeol_prod '[MWh']]]-Table13[[#This Row],[Efv_prod '[MWh']]]</f>
        <v>35.851202053931381</v>
      </c>
    </row>
    <row r="4357" spans="5:13" x14ac:dyDescent="0.3">
      <c r="E4357" s="4">
        <v>43647.458333333336</v>
      </c>
      <c r="F4357" s="3">
        <v>0</v>
      </c>
      <c r="G4357" s="2">
        <f>Table13[[#This Row],[CF % FV]]*$A$2</f>
        <v>0</v>
      </c>
      <c r="H4357" s="3">
        <v>3.8368809521355497E-2</v>
      </c>
      <c r="I4357" s="2">
        <f>Table13[[#This Row],[CF % EOL]]*$A$6</f>
        <v>1.5347523808542198</v>
      </c>
      <c r="J4357" s="3">
        <v>0.18400994145390953</v>
      </c>
      <c r="K4357" s="2">
        <f>$A$10*Table13[[#This Row],[CF % WEC]]</f>
        <v>5.65949808412834E-2</v>
      </c>
      <c r="L4357" s="1">
        <v>61.912386796632873</v>
      </c>
      <c r="M4357" s="2">
        <f>Table13[[#This Row],[Cons h '[MWh']]]-Table13[[#This Row],[Ewec_prod '[MWh']]]-Table13[[#This Row],[Eeol_prod '[MWh']]]-Table13[[#This Row],[Efv_prod '[MWh']]]</f>
        <v>60.321039434937369</v>
      </c>
    </row>
    <row r="4358" spans="5:13" x14ac:dyDescent="0.3">
      <c r="E4358" s="4">
        <v>43647.5</v>
      </c>
      <c r="F4358" s="3">
        <v>0</v>
      </c>
      <c r="G4358" s="2">
        <f>Table13[[#This Row],[CF % FV]]*$A$2</f>
        <v>0</v>
      </c>
      <c r="H4358" s="3">
        <v>5.0582476240678097E-2</v>
      </c>
      <c r="I4358" s="2">
        <f>Table13[[#This Row],[CF % EOL]]*$A$6</f>
        <v>2.0232990496271239</v>
      </c>
      <c r="J4358" s="3">
        <v>0.16845802149480846</v>
      </c>
      <c r="K4358" s="2">
        <f>$A$10*Table13[[#This Row],[CF % WEC]]</f>
        <v>5.1811757689446472E-2</v>
      </c>
      <c r="L4358" s="1">
        <v>34.861441511025269</v>
      </c>
      <c r="M4358" s="2">
        <f>Table13[[#This Row],[Cons h '[MWh']]]-Table13[[#This Row],[Ewec_prod '[MWh']]]-Table13[[#This Row],[Eeol_prod '[MWh']]]-Table13[[#This Row],[Efv_prod '[MWh']]]</f>
        <v>32.786330703708693</v>
      </c>
    </row>
    <row r="4359" spans="5:13" x14ac:dyDescent="0.3">
      <c r="E4359" s="4">
        <v>43647.541666666664</v>
      </c>
      <c r="F4359" s="3">
        <v>0</v>
      </c>
      <c r="G4359" s="2">
        <f>Table13[[#This Row],[CF % FV]]*$A$2</f>
        <v>0</v>
      </c>
      <c r="H4359" s="3">
        <v>0.182627238844838</v>
      </c>
      <c r="I4359" s="2">
        <f>Table13[[#This Row],[CF % EOL]]*$A$6</f>
        <v>7.3050895537935201</v>
      </c>
      <c r="J4359" s="3">
        <v>0.16342940883228782</v>
      </c>
      <c r="K4359" s="2">
        <f>$A$10*Table13[[#This Row],[CF % WEC]]</f>
        <v>5.0265133441620841E-2</v>
      </c>
      <c r="L4359" s="1">
        <v>42.337658483547472</v>
      </c>
      <c r="M4359" s="2">
        <f>Table13[[#This Row],[Cons h '[MWh']]]-Table13[[#This Row],[Ewec_prod '[MWh']]]-Table13[[#This Row],[Eeol_prod '[MWh']]]-Table13[[#This Row],[Efv_prod '[MWh']]]</f>
        <v>34.98230379631233</v>
      </c>
    </row>
    <row r="4360" spans="5:13" x14ac:dyDescent="0.3">
      <c r="E4360" s="4">
        <v>43647.583333333336</v>
      </c>
      <c r="F4360" s="3">
        <v>0</v>
      </c>
      <c r="G4360" s="2">
        <f>Table13[[#This Row],[CF % FV]]*$A$2</f>
        <v>0</v>
      </c>
      <c r="H4360" s="3">
        <v>0.33901623596283798</v>
      </c>
      <c r="I4360" s="2">
        <f>Table13[[#This Row],[CF % EOL]]*$A$6</f>
        <v>13.560649438513519</v>
      </c>
      <c r="J4360" s="3">
        <v>0.17631234351959532</v>
      </c>
      <c r="K4360" s="2">
        <f>$A$10*Table13[[#This Row],[CF % WEC]]</f>
        <v>5.4227470672135639E-2</v>
      </c>
      <c r="L4360" s="1">
        <v>37.217251623326632</v>
      </c>
      <c r="M4360" s="2">
        <f>Table13[[#This Row],[Cons h '[MWh']]]-Table13[[#This Row],[Ewec_prod '[MWh']]]-Table13[[#This Row],[Eeol_prod '[MWh']]]-Table13[[#This Row],[Efv_prod '[MWh']]]</f>
        <v>23.602374714140975</v>
      </c>
    </row>
    <row r="4361" spans="5:13" x14ac:dyDescent="0.3">
      <c r="E4361" s="4">
        <v>43647.625</v>
      </c>
      <c r="F4361" s="3">
        <v>0</v>
      </c>
      <c r="G4361" s="2">
        <f>Table13[[#This Row],[CF % FV]]*$A$2</f>
        <v>0</v>
      </c>
      <c r="H4361" s="3">
        <v>0.55632616951899205</v>
      </c>
      <c r="I4361" s="2">
        <f>Table13[[#This Row],[CF % EOL]]*$A$6</f>
        <v>22.253046780759682</v>
      </c>
      <c r="J4361" s="3">
        <v>0.19747781802643974</v>
      </c>
      <c r="K4361" s="2">
        <f>$A$10*Table13[[#This Row],[CF % WEC]]</f>
        <v>6.073722560573834E-2</v>
      </c>
      <c r="L4361" s="1">
        <v>35.52348877594352</v>
      </c>
      <c r="M4361" s="2">
        <f>Table13[[#This Row],[Cons h '[MWh']]]-Table13[[#This Row],[Ewec_prod '[MWh']]]-Table13[[#This Row],[Eeol_prod '[MWh']]]-Table13[[#This Row],[Efv_prod '[MWh']]]</f>
        <v>13.209704769578096</v>
      </c>
    </row>
    <row r="4362" spans="5:13" x14ac:dyDescent="0.3">
      <c r="E4362" s="4">
        <v>43647.666666666664</v>
      </c>
      <c r="F4362" s="3">
        <v>0</v>
      </c>
      <c r="G4362" s="2">
        <f>Table13[[#This Row],[CF % FV]]*$A$2</f>
        <v>0</v>
      </c>
      <c r="H4362" s="3">
        <v>0.88361438619806598</v>
      </c>
      <c r="I4362" s="2">
        <f>Table13[[#This Row],[CF % EOL]]*$A$6</f>
        <v>35.344575447922637</v>
      </c>
      <c r="J4362" s="3">
        <v>0.2292360733941361</v>
      </c>
      <c r="K4362" s="2">
        <f>$A$10*Table13[[#This Row],[CF % WEC]]</f>
        <v>7.0504947066252793E-2</v>
      </c>
      <c r="L4362" s="1">
        <v>37.408939215816204</v>
      </c>
      <c r="M4362" s="2">
        <f>Table13[[#This Row],[Cons h '[MWh']]]-Table13[[#This Row],[Ewec_prod '[MWh']]]-Table13[[#This Row],[Eeol_prod '[MWh']]]-Table13[[#This Row],[Efv_prod '[MWh']]]</f>
        <v>1.9938588208273131</v>
      </c>
    </row>
    <row r="4363" spans="5:13" x14ac:dyDescent="0.3">
      <c r="E4363" s="4">
        <v>43647.708333333336</v>
      </c>
      <c r="F4363" s="3">
        <v>7.3410000000000003E-2</v>
      </c>
      <c r="G4363" s="2">
        <f>Table13[[#This Row],[CF % FV]]*$A$2</f>
        <v>3.7439100000000001</v>
      </c>
      <c r="H4363" s="3">
        <v>0.99394382104449597</v>
      </c>
      <c r="I4363" s="2">
        <f>Table13[[#This Row],[CF % EOL]]*$A$6</f>
        <v>39.75775284177984</v>
      </c>
      <c r="J4363" s="3">
        <v>0.27579567290079943</v>
      </c>
      <c r="K4363" s="2">
        <f>$A$10*Table13[[#This Row],[CF % WEC]]</f>
        <v>8.4825040976599805E-2</v>
      </c>
      <c r="L4363" s="1">
        <v>37.945473944782734</v>
      </c>
      <c r="M4363" s="2">
        <f>Table13[[#This Row],[Cons h '[MWh']]]-Table13[[#This Row],[Ewec_prod '[MWh']]]-Table13[[#This Row],[Eeol_prod '[MWh']]]-Table13[[#This Row],[Efv_prod '[MWh']]]</f>
        <v>-5.6410139379737032</v>
      </c>
    </row>
    <row r="4364" spans="5:13" x14ac:dyDescent="0.3">
      <c r="E4364" s="4">
        <v>43647.75</v>
      </c>
      <c r="F4364" s="3">
        <v>5.7759999999999999E-2</v>
      </c>
      <c r="G4364" s="2">
        <f>Table13[[#This Row],[CF % FV]]*$A$2</f>
        <v>2.9457599999999999</v>
      </c>
      <c r="H4364" s="3">
        <v>1</v>
      </c>
      <c r="I4364" s="2">
        <f>Table13[[#This Row],[CF % EOL]]*$A$6</f>
        <v>40</v>
      </c>
      <c r="J4364" s="3">
        <v>0.31433294452416227</v>
      </c>
      <c r="K4364" s="2">
        <f>$A$10*Table13[[#This Row],[CF % WEC]]</f>
        <v>9.667774921598507E-2</v>
      </c>
      <c r="L4364" s="1">
        <v>55.370949563293976</v>
      </c>
      <c r="M4364" s="2">
        <f>Table13[[#This Row],[Cons h '[MWh']]]-Table13[[#This Row],[Ewec_prod '[MWh']]]-Table13[[#This Row],[Eeol_prod '[MWh']]]-Table13[[#This Row],[Efv_prod '[MWh']]]</f>
        <v>12.328511814077991</v>
      </c>
    </row>
    <row r="4365" spans="5:13" x14ac:dyDescent="0.3">
      <c r="E4365" s="4">
        <v>43647.791666666664</v>
      </c>
      <c r="F4365" s="3">
        <v>0.15168000000000001</v>
      </c>
      <c r="G4365" s="2">
        <f>Table13[[#This Row],[CF % FV]]*$A$2</f>
        <v>7.7356800000000003</v>
      </c>
      <c r="H4365" s="3">
        <v>1</v>
      </c>
      <c r="I4365" s="2">
        <f>Table13[[#This Row],[CF % EOL]]*$A$6</f>
        <v>40</v>
      </c>
      <c r="J4365" s="3">
        <v>0.33971960728908662</v>
      </c>
      <c r="K4365" s="2">
        <f>$A$10*Table13[[#This Row],[CF % WEC]]</f>
        <v>0.10448579307194648</v>
      </c>
      <c r="L4365" s="1">
        <v>77.090022818709258</v>
      </c>
      <c r="M4365" s="2">
        <f>Table13[[#This Row],[Cons h '[MWh']]]-Table13[[#This Row],[Ewec_prod '[MWh']]]-Table13[[#This Row],[Eeol_prod '[MWh']]]-Table13[[#This Row],[Efv_prod '[MWh']]]</f>
        <v>29.249857025637311</v>
      </c>
    </row>
    <row r="4366" spans="5:13" x14ac:dyDescent="0.3">
      <c r="E4366" s="4">
        <v>43647.833333333336</v>
      </c>
      <c r="F4366" s="3">
        <v>0.24837000000000001</v>
      </c>
      <c r="G4366" s="2">
        <f>Table13[[#This Row],[CF % FV]]*$A$2</f>
        <v>12.666870000000001</v>
      </c>
      <c r="H4366" s="3">
        <v>1</v>
      </c>
      <c r="I4366" s="2">
        <f>Table13[[#This Row],[CF % EOL]]*$A$6</f>
        <v>40</v>
      </c>
      <c r="J4366" s="3">
        <v>0.35568266681709809</v>
      </c>
      <c r="K4366" s="2">
        <f>$A$10*Table13[[#This Row],[CF % WEC]]</f>
        <v>0.10939546828306743</v>
      </c>
      <c r="L4366" s="1">
        <v>58.666945804702358</v>
      </c>
      <c r="M4366" s="2">
        <f>Table13[[#This Row],[Cons h '[MWh']]]-Table13[[#This Row],[Ewec_prod '[MWh']]]-Table13[[#This Row],[Eeol_prod '[MWh']]]-Table13[[#This Row],[Efv_prod '[MWh']]]</f>
        <v>5.8906803364192886</v>
      </c>
    </row>
    <row r="4367" spans="5:13" x14ac:dyDescent="0.3">
      <c r="E4367" s="4">
        <v>43647.875</v>
      </c>
      <c r="F4367" s="3">
        <v>0.28682999999999997</v>
      </c>
      <c r="G4367" s="2">
        <f>Table13[[#This Row],[CF % FV]]*$A$2</f>
        <v>14.628329999999998</v>
      </c>
      <c r="H4367" s="3">
        <v>1</v>
      </c>
      <c r="I4367" s="2">
        <f>Table13[[#This Row],[CF % EOL]]*$A$6</f>
        <v>40</v>
      </c>
      <c r="J4367" s="3">
        <v>0.30495195378934686</v>
      </c>
      <c r="K4367" s="2">
        <f>$A$10*Table13[[#This Row],[CF % WEC]]</f>
        <v>9.3792486676829712E-2</v>
      </c>
      <c r="L4367" s="1">
        <v>50.884192052507395</v>
      </c>
      <c r="M4367" s="2">
        <f>Table13[[#This Row],[Cons h '[MWh']]]-Table13[[#This Row],[Ewec_prod '[MWh']]]-Table13[[#This Row],[Eeol_prod '[MWh']]]-Table13[[#This Row],[Efv_prod '[MWh']]]</f>
        <v>-3.8379304341694365</v>
      </c>
    </row>
    <row r="4368" spans="5:13" x14ac:dyDescent="0.3">
      <c r="E4368" s="4">
        <v>43647.916666666664</v>
      </c>
      <c r="F4368" s="3">
        <v>0.1676</v>
      </c>
      <c r="G4368" s="2">
        <f>Table13[[#This Row],[CF % FV]]*$A$2</f>
        <v>8.5475999999999992</v>
      </c>
      <c r="H4368" s="3">
        <v>0.16528992678665599</v>
      </c>
      <c r="I4368" s="2">
        <f>Table13[[#This Row],[CF % EOL]]*$A$6</f>
        <v>6.6115970714662398</v>
      </c>
      <c r="J4368" s="3">
        <v>0.26197406412293034</v>
      </c>
      <c r="K4368" s="2">
        <f>$A$10*Table13[[#This Row],[CF % WEC]]</f>
        <v>8.0574000637156251E-2</v>
      </c>
      <c r="L4368" s="1">
        <v>31.564603054190297</v>
      </c>
      <c r="M4368" s="2">
        <f>Table13[[#This Row],[Cons h '[MWh']]]-Table13[[#This Row],[Ewec_prod '[MWh']]]-Table13[[#This Row],[Eeol_prod '[MWh']]]-Table13[[#This Row],[Efv_prod '[MWh']]]</f>
        <v>16.324831982086902</v>
      </c>
    </row>
    <row r="4369" spans="5:13" x14ac:dyDescent="0.3">
      <c r="E4369" s="4">
        <v>43647.958333333336</v>
      </c>
      <c r="F4369" s="3">
        <v>0.18205000000000002</v>
      </c>
      <c r="G4369" s="2">
        <f>Table13[[#This Row],[CF % FV]]*$A$2</f>
        <v>9.2845500000000012</v>
      </c>
      <c r="H4369" s="3">
        <v>7.6930173098346599E-2</v>
      </c>
      <c r="I4369" s="2">
        <f>Table13[[#This Row],[CF % EOL]]*$A$6</f>
        <v>3.077206923933864</v>
      </c>
      <c r="J4369" s="3">
        <v>0.22989759185257835</v>
      </c>
      <c r="K4369" s="2">
        <f>$A$10*Table13[[#This Row],[CF % WEC]]</f>
        <v>7.0708406858619899E-2</v>
      </c>
      <c r="L4369" s="1">
        <v>32.564293436824848</v>
      </c>
      <c r="M4369" s="2">
        <f>Table13[[#This Row],[Cons h '[MWh']]]-Table13[[#This Row],[Ewec_prod '[MWh']]]-Table13[[#This Row],[Eeol_prod '[MWh']]]-Table13[[#This Row],[Efv_prod '[MWh']]]</f>
        <v>20.131828106032359</v>
      </c>
    </row>
    <row r="4370" spans="5:13" x14ac:dyDescent="0.3">
      <c r="E4370" s="4">
        <v>43648</v>
      </c>
      <c r="F4370" s="3">
        <v>0.15484000000000001</v>
      </c>
      <c r="G4370" s="2">
        <f>Table13[[#This Row],[CF % FV]]*$A$2</f>
        <v>7.8968400000000001</v>
      </c>
      <c r="H4370" s="3">
        <v>0.17194212067370099</v>
      </c>
      <c r="I4370" s="2">
        <f>Table13[[#This Row],[CF % EOL]]*$A$6</f>
        <v>6.8776848269480393</v>
      </c>
      <c r="J4370" s="3">
        <v>0.21637603337207187</v>
      </c>
      <c r="K4370" s="2">
        <f>$A$10*Table13[[#This Row],[CF % WEC]]</f>
        <v>6.6549651428874618E-2</v>
      </c>
      <c r="L4370" s="1">
        <v>29.339305183320555</v>
      </c>
      <c r="M4370" s="2">
        <f>Table13[[#This Row],[Cons h '[MWh']]]-Table13[[#This Row],[Ewec_prod '[MWh']]]-Table13[[#This Row],[Eeol_prod '[MWh']]]-Table13[[#This Row],[Efv_prod '[MWh']]]</f>
        <v>14.498230704943641</v>
      </c>
    </row>
    <row r="4371" spans="5:13" x14ac:dyDescent="0.3">
      <c r="E4371" s="4">
        <v>43648.041666666664</v>
      </c>
      <c r="F4371" s="3">
        <v>0.12068999999999999</v>
      </c>
      <c r="G4371" s="2">
        <f>Table13[[#This Row],[CF % FV]]*$A$2</f>
        <v>6.1551899999999993</v>
      </c>
      <c r="H4371" s="3">
        <v>0.45472081328736502</v>
      </c>
      <c r="I4371" s="2">
        <f>Table13[[#This Row],[CF % EOL]]*$A$6</f>
        <v>18.188832531494601</v>
      </c>
      <c r="J4371" s="3">
        <v>0.22361460708550754</v>
      </c>
      <c r="K4371" s="2">
        <f>$A$10*Table13[[#This Row],[CF % WEC]]</f>
        <v>6.8775981905332711E-2</v>
      </c>
      <c r="L4371" s="1">
        <v>29.520205242481758</v>
      </c>
      <c r="M4371" s="2">
        <f>Table13[[#This Row],[Cons h '[MWh']]]-Table13[[#This Row],[Ewec_prod '[MWh']]]-Table13[[#This Row],[Eeol_prod '[MWh']]]-Table13[[#This Row],[Efv_prod '[MWh']]]</f>
        <v>5.1074067290818252</v>
      </c>
    </row>
    <row r="4372" spans="5:13" x14ac:dyDescent="0.3">
      <c r="E4372" s="4">
        <v>43648.083333333336</v>
      </c>
      <c r="F4372" s="3">
        <v>6.1009999999999995E-2</v>
      </c>
      <c r="G4372" s="2">
        <f>Table13[[#This Row],[CF % FV]]*$A$2</f>
        <v>3.1115099999999996</v>
      </c>
      <c r="H4372" s="3">
        <v>0.82876780563213803</v>
      </c>
      <c r="I4372" s="2">
        <f>Table13[[#This Row],[CF % EOL]]*$A$6</f>
        <v>33.150712225285524</v>
      </c>
      <c r="J4372" s="3">
        <v>0.2465171448560248</v>
      </c>
      <c r="K4372" s="2">
        <f>$A$10*Table13[[#This Row],[CF % WEC]]</f>
        <v>7.5819996354214297E-2</v>
      </c>
      <c r="L4372" s="1">
        <v>29.199744321949556</v>
      </c>
      <c r="M4372" s="2">
        <f>Table13[[#This Row],[Cons h '[MWh']]]-Table13[[#This Row],[Ewec_prod '[MWh']]]-Table13[[#This Row],[Eeol_prod '[MWh']]]-Table13[[#This Row],[Efv_prod '[MWh']]]</f>
        <v>-7.1382978996901798</v>
      </c>
    </row>
    <row r="4373" spans="5:13" x14ac:dyDescent="0.3">
      <c r="E4373" s="4">
        <v>43648.125</v>
      </c>
      <c r="F4373" s="3">
        <v>4.0000000000000003E-5</v>
      </c>
      <c r="G4373" s="2">
        <f>Table13[[#This Row],[CF % FV]]*$A$2</f>
        <v>2.0400000000000001E-3</v>
      </c>
      <c r="H4373" s="3">
        <v>0.97361540291290705</v>
      </c>
      <c r="I4373" s="2">
        <f>Table13[[#This Row],[CF % EOL]]*$A$6</f>
        <v>38.944616116516279</v>
      </c>
      <c r="J4373" s="3">
        <v>0.27908407325977858</v>
      </c>
      <c r="K4373" s="2">
        <f>$A$10*Table13[[#This Row],[CF % WEC]]</f>
        <v>8.5836437175329156E-2</v>
      </c>
      <c r="L4373" s="1">
        <v>30.394191259228148</v>
      </c>
      <c r="M4373" s="2">
        <f>Table13[[#This Row],[Cons h '[MWh']]]-Table13[[#This Row],[Ewec_prod '[MWh']]]-Table13[[#This Row],[Eeol_prod '[MWh']]]-Table13[[#This Row],[Efv_prod '[MWh']]]</f>
        <v>-8.6383012944634583</v>
      </c>
    </row>
    <row r="4374" spans="5:13" x14ac:dyDescent="0.3">
      <c r="E4374" s="4">
        <v>43648.166666666664</v>
      </c>
      <c r="F4374" s="3">
        <v>0</v>
      </c>
      <c r="G4374" s="2">
        <f>Table13[[#This Row],[CF % FV]]*$A$2</f>
        <v>0</v>
      </c>
      <c r="H4374" s="3">
        <v>0.99811341758345995</v>
      </c>
      <c r="I4374" s="2">
        <f>Table13[[#This Row],[CF % EOL]]*$A$6</f>
        <v>39.924536703338397</v>
      </c>
      <c r="J4374" s="3">
        <v>0.33349243571285558</v>
      </c>
      <c r="K4374" s="2">
        <f>$A$10*Table13[[#This Row],[CF % WEC]]</f>
        <v>0.1025705342915373</v>
      </c>
      <c r="L4374" s="1">
        <v>36.348262076140713</v>
      </c>
      <c r="M4374" s="2">
        <f>Table13[[#This Row],[Cons h '[MWh']]]-Table13[[#This Row],[Ewec_prod '[MWh']]]-Table13[[#This Row],[Eeol_prod '[MWh']]]-Table13[[#This Row],[Efv_prod '[MWh']]]</f>
        <v>-3.678845161489221</v>
      </c>
    </row>
    <row r="4375" spans="5:13" x14ac:dyDescent="0.3">
      <c r="E4375" s="4">
        <v>43648.208333333336</v>
      </c>
      <c r="F4375" s="3">
        <v>0</v>
      </c>
      <c r="G4375" s="2">
        <f>Table13[[#This Row],[CF % FV]]*$A$2</f>
        <v>0</v>
      </c>
      <c r="H4375" s="3">
        <v>1</v>
      </c>
      <c r="I4375" s="2">
        <f>Table13[[#This Row],[CF % EOL]]*$A$6</f>
        <v>40</v>
      </c>
      <c r="J4375" s="3">
        <v>0.4028576270830595</v>
      </c>
      <c r="K4375" s="2">
        <f>$A$10*Table13[[#This Row],[CF % WEC]]</f>
        <v>0.12390482550227579</v>
      </c>
      <c r="L4375" s="1">
        <v>43.939611384736629</v>
      </c>
      <c r="M4375" s="2">
        <f>Table13[[#This Row],[Cons h '[MWh']]]-Table13[[#This Row],[Ewec_prod '[MWh']]]-Table13[[#This Row],[Eeol_prod '[MWh']]]-Table13[[#This Row],[Efv_prod '[MWh']]]</f>
        <v>3.8157065592343571</v>
      </c>
    </row>
    <row r="4376" spans="5:13" x14ac:dyDescent="0.3">
      <c r="E4376" s="4">
        <v>43648.25</v>
      </c>
      <c r="F4376" s="3">
        <v>0</v>
      </c>
      <c r="G4376" s="2">
        <f>Table13[[#This Row],[CF % FV]]*$A$2</f>
        <v>0</v>
      </c>
      <c r="H4376" s="3">
        <v>1</v>
      </c>
      <c r="I4376" s="2">
        <f>Table13[[#This Row],[CF % EOL]]*$A$6</f>
        <v>40</v>
      </c>
      <c r="J4376" s="3">
        <v>0.46653214805211279</v>
      </c>
      <c r="K4376" s="2">
        <f>$A$10*Table13[[#This Row],[CF % WEC]]</f>
        <v>0.14348886680921846</v>
      </c>
      <c r="L4376" s="1">
        <v>28.481173906886522</v>
      </c>
      <c r="M4376" s="2">
        <f>Table13[[#This Row],[Cons h '[MWh']]]-Table13[[#This Row],[Ewec_prod '[MWh']]]-Table13[[#This Row],[Eeol_prod '[MWh']]]-Table13[[#This Row],[Efv_prod '[MWh']]]</f>
        <v>-11.662314959922696</v>
      </c>
    </row>
    <row r="4377" spans="5:13" x14ac:dyDescent="0.3">
      <c r="E4377" s="4">
        <v>43648.291666666664</v>
      </c>
      <c r="F4377" s="3">
        <v>0</v>
      </c>
      <c r="G4377" s="2">
        <f>Table13[[#This Row],[CF % FV]]*$A$2</f>
        <v>0</v>
      </c>
      <c r="H4377" s="3">
        <v>1</v>
      </c>
      <c r="I4377" s="2">
        <f>Table13[[#This Row],[CF % EOL]]*$A$6</f>
        <v>40</v>
      </c>
      <c r="J4377" s="3">
        <v>0.50295448102806017</v>
      </c>
      <c r="K4377" s="2">
        <f>$A$10*Table13[[#This Row],[CF % WEC]]</f>
        <v>0.15469109436649914</v>
      </c>
      <c r="L4377" s="1">
        <v>38.894533688157267</v>
      </c>
      <c r="M4377" s="2">
        <f>Table13[[#This Row],[Cons h '[MWh']]]-Table13[[#This Row],[Ewec_prod '[MWh']]]-Table13[[#This Row],[Eeol_prod '[MWh']]]-Table13[[#This Row],[Efv_prod '[MWh']]]</f>
        <v>-1.2601574062092311</v>
      </c>
    </row>
    <row r="4378" spans="5:13" x14ac:dyDescent="0.3">
      <c r="E4378" s="4">
        <v>43648.333333333336</v>
      </c>
      <c r="F4378" s="3">
        <v>0</v>
      </c>
      <c r="G4378" s="2">
        <f>Table13[[#This Row],[CF % FV]]*$A$2</f>
        <v>0</v>
      </c>
      <c r="H4378" s="3">
        <v>1</v>
      </c>
      <c r="I4378" s="2">
        <f>Table13[[#This Row],[CF % EOL]]*$A$6</f>
        <v>40</v>
      </c>
      <c r="J4378" s="3">
        <v>0.51908480283132719</v>
      </c>
      <c r="K4378" s="2">
        <f>$A$10*Table13[[#This Row],[CF % WEC]]</f>
        <v>0.1596522135658566</v>
      </c>
      <c r="L4378" s="1">
        <v>33.581299592600281</v>
      </c>
      <c r="M4378" s="2">
        <f>Table13[[#This Row],[Cons h '[MWh']]]-Table13[[#This Row],[Ewec_prod '[MWh']]]-Table13[[#This Row],[Eeol_prod '[MWh']]]-Table13[[#This Row],[Efv_prod '[MWh']]]</f>
        <v>-6.5783526209655747</v>
      </c>
    </row>
    <row r="4379" spans="5:13" x14ac:dyDescent="0.3">
      <c r="E4379" s="4">
        <v>43648.375</v>
      </c>
      <c r="F4379" s="3">
        <v>0</v>
      </c>
      <c r="G4379" s="2">
        <f>Table13[[#This Row],[CF % FV]]*$A$2</f>
        <v>0</v>
      </c>
      <c r="H4379" s="3">
        <v>1</v>
      </c>
      <c r="I4379" s="2">
        <f>Table13[[#This Row],[CF % EOL]]*$A$6</f>
        <v>40</v>
      </c>
      <c r="J4379" s="3">
        <v>0.50859257046582163</v>
      </c>
      <c r="K4379" s="2">
        <f>$A$10*Table13[[#This Row],[CF % WEC]]</f>
        <v>0.15642517221680635</v>
      </c>
      <c r="L4379" s="1">
        <v>43.188152169577847</v>
      </c>
      <c r="M4379" s="2">
        <f>Table13[[#This Row],[Cons h '[MWh']]]-Table13[[#This Row],[Ewec_prod '[MWh']]]-Table13[[#This Row],[Eeol_prod '[MWh']]]-Table13[[#This Row],[Efv_prod '[MWh']]]</f>
        <v>3.0317269973610408</v>
      </c>
    </row>
    <row r="4380" spans="5:13" x14ac:dyDescent="0.3">
      <c r="E4380" s="4">
        <v>43648.416666666664</v>
      </c>
      <c r="F4380" s="3">
        <v>0</v>
      </c>
      <c r="G4380" s="2">
        <f>Table13[[#This Row],[CF % FV]]*$A$2</f>
        <v>0</v>
      </c>
      <c r="H4380" s="3">
        <v>1</v>
      </c>
      <c r="I4380" s="2">
        <f>Table13[[#This Row],[CF % EOL]]*$A$6</f>
        <v>40</v>
      </c>
      <c r="J4380" s="3">
        <v>0.50578601099169829</v>
      </c>
      <c r="K4380" s="2">
        <f>$A$10*Table13[[#This Row],[CF % WEC]]</f>
        <v>0.1555619733134595</v>
      </c>
      <c r="L4380" s="1">
        <v>28.789851646302154</v>
      </c>
      <c r="M4380" s="2">
        <f>Table13[[#This Row],[Cons h '[MWh']]]-Table13[[#This Row],[Ewec_prod '[MWh']]]-Table13[[#This Row],[Eeol_prod '[MWh']]]-Table13[[#This Row],[Efv_prod '[MWh']]]</f>
        <v>-11.365710327011307</v>
      </c>
    </row>
    <row r="4381" spans="5:13" x14ac:dyDescent="0.3">
      <c r="E4381" s="4">
        <v>43648.458333333336</v>
      </c>
      <c r="F4381" s="3">
        <v>0</v>
      </c>
      <c r="G4381" s="2">
        <f>Table13[[#This Row],[CF % FV]]*$A$2</f>
        <v>0</v>
      </c>
      <c r="H4381" s="3">
        <v>1</v>
      </c>
      <c r="I4381" s="2">
        <f>Table13[[#This Row],[CF % EOL]]*$A$6</f>
        <v>40</v>
      </c>
      <c r="J4381" s="3">
        <v>0.51618439564521512</v>
      </c>
      <c r="K4381" s="2">
        <f>$A$10*Table13[[#This Row],[CF % WEC]]</f>
        <v>0.15876015040974148</v>
      </c>
      <c r="L4381" s="1">
        <v>35.205025881544437</v>
      </c>
      <c r="M4381" s="2">
        <f>Table13[[#This Row],[Cons h '[MWh']]]-Table13[[#This Row],[Ewec_prod '[MWh']]]-Table13[[#This Row],[Eeol_prod '[MWh']]]-Table13[[#This Row],[Efv_prod '[MWh']]]</f>
        <v>-4.9537342688653041</v>
      </c>
    </row>
    <row r="4382" spans="5:13" x14ac:dyDescent="0.3">
      <c r="E4382" s="4">
        <v>43648.5</v>
      </c>
      <c r="F4382" s="3">
        <v>0</v>
      </c>
      <c r="G4382" s="2">
        <f>Table13[[#This Row],[CF % FV]]*$A$2</f>
        <v>0</v>
      </c>
      <c r="H4382" s="3">
        <v>1</v>
      </c>
      <c r="I4382" s="2">
        <f>Table13[[#This Row],[CF % EOL]]*$A$6</f>
        <v>40</v>
      </c>
      <c r="J4382" s="3">
        <v>0.53312179149251793</v>
      </c>
      <c r="K4382" s="2">
        <f>$A$10*Table13[[#This Row],[CF % WEC]]</f>
        <v>0.16396949717603798</v>
      </c>
      <c r="L4382" s="1">
        <v>46.46521067488203</v>
      </c>
      <c r="M4382" s="2">
        <f>Table13[[#This Row],[Cons h '[MWh']]]-Table13[[#This Row],[Ewec_prod '[MWh']]]-Table13[[#This Row],[Eeol_prod '[MWh']]]-Table13[[#This Row],[Efv_prod '[MWh']]]</f>
        <v>6.3012411777059896</v>
      </c>
    </row>
    <row r="4383" spans="5:13" x14ac:dyDescent="0.3">
      <c r="E4383" s="4">
        <v>43648.541666666664</v>
      </c>
      <c r="F4383" s="3">
        <v>0</v>
      </c>
      <c r="G4383" s="2">
        <f>Table13[[#This Row],[CF % FV]]*$A$2</f>
        <v>0</v>
      </c>
      <c r="H4383" s="3">
        <v>1</v>
      </c>
      <c r="I4383" s="2">
        <f>Table13[[#This Row],[CF % EOL]]*$A$6</f>
        <v>40</v>
      </c>
      <c r="J4383" s="3">
        <v>0.54866889585615009</v>
      </c>
      <c r="K4383" s="2">
        <f>$A$10*Table13[[#This Row],[CF % WEC]]</f>
        <v>0.16875123922021765</v>
      </c>
      <c r="L4383" s="1">
        <v>46.933806826711773</v>
      </c>
      <c r="M4383" s="2">
        <f>Table13[[#This Row],[Cons h '[MWh']]]-Table13[[#This Row],[Ewec_prod '[MWh']]]-Table13[[#This Row],[Eeol_prod '[MWh']]]-Table13[[#This Row],[Efv_prod '[MWh']]]</f>
        <v>6.7650555874915526</v>
      </c>
    </row>
    <row r="4384" spans="5:13" x14ac:dyDescent="0.3">
      <c r="E4384" s="4">
        <v>43648.583333333336</v>
      </c>
      <c r="F4384" s="3">
        <v>0</v>
      </c>
      <c r="G4384" s="2">
        <f>Table13[[#This Row],[CF % FV]]*$A$2</f>
        <v>0</v>
      </c>
      <c r="H4384" s="3">
        <v>1</v>
      </c>
      <c r="I4384" s="2">
        <f>Table13[[#This Row],[CF % EOL]]*$A$6</f>
        <v>40</v>
      </c>
      <c r="J4384" s="3">
        <v>0.55980044627947223</v>
      </c>
      <c r="K4384" s="2">
        <f>$A$10*Table13[[#This Row],[CF % WEC]]</f>
        <v>0.17217491229985663</v>
      </c>
      <c r="L4384" s="1">
        <v>31.983496155512</v>
      </c>
      <c r="M4384" s="2">
        <f>Table13[[#This Row],[Cons h '[MWh']]]-Table13[[#This Row],[Ewec_prod '[MWh']]]-Table13[[#This Row],[Eeol_prod '[MWh']]]-Table13[[#This Row],[Efv_prod '[MWh']]]</f>
        <v>-8.188678756787855</v>
      </c>
    </row>
    <row r="4385" spans="5:13" x14ac:dyDescent="0.3">
      <c r="E4385" s="4">
        <v>43648.625</v>
      </c>
      <c r="F4385" s="3">
        <v>0</v>
      </c>
      <c r="G4385" s="2">
        <f>Table13[[#This Row],[CF % FV]]*$A$2</f>
        <v>0</v>
      </c>
      <c r="H4385" s="3">
        <v>1</v>
      </c>
      <c r="I4385" s="2">
        <f>Table13[[#This Row],[CF % EOL]]*$A$6</f>
        <v>40</v>
      </c>
      <c r="J4385" s="3">
        <v>0.56983764110675927</v>
      </c>
      <c r="K4385" s="2">
        <f>$A$10*Table13[[#This Row],[CF % WEC]]</f>
        <v>0.17526200011947221</v>
      </c>
      <c r="L4385" s="1">
        <v>36.499811386746181</v>
      </c>
      <c r="M4385" s="2">
        <f>Table13[[#This Row],[Cons h '[MWh']]]-Table13[[#This Row],[Ewec_prod '[MWh']]]-Table13[[#This Row],[Eeol_prod '[MWh']]]-Table13[[#This Row],[Efv_prod '[MWh']]]</f>
        <v>-3.6754506133732932</v>
      </c>
    </row>
    <row r="4386" spans="5:13" x14ac:dyDescent="0.3">
      <c r="E4386" s="4">
        <v>43648.666666666664</v>
      </c>
      <c r="F4386" s="3">
        <v>0</v>
      </c>
      <c r="G4386" s="2">
        <f>Table13[[#This Row],[CF % FV]]*$A$2</f>
        <v>0</v>
      </c>
      <c r="H4386" s="3">
        <v>1</v>
      </c>
      <c r="I4386" s="2">
        <f>Table13[[#This Row],[CF % EOL]]*$A$6</f>
        <v>40</v>
      </c>
      <c r="J4386" s="3">
        <v>0.58069162318989176</v>
      </c>
      <c r="K4386" s="2">
        <f>$A$10*Table13[[#This Row],[CF % WEC]]</f>
        <v>0.17860030294807444</v>
      </c>
      <c r="L4386" s="1">
        <v>41.902522326970526</v>
      </c>
      <c r="M4386" s="2">
        <f>Table13[[#This Row],[Cons h '[MWh']]]-Table13[[#This Row],[Ewec_prod '[MWh']]]-Table13[[#This Row],[Eeol_prod '[MWh']]]-Table13[[#This Row],[Efv_prod '[MWh']]]</f>
        <v>1.7239220240224498</v>
      </c>
    </row>
    <row r="4387" spans="5:13" x14ac:dyDescent="0.3">
      <c r="E4387" s="4">
        <v>43648.708333333336</v>
      </c>
      <c r="F4387" s="3">
        <v>4.8829999999999998E-2</v>
      </c>
      <c r="G4387" s="2">
        <f>Table13[[#This Row],[CF % FV]]*$A$2</f>
        <v>2.4903299999999997</v>
      </c>
      <c r="H4387" s="3">
        <v>1</v>
      </c>
      <c r="I4387" s="2">
        <f>Table13[[#This Row],[CF % EOL]]*$A$6</f>
        <v>40</v>
      </c>
      <c r="J4387" s="3">
        <v>0.59187698175058645</v>
      </c>
      <c r="K4387" s="2">
        <f>$A$10*Table13[[#This Row],[CF % WEC]]</f>
        <v>0.18204052551672278</v>
      </c>
      <c r="L4387" s="1">
        <v>52.500391882184189</v>
      </c>
      <c r="M4387" s="2">
        <f>Table13[[#This Row],[Cons h '[MWh']]]-Table13[[#This Row],[Ewec_prod '[MWh']]]-Table13[[#This Row],[Eeol_prod '[MWh']]]-Table13[[#This Row],[Efv_prod '[MWh']]]</f>
        <v>9.8280213566674632</v>
      </c>
    </row>
    <row r="4388" spans="5:13" x14ac:dyDescent="0.3">
      <c r="E4388" s="4">
        <v>43648.75</v>
      </c>
      <c r="F4388" s="3">
        <v>0.17763999999999999</v>
      </c>
      <c r="G4388" s="2">
        <f>Table13[[#This Row],[CF % FV]]*$A$2</f>
        <v>9.0596399999999999</v>
      </c>
      <c r="H4388" s="3">
        <v>1</v>
      </c>
      <c r="I4388" s="2">
        <f>Table13[[#This Row],[CF % EOL]]*$A$6</f>
        <v>40</v>
      </c>
      <c r="J4388" s="3">
        <v>0.59372784333270745</v>
      </c>
      <c r="K4388" s="2">
        <f>$A$10*Table13[[#This Row],[CF % WEC]]</f>
        <v>0.18260978538905551</v>
      </c>
      <c r="L4388" s="1">
        <v>48.647676331453738</v>
      </c>
      <c r="M4388" s="2">
        <f>Table13[[#This Row],[Cons h '[MWh']]]-Table13[[#This Row],[Ewec_prod '[MWh']]]-Table13[[#This Row],[Eeol_prod '[MWh']]]-Table13[[#This Row],[Efv_prod '[MWh']]]</f>
        <v>-0.59457345393531646</v>
      </c>
    </row>
    <row r="4389" spans="5:13" x14ac:dyDescent="0.3">
      <c r="E4389" s="4">
        <v>43648.791666666664</v>
      </c>
      <c r="F4389" s="3">
        <v>0.16672999999999999</v>
      </c>
      <c r="G4389" s="2">
        <f>Table13[[#This Row],[CF % FV]]*$A$2</f>
        <v>8.5032300000000003</v>
      </c>
      <c r="H4389" s="3">
        <v>1</v>
      </c>
      <c r="I4389" s="2">
        <f>Table13[[#This Row],[CF % EOL]]*$A$6</f>
        <v>40</v>
      </c>
      <c r="J4389" s="3">
        <v>0.59267460342108391</v>
      </c>
      <c r="K4389" s="2">
        <f>$A$10*Table13[[#This Row],[CF % WEC]]</f>
        <v>0.18228584586628502</v>
      </c>
      <c r="L4389" s="1">
        <v>56.294606189982744</v>
      </c>
      <c r="M4389" s="2">
        <f>Table13[[#This Row],[Cons h '[MWh']]]-Table13[[#This Row],[Ewec_prod '[MWh']]]-Table13[[#This Row],[Eeol_prod '[MWh']]]-Table13[[#This Row],[Efv_prod '[MWh']]]</f>
        <v>7.6090903441164617</v>
      </c>
    </row>
    <row r="4390" spans="5:13" x14ac:dyDescent="0.3">
      <c r="E4390" s="4">
        <v>43648.833333333336</v>
      </c>
      <c r="F4390" s="3">
        <v>8.6559999999999998E-2</v>
      </c>
      <c r="G4390" s="2">
        <f>Table13[[#This Row],[CF % FV]]*$A$2</f>
        <v>4.4145599999999998</v>
      </c>
      <c r="H4390" s="3">
        <v>1</v>
      </c>
      <c r="I4390" s="2">
        <f>Table13[[#This Row],[CF % EOL]]*$A$6</f>
        <v>40</v>
      </c>
      <c r="J4390" s="3">
        <v>0.59012987254735094</v>
      </c>
      <c r="K4390" s="2">
        <f>$A$10*Table13[[#This Row],[CF % WEC]]</f>
        <v>0.18150317622405149</v>
      </c>
      <c r="L4390" s="1">
        <v>39.280175014262014</v>
      </c>
      <c r="M4390" s="2">
        <f>Table13[[#This Row],[Cons h '[MWh']]]-Table13[[#This Row],[Ewec_prod '[MWh']]]-Table13[[#This Row],[Eeol_prod '[MWh']]]-Table13[[#This Row],[Efv_prod '[MWh']]]</f>
        <v>-5.3158881619620342</v>
      </c>
    </row>
    <row r="4391" spans="5:13" x14ac:dyDescent="0.3">
      <c r="E4391" s="4">
        <v>43648.875</v>
      </c>
      <c r="F4391" s="3">
        <v>0.14112</v>
      </c>
      <c r="G4391" s="2">
        <f>Table13[[#This Row],[CF % FV]]*$A$2</f>
        <v>7.19712</v>
      </c>
      <c r="H4391" s="3">
        <v>1</v>
      </c>
      <c r="I4391" s="2">
        <f>Table13[[#This Row],[CF % EOL]]*$A$6</f>
        <v>40</v>
      </c>
      <c r="J4391" s="3">
        <v>0.54095418325868416</v>
      </c>
      <c r="K4391" s="2">
        <f>$A$10*Table13[[#This Row],[CF % WEC]]</f>
        <v>0.16637846518312055</v>
      </c>
      <c r="L4391" s="1">
        <v>47.657193317178304</v>
      </c>
      <c r="M4391" s="2">
        <f>Table13[[#This Row],[Cons h '[MWh']]]-Table13[[#This Row],[Ewec_prod '[MWh']]]-Table13[[#This Row],[Eeol_prod '[MWh']]]-Table13[[#This Row],[Efv_prod '[MWh']]]</f>
        <v>0.2936948519951823</v>
      </c>
    </row>
    <row r="4392" spans="5:13" x14ac:dyDescent="0.3">
      <c r="E4392" s="4">
        <v>43648.916666666664</v>
      </c>
      <c r="F4392" s="3">
        <v>8.2830000000000001E-2</v>
      </c>
      <c r="G4392" s="2">
        <f>Table13[[#This Row],[CF % FV]]*$A$2</f>
        <v>4.2243300000000001</v>
      </c>
      <c r="H4392" s="3">
        <v>7.1760265341659898E-2</v>
      </c>
      <c r="I4392" s="2">
        <f>Table13[[#This Row],[CF % EOL]]*$A$6</f>
        <v>2.870410613666396</v>
      </c>
      <c r="J4392" s="3">
        <v>0.40259515033702725</v>
      </c>
      <c r="K4392" s="2">
        <f>$A$10*Table13[[#This Row],[CF % WEC]]</f>
        <v>0.12382409689437773</v>
      </c>
      <c r="L4392" s="1">
        <v>33.864029300037814</v>
      </c>
      <c r="M4392" s="2">
        <f>Table13[[#This Row],[Cons h '[MWh']]]-Table13[[#This Row],[Ewec_prod '[MWh']]]-Table13[[#This Row],[Eeol_prod '[MWh']]]-Table13[[#This Row],[Efv_prod '[MWh']]]</f>
        <v>26.645464589477044</v>
      </c>
    </row>
    <row r="4393" spans="5:13" x14ac:dyDescent="0.3">
      <c r="E4393" s="4">
        <v>43648.958333333336</v>
      </c>
      <c r="F4393" s="3">
        <v>0.12915000000000001</v>
      </c>
      <c r="G4393" s="2">
        <f>Table13[[#This Row],[CF % FV]]*$A$2</f>
        <v>6.5866500000000006</v>
      </c>
      <c r="H4393" s="3">
        <v>0</v>
      </c>
      <c r="I4393" s="2">
        <f>Table13[[#This Row],[CF % EOL]]*$A$6</f>
        <v>0</v>
      </c>
      <c r="J4393" s="3">
        <v>0.32535894050512359</v>
      </c>
      <c r="K4393" s="2">
        <f>$A$10*Table13[[#This Row],[CF % WEC]]</f>
        <v>0.10006895746467025</v>
      </c>
      <c r="L4393" s="1">
        <v>30.719615718763187</v>
      </c>
      <c r="M4393" s="2">
        <f>Table13[[#This Row],[Cons h '[MWh']]]-Table13[[#This Row],[Ewec_prod '[MWh']]]-Table13[[#This Row],[Eeol_prod '[MWh']]]-Table13[[#This Row],[Efv_prod '[MWh']]]</f>
        <v>24.032896761298517</v>
      </c>
    </row>
    <row r="4394" spans="5:13" x14ac:dyDescent="0.3">
      <c r="E4394" s="4">
        <v>43649</v>
      </c>
      <c r="F4394" s="3">
        <v>6.293E-2</v>
      </c>
      <c r="G4394" s="2">
        <f>Table13[[#This Row],[CF % FV]]*$A$2</f>
        <v>3.2094299999999998</v>
      </c>
      <c r="H4394" s="3">
        <v>2.4919139106960399E-2</v>
      </c>
      <c r="I4394" s="2">
        <f>Table13[[#This Row],[CF % EOL]]*$A$6</f>
        <v>0.99676556427841589</v>
      </c>
      <c r="J4394" s="3">
        <v>0.2926867335942081</v>
      </c>
      <c r="K4394" s="2">
        <f>$A$10*Table13[[#This Row],[CF % WEC]]</f>
        <v>9.0020136680555904E-2</v>
      </c>
      <c r="L4394" s="1">
        <v>27.558462120257946</v>
      </c>
      <c r="M4394" s="2">
        <f>Table13[[#This Row],[Cons h '[MWh']]]-Table13[[#This Row],[Ewec_prod '[MWh']]]-Table13[[#This Row],[Eeol_prod '[MWh']]]-Table13[[#This Row],[Efv_prod '[MWh']]]</f>
        <v>23.262246419298972</v>
      </c>
    </row>
    <row r="4395" spans="5:13" x14ac:dyDescent="0.3">
      <c r="E4395" s="4">
        <v>43649.041666666664</v>
      </c>
      <c r="F4395" s="3">
        <v>2.9360000000000001E-2</v>
      </c>
      <c r="G4395" s="2">
        <f>Table13[[#This Row],[CF % FV]]*$A$2</f>
        <v>1.49736</v>
      </c>
      <c r="H4395" s="3">
        <v>0.270155435903426</v>
      </c>
      <c r="I4395" s="2">
        <f>Table13[[#This Row],[CF % EOL]]*$A$6</f>
        <v>10.80621743613704</v>
      </c>
      <c r="J4395" s="3">
        <v>0.29094146172405955</v>
      </c>
      <c r="K4395" s="2">
        <f>$A$10*Table13[[#This Row],[CF % WEC]]</f>
        <v>8.9483352486868034E-2</v>
      </c>
      <c r="L4395" s="1">
        <v>24.218068769573325</v>
      </c>
      <c r="M4395" s="2">
        <f>Table13[[#This Row],[Cons h '[MWh']]]-Table13[[#This Row],[Ewec_prod '[MWh']]]-Table13[[#This Row],[Eeol_prod '[MWh']]]-Table13[[#This Row],[Efv_prod '[MWh']]]</f>
        <v>11.825007980949415</v>
      </c>
    </row>
    <row r="4396" spans="5:13" x14ac:dyDescent="0.3">
      <c r="E4396" s="4">
        <v>43649.083333333336</v>
      </c>
      <c r="F4396" s="3">
        <v>1.865E-2</v>
      </c>
      <c r="G4396" s="2">
        <f>Table13[[#This Row],[CF % FV]]*$A$2</f>
        <v>0.95114999999999994</v>
      </c>
      <c r="H4396" s="3">
        <v>0.97700116525569003</v>
      </c>
      <c r="I4396" s="2">
        <f>Table13[[#This Row],[CF % EOL]]*$A$6</f>
        <v>39.080046610227598</v>
      </c>
      <c r="J4396" s="3">
        <v>0.34152288402251113</v>
      </c>
      <c r="K4396" s="2">
        <f>$A$10*Table13[[#This Row],[CF % WEC]]</f>
        <v>0.10504041751980685</v>
      </c>
      <c r="L4396" s="1">
        <v>31.396433140405055</v>
      </c>
      <c r="M4396" s="2">
        <f>Table13[[#This Row],[Cons h '[MWh']]]-Table13[[#This Row],[Ewec_prod '[MWh']]]-Table13[[#This Row],[Eeol_prod '[MWh']]]-Table13[[#This Row],[Efv_prod '[MWh']]]</f>
        <v>-8.7398038873423491</v>
      </c>
    </row>
    <row r="4397" spans="5:13" x14ac:dyDescent="0.3">
      <c r="E4397" s="4">
        <v>43649.125</v>
      </c>
      <c r="F4397" s="3">
        <v>0</v>
      </c>
      <c r="G4397" s="2">
        <f>Table13[[#This Row],[CF % FV]]*$A$2</f>
        <v>0</v>
      </c>
      <c r="H4397" s="3">
        <v>1</v>
      </c>
      <c r="I4397" s="2">
        <f>Table13[[#This Row],[CF % EOL]]*$A$6</f>
        <v>40</v>
      </c>
      <c r="J4397" s="3">
        <v>0.44151553409253252</v>
      </c>
      <c r="K4397" s="2">
        <f>$A$10*Table13[[#This Row],[CF % WEC]]</f>
        <v>0.13579463694006297</v>
      </c>
      <c r="L4397" s="1">
        <v>26.768934131272371</v>
      </c>
      <c r="M4397" s="2">
        <f>Table13[[#This Row],[Cons h '[MWh']]]-Table13[[#This Row],[Ewec_prod '[MWh']]]-Table13[[#This Row],[Eeol_prod '[MWh']]]-Table13[[#This Row],[Efv_prod '[MWh']]]</f>
        <v>-13.366860505667692</v>
      </c>
    </row>
    <row r="4398" spans="5:13" x14ac:dyDescent="0.3">
      <c r="E4398" s="4">
        <v>43649.166666666664</v>
      </c>
      <c r="F4398" s="3">
        <v>0</v>
      </c>
      <c r="G4398" s="2">
        <f>Table13[[#This Row],[CF % FV]]*$A$2</f>
        <v>0</v>
      </c>
      <c r="H4398" s="3">
        <v>1</v>
      </c>
      <c r="I4398" s="2">
        <f>Table13[[#This Row],[CF % EOL]]*$A$6</f>
        <v>40</v>
      </c>
      <c r="J4398" s="3">
        <v>0.51215198771083936</v>
      </c>
      <c r="K4398" s="2">
        <f>$A$10*Table13[[#This Row],[CF % WEC]]</f>
        <v>0.15751992366988679</v>
      </c>
      <c r="L4398" s="1">
        <v>43.64969981307587</v>
      </c>
      <c r="M4398" s="2">
        <f>Table13[[#This Row],[Cons h '[MWh']]]-Table13[[#This Row],[Ewec_prod '[MWh']]]-Table13[[#This Row],[Eeol_prod '[MWh']]]-Table13[[#This Row],[Efv_prod '[MWh']]]</f>
        <v>3.4921798894059819</v>
      </c>
    </row>
    <row r="4399" spans="5:13" x14ac:dyDescent="0.3">
      <c r="E4399" s="4">
        <v>43649.208333333336</v>
      </c>
      <c r="F4399" s="3">
        <v>0</v>
      </c>
      <c r="G4399" s="2">
        <f>Table13[[#This Row],[CF % FV]]*$A$2</f>
        <v>0</v>
      </c>
      <c r="H4399" s="3">
        <v>1</v>
      </c>
      <c r="I4399" s="2">
        <f>Table13[[#This Row],[CF % EOL]]*$A$6</f>
        <v>40</v>
      </c>
      <c r="J4399" s="3">
        <v>0.60611007213534285</v>
      </c>
      <c r="K4399" s="2">
        <f>$A$10*Table13[[#This Row],[CF % WEC]]</f>
        <v>0.18641812311429232</v>
      </c>
      <c r="L4399" s="1">
        <v>43.315735406343471</v>
      </c>
      <c r="M4399" s="2">
        <f>Table13[[#This Row],[Cons h '[MWh']]]-Table13[[#This Row],[Ewec_prod '[MWh']]]-Table13[[#This Row],[Eeol_prod '[MWh']]]-Table13[[#This Row],[Efv_prod '[MWh']]]</f>
        <v>3.1293172832291773</v>
      </c>
    </row>
    <row r="4400" spans="5:13" x14ac:dyDescent="0.3">
      <c r="E4400" s="4">
        <v>43649.25</v>
      </c>
      <c r="F4400" s="3">
        <v>0</v>
      </c>
      <c r="G4400" s="2">
        <f>Table13[[#This Row],[CF % FV]]*$A$2</f>
        <v>0</v>
      </c>
      <c r="H4400" s="3">
        <v>1</v>
      </c>
      <c r="I4400" s="2">
        <f>Table13[[#This Row],[CF % EOL]]*$A$6</f>
        <v>40</v>
      </c>
      <c r="J4400" s="3">
        <v>0.66990274903259173</v>
      </c>
      <c r="K4400" s="2">
        <f>$A$10*Table13[[#This Row],[CF % WEC]]</f>
        <v>0.20603850502565929</v>
      </c>
      <c r="L4400" s="1">
        <v>46.18413664106869</v>
      </c>
      <c r="M4400" s="2">
        <f>Table13[[#This Row],[Cons h '[MWh']]]-Table13[[#This Row],[Ewec_prod '[MWh']]]-Table13[[#This Row],[Eeol_prod '[MWh']]]-Table13[[#This Row],[Efv_prod '[MWh']]]</f>
        <v>5.9780981360430303</v>
      </c>
    </row>
    <row r="4401" spans="5:13" x14ac:dyDescent="0.3">
      <c r="E4401" s="4">
        <v>43649.291666666664</v>
      </c>
      <c r="F4401" s="3">
        <v>0</v>
      </c>
      <c r="G4401" s="2">
        <f>Table13[[#This Row],[CF % FV]]*$A$2</f>
        <v>0</v>
      </c>
      <c r="H4401" s="3">
        <v>1</v>
      </c>
      <c r="I4401" s="2">
        <f>Table13[[#This Row],[CF % EOL]]*$A$6</f>
        <v>40</v>
      </c>
      <c r="J4401" s="3">
        <v>0.65461987460229021</v>
      </c>
      <c r="K4401" s="2">
        <f>$A$10*Table13[[#This Row],[CF % WEC]]</f>
        <v>0.20133803080807849</v>
      </c>
      <c r="L4401" s="1">
        <v>43.747623983812197</v>
      </c>
      <c r="M4401" s="2">
        <f>Table13[[#This Row],[Cons h '[MWh']]]-Table13[[#This Row],[Ewec_prod '[MWh']]]-Table13[[#This Row],[Eeol_prod '[MWh']]]-Table13[[#This Row],[Efv_prod '[MWh']]]</f>
        <v>3.5462859530041158</v>
      </c>
    </row>
    <row r="4402" spans="5:13" x14ac:dyDescent="0.3">
      <c r="E4402" s="4">
        <v>43649.333333333336</v>
      </c>
      <c r="F4402" s="3">
        <v>0</v>
      </c>
      <c r="G4402" s="2">
        <f>Table13[[#This Row],[CF % FV]]*$A$2</f>
        <v>0</v>
      </c>
      <c r="H4402" s="3">
        <v>1</v>
      </c>
      <c r="I4402" s="2">
        <f>Table13[[#This Row],[CF % EOL]]*$A$6</f>
        <v>40</v>
      </c>
      <c r="J4402" s="3">
        <v>0.59775334633937727</v>
      </c>
      <c r="K4402" s="2">
        <f>$A$10*Table13[[#This Row],[CF % WEC]]</f>
        <v>0.18384788841620131</v>
      </c>
      <c r="L4402" s="1">
        <v>51.123248249500215</v>
      </c>
      <c r="M4402" s="2">
        <f>Table13[[#This Row],[Cons h '[MWh']]]-Table13[[#This Row],[Ewec_prod '[MWh']]]-Table13[[#This Row],[Eeol_prod '[MWh']]]-Table13[[#This Row],[Efv_prod '[MWh']]]</f>
        <v>10.939400361084012</v>
      </c>
    </row>
    <row r="4403" spans="5:13" x14ac:dyDescent="0.3">
      <c r="E4403" s="4">
        <v>43649.375</v>
      </c>
      <c r="F4403" s="3">
        <v>0</v>
      </c>
      <c r="G4403" s="2">
        <f>Table13[[#This Row],[CF % FV]]*$A$2</f>
        <v>0</v>
      </c>
      <c r="H4403" s="3">
        <v>1</v>
      </c>
      <c r="I4403" s="2">
        <f>Table13[[#This Row],[CF % EOL]]*$A$6</f>
        <v>40</v>
      </c>
      <c r="J4403" s="3">
        <v>0.48057349697677126</v>
      </c>
      <c r="K4403" s="2">
        <f>$A$10*Table13[[#This Row],[CF % WEC]]</f>
        <v>0.14780749148296127</v>
      </c>
      <c r="L4403" s="1">
        <v>29.086073434824648</v>
      </c>
      <c r="M4403" s="2">
        <f>Table13[[#This Row],[Cons h '[MWh']]]-Table13[[#This Row],[Ewec_prod '[MWh']]]-Table13[[#This Row],[Eeol_prod '[MWh']]]-Table13[[#This Row],[Efv_prod '[MWh']]]</f>
        <v>-11.061734056658313</v>
      </c>
    </row>
    <row r="4404" spans="5:13" x14ac:dyDescent="0.3">
      <c r="E4404" s="4">
        <v>43649.416666666664</v>
      </c>
      <c r="F4404" s="3">
        <v>0</v>
      </c>
      <c r="G4404" s="2">
        <f>Table13[[#This Row],[CF % FV]]*$A$2</f>
        <v>0</v>
      </c>
      <c r="H4404" s="3">
        <v>0.30233255522795099</v>
      </c>
      <c r="I4404" s="2">
        <f>Table13[[#This Row],[CF % EOL]]*$A$6</f>
        <v>12.09330220911804</v>
      </c>
      <c r="J4404" s="3">
        <v>0.39184591883505049</v>
      </c>
      <c r="K4404" s="2">
        <f>$A$10*Table13[[#This Row],[CF % WEC]]</f>
        <v>0.12051801165731854</v>
      </c>
      <c r="L4404" s="1">
        <v>42.628781167761581</v>
      </c>
      <c r="M4404" s="2">
        <f>Table13[[#This Row],[Cons h '[MWh']]]-Table13[[#This Row],[Ewec_prod '[MWh']]]-Table13[[#This Row],[Eeol_prod '[MWh']]]-Table13[[#This Row],[Efv_prod '[MWh']]]</f>
        <v>30.414960946986223</v>
      </c>
    </row>
    <row r="4405" spans="5:13" x14ac:dyDescent="0.3">
      <c r="E4405" s="4">
        <v>43649.458333333336</v>
      </c>
      <c r="F4405" s="3">
        <v>0</v>
      </c>
      <c r="G4405" s="2">
        <f>Table13[[#This Row],[CF % FV]]*$A$2</f>
        <v>0</v>
      </c>
      <c r="H4405" s="3">
        <v>0.16911343252076</v>
      </c>
      <c r="I4405" s="2">
        <f>Table13[[#This Row],[CF % EOL]]*$A$6</f>
        <v>6.7645373008303995</v>
      </c>
      <c r="J4405" s="3">
        <v>0.34197525105682863</v>
      </c>
      <c r="K4405" s="2">
        <f>$A$10*Table13[[#This Row],[CF % WEC]]</f>
        <v>0.1051795496962433</v>
      </c>
      <c r="L4405" s="1">
        <v>35.645646815347618</v>
      </c>
      <c r="M4405" s="2">
        <f>Table13[[#This Row],[Cons h '[MWh']]]-Table13[[#This Row],[Ewec_prod '[MWh']]]-Table13[[#This Row],[Eeol_prod '[MWh']]]-Table13[[#This Row],[Efv_prod '[MWh']]]</f>
        <v>28.775929964820975</v>
      </c>
    </row>
    <row r="4406" spans="5:13" x14ac:dyDescent="0.3">
      <c r="E4406" s="4">
        <v>43649.5</v>
      </c>
      <c r="F4406" s="3">
        <v>0</v>
      </c>
      <c r="G4406" s="2">
        <f>Table13[[#This Row],[CF % FV]]*$A$2</f>
        <v>0</v>
      </c>
      <c r="H4406" s="3">
        <v>0.41116048310813602</v>
      </c>
      <c r="I4406" s="2">
        <f>Table13[[#This Row],[CF % EOL]]*$A$6</f>
        <v>16.44641932432544</v>
      </c>
      <c r="J4406" s="3">
        <v>0.3178308788357509</v>
      </c>
      <c r="K4406" s="2">
        <f>$A$10*Table13[[#This Row],[CF % WEC]]</f>
        <v>9.7753590682941968E-2</v>
      </c>
      <c r="L4406" s="1">
        <v>50.574202745454102</v>
      </c>
      <c r="M4406" s="2">
        <f>Table13[[#This Row],[Cons h '[MWh']]]-Table13[[#This Row],[Ewec_prod '[MWh']]]-Table13[[#This Row],[Eeol_prod '[MWh']]]-Table13[[#This Row],[Efv_prod '[MWh']]]</f>
        <v>34.03002983044572</v>
      </c>
    </row>
    <row r="4407" spans="5:13" x14ac:dyDescent="0.3">
      <c r="E4407" s="4">
        <v>43649.541666666664</v>
      </c>
      <c r="F4407" s="3">
        <v>0</v>
      </c>
      <c r="G4407" s="2">
        <f>Table13[[#This Row],[CF % FV]]*$A$2</f>
        <v>0</v>
      </c>
      <c r="H4407" s="3">
        <v>0.97741367754332498</v>
      </c>
      <c r="I4407" s="2">
        <f>Table13[[#This Row],[CF % EOL]]*$A$6</f>
        <v>39.096547101733002</v>
      </c>
      <c r="J4407" s="3">
        <v>0.32417371322765398</v>
      </c>
      <c r="K4407" s="2">
        <f>$A$10*Table13[[#This Row],[CF % WEC]]</f>
        <v>9.9704423274120754E-2</v>
      </c>
      <c r="L4407" s="1">
        <v>46.680959040312644</v>
      </c>
      <c r="M4407" s="2">
        <f>Table13[[#This Row],[Cons h '[MWh']]]-Table13[[#This Row],[Ewec_prod '[MWh']]]-Table13[[#This Row],[Eeol_prod '[MWh']]]-Table13[[#This Row],[Efv_prod '[MWh']]]</f>
        <v>7.4847075153055229</v>
      </c>
    </row>
    <row r="4408" spans="5:13" x14ac:dyDescent="0.3">
      <c r="E4408" s="4">
        <v>43649.583333333336</v>
      </c>
      <c r="F4408" s="3">
        <v>0</v>
      </c>
      <c r="G4408" s="2">
        <f>Table13[[#This Row],[CF % FV]]*$A$2</f>
        <v>0</v>
      </c>
      <c r="H4408" s="3">
        <v>1</v>
      </c>
      <c r="I4408" s="2">
        <f>Table13[[#This Row],[CF % EOL]]*$A$6</f>
        <v>40</v>
      </c>
      <c r="J4408" s="3">
        <v>0.35847607538916493</v>
      </c>
      <c r="K4408" s="2">
        <f>$A$10*Table13[[#This Row],[CF % WEC]]</f>
        <v>0.11025462243185344</v>
      </c>
      <c r="L4408" s="1">
        <v>51.174433743839835</v>
      </c>
      <c r="M4408" s="2">
        <f>Table13[[#This Row],[Cons h '[MWh']]]-Table13[[#This Row],[Ewec_prod '[MWh']]]-Table13[[#This Row],[Eeol_prod '[MWh']]]-Table13[[#This Row],[Efv_prod '[MWh']]]</f>
        <v>11.064179121407982</v>
      </c>
    </row>
    <row r="4409" spans="5:13" x14ac:dyDescent="0.3">
      <c r="E4409" s="4">
        <v>43649.625</v>
      </c>
      <c r="F4409" s="3">
        <v>0</v>
      </c>
      <c r="G4409" s="2">
        <f>Table13[[#This Row],[CF % FV]]*$A$2</f>
        <v>0</v>
      </c>
      <c r="H4409" s="3">
        <v>1</v>
      </c>
      <c r="I4409" s="2">
        <f>Table13[[#This Row],[CF % EOL]]*$A$6</f>
        <v>40</v>
      </c>
      <c r="J4409" s="3">
        <v>0.43062870897244543</v>
      </c>
      <c r="K4409" s="2">
        <f>$A$10*Table13[[#This Row],[CF % WEC]]</f>
        <v>0.1324462327493684</v>
      </c>
      <c r="L4409" s="1">
        <v>30.862964321866436</v>
      </c>
      <c r="M4409" s="2">
        <f>Table13[[#This Row],[Cons h '[MWh']]]-Table13[[#This Row],[Ewec_prod '[MWh']]]-Table13[[#This Row],[Eeol_prod '[MWh']]]-Table13[[#This Row],[Efv_prod '[MWh']]]</f>
        <v>-9.2694819108829343</v>
      </c>
    </row>
    <row r="4410" spans="5:13" x14ac:dyDescent="0.3">
      <c r="E4410" s="4">
        <v>43649.666666666664</v>
      </c>
      <c r="F4410" s="3">
        <v>0</v>
      </c>
      <c r="G4410" s="2">
        <f>Table13[[#This Row],[CF % FV]]*$A$2</f>
        <v>0</v>
      </c>
      <c r="H4410" s="3">
        <v>1</v>
      </c>
      <c r="I4410" s="2">
        <f>Table13[[#This Row],[CF % EOL]]*$A$6</f>
        <v>40</v>
      </c>
      <c r="J4410" s="3">
        <v>0.46994909241247002</v>
      </c>
      <c r="K4410" s="2">
        <f>$A$10*Table13[[#This Row],[CF % WEC]]</f>
        <v>0.14453979861802288</v>
      </c>
      <c r="L4410" s="1">
        <v>38.338517559138658</v>
      </c>
      <c r="M4410" s="2">
        <f>Table13[[#This Row],[Cons h '[MWh']]]-Table13[[#This Row],[Ewec_prod '[MWh']]]-Table13[[#This Row],[Eeol_prod '[MWh']]]-Table13[[#This Row],[Efv_prod '[MWh']]]</f>
        <v>-1.8060222394793612</v>
      </c>
    </row>
    <row r="4411" spans="5:13" x14ac:dyDescent="0.3">
      <c r="E4411" s="4">
        <v>43649.708333333336</v>
      </c>
      <c r="F4411" s="3">
        <v>7.8519999999999993E-2</v>
      </c>
      <c r="G4411" s="2">
        <f>Table13[[#This Row],[CF % FV]]*$A$2</f>
        <v>4.0045199999999994</v>
      </c>
      <c r="H4411" s="3">
        <v>1</v>
      </c>
      <c r="I4411" s="2">
        <f>Table13[[#This Row],[CF % EOL]]*$A$6</f>
        <v>40</v>
      </c>
      <c r="J4411" s="3">
        <v>0.49278855904446783</v>
      </c>
      <c r="K4411" s="2">
        <f>$A$10*Table13[[#This Row],[CF % WEC]]</f>
        <v>0.15156441460479994</v>
      </c>
      <c r="L4411" s="1">
        <v>50.608493101064518</v>
      </c>
      <c r="M4411" s="2">
        <f>Table13[[#This Row],[Cons h '[MWh']]]-Table13[[#This Row],[Ewec_prod '[MWh']]]-Table13[[#This Row],[Eeol_prod '[MWh']]]-Table13[[#This Row],[Efv_prod '[MWh']]]</f>
        <v>6.4524086864597194</v>
      </c>
    </row>
    <row r="4412" spans="5:13" x14ac:dyDescent="0.3">
      <c r="E4412" s="4">
        <v>43649.75</v>
      </c>
      <c r="F4412" s="3">
        <v>0.24149999999999999</v>
      </c>
      <c r="G4412" s="2">
        <f>Table13[[#This Row],[CF % FV]]*$A$2</f>
        <v>12.3165</v>
      </c>
      <c r="H4412" s="3">
        <v>1</v>
      </c>
      <c r="I4412" s="2">
        <f>Table13[[#This Row],[CF % EOL]]*$A$6</f>
        <v>40</v>
      </c>
      <c r="J4412" s="3">
        <v>0.49882590227120988</v>
      </c>
      <c r="K4412" s="2">
        <f>$A$10*Table13[[#This Row],[CF % WEC]]</f>
        <v>0.15342128886686424</v>
      </c>
      <c r="L4412" s="1">
        <v>40.096011622823305</v>
      </c>
      <c r="M4412" s="2">
        <f>Table13[[#This Row],[Cons h '[MWh']]]-Table13[[#This Row],[Ewec_prod '[MWh']]]-Table13[[#This Row],[Eeol_prod '[MWh']]]-Table13[[#This Row],[Efv_prod '[MWh']]]</f>
        <v>-12.373909666043561</v>
      </c>
    </row>
    <row r="4413" spans="5:13" x14ac:dyDescent="0.3">
      <c r="E4413" s="4">
        <v>43649.791666666664</v>
      </c>
      <c r="F4413" s="3">
        <v>0.32001000000000002</v>
      </c>
      <c r="G4413" s="2">
        <f>Table13[[#This Row],[CF % FV]]*$A$2</f>
        <v>16.320510000000002</v>
      </c>
      <c r="H4413" s="3">
        <v>1</v>
      </c>
      <c r="I4413" s="2">
        <f>Table13[[#This Row],[CF % EOL]]*$A$6</f>
        <v>40</v>
      </c>
      <c r="J4413" s="3">
        <v>0.49783531521066082</v>
      </c>
      <c r="K4413" s="2">
        <f>$A$10*Table13[[#This Row],[CF % WEC]]</f>
        <v>0.15311661915570388</v>
      </c>
      <c r="L4413" s="1">
        <v>39.049349122109106</v>
      </c>
      <c r="M4413" s="2">
        <f>Table13[[#This Row],[Cons h '[MWh']]]-Table13[[#This Row],[Ewec_prod '[MWh']]]-Table13[[#This Row],[Eeol_prod '[MWh']]]-Table13[[#This Row],[Efv_prod '[MWh']]]</f>
        <v>-17.424277497046599</v>
      </c>
    </row>
    <row r="4414" spans="5:13" x14ac:dyDescent="0.3">
      <c r="E4414" s="4">
        <v>43649.833333333336</v>
      </c>
      <c r="F4414" s="3">
        <v>0.49312</v>
      </c>
      <c r="G4414" s="2">
        <f>Table13[[#This Row],[CF % FV]]*$A$2</f>
        <v>25.14912</v>
      </c>
      <c r="H4414" s="3">
        <v>1</v>
      </c>
      <c r="I4414" s="2">
        <f>Table13[[#This Row],[CF % EOL]]*$A$6</f>
        <v>40</v>
      </c>
      <c r="J4414" s="3">
        <v>0.49412594682741473</v>
      </c>
      <c r="K4414" s="2">
        <f>$A$10*Table13[[#This Row],[CF % WEC]]</f>
        <v>0.15197574801078445</v>
      </c>
      <c r="L4414" s="1">
        <v>54.064234943639889</v>
      </c>
      <c r="M4414" s="2">
        <f>Table13[[#This Row],[Cons h '[MWh']]]-Table13[[#This Row],[Ewec_prod '[MWh']]]-Table13[[#This Row],[Eeol_prod '[MWh']]]-Table13[[#This Row],[Efv_prod '[MWh']]]</f>
        <v>-11.236860804370895</v>
      </c>
    </row>
    <row r="4415" spans="5:13" x14ac:dyDescent="0.3">
      <c r="E4415" s="4">
        <v>43649.875</v>
      </c>
      <c r="F4415" s="3">
        <v>0.47408999999999996</v>
      </c>
      <c r="G4415" s="2">
        <f>Table13[[#This Row],[CF % FV]]*$A$2</f>
        <v>24.178589999999996</v>
      </c>
      <c r="H4415" s="3">
        <v>1</v>
      </c>
      <c r="I4415" s="2">
        <f>Table13[[#This Row],[CF % EOL]]*$A$6</f>
        <v>40</v>
      </c>
      <c r="J4415" s="3">
        <v>0.38688365241043249</v>
      </c>
      <c r="K4415" s="2">
        <f>$A$10*Table13[[#This Row],[CF % WEC]]</f>
        <v>0.1189917931768842</v>
      </c>
      <c r="L4415" s="1">
        <v>41.006883451487454</v>
      </c>
      <c r="M4415" s="2">
        <f>Table13[[#This Row],[Cons h '[MWh']]]-Table13[[#This Row],[Ewec_prod '[MWh']]]-Table13[[#This Row],[Eeol_prod '[MWh']]]-Table13[[#This Row],[Efv_prod '[MWh']]]</f>
        <v>-23.290698341689424</v>
      </c>
    </row>
    <row r="4416" spans="5:13" x14ac:dyDescent="0.3">
      <c r="E4416" s="4">
        <v>43649.916666666664</v>
      </c>
      <c r="F4416" s="3">
        <v>0.45932000000000001</v>
      </c>
      <c r="G4416" s="2">
        <f>Table13[[#This Row],[CF % FV]]*$A$2</f>
        <v>23.425319999999999</v>
      </c>
      <c r="H4416" s="3">
        <v>0.329243006615898</v>
      </c>
      <c r="I4416" s="2">
        <f>Table13[[#This Row],[CF % EOL]]*$A$6</f>
        <v>13.16972026463592</v>
      </c>
      <c r="J4416" s="3">
        <v>0.34159001033273501</v>
      </c>
      <c r="K4416" s="2">
        <f>$A$10*Table13[[#This Row],[CF % WEC]]</f>
        <v>0.10506106320998558</v>
      </c>
      <c r="L4416" s="1">
        <v>32.246769187713568</v>
      </c>
      <c r="M4416" s="2">
        <f>Table13[[#This Row],[Cons h '[MWh']]]-Table13[[#This Row],[Ewec_prod '[MWh']]]-Table13[[#This Row],[Eeol_prod '[MWh']]]-Table13[[#This Row],[Efv_prod '[MWh']]]</f>
        <v>-4.4533321401323391</v>
      </c>
    </row>
    <row r="4417" spans="5:13" x14ac:dyDescent="0.3">
      <c r="E4417" s="4">
        <v>43649.958333333336</v>
      </c>
      <c r="F4417" s="3">
        <v>0.49942999999999999</v>
      </c>
      <c r="G4417" s="2">
        <f>Table13[[#This Row],[CF % FV]]*$A$2</f>
        <v>25.470929999999999</v>
      </c>
      <c r="H4417" s="3">
        <v>0.19286407257087201</v>
      </c>
      <c r="I4417" s="2">
        <f>Table13[[#This Row],[CF % EOL]]*$A$6</f>
        <v>7.7145629028348806</v>
      </c>
      <c r="J4417" s="3">
        <v>0.30735031528247503</v>
      </c>
      <c r="K4417" s="2">
        <f>$A$10*Table13[[#This Row],[CF % WEC]]</f>
        <v>9.4530138249791382E-2</v>
      </c>
      <c r="L4417" s="1">
        <v>43.427222741522812</v>
      </c>
      <c r="M4417" s="2">
        <f>Table13[[#This Row],[Cons h '[MWh']]]-Table13[[#This Row],[Ewec_prod '[MWh']]]-Table13[[#This Row],[Eeol_prod '[MWh']]]-Table13[[#This Row],[Efv_prod '[MWh']]]</f>
        <v>10.14719970043814</v>
      </c>
    </row>
    <row r="4418" spans="5:13" x14ac:dyDescent="0.3">
      <c r="E4418" s="4">
        <v>43650</v>
      </c>
      <c r="F4418" s="3">
        <v>0.35805000000000003</v>
      </c>
      <c r="G4418" s="2">
        <f>Table13[[#This Row],[CF % FV]]*$A$2</f>
        <v>18.260550000000002</v>
      </c>
      <c r="H4418" s="3">
        <v>0.39230048797950601</v>
      </c>
      <c r="I4418" s="2">
        <f>Table13[[#This Row],[CF % EOL]]*$A$6</f>
        <v>15.69201951918024</v>
      </c>
      <c r="J4418" s="3">
        <v>0.29048292294009831</v>
      </c>
      <c r="K4418" s="2">
        <f>$A$10*Table13[[#This Row],[CF % WEC]]</f>
        <v>8.9342322097486757E-2</v>
      </c>
      <c r="L4418" s="1">
        <v>25.191675403124624</v>
      </c>
      <c r="M4418" s="2">
        <f>Table13[[#This Row],[Cons h '[MWh']]]-Table13[[#This Row],[Ewec_prod '[MWh']]]-Table13[[#This Row],[Eeol_prod '[MWh']]]-Table13[[#This Row],[Efv_prod '[MWh']]]</f>
        <v>-8.8502364381531056</v>
      </c>
    </row>
    <row r="4419" spans="5:13" x14ac:dyDescent="0.3">
      <c r="E4419" s="4">
        <v>43650.041666666664</v>
      </c>
      <c r="F4419" s="3">
        <v>0.20402000000000001</v>
      </c>
      <c r="G4419" s="2">
        <f>Table13[[#This Row],[CF % FV]]*$A$2</f>
        <v>10.40502</v>
      </c>
      <c r="H4419" s="3">
        <v>0.92662548191558602</v>
      </c>
      <c r="I4419" s="2">
        <f>Table13[[#This Row],[CF % EOL]]*$A$6</f>
        <v>37.065019276623438</v>
      </c>
      <c r="J4419" s="3">
        <v>0.29714492530624109</v>
      </c>
      <c r="K4419" s="2">
        <f>$A$10*Table13[[#This Row],[CF % WEC]]</f>
        <v>9.1391319522828987E-2</v>
      </c>
      <c r="L4419" s="1">
        <v>31.381276834476143</v>
      </c>
      <c r="M4419" s="2">
        <f>Table13[[#This Row],[Cons h '[MWh']]]-Table13[[#This Row],[Ewec_prod '[MWh']]]-Table13[[#This Row],[Eeol_prod '[MWh']]]-Table13[[#This Row],[Efv_prod '[MWh']]]</f>
        <v>-16.180153761670123</v>
      </c>
    </row>
    <row r="4420" spans="5:13" x14ac:dyDescent="0.3">
      <c r="E4420" s="4">
        <v>43650.083333333336</v>
      </c>
      <c r="F4420" s="3">
        <v>9.0920000000000001E-2</v>
      </c>
      <c r="G4420" s="2">
        <f>Table13[[#This Row],[CF % FV]]*$A$2</f>
        <v>4.6369199999999999</v>
      </c>
      <c r="H4420" s="3">
        <v>1</v>
      </c>
      <c r="I4420" s="2">
        <f>Table13[[#This Row],[CF % EOL]]*$A$6</f>
        <v>40</v>
      </c>
      <c r="J4420" s="3">
        <v>0.32875644813240568</v>
      </c>
      <c r="K4420" s="2">
        <f>$A$10*Table13[[#This Row],[CF % WEC]]</f>
        <v>0.10111391121855373</v>
      </c>
      <c r="L4420" s="1">
        <v>31.244760184166026</v>
      </c>
      <c r="M4420" s="2">
        <f>Table13[[#This Row],[Cons h '[MWh']]]-Table13[[#This Row],[Ewec_prod '[MWh']]]-Table13[[#This Row],[Eeol_prod '[MWh']]]-Table13[[#This Row],[Efv_prod '[MWh']]]</f>
        <v>-13.493273727052529</v>
      </c>
    </row>
    <row r="4421" spans="5:13" x14ac:dyDescent="0.3">
      <c r="E4421" s="4">
        <v>43650.125</v>
      </c>
      <c r="F4421" s="3">
        <v>6.8000000000000005E-4</v>
      </c>
      <c r="G4421" s="2">
        <f>Table13[[#This Row],[CF % FV]]*$A$2</f>
        <v>3.4680000000000002E-2</v>
      </c>
      <c r="H4421" s="3">
        <v>1</v>
      </c>
      <c r="I4421" s="2">
        <f>Table13[[#This Row],[CF % EOL]]*$A$6</f>
        <v>40</v>
      </c>
      <c r="J4421" s="3">
        <v>0.37212053973279741</v>
      </c>
      <c r="K4421" s="2">
        <f>$A$10*Table13[[#This Row],[CF % WEC]]</f>
        <v>0.1144511793788099</v>
      </c>
      <c r="L4421" s="1">
        <v>32.365519152553432</v>
      </c>
      <c r="M4421" s="2">
        <f>Table13[[#This Row],[Cons h '[MWh']]]-Table13[[#This Row],[Ewec_prod '[MWh']]]-Table13[[#This Row],[Eeol_prod '[MWh']]]-Table13[[#This Row],[Efv_prod '[MWh']]]</f>
        <v>-7.783612026825379</v>
      </c>
    </row>
    <row r="4422" spans="5:13" x14ac:dyDescent="0.3">
      <c r="E4422" s="4">
        <v>43650.166666666664</v>
      </c>
      <c r="F4422" s="3">
        <v>0</v>
      </c>
      <c r="G4422" s="2">
        <f>Table13[[#This Row],[CF % FV]]*$A$2</f>
        <v>0</v>
      </c>
      <c r="H4422" s="3">
        <v>1</v>
      </c>
      <c r="I4422" s="2">
        <f>Table13[[#This Row],[CF % EOL]]*$A$6</f>
        <v>40</v>
      </c>
      <c r="J4422" s="3">
        <v>0.4621618041662926</v>
      </c>
      <c r="K4422" s="2">
        <f>$A$10*Table13[[#This Row],[CF % WEC]]</f>
        <v>0.14214470286604497</v>
      </c>
      <c r="L4422" s="1">
        <v>33.070332381834632</v>
      </c>
      <c r="M4422" s="2">
        <f>Table13[[#This Row],[Cons h '[MWh']]]-Table13[[#This Row],[Ewec_prod '[MWh']]]-Table13[[#This Row],[Eeol_prod '[MWh']]]-Table13[[#This Row],[Efv_prod '[MWh']]]</f>
        <v>-7.0718123210314161</v>
      </c>
    </row>
    <row r="4423" spans="5:13" x14ac:dyDescent="0.3">
      <c r="E4423" s="4">
        <v>43650.208333333336</v>
      </c>
      <c r="F4423" s="3">
        <v>0</v>
      </c>
      <c r="G4423" s="2">
        <f>Table13[[#This Row],[CF % FV]]*$A$2</f>
        <v>0</v>
      </c>
      <c r="H4423" s="3">
        <v>1</v>
      </c>
      <c r="I4423" s="2">
        <f>Table13[[#This Row],[CF % EOL]]*$A$6</f>
        <v>40</v>
      </c>
      <c r="J4423" s="3">
        <v>0.52469098688894655</v>
      </c>
      <c r="K4423" s="2">
        <f>$A$10*Table13[[#This Row],[CF % WEC]]</f>
        <v>0.16137647844430147</v>
      </c>
      <c r="L4423" s="1">
        <v>40.355877346198753</v>
      </c>
      <c r="M4423" s="2">
        <f>Table13[[#This Row],[Cons h '[MWh']]]-Table13[[#This Row],[Ewec_prod '[MWh']]]-Table13[[#This Row],[Eeol_prod '[MWh']]]-Table13[[#This Row],[Efv_prod '[MWh']]]</f>
        <v>0.1945008677544493</v>
      </c>
    </row>
    <row r="4424" spans="5:13" x14ac:dyDescent="0.3">
      <c r="E4424" s="4">
        <v>43650.25</v>
      </c>
      <c r="F4424" s="3">
        <v>0</v>
      </c>
      <c r="G4424" s="2">
        <f>Table13[[#This Row],[CF % FV]]*$A$2</f>
        <v>0</v>
      </c>
      <c r="H4424" s="3">
        <v>1</v>
      </c>
      <c r="I4424" s="2">
        <f>Table13[[#This Row],[CF % EOL]]*$A$6</f>
        <v>40</v>
      </c>
      <c r="J4424" s="3">
        <v>0.53027228241343594</v>
      </c>
      <c r="K4424" s="2">
        <f>$A$10*Table13[[#This Row],[CF % WEC]]</f>
        <v>0.16309308848603196</v>
      </c>
      <c r="L4424" s="1">
        <v>43.932730274546792</v>
      </c>
      <c r="M4424" s="2">
        <f>Table13[[#This Row],[Cons h '[MWh']]]-Table13[[#This Row],[Ewec_prod '[MWh']]]-Table13[[#This Row],[Eeol_prod '[MWh']]]-Table13[[#This Row],[Efv_prod '[MWh']]]</f>
        <v>3.7696371860607627</v>
      </c>
    </row>
    <row r="4425" spans="5:13" x14ac:dyDescent="0.3">
      <c r="E4425" s="4">
        <v>43650.291666666664</v>
      </c>
      <c r="F4425" s="3">
        <v>0</v>
      </c>
      <c r="G4425" s="2">
        <f>Table13[[#This Row],[CF % FV]]*$A$2</f>
        <v>0</v>
      </c>
      <c r="H4425" s="3">
        <v>1</v>
      </c>
      <c r="I4425" s="2">
        <f>Table13[[#This Row],[CF % EOL]]*$A$6</f>
        <v>40</v>
      </c>
      <c r="J4425" s="3">
        <v>0.53656893464065503</v>
      </c>
      <c r="K4425" s="2">
        <f>$A$10*Table13[[#This Row],[CF % WEC]]</f>
        <v>0.16502971706896616</v>
      </c>
      <c r="L4425" s="1">
        <v>45.804212217338417</v>
      </c>
      <c r="M4425" s="2">
        <f>Table13[[#This Row],[Cons h '[MWh']]]-Table13[[#This Row],[Ewec_prod '[MWh']]]-Table13[[#This Row],[Eeol_prod '[MWh']]]-Table13[[#This Row],[Efv_prod '[MWh']]]</f>
        <v>5.6391825002694489</v>
      </c>
    </row>
    <row r="4426" spans="5:13" x14ac:dyDescent="0.3">
      <c r="E4426" s="4">
        <v>43650.333333333336</v>
      </c>
      <c r="F4426" s="3">
        <v>0</v>
      </c>
      <c r="G4426" s="2">
        <f>Table13[[#This Row],[CF % FV]]*$A$2</f>
        <v>0</v>
      </c>
      <c r="H4426" s="3">
        <v>1</v>
      </c>
      <c r="I4426" s="2">
        <f>Table13[[#This Row],[CF % EOL]]*$A$6</f>
        <v>40</v>
      </c>
      <c r="J4426" s="3">
        <v>0.54247437688883471</v>
      </c>
      <c r="K4426" s="2">
        <f>$A$10*Table13[[#This Row],[CF % WEC]]</f>
        <v>0.16684602323293909</v>
      </c>
      <c r="L4426" s="1">
        <v>56.676323549720571</v>
      </c>
      <c r="M4426" s="2">
        <f>Table13[[#This Row],[Cons h '[MWh']]]-Table13[[#This Row],[Ewec_prod '[MWh']]]-Table13[[#This Row],[Eeol_prod '[MWh']]]-Table13[[#This Row],[Efv_prod '[MWh']]]</f>
        <v>16.509477526487629</v>
      </c>
    </row>
    <row r="4427" spans="5:13" x14ac:dyDescent="0.3">
      <c r="E4427" s="4">
        <v>43650.375</v>
      </c>
      <c r="F4427" s="3">
        <v>0</v>
      </c>
      <c r="G4427" s="2">
        <f>Table13[[#This Row],[CF % FV]]*$A$2</f>
        <v>0</v>
      </c>
      <c r="H4427" s="3">
        <v>1</v>
      </c>
      <c r="I4427" s="2">
        <f>Table13[[#This Row],[CF % EOL]]*$A$6</f>
        <v>40</v>
      </c>
      <c r="J4427" s="3">
        <v>0.53666414152320685</v>
      </c>
      <c r="K4427" s="2">
        <f>$A$10*Table13[[#This Row],[CF % WEC]]</f>
        <v>0.16505899935475682</v>
      </c>
      <c r="L4427" s="1">
        <v>52.860904917292508</v>
      </c>
      <c r="M4427" s="2">
        <f>Table13[[#This Row],[Cons h '[MWh']]]-Table13[[#This Row],[Ewec_prod '[MWh']]]-Table13[[#This Row],[Eeol_prod '[MWh']]]-Table13[[#This Row],[Efv_prod '[MWh']]]</f>
        <v>12.695845917937753</v>
      </c>
    </row>
    <row r="4428" spans="5:13" x14ac:dyDescent="0.3">
      <c r="E4428" s="4">
        <v>43650.416666666664</v>
      </c>
      <c r="F4428" s="3">
        <v>0</v>
      </c>
      <c r="G4428" s="2">
        <f>Table13[[#This Row],[CF % FV]]*$A$2</f>
        <v>0</v>
      </c>
      <c r="H4428" s="3">
        <v>1</v>
      </c>
      <c r="I4428" s="2">
        <f>Table13[[#This Row],[CF % EOL]]*$A$6</f>
        <v>40</v>
      </c>
      <c r="J4428" s="3">
        <v>0.53102630160914688</v>
      </c>
      <c r="K4428" s="2">
        <f>$A$10*Table13[[#This Row],[CF % WEC]]</f>
        <v>0.16332499824915694</v>
      </c>
      <c r="L4428" s="1">
        <v>40.493843594996385</v>
      </c>
      <c r="M4428" s="2">
        <f>Table13[[#This Row],[Cons h '[MWh']]]-Table13[[#This Row],[Ewec_prod '[MWh']]]-Table13[[#This Row],[Eeol_prod '[MWh']]]-Table13[[#This Row],[Efv_prod '[MWh']]]</f>
        <v>0.3305185967472255</v>
      </c>
    </row>
    <row r="4429" spans="5:13" x14ac:dyDescent="0.3">
      <c r="E4429" s="4">
        <v>43650.458333333336</v>
      </c>
      <c r="F4429" s="3">
        <v>0</v>
      </c>
      <c r="G4429" s="2">
        <f>Table13[[#This Row],[CF % FV]]*$A$2</f>
        <v>0</v>
      </c>
      <c r="H4429" s="3">
        <v>1</v>
      </c>
      <c r="I4429" s="2">
        <f>Table13[[#This Row],[CF % EOL]]*$A$6</f>
        <v>40</v>
      </c>
      <c r="J4429" s="3">
        <v>0.5252029881796717</v>
      </c>
      <c r="K4429" s="2">
        <f>$A$10*Table13[[#This Row],[CF % WEC]]</f>
        <v>0.1615339520188831</v>
      </c>
      <c r="L4429" s="1">
        <v>45.179285190490042</v>
      </c>
      <c r="M4429" s="2">
        <f>Table13[[#This Row],[Cons h '[MWh']]]-Table13[[#This Row],[Ewec_prod '[MWh']]]-Table13[[#This Row],[Eeol_prod '[MWh']]]-Table13[[#This Row],[Efv_prod '[MWh']]]</f>
        <v>5.0177512384711562</v>
      </c>
    </row>
    <row r="4430" spans="5:13" x14ac:dyDescent="0.3">
      <c r="E4430" s="4">
        <v>43650.5</v>
      </c>
      <c r="F4430" s="3">
        <v>0</v>
      </c>
      <c r="G4430" s="2">
        <f>Table13[[#This Row],[CF % FV]]*$A$2</f>
        <v>0</v>
      </c>
      <c r="H4430" s="3">
        <v>1</v>
      </c>
      <c r="I4430" s="2">
        <f>Table13[[#This Row],[CF % EOL]]*$A$6</f>
        <v>40</v>
      </c>
      <c r="J4430" s="3">
        <v>0.51751256932215917</v>
      </c>
      <c r="K4430" s="2">
        <f>$A$10*Table13[[#This Row],[CF % WEC]]</f>
        <v>0.15916864988105603</v>
      </c>
      <c r="L4430" s="1">
        <v>49.901543887604525</v>
      </c>
      <c r="M4430" s="2">
        <f>Table13[[#This Row],[Cons h '[MWh']]]-Table13[[#This Row],[Ewec_prod '[MWh']]]-Table13[[#This Row],[Eeol_prod '[MWh']]]-Table13[[#This Row],[Efv_prod '[MWh']]]</f>
        <v>9.742375237723472</v>
      </c>
    </row>
    <row r="4431" spans="5:13" x14ac:dyDescent="0.3">
      <c r="E4431" s="4">
        <v>43650.541666666664</v>
      </c>
      <c r="F4431" s="3">
        <v>0</v>
      </c>
      <c r="G4431" s="2">
        <f>Table13[[#This Row],[CF % FV]]*$A$2</f>
        <v>0</v>
      </c>
      <c r="H4431" s="3">
        <v>1</v>
      </c>
      <c r="I4431" s="2">
        <f>Table13[[#This Row],[CF % EOL]]*$A$6</f>
        <v>40</v>
      </c>
      <c r="J4431" s="3">
        <v>0.50767975117418374</v>
      </c>
      <c r="K4431" s="2">
        <f>$A$10*Table13[[#This Row],[CF % WEC]]</f>
        <v>0.15614442113393759</v>
      </c>
      <c r="L4431" s="1">
        <v>42.336040114166678</v>
      </c>
      <c r="M4431" s="2">
        <f>Table13[[#This Row],[Cons h '[MWh']]]-Table13[[#This Row],[Ewec_prod '[MWh']]]-Table13[[#This Row],[Eeol_prod '[MWh']]]-Table13[[#This Row],[Efv_prod '[MWh']]]</f>
        <v>2.1798956930327407</v>
      </c>
    </row>
    <row r="4432" spans="5:13" x14ac:dyDescent="0.3">
      <c r="E4432" s="4">
        <v>43650.583333333336</v>
      </c>
      <c r="F4432" s="3">
        <v>0</v>
      </c>
      <c r="G4432" s="2">
        <f>Table13[[#This Row],[CF % FV]]*$A$2</f>
        <v>0</v>
      </c>
      <c r="H4432" s="3">
        <v>1</v>
      </c>
      <c r="I4432" s="2">
        <f>Table13[[#This Row],[CF % EOL]]*$A$6</f>
        <v>40</v>
      </c>
      <c r="J4432" s="3">
        <v>0.49434809876125901</v>
      </c>
      <c r="K4432" s="2">
        <f>$A$10*Table13[[#This Row],[CF % WEC]]</f>
        <v>0.15204407412588689</v>
      </c>
      <c r="L4432" s="1">
        <v>46.808750041888402</v>
      </c>
      <c r="M4432" s="2">
        <f>Table13[[#This Row],[Cons h '[MWh']]]-Table13[[#This Row],[Ewec_prod '[MWh']]]-Table13[[#This Row],[Eeol_prod '[MWh']]]-Table13[[#This Row],[Efv_prod '[MWh']]]</f>
        <v>6.6567059677625124</v>
      </c>
    </row>
    <row r="4433" spans="5:13" x14ac:dyDescent="0.3">
      <c r="E4433" s="4">
        <v>43650.625</v>
      </c>
      <c r="F4433" s="3">
        <v>0</v>
      </c>
      <c r="G4433" s="2">
        <f>Table13[[#This Row],[CF % FV]]*$A$2</f>
        <v>0</v>
      </c>
      <c r="H4433" s="3">
        <v>1</v>
      </c>
      <c r="I4433" s="2">
        <f>Table13[[#This Row],[CF % EOL]]*$A$6</f>
        <v>40</v>
      </c>
      <c r="J4433" s="3">
        <v>0.5053912390787314</v>
      </c>
      <c r="K4433" s="2">
        <f>$A$10*Table13[[#This Row],[CF % WEC]]</f>
        <v>0.15544055536900223</v>
      </c>
      <c r="L4433" s="1">
        <v>57.050927980040711</v>
      </c>
      <c r="M4433" s="2">
        <f>Table13[[#This Row],[Cons h '[MWh']]]-Table13[[#This Row],[Ewec_prod '[MWh']]]-Table13[[#This Row],[Eeol_prod '[MWh']]]-Table13[[#This Row],[Efv_prod '[MWh']]]</f>
        <v>16.895487424671707</v>
      </c>
    </row>
    <row r="4434" spans="5:13" x14ac:dyDescent="0.3">
      <c r="E4434" s="4">
        <v>43650.666666666664</v>
      </c>
      <c r="F4434" s="3">
        <v>0</v>
      </c>
      <c r="G4434" s="2">
        <f>Table13[[#This Row],[CF % FV]]*$A$2</f>
        <v>0</v>
      </c>
      <c r="H4434" s="3">
        <v>1</v>
      </c>
      <c r="I4434" s="2">
        <f>Table13[[#This Row],[CF % EOL]]*$A$6</f>
        <v>40</v>
      </c>
      <c r="J4434" s="3">
        <v>0.51232253609667266</v>
      </c>
      <c r="K4434" s="2">
        <f>$A$10*Table13[[#This Row],[CF % WEC]]</f>
        <v>0.15757237835006593</v>
      </c>
      <c r="L4434" s="1">
        <v>42.450911365606899</v>
      </c>
      <c r="M4434" s="2">
        <f>Table13[[#This Row],[Cons h '[MWh']]]-Table13[[#This Row],[Ewec_prod '[MWh']]]-Table13[[#This Row],[Eeol_prod '[MWh']]]-Table13[[#This Row],[Efv_prod '[MWh']]]</f>
        <v>2.2933389872568313</v>
      </c>
    </row>
    <row r="4435" spans="5:13" x14ac:dyDescent="0.3">
      <c r="E4435" s="4">
        <v>43650.708333333336</v>
      </c>
      <c r="F4435" s="3">
        <v>0.15762000000000001</v>
      </c>
      <c r="G4435" s="2">
        <f>Table13[[#This Row],[CF % FV]]*$A$2</f>
        <v>8.0386199999999999</v>
      </c>
      <c r="H4435" s="3">
        <v>1</v>
      </c>
      <c r="I4435" s="2">
        <f>Table13[[#This Row],[CF % EOL]]*$A$6</f>
        <v>40</v>
      </c>
      <c r="J4435" s="3">
        <v>0.51040958091852251</v>
      </c>
      <c r="K4435" s="2">
        <f>$A$10*Table13[[#This Row],[CF % WEC]]</f>
        <v>0.1569840206732892</v>
      </c>
      <c r="L4435" s="1">
        <v>43.731290591889127</v>
      </c>
      <c r="M4435" s="2">
        <f>Table13[[#This Row],[Cons h '[MWh']]]-Table13[[#This Row],[Ewec_prod '[MWh']]]-Table13[[#This Row],[Eeol_prod '[MWh']]]-Table13[[#This Row],[Efv_prod '[MWh']]]</f>
        <v>-4.4643134287841644</v>
      </c>
    </row>
    <row r="4436" spans="5:13" x14ac:dyDescent="0.3">
      <c r="E4436" s="4">
        <v>43650.75</v>
      </c>
      <c r="F4436" s="3">
        <v>0.23680000000000001</v>
      </c>
      <c r="G4436" s="2">
        <f>Table13[[#This Row],[CF % FV]]*$A$2</f>
        <v>12.0768</v>
      </c>
      <c r="H4436" s="3">
        <v>1</v>
      </c>
      <c r="I4436" s="2">
        <f>Table13[[#This Row],[CF % EOL]]*$A$6</f>
        <v>40</v>
      </c>
      <c r="J4436" s="3">
        <v>0.50782602896652529</v>
      </c>
      <c r="K4436" s="2">
        <f>$A$10*Table13[[#This Row],[CF % WEC]]</f>
        <v>0.15618941103388356</v>
      </c>
      <c r="L4436" s="1">
        <v>88.021389001962319</v>
      </c>
      <c r="M4436" s="2">
        <f>Table13[[#This Row],[Cons h '[MWh']]]-Table13[[#This Row],[Ewec_prod '[MWh']]]-Table13[[#This Row],[Eeol_prod '[MWh']]]-Table13[[#This Row],[Efv_prod '[MWh']]]</f>
        <v>35.788399590928442</v>
      </c>
    </row>
    <row r="4437" spans="5:13" x14ac:dyDescent="0.3">
      <c r="E4437" s="4">
        <v>43650.791666666664</v>
      </c>
      <c r="F4437" s="3">
        <v>0.37875999999999999</v>
      </c>
      <c r="G4437" s="2">
        <f>Table13[[#This Row],[CF % FV]]*$A$2</f>
        <v>19.316759999999999</v>
      </c>
      <c r="H4437" s="3">
        <v>1</v>
      </c>
      <c r="I4437" s="2">
        <f>Table13[[#This Row],[CF % EOL]]*$A$6</f>
        <v>40</v>
      </c>
      <c r="J4437" s="3">
        <v>0.50520176427902808</v>
      </c>
      <c r="K4437" s="2">
        <f>$A$10*Table13[[#This Row],[CF % WEC]]</f>
        <v>0.15538227959012643</v>
      </c>
      <c r="L4437" s="1">
        <v>60.536337220934051</v>
      </c>
      <c r="M4437" s="2">
        <f>Table13[[#This Row],[Cons h '[MWh']]]-Table13[[#This Row],[Ewec_prod '[MWh']]]-Table13[[#This Row],[Eeol_prod '[MWh']]]-Table13[[#This Row],[Efv_prod '[MWh']]]</f>
        <v>1.0641949413439242</v>
      </c>
    </row>
    <row r="4438" spans="5:13" x14ac:dyDescent="0.3">
      <c r="E4438" s="4">
        <v>43650.833333333336</v>
      </c>
      <c r="F4438" s="3">
        <v>0.40617999999999999</v>
      </c>
      <c r="G4438" s="2">
        <f>Table13[[#This Row],[CF % FV]]*$A$2</f>
        <v>20.71518</v>
      </c>
      <c r="H4438" s="3">
        <v>1</v>
      </c>
      <c r="I4438" s="2">
        <f>Table13[[#This Row],[CF % EOL]]*$A$6</f>
        <v>40</v>
      </c>
      <c r="J4438" s="3">
        <v>0.49818432797986817</v>
      </c>
      <c r="K4438" s="2">
        <f>$A$10*Table13[[#This Row],[CF % WEC]]</f>
        <v>0.15322396319826256</v>
      </c>
      <c r="L4438" s="1">
        <v>57.182290745519722</v>
      </c>
      <c r="M4438" s="2">
        <f>Table13[[#This Row],[Cons h '[MWh']]]-Table13[[#This Row],[Ewec_prod '[MWh']]]-Table13[[#This Row],[Eeol_prod '[MWh']]]-Table13[[#This Row],[Efv_prod '[MWh']]]</f>
        <v>-3.6861132176785425</v>
      </c>
    </row>
    <row r="4439" spans="5:13" x14ac:dyDescent="0.3">
      <c r="E4439" s="4">
        <v>43650.875</v>
      </c>
      <c r="F4439" s="3">
        <v>0.50416000000000005</v>
      </c>
      <c r="G4439" s="2">
        <f>Table13[[#This Row],[CF % FV]]*$A$2</f>
        <v>25.712160000000004</v>
      </c>
      <c r="H4439" s="3">
        <v>1</v>
      </c>
      <c r="I4439" s="2">
        <f>Table13[[#This Row],[CF % EOL]]*$A$6</f>
        <v>40</v>
      </c>
      <c r="J4439" s="3">
        <v>0.41803355541693782</v>
      </c>
      <c r="K4439" s="2">
        <f>$A$10*Table13[[#This Row],[CF % WEC]]</f>
        <v>0.12857240686509941</v>
      </c>
      <c r="L4439" s="1">
        <v>66.583081834173967</v>
      </c>
      <c r="M4439" s="2">
        <f>Table13[[#This Row],[Cons h '[MWh']]]-Table13[[#This Row],[Ewec_prod '[MWh']]]-Table13[[#This Row],[Eeol_prod '[MWh']]]-Table13[[#This Row],[Efv_prod '[MWh']]]</f>
        <v>0.74234942730885933</v>
      </c>
    </row>
    <row r="4440" spans="5:13" x14ac:dyDescent="0.3">
      <c r="E4440" s="4">
        <v>43650.916666666664</v>
      </c>
      <c r="F4440" s="3">
        <v>0.39415</v>
      </c>
      <c r="G4440" s="2">
        <f>Table13[[#This Row],[CF % FV]]*$A$2</f>
        <v>20.101649999999999</v>
      </c>
      <c r="H4440" s="3">
        <v>0.22652916142563301</v>
      </c>
      <c r="I4440" s="2">
        <f>Table13[[#This Row],[CF % EOL]]*$A$6</f>
        <v>9.0611664570253208</v>
      </c>
      <c r="J4440" s="3">
        <v>0.37562251171181205</v>
      </c>
      <c r="K4440" s="2">
        <f>$A$10*Table13[[#This Row],[CF % WEC]]</f>
        <v>0.11552826269014115</v>
      </c>
      <c r="L4440" s="1">
        <v>52.199830912979323</v>
      </c>
      <c r="M4440" s="2">
        <f>Table13[[#This Row],[Cons h '[MWh']]]-Table13[[#This Row],[Ewec_prod '[MWh']]]-Table13[[#This Row],[Eeol_prod '[MWh']]]-Table13[[#This Row],[Efv_prod '[MWh']]]</f>
        <v>22.92148619326386</v>
      </c>
    </row>
    <row r="4441" spans="5:13" x14ac:dyDescent="0.3">
      <c r="E4441" s="4">
        <v>43650.958333333336</v>
      </c>
      <c r="F4441" s="3">
        <v>0.31031999999999998</v>
      </c>
      <c r="G4441" s="2">
        <f>Table13[[#This Row],[CF % FV]]*$A$2</f>
        <v>15.826319999999999</v>
      </c>
      <c r="H4441" s="3">
        <v>0.123603104736627</v>
      </c>
      <c r="I4441" s="2">
        <f>Table13[[#This Row],[CF % EOL]]*$A$6</f>
        <v>4.9441241894650805</v>
      </c>
      <c r="J4441" s="3">
        <v>0.34614112389268042</v>
      </c>
      <c r="K4441" s="2">
        <f>$A$10*Table13[[#This Row],[CF % WEC]]</f>
        <v>0.10646082554182748</v>
      </c>
      <c r="L4441" s="1">
        <v>38.856967474859339</v>
      </c>
      <c r="M4441" s="2">
        <f>Table13[[#This Row],[Cons h '[MWh']]]-Table13[[#This Row],[Ewec_prod '[MWh']]]-Table13[[#This Row],[Eeol_prod '[MWh']]]-Table13[[#This Row],[Efv_prod '[MWh']]]</f>
        <v>17.98006245985243</v>
      </c>
    </row>
    <row r="4442" spans="5:13" x14ac:dyDescent="0.3">
      <c r="E4442" s="4">
        <v>43651</v>
      </c>
      <c r="F4442" s="3">
        <v>0.13425000000000001</v>
      </c>
      <c r="G4442" s="2">
        <f>Table13[[#This Row],[CF % FV]]*$A$2</f>
        <v>6.8467500000000001</v>
      </c>
      <c r="H4442" s="3">
        <v>0.33191674019051398</v>
      </c>
      <c r="I4442" s="2">
        <f>Table13[[#This Row],[CF % EOL]]*$A$6</f>
        <v>13.276669607620558</v>
      </c>
      <c r="J4442" s="3">
        <v>0.33462273794627889</v>
      </c>
      <c r="K4442" s="2">
        <f>$A$10*Table13[[#This Row],[CF % WEC]]</f>
        <v>0.10291817547189969</v>
      </c>
      <c r="L4442" s="1">
        <v>29.098338120954313</v>
      </c>
      <c r="M4442" s="2">
        <f>Table13[[#This Row],[Cons h '[MWh']]]-Table13[[#This Row],[Ewec_prod '[MWh']]]-Table13[[#This Row],[Eeol_prod '[MWh']]]-Table13[[#This Row],[Efv_prod '[MWh']]]</f>
        <v>8.8720003378618557</v>
      </c>
    </row>
    <row r="4443" spans="5:13" x14ac:dyDescent="0.3">
      <c r="E4443" s="4">
        <v>43651.041666666664</v>
      </c>
      <c r="F4443" s="3">
        <v>0.14853</v>
      </c>
      <c r="G4443" s="2">
        <f>Table13[[#This Row],[CF % FV]]*$A$2</f>
        <v>7.5750299999999999</v>
      </c>
      <c r="H4443" s="3">
        <v>0.90853830469888197</v>
      </c>
      <c r="I4443" s="2">
        <f>Table13[[#This Row],[CF % EOL]]*$A$6</f>
        <v>36.341532187955281</v>
      </c>
      <c r="J4443" s="3">
        <v>0.34785258916999001</v>
      </c>
      <c r="K4443" s="2">
        <f>$A$10*Table13[[#This Row],[CF % WEC]]</f>
        <v>0.10698721201755015</v>
      </c>
      <c r="L4443" s="1">
        <v>35.157590316754792</v>
      </c>
      <c r="M4443" s="2">
        <f>Table13[[#This Row],[Cons h '[MWh']]]-Table13[[#This Row],[Ewec_prod '[MWh']]]-Table13[[#This Row],[Eeol_prod '[MWh']]]-Table13[[#This Row],[Efv_prod '[MWh']]]</f>
        <v>-8.8659590832180388</v>
      </c>
    </row>
    <row r="4444" spans="5:13" x14ac:dyDescent="0.3">
      <c r="E4444" s="4">
        <v>43651.083333333336</v>
      </c>
      <c r="F4444" s="3">
        <v>4.752E-2</v>
      </c>
      <c r="G4444" s="2">
        <f>Table13[[#This Row],[CF % FV]]*$A$2</f>
        <v>2.4235199999999999</v>
      </c>
      <c r="H4444" s="3">
        <v>1</v>
      </c>
      <c r="I4444" s="2">
        <f>Table13[[#This Row],[CF % EOL]]*$A$6</f>
        <v>40</v>
      </c>
      <c r="J4444" s="3">
        <v>0.38976783673532883</v>
      </c>
      <c r="K4444" s="2">
        <f>$A$10*Table13[[#This Row],[CF % WEC]]</f>
        <v>0.11987886675193407</v>
      </c>
      <c r="L4444" s="1">
        <v>36.405664413338393</v>
      </c>
      <c r="M4444" s="2">
        <f>Table13[[#This Row],[Cons h '[MWh']]]-Table13[[#This Row],[Ewec_prod '[MWh']]]-Table13[[#This Row],[Eeol_prod '[MWh']]]-Table13[[#This Row],[Efv_prod '[MWh']]]</f>
        <v>-6.1377344534135396</v>
      </c>
    </row>
    <row r="4445" spans="5:13" x14ac:dyDescent="0.3">
      <c r="E4445" s="4">
        <v>43651.125</v>
      </c>
      <c r="F4445" s="3">
        <v>0</v>
      </c>
      <c r="G4445" s="2">
        <f>Table13[[#This Row],[CF % FV]]*$A$2</f>
        <v>0</v>
      </c>
      <c r="H4445" s="3">
        <v>1</v>
      </c>
      <c r="I4445" s="2">
        <f>Table13[[#This Row],[CF % EOL]]*$A$6</f>
        <v>40</v>
      </c>
      <c r="J4445" s="3">
        <v>0.43113592700939174</v>
      </c>
      <c r="K4445" s="2">
        <f>$A$10*Table13[[#This Row],[CF % WEC]]</f>
        <v>0.13260223516345818</v>
      </c>
      <c r="L4445" s="1">
        <v>28.594296076395842</v>
      </c>
      <c r="M4445" s="2">
        <f>Table13[[#This Row],[Cons h '[MWh']]]-Table13[[#This Row],[Ewec_prod '[MWh']]]-Table13[[#This Row],[Eeol_prod '[MWh']]]-Table13[[#This Row],[Efv_prod '[MWh']]]</f>
        <v>-11.538306158767615</v>
      </c>
    </row>
    <row r="4446" spans="5:13" x14ac:dyDescent="0.3">
      <c r="E4446" s="4">
        <v>43651.166666666664</v>
      </c>
      <c r="F4446" s="3">
        <v>0</v>
      </c>
      <c r="G4446" s="2">
        <f>Table13[[#This Row],[CF % FV]]*$A$2</f>
        <v>0</v>
      </c>
      <c r="H4446" s="3">
        <v>1</v>
      </c>
      <c r="I4446" s="2">
        <f>Table13[[#This Row],[CF % EOL]]*$A$6</f>
        <v>40</v>
      </c>
      <c r="J4446" s="3">
        <v>0.48614990345971298</v>
      </c>
      <c r="K4446" s="2">
        <f>$A$10*Table13[[#This Row],[CF % WEC]]</f>
        <v>0.14952259782760594</v>
      </c>
      <c r="L4446" s="1">
        <v>35.928333873696957</v>
      </c>
      <c r="M4446" s="2">
        <f>Table13[[#This Row],[Cons h '[MWh']]]-Table13[[#This Row],[Ewec_prod '[MWh']]]-Table13[[#This Row],[Eeol_prod '[MWh']]]-Table13[[#This Row],[Efv_prod '[MWh']]]</f>
        <v>-4.2211887241306485</v>
      </c>
    </row>
    <row r="4447" spans="5:13" x14ac:dyDescent="0.3">
      <c r="E4447" s="4">
        <v>43651.208333333336</v>
      </c>
      <c r="F4447" s="3">
        <v>0</v>
      </c>
      <c r="G4447" s="2">
        <f>Table13[[#This Row],[CF % FV]]*$A$2</f>
        <v>0</v>
      </c>
      <c r="H4447" s="3">
        <v>1</v>
      </c>
      <c r="I4447" s="2">
        <f>Table13[[#This Row],[CF % EOL]]*$A$6</f>
        <v>40</v>
      </c>
      <c r="J4447" s="3">
        <v>0.53677660515646841</v>
      </c>
      <c r="K4447" s="2">
        <f>$A$10*Table13[[#This Row],[CF % WEC]]</f>
        <v>0.16509358920962819</v>
      </c>
      <c r="L4447" s="1">
        <v>43.172162141556441</v>
      </c>
      <c r="M4447" s="2">
        <f>Table13[[#This Row],[Cons h '[MWh']]]-Table13[[#This Row],[Ewec_prod '[MWh']]]-Table13[[#This Row],[Eeol_prod '[MWh']]]-Table13[[#This Row],[Efv_prod '[MWh']]]</f>
        <v>3.0070685523468157</v>
      </c>
    </row>
    <row r="4448" spans="5:13" x14ac:dyDescent="0.3">
      <c r="E4448" s="4">
        <v>43651.25</v>
      </c>
      <c r="F4448" s="3">
        <v>0</v>
      </c>
      <c r="G4448" s="2">
        <f>Table13[[#This Row],[CF % FV]]*$A$2</f>
        <v>0</v>
      </c>
      <c r="H4448" s="3">
        <v>1</v>
      </c>
      <c r="I4448" s="2">
        <f>Table13[[#This Row],[CF % EOL]]*$A$6</f>
        <v>40</v>
      </c>
      <c r="J4448" s="3">
        <v>0.59129257904367682</v>
      </c>
      <c r="K4448" s="2">
        <f>$A$10*Table13[[#This Row],[CF % WEC]]</f>
        <v>0.18186078381505266</v>
      </c>
      <c r="L4448" s="1">
        <v>48.875982306901342</v>
      </c>
      <c r="M4448" s="2">
        <f>Table13[[#This Row],[Cons h '[MWh']]]-Table13[[#This Row],[Ewec_prod '[MWh']]]-Table13[[#This Row],[Eeol_prod '[MWh']]]-Table13[[#This Row],[Efv_prod '[MWh']]]</f>
        <v>8.6941215230862881</v>
      </c>
    </row>
    <row r="4449" spans="5:13" x14ac:dyDescent="0.3">
      <c r="E4449" s="4">
        <v>43651.291666666664</v>
      </c>
      <c r="F4449" s="3">
        <v>0</v>
      </c>
      <c r="G4449" s="2">
        <f>Table13[[#This Row],[CF % FV]]*$A$2</f>
        <v>0</v>
      </c>
      <c r="H4449" s="3">
        <v>1</v>
      </c>
      <c r="I4449" s="2">
        <f>Table13[[#This Row],[CF % EOL]]*$A$6</f>
        <v>40</v>
      </c>
      <c r="J4449" s="3">
        <v>0.63071971106592561</v>
      </c>
      <c r="K4449" s="2">
        <f>$A$10*Table13[[#This Row],[CF % WEC]]</f>
        <v>0.19398718179004923</v>
      </c>
      <c r="L4449" s="1">
        <v>56.40274226182779</v>
      </c>
      <c r="M4449" s="2">
        <f>Table13[[#This Row],[Cons h '[MWh']]]-Table13[[#This Row],[Ewec_prod '[MWh']]]-Table13[[#This Row],[Eeol_prod '[MWh']]]-Table13[[#This Row],[Efv_prod '[MWh']]]</f>
        <v>16.20875508003774</v>
      </c>
    </row>
    <row r="4450" spans="5:13" x14ac:dyDescent="0.3">
      <c r="E4450" s="4">
        <v>43651.333333333336</v>
      </c>
      <c r="F4450" s="3">
        <v>0</v>
      </c>
      <c r="G4450" s="2">
        <f>Table13[[#This Row],[CF % FV]]*$A$2</f>
        <v>0</v>
      </c>
      <c r="H4450" s="3">
        <v>1</v>
      </c>
      <c r="I4450" s="2">
        <f>Table13[[#This Row],[CF % EOL]]*$A$6</f>
        <v>40</v>
      </c>
      <c r="J4450" s="3">
        <v>0.65830510611413906</v>
      </c>
      <c r="K4450" s="2">
        <f>$A$10*Table13[[#This Row],[CF % WEC]]</f>
        <v>0.20247147830097398</v>
      </c>
      <c r="L4450" s="1">
        <v>43.221079153778334</v>
      </c>
      <c r="M4450" s="2">
        <f>Table13[[#This Row],[Cons h '[MWh']]]-Table13[[#This Row],[Ewec_prod '[MWh']]]-Table13[[#This Row],[Eeol_prod '[MWh']]]-Table13[[#This Row],[Efv_prod '[MWh']]]</f>
        <v>3.0186076754773623</v>
      </c>
    </row>
    <row r="4451" spans="5:13" x14ac:dyDescent="0.3">
      <c r="E4451" s="4">
        <v>43651.375</v>
      </c>
      <c r="F4451" s="3">
        <v>0</v>
      </c>
      <c r="G4451" s="2">
        <f>Table13[[#This Row],[CF % FV]]*$A$2</f>
        <v>0</v>
      </c>
      <c r="H4451" s="3">
        <v>1</v>
      </c>
      <c r="I4451" s="2">
        <f>Table13[[#This Row],[CF % EOL]]*$A$6</f>
        <v>40</v>
      </c>
      <c r="J4451" s="3">
        <v>0.53407479156508508</v>
      </c>
      <c r="K4451" s="2">
        <f>$A$10*Table13[[#This Row],[CF % WEC]]</f>
        <v>0.16426260645275709</v>
      </c>
      <c r="L4451" s="1">
        <v>45.13411246966804</v>
      </c>
      <c r="M4451" s="2">
        <f>Table13[[#This Row],[Cons h '[MWh']]]-Table13[[#This Row],[Ewec_prod '[MWh']]]-Table13[[#This Row],[Eeol_prod '[MWh']]]-Table13[[#This Row],[Efv_prod '[MWh']]]</f>
        <v>4.9698498632152805</v>
      </c>
    </row>
    <row r="4452" spans="5:13" x14ac:dyDescent="0.3">
      <c r="E4452" s="4">
        <v>43651.416666666664</v>
      </c>
      <c r="F4452" s="3">
        <v>0</v>
      </c>
      <c r="G4452" s="2">
        <f>Table13[[#This Row],[CF % FV]]*$A$2</f>
        <v>0</v>
      </c>
      <c r="H4452" s="3">
        <v>0.73021650613589095</v>
      </c>
      <c r="I4452" s="2">
        <f>Table13[[#This Row],[CF % EOL]]*$A$6</f>
        <v>29.208660245435638</v>
      </c>
      <c r="J4452" s="3">
        <v>0.44207731006837336</v>
      </c>
      <c r="K4452" s="2">
        <f>$A$10*Table13[[#This Row],[CF % WEC]]</f>
        <v>0.13596741945571725</v>
      </c>
      <c r="L4452" s="1">
        <v>46.809478144016353</v>
      </c>
      <c r="M4452" s="2">
        <f>Table13[[#This Row],[Cons h '[MWh']]]-Table13[[#This Row],[Ewec_prod '[MWh']]]-Table13[[#This Row],[Eeol_prod '[MWh']]]-Table13[[#This Row],[Efv_prod '[MWh']]]</f>
        <v>17.464850479124998</v>
      </c>
    </row>
    <row r="4453" spans="5:13" x14ac:dyDescent="0.3">
      <c r="E4453" s="4">
        <v>43651.458333333336</v>
      </c>
      <c r="F4453" s="3">
        <v>0</v>
      </c>
      <c r="G4453" s="2">
        <f>Table13[[#This Row],[CF % FV]]*$A$2</f>
        <v>0</v>
      </c>
      <c r="H4453" s="3">
        <v>0.112577044468674</v>
      </c>
      <c r="I4453" s="2">
        <f>Table13[[#This Row],[CF % EOL]]*$A$6</f>
        <v>4.5030817787469601</v>
      </c>
      <c r="J4453" s="3">
        <v>0.40545991096707695</v>
      </c>
      <c r="K4453" s="2">
        <f>$A$10*Table13[[#This Row],[CF % WEC]]</f>
        <v>0.12470519642460684</v>
      </c>
      <c r="L4453" s="1">
        <v>64.773857441257533</v>
      </c>
      <c r="M4453" s="2">
        <f>Table13[[#This Row],[Cons h '[MWh']]]-Table13[[#This Row],[Ewec_prod '[MWh']]]-Table13[[#This Row],[Eeol_prod '[MWh']]]-Table13[[#This Row],[Efv_prod '[MWh']]]</f>
        <v>60.146070466085973</v>
      </c>
    </row>
    <row r="4454" spans="5:13" x14ac:dyDescent="0.3">
      <c r="E4454" s="4">
        <v>43651.5</v>
      </c>
      <c r="F4454" s="3">
        <v>0</v>
      </c>
      <c r="G4454" s="2">
        <f>Table13[[#This Row],[CF % FV]]*$A$2</f>
        <v>0</v>
      </c>
      <c r="H4454" s="3">
        <v>7.4753529239140998E-2</v>
      </c>
      <c r="I4454" s="2">
        <f>Table13[[#This Row],[CF % EOL]]*$A$6</f>
        <v>2.9901411695656401</v>
      </c>
      <c r="J4454" s="3">
        <v>0.38705488172050734</v>
      </c>
      <c r="K4454" s="2">
        <f>$A$10*Table13[[#This Row],[CF % WEC]]</f>
        <v>0.11904445728539151</v>
      </c>
      <c r="L4454" s="1">
        <v>58.600192582870598</v>
      </c>
      <c r="M4454" s="2">
        <f>Table13[[#This Row],[Cons h '[MWh']]]-Table13[[#This Row],[Ewec_prod '[MWh']]]-Table13[[#This Row],[Eeol_prod '[MWh']]]-Table13[[#This Row],[Efv_prod '[MWh']]]</f>
        <v>55.491006956019568</v>
      </c>
    </row>
    <row r="4455" spans="5:13" x14ac:dyDescent="0.3">
      <c r="E4455" s="4">
        <v>43651.541666666664</v>
      </c>
      <c r="F4455" s="3">
        <v>0</v>
      </c>
      <c r="G4455" s="2">
        <f>Table13[[#This Row],[CF % FV]]*$A$2</f>
        <v>0</v>
      </c>
      <c r="H4455" s="3">
        <v>0.36307363278368299</v>
      </c>
      <c r="I4455" s="2">
        <f>Table13[[#This Row],[CF % EOL]]*$A$6</f>
        <v>14.522945311347319</v>
      </c>
      <c r="J4455" s="3">
        <v>0.37592133539268513</v>
      </c>
      <c r="K4455" s="2">
        <f>$A$10*Table13[[#This Row],[CF % WEC]]</f>
        <v>0.11562017033578413</v>
      </c>
      <c r="L4455" s="1">
        <v>52.989447754974705</v>
      </c>
      <c r="M4455" s="2">
        <f>Table13[[#This Row],[Cons h '[MWh']]]-Table13[[#This Row],[Ewec_prod '[MWh']]]-Table13[[#This Row],[Eeol_prod '[MWh']]]-Table13[[#This Row],[Efv_prod '[MWh']]]</f>
        <v>38.350882273291603</v>
      </c>
    </row>
    <row r="4456" spans="5:13" x14ac:dyDescent="0.3">
      <c r="E4456" s="4">
        <v>43651.583333333336</v>
      </c>
      <c r="F4456" s="3">
        <v>0</v>
      </c>
      <c r="G4456" s="2">
        <f>Table13[[#This Row],[CF % FV]]*$A$2</f>
        <v>0</v>
      </c>
      <c r="H4456" s="3">
        <v>0.95501869498567205</v>
      </c>
      <c r="I4456" s="2">
        <f>Table13[[#This Row],[CF % EOL]]*$A$6</f>
        <v>38.200747799426878</v>
      </c>
      <c r="J4456" s="3">
        <v>0.39547986875343383</v>
      </c>
      <c r="K4456" s="2">
        <f>$A$10*Table13[[#This Row],[CF % WEC]]</f>
        <v>0.12163568673717613</v>
      </c>
      <c r="L4456" s="1">
        <v>46.631265341288156</v>
      </c>
      <c r="M4456" s="2">
        <f>Table13[[#This Row],[Cons h '[MWh']]]-Table13[[#This Row],[Ewec_prod '[MWh']]]-Table13[[#This Row],[Eeol_prod '[MWh']]]-Table13[[#This Row],[Efv_prod '[MWh']]]</f>
        <v>8.308881855124099</v>
      </c>
    </row>
    <row r="4457" spans="5:13" x14ac:dyDescent="0.3">
      <c r="E4457" s="4">
        <v>43651.625</v>
      </c>
      <c r="F4457" s="3">
        <v>0</v>
      </c>
      <c r="G4457" s="2">
        <f>Table13[[#This Row],[CF % FV]]*$A$2</f>
        <v>0</v>
      </c>
      <c r="H4457" s="3">
        <v>1</v>
      </c>
      <c r="I4457" s="2">
        <f>Table13[[#This Row],[CF % EOL]]*$A$6</f>
        <v>40</v>
      </c>
      <c r="J4457" s="3">
        <v>0.41207850744526087</v>
      </c>
      <c r="K4457" s="2">
        <f>$A$10*Table13[[#This Row],[CF % WEC]]</f>
        <v>0.12674084372670019</v>
      </c>
      <c r="L4457" s="1">
        <v>43.958015557848768</v>
      </c>
      <c r="M4457" s="2">
        <f>Table13[[#This Row],[Cons h '[MWh']]]-Table13[[#This Row],[Ewec_prod '[MWh']]]-Table13[[#This Row],[Eeol_prod '[MWh']]]-Table13[[#This Row],[Efv_prod '[MWh']]]</f>
        <v>3.8312747141220669</v>
      </c>
    </row>
    <row r="4458" spans="5:13" x14ac:dyDescent="0.3">
      <c r="E4458" s="4">
        <v>43651.666666666664</v>
      </c>
      <c r="F4458" s="3">
        <v>0</v>
      </c>
      <c r="G4458" s="2">
        <f>Table13[[#This Row],[CF % FV]]*$A$2</f>
        <v>0</v>
      </c>
      <c r="H4458" s="3">
        <v>1</v>
      </c>
      <c r="I4458" s="2">
        <f>Table13[[#This Row],[CF % EOL]]*$A$6</f>
        <v>40</v>
      </c>
      <c r="J4458" s="3">
        <v>0.42830218888071941</v>
      </c>
      <c r="K4458" s="2">
        <f>$A$10*Table13[[#This Row],[CF % WEC]]</f>
        <v>0.1317306770626607</v>
      </c>
      <c r="L4458" s="1">
        <v>48.99440462690059</v>
      </c>
      <c r="M4458" s="2">
        <f>Table13[[#This Row],[Cons h '[MWh']]]-Table13[[#This Row],[Ewec_prod '[MWh']]]-Table13[[#This Row],[Eeol_prod '[MWh']]]-Table13[[#This Row],[Efv_prod '[MWh']]]</f>
        <v>8.8626739498379266</v>
      </c>
    </row>
    <row r="4459" spans="5:13" x14ac:dyDescent="0.3">
      <c r="E4459" s="4">
        <v>43651.708333333336</v>
      </c>
      <c r="F4459" s="3">
        <v>8.6040000000000005E-2</v>
      </c>
      <c r="G4459" s="2">
        <f>Table13[[#This Row],[CF % FV]]*$A$2</f>
        <v>4.3880400000000002</v>
      </c>
      <c r="H4459" s="3">
        <v>1</v>
      </c>
      <c r="I4459" s="2">
        <f>Table13[[#This Row],[CF % EOL]]*$A$6</f>
        <v>40</v>
      </c>
      <c r="J4459" s="3">
        <v>0.43669010707288536</v>
      </c>
      <c r="K4459" s="2">
        <f>$A$10*Table13[[#This Row],[CF % WEC]]</f>
        <v>0.13431050544385059</v>
      </c>
      <c r="L4459" s="1">
        <v>42.996463447128178</v>
      </c>
      <c r="M4459" s="2">
        <f>Table13[[#This Row],[Cons h '[MWh']]]-Table13[[#This Row],[Ewec_prod '[MWh']]]-Table13[[#This Row],[Eeol_prod '[MWh']]]-Table13[[#This Row],[Efv_prod '[MWh']]]</f>
        <v>-1.5258870583156714</v>
      </c>
    </row>
    <row r="4460" spans="5:13" x14ac:dyDescent="0.3">
      <c r="E4460" s="4">
        <v>43651.75</v>
      </c>
      <c r="F4460" s="3">
        <v>0.27273999999999998</v>
      </c>
      <c r="G4460" s="2">
        <f>Table13[[#This Row],[CF % FV]]*$A$2</f>
        <v>13.909739999999999</v>
      </c>
      <c r="H4460" s="3">
        <v>1</v>
      </c>
      <c r="I4460" s="2">
        <f>Table13[[#This Row],[CF % EOL]]*$A$6</f>
        <v>40</v>
      </c>
      <c r="J4460" s="3">
        <v>0.45694699654110038</v>
      </c>
      <c r="K4460" s="2">
        <f>$A$10*Table13[[#This Row],[CF % WEC]]</f>
        <v>0.14054081160176424</v>
      </c>
      <c r="L4460" s="1">
        <v>97.904752842374975</v>
      </c>
      <c r="M4460" s="2">
        <f>Table13[[#This Row],[Cons h '[MWh']]]-Table13[[#This Row],[Ewec_prod '[MWh']]]-Table13[[#This Row],[Eeol_prod '[MWh']]]-Table13[[#This Row],[Efv_prod '[MWh']]]</f>
        <v>43.854472030773209</v>
      </c>
    </row>
    <row r="4461" spans="5:13" x14ac:dyDescent="0.3">
      <c r="E4461" s="4">
        <v>43651.791666666664</v>
      </c>
      <c r="F4461" s="3">
        <v>0.44847000000000004</v>
      </c>
      <c r="G4461" s="2">
        <f>Table13[[#This Row],[CF % FV]]*$A$2</f>
        <v>22.871970000000001</v>
      </c>
      <c r="H4461" s="3">
        <v>1</v>
      </c>
      <c r="I4461" s="2">
        <f>Table13[[#This Row],[CF % EOL]]*$A$6</f>
        <v>40</v>
      </c>
      <c r="J4461" s="3">
        <v>0.47767702881681634</v>
      </c>
      <c r="K4461" s="2">
        <f>$A$10*Table13[[#This Row],[CF % WEC]]</f>
        <v>0.14691663983263836</v>
      </c>
      <c r="L4461" s="1">
        <v>66.539970994868526</v>
      </c>
      <c r="M4461" s="2">
        <f>Table13[[#This Row],[Cons h '[MWh']]]-Table13[[#This Row],[Ewec_prod '[MWh']]]-Table13[[#This Row],[Eeol_prod '[MWh']]]-Table13[[#This Row],[Efv_prod '[MWh']]]</f>
        <v>3.5210843550358852</v>
      </c>
    </row>
    <row r="4462" spans="5:13" x14ac:dyDescent="0.3">
      <c r="E4462" s="4">
        <v>43651.833333333336</v>
      </c>
      <c r="F4462" s="3">
        <v>0.47767999999999999</v>
      </c>
      <c r="G4462" s="2">
        <f>Table13[[#This Row],[CF % FV]]*$A$2</f>
        <v>24.36168</v>
      </c>
      <c r="H4462" s="3">
        <v>1</v>
      </c>
      <c r="I4462" s="2">
        <f>Table13[[#This Row],[CF % EOL]]*$A$6</f>
        <v>40</v>
      </c>
      <c r="J4462" s="3">
        <v>0.49986622313596435</v>
      </c>
      <c r="K4462" s="2">
        <f>$A$10*Table13[[#This Row],[CF % WEC]]</f>
        <v>0.15374125494556826</v>
      </c>
      <c r="L4462" s="1">
        <v>55.885094800208208</v>
      </c>
      <c r="M4462" s="2">
        <f>Table13[[#This Row],[Cons h '[MWh']]]-Table13[[#This Row],[Ewec_prod '[MWh']]]-Table13[[#This Row],[Eeol_prod '[MWh']]]-Table13[[#This Row],[Efv_prod '[MWh']]]</f>
        <v>-8.6303264547373573</v>
      </c>
    </row>
    <row r="4463" spans="5:13" x14ac:dyDescent="0.3">
      <c r="E4463" s="4">
        <v>43651.875</v>
      </c>
      <c r="F4463" s="3">
        <v>0.56504999999999994</v>
      </c>
      <c r="G4463" s="2">
        <f>Table13[[#This Row],[CF % FV]]*$A$2</f>
        <v>28.817549999999997</v>
      </c>
      <c r="H4463" s="3">
        <v>1</v>
      </c>
      <c r="I4463" s="2">
        <f>Table13[[#This Row],[CF % EOL]]*$A$6</f>
        <v>40</v>
      </c>
      <c r="J4463" s="3">
        <v>0.40305967604263987</v>
      </c>
      <c r="K4463" s="2">
        <f>$A$10*Table13[[#This Row],[CF % WEC]]</f>
        <v>0.12396696865011933</v>
      </c>
      <c r="L4463" s="1">
        <v>53.555637696133132</v>
      </c>
      <c r="M4463" s="2">
        <f>Table13[[#This Row],[Cons h '[MWh']]]-Table13[[#This Row],[Ewec_prod '[MWh']]]-Table13[[#This Row],[Eeol_prod '[MWh']]]-Table13[[#This Row],[Efv_prod '[MWh']]]</f>
        <v>-15.385879272516981</v>
      </c>
    </row>
    <row r="4464" spans="5:13" x14ac:dyDescent="0.3">
      <c r="E4464" s="4">
        <v>43651.916666666664</v>
      </c>
      <c r="F4464" s="3">
        <v>0.53349999999999997</v>
      </c>
      <c r="G4464" s="2">
        <f>Table13[[#This Row],[CF % FV]]*$A$2</f>
        <v>27.208499999999997</v>
      </c>
      <c r="H4464" s="3">
        <v>6.3313616451172894E-2</v>
      </c>
      <c r="I4464" s="2">
        <f>Table13[[#This Row],[CF % EOL]]*$A$6</f>
        <v>2.5325446580469158</v>
      </c>
      <c r="J4464" s="3">
        <v>0.35321309833287379</v>
      </c>
      <c r="K4464" s="2">
        <f>$A$10*Table13[[#This Row],[CF % WEC]]</f>
        <v>0.10863591594613067</v>
      </c>
      <c r="L4464" s="1">
        <v>47.33806542324804</v>
      </c>
      <c r="M4464" s="2">
        <f>Table13[[#This Row],[Cons h '[MWh']]]-Table13[[#This Row],[Ewec_prod '[MWh']]]-Table13[[#This Row],[Eeol_prod '[MWh']]]-Table13[[#This Row],[Efv_prod '[MWh']]]</f>
        <v>17.488384849254995</v>
      </c>
    </row>
    <row r="4465" spans="5:13" x14ac:dyDescent="0.3">
      <c r="E4465" s="4">
        <v>43651.958333333336</v>
      </c>
      <c r="F4465" s="3">
        <v>0.37569000000000002</v>
      </c>
      <c r="G4465" s="2">
        <f>Table13[[#This Row],[CF % FV]]*$A$2</f>
        <v>19.16019</v>
      </c>
      <c r="H4465" s="3">
        <v>0</v>
      </c>
      <c r="I4465" s="2">
        <f>Table13[[#This Row],[CF % EOL]]*$A$6</f>
        <v>0</v>
      </c>
      <c r="J4465" s="3">
        <v>0.32732795769310524</v>
      </c>
      <c r="K4465" s="2">
        <f>$A$10*Table13[[#This Row],[CF % WEC]]</f>
        <v>0.10067455784228839</v>
      </c>
      <c r="L4465" s="1">
        <v>36.39152460551086</v>
      </c>
      <c r="M4465" s="2">
        <f>Table13[[#This Row],[Cons h '[MWh']]]-Table13[[#This Row],[Ewec_prod '[MWh']]]-Table13[[#This Row],[Eeol_prod '[MWh']]]-Table13[[#This Row],[Efv_prod '[MWh']]]</f>
        <v>17.13066004766857</v>
      </c>
    </row>
    <row r="4466" spans="5:13" x14ac:dyDescent="0.3">
      <c r="E4466" s="4">
        <v>43652</v>
      </c>
      <c r="F4466" s="3">
        <v>0.37114999999999998</v>
      </c>
      <c r="G4466" s="2">
        <f>Table13[[#This Row],[CF % FV]]*$A$2</f>
        <v>18.928649999999998</v>
      </c>
      <c r="H4466" s="3">
        <v>8.09957891914911E-4</v>
      </c>
      <c r="I4466" s="2">
        <f>Table13[[#This Row],[CF % EOL]]*$A$6</f>
        <v>3.2398315676596443E-2</v>
      </c>
      <c r="J4466" s="3">
        <v>0.31141521099613262</v>
      </c>
      <c r="K4466" s="2">
        <f>$A$10*Table13[[#This Row],[CF % WEC]]</f>
        <v>9.5780357086983334E-2</v>
      </c>
      <c r="L4466" s="1">
        <v>36.074996570106464</v>
      </c>
      <c r="M4466" s="2">
        <f>Table13[[#This Row],[Cons h '[MWh']]]-Table13[[#This Row],[Ewec_prod '[MWh']]]-Table13[[#This Row],[Eeol_prod '[MWh']]]-Table13[[#This Row],[Efv_prod '[MWh']]]</f>
        <v>17.018167897342892</v>
      </c>
    </row>
    <row r="4467" spans="5:13" x14ac:dyDescent="0.3">
      <c r="E4467" s="4">
        <v>43652.041666666664</v>
      </c>
      <c r="F4467" s="3">
        <v>0.22825999999999999</v>
      </c>
      <c r="G4467" s="2">
        <f>Table13[[#This Row],[CF % FV]]*$A$2</f>
        <v>11.641259999999999</v>
      </c>
      <c r="H4467" s="3">
        <v>5.8695094519255898E-2</v>
      </c>
      <c r="I4467" s="2">
        <f>Table13[[#This Row],[CF % EOL]]*$A$6</f>
        <v>2.3478037807702359</v>
      </c>
      <c r="J4467" s="3">
        <v>0.30795355941996483</v>
      </c>
      <c r="K4467" s="2">
        <f>$A$10*Table13[[#This Row],[CF % WEC]]</f>
        <v>9.4715674912289605E-2</v>
      </c>
      <c r="L4467" s="1">
        <v>35.464968120354989</v>
      </c>
      <c r="M4467" s="2">
        <f>Table13[[#This Row],[Cons h '[MWh']]]-Table13[[#This Row],[Ewec_prod '[MWh']]]-Table13[[#This Row],[Eeol_prod '[MWh']]]-Table13[[#This Row],[Efv_prod '[MWh']]]</f>
        <v>21.381188664672468</v>
      </c>
    </row>
    <row r="4468" spans="5:13" x14ac:dyDescent="0.3">
      <c r="E4468" s="4">
        <v>43652.083333333336</v>
      </c>
      <c r="F4468" s="3">
        <v>0.11864</v>
      </c>
      <c r="G4468" s="2">
        <f>Table13[[#This Row],[CF % FV]]*$A$2</f>
        <v>6.0506399999999996</v>
      </c>
      <c r="H4468" s="3">
        <v>0.203262657686263</v>
      </c>
      <c r="I4468" s="2">
        <f>Table13[[#This Row],[CF % EOL]]*$A$6</f>
        <v>8.1305063074505206</v>
      </c>
      <c r="J4468" s="3">
        <v>0.31476920422262844</v>
      </c>
      <c r="K4468" s="2">
        <f>$A$10*Table13[[#This Row],[CF % WEC]]</f>
        <v>9.6811927342891874E-2</v>
      </c>
      <c r="L4468" s="1">
        <v>34.226904832491279</v>
      </c>
      <c r="M4468" s="2">
        <f>Table13[[#This Row],[Cons h '[MWh']]]-Table13[[#This Row],[Ewec_prod '[MWh']]]-Table13[[#This Row],[Eeol_prod '[MWh']]]-Table13[[#This Row],[Efv_prod '[MWh']]]</f>
        <v>19.948946597697869</v>
      </c>
    </row>
    <row r="4469" spans="5:13" x14ac:dyDescent="0.3">
      <c r="E4469" s="4">
        <v>43652.125</v>
      </c>
      <c r="F4469" s="3">
        <v>2.5000000000000001E-4</v>
      </c>
      <c r="G4469" s="2">
        <f>Table13[[#This Row],[CF % FV]]*$A$2</f>
        <v>1.2750000000000001E-2</v>
      </c>
      <c r="H4469" s="3">
        <v>0.54389583933501096</v>
      </c>
      <c r="I4469" s="2">
        <f>Table13[[#This Row],[CF % EOL]]*$A$6</f>
        <v>21.755833573400437</v>
      </c>
      <c r="J4469" s="3">
        <v>0.34290659423741637</v>
      </c>
      <c r="K4469" s="2">
        <f>$A$10*Table13[[#This Row],[CF % WEC]]</f>
        <v>0.10546599807531212</v>
      </c>
      <c r="L4469" s="1">
        <v>35.636927215981963</v>
      </c>
      <c r="M4469" s="2">
        <f>Table13[[#This Row],[Cons h '[MWh']]]-Table13[[#This Row],[Ewec_prod '[MWh']]]-Table13[[#This Row],[Eeol_prod '[MWh']]]-Table13[[#This Row],[Efv_prod '[MWh']]]</f>
        <v>13.762877644506215</v>
      </c>
    </row>
    <row r="4470" spans="5:13" x14ac:dyDescent="0.3">
      <c r="E4470" s="4">
        <v>43652.166666666664</v>
      </c>
      <c r="F4470" s="3">
        <v>0</v>
      </c>
      <c r="G4470" s="2">
        <f>Table13[[#This Row],[CF % FV]]*$A$2</f>
        <v>0</v>
      </c>
      <c r="H4470" s="3">
        <v>0.90431290436946599</v>
      </c>
      <c r="I4470" s="2">
        <f>Table13[[#This Row],[CF % EOL]]*$A$6</f>
        <v>36.172516174778636</v>
      </c>
      <c r="J4470" s="3">
        <v>0.37474795466725747</v>
      </c>
      <c r="K4470" s="2">
        <f>$A$10*Table13[[#This Row],[CF % WEC]]</f>
        <v>0.11525927972764412</v>
      </c>
      <c r="L4470" s="1">
        <v>46.619943610600991</v>
      </c>
      <c r="M4470" s="2">
        <f>Table13[[#This Row],[Cons h '[MWh']]]-Table13[[#This Row],[Ewec_prod '[MWh']]]-Table13[[#This Row],[Eeol_prod '[MWh']]]-Table13[[#This Row],[Efv_prod '[MWh']]]</f>
        <v>10.33216815609471</v>
      </c>
    </row>
    <row r="4471" spans="5:13" x14ac:dyDescent="0.3">
      <c r="E4471" s="4">
        <v>43652.208333333336</v>
      </c>
      <c r="F4471" s="3">
        <v>0</v>
      </c>
      <c r="G4471" s="2">
        <f>Table13[[#This Row],[CF % FV]]*$A$2</f>
        <v>0</v>
      </c>
      <c r="H4471" s="3">
        <v>0.97599671804231602</v>
      </c>
      <c r="I4471" s="2">
        <f>Table13[[#This Row],[CF % EOL]]*$A$6</f>
        <v>39.039868721692642</v>
      </c>
      <c r="J4471" s="3">
        <v>0.42608320885856416</v>
      </c>
      <c r="K4471" s="2">
        <f>$A$10*Table13[[#This Row],[CF % WEC]]</f>
        <v>0.13104819691594252</v>
      </c>
      <c r="L4471" s="1">
        <v>44.869126798917627</v>
      </c>
      <c r="M4471" s="2">
        <f>Table13[[#This Row],[Cons h '[MWh']]]-Table13[[#This Row],[Ewec_prod '[MWh']]]-Table13[[#This Row],[Eeol_prod '[MWh']]]-Table13[[#This Row],[Efv_prod '[MWh']]]</f>
        <v>5.6982098803090437</v>
      </c>
    </row>
    <row r="4472" spans="5:13" x14ac:dyDescent="0.3">
      <c r="E4472" s="4">
        <v>43652.25</v>
      </c>
      <c r="F4472" s="3">
        <v>0</v>
      </c>
      <c r="G4472" s="2">
        <f>Table13[[#This Row],[CF % FV]]*$A$2</f>
        <v>0</v>
      </c>
      <c r="H4472" s="3">
        <v>0.98018519182363595</v>
      </c>
      <c r="I4472" s="2">
        <f>Table13[[#This Row],[CF % EOL]]*$A$6</f>
        <v>39.207407672945436</v>
      </c>
      <c r="J4472" s="3">
        <v>0.46340731820004516</v>
      </c>
      <c r="K4472" s="2">
        <f>$A$10*Table13[[#This Row],[CF % WEC]]</f>
        <v>0.14252777914073325</v>
      </c>
      <c r="L4472" s="1">
        <v>52.12620601365893</v>
      </c>
      <c r="M4472" s="2">
        <f>Table13[[#This Row],[Cons h '[MWh']]]-Table13[[#This Row],[Ewec_prod '[MWh']]]-Table13[[#This Row],[Eeol_prod '[MWh']]]-Table13[[#This Row],[Efv_prod '[MWh']]]</f>
        <v>12.776270561572758</v>
      </c>
    </row>
    <row r="4473" spans="5:13" x14ac:dyDescent="0.3">
      <c r="E4473" s="4">
        <v>43652.291666666664</v>
      </c>
      <c r="F4473" s="3">
        <v>0</v>
      </c>
      <c r="G4473" s="2">
        <f>Table13[[#This Row],[CF % FV]]*$A$2</f>
        <v>0</v>
      </c>
      <c r="H4473" s="3">
        <v>0.95853897509294606</v>
      </c>
      <c r="I4473" s="2">
        <f>Table13[[#This Row],[CF % EOL]]*$A$6</f>
        <v>38.34155900371784</v>
      </c>
      <c r="J4473" s="3">
        <v>0.48119226173727025</v>
      </c>
      <c r="K4473" s="2">
        <f>$A$10*Table13[[#This Row],[CF % WEC]]</f>
        <v>0.14799780174277119</v>
      </c>
      <c r="L4473" s="1">
        <v>48.829108706175305</v>
      </c>
      <c r="M4473" s="2">
        <f>Table13[[#This Row],[Cons h '[MWh']]]-Table13[[#This Row],[Ewec_prod '[MWh']]]-Table13[[#This Row],[Eeol_prod '[MWh']]]-Table13[[#This Row],[Efv_prod '[MWh']]]</f>
        <v>10.339551900714696</v>
      </c>
    </row>
    <row r="4474" spans="5:13" x14ac:dyDescent="0.3">
      <c r="E4474" s="4">
        <v>43652.333333333336</v>
      </c>
      <c r="F4474" s="3">
        <v>0</v>
      </c>
      <c r="G4474" s="2">
        <f>Table13[[#This Row],[CF % FV]]*$A$2</f>
        <v>0</v>
      </c>
      <c r="H4474" s="3">
        <v>0.90053939803001404</v>
      </c>
      <c r="I4474" s="2">
        <f>Table13[[#This Row],[CF % EOL]]*$A$6</f>
        <v>36.021575921200565</v>
      </c>
      <c r="J4474" s="3">
        <v>0.48067359501527129</v>
      </c>
      <c r="K4474" s="2">
        <f>$A$10*Table13[[#This Row],[CF % WEC]]</f>
        <v>0.14783827811615294</v>
      </c>
      <c r="L4474" s="1">
        <v>46.66577259392313</v>
      </c>
      <c r="M4474" s="2">
        <f>Table13[[#This Row],[Cons h '[MWh']]]-Table13[[#This Row],[Ewec_prod '[MWh']]]-Table13[[#This Row],[Eeol_prod '[MWh']]]-Table13[[#This Row],[Efv_prod '[MWh']]]</f>
        <v>10.496358394606411</v>
      </c>
    </row>
    <row r="4475" spans="5:13" x14ac:dyDescent="0.3">
      <c r="E4475" s="4">
        <v>43652.375</v>
      </c>
      <c r="F4475" s="3">
        <v>0</v>
      </c>
      <c r="G4475" s="2">
        <f>Table13[[#This Row],[CF % FV]]*$A$2</f>
        <v>0</v>
      </c>
      <c r="H4475" s="3">
        <v>0.92049786622230401</v>
      </c>
      <c r="I4475" s="2">
        <f>Table13[[#This Row],[CF % EOL]]*$A$6</f>
        <v>36.819914648892158</v>
      </c>
      <c r="J4475" s="3">
        <v>0.39911257392652161</v>
      </c>
      <c r="K4475" s="2">
        <f>$A$10*Table13[[#This Row],[CF % WEC]]</f>
        <v>0.12275297897719584</v>
      </c>
      <c r="L4475" s="1">
        <v>58.509304812226944</v>
      </c>
      <c r="M4475" s="2">
        <f>Table13[[#This Row],[Cons h '[MWh']]]-Table13[[#This Row],[Ewec_prod '[MWh']]]-Table13[[#This Row],[Eeol_prod '[MWh']]]-Table13[[#This Row],[Efv_prod '[MWh']]]</f>
        <v>21.566637184357589</v>
      </c>
    </row>
    <row r="4476" spans="5:13" x14ac:dyDescent="0.3">
      <c r="E4476" s="4">
        <v>43652.416666666664</v>
      </c>
      <c r="F4476" s="3">
        <v>0</v>
      </c>
      <c r="G4476" s="2">
        <f>Table13[[#This Row],[CF % FV]]*$A$2</f>
        <v>0</v>
      </c>
      <c r="H4476" s="3">
        <v>5.0872096983718897E-2</v>
      </c>
      <c r="I4476" s="2">
        <f>Table13[[#This Row],[CF % EOL]]*$A$6</f>
        <v>2.0348838793487558</v>
      </c>
      <c r="J4476" s="3">
        <v>0.34353048305264966</v>
      </c>
      <c r="K4476" s="2">
        <f>$A$10*Table13[[#This Row],[CF % WEC]]</f>
        <v>0.10565788431399159</v>
      </c>
      <c r="L4476" s="1">
        <v>56.204237273349072</v>
      </c>
      <c r="M4476" s="2">
        <f>Table13[[#This Row],[Cons h '[MWh']]]-Table13[[#This Row],[Ewec_prod '[MWh']]]-Table13[[#This Row],[Eeol_prod '[MWh']]]-Table13[[#This Row],[Efv_prod '[MWh']]]</f>
        <v>54.063695509686326</v>
      </c>
    </row>
    <row r="4477" spans="5:13" x14ac:dyDescent="0.3">
      <c r="E4477" s="4">
        <v>43652.458333333336</v>
      </c>
      <c r="F4477" s="3">
        <v>0</v>
      </c>
      <c r="G4477" s="2">
        <f>Table13[[#This Row],[CF % FV]]*$A$2</f>
        <v>0</v>
      </c>
      <c r="H4477" s="3">
        <v>0</v>
      </c>
      <c r="I4477" s="2">
        <f>Table13[[#This Row],[CF % EOL]]*$A$6</f>
        <v>0</v>
      </c>
      <c r="J4477" s="3">
        <v>0.30833277500246231</v>
      </c>
      <c r="K4477" s="2">
        <f>$A$10*Table13[[#This Row],[CF % WEC]]</f>
        <v>9.4832308277077323E-2</v>
      </c>
      <c r="L4477" s="1">
        <v>51.581312935653607</v>
      </c>
      <c r="M4477" s="2">
        <f>Table13[[#This Row],[Cons h '[MWh']]]-Table13[[#This Row],[Ewec_prod '[MWh']]]-Table13[[#This Row],[Eeol_prod '[MWh']]]-Table13[[#This Row],[Efv_prod '[MWh']]]</f>
        <v>51.48648062737653</v>
      </c>
    </row>
    <row r="4478" spans="5:13" x14ac:dyDescent="0.3">
      <c r="E4478" s="4">
        <v>43652.5</v>
      </c>
      <c r="F4478" s="3">
        <v>0</v>
      </c>
      <c r="G4478" s="2">
        <f>Table13[[#This Row],[CF % FV]]*$A$2</f>
        <v>0</v>
      </c>
      <c r="H4478" s="3">
        <v>0</v>
      </c>
      <c r="I4478" s="2">
        <f>Table13[[#This Row],[CF % EOL]]*$A$6</f>
        <v>0</v>
      </c>
      <c r="J4478" s="3">
        <v>0.29024438323604079</v>
      </c>
      <c r="K4478" s="2">
        <f>$A$10*Table13[[#This Row],[CF % WEC]]</f>
        <v>8.9268955681116244E-2</v>
      </c>
      <c r="L4478" s="1">
        <v>61.591131486938195</v>
      </c>
      <c r="M4478" s="2">
        <f>Table13[[#This Row],[Cons h '[MWh']]]-Table13[[#This Row],[Ewec_prod '[MWh']]]-Table13[[#This Row],[Eeol_prod '[MWh']]]-Table13[[#This Row],[Efv_prod '[MWh']]]</f>
        <v>61.501862531257082</v>
      </c>
    </row>
    <row r="4479" spans="5:13" x14ac:dyDescent="0.3">
      <c r="E4479" s="4">
        <v>43652.541666666664</v>
      </c>
      <c r="F4479" s="3">
        <v>0</v>
      </c>
      <c r="G4479" s="2">
        <f>Table13[[#This Row],[CF % FV]]*$A$2</f>
        <v>0</v>
      </c>
      <c r="H4479" s="3">
        <v>7.2787590651709103E-2</v>
      </c>
      <c r="I4479" s="2">
        <f>Table13[[#This Row],[CF % EOL]]*$A$6</f>
        <v>2.911503626068364</v>
      </c>
      <c r="J4479" s="3">
        <v>0.28456631714742375</v>
      </c>
      <c r="K4479" s="2">
        <f>$A$10*Table13[[#This Row],[CF % WEC]]</f>
        <v>8.7522582420183959E-2</v>
      </c>
      <c r="L4479" s="1">
        <v>52.938439056305732</v>
      </c>
      <c r="M4479" s="2">
        <f>Table13[[#This Row],[Cons h '[MWh']]]-Table13[[#This Row],[Ewec_prod '[MWh']]]-Table13[[#This Row],[Eeol_prod '[MWh']]]-Table13[[#This Row],[Efv_prod '[MWh']]]</f>
        <v>49.939412847817181</v>
      </c>
    </row>
    <row r="4480" spans="5:13" x14ac:dyDescent="0.3">
      <c r="E4480" s="4">
        <v>43652.583333333336</v>
      </c>
      <c r="F4480" s="3">
        <v>0</v>
      </c>
      <c r="G4480" s="2">
        <f>Table13[[#This Row],[CF % FV]]*$A$2</f>
        <v>0</v>
      </c>
      <c r="H4480" s="3">
        <v>0.27529257437006799</v>
      </c>
      <c r="I4480" s="2">
        <f>Table13[[#This Row],[CF % EOL]]*$A$6</f>
        <v>11.01170297480272</v>
      </c>
      <c r="J4480" s="3">
        <v>0.29645907263776006</v>
      </c>
      <c r="K4480" s="2">
        <f>$A$10*Table13[[#This Row],[CF % WEC]]</f>
        <v>9.1180375384018159E-2</v>
      </c>
      <c r="L4480" s="1">
        <v>43.434407344918441</v>
      </c>
      <c r="M4480" s="2">
        <f>Table13[[#This Row],[Cons h '[MWh']]]-Table13[[#This Row],[Ewec_prod '[MWh']]]-Table13[[#This Row],[Eeol_prod '[MWh']]]-Table13[[#This Row],[Efv_prod '[MWh']]]</f>
        <v>32.331523994731697</v>
      </c>
    </row>
    <row r="4481" spans="5:13" x14ac:dyDescent="0.3">
      <c r="E4481" s="4">
        <v>43652.625</v>
      </c>
      <c r="F4481" s="3">
        <v>0</v>
      </c>
      <c r="G4481" s="2">
        <f>Table13[[#This Row],[CF % FV]]*$A$2</f>
        <v>0</v>
      </c>
      <c r="H4481" s="3">
        <v>0.51380318330307195</v>
      </c>
      <c r="I4481" s="2">
        <f>Table13[[#This Row],[CF % EOL]]*$A$6</f>
        <v>20.552127332122879</v>
      </c>
      <c r="J4481" s="3">
        <v>0.3352392189254722</v>
      </c>
      <c r="K4481" s="2">
        <f>$A$10*Table13[[#This Row],[CF % WEC]]</f>
        <v>0.10310778332096908</v>
      </c>
      <c r="L4481" s="1">
        <v>49.230167285088257</v>
      </c>
      <c r="M4481" s="2">
        <f>Table13[[#This Row],[Cons h '[MWh']]]-Table13[[#This Row],[Ewec_prod '[MWh']]]-Table13[[#This Row],[Eeol_prod '[MWh']]]-Table13[[#This Row],[Efv_prod '[MWh']]]</f>
        <v>28.574932169644406</v>
      </c>
    </row>
    <row r="4482" spans="5:13" x14ac:dyDescent="0.3">
      <c r="E4482" s="4">
        <v>43652.666666666664</v>
      </c>
      <c r="F4482" s="3">
        <v>0</v>
      </c>
      <c r="G4482" s="2">
        <f>Table13[[#This Row],[CF % FV]]*$A$2</f>
        <v>0</v>
      </c>
      <c r="H4482" s="3">
        <v>0.72727833457205804</v>
      </c>
      <c r="I4482" s="2">
        <f>Table13[[#This Row],[CF % EOL]]*$A$6</f>
        <v>29.091133382882322</v>
      </c>
      <c r="J4482" s="3">
        <v>0.35633789559115975</v>
      </c>
      <c r="K4482" s="2">
        <f>$A$10*Table13[[#This Row],[CF % WEC]]</f>
        <v>0.10959699358991594</v>
      </c>
      <c r="L4482" s="1">
        <v>63.051907771895223</v>
      </c>
      <c r="M4482" s="2">
        <f>Table13[[#This Row],[Cons h '[MWh']]]-Table13[[#This Row],[Ewec_prod '[MWh']]]-Table13[[#This Row],[Eeol_prod '[MWh']]]-Table13[[#This Row],[Efv_prod '[MWh']]]</f>
        <v>33.85117739542298</v>
      </c>
    </row>
    <row r="4483" spans="5:13" x14ac:dyDescent="0.3">
      <c r="E4483" s="4">
        <v>43652.708333333336</v>
      </c>
      <c r="F4483" s="3">
        <v>3.7609999999999998E-2</v>
      </c>
      <c r="G4483" s="2">
        <f>Table13[[#This Row],[CF % FV]]*$A$2</f>
        <v>1.91811</v>
      </c>
      <c r="H4483" s="3">
        <v>0.77578419731895298</v>
      </c>
      <c r="I4483" s="2">
        <f>Table13[[#This Row],[CF % EOL]]*$A$6</f>
        <v>31.031367892758119</v>
      </c>
      <c r="J4483" s="3">
        <v>0.35361065045379003</v>
      </c>
      <c r="K4483" s="2">
        <f>$A$10*Table13[[#This Row],[CF % WEC]]</f>
        <v>0.10875818898468985</v>
      </c>
      <c r="L4483" s="1">
        <v>62.654704860194656</v>
      </c>
      <c r="M4483" s="2">
        <f>Table13[[#This Row],[Cons h '[MWh']]]-Table13[[#This Row],[Ewec_prod '[MWh']]]-Table13[[#This Row],[Eeol_prod '[MWh']]]-Table13[[#This Row],[Efv_prod '[MWh']]]</f>
        <v>29.59646877845185</v>
      </c>
    </row>
    <row r="4484" spans="5:13" x14ac:dyDescent="0.3">
      <c r="E4484" s="4">
        <v>43652.75</v>
      </c>
      <c r="F4484" s="3">
        <v>8.8770000000000002E-2</v>
      </c>
      <c r="G4484" s="2">
        <f>Table13[[#This Row],[CF % FV]]*$A$2</f>
        <v>4.5272699999999997</v>
      </c>
      <c r="H4484" s="3">
        <v>0.64902069310257304</v>
      </c>
      <c r="I4484" s="2">
        <f>Table13[[#This Row],[CF % EOL]]*$A$6</f>
        <v>25.96082772410292</v>
      </c>
      <c r="J4484" s="3">
        <v>0.33485912455733879</v>
      </c>
      <c r="K4484" s="2">
        <f>$A$10*Table13[[#This Row],[CF % WEC]]</f>
        <v>0.10299087967265301</v>
      </c>
      <c r="L4484" s="1">
        <v>83.487520265571177</v>
      </c>
      <c r="M4484" s="2">
        <f>Table13[[#This Row],[Cons h '[MWh']]]-Table13[[#This Row],[Ewec_prod '[MWh']]]-Table13[[#This Row],[Eeol_prod '[MWh']]]-Table13[[#This Row],[Efv_prod '[MWh']]]</f>
        <v>52.89643166179561</v>
      </c>
    </row>
    <row r="4485" spans="5:13" x14ac:dyDescent="0.3">
      <c r="E4485" s="4">
        <v>43652.791666666664</v>
      </c>
      <c r="F4485" s="3">
        <v>0.24523</v>
      </c>
      <c r="G4485" s="2">
        <f>Table13[[#This Row],[CF % FV]]*$A$2</f>
        <v>12.506730000000001</v>
      </c>
      <c r="H4485" s="3">
        <v>0.568939056868347</v>
      </c>
      <c r="I4485" s="2">
        <f>Table13[[#This Row],[CF % EOL]]*$A$6</f>
        <v>22.757562274733878</v>
      </c>
      <c r="J4485" s="3">
        <v>0.31168035816479356</v>
      </c>
      <c r="K4485" s="2">
        <f>$A$10*Table13[[#This Row],[CF % WEC]]</f>
        <v>9.5861907022883108E-2</v>
      </c>
      <c r="L4485" s="1">
        <v>69.62763419801442</v>
      </c>
      <c r="M4485" s="2">
        <f>Table13[[#This Row],[Cons h '[MWh']]]-Table13[[#This Row],[Ewec_prod '[MWh']]]-Table13[[#This Row],[Eeol_prod '[MWh']]]-Table13[[#This Row],[Efv_prod '[MWh']]]</f>
        <v>34.267480016257664</v>
      </c>
    </row>
    <row r="4486" spans="5:13" x14ac:dyDescent="0.3">
      <c r="E4486" s="4">
        <v>43652.833333333336</v>
      </c>
      <c r="F4486" s="3">
        <v>0.28722000000000003</v>
      </c>
      <c r="G4486" s="2">
        <f>Table13[[#This Row],[CF % FV]]*$A$2</f>
        <v>14.648220000000002</v>
      </c>
      <c r="H4486" s="3">
        <v>0.45115196356690501</v>
      </c>
      <c r="I4486" s="2">
        <f>Table13[[#This Row],[CF % EOL]]*$A$6</f>
        <v>18.046078542676199</v>
      </c>
      <c r="J4486" s="3">
        <v>0.2903337354919201</v>
      </c>
      <c r="K4486" s="2">
        <f>$A$10*Table13[[#This Row],[CF % WEC]]</f>
        <v>8.9296437289825309E-2</v>
      </c>
      <c r="L4486" s="1">
        <v>69.776006584686044</v>
      </c>
      <c r="M4486" s="2">
        <f>Table13[[#This Row],[Cons h '[MWh']]]-Table13[[#This Row],[Ewec_prod '[MWh']]]-Table13[[#This Row],[Eeol_prod '[MWh']]]-Table13[[#This Row],[Efv_prod '[MWh']]]</f>
        <v>36.992411604720012</v>
      </c>
    </row>
    <row r="4487" spans="5:13" x14ac:dyDescent="0.3">
      <c r="E4487" s="4">
        <v>43652.875</v>
      </c>
      <c r="F4487" s="3">
        <v>0.27579000000000004</v>
      </c>
      <c r="G4487" s="2">
        <f>Table13[[#This Row],[CF % FV]]*$A$2</f>
        <v>14.065290000000001</v>
      </c>
      <c r="H4487" s="3">
        <v>0.29836703184002999</v>
      </c>
      <c r="I4487" s="2">
        <f>Table13[[#This Row],[CF % EOL]]*$A$6</f>
        <v>11.9346812736012</v>
      </c>
      <c r="J4487" s="3">
        <v>0.2707095653671423</v>
      </c>
      <c r="K4487" s="2">
        <f>$A$10*Table13[[#This Row],[CF % WEC]]</f>
        <v>8.3260733330232053E-2</v>
      </c>
      <c r="L4487" s="1">
        <v>53.429165957165125</v>
      </c>
      <c r="M4487" s="2">
        <f>Table13[[#This Row],[Cons h '[MWh']]]-Table13[[#This Row],[Ewec_prod '[MWh']]]-Table13[[#This Row],[Eeol_prod '[MWh']]]-Table13[[#This Row],[Efv_prod '[MWh']]]</f>
        <v>27.34593395023369</v>
      </c>
    </row>
    <row r="4488" spans="5:13" x14ac:dyDescent="0.3">
      <c r="E4488" s="4">
        <v>43652.916666666664</v>
      </c>
      <c r="F4488" s="3">
        <v>0.46357999999999999</v>
      </c>
      <c r="G4488" s="2">
        <f>Table13[[#This Row],[CF % FV]]*$A$2</f>
        <v>23.642579999999999</v>
      </c>
      <c r="H4488" s="3">
        <v>5.4030843689959099E-2</v>
      </c>
      <c r="I4488" s="2">
        <f>Table13[[#This Row],[CF % EOL]]*$A$6</f>
        <v>2.1612337475983638</v>
      </c>
      <c r="J4488" s="3">
        <v>0.25706461765744426</v>
      </c>
      <c r="K4488" s="2">
        <f>$A$10*Table13[[#This Row],[CF % WEC]]</f>
        <v>7.9064027716888322E-2</v>
      </c>
      <c r="L4488" s="1">
        <v>39.828537337026965</v>
      </c>
      <c r="M4488" s="2">
        <f>Table13[[#This Row],[Cons h '[MWh']]]-Table13[[#This Row],[Ewec_prod '[MWh']]]-Table13[[#This Row],[Eeol_prod '[MWh']]]-Table13[[#This Row],[Efv_prod '[MWh']]]</f>
        <v>13.945659561711711</v>
      </c>
    </row>
    <row r="4489" spans="5:13" x14ac:dyDescent="0.3">
      <c r="E4489" s="4">
        <v>43652.958333333336</v>
      </c>
      <c r="F4489" s="3">
        <v>0.27704000000000001</v>
      </c>
      <c r="G4489" s="2">
        <f>Table13[[#This Row],[CF % FV]]*$A$2</f>
        <v>14.12904</v>
      </c>
      <c r="H4489" s="3">
        <v>0</v>
      </c>
      <c r="I4489" s="2">
        <f>Table13[[#This Row],[CF % EOL]]*$A$6</f>
        <v>0</v>
      </c>
      <c r="J4489" s="3">
        <v>0.24694934417622233</v>
      </c>
      <c r="K4489" s="2">
        <f>$A$10*Table13[[#This Row],[CF % WEC]]</f>
        <v>7.5952925651690997E-2</v>
      </c>
      <c r="L4489" s="1">
        <v>40.33677699531146</v>
      </c>
      <c r="M4489" s="2">
        <f>Table13[[#This Row],[Cons h '[MWh']]]-Table13[[#This Row],[Ewec_prod '[MWh']]]-Table13[[#This Row],[Eeol_prod '[MWh']]]-Table13[[#This Row],[Efv_prod '[MWh']]]</f>
        <v>26.131784069659769</v>
      </c>
    </row>
    <row r="4490" spans="5:13" x14ac:dyDescent="0.3">
      <c r="E4490" s="4">
        <v>43653</v>
      </c>
      <c r="F4490" s="3">
        <v>0.26345999999999997</v>
      </c>
      <c r="G4490" s="2">
        <f>Table13[[#This Row],[CF % FV]]*$A$2</f>
        <v>13.436459999999999</v>
      </c>
      <c r="H4490" s="3">
        <v>0</v>
      </c>
      <c r="I4490" s="2">
        <f>Table13[[#This Row],[CF % EOL]]*$A$6</f>
        <v>0</v>
      </c>
      <c r="J4490" s="3">
        <v>0.24245288028899112</v>
      </c>
      <c r="K4490" s="2">
        <f>$A$10*Table13[[#This Row],[CF % WEC]]</f>
        <v>7.4569971635507507E-2</v>
      </c>
      <c r="L4490" s="1">
        <v>25.264207619347705</v>
      </c>
      <c r="M4490" s="2">
        <f>Table13[[#This Row],[Cons h '[MWh']]]-Table13[[#This Row],[Ewec_prod '[MWh']]]-Table13[[#This Row],[Eeol_prod '[MWh']]]-Table13[[#This Row],[Efv_prod '[MWh']]]</f>
        <v>11.753177647712198</v>
      </c>
    </row>
    <row r="4491" spans="5:13" x14ac:dyDescent="0.3">
      <c r="E4491" s="4">
        <v>43653.041666666664</v>
      </c>
      <c r="F4491" s="3">
        <v>0.15618000000000001</v>
      </c>
      <c r="G4491" s="2">
        <f>Table13[[#This Row],[CF % FV]]*$A$2</f>
        <v>7.965180000000001</v>
      </c>
      <c r="H4491" s="3">
        <v>7.72832380648088E-3</v>
      </c>
      <c r="I4491" s="2">
        <f>Table13[[#This Row],[CF % EOL]]*$A$6</f>
        <v>0.30913295225923521</v>
      </c>
      <c r="J4491" s="3">
        <v>0.24650419857682376</v>
      </c>
      <c r="K4491" s="2">
        <f>$A$10*Table13[[#This Row],[CF % WEC]]</f>
        <v>7.581601453444109E-2</v>
      </c>
      <c r="L4491" s="1">
        <v>32.303351167321964</v>
      </c>
      <c r="M4491" s="2">
        <f>Table13[[#This Row],[Cons h '[MWh']]]-Table13[[#This Row],[Ewec_prod '[MWh']]]-Table13[[#This Row],[Eeol_prod '[MWh']]]-Table13[[#This Row],[Efv_prod '[MWh']]]</f>
        <v>23.953222200528288</v>
      </c>
    </row>
    <row r="4492" spans="5:13" x14ac:dyDescent="0.3">
      <c r="E4492" s="4">
        <v>43653.083333333336</v>
      </c>
      <c r="F4492" s="3">
        <v>0.10006</v>
      </c>
      <c r="G4492" s="2">
        <f>Table13[[#This Row],[CF % FV]]*$A$2</f>
        <v>5.1030600000000002</v>
      </c>
      <c r="H4492" s="3">
        <v>0.10877566836936101</v>
      </c>
      <c r="I4492" s="2">
        <f>Table13[[#This Row],[CF % EOL]]*$A$6</f>
        <v>4.3510267347744405</v>
      </c>
      <c r="J4492" s="3">
        <v>0.2755694533488281</v>
      </c>
      <c r="K4492" s="2">
        <f>$A$10*Table13[[#This Row],[CF % WEC]]</f>
        <v>8.4755463805341658E-2</v>
      </c>
      <c r="L4492" s="1">
        <v>33.655162496323406</v>
      </c>
      <c r="M4492" s="2">
        <f>Table13[[#This Row],[Cons h '[MWh']]]-Table13[[#This Row],[Ewec_prod '[MWh']]]-Table13[[#This Row],[Eeol_prod '[MWh']]]-Table13[[#This Row],[Efv_prod '[MWh']]]</f>
        <v>24.116320297743624</v>
      </c>
    </row>
    <row r="4493" spans="5:13" x14ac:dyDescent="0.3">
      <c r="E4493" s="4">
        <v>43653.125</v>
      </c>
      <c r="F4493" s="3">
        <v>1.4999999999999999E-4</v>
      </c>
      <c r="G4493" s="2">
        <f>Table13[[#This Row],[CF % FV]]*$A$2</f>
        <v>7.6499999999999997E-3</v>
      </c>
      <c r="H4493" s="3">
        <v>0.238186275664446</v>
      </c>
      <c r="I4493" s="2">
        <f>Table13[[#This Row],[CF % EOL]]*$A$6</f>
        <v>9.5274510265778396</v>
      </c>
      <c r="J4493" s="3">
        <v>0.29225629976912337</v>
      </c>
      <c r="K4493" s="2">
        <f>$A$10*Table13[[#This Row],[CF % WEC]]</f>
        <v>8.9887750387230486E-2</v>
      </c>
      <c r="L4493" s="1">
        <v>32.818678881836981</v>
      </c>
      <c r="M4493" s="2">
        <f>Table13[[#This Row],[Cons h '[MWh']]]-Table13[[#This Row],[Ewec_prod '[MWh']]]-Table13[[#This Row],[Eeol_prod '[MWh']]]-Table13[[#This Row],[Efv_prod '[MWh']]]</f>
        <v>23.193690104871912</v>
      </c>
    </row>
    <row r="4494" spans="5:13" x14ac:dyDescent="0.3">
      <c r="E4494" s="4">
        <v>43653.166666666664</v>
      </c>
      <c r="F4494" s="3">
        <v>0</v>
      </c>
      <c r="G4494" s="2">
        <f>Table13[[#This Row],[CF % FV]]*$A$2</f>
        <v>0</v>
      </c>
      <c r="H4494" s="3">
        <v>0.370847324609689</v>
      </c>
      <c r="I4494" s="2">
        <f>Table13[[#This Row],[CF % EOL]]*$A$6</f>
        <v>14.83389298438756</v>
      </c>
      <c r="J4494" s="3">
        <v>0.30540232021869052</v>
      </c>
      <c r="K4494" s="2">
        <f>$A$10*Table13[[#This Row],[CF % WEC]]</f>
        <v>9.3931003537597507E-2</v>
      </c>
      <c r="L4494" s="1">
        <v>39.834303899199377</v>
      </c>
      <c r="M4494" s="2">
        <f>Table13[[#This Row],[Cons h '[MWh']]]-Table13[[#This Row],[Ewec_prod '[MWh']]]-Table13[[#This Row],[Eeol_prod '[MWh']]]-Table13[[#This Row],[Efv_prod '[MWh']]]</f>
        <v>24.906479911274218</v>
      </c>
    </row>
    <row r="4495" spans="5:13" x14ac:dyDescent="0.3">
      <c r="E4495" s="4">
        <v>43653.208333333336</v>
      </c>
      <c r="F4495" s="3">
        <v>0</v>
      </c>
      <c r="G4495" s="2">
        <f>Table13[[#This Row],[CF % FV]]*$A$2</f>
        <v>0</v>
      </c>
      <c r="H4495" s="3">
        <v>0.38577910633539803</v>
      </c>
      <c r="I4495" s="2">
        <f>Table13[[#This Row],[CF % EOL]]*$A$6</f>
        <v>15.431164253415922</v>
      </c>
      <c r="J4495" s="3">
        <v>0.31374096091535553</v>
      </c>
      <c r="K4495" s="2">
        <f>$A$10*Table13[[#This Row],[CF % WEC]]</f>
        <v>9.6495675895739152E-2</v>
      </c>
      <c r="L4495" s="1">
        <v>42.343163859510227</v>
      </c>
      <c r="M4495" s="2">
        <f>Table13[[#This Row],[Cons h '[MWh']]]-Table13[[#This Row],[Ewec_prod '[MWh']]]-Table13[[#This Row],[Eeol_prod '[MWh']]]-Table13[[#This Row],[Efv_prod '[MWh']]]</f>
        <v>26.815503930198567</v>
      </c>
    </row>
    <row r="4496" spans="5:13" x14ac:dyDescent="0.3">
      <c r="E4496" s="4">
        <v>43653.25</v>
      </c>
      <c r="F4496" s="3">
        <v>0</v>
      </c>
      <c r="G4496" s="2">
        <f>Table13[[#This Row],[CF % FV]]*$A$2</f>
        <v>0</v>
      </c>
      <c r="H4496" s="3">
        <v>0.40747209617949098</v>
      </c>
      <c r="I4496" s="2">
        <f>Table13[[#This Row],[CF % EOL]]*$A$6</f>
        <v>16.298883847179638</v>
      </c>
      <c r="J4496" s="3">
        <v>0.31604196874242585</v>
      </c>
      <c r="K4496" s="2">
        <f>$A$10*Table13[[#This Row],[CF % WEC]]</f>
        <v>9.7203384907870463E-2</v>
      </c>
      <c r="L4496" s="1">
        <v>45.649544437316543</v>
      </c>
      <c r="M4496" s="2">
        <f>Table13[[#This Row],[Cons h '[MWh']]]-Table13[[#This Row],[Ewec_prod '[MWh']]]-Table13[[#This Row],[Eeol_prod '[MWh']]]-Table13[[#This Row],[Efv_prod '[MWh']]]</f>
        <v>29.253457205229033</v>
      </c>
    </row>
    <row r="4497" spans="5:13" x14ac:dyDescent="0.3">
      <c r="E4497" s="4">
        <v>43653.291666666664</v>
      </c>
      <c r="F4497" s="3">
        <v>0</v>
      </c>
      <c r="G4497" s="2">
        <f>Table13[[#This Row],[CF % FV]]*$A$2</f>
        <v>0</v>
      </c>
      <c r="H4497" s="3">
        <v>0.60741701795787195</v>
      </c>
      <c r="I4497" s="2">
        <f>Table13[[#This Row],[CF % EOL]]*$A$6</f>
        <v>24.296680718314878</v>
      </c>
      <c r="J4497" s="3">
        <v>0.31697462638959445</v>
      </c>
      <c r="K4497" s="2">
        <f>$A$10*Table13[[#This Row],[CF % WEC]]</f>
        <v>9.7490237570590346E-2</v>
      </c>
      <c r="L4497" s="1">
        <v>38.927770066406808</v>
      </c>
      <c r="M4497" s="2">
        <f>Table13[[#This Row],[Cons h '[MWh']]]-Table13[[#This Row],[Ewec_prod '[MWh']]]-Table13[[#This Row],[Eeol_prod '[MWh']]]-Table13[[#This Row],[Efv_prod '[MWh']]]</f>
        <v>14.53359911052134</v>
      </c>
    </row>
    <row r="4498" spans="5:13" x14ac:dyDescent="0.3">
      <c r="E4498" s="4">
        <v>43653.333333333336</v>
      </c>
      <c r="F4498" s="3">
        <v>0</v>
      </c>
      <c r="G4498" s="2">
        <f>Table13[[#This Row],[CF % FV]]*$A$2</f>
        <v>0</v>
      </c>
      <c r="H4498" s="3">
        <v>0.98646640103156802</v>
      </c>
      <c r="I4498" s="2">
        <f>Table13[[#This Row],[CF % EOL]]*$A$6</f>
        <v>39.458656041262721</v>
      </c>
      <c r="J4498" s="3">
        <v>0.32473208245231966</v>
      </c>
      <c r="K4498" s="2">
        <f>$A$10*Table13[[#This Row],[CF % WEC]]</f>
        <v>9.987615799303122E-2</v>
      </c>
      <c r="L4498" s="1">
        <v>49.66952374798587</v>
      </c>
      <c r="M4498" s="2">
        <f>Table13[[#This Row],[Cons h '[MWh']]]-Table13[[#This Row],[Ewec_prod '[MWh']]]-Table13[[#This Row],[Eeol_prod '[MWh']]]-Table13[[#This Row],[Efv_prod '[MWh']]]</f>
        <v>10.110991548730119</v>
      </c>
    </row>
    <row r="4499" spans="5:13" x14ac:dyDescent="0.3">
      <c r="E4499" s="4">
        <v>43653.375</v>
      </c>
      <c r="F4499" s="3">
        <v>0</v>
      </c>
      <c r="G4499" s="2">
        <f>Table13[[#This Row],[CF % FV]]*$A$2</f>
        <v>0</v>
      </c>
      <c r="H4499" s="3">
        <v>1</v>
      </c>
      <c r="I4499" s="2">
        <f>Table13[[#This Row],[CF % EOL]]*$A$6</f>
        <v>40</v>
      </c>
      <c r="J4499" s="3">
        <v>0.30518371018512302</v>
      </c>
      <c r="K4499" s="2">
        <f>$A$10*Table13[[#This Row],[CF % WEC]]</f>
        <v>9.3863766786345337E-2</v>
      </c>
      <c r="L4499" s="1">
        <v>46.531433581858046</v>
      </c>
      <c r="M4499" s="2">
        <f>Table13[[#This Row],[Cons h '[MWh']]]-Table13[[#This Row],[Ewec_prod '[MWh']]]-Table13[[#This Row],[Eeol_prod '[MWh']]]-Table13[[#This Row],[Efv_prod '[MWh']]]</f>
        <v>6.4375698150716971</v>
      </c>
    </row>
    <row r="4500" spans="5:13" x14ac:dyDescent="0.3">
      <c r="E4500" s="4">
        <v>43653.416666666664</v>
      </c>
      <c r="F4500" s="3">
        <v>0</v>
      </c>
      <c r="G4500" s="2">
        <f>Table13[[#This Row],[CF % FV]]*$A$2</f>
        <v>0</v>
      </c>
      <c r="H4500" s="3">
        <v>0</v>
      </c>
      <c r="I4500" s="2">
        <f>Table13[[#This Row],[CF % EOL]]*$A$6</f>
        <v>0</v>
      </c>
      <c r="J4500" s="3">
        <v>0.28855973848340938</v>
      </c>
      <c r="K4500" s="2">
        <f>$A$10*Table13[[#This Row],[CF % WEC]]</f>
        <v>8.8750818254702116E-2</v>
      </c>
      <c r="L4500" s="1">
        <v>48.805293206538288</v>
      </c>
      <c r="M4500" s="2">
        <f>Table13[[#This Row],[Cons h '[MWh']]]-Table13[[#This Row],[Ewec_prod '[MWh']]]-Table13[[#This Row],[Eeol_prod '[MWh']]]-Table13[[#This Row],[Efv_prod '[MWh']]]</f>
        <v>48.716542388283585</v>
      </c>
    </row>
    <row r="4501" spans="5:13" x14ac:dyDescent="0.3">
      <c r="E4501" s="4">
        <v>43653.458333333336</v>
      </c>
      <c r="F4501" s="3">
        <v>0</v>
      </c>
      <c r="G4501" s="2">
        <f>Table13[[#This Row],[CF % FV]]*$A$2</f>
        <v>0</v>
      </c>
      <c r="H4501" s="3">
        <v>0</v>
      </c>
      <c r="I4501" s="2">
        <f>Table13[[#This Row],[CF % EOL]]*$A$6</f>
        <v>0</v>
      </c>
      <c r="J4501" s="3">
        <v>0.27567165111134101</v>
      </c>
      <c r="K4501" s="2">
        <f>$A$10*Table13[[#This Row],[CF % WEC]]</f>
        <v>8.478689623972939E-2</v>
      </c>
      <c r="L4501" s="1">
        <v>52.664142410426521</v>
      </c>
      <c r="M4501" s="2">
        <f>Table13[[#This Row],[Cons h '[MWh']]]-Table13[[#This Row],[Ewec_prod '[MWh']]]-Table13[[#This Row],[Eeol_prod '[MWh']]]-Table13[[#This Row],[Efv_prod '[MWh']]]</f>
        <v>52.579355514186794</v>
      </c>
    </row>
    <row r="4502" spans="5:13" x14ac:dyDescent="0.3">
      <c r="E4502" s="4">
        <v>43653.5</v>
      </c>
      <c r="F4502" s="3">
        <v>0</v>
      </c>
      <c r="G4502" s="2">
        <f>Table13[[#This Row],[CF % FV]]*$A$2</f>
        <v>0</v>
      </c>
      <c r="H4502" s="3">
        <v>0</v>
      </c>
      <c r="I4502" s="2">
        <f>Table13[[#This Row],[CF % EOL]]*$A$6</f>
        <v>0</v>
      </c>
      <c r="J4502" s="3">
        <v>0.26736402676896487</v>
      </c>
      <c r="K4502" s="2">
        <f>$A$10*Table13[[#This Row],[CF % WEC]]</f>
        <v>8.2231763420391332E-2</v>
      </c>
      <c r="L4502" s="1">
        <v>54.188804082039091</v>
      </c>
      <c r="M4502" s="2">
        <f>Table13[[#This Row],[Cons h '[MWh']]]-Table13[[#This Row],[Ewec_prod '[MWh']]]-Table13[[#This Row],[Eeol_prod '[MWh']]]-Table13[[#This Row],[Efv_prod '[MWh']]]</f>
        <v>54.106572318618703</v>
      </c>
    </row>
    <row r="4503" spans="5:13" x14ac:dyDescent="0.3">
      <c r="E4503" s="4">
        <v>43653.541666666664</v>
      </c>
      <c r="F4503" s="3">
        <v>0</v>
      </c>
      <c r="G4503" s="2">
        <f>Table13[[#This Row],[CF % FV]]*$A$2</f>
        <v>0</v>
      </c>
      <c r="H4503" s="3">
        <v>8.3436726354896101E-2</v>
      </c>
      <c r="I4503" s="2">
        <f>Table13[[#This Row],[CF % EOL]]*$A$6</f>
        <v>3.3374690541958438</v>
      </c>
      <c r="J4503" s="3">
        <v>0.26510860755423543</v>
      </c>
      <c r="K4503" s="2">
        <f>$A$10*Table13[[#This Row],[CF % WEC]]</f>
        <v>8.1538075860696918E-2</v>
      </c>
      <c r="L4503" s="1">
        <v>38.402735354701562</v>
      </c>
      <c r="M4503" s="2">
        <f>Table13[[#This Row],[Cons h '[MWh']]]-Table13[[#This Row],[Ewec_prod '[MWh']]]-Table13[[#This Row],[Eeol_prod '[MWh']]]-Table13[[#This Row],[Efv_prod '[MWh']]]</f>
        <v>34.98372822464502</v>
      </c>
    </row>
    <row r="4504" spans="5:13" x14ac:dyDescent="0.3">
      <c r="E4504" s="4">
        <v>43653.583333333336</v>
      </c>
      <c r="F4504" s="3">
        <v>0</v>
      </c>
      <c r="G4504" s="2">
        <f>Table13[[#This Row],[CF % FV]]*$A$2</f>
        <v>0</v>
      </c>
      <c r="H4504" s="3">
        <v>0.233281252464309</v>
      </c>
      <c r="I4504" s="2">
        <f>Table13[[#This Row],[CF % EOL]]*$A$6</f>
        <v>9.3312500985723599</v>
      </c>
      <c r="J4504" s="3">
        <v>0.26757151101637111</v>
      </c>
      <c r="K4504" s="2">
        <f>$A$10*Table13[[#This Row],[CF % WEC]]</f>
        <v>8.2295578271447983E-2</v>
      </c>
      <c r="L4504" s="1">
        <v>34.712812971836208</v>
      </c>
      <c r="M4504" s="2">
        <f>Table13[[#This Row],[Cons h '[MWh']]]-Table13[[#This Row],[Ewec_prod '[MWh']]]-Table13[[#This Row],[Eeol_prod '[MWh']]]-Table13[[#This Row],[Efv_prod '[MWh']]]</f>
        <v>25.299267294992397</v>
      </c>
    </row>
    <row r="4505" spans="5:13" x14ac:dyDescent="0.3">
      <c r="E4505" s="4">
        <v>43653.625</v>
      </c>
      <c r="F4505" s="3">
        <v>0</v>
      </c>
      <c r="G4505" s="2">
        <f>Table13[[#This Row],[CF % FV]]*$A$2</f>
        <v>0</v>
      </c>
      <c r="H4505" s="3">
        <v>0.375223804900577</v>
      </c>
      <c r="I4505" s="2">
        <f>Table13[[#This Row],[CF % EOL]]*$A$6</f>
        <v>15.008952196023079</v>
      </c>
      <c r="J4505" s="3">
        <v>0.28009453451203248</v>
      </c>
      <c r="K4505" s="2">
        <f>$A$10*Table13[[#This Row],[CF % WEC]]</f>
        <v>8.6147219488286381E-2</v>
      </c>
      <c r="L4505" s="1">
        <v>47.663974197353795</v>
      </c>
      <c r="M4505" s="2">
        <f>Table13[[#This Row],[Cons h '[MWh']]]-Table13[[#This Row],[Ewec_prod '[MWh']]]-Table13[[#This Row],[Eeol_prod '[MWh']]]-Table13[[#This Row],[Efv_prod '[MWh']]]</f>
        <v>32.568874781842425</v>
      </c>
    </row>
    <row r="4506" spans="5:13" x14ac:dyDescent="0.3">
      <c r="E4506" s="4">
        <v>43653.666666666664</v>
      </c>
      <c r="F4506" s="3">
        <v>0</v>
      </c>
      <c r="G4506" s="2">
        <f>Table13[[#This Row],[CF % FV]]*$A$2</f>
        <v>0</v>
      </c>
      <c r="H4506" s="3">
        <v>0.50028879085910305</v>
      </c>
      <c r="I4506" s="2">
        <f>Table13[[#This Row],[CF % EOL]]*$A$6</f>
        <v>20.011551634364121</v>
      </c>
      <c r="J4506" s="3">
        <v>0.28331236361132378</v>
      </c>
      <c r="K4506" s="2">
        <f>$A$10*Table13[[#This Row],[CF % WEC]]</f>
        <v>8.7136910451644081E-2</v>
      </c>
      <c r="L4506" s="1">
        <v>54.809484753118511</v>
      </c>
      <c r="M4506" s="2">
        <f>Table13[[#This Row],[Cons h '[MWh']]]-Table13[[#This Row],[Ewec_prod '[MWh']]]-Table13[[#This Row],[Eeol_prod '[MWh']]]-Table13[[#This Row],[Efv_prod '[MWh']]]</f>
        <v>34.710796208302739</v>
      </c>
    </row>
    <row r="4507" spans="5:13" x14ac:dyDescent="0.3">
      <c r="E4507" s="4">
        <v>43653.708333333336</v>
      </c>
      <c r="F4507" s="3">
        <v>9.7700000000000009E-2</v>
      </c>
      <c r="G4507" s="2">
        <f>Table13[[#This Row],[CF % FV]]*$A$2</f>
        <v>4.9827000000000004</v>
      </c>
      <c r="H4507" s="3">
        <v>0.63456836711628894</v>
      </c>
      <c r="I4507" s="2">
        <f>Table13[[#This Row],[CF % EOL]]*$A$6</f>
        <v>25.38273468465156</v>
      </c>
      <c r="J4507" s="3">
        <v>0.28645866105533141</v>
      </c>
      <c r="K4507" s="2">
        <f>$A$10*Table13[[#This Row],[CF % WEC]]</f>
        <v>8.8104600795750804E-2</v>
      </c>
      <c r="L4507" s="1">
        <v>53.498953936428869</v>
      </c>
      <c r="M4507" s="2">
        <f>Table13[[#This Row],[Cons h '[MWh']]]-Table13[[#This Row],[Ewec_prod '[MWh']]]-Table13[[#This Row],[Eeol_prod '[MWh']]]-Table13[[#This Row],[Efv_prod '[MWh']]]</f>
        <v>23.045414650981556</v>
      </c>
    </row>
    <row r="4508" spans="5:13" x14ac:dyDescent="0.3">
      <c r="E4508" s="4">
        <v>43653.75</v>
      </c>
      <c r="F4508" s="3">
        <v>0.31291000000000002</v>
      </c>
      <c r="G4508" s="2">
        <f>Table13[[#This Row],[CF % FV]]*$A$2</f>
        <v>15.958410000000001</v>
      </c>
      <c r="H4508" s="3">
        <v>0.77655080707479096</v>
      </c>
      <c r="I4508" s="2">
        <f>Table13[[#This Row],[CF % EOL]]*$A$6</f>
        <v>31.062032282991638</v>
      </c>
      <c r="J4508" s="3">
        <v>0.29086534214978343</v>
      </c>
      <c r="K4508" s="2">
        <f>$A$10*Table13[[#This Row],[CF % WEC]]</f>
        <v>8.9459940785229716E-2</v>
      </c>
      <c r="L4508" s="1">
        <v>50.851520771354146</v>
      </c>
      <c r="M4508" s="2">
        <f>Table13[[#This Row],[Cons h '[MWh']]]-Table13[[#This Row],[Ewec_prod '[MWh']]]-Table13[[#This Row],[Eeol_prod '[MWh']]]-Table13[[#This Row],[Efv_prod '[MWh']]]</f>
        <v>3.741618547577275</v>
      </c>
    </row>
    <row r="4509" spans="5:13" x14ac:dyDescent="0.3">
      <c r="E4509" s="4">
        <v>43653.791666666664</v>
      </c>
      <c r="F4509" s="3">
        <v>0.46010000000000001</v>
      </c>
      <c r="G4509" s="2">
        <f>Table13[[#This Row],[CF % FV]]*$A$2</f>
        <v>23.4651</v>
      </c>
      <c r="H4509" s="3">
        <v>0.90658368718539994</v>
      </c>
      <c r="I4509" s="2">
        <f>Table13[[#This Row],[CF % EOL]]*$A$6</f>
        <v>36.263347487415999</v>
      </c>
      <c r="J4509" s="3">
        <v>0.29473133658026535</v>
      </c>
      <c r="K4509" s="2">
        <f>$A$10*Table13[[#This Row],[CF % WEC]]</f>
        <v>9.0648984589041998E-2</v>
      </c>
      <c r="L4509" s="1">
        <v>76.294205509908096</v>
      </c>
      <c r="M4509" s="2">
        <f>Table13[[#This Row],[Cons h '[MWh']]]-Table13[[#This Row],[Ewec_prod '[MWh']]]-Table13[[#This Row],[Eeol_prod '[MWh']]]-Table13[[#This Row],[Efv_prod '[MWh']]]</f>
        <v>16.47510903790306</v>
      </c>
    </row>
    <row r="4510" spans="5:13" x14ac:dyDescent="0.3">
      <c r="E4510" s="4">
        <v>43653.833333333336</v>
      </c>
      <c r="F4510" s="3">
        <v>0.59069000000000005</v>
      </c>
      <c r="G4510" s="2">
        <f>Table13[[#This Row],[CF % FV]]*$A$2</f>
        <v>30.125190000000003</v>
      </c>
      <c r="H4510" s="3">
        <v>0.94184348374527904</v>
      </c>
      <c r="I4510" s="2">
        <f>Table13[[#This Row],[CF % EOL]]*$A$6</f>
        <v>37.673739349811164</v>
      </c>
      <c r="J4510" s="3">
        <v>0.29608526017537784</v>
      </c>
      <c r="K4510" s="2">
        <f>$A$10*Table13[[#This Row],[CF % WEC]]</f>
        <v>9.1065403828788055E-2</v>
      </c>
      <c r="L4510" s="1">
        <v>60.581078816548903</v>
      </c>
      <c r="M4510" s="2">
        <f>Table13[[#This Row],[Cons h '[MWh']]]-Table13[[#This Row],[Ewec_prod '[MWh']]]-Table13[[#This Row],[Eeol_prod '[MWh']]]-Table13[[#This Row],[Efv_prod '[MWh']]]</f>
        <v>-7.3089159370910508</v>
      </c>
    </row>
    <row r="4511" spans="5:13" x14ac:dyDescent="0.3">
      <c r="E4511" s="4">
        <v>43653.875</v>
      </c>
      <c r="F4511" s="3">
        <v>0.57216</v>
      </c>
      <c r="G4511" s="2">
        <f>Table13[[#This Row],[CF % FV]]*$A$2</f>
        <v>29.180160000000001</v>
      </c>
      <c r="H4511" s="3">
        <v>0.91899552141542296</v>
      </c>
      <c r="I4511" s="2">
        <f>Table13[[#This Row],[CF % EOL]]*$A$6</f>
        <v>36.759820856616919</v>
      </c>
      <c r="J4511" s="3">
        <v>0.2667561910127213</v>
      </c>
      <c r="K4511" s="2">
        <f>$A$10*Table13[[#This Row],[CF % WEC]]</f>
        <v>8.2044814537589425E-2</v>
      </c>
      <c r="L4511" s="1">
        <v>50.458731101415495</v>
      </c>
      <c r="M4511" s="2">
        <f>Table13[[#This Row],[Cons h '[MWh']]]-Table13[[#This Row],[Ewec_prod '[MWh']]]-Table13[[#This Row],[Eeol_prod '[MWh']]]-Table13[[#This Row],[Efv_prod '[MWh']]]</f>
        <v>-15.563294569739014</v>
      </c>
    </row>
    <row r="4512" spans="5:13" x14ac:dyDescent="0.3">
      <c r="E4512" s="4">
        <v>43653.916666666664</v>
      </c>
      <c r="F4512" s="3">
        <v>0.53705999999999998</v>
      </c>
      <c r="G4512" s="2">
        <f>Table13[[#This Row],[CF % FV]]*$A$2</f>
        <v>27.390059999999998</v>
      </c>
      <c r="H4512" s="3">
        <v>0</v>
      </c>
      <c r="I4512" s="2">
        <f>Table13[[#This Row],[CF % EOL]]*$A$6</f>
        <v>0</v>
      </c>
      <c r="J4512" s="3">
        <v>0.24228566413723027</v>
      </c>
      <c r="K4512" s="2">
        <f>$A$10*Table13[[#This Row],[CF % WEC]]</f>
        <v>7.4518541833234406E-2</v>
      </c>
      <c r="L4512" s="1">
        <v>42.688182247558466</v>
      </c>
      <c r="M4512" s="2">
        <f>Table13[[#This Row],[Cons h '[MWh']]]-Table13[[#This Row],[Ewec_prod '[MWh']]]-Table13[[#This Row],[Eeol_prod '[MWh']]]-Table13[[#This Row],[Efv_prod '[MWh']]]</f>
        <v>15.223603705725232</v>
      </c>
    </row>
    <row r="4513" spans="5:13" x14ac:dyDescent="0.3">
      <c r="E4513" s="4">
        <v>43653.958333333336</v>
      </c>
      <c r="F4513" s="3">
        <v>0.51651000000000002</v>
      </c>
      <c r="G4513" s="2">
        <f>Table13[[#This Row],[CF % FV]]*$A$2</f>
        <v>26.342010000000002</v>
      </c>
      <c r="H4513" s="3">
        <v>0</v>
      </c>
      <c r="I4513" s="2">
        <f>Table13[[#This Row],[CF % EOL]]*$A$6</f>
        <v>0</v>
      </c>
      <c r="J4513" s="3">
        <v>0.22284081951711476</v>
      </c>
      <c r="K4513" s="2">
        <f>$A$10*Table13[[#This Row],[CF % WEC]]</f>
        <v>6.8537992086617511E-2</v>
      </c>
      <c r="L4513" s="1">
        <v>34.256027165906261</v>
      </c>
      <c r="M4513" s="2">
        <f>Table13[[#This Row],[Cons h '[MWh']]]-Table13[[#This Row],[Ewec_prod '[MWh']]]-Table13[[#This Row],[Eeol_prod '[MWh']]]-Table13[[#This Row],[Efv_prod '[MWh']]]</f>
        <v>7.8454791738196406</v>
      </c>
    </row>
    <row r="4514" spans="5:13" x14ac:dyDescent="0.3">
      <c r="E4514" s="4">
        <v>43654</v>
      </c>
      <c r="F4514" s="3">
        <v>0.45388999999999996</v>
      </c>
      <c r="G4514" s="2">
        <f>Table13[[#This Row],[CF % FV]]*$A$2</f>
        <v>23.148389999999999</v>
      </c>
      <c r="H4514" s="3">
        <v>1.7651667248970999E-3</v>
      </c>
      <c r="I4514" s="2">
        <f>Table13[[#This Row],[CF % EOL]]*$A$6</f>
        <v>7.0606668995883998E-2</v>
      </c>
      <c r="J4514" s="3">
        <v>0.20869817989150344</v>
      </c>
      <c r="K4514" s="2">
        <f>$A$10*Table13[[#This Row],[CF % WEC]]</f>
        <v>6.4188213958694285E-2</v>
      </c>
      <c r="L4514" s="1">
        <v>28.089199934544375</v>
      </c>
      <c r="M4514" s="2">
        <f>Table13[[#This Row],[Cons h '[MWh']]]-Table13[[#This Row],[Ewec_prod '[MWh']]]-Table13[[#This Row],[Eeol_prod '[MWh']]]-Table13[[#This Row],[Efv_prod '[MWh']]]</f>
        <v>4.8060150515897995</v>
      </c>
    </row>
    <row r="4515" spans="5:13" x14ac:dyDescent="0.3">
      <c r="E4515" s="4">
        <v>43654.041666666664</v>
      </c>
      <c r="F4515" s="3">
        <v>0.29169</v>
      </c>
      <c r="G4515" s="2">
        <f>Table13[[#This Row],[CF % FV]]*$A$2</f>
        <v>14.876190000000001</v>
      </c>
      <c r="H4515" s="3">
        <v>0.11668726287228499</v>
      </c>
      <c r="I4515" s="2">
        <f>Table13[[#This Row],[CF % EOL]]*$A$6</f>
        <v>4.6674905148913997</v>
      </c>
      <c r="J4515" s="3">
        <v>0.20278240708338555</v>
      </c>
      <c r="K4515" s="2">
        <f>$A$10*Table13[[#This Row],[CF % WEC]]</f>
        <v>6.2368730478120062E-2</v>
      </c>
      <c r="L4515" s="1">
        <v>31.955337327507308</v>
      </c>
      <c r="M4515" s="2">
        <f>Table13[[#This Row],[Cons h '[MWh']]]-Table13[[#This Row],[Ewec_prod '[MWh']]]-Table13[[#This Row],[Eeol_prod '[MWh']]]-Table13[[#This Row],[Efv_prod '[MWh']]]</f>
        <v>12.34928808213779</v>
      </c>
    </row>
    <row r="4516" spans="5:13" x14ac:dyDescent="0.3">
      <c r="E4516" s="4">
        <v>43654.083333333336</v>
      </c>
      <c r="F4516" s="3">
        <v>0.12593000000000001</v>
      </c>
      <c r="G4516" s="2">
        <f>Table13[[#This Row],[CF % FV]]*$A$2</f>
        <v>6.4224300000000003</v>
      </c>
      <c r="H4516" s="3">
        <v>0.29051922010919201</v>
      </c>
      <c r="I4516" s="2">
        <f>Table13[[#This Row],[CF % EOL]]*$A$6</f>
        <v>11.62076880436768</v>
      </c>
      <c r="J4516" s="3">
        <v>0.21515716848253194</v>
      </c>
      <c r="K4516" s="2">
        <f>$A$10*Table13[[#This Row],[CF % WEC]]</f>
        <v>6.6174771492896245E-2</v>
      </c>
      <c r="L4516" s="1">
        <v>32.816573630122875</v>
      </c>
      <c r="M4516" s="2">
        <f>Table13[[#This Row],[Cons h '[MWh']]]-Table13[[#This Row],[Ewec_prod '[MWh']]]-Table13[[#This Row],[Eeol_prod '[MWh']]]-Table13[[#This Row],[Efv_prod '[MWh']]]</f>
        <v>14.7072000542623</v>
      </c>
    </row>
    <row r="4517" spans="5:13" x14ac:dyDescent="0.3">
      <c r="E4517" s="4">
        <v>43654.125</v>
      </c>
      <c r="F4517" s="3">
        <v>5.2000000000000006E-4</v>
      </c>
      <c r="G4517" s="2">
        <f>Table13[[#This Row],[CF % FV]]*$A$2</f>
        <v>2.6520000000000002E-2</v>
      </c>
      <c r="H4517" s="3">
        <v>0.53727654172696504</v>
      </c>
      <c r="I4517" s="2">
        <f>Table13[[#This Row],[CF % EOL]]*$A$6</f>
        <v>21.491061669078601</v>
      </c>
      <c r="J4517" s="3">
        <v>0.22240973931547231</v>
      </c>
      <c r="K4517" s="2">
        <f>$A$10*Table13[[#This Row],[CF % WEC]]</f>
        <v>6.8405406990615383E-2</v>
      </c>
      <c r="L4517" s="1">
        <v>31.305682212757016</v>
      </c>
      <c r="M4517" s="2">
        <f>Table13[[#This Row],[Cons h '[MWh']]]-Table13[[#This Row],[Ewec_prod '[MWh']]]-Table13[[#This Row],[Eeol_prod '[MWh']]]-Table13[[#This Row],[Efv_prod '[MWh']]]</f>
        <v>9.7196951366878022</v>
      </c>
    </row>
    <row r="4518" spans="5:13" x14ac:dyDescent="0.3">
      <c r="E4518" s="4">
        <v>43654.166666666664</v>
      </c>
      <c r="F4518" s="3">
        <v>0</v>
      </c>
      <c r="G4518" s="2">
        <f>Table13[[#This Row],[CF % FV]]*$A$2</f>
        <v>0</v>
      </c>
      <c r="H4518" s="3">
        <v>0.82191365244568604</v>
      </c>
      <c r="I4518" s="2">
        <f>Table13[[#This Row],[CF % EOL]]*$A$6</f>
        <v>32.876546097827443</v>
      </c>
      <c r="J4518" s="3">
        <v>0.23129774941151543</v>
      </c>
      <c r="K4518" s="2">
        <f>$A$10*Table13[[#This Row],[CF % WEC]]</f>
        <v>7.1139046038202869E-2</v>
      </c>
      <c r="L4518" s="1">
        <v>36.560089284078231</v>
      </c>
      <c r="M4518" s="2">
        <f>Table13[[#This Row],[Cons h '[MWh']]]-Table13[[#This Row],[Ewec_prod '[MWh']]]-Table13[[#This Row],[Eeol_prod '[MWh']]]-Table13[[#This Row],[Efv_prod '[MWh']]]</f>
        <v>3.6124041402125826</v>
      </c>
    </row>
    <row r="4519" spans="5:13" x14ac:dyDescent="0.3">
      <c r="E4519" s="4">
        <v>43654.208333333336</v>
      </c>
      <c r="F4519" s="3">
        <v>0</v>
      </c>
      <c r="G4519" s="2">
        <f>Table13[[#This Row],[CF % FV]]*$A$2</f>
        <v>0</v>
      </c>
      <c r="H4519" s="3">
        <v>0.95328676380352795</v>
      </c>
      <c r="I4519" s="2">
        <f>Table13[[#This Row],[CF % EOL]]*$A$6</f>
        <v>38.131470552141117</v>
      </c>
      <c r="J4519" s="3">
        <v>0.24579742263522281</v>
      </c>
      <c r="K4519" s="2">
        <f>$A$10*Table13[[#This Row],[CF % WEC]]</f>
        <v>7.5598635133317785E-2</v>
      </c>
      <c r="L4519" s="1">
        <v>48.38047558959078</v>
      </c>
      <c r="M4519" s="2">
        <f>Table13[[#This Row],[Cons h '[MWh']]]-Table13[[#This Row],[Ewec_prod '[MWh']]]-Table13[[#This Row],[Eeol_prod '[MWh']]]-Table13[[#This Row],[Efv_prod '[MWh']]]</f>
        <v>10.173406402316346</v>
      </c>
    </row>
    <row r="4520" spans="5:13" x14ac:dyDescent="0.3">
      <c r="E4520" s="4">
        <v>43654.25</v>
      </c>
      <c r="F4520" s="3">
        <v>0</v>
      </c>
      <c r="G4520" s="2">
        <f>Table13[[#This Row],[CF % FV]]*$A$2</f>
        <v>0</v>
      </c>
      <c r="H4520" s="3">
        <v>0.968899969024834</v>
      </c>
      <c r="I4520" s="2">
        <f>Table13[[#This Row],[CF % EOL]]*$A$6</f>
        <v>38.755998760993357</v>
      </c>
      <c r="J4520" s="3">
        <v>0.26933558856258638</v>
      </c>
      <c r="K4520" s="2">
        <f>$A$10*Table13[[#This Row],[CF % WEC]]</f>
        <v>8.2838146429134174E-2</v>
      </c>
      <c r="L4520" s="1">
        <v>47.808569581873286</v>
      </c>
      <c r="M4520" s="2">
        <f>Table13[[#This Row],[Cons h '[MWh']]]-Table13[[#This Row],[Ewec_prod '[MWh']]]-Table13[[#This Row],[Eeol_prod '[MWh']]]-Table13[[#This Row],[Efv_prod '[MWh']]]</f>
        <v>8.9697326744507961</v>
      </c>
    </row>
    <row r="4521" spans="5:13" x14ac:dyDescent="0.3">
      <c r="E4521" s="4">
        <v>43654.291666666664</v>
      </c>
      <c r="F4521" s="3">
        <v>0</v>
      </c>
      <c r="G4521" s="2">
        <f>Table13[[#This Row],[CF % FV]]*$A$2</f>
        <v>0</v>
      </c>
      <c r="H4521" s="3">
        <v>0.97304828157305701</v>
      </c>
      <c r="I4521" s="2">
        <f>Table13[[#This Row],[CF % EOL]]*$A$6</f>
        <v>38.921931262922278</v>
      </c>
      <c r="J4521" s="3">
        <v>0.29281840694665351</v>
      </c>
      <c r="K4521" s="2">
        <f>$A$10*Table13[[#This Row],[CF % WEC]]</f>
        <v>9.006063476886611E-2</v>
      </c>
      <c r="L4521" s="1">
        <v>52.925696026965483</v>
      </c>
      <c r="M4521" s="2">
        <f>Table13[[#This Row],[Cons h '[MWh']]]-Table13[[#This Row],[Ewec_prod '[MWh']]]-Table13[[#This Row],[Eeol_prod '[MWh']]]-Table13[[#This Row],[Efv_prod '[MWh']]]</f>
        <v>13.913704129274336</v>
      </c>
    </row>
    <row r="4522" spans="5:13" x14ac:dyDescent="0.3">
      <c r="E4522" s="4">
        <v>43654.333333333336</v>
      </c>
      <c r="F4522" s="3">
        <v>0</v>
      </c>
      <c r="G4522" s="2">
        <f>Table13[[#This Row],[CF % FV]]*$A$2</f>
        <v>0</v>
      </c>
      <c r="H4522" s="3">
        <v>0.94260046128679298</v>
      </c>
      <c r="I4522" s="2">
        <f>Table13[[#This Row],[CF % EOL]]*$A$6</f>
        <v>37.704018451471718</v>
      </c>
      <c r="J4522" s="3">
        <v>0.31648033336253661</v>
      </c>
      <c r="K4522" s="2">
        <f>$A$10*Table13[[#This Row],[CF % WEC]]</f>
        <v>9.7338210434581907E-2</v>
      </c>
      <c r="L4522" s="1">
        <v>53.565398939483444</v>
      </c>
      <c r="M4522" s="2">
        <f>Table13[[#This Row],[Cons h '[MWh']]]-Table13[[#This Row],[Ewec_prod '[MWh']]]-Table13[[#This Row],[Eeol_prod '[MWh']]]-Table13[[#This Row],[Efv_prod '[MWh']]]</f>
        <v>15.764042277577147</v>
      </c>
    </row>
    <row r="4523" spans="5:13" x14ac:dyDescent="0.3">
      <c r="E4523" s="4">
        <v>43654.375</v>
      </c>
      <c r="F4523" s="3">
        <v>0</v>
      </c>
      <c r="G4523" s="2">
        <f>Table13[[#This Row],[CF % FV]]*$A$2</f>
        <v>0</v>
      </c>
      <c r="H4523" s="3">
        <v>0.94945791694045001</v>
      </c>
      <c r="I4523" s="2">
        <f>Table13[[#This Row],[CF % EOL]]*$A$6</f>
        <v>37.978316677617997</v>
      </c>
      <c r="J4523" s="3">
        <v>0.32277261255243966</v>
      </c>
      <c r="K4523" s="2">
        <f>$A$10*Table13[[#This Row],[CF % WEC]]</f>
        <v>9.9273494025168607E-2</v>
      </c>
      <c r="L4523" s="1">
        <v>50.389716518204693</v>
      </c>
      <c r="M4523" s="2">
        <f>Table13[[#This Row],[Cons h '[MWh']]]-Table13[[#This Row],[Ewec_prod '[MWh']]]-Table13[[#This Row],[Eeol_prod '[MWh']]]-Table13[[#This Row],[Efv_prod '[MWh']]]</f>
        <v>12.312126346561527</v>
      </c>
    </row>
    <row r="4524" spans="5:13" x14ac:dyDescent="0.3">
      <c r="E4524" s="4">
        <v>43654.416666666664</v>
      </c>
      <c r="F4524" s="3">
        <v>0</v>
      </c>
      <c r="G4524" s="2">
        <f>Table13[[#This Row],[CF % FV]]*$A$2</f>
        <v>0</v>
      </c>
      <c r="H4524" s="3">
        <v>0.94410654197017996</v>
      </c>
      <c r="I4524" s="2">
        <f>Table13[[#This Row],[CF % EOL]]*$A$6</f>
        <v>37.764261678807202</v>
      </c>
      <c r="J4524" s="3">
        <v>0.31900351963177953</v>
      </c>
      <c r="K4524" s="2">
        <f>$A$10*Table13[[#This Row],[CF % WEC]]</f>
        <v>9.8114253714844349E-2</v>
      </c>
      <c r="L4524" s="1">
        <v>48.217423847077747</v>
      </c>
      <c r="M4524" s="2">
        <f>Table13[[#This Row],[Cons h '[MWh']]]-Table13[[#This Row],[Ewec_prod '[MWh']]]-Table13[[#This Row],[Eeol_prod '[MWh']]]-Table13[[#This Row],[Efv_prod '[MWh']]]</f>
        <v>10.355047914555698</v>
      </c>
    </row>
    <row r="4525" spans="5:13" x14ac:dyDescent="0.3">
      <c r="E4525" s="4">
        <v>43654.458333333336</v>
      </c>
      <c r="F4525" s="3">
        <v>0</v>
      </c>
      <c r="G4525" s="2">
        <f>Table13[[#This Row],[CF % FV]]*$A$2</f>
        <v>0</v>
      </c>
      <c r="H4525" s="3">
        <v>0.94401273927823004</v>
      </c>
      <c r="I4525" s="2">
        <f>Table13[[#This Row],[CF % EOL]]*$A$6</f>
        <v>37.760509571129205</v>
      </c>
      <c r="J4525" s="3">
        <v>0.31324506421101356</v>
      </c>
      <c r="K4525" s="2">
        <f>$A$10*Table13[[#This Row],[CF % WEC]]</f>
        <v>9.6343155525047547E-2</v>
      </c>
      <c r="L4525" s="1">
        <v>46.769869578407274</v>
      </c>
      <c r="M4525" s="2">
        <f>Table13[[#This Row],[Cons h '[MWh']]]-Table13[[#This Row],[Ewec_prod '[MWh']]]-Table13[[#This Row],[Eeol_prod '[MWh']]]-Table13[[#This Row],[Efv_prod '[MWh']]]</f>
        <v>8.9130168517530208</v>
      </c>
    </row>
    <row r="4526" spans="5:13" x14ac:dyDescent="0.3">
      <c r="E4526" s="4">
        <v>43654.5</v>
      </c>
      <c r="F4526" s="3">
        <v>0</v>
      </c>
      <c r="G4526" s="2">
        <f>Table13[[#This Row],[CF % FV]]*$A$2</f>
        <v>0</v>
      </c>
      <c r="H4526" s="3">
        <v>0.93528178451616095</v>
      </c>
      <c r="I4526" s="2">
        <f>Table13[[#This Row],[CF % EOL]]*$A$6</f>
        <v>37.41127138064644</v>
      </c>
      <c r="J4526" s="3">
        <v>0.30673413025363322</v>
      </c>
      <c r="K4526" s="2">
        <f>$A$10*Table13[[#This Row],[CF % WEC]]</f>
        <v>9.4340621424632662E-2</v>
      </c>
      <c r="L4526" s="1">
        <v>51.474448519930981</v>
      </c>
      <c r="M4526" s="2">
        <f>Table13[[#This Row],[Cons h '[MWh']]]-Table13[[#This Row],[Ewec_prod '[MWh']]]-Table13[[#This Row],[Eeol_prod '[MWh']]]-Table13[[#This Row],[Efv_prod '[MWh']]]</f>
        <v>13.968836517859906</v>
      </c>
    </row>
    <row r="4527" spans="5:13" x14ac:dyDescent="0.3">
      <c r="E4527" s="4">
        <v>43654.541666666664</v>
      </c>
      <c r="F4527" s="3">
        <v>0</v>
      </c>
      <c r="G4527" s="2">
        <f>Table13[[#This Row],[CF % FV]]*$A$2</f>
        <v>0</v>
      </c>
      <c r="H4527" s="3">
        <v>0.930144391663843</v>
      </c>
      <c r="I4527" s="2">
        <f>Table13[[#This Row],[CF % EOL]]*$A$6</f>
        <v>37.20577566655372</v>
      </c>
      <c r="J4527" s="3">
        <v>0.29668580627620145</v>
      </c>
      <c r="K4527" s="2">
        <f>$A$10*Table13[[#This Row],[CF % WEC]]</f>
        <v>9.1250110670178644E-2</v>
      </c>
      <c r="L4527" s="1">
        <v>47.388137396708331</v>
      </c>
      <c r="M4527" s="2">
        <f>Table13[[#This Row],[Cons h '[MWh']]]-Table13[[#This Row],[Ewec_prod '[MWh']]]-Table13[[#This Row],[Eeol_prod '[MWh']]]-Table13[[#This Row],[Efv_prod '[MWh']]]</f>
        <v>10.09111161948443</v>
      </c>
    </row>
    <row r="4528" spans="5:13" x14ac:dyDescent="0.3">
      <c r="E4528" s="4">
        <v>43654.583333333336</v>
      </c>
      <c r="F4528" s="3">
        <v>0</v>
      </c>
      <c r="G4528" s="2">
        <f>Table13[[#This Row],[CF % FV]]*$A$2</f>
        <v>0</v>
      </c>
      <c r="H4528" s="3">
        <v>0.91369046021843803</v>
      </c>
      <c r="I4528" s="2">
        <f>Table13[[#This Row],[CF % EOL]]*$A$6</f>
        <v>36.54761840873752</v>
      </c>
      <c r="J4528" s="3">
        <v>0.28224580518939896</v>
      </c>
      <c r="K4528" s="2">
        <f>$A$10*Table13[[#This Row],[CF % WEC]]</f>
        <v>8.6808874623916454E-2</v>
      </c>
      <c r="L4528" s="1">
        <v>48.862329800247032</v>
      </c>
      <c r="M4528" s="2">
        <f>Table13[[#This Row],[Cons h '[MWh']]]-Table13[[#This Row],[Ewec_prod '[MWh']]]-Table13[[#This Row],[Eeol_prod '[MWh']]]-Table13[[#This Row],[Efv_prod '[MWh']]]</f>
        <v>12.227902516885592</v>
      </c>
    </row>
    <row r="4529" spans="5:13" x14ac:dyDescent="0.3">
      <c r="E4529" s="4">
        <v>43654.625</v>
      </c>
      <c r="F4529" s="3">
        <v>0</v>
      </c>
      <c r="G4529" s="2">
        <f>Table13[[#This Row],[CF % FV]]*$A$2</f>
        <v>0</v>
      </c>
      <c r="H4529" s="3">
        <v>0.85814163297136803</v>
      </c>
      <c r="I4529" s="2">
        <f>Table13[[#This Row],[CF % EOL]]*$A$6</f>
        <v>34.325665318854718</v>
      </c>
      <c r="J4529" s="3">
        <v>0.26511885666881568</v>
      </c>
      <c r="K4529" s="2">
        <f>$A$10*Table13[[#This Row],[CF % WEC]]</f>
        <v>8.1541228127572973E-2</v>
      </c>
      <c r="L4529" s="1">
        <v>40.731929042739004</v>
      </c>
      <c r="M4529" s="2">
        <f>Table13[[#This Row],[Cons h '[MWh']]]-Table13[[#This Row],[Ewec_prod '[MWh']]]-Table13[[#This Row],[Eeol_prod '[MWh']]]-Table13[[#This Row],[Efv_prod '[MWh']]]</f>
        <v>6.324722495756717</v>
      </c>
    </row>
    <row r="4530" spans="5:13" x14ac:dyDescent="0.3">
      <c r="E4530" s="4">
        <v>43654.666666666664</v>
      </c>
      <c r="F4530" s="3">
        <v>0</v>
      </c>
      <c r="G4530" s="2">
        <f>Table13[[#This Row],[CF % FV]]*$A$2</f>
        <v>0</v>
      </c>
      <c r="H4530" s="3">
        <v>0.74866292521169597</v>
      </c>
      <c r="I4530" s="2">
        <f>Table13[[#This Row],[CF % EOL]]*$A$6</f>
        <v>29.94651700846784</v>
      </c>
      <c r="J4530" s="3">
        <v>0.25038323020615716</v>
      </c>
      <c r="K4530" s="2">
        <f>$A$10*Table13[[#This Row],[CF % WEC]]</f>
        <v>7.7009068121710697E-2</v>
      </c>
      <c r="L4530" s="1">
        <v>47.335384309580299</v>
      </c>
      <c r="M4530" s="2">
        <f>Table13[[#This Row],[Cons h '[MWh']]]-Table13[[#This Row],[Ewec_prod '[MWh']]]-Table13[[#This Row],[Eeol_prod '[MWh']]]-Table13[[#This Row],[Efv_prod '[MWh']]]</f>
        <v>17.311858232990748</v>
      </c>
    </row>
    <row r="4531" spans="5:13" x14ac:dyDescent="0.3">
      <c r="E4531" s="4">
        <v>43654.708333333336</v>
      </c>
      <c r="F4531" s="3">
        <v>0.13783999999999999</v>
      </c>
      <c r="G4531" s="2">
        <f>Table13[[#This Row],[CF % FV]]*$A$2</f>
        <v>7.0298399999999992</v>
      </c>
      <c r="H4531" s="3">
        <v>0.75187499999999996</v>
      </c>
      <c r="I4531" s="2">
        <f>Table13[[#This Row],[CF % EOL]]*$A$6</f>
        <v>30.074999999999999</v>
      </c>
      <c r="J4531" s="3">
        <v>0.23883998310901627</v>
      </c>
      <c r="K4531" s="2">
        <f>$A$10*Table13[[#This Row],[CF % WEC]]</f>
        <v>7.3458771636927975E-2</v>
      </c>
      <c r="L4531" s="1">
        <v>67.894982245281099</v>
      </c>
      <c r="M4531" s="2">
        <f>Table13[[#This Row],[Cons h '[MWh']]]-Table13[[#This Row],[Ewec_prod '[MWh']]]-Table13[[#This Row],[Eeol_prod '[MWh']]]-Table13[[#This Row],[Efv_prod '[MWh']]]</f>
        <v>30.716683473644174</v>
      </c>
    </row>
    <row r="4532" spans="5:13" x14ac:dyDescent="0.3">
      <c r="E4532" s="4">
        <v>43654.75</v>
      </c>
      <c r="F4532" s="3">
        <v>0.33923000000000003</v>
      </c>
      <c r="G4532" s="2">
        <f>Table13[[#This Row],[CF % FV]]*$A$2</f>
        <v>17.300730000000001</v>
      </c>
      <c r="H4532" s="3">
        <v>0.79685531898168904</v>
      </c>
      <c r="I4532" s="2">
        <f>Table13[[#This Row],[CF % EOL]]*$A$6</f>
        <v>31.874212759267561</v>
      </c>
      <c r="J4532" s="3">
        <v>0.22521772313983437</v>
      </c>
      <c r="K4532" s="2">
        <f>$A$10*Table13[[#This Row],[CF % WEC]]</f>
        <v>6.9269043973958541E-2</v>
      </c>
      <c r="L4532" s="1">
        <v>82.033118430254348</v>
      </c>
      <c r="M4532" s="2">
        <f>Table13[[#This Row],[Cons h '[MWh']]]-Table13[[#This Row],[Ewec_prod '[MWh']]]-Table13[[#This Row],[Eeol_prod '[MWh']]]-Table13[[#This Row],[Efv_prod '[MWh']]]</f>
        <v>32.788906627012821</v>
      </c>
    </row>
    <row r="4533" spans="5:13" x14ac:dyDescent="0.3">
      <c r="E4533" s="4">
        <v>43654.791666666664</v>
      </c>
      <c r="F4533" s="3">
        <v>0.49919000000000002</v>
      </c>
      <c r="G4533" s="2">
        <f>Table13[[#This Row],[CF % FV]]*$A$2</f>
        <v>25.458690000000001</v>
      </c>
      <c r="H4533" s="3">
        <v>0.82472218154437604</v>
      </c>
      <c r="I4533" s="2">
        <f>Table13[[#This Row],[CF % EOL]]*$A$6</f>
        <v>32.988887261775041</v>
      </c>
      <c r="J4533" s="3">
        <v>0.21036798099458107</v>
      </c>
      <c r="K4533" s="2">
        <f>$A$10*Table13[[#This Row],[CF % WEC]]</f>
        <v>6.4701786001002126E-2</v>
      </c>
      <c r="L4533" s="1">
        <v>75.51040980191209</v>
      </c>
      <c r="M4533" s="2">
        <f>Table13[[#This Row],[Cons h '[MWh']]]-Table13[[#This Row],[Ewec_prod '[MWh']]]-Table13[[#This Row],[Eeol_prod '[MWh']]]-Table13[[#This Row],[Efv_prod '[MWh']]]</f>
        <v>16.998130754136053</v>
      </c>
    </row>
    <row r="4534" spans="5:13" x14ac:dyDescent="0.3">
      <c r="E4534" s="4">
        <v>43654.833333333336</v>
      </c>
      <c r="F4534" s="3">
        <v>0.62897999999999998</v>
      </c>
      <c r="G4534" s="2">
        <f>Table13[[#This Row],[CF % FV]]*$A$2</f>
        <v>32.077979999999997</v>
      </c>
      <c r="H4534" s="3">
        <v>0.74408626287139001</v>
      </c>
      <c r="I4534" s="2">
        <f>Table13[[#This Row],[CF % EOL]]*$A$6</f>
        <v>29.763450514855599</v>
      </c>
      <c r="J4534" s="3">
        <v>0.19214198116887946</v>
      </c>
      <c r="K4534" s="2">
        <f>$A$10*Table13[[#This Row],[CF % WEC]]</f>
        <v>5.9096110009810181E-2</v>
      </c>
      <c r="L4534" s="1">
        <v>60.183502133147115</v>
      </c>
      <c r="M4534" s="2">
        <f>Table13[[#This Row],[Cons h '[MWh']]]-Table13[[#This Row],[Ewec_prod '[MWh']]]-Table13[[#This Row],[Eeol_prod '[MWh']]]-Table13[[#This Row],[Efv_prod '[MWh']]]</f>
        <v>-1.7170244917182913</v>
      </c>
    </row>
    <row r="4535" spans="5:13" x14ac:dyDescent="0.3">
      <c r="E4535" s="4">
        <v>43654.875</v>
      </c>
      <c r="F4535" s="3">
        <v>0.68010000000000004</v>
      </c>
      <c r="G4535" s="2">
        <f>Table13[[#This Row],[CF % FV]]*$A$2</f>
        <v>34.685099999999998</v>
      </c>
      <c r="H4535" s="3">
        <v>0.62751291519310604</v>
      </c>
      <c r="I4535" s="2">
        <f>Table13[[#This Row],[CF % EOL]]*$A$6</f>
        <v>25.100516607724241</v>
      </c>
      <c r="J4535" s="3">
        <v>0.15916742538403655</v>
      </c>
      <c r="K4535" s="2">
        <f>$A$10*Table13[[#This Row],[CF % WEC]]</f>
        <v>4.8954297354756128E-2</v>
      </c>
      <c r="L4535" s="1">
        <v>48.44195127011043</v>
      </c>
      <c r="M4535" s="2">
        <f>Table13[[#This Row],[Cons h '[MWh']]]-Table13[[#This Row],[Ewec_prod '[MWh']]]-Table13[[#This Row],[Eeol_prod '[MWh']]]-Table13[[#This Row],[Efv_prod '[MWh']]]</f>
        <v>-11.392619634968565</v>
      </c>
    </row>
    <row r="4536" spans="5:13" x14ac:dyDescent="0.3">
      <c r="E4536" s="4">
        <v>43654.916666666664</v>
      </c>
      <c r="F4536" s="3">
        <v>0.69273000000000007</v>
      </c>
      <c r="G4536" s="2">
        <f>Table13[[#This Row],[CF % FV]]*$A$2</f>
        <v>35.329230000000003</v>
      </c>
      <c r="H4536" s="3">
        <v>9.7404096774537194E-2</v>
      </c>
      <c r="I4536" s="2">
        <f>Table13[[#This Row],[CF % EOL]]*$A$6</f>
        <v>3.8961638709814879</v>
      </c>
      <c r="J4536" s="3">
        <v>0.13726046747286078</v>
      </c>
      <c r="K4536" s="2">
        <f>$A$10*Table13[[#This Row],[CF % WEC]]</f>
        <v>4.2216488226196933E-2</v>
      </c>
      <c r="L4536" s="1">
        <v>37.298206468506613</v>
      </c>
      <c r="M4536" s="2">
        <f>Table13[[#This Row],[Cons h '[MWh']]]-Table13[[#This Row],[Ewec_prod '[MWh']]]-Table13[[#This Row],[Eeol_prod '[MWh']]]-Table13[[#This Row],[Efv_prod '[MWh']]]</f>
        <v>-1.9694038907010736</v>
      </c>
    </row>
    <row r="4537" spans="5:13" x14ac:dyDescent="0.3">
      <c r="E4537" s="4">
        <v>43654.958333333336</v>
      </c>
      <c r="F4537" s="3">
        <v>0.61873</v>
      </c>
      <c r="G4537" s="2">
        <f>Table13[[#This Row],[CF % FV]]*$A$2</f>
        <v>31.555230000000002</v>
      </c>
      <c r="H4537" s="3">
        <v>7.5279436455895493E-2</v>
      </c>
      <c r="I4537" s="2">
        <f>Table13[[#This Row],[CF % EOL]]*$A$6</f>
        <v>3.0111774582358199</v>
      </c>
      <c r="J4537" s="3">
        <v>0.11208942286264456</v>
      </c>
      <c r="K4537" s="2">
        <f>$A$10*Table13[[#This Row],[CF % WEC]]</f>
        <v>3.4474760924864706E-2</v>
      </c>
      <c r="L4537" s="1">
        <v>34.264840937694146</v>
      </c>
      <c r="M4537" s="2">
        <f>Table13[[#This Row],[Cons h '[MWh']]]-Table13[[#This Row],[Ewec_prod '[MWh']]]-Table13[[#This Row],[Eeol_prod '[MWh']]]-Table13[[#This Row],[Efv_prod '[MWh']]]</f>
        <v>-0.33604128146654233</v>
      </c>
    </row>
    <row r="4538" spans="5:13" x14ac:dyDescent="0.3">
      <c r="E4538" s="4">
        <v>43655</v>
      </c>
      <c r="F4538" s="3">
        <v>0.50680000000000003</v>
      </c>
      <c r="G4538" s="2">
        <f>Table13[[#This Row],[CF % FV]]*$A$2</f>
        <v>25.846800000000002</v>
      </c>
      <c r="H4538" s="3">
        <v>0.15725418921127099</v>
      </c>
      <c r="I4538" s="2">
        <f>Table13[[#This Row],[CF % EOL]]*$A$6</f>
        <v>6.2901675684508396</v>
      </c>
      <c r="J4538" s="3">
        <v>0.10014446903287798</v>
      </c>
      <c r="K4538" s="2">
        <f>$A$10*Table13[[#This Row],[CF % WEC]]</f>
        <v>3.080091358920331E-2</v>
      </c>
      <c r="L4538" s="1">
        <v>36.61607526833572</v>
      </c>
      <c r="M4538" s="2">
        <f>Table13[[#This Row],[Cons h '[MWh']]]-Table13[[#This Row],[Ewec_prod '[MWh']]]-Table13[[#This Row],[Eeol_prod '[MWh']]]-Table13[[#This Row],[Efv_prod '[MWh']]]</f>
        <v>4.4483067862956744</v>
      </c>
    </row>
    <row r="4539" spans="5:13" x14ac:dyDescent="0.3">
      <c r="E4539" s="4">
        <v>43655.041666666664</v>
      </c>
      <c r="F4539" s="3">
        <v>0.36193999999999998</v>
      </c>
      <c r="G4539" s="2">
        <f>Table13[[#This Row],[CF % FV]]*$A$2</f>
        <v>18.458939999999998</v>
      </c>
      <c r="H4539" s="3">
        <v>0.286379596325673</v>
      </c>
      <c r="I4539" s="2">
        <f>Table13[[#This Row],[CF % EOL]]*$A$6</f>
        <v>11.45518385302692</v>
      </c>
      <c r="J4539" s="3">
        <v>9.6686153347442433E-2</v>
      </c>
      <c r="K4539" s="2">
        <f>$A$10*Table13[[#This Row],[CF % WEC]]</f>
        <v>2.9737257417075464E-2</v>
      </c>
      <c r="L4539" s="1">
        <v>28.834439944394255</v>
      </c>
      <c r="M4539" s="2">
        <f>Table13[[#This Row],[Cons h '[MWh']]]-Table13[[#This Row],[Ewec_prod '[MWh']]]-Table13[[#This Row],[Eeol_prod '[MWh']]]-Table13[[#This Row],[Efv_prod '[MWh']]]</f>
        <v>-1.1094211660497386</v>
      </c>
    </row>
    <row r="4540" spans="5:13" x14ac:dyDescent="0.3">
      <c r="E4540" s="4">
        <v>43655.083333333336</v>
      </c>
      <c r="F4540" s="3">
        <v>0.14304</v>
      </c>
      <c r="G4540" s="2">
        <f>Table13[[#This Row],[CF % FV]]*$A$2</f>
        <v>7.2950400000000002</v>
      </c>
      <c r="H4540" s="3">
        <v>0.44238290033701</v>
      </c>
      <c r="I4540" s="2">
        <f>Table13[[#This Row],[CF % EOL]]*$A$6</f>
        <v>17.695316013480401</v>
      </c>
      <c r="J4540" s="3">
        <v>9.8304151465236855E-2</v>
      </c>
      <c r="K4540" s="2">
        <f>$A$10*Table13[[#This Row],[CF % WEC]]</f>
        <v>3.0234896684575283E-2</v>
      </c>
      <c r="L4540" s="1">
        <v>26.344068473389434</v>
      </c>
      <c r="M4540" s="2">
        <f>Table13[[#This Row],[Cons h '[MWh']]]-Table13[[#This Row],[Ewec_prod '[MWh']]]-Table13[[#This Row],[Eeol_prod '[MWh']]]-Table13[[#This Row],[Efv_prod '[MWh']]]</f>
        <v>1.3234775632244578</v>
      </c>
    </row>
    <row r="4541" spans="5:13" x14ac:dyDescent="0.3">
      <c r="E4541" s="4">
        <v>43655.125</v>
      </c>
      <c r="F4541" s="3">
        <v>7.9000000000000001E-4</v>
      </c>
      <c r="G4541" s="2">
        <f>Table13[[#This Row],[CF % FV]]*$A$2</f>
        <v>4.0289999999999999E-2</v>
      </c>
      <c r="H4541" s="3">
        <v>0.59188627846090802</v>
      </c>
      <c r="I4541" s="2">
        <f>Table13[[#This Row],[CF % EOL]]*$A$6</f>
        <v>23.675451138436323</v>
      </c>
      <c r="J4541" s="3">
        <v>0.10441307605133972</v>
      </c>
      <c r="K4541" s="2">
        <f>$A$10*Table13[[#This Row],[CF % WEC]]</f>
        <v>3.2113786853115091E-2</v>
      </c>
      <c r="L4541" s="1">
        <v>33.715188778198133</v>
      </c>
      <c r="M4541" s="2">
        <f>Table13[[#This Row],[Cons h '[MWh']]]-Table13[[#This Row],[Ewec_prod '[MWh']]]-Table13[[#This Row],[Eeol_prod '[MWh']]]-Table13[[#This Row],[Efv_prod '[MWh']]]</f>
        <v>9.967333852908693</v>
      </c>
    </row>
    <row r="4542" spans="5:13" x14ac:dyDescent="0.3">
      <c r="E4542" s="4">
        <v>43655.166666666664</v>
      </c>
      <c r="F4542" s="3">
        <v>0</v>
      </c>
      <c r="G4542" s="2">
        <f>Table13[[#This Row],[CF % FV]]*$A$2</f>
        <v>0</v>
      </c>
      <c r="H4542" s="3">
        <v>0.77783175508584601</v>
      </c>
      <c r="I4542" s="2">
        <f>Table13[[#This Row],[CF % EOL]]*$A$6</f>
        <v>31.113270203433842</v>
      </c>
      <c r="J4542" s="3">
        <v>0.11214906494032786</v>
      </c>
      <c r="K4542" s="2">
        <f>$A$10*Table13[[#This Row],[CF % WEC]]</f>
        <v>3.4493104728558953E-2</v>
      </c>
      <c r="L4542" s="1">
        <v>34.413765054656778</v>
      </c>
      <c r="M4542" s="2">
        <f>Table13[[#This Row],[Cons h '[MWh']]]-Table13[[#This Row],[Ewec_prod '[MWh']]]-Table13[[#This Row],[Eeol_prod '[MWh']]]-Table13[[#This Row],[Efv_prod '[MWh']]]</f>
        <v>3.2660017464943749</v>
      </c>
    </row>
    <row r="4543" spans="5:13" x14ac:dyDescent="0.3">
      <c r="E4543" s="4">
        <v>43655.208333333336</v>
      </c>
      <c r="F4543" s="3">
        <v>0</v>
      </c>
      <c r="G4543" s="2">
        <f>Table13[[#This Row],[CF % FV]]*$A$2</f>
        <v>0</v>
      </c>
      <c r="H4543" s="3">
        <v>0.89620955015769199</v>
      </c>
      <c r="I4543" s="2">
        <f>Table13[[#This Row],[CF % EOL]]*$A$6</f>
        <v>35.848382006307681</v>
      </c>
      <c r="J4543" s="3">
        <v>0.11985938017924851</v>
      </c>
      <c r="K4543" s="2">
        <f>$A$10*Table13[[#This Row],[CF % WEC]]</f>
        <v>3.6864526292954537E-2</v>
      </c>
      <c r="L4543" s="1">
        <v>45.858592289401827</v>
      </c>
      <c r="M4543" s="2">
        <f>Table13[[#This Row],[Cons h '[MWh']]]-Table13[[#This Row],[Ewec_prod '[MWh']]]-Table13[[#This Row],[Eeol_prod '[MWh']]]-Table13[[#This Row],[Efv_prod '[MWh']]]</f>
        <v>9.9733457568011943</v>
      </c>
    </row>
    <row r="4544" spans="5:13" x14ac:dyDescent="0.3">
      <c r="E4544" s="4">
        <v>43655.25</v>
      </c>
      <c r="F4544" s="3">
        <v>0</v>
      </c>
      <c r="G4544" s="2">
        <f>Table13[[#This Row],[CF % FV]]*$A$2</f>
        <v>0</v>
      </c>
      <c r="H4544" s="3">
        <v>0.91249055219748099</v>
      </c>
      <c r="I4544" s="2">
        <f>Table13[[#This Row],[CF % EOL]]*$A$6</f>
        <v>36.49962208789924</v>
      </c>
      <c r="J4544" s="3">
        <v>0.12428913693588786</v>
      </c>
      <c r="K4544" s="2">
        <f>$A$10*Table13[[#This Row],[CF % WEC]]</f>
        <v>3.8226963543858967E-2</v>
      </c>
      <c r="L4544" s="1">
        <v>37.240903257384304</v>
      </c>
      <c r="M4544" s="2">
        <f>Table13[[#This Row],[Cons h '[MWh']]]-Table13[[#This Row],[Ewec_prod '[MWh']]]-Table13[[#This Row],[Eeol_prod '[MWh']]]-Table13[[#This Row],[Efv_prod '[MWh']]]</f>
        <v>0.70305420594120704</v>
      </c>
    </row>
    <row r="4545" spans="5:13" x14ac:dyDescent="0.3">
      <c r="E4545" s="4">
        <v>43655.291666666664</v>
      </c>
      <c r="F4545" s="3">
        <v>0</v>
      </c>
      <c r="G4545" s="2">
        <f>Table13[[#This Row],[CF % FV]]*$A$2</f>
        <v>0</v>
      </c>
      <c r="H4545" s="3">
        <v>0.88442922434605298</v>
      </c>
      <c r="I4545" s="2">
        <f>Table13[[#This Row],[CF % EOL]]*$A$6</f>
        <v>35.377168973842117</v>
      </c>
      <c r="J4545" s="3">
        <v>0.12544589375995843</v>
      </c>
      <c r="K4545" s="2">
        <f>$A$10*Table13[[#This Row],[CF % WEC]]</f>
        <v>3.8582741225102864E-2</v>
      </c>
      <c r="L4545" s="1">
        <v>40.938411473426264</v>
      </c>
      <c r="M4545" s="2">
        <f>Table13[[#This Row],[Cons h '[MWh']]]-Table13[[#This Row],[Ewec_prod '[MWh']]]-Table13[[#This Row],[Eeol_prod '[MWh']]]-Table13[[#This Row],[Efv_prod '[MWh']]]</f>
        <v>5.5226597583590404</v>
      </c>
    </row>
    <row r="4546" spans="5:13" x14ac:dyDescent="0.3">
      <c r="E4546" s="4">
        <v>43655.333333333336</v>
      </c>
      <c r="F4546" s="3">
        <v>0</v>
      </c>
      <c r="G4546" s="2">
        <f>Table13[[#This Row],[CF % FV]]*$A$2</f>
        <v>0</v>
      </c>
      <c r="H4546" s="3">
        <v>0.76376078710802198</v>
      </c>
      <c r="I4546" s="2">
        <f>Table13[[#This Row],[CF % EOL]]*$A$6</f>
        <v>30.550431484320878</v>
      </c>
      <c r="J4546" s="3">
        <v>0.12357787272216983</v>
      </c>
      <c r="K4546" s="2">
        <f>$A$10*Table13[[#This Row],[CF % WEC]]</f>
        <v>3.8008203708219619E-2</v>
      </c>
      <c r="L4546" s="1">
        <v>40.724017063470434</v>
      </c>
      <c r="M4546" s="2">
        <f>Table13[[#This Row],[Cons h '[MWh']]]-Table13[[#This Row],[Ewec_prod '[MWh']]]-Table13[[#This Row],[Eeol_prod '[MWh']]]-Table13[[#This Row],[Efv_prod '[MWh']]]</f>
        <v>10.13557737544134</v>
      </c>
    </row>
    <row r="4547" spans="5:13" x14ac:dyDescent="0.3">
      <c r="E4547" s="4">
        <v>43655.375</v>
      </c>
      <c r="F4547" s="3">
        <v>0</v>
      </c>
      <c r="G4547" s="2">
        <f>Table13[[#This Row],[CF % FV]]*$A$2</f>
        <v>0</v>
      </c>
      <c r="H4547" s="3">
        <v>0.61659977834947099</v>
      </c>
      <c r="I4547" s="2">
        <f>Table13[[#This Row],[CF % EOL]]*$A$6</f>
        <v>24.66399113397884</v>
      </c>
      <c r="J4547" s="3">
        <v>0.10845733180105314</v>
      </c>
      <c r="K4547" s="2">
        <f>$A$10*Table13[[#This Row],[CF % WEC]]</f>
        <v>3.3357657563924552E-2</v>
      </c>
      <c r="L4547" s="1">
        <v>43.182716656511708</v>
      </c>
      <c r="M4547" s="2">
        <f>Table13[[#This Row],[Cons h '[MWh']]]-Table13[[#This Row],[Ewec_prod '[MWh']]]-Table13[[#This Row],[Eeol_prod '[MWh']]]-Table13[[#This Row],[Efv_prod '[MWh']]]</f>
        <v>18.485367864968943</v>
      </c>
    </row>
    <row r="4548" spans="5:13" x14ac:dyDescent="0.3">
      <c r="E4548" s="4">
        <v>43655.416666666664</v>
      </c>
      <c r="F4548" s="3">
        <v>0</v>
      </c>
      <c r="G4548" s="2">
        <f>Table13[[#This Row],[CF % FV]]*$A$2</f>
        <v>0</v>
      </c>
      <c r="H4548" s="3">
        <v>0.128418356966088</v>
      </c>
      <c r="I4548" s="2">
        <f>Table13[[#This Row],[CF % EOL]]*$A$6</f>
        <v>5.1367342786435195</v>
      </c>
      <c r="J4548" s="3">
        <v>9.7201767065944869E-2</v>
      </c>
      <c r="K4548" s="2">
        <f>$A$10*Table13[[#This Row],[CF % WEC]]</f>
        <v>2.9895842047283922E-2</v>
      </c>
      <c r="L4548" s="1">
        <v>43.293560020961529</v>
      </c>
      <c r="M4548" s="2">
        <f>Table13[[#This Row],[Cons h '[MWh']]]-Table13[[#This Row],[Ewec_prod '[MWh']]]-Table13[[#This Row],[Eeol_prod '[MWh']]]-Table13[[#This Row],[Efv_prod '[MWh']]]</f>
        <v>38.126929900270724</v>
      </c>
    </row>
    <row r="4549" spans="5:13" x14ac:dyDescent="0.3">
      <c r="E4549" s="4">
        <v>43655.458333333336</v>
      </c>
      <c r="F4549" s="3">
        <v>0</v>
      </c>
      <c r="G4549" s="2">
        <f>Table13[[#This Row],[CF % FV]]*$A$2</f>
        <v>0</v>
      </c>
      <c r="H4549" s="3">
        <v>7.3650838612014102E-2</v>
      </c>
      <c r="I4549" s="2">
        <f>Table13[[#This Row],[CF % EOL]]*$A$6</f>
        <v>2.9460335444805641</v>
      </c>
      <c r="J4549" s="3">
        <v>0.10017680560491565</v>
      </c>
      <c r="K4549" s="2">
        <f>$A$10*Table13[[#This Row],[CF % WEC]]</f>
        <v>3.0810859180514766E-2</v>
      </c>
      <c r="L4549" s="1">
        <v>55.666897601606742</v>
      </c>
      <c r="M4549" s="2">
        <f>Table13[[#This Row],[Cons h '[MWh']]]-Table13[[#This Row],[Ewec_prod '[MWh']]]-Table13[[#This Row],[Eeol_prod '[MWh']]]-Table13[[#This Row],[Efv_prod '[MWh']]]</f>
        <v>52.690053197945666</v>
      </c>
    </row>
    <row r="4550" spans="5:13" x14ac:dyDescent="0.3">
      <c r="E4550" s="4">
        <v>43655.5</v>
      </c>
      <c r="F4550" s="3">
        <v>0</v>
      </c>
      <c r="G4550" s="2">
        <f>Table13[[#This Row],[CF % FV]]*$A$2</f>
        <v>0</v>
      </c>
      <c r="H4550" s="3">
        <v>7.4578736910654905E-2</v>
      </c>
      <c r="I4550" s="2">
        <f>Table13[[#This Row],[CF % EOL]]*$A$6</f>
        <v>2.9831494764261963</v>
      </c>
      <c r="J4550" s="3">
        <v>0.10280057949168733</v>
      </c>
      <c r="K4550" s="2">
        <f>$A$10*Table13[[#This Row],[CF % WEC]]</f>
        <v>3.1617839671244916E-2</v>
      </c>
      <c r="L4550" s="1">
        <v>49.531405548001175</v>
      </c>
      <c r="M4550" s="2">
        <f>Table13[[#This Row],[Cons h '[MWh']]]-Table13[[#This Row],[Ewec_prod '[MWh']]]-Table13[[#This Row],[Eeol_prod '[MWh']]]-Table13[[#This Row],[Efv_prod '[MWh']]]</f>
        <v>46.516638231903734</v>
      </c>
    </row>
    <row r="4551" spans="5:13" x14ac:dyDescent="0.3">
      <c r="E4551" s="4">
        <v>43655.541666666664</v>
      </c>
      <c r="F4551" s="3">
        <v>0</v>
      </c>
      <c r="G4551" s="2">
        <f>Table13[[#This Row],[CF % FV]]*$A$2</f>
        <v>0</v>
      </c>
      <c r="H4551" s="3">
        <v>9.2797563408001896E-2</v>
      </c>
      <c r="I4551" s="2">
        <f>Table13[[#This Row],[CF % EOL]]*$A$6</f>
        <v>3.7119025363200757</v>
      </c>
      <c r="J4551" s="3">
        <v>0.1065504763039052</v>
      </c>
      <c r="K4551" s="2">
        <f>$A$10*Table13[[#This Row],[CF % WEC]]</f>
        <v>3.2771175934315347E-2</v>
      </c>
      <c r="L4551" s="1">
        <v>41.227504765812697</v>
      </c>
      <c r="M4551" s="2">
        <f>Table13[[#This Row],[Cons h '[MWh']]]-Table13[[#This Row],[Ewec_prod '[MWh']]]-Table13[[#This Row],[Eeol_prod '[MWh']]]-Table13[[#This Row],[Efv_prod '[MWh']]]</f>
        <v>37.482831053558307</v>
      </c>
    </row>
    <row r="4552" spans="5:13" x14ac:dyDescent="0.3">
      <c r="E4552" s="4">
        <v>43655.583333333336</v>
      </c>
      <c r="F4552" s="3">
        <v>0</v>
      </c>
      <c r="G4552" s="2">
        <f>Table13[[#This Row],[CF % FV]]*$A$2</f>
        <v>0</v>
      </c>
      <c r="H4552" s="3">
        <v>0.113912228866351</v>
      </c>
      <c r="I4552" s="2">
        <f>Table13[[#This Row],[CF % EOL]]*$A$6</f>
        <v>4.5564891546540398</v>
      </c>
      <c r="J4552" s="3">
        <v>0.10987674292492683</v>
      </c>
      <c r="K4552" s="2">
        <f>$A$10*Table13[[#This Row],[CF % WEC]]</f>
        <v>3.3794218462356536E-2</v>
      </c>
      <c r="L4552" s="1">
        <v>46.407593272220844</v>
      </c>
      <c r="M4552" s="2">
        <f>Table13[[#This Row],[Cons h '[MWh']]]-Table13[[#This Row],[Ewec_prod '[MWh']]]-Table13[[#This Row],[Eeol_prod '[MWh']]]-Table13[[#This Row],[Efv_prod '[MWh']]]</f>
        <v>41.817309899104451</v>
      </c>
    </row>
    <row r="4553" spans="5:13" x14ac:dyDescent="0.3">
      <c r="E4553" s="4">
        <v>43655.625</v>
      </c>
      <c r="F4553" s="3">
        <v>0</v>
      </c>
      <c r="G4553" s="2">
        <f>Table13[[#This Row],[CF % FV]]*$A$2</f>
        <v>0</v>
      </c>
      <c r="H4553" s="3">
        <v>0.14643318036215899</v>
      </c>
      <c r="I4553" s="2">
        <f>Table13[[#This Row],[CF % EOL]]*$A$6</f>
        <v>5.85732721448636</v>
      </c>
      <c r="J4553" s="3">
        <v>0.11286895246342503</v>
      </c>
      <c r="K4553" s="2">
        <f>$A$10*Table13[[#This Row],[CF % WEC]]</f>
        <v>3.4714516790622832E-2</v>
      </c>
      <c r="L4553" s="1">
        <v>41.789891906663051</v>
      </c>
      <c r="M4553" s="2">
        <f>Table13[[#This Row],[Cons h '[MWh']]]-Table13[[#This Row],[Ewec_prod '[MWh']]]-Table13[[#This Row],[Eeol_prod '[MWh']]]-Table13[[#This Row],[Efv_prod '[MWh']]]</f>
        <v>35.897850175386068</v>
      </c>
    </row>
    <row r="4554" spans="5:13" x14ac:dyDescent="0.3">
      <c r="E4554" s="4">
        <v>43655.666666666664</v>
      </c>
      <c r="F4554" s="3">
        <v>0</v>
      </c>
      <c r="G4554" s="2">
        <f>Table13[[#This Row],[CF % FV]]*$A$2</f>
        <v>0</v>
      </c>
      <c r="H4554" s="3">
        <v>0.184686140051809</v>
      </c>
      <c r="I4554" s="2">
        <f>Table13[[#This Row],[CF % EOL]]*$A$6</f>
        <v>7.3874456020723596</v>
      </c>
      <c r="J4554" s="3">
        <v>0.1135963640047723</v>
      </c>
      <c r="K4554" s="2">
        <f>$A$10*Table13[[#This Row],[CF % WEC]]</f>
        <v>3.4938242975854995E-2</v>
      </c>
      <c r="L4554" s="1">
        <v>36.287413442144349</v>
      </c>
      <c r="M4554" s="2">
        <f>Table13[[#This Row],[Cons h '[MWh']]]-Table13[[#This Row],[Ewec_prod '[MWh']]]-Table13[[#This Row],[Eeol_prod '[MWh']]]-Table13[[#This Row],[Efv_prod '[MWh']]]</f>
        <v>28.865029597096132</v>
      </c>
    </row>
    <row r="4555" spans="5:13" x14ac:dyDescent="0.3">
      <c r="E4555" s="4">
        <v>43655.708333333336</v>
      </c>
      <c r="F4555" s="3">
        <v>0.19752</v>
      </c>
      <c r="G4555" s="2">
        <f>Table13[[#This Row],[CF % FV]]*$A$2</f>
        <v>10.07352</v>
      </c>
      <c r="H4555" s="3">
        <v>0.214114723201734</v>
      </c>
      <c r="I4555" s="2">
        <f>Table13[[#This Row],[CF % EOL]]*$A$6</f>
        <v>8.5645889280693606</v>
      </c>
      <c r="J4555" s="3">
        <v>0.11552141405661977</v>
      </c>
      <c r="K4555" s="2">
        <f>$A$10*Table13[[#This Row],[CF % WEC]]</f>
        <v>3.5530320610041452E-2</v>
      </c>
      <c r="L4555" s="1">
        <v>54.593548942558954</v>
      </c>
      <c r="M4555" s="2">
        <f>Table13[[#This Row],[Cons h '[MWh']]]-Table13[[#This Row],[Ewec_prod '[MWh']]]-Table13[[#This Row],[Eeol_prod '[MWh']]]-Table13[[#This Row],[Efv_prod '[MWh']]]</f>
        <v>35.919909693879546</v>
      </c>
    </row>
    <row r="4556" spans="5:13" x14ac:dyDescent="0.3">
      <c r="E4556" s="4">
        <v>43655.75</v>
      </c>
      <c r="F4556" s="3">
        <v>0.37957000000000002</v>
      </c>
      <c r="G4556" s="2">
        <f>Table13[[#This Row],[CF % FV]]*$A$2</f>
        <v>19.358070000000001</v>
      </c>
      <c r="H4556" s="3">
        <v>0.21433092315426699</v>
      </c>
      <c r="I4556" s="2">
        <f>Table13[[#This Row],[CF % EOL]]*$A$6</f>
        <v>8.5732369261706793</v>
      </c>
      <c r="J4556" s="3">
        <v>0.11685631641159232</v>
      </c>
      <c r="K4556" s="2">
        <f>$A$10*Table13[[#This Row],[CF % WEC]]</f>
        <v>3.5940889585868115E-2</v>
      </c>
      <c r="L4556" s="1">
        <v>56.914078952244317</v>
      </c>
      <c r="M4556" s="2">
        <f>Table13[[#This Row],[Cons h '[MWh']]]-Table13[[#This Row],[Ewec_prod '[MWh']]]-Table13[[#This Row],[Eeol_prod '[MWh']]]-Table13[[#This Row],[Efv_prod '[MWh']]]</f>
        <v>28.94683113648777</v>
      </c>
    </row>
    <row r="4557" spans="5:13" x14ac:dyDescent="0.3">
      <c r="E4557" s="4">
        <v>43655.791666666664</v>
      </c>
      <c r="F4557" s="3">
        <v>0.56253999999999993</v>
      </c>
      <c r="G4557" s="2">
        <f>Table13[[#This Row],[CF % FV]]*$A$2</f>
        <v>28.689539999999997</v>
      </c>
      <c r="H4557" s="3">
        <v>0.196632383690379</v>
      </c>
      <c r="I4557" s="2">
        <f>Table13[[#This Row],[CF % EOL]]*$A$6</f>
        <v>7.8652953476151595</v>
      </c>
      <c r="J4557" s="3">
        <v>0.1178736232896275</v>
      </c>
      <c r="K4557" s="2">
        <f>$A$10*Table13[[#This Row],[CF % WEC]]</f>
        <v>3.6253777372349624E-2</v>
      </c>
      <c r="L4557" s="1">
        <v>53.114557478124638</v>
      </c>
      <c r="M4557" s="2">
        <f>Table13[[#This Row],[Cons h '[MWh']]]-Table13[[#This Row],[Ewec_prod '[MWh']]]-Table13[[#This Row],[Eeol_prod '[MWh']]]-Table13[[#This Row],[Efv_prod '[MWh']]]</f>
        <v>16.52346835313713</v>
      </c>
    </row>
    <row r="4558" spans="5:13" x14ac:dyDescent="0.3">
      <c r="E4558" s="4">
        <v>43655.833333333336</v>
      </c>
      <c r="F4558" s="3">
        <v>0.63988</v>
      </c>
      <c r="G4558" s="2">
        <f>Table13[[#This Row],[CF % FV]]*$A$2</f>
        <v>32.633879999999998</v>
      </c>
      <c r="H4558" s="3">
        <v>0.195813547978792</v>
      </c>
      <c r="I4558" s="2">
        <f>Table13[[#This Row],[CF % EOL]]*$A$6</f>
        <v>7.8325419191516801</v>
      </c>
      <c r="J4558" s="3">
        <v>0.11860464948801065</v>
      </c>
      <c r="K4558" s="2">
        <f>$A$10*Table13[[#This Row],[CF % WEC]]</f>
        <v>3.6478615298850103E-2</v>
      </c>
      <c r="L4558" s="1">
        <v>58.58484038439039</v>
      </c>
      <c r="M4558" s="2">
        <f>Table13[[#This Row],[Cons h '[MWh']]]-Table13[[#This Row],[Ewec_prod '[MWh']]]-Table13[[#This Row],[Eeol_prod '[MWh']]]-Table13[[#This Row],[Efv_prod '[MWh']]]</f>
        <v>18.081939849939864</v>
      </c>
    </row>
    <row r="4559" spans="5:13" x14ac:dyDescent="0.3">
      <c r="E4559" s="4">
        <v>43655.875</v>
      </c>
      <c r="F4559" s="3">
        <v>0.68935000000000002</v>
      </c>
      <c r="G4559" s="2">
        <f>Table13[[#This Row],[CF % FV]]*$A$2</f>
        <v>35.156849999999999</v>
      </c>
      <c r="H4559" s="3">
        <v>0.2105661838888</v>
      </c>
      <c r="I4559" s="2">
        <f>Table13[[#This Row],[CF % EOL]]*$A$6</f>
        <v>8.4226473555519998</v>
      </c>
      <c r="J4559" s="3">
        <v>0.11886456852984612</v>
      </c>
      <c r="K4559" s="2">
        <f>$A$10*Table13[[#This Row],[CF % WEC]]</f>
        <v>3.6558557246968416E-2</v>
      </c>
      <c r="L4559" s="1">
        <v>57.046258417791108</v>
      </c>
      <c r="M4559" s="2">
        <f>Table13[[#This Row],[Cons h '[MWh']]]-Table13[[#This Row],[Ewec_prod '[MWh']]]-Table13[[#This Row],[Eeol_prod '[MWh']]]-Table13[[#This Row],[Efv_prod '[MWh']]]</f>
        <v>13.430202504992138</v>
      </c>
    </row>
    <row r="4560" spans="5:13" x14ac:dyDescent="0.3">
      <c r="E4560" s="4">
        <v>43655.916666666664</v>
      </c>
      <c r="F4560" s="3">
        <v>0.69203999999999999</v>
      </c>
      <c r="G4560" s="2">
        <f>Table13[[#This Row],[CF % FV]]*$A$2</f>
        <v>35.294040000000003</v>
      </c>
      <c r="H4560" s="3">
        <v>7.3206177235356001E-4</v>
      </c>
      <c r="I4560" s="2">
        <f>Table13[[#This Row],[CF % EOL]]*$A$6</f>
        <v>2.92824708941424E-2</v>
      </c>
      <c r="J4560" s="3">
        <v>0.1188325348864014</v>
      </c>
      <c r="K4560" s="2">
        <f>$A$10*Table13[[#This Row],[CF % WEC]]</f>
        <v>3.6548704825829073E-2</v>
      </c>
      <c r="L4560" s="1">
        <v>52.025809074770223</v>
      </c>
      <c r="M4560" s="2">
        <f>Table13[[#This Row],[Cons h '[MWh']]]-Table13[[#This Row],[Ewec_prod '[MWh']]]-Table13[[#This Row],[Eeol_prod '[MWh']]]-Table13[[#This Row],[Efv_prod '[MWh']]]</f>
        <v>16.665937899050249</v>
      </c>
    </row>
    <row r="4561" spans="5:13" x14ac:dyDescent="0.3">
      <c r="E4561" s="4">
        <v>43655.958333333336</v>
      </c>
      <c r="F4561" s="3">
        <v>0.61445000000000005</v>
      </c>
      <c r="G4561" s="2">
        <f>Table13[[#This Row],[CF % FV]]*$A$2</f>
        <v>31.336950000000002</v>
      </c>
      <c r="H4561" s="3">
        <v>0</v>
      </c>
      <c r="I4561" s="2">
        <f>Table13[[#This Row],[CF % EOL]]*$A$6</f>
        <v>0</v>
      </c>
      <c r="J4561" s="3">
        <v>0.11849407358711257</v>
      </c>
      <c r="K4561" s="2">
        <f>$A$10*Table13[[#This Row],[CF % WEC]]</f>
        <v>3.6444606044005567E-2</v>
      </c>
      <c r="L4561" s="1">
        <v>36.598038116355667</v>
      </c>
      <c r="M4561" s="2">
        <f>Table13[[#This Row],[Cons h '[MWh']]]-Table13[[#This Row],[Ewec_prod '[MWh']]]-Table13[[#This Row],[Eeol_prod '[MWh']]]-Table13[[#This Row],[Efv_prod '[MWh']]]</f>
        <v>5.2246435103116582</v>
      </c>
    </row>
    <row r="4562" spans="5:13" x14ac:dyDescent="0.3">
      <c r="E4562" s="4">
        <v>43656</v>
      </c>
      <c r="F4562" s="3">
        <v>0.47276999999999997</v>
      </c>
      <c r="G4562" s="2">
        <f>Table13[[#This Row],[CF % FV]]*$A$2</f>
        <v>24.111269999999998</v>
      </c>
      <c r="H4562" s="3">
        <v>1.1395951395936699E-3</v>
      </c>
      <c r="I4562" s="2">
        <f>Table13[[#This Row],[CF % EOL]]*$A$6</f>
        <v>4.5583805583746799E-2</v>
      </c>
      <c r="J4562" s="3">
        <v>0.11775538451656435</v>
      </c>
      <c r="K4562" s="2">
        <f>$A$10*Table13[[#This Row],[CF % WEC]]</f>
        <v>3.6217411287760216E-2</v>
      </c>
      <c r="L4562" s="1">
        <v>32.770892950301231</v>
      </c>
      <c r="M4562" s="2">
        <f>Table13[[#This Row],[Cons h '[MWh']]]-Table13[[#This Row],[Ewec_prod '[MWh']]]-Table13[[#This Row],[Eeol_prod '[MWh']]]-Table13[[#This Row],[Efv_prod '[MWh']]]</f>
        <v>8.5778217334297295</v>
      </c>
    </row>
    <row r="4563" spans="5:13" x14ac:dyDescent="0.3">
      <c r="E4563" s="4">
        <v>43656.041666666664</v>
      </c>
      <c r="F4563" s="3">
        <v>0.32951999999999998</v>
      </c>
      <c r="G4563" s="2">
        <f>Table13[[#This Row],[CF % FV]]*$A$2</f>
        <v>16.805519999999998</v>
      </c>
      <c r="H4563" s="3">
        <v>3.4493127921801502E-2</v>
      </c>
      <c r="I4563" s="2">
        <f>Table13[[#This Row],[CF % EOL]]*$A$6</f>
        <v>1.3797251168720601</v>
      </c>
      <c r="J4563" s="3">
        <v>0.11665275103521155</v>
      </c>
      <c r="K4563" s="2">
        <f>$A$10*Table13[[#This Row],[CF % WEC]]</f>
        <v>3.5878280041594636E-2</v>
      </c>
      <c r="L4563" s="1">
        <v>35.727667891061515</v>
      </c>
      <c r="M4563" s="2">
        <f>Table13[[#This Row],[Cons h '[MWh']]]-Table13[[#This Row],[Ewec_prod '[MWh']]]-Table13[[#This Row],[Eeol_prod '[MWh']]]-Table13[[#This Row],[Efv_prod '[MWh']]]</f>
        <v>17.506544494147864</v>
      </c>
    </row>
    <row r="4564" spans="5:13" x14ac:dyDescent="0.3">
      <c r="E4564" s="4">
        <v>43656.083333333336</v>
      </c>
      <c r="F4564" s="3">
        <v>0.14379</v>
      </c>
      <c r="G4564" s="2">
        <f>Table13[[#This Row],[CF % FV]]*$A$2</f>
        <v>7.3332899999999999</v>
      </c>
      <c r="H4564" s="3">
        <v>6.3996039055944004E-2</v>
      </c>
      <c r="I4564" s="2">
        <f>Table13[[#This Row],[CF % EOL]]*$A$6</f>
        <v>2.5598415622377599</v>
      </c>
      <c r="J4564" s="3">
        <v>0.11530413890149548</v>
      </c>
      <c r="K4564" s="2">
        <f>$A$10*Table13[[#This Row],[CF % WEC]]</f>
        <v>3.5463494420410677E-2</v>
      </c>
      <c r="L4564" s="1">
        <v>32.29654380499543</v>
      </c>
      <c r="M4564" s="2">
        <f>Table13[[#This Row],[Cons h '[MWh']]]-Table13[[#This Row],[Ewec_prod '[MWh']]]-Table13[[#This Row],[Eeol_prod '[MWh']]]-Table13[[#This Row],[Efv_prod '[MWh']]]</f>
        <v>22.367948748337255</v>
      </c>
    </row>
    <row r="4565" spans="5:13" x14ac:dyDescent="0.3">
      <c r="E4565" s="4">
        <v>43656.125</v>
      </c>
      <c r="F4565" s="3">
        <v>9.5999999999999992E-4</v>
      </c>
      <c r="G4565" s="2">
        <f>Table13[[#This Row],[CF % FV]]*$A$2</f>
        <v>4.8959999999999997E-2</v>
      </c>
      <c r="H4565" s="3">
        <v>0.104354741227874</v>
      </c>
      <c r="I4565" s="2">
        <f>Table13[[#This Row],[CF % EOL]]*$A$6</f>
        <v>4.1741896491149602</v>
      </c>
      <c r="J4565" s="3">
        <v>0.11575580924513156</v>
      </c>
      <c r="K4565" s="2">
        <f>$A$10*Table13[[#This Row],[CF % WEC]]</f>
        <v>3.5602412319317038E-2</v>
      </c>
      <c r="L4565" s="1">
        <v>37.381322737590175</v>
      </c>
      <c r="M4565" s="2">
        <f>Table13[[#This Row],[Cons h '[MWh']]]-Table13[[#This Row],[Ewec_prod '[MWh']]]-Table13[[#This Row],[Eeol_prod '[MWh']]]-Table13[[#This Row],[Efv_prod '[MWh']]]</f>
        <v>33.122570676155902</v>
      </c>
    </row>
    <row r="4566" spans="5:13" x14ac:dyDescent="0.3">
      <c r="E4566" s="4">
        <v>43656.166666666664</v>
      </c>
      <c r="F4566" s="3">
        <v>0</v>
      </c>
      <c r="G4566" s="2">
        <f>Table13[[#This Row],[CF % FV]]*$A$2</f>
        <v>0</v>
      </c>
      <c r="H4566" s="3">
        <v>0.113763391491451</v>
      </c>
      <c r="I4566" s="2">
        <f>Table13[[#This Row],[CF % EOL]]*$A$6</f>
        <v>4.5505356596580402</v>
      </c>
      <c r="J4566" s="3">
        <v>0.11317087080207866</v>
      </c>
      <c r="K4566" s="2">
        <f>$A$10*Table13[[#This Row],[CF % WEC]]</f>
        <v>3.4807376244067163E-2</v>
      </c>
      <c r="L4566" s="1">
        <v>29.979382117428099</v>
      </c>
      <c r="M4566" s="2">
        <f>Table13[[#This Row],[Cons h '[MWh']]]-Table13[[#This Row],[Ewec_prod '[MWh']]]-Table13[[#This Row],[Eeol_prod '[MWh']]]-Table13[[#This Row],[Efv_prod '[MWh']]]</f>
        <v>25.394039081525989</v>
      </c>
    </row>
    <row r="4567" spans="5:13" x14ac:dyDescent="0.3">
      <c r="E4567" s="4">
        <v>43656.208333333336</v>
      </c>
      <c r="F4567" s="3">
        <v>0</v>
      </c>
      <c r="G4567" s="2">
        <f>Table13[[#This Row],[CF % FV]]*$A$2</f>
        <v>0</v>
      </c>
      <c r="H4567" s="3">
        <v>0.12368122856918499</v>
      </c>
      <c r="I4567" s="2">
        <f>Table13[[#This Row],[CF % EOL]]*$A$6</f>
        <v>4.9472491427673999</v>
      </c>
      <c r="J4567" s="3">
        <v>0.11008561652258352</v>
      </c>
      <c r="K4567" s="2">
        <f>$A$10*Table13[[#This Row],[CF % WEC]]</f>
        <v>3.3858460628645094E-2</v>
      </c>
      <c r="L4567" s="1">
        <v>39.920890646066155</v>
      </c>
      <c r="M4567" s="2">
        <f>Table13[[#This Row],[Cons h '[MWh']]]-Table13[[#This Row],[Ewec_prod '[MWh']]]-Table13[[#This Row],[Eeol_prod '[MWh']]]-Table13[[#This Row],[Efv_prod '[MWh']]]</f>
        <v>34.939783042670115</v>
      </c>
    </row>
    <row r="4568" spans="5:13" x14ac:dyDescent="0.3">
      <c r="E4568" s="4">
        <v>43656.25</v>
      </c>
      <c r="F4568" s="3">
        <v>0</v>
      </c>
      <c r="G4568" s="2">
        <f>Table13[[#This Row],[CF % FV]]*$A$2</f>
        <v>0</v>
      </c>
      <c r="H4568" s="3">
        <v>0.119502483892615</v>
      </c>
      <c r="I4568" s="2">
        <f>Table13[[#This Row],[CF % EOL]]*$A$6</f>
        <v>4.7800993557045999</v>
      </c>
      <c r="J4568" s="3">
        <v>0.10703681633219493</v>
      </c>
      <c r="K4568" s="2">
        <f>$A$10*Table13[[#This Row],[CF % WEC]]</f>
        <v>3.2920757007848273E-2</v>
      </c>
      <c r="L4568" s="1">
        <v>54.382833235957335</v>
      </c>
      <c r="M4568" s="2">
        <f>Table13[[#This Row],[Cons h '[MWh']]]-Table13[[#This Row],[Ewec_prod '[MWh']]]-Table13[[#This Row],[Eeol_prod '[MWh']]]-Table13[[#This Row],[Efv_prod '[MWh']]]</f>
        <v>49.569813123244884</v>
      </c>
    </row>
    <row r="4569" spans="5:13" x14ac:dyDescent="0.3">
      <c r="E4569" s="4">
        <v>43656.291666666664</v>
      </c>
      <c r="F4569" s="3">
        <v>0</v>
      </c>
      <c r="G4569" s="2">
        <f>Table13[[#This Row],[CF % FV]]*$A$2</f>
        <v>0</v>
      </c>
      <c r="H4569" s="3">
        <v>0.11683841859046599</v>
      </c>
      <c r="I4569" s="2">
        <f>Table13[[#This Row],[CF % EOL]]*$A$6</f>
        <v>4.6735367436186399</v>
      </c>
      <c r="J4569" s="3">
        <v>0.10413778045280576</v>
      </c>
      <c r="K4569" s="2">
        <f>$A$10*Table13[[#This Row],[CF % WEC]]</f>
        <v>3.2029115617411119E-2</v>
      </c>
      <c r="L4569" s="1">
        <v>63.730443582345337</v>
      </c>
      <c r="M4569" s="2">
        <f>Table13[[#This Row],[Cons h '[MWh']]]-Table13[[#This Row],[Ewec_prod '[MWh']]]-Table13[[#This Row],[Eeol_prod '[MWh']]]-Table13[[#This Row],[Efv_prod '[MWh']]]</f>
        <v>59.024877723109284</v>
      </c>
    </row>
    <row r="4570" spans="5:13" x14ac:dyDescent="0.3">
      <c r="E4570" s="4">
        <v>43656.333333333336</v>
      </c>
      <c r="F4570" s="3">
        <v>0</v>
      </c>
      <c r="G4570" s="2">
        <f>Table13[[#This Row],[CF % FV]]*$A$2</f>
        <v>0</v>
      </c>
      <c r="H4570" s="3">
        <v>0.120116366540584</v>
      </c>
      <c r="I4570" s="2">
        <f>Table13[[#This Row],[CF % EOL]]*$A$6</f>
        <v>4.8046546616233599</v>
      </c>
      <c r="J4570" s="3">
        <v>0.10143671465214271</v>
      </c>
      <c r="K4570" s="2">
        <f>$A$10*Table13[[#This Row],[CF % WEC]]</f>
        <v>3.1198362854643346E-2</v>
      </c>
      <c r="L4570" s="1">
        <v>42.310134770512711</v>
      </c>
      <c r="M4570" s="2">
        <f>Table13[[#This Row],[Cons h '[MWh']]]-Table13[[#This Row],[Ewec_prod '[MWh']]]-Table13[[#This Row],[Eeol_prod '[MWh']]]-Table13[[#This Row],[Efv_prod '[MWh']]]</f>
        <v>37.474281746034706</v>
      </c>
    </row>
    <row r="4571" spans="5:13" x14ac:dyDescent="0.3">
      <c r="E4571" s="4">
        <v>43656.375</v>
      </c>
      <c r="F4571" s="3">
        <v>0</v>
      </c>
      <c r="G4571" s="2">
        <f>Table13[[#This Row],[CF % FV]]*$A$2</f>
        <v>0</v>
      </c>
      <c r="H4571" s="3">
        <v>0.10669246416158799</v>
      </c>
      <c r="I4571" s="2">
        <f>Table13[[#This Row],[CF % EOL]]*$A$6</f>
        <v>4.2676985664635199</v>
      </c>
      <c r="J4571" s="3">
        <v>9.9108689384721282E-2</v>
      </c>
      <c r="K4571" s="2">
        <f>$A$10*Table13[[#This Row],[CF % WEC]]</f>
        <v>3.0482344228873928E-2</v>
      </c>
      <c r="L4571" s="1">
        <v>42.277917236694172</v>
      </c>
      <c r="M4571" s="2">
        <f>Table13[[#This Row],[Cons h '[MWh']]]-Table13[[#This Row],[Ewec_prod '[MWh']]]-Table13[[#This Row],[Eeol_prod '[MWh']]]-Table13[[#This Row],[Efv_prod '[MWh']]]</f>
        <v>37.979736326001778</v>
      </c>
    </row>
    <row r="4572" spans="5:13" x14ac:dyDescent="0.3">
      <c r="E4572" s="4">
        <v>43656.416666666664</v>
      </c>
      <c r="F4572" s="3">
        <v>0</v>
      </c>
      <c r="G4572" s="2">
        <f>Table13[[#This Row],[CF % FV]]*$A$2</f>
        <v>0</v>
      </c>
      <c r="H4572" s="3">
        <v>0</v>
      </c>
      <c r="I4572" s="2">
        <f>Table13[[#This Row],[CF % EOL]]*$A$6</f>
        <v>0</v>
      </c>
      <c r="J4572" s="3">
        <v>9.7110510481623821E-2</v>
      </c>
      <c r="K4572" s="2">
        <f>$A$10*Table13[[#This Row],[CF % WEC]]</f>
        <v>2.9867774734178537E-2</v>
      </c>
      <c r="L4572" s="1">
        <v>44.560657674521174</v>
      </c>
      <c r="M4572" s="2">
        <f>Table13[[#This Row],[Cons h '[MWh']]]-Table13[[#This Row],[Ewec_prod '[MWh']]]-Table13[[#This Row],[Eeol_prod '[MWh']]]-Table13[[#This Row],[Efv_prod '[MWh']]]</f>
        <v>44.530789899786996</v>
      </c>
    </row>
    <row r="4573" spans="5:13" x14ac:dyDescent="0.3">
      <c r="E4573" s="4">
        <v>43656.458333333336</v>
      </c>
      <c r="F4573" s="3">
        <v>0</v>
      </c>
      <c r="G4573" s="2">
        <f>Table13[[#This Row],[CF % FV]]*$A$2</f>
        <v>0</v>
      </c>
      <c r="H4573" s="3">
        <v>0</v>
      </c>
      <c r="I4573" s="2">
        <f>Table13[[#This Row],[CF % EOL]]*$A$6</f>
        <v>0</v>
      </c>
      <c r="J4573" s="3">
        <v>9.5311446749561074E-2</v>
      </c>
      <c r="K4573" s="2">
        <f>$A$10*Table13[[#This Row],[CF % WEC]]</f>
        <v>2.9314446057239405E-2</v>
      </c>
      <c r="L4573" s="1">
        <v>51.316491747715581</v>
      </c>
      <c r="M4573" s="2">
        <f>Table13[[#This Row],[Cons h '[MWh']]]-Table13[[#This Row],[Ewec_prod '[MWh']]]-Table13[[#This Row],[Eeol_prod '[MWh']]]-Table13[[#This Row],[Efv_prod '[MWh']]]</f>
        <v>51.287177301658339</v>
      </c>
    </row>
    <row r="4574" spans="5:13" x14ac:dyDescent="0.3">
      <c r="E4574" s="4">
        <v>43656.5</v>
      </c>
      <c r="F4574" s="3">
        <v>0</v>
      </c>
      <c r="G4574" s="2">
        <f>Table13[[#This Row],[CF % FV]]*$A$2</f>
        <v>0</v>
      </c>
      <c r="H4574" s="3">
        <v>0</v>
      </c>
      <c r="I4574" s="2">
        <f>Table13[[#This Row],[CF % EOL]]*$A$6</f>
        <v>0</v>
      </c>
      <c r="J4574" s="3">
        <v>9.3866370175006528E-2</v>
      </c>
      <c r="K4574" s="2">
        <f>$A$10*Table13[[#This Row],[CF % WEC]]</f>
        <v>2.886999136960185E-2</v>
      </c>
      <c r="L4574" s="1">
        <v>40.276648200732772</v>
      </c>
      <c r="M4574" s="2">
        <f>Table13[[#This Row],[Cons h '[MWh']]]-Table13[[#This Row],[Ewec_prod '[MWh']]]-Table13[[#This Row],[Eeol_prod '[MWh']]]-Table13[[#This Row],[Efv_prod '[MWh']]]</f>
        <v>40.247778209363169</v>
      </c>
    </row>
    <row r="4575" spans="5:13" x14ac:dyDescent="0.3">
      <c r="E4575" s="4">
        <v>43656.541666666664</v>
      </c>
      <c r="F4575" s="3">
        <v>0</v>
      </c>
      <c r="G4575" s="2">
        <f>Table13[[#This Row],[CF % FV]]*$A$2</f>
        <v>0</v>
      </c>
      <c r="H4575" s="3">
        <v>0</v>
      </c>
      <c r="I4575" s="2">
        <f>Table13[[#This Row],[CF % EOL]]*$A$6</f>
        <v>0</v>
      </c>
      <c r="J4575" s="3">
        <v>8.5335059499774796E-2</v>
      </c>
      <c r="K4575" s="2">
        <f>$A$10*Table13[[#This Row],[CF % WEC]]</f>
        <v>2.6246060508036337E-2</v>
      </c>
      <c r="L4575" s="1">
        <v>46.276010314268483</v>
      </c>
      <c r="M4575" s="2">
        <f>Table13[[#This Row],[Cons h '[MWh']]]-Table13[[#This Row],[Ewec_prod '[MWh']]]-Table13[[#This Row],[Eeol_prod '[MWh']]]-Table13[[#This Row],[Efv_prod '[MWh']]]</f>
        <v>46.249764253760446</v>
      </c>
    </row>
    <row r="4576" spans="5:13" x14ac:dyDescent="0.3">
      <c r="E4576" s="4">
        <v>43656.583333333336</v>
      </c>
      <c r="F4576" s="3">
        <v>0</v>
      </c>
      <c r="G4576" s="2">
        <f>Table13[[#This Row],[CF % FV]]*$A$2</f>
        <v>0</v>
      </c>
      <c r="H4576" s="3">
        <v>0</v>
      </c>
      <c r="I4576" s="2">
        <f>Table13[[#This Row],[CF % EOL]]*$A$6</f>
        <v>0</v>
      </c>
      <c r="J4576" s="3">
        <v>8.4696773175018822E-2</v>
      </c>
      <c r="K4576" s="2">
        <f>$A$10*Table13[[#This Row],[CF % WEC]]</f>
        <v>2.604974610222003E-2</v>
      </c>
      <c r="L4576" s="1">
        <v>41.887918764761764</v>
      </c>
      <c r="M4576" s="2">
        <f>Table13[[#This Row],[Cons h '[MWh']]]-Table13[[#This Row],[Ewec_prod '[MWh']]]-Table13[[#This Row],[Eeol_prod '[MWh']]]-Table13[[#This Row],[Efv_prod '[MWh']]]</f>
        <v>41.861869018659547</v>
      </c>
    </row>
    <row r="4577" spans="5:13" x14ac:dyDescent="0.3">
      <c r="E4577" s="4">
        <v>43656.625</v>
      </c>
      <c r="F4577" s="3">
        <v>0</v>
      </c>
      <c r="G4577" s="2">
        <f>Table13[[#This Row],[CF % FV]]*$A$2</f>
        <v>0</v>
      </c>
      <c r="H4577" s="3">
        <v>0</v>
      </c>
      <c r="I4577" s="2">
        <f>Table13[[#This Row],[CF % EOL]]*$A$6</f>
        <v>0</v>
      </c>
      <c r="J4577" s="3">
        <v>8.6783511771993407E-2</v>
      </c>
      <c r="K4577" s="2">
        <f>$A$10*Table13[[#This Row],[CF % WEC]]</f>
        <v>2.6691553441450799E-2</v>
      </c>
      <c r="L4577" s="1">
        <v>39.923953693281746</v>
      </c>
      <c r="M4577" s="2">
        <f>Table13[[#This Row],[Cons h '[MWh']]]-Table13[[#This Row],[Ewec_prod '[MWh']]]-Table13[[#This Row],[Eeol_prod '[MWh']]]-Table13[[#This Row],[Efv_prod '[MWh']]]</f>
        <v>39.897262139840294</v>
      </c>
    </row>
    <row r="4578" spans="5:13" x14ac:dyDescent="0.3">
      <c r="E4578" s="4">
        <v>43656.666666666664</v>
      </c>
      <c r="F4578" s="3">
        <v>0</v>
      </c>
      <c r="G4578" s="2">
        <f>Table13[[#This Row],[CF % FV]]*$A$2</f>
        <v>0</v>
      </c>
      <c r="H4578" s="3">
        <v>0</v>
      </c>
      <c r="I4578" s="2">
        <f>Table13[[#This Row],[CF % EOL]]*$A$6</f>
        <v>0</v>
      </c>
      <c r="J4578" s="3">
        <v>8.636218834930566E-2</v>
      </c>
      <c r="K4578" s="2">
        <f>$A$10*Table13[[#This Row],[CF % WEC]]</f>
        <v>2.6561969187216528E-2</v>
      </c>
      <c r="L4578" s="1">
        <v>48.670111812193852</v>
      </c>
      <c r="M4578" s="2">
        <f>Table13[[#This Row],[Cons h '[MWh']]]-Table13[[#This Row],[Ewec_prod '[MWh']]]-Table13[[#This Row],[Eeol_prod '[MWh']]]-Table13[[#This Row],[Efv_prod '[MWh']]]</f>
        <v>48.643549843006639</v>
      </c>
    </row>
    <row r="4579" spans="5:13" x14ac:dyDescent="0.3">
      <c r="E4579" s="4">
        <v>43656.708333333336</v>
      </c>
      <c r="F4579" s="3">
        <v>0.17229</v>
      </c>
      <c r="G4579" s="2">
        <f>Table13[[#This Row],[CF % FV]]*$A$2</f>
        <v>8.7867899999999999</v>
      </c>
      <c r="H4579" s="3">
        <v>0</v>
      </c>
      <c r="I4579" s="2">
        <f>Table13[[#This Row],[CF % EOL]]*$A$6</f>
        <v>0</v>
      </c>
      <c r="J4579" s="3">
        <v>8.6833661959613978E-2</v>
      </c>
      <c r="K4579" s="2">
        <f>$A$10*Table13[[#This Row],[CF % WEC]]</f>
        <v>2.6706977873876284E-2</v>
      </c>
      <c r="L4579" s="1">
        <v>42.860209787467312</v>
      </c>
      <c r="M4579" s="2">
        <f>Table13[[#This Row],[Cons h '[MWh']]]-Table13[[#This Row],[Ewec_prod '[MWh']]]-Table13[[#This Row],[Eeol_prod '[MWh']]]-Table13[[#This Row],[Efv_prod '[MWh']]]</f>
        <v>34.04671280959343</v>
      </c>
    </row>
    <row r="4580" spans="5:13" x14ac:dyDescent="0.3">
      <c r="E4580" s="4">
        <v>43656.75</v>
      </c>
      <c r="F4580" s="3">
        <v>0.33929999999999999</v>
      </c>
      <c r="G4580" s="2">
        <f>Table13[[#This Row],[CF % FV]]*$A$2</f>
        <v>17.304299999999998</v>
      </c>
      <c r="H4580" s="3">
        <v>0</v>
      </c>
      <c r="I4580" s="2">
        <f>Table13[[#This Row],[CF % EOL]]*$A$6</f>
        <v>0</v>
      </c>
      <c r="J4580" s="3">
        <v>8.8331697964277242E-2</v>
      </c>
      <c r="K4580" s="2">
        <f>$A$10*Table13[[#This Row],[CF % WEC]]</f>
        <v>2.716772101804334E-2</v>
      </c>
      <c r="L4580" s="1">
        <v>69.284008701926112</v>
      </c>
      <c r="M4580" s="2">
        <f>Table13[[#This Row],[Cons h '[MWh']]]-Table13[[#This Row],[Ewec_prod '[MWh']]]-Table13[[#This Row],[Eeol_prod '[MWh']]]-Table13[[#This Row],[Efv_prod '[MWh']]]</f>
        <v>51.952540980908068</v>
      </c>
    </row>
    <row r="4581" spans="5:13" x14ac:dyDescent="0.3">
      <c r="E4581" s="4">
        <v>43656.791666666664</v>
      </c>
      <c r="F4581" s="3">
        <v>0.49923000000000001</v>
      </c>
      <c r="G4581" s="2">
        <f>Table13[[#This Row],[CF % FV]]*$A$2</f>
        <v>25.460730000000002</v>
      </c>
      <c r="H4581" s="3">
        <v>0</v>
      </c>
      <c r="I4581" s="2">
        <f>Table13[[#This Row],[CF % EOL]]*$A$6</f>
        <v>0</v>
      </c>
      <c r="J4581" s="3">
        <v>9.1052757396892336E-2</v>
      </c>
      <c r="K4581" s="2">
        <f>$A$10*Table13[[#This Row],[CF % WEC]]</f>
        <v>2.8004623118223715E-2</v>
      </c>
      <c r="L4581" s="1">
        <v>70.710350554648429</v>
      </c>
      <c r="M4581" s="2">
        <f>Table13[[#This Row],[Cons h '[MWh']]]-Table13[[#This Row],[Ewec_prod '[MWh']]]-Table13[[#This Row],[Eeol_prod '[MWh']]]-Table13[[#This Row],[Efv_prod '[MWh']]]</f>
        <v>45.221615931530209</v>
      </c>
    </row>
    <row r="4582" spans="5:13" x14ac:dyDescent="0.3">
      <c r="E4582" s="4">
        <v>43656.833333333336</v>
      </c>
      <c r="F4582" s="3">
        <v>0.63696000000000008</v>
      </c>
      <c r="G4582" s="2">
        <f>Table13[[#This Row],[CF % FV]]*$A$2</f>
        <v>32.484960000000001</v>
      </c>
      <c r="H4582" s="3">
        <v>0</v>
      </c>
      <c r="I4582" s="2">
        <f>Table13[[#This Row],[CF % EOL]]*$A$6</f>
        <v>0</v>
      </c>
      <c r="J4582" s="3">
        <v>9.5109447083848567E-2</v>
      </c>
      <c r="K4582" s="2">
        <f>$A$10*Table13[[#This Row],[CF % WEC]]</f>
        <v>2.9252318070454471E-2</v>
      </c>
      <c r="L4582" s="1">
        <v>41.176242309524014</v>
      </c>
      <c r="M4582" s="2">
        <f>Table13[[#This Row],[Cons h '[MWh']]]-Table13[[#This Row],[Ewec_prod '[MWh']]]-Table13[[#This Row],[Eeol_prod '[MWh']]]-Table13[[#This Row],[Efv_prod '[MWh']]]</f>
        <v>8.6620299914535579</v>
      </c>
    </row>
    <row r="4583" spans="5:13" x14ac:dyDescent="0.3">
      <c r="E4583" s="4">
        <v>43656.875</v>
      </c>
      <c r="F4583" s="3">
        <v>0.66512000000000004</v>
      </c>
      <c r="G4583" s="2">
        <f>Table13[[#This Row],[CF % FV]]*$A$2</f>
        <v>33.921120000000002</v>
      </c>
      <c r="H4583" s="3">
        <v>0</v>
      </c>
      <c r="I4583" s="2">
        <f>Table13[[#This Row],[CF % EOL]]*$A$6</f>
        <v>0</v>
      </c>
      <c r="J4583" s="3">
        <v>0.10059356998922941</v>
      </c>
      <c r="K4583" s="2">
        <f>$A$10*Table13[[#This Row],[CF % WEC]]</f>
        <v>3.0939041235023348E-2</v>
      </c>
      <c r="L4583" s="1">
        <v>57.919150036180781</v>
      </c>
      <c r="M4583" s="2">
        <f>Table13[[#This Row],[Cons h '[MWh']]]-Table13[[#This Row],[Ewec_prod '[MWh']]]-Table13[[#This Row],[Eeol_prod '[MWh']]]-Table13[[#This Row],[Efv_prod '[MWh']]]</f>
        <v>23.967090994945757</v>
      </c>
    </row>
    <row r="4584" spans="5:13" x14ac:dyDescent="0.3">
      <c r="E4584" s="4">
        <v>43656.916666666664</v>
      </c>
      <c r="F4584" s="3">
        <v>0.6910599999999999</v>
      </c>
      <c r="G4584" s="2">
        <f>Table13[[#This Row],[CF % FV]]*$A$2</f>
        <v>35.244059999999998</v>
      </c>
      <c r="H4584" s="3">
        <v>0.17951232857503199</v>
      </c>
      <c r="I4584" s="2">
        <f>Table13[[#This Row],[CF % EOL]]*$A$6</f>
        <v>7.1804931430012795</v>
      </c>
      <c r="J4584" s="3">
        <v>0.10766018133928856</v>
      </c>
      <c r="K4584" s="2">
        <f>$A$10*Table13[[#This Row],[CF % WEC]]</f>
        <v>3.3112482141582023E-2</v>
      </c>
      <c r="L4584" s="1">
        <v>28.312394738117163</v>
      </c>
      <c r="M4584" s="2">
        <f>Table13[[#This Row],[Cons h '[MWh']]]-Table13[[#This Row],[Ewec_prod '[MWh']]]-Table13[[#This Row],[Eeol_prod '[MWh']]]-Table13[[#This Row],[Efv_prod '[MWh']]]</f>
        <v>-14.145270887025696</v>
      </c>
    </row>
    <row r="4585" spans="5:13" x14ac:dyDescent="0.3">
      <c r="E4585" s="4">
        <v>43656.958333333336</v>
      </c>
      <c r="F4585" s="3">
        <v>0.60169000000000006</v>
      </c>
      <c r="G4585" s="2">
        <f>Table13[[#This Row],[CF % FV]]*$A$2</f>
        <v>30.686190000000003</v>
      </c>
      <c r="H4585" s="3">
        <v>0.242455167884599</v>
      </c>
      <c r="I4585" s="2">
        <f>Table13[[#This Row],[CF % EOL]]*$A$6</f>
        <v>9.6982067153839608</v>
      </c>
      <c r="J4585" s="3">
        <v>0.11420872497007979</v>
      </c>
      <c r="K4585" s="2">
        <f>$A$10*Table13[[#This Row],[CF % WEC]]</f>
        <v>3.5126583653677601E-2</v>
      </c>
      <c r="L4585" s="1">
        <v>32.094102871454815</v>
      </c>
      <c r="M4585" s="2">
        <f>Table13[[#This Row],[Cons h '[MWh']]]-Table13[[#This Row],[Ewec_prod '[MWh']]]-Table13[[#This Row],[Eeol_prod '[MWh']]]-Table13[[#This Row],[Efv_prod '[MWh']]]</f>
        <v>-8.3254204275828272</v>
      </c>
    </row>
    <row r="4586" spans="5:13" x14ac:dyDescent="0.3">
      <c r="E4586" s="4">
        <v>43657</v>
      </c>
      <c r="F4586" s="3">
        <v>0.48951999999999996</v>
      </c>
      <c r="G4586" s="2">
        <f>Table13[[#This Row],[CF % FV]]*$A$2</f>
        <v>24.965519999999998</v>
      </c>
      <c r="H4586" s="3">
        <v>0.269532905853689</v>
      </c>
      <c r="I4586" s="2">
        <f>Table13[[#This Row],[CF % EOL]]*$A$6</f>
        <v>10.78131623414756</v>
      </c>
      <c r="J4586" s="3">
        <v>7.1884766814013568E-2</v>
      </c>
      <c r="K4586" s="2">
        <f>$A$10*Table13[[#This Row],[CF % WEC]]</f>
        <v>2.2109223928198724E-2</v>
      </c>
      <c r="L4586" s="1">
        <v>35.314316888536695</v>
      </c>
      <c r="M4586" s="2">
        <f>Table13[[#This Row],[Cons h '[MWh']]]-Table13[[#This Row],[Ewec_prod '[MWh']]]-Table13[[#This Row],[Eeol_prod '[MWh']]]-Table13[[#This Row],[Efv_prod '[MWh']]]</f>
        <v>-0.45462856953906083</v>
      </c>
    </row>
    <row r="4587" spans="5:13" x14ac:dyDescent="0.3">
      <c r="E4587" s="4">
        <v>43657.041666666664</v>
      </c>
      <c r="F4587" s="3">
        <v>0.32380000000000003</v>
      </c>
      <c r="G4587" s="2">
        <f>Table13[[#This Row],[CF % FV]]*$A$2</f>
        <v>16.513800000000003</v>
      </c>
      <c r="H4587" s="3">
        <v>0.25210553135229002</v>
      </c>
      <c r="I4587" s="2">
        <f>Table13[[#This Row],[CF % EOL]]*$A$6</f>
        <v>10.084221254091601</v>
      </c>
      <c r="J4587" s="3">
        <v>0</v>
      </c>
      <c r="K4587" s="2">
        <f>$A$10*Table13[[#This Row],[CF % WEC]]</f>
        <v>0</v>
      </c>
      <c r="L4587" s="1">
        <v>27.610486426150505</v>
      </c>
      <c r="M4587" s="2">
        <f>Table13[[#This Row],[Cons h '[MWh']]]-Table13[[#This Row],[Ewec_prod '[MWh']]]-Table13[[#This Row],[Eeol_prod '[MWh']]]-Table13[[#This Row],[Efv_prod '[MWh']]]</f>
        <v>1.0124651720589029</v>
      </c>
    </row>
    <row r="4588" spans="5:13" x14ac:dyDescent="0.3">
      <c r="E4588" s="4">
        <v>43657.083333333336</v>
      </c>
      <c r="F4588" s="3">
        <v>0.14668999999999999</v>
      </c>
      <c r="G4588" s="2">
        <f>Table13[[#This Row],[CF % FV]]*$A$2</f>
        <v>7.4811899999999998</v>
      </c>
      <c r="H4588" s="3">
        <v>0.25353924585527399</v>
      </c>
      <c r="I4588" s="2">
        <f>Table13[[#This Row],[CF % EOL]]*$A$6</f>
        <v>10.141569834210959</v>
      </c>
      <c r="J4588" s="3">
        <v>0</v>
      </c>
      <c r="K4588" s="2">
        <f>$A$10*Table13[[#This Row],[CF % WEC]]</f>
        <v>0</v>
      </c>
      <c r="L4588" s="1">
        <v>24.453228133270134</v>
      </c>
      <c r="M4588" s="2">
        <f>Table13[[#This Row],[Cons h '[MWh']]]-Table13[[#This Row],[Ewec_prod '[MWh']]]-Table13[[#This Row],[Eeol_prod '[MWh']]]-Table13[[#This Row],[Efv_prod '[MWh']]]</f>
        <v>6.8304682990591754</v>
      </c>
    </row>
    <row r="4589" spans="5:13" x14ac:dyDescent="0.3">
      <c r="E4589" s="4">
        <v>43657.125</v>
      </c>
      <c r="F4589" s="3">
        <v>1.24E-3</v>
      </c>
      <c r="G4589" s="2">
        <f>Table13[[#This Row],[CF % FV]]*$A$2</f>
        <v>6.3240000000000005E-2</v>
      </c>
      <c r="H4589" s="3">
        <v>0.31253530853681799</v>
      </c>
      <c r="I4589" s="2">
        <f>Table13[[#This Row],[CF % EOL]]*$A$6</f>
        <v>12.501412341472719</v>
      </c>
      <c r="J4589" s="3">
        <v>0</v>
      </c>
      <c r="K4589" s="2">
        <f>$A$10*Table13[[#This Row],[CF % WEC]]</f>
        <v>0</v>
      </c>
      <c r="L4589" s="1">
        <v>30.38222295173183</v>
      </c>
      <c r="M4589" s="2">
        <f>Table13[[#This Row],[Cons h '[MWh']]]-Table13[[#This Row],[Ewec_prod '[MWh']]]-Table13[[#This Row],[Eeol_prod '[MWh']]]-Table13[[#This Row],[Efv_prod '[MWh']]]</f>
        <v>17.817570610259111</v>
      </c>
    </row>
    <row r="4590" spans="5:13" x14ac:dyDescent="0.3">
      <c r="E4590" s="4">
        <v>43657.166666666664</v>
      </c>
      <c r="F4590" s="3">
        <v>0</v>
      </c>
      <c r="G4590" s="2">
        <f>Table13[[#This Row],[CF % FV]]*$A$2</f>
        <v>0</v>
      </c>
      <c r="H4590" s="3">
        <v>0.46312402316264201</v>
      </c>
      <c r="I4590" s="2">
        <f>Table13[[#This Row],[CF % EOL]]*$A$6</f>
        <v>18.524960926505681</v>
      </c>
      <c r="J4590" s="3">
        <v>0</v>
      </c>
      <c r="K4590" s="2">
        <f>$A$10*Table13[[#This Row],[CF % WEC]]</f>
        <v>0</v>
      </c>
      <c r="L4590" s="1">
        <v>38.353893576018109</v>
      </c>
      <c r="M4590" s="2">
        <f>Table13[[#This Row],[Cons h '[MWh']]]-Table13[[#This Row],[Ewec_prod '[MWh']]]-Table13[[#This Row],[Eeol_prod '[MWh']]]-Table13[[#This Row],[Efv_prod '[MWh']]]</f>
        <v>19.828932649512428</v>
      </c>
    </row>
    <row r="4591" spans="5:13" x14ac:dyDescent="0.3">
      <c r="E4591" s="4">
        <v>43657.208333333336</v>
      </c>
      <c r="F4591" s="3">
        <v>0</v>
      </c>
      <c r="G4591" s="2">
        <f>Table13[[#This Row],[CF % FV]]*$A$2</f>
        <v>0</v>
      </c>
      <c r="H4591" s="3">
        <v>0.52696073085689898</v>
      </c>
      <c r="I4591" s="2">
        <f>Table13[[#This Row],[CF % EOL]]*$A$6</f>
        <v>21.078429234275958</v>
      </c>
      <c r="J4591" s="3">
        <v>0</v>
      </c>
      <c r="K4591" s="2">
        <f>$A$10*Table13[[#This Row],[CF % WEC]]</f>
        <v>0</v>
      </c>
      <c r="L4591" s="1">
        <v>42.26403309065936</v>
      </c>
      <c r="M4591" s="2">
        <f>Table13[[#This Row],[Cons h '[MWh']]]-Table13[[#This Row],[Ewec_prod '[MWh']]]-Table13[[#This Row],[Eeol_prod '[MWh']]]-Table13[[#This Row],[Efv_prod '[MWh']]]</f>
        <v>21.185603856383402</v>
      </c>
    </row>
    <row r="4592" spans="5:13" x14ac:dyDescent="0.3">
      <c r="E4592" s="4">
        <v>43657.25</v>
      </c>
      <c r="F4592" s="3">
        <v>0</v>
      </c>
      <c r="G4592" s="2">
        <f>Table13[[#This Row],[CF % FV]]*$A$2</f>
        <v>0</v>
      </c>
      <c r="H4592" s="3">
        <v>0.53088703560319495</v>
      </c>
      <c r="I4592" s="2">
        <f>Table13[[#This Row],[CF % EOL]]*$A$6</f>
        <v>21.235481424127798</v>
      </c>
      <c r="J4592" s="3">
        <v>0</v>
      </c>
      <c r="K4592" s="2">
        <f>$A$10*Table13[[#This Row],[CF % WEC]]</f>
        <v>0</v>
      </c>
      <c r="L4592" s="1">
        <v>45.369884282485714</v>
      </c>
      <c r="M4592" s="2">
        <f>Table13[[#This Row],[Cons h '[MWh']]]-Table13[[#This Row],[Ewec_prod '[MWh']]]-Table13[[#This Row],[Eeol_prod '[MWh']]]-Table13[[#This Row],[Efv_prod '[MWh']]]</f>
        <v>24.134402858357916</v>
      </c>
    </row>
    <row r="4593" spans="5:13" x14ac:dyDescent="0.3">
      <c r="E4593" s="4">
        <v>43657.291666666664</v>
      </c>
      <c r="F4593" s="3">
        <v>0</v>
      </c>
      <c r="G4593" s="2">
        <f>Table13[[#This Row],[CF % FV]]*$A$2</f>
        <v>0</v>
      </c>
      <c r="H4593" s="3">
        <v>0.54999226095013498</v>
      </c>
      <c r="I4593" s="2">
        <f>Table13[[#This Row],[CF % EOL]]*$A$6</f>
        <v>21.999690438005398</v>
      </c>
      <c r="J4593" s="3">
        <v>0</v>
      </c>
      <c r="K4593" s="2">
        <f>$A$10*Table13[[#This Row],[CF % WEC]]</f>
        <v>0</v>
      </c>
      <c r="L4593" s="1">
        <v>39.206073839275803</v>
      </c>
      <c r="M4593" s="2">
        <f>Table13[[#This Row],[Cons h '[MWh']]]-Table13[[#This Row],[Ewec_prod '[MWh']]]-Table13[[#This Row],[Eeol_prod '[MWh']]]-Table13[[#This Row],[Efv_prod '[MWh']]]</f>
        <v>17.206383401270404</v>
      </c>
    </row>
    <row r="4594" spans="5:13" x14ac:dyDescent="0.3">
      <c r="E4594" s="4">
        <v>43657.333333333336</v>
      </c>
      <c r="F4594" s="3">
        <v>0</v>
      </c>
      <c r="G4594" s="2">
        <f>Table13[[#This Row],[CF % FV]]*$A$2</f>
        <v>0</v>
      </c>
      <c r="H4594" s="3">
        <v>0.56737701724626399</v>
      </c>
      <c r="I4594" s="2">
        <f>Table13[[#This Row],[CF % EOL]]*$A$6</f>
        <v>22.69508068985056</v>
      </c>
      <c r="J4594" s="3">
        <v>0</v>
      </c>
      <c r="K4594" s="2">
        <f>$A$10*Table13[[#This Row],[CF % WEC]]</f>
        <v>0</v>
      </c>
      <c r="L4594" s="1">
        <v>34.256960119059741</v>
      </c>
      <c r="M4594" s="2">
        <f>Table13[[#This Row],[Cons h '[MWh']]]-Table13[[#This Row],[Ewec_prod '[MWh']]]-Table13[[#This Row],[Eeol_prod '[MWh']]]-Table13[[#This Row],[Efv_prod '[MWh']]]</f>
        <v>11.561879429209181</v>
      </c>
    </row>
    <row r="4595" spans="5:13" x14ac:dyDescent="0.3">
      <c r="E4595" s="4">
        <v>43657.375</v>
      </c>
      <c r="F4595" s="3">
        <v>0</v>
      </c>
      <c r="G4595" s="2">
        <f>Table13[[#This Row],[CF % FV]]*$A$2</f>
        <v>0</v>
      </c>
      <c r="H4595" s="3">
        <v>0.50173973460108201</v>
      </c>
      <c r="I4595" s="2">
        <f>Table13[[#This Row],[CF % EOL]]*$A$6</f>
        <v>20.06958938404328</v>
      </c>
      <c r="J4595" s="3">
        <v>0</v>
      </c>
      <c r="K4595" s="2">
        <f>$A$10*Table13[[#This Row],[CF % WEC]]</f>
        <v>0</v>
      </c>
      <c r="L4595" s="1">
        <v>44.890885657779279</v>
      </c>
      <c r="M4595" s="2">
        <f>Table13[[#This Row],[Cons h '[MWh']]]-Table13[[#This Row],[Ewec_prod '[MWh']]]-Table13[[#This Row],[Eeol_prod '[MWh']]]-Table13[[#This Row],[Efv_prod '[MWh']]]</f>
        <v>24.821296273735999</v>
      </c>
    </row>
    <row r="4596" spans="5:13" x14ac:dyDescent="0.3">
      <c r="E4596" s="4">
        <v>43657.416666666664</v>
      </c>
      <c r="F4596" s="3">
        <v>0</v>
      </c>
      <c r="G4596" s="2">
        <f>Table13[[#This Row],[CF % FV]]*$A$2</f>
        <v>0</v>
      </c>
      <c r="H4596" s="3">
        <v>0.27290480814592399</v>
      </c>
      <c r="I4596" s="2">
        <f>Table13[[#This Row],[CF % EOL]]*$A$6</f>
        <v>10.91619232583696</v>
      </c>
      <c r="J4596" s="3">
        <v>0</v>
      </c>
      <c r="K4596" s="2">
        <f>$A$10*Table13[[#This Row],[CF % WEC]]</f>
        <v>0</v>
      </c>
      <c r="L4596" s="1">
        <v>39.522518208655889</v>
      </c>
      <c r="M4596" s="2">
        <f>Table13[[#This Row],[Cons h '[MWh']]]-Table13[[#This Row],[Ewec_prod '[MWh']]]-Table13[[#This Row],[Eeol_prod '[MWh']]]-Table13[[#This Row],[Efv_prod '[MWh']]]</f>
        <v>28.606325882818929</v>
      </c>
    </row>
    <row r="4597" spans="5:13" x14ac:dyDescent="0.3">
      <c r="E4597" s="4">
        <v>43657.458333333336</v>
      </c>
      <c r="F4597" s="3">
        <v>0</v>
      </c>
      <c r="G4597" s="2">
        <f>Table13[[#This Row],[CF % FV]]*$A$2</f>
        <v>0</v>
      </c>
      <c r="H4597" s="3">
        <v>0.282912251645352</v>
      </c>
      <c r="I4597" s="2">
        <f>Table13[[#This Row],[CF % EOL]]*$A$6</f>
        <v>11.316490065814079</v>
      </c>
      <c r="J4597" s="3">
        <v>0</v>
      </c>
      <c r="K4597" s="2">
        <f>$A$10*Table13[[#This Row],[CF % WEC]]</f>
        <v>0</v>
      </c>
      <c r="L4597" s="1">
        <v>38.261533961450397</v>
      </c>
      <c r="M4597" s="2">
        <f>Table13[[#This Row],[Cons h '[MWh']]]-Table13[[#This Row],[Ewec_prod '[MWh']]]-Table13[[#This Row],[Eeol_prod '[MWh']]]-Table13[[#This Row],[Efv_prod '[MWh']]]</f>
        <v>26.945043895636317</v>
      </c>
    </row>
    <row r="4598" spans="5:13" x14ac:dyDescent="0.3">
      <c r="E4598" s="4">
        <v>43657.5</v>
      </c>
      <c r="F4598" s="3">
        <v>0</v>
      </c>
      <c r="G4598" s="2">
        <f>Table13[[#This Row],[CF % FV]]*$A$2</f>
        <v>0</v>
      </c>
      <c r="H4598" s="3">
        <v>0.29168930283873501</v>
      </c>
      <c r="I4598" s="2">
        <f>Table13[[#This Row],[CF % EOL]]*$A$6</f>
        <v>11.667572113549401</v>
      </c>
      <c r="J4598" s="3">
        <v>0</v>
      </c>
      <c r="K4598" s="2">
        <f>$A$10*Table13[[#This Row],[CF % WEC]]</f>
        <v>0</v>
      </c>
      <c r="L4598" s="1">
        <v>46.520053837376445</v>
      </c>
      <c r="M4598" s="2">
        <f>Table13[[#This Row],[Cons h '[MWh']]]-Table13[[#This Row],[Ewec_prod '[MWh']]]-Table13[[#This Row],[Eeol_prod '[MWh']]]-Table13[[#This Row],[Efv_prod '[MWh']]]</f>
        <v>34.85248172382704</v>
      </c>
    </row>
    <row r="4599" spans="5:13" x14ac:dyDescent="0.3">
      <c r="E4599" s="4">
        <v>43657.541666666664</v>
      </c>
      <c r="F4599" s="3">
        <v>0</v>
      </c>
      <c r="G4599" s="2">
        <f>Table13[[#This Row],[CF % FV]]*$A$2</f>
        <v>0</v>
      </c>
      <c r="H4599" s="3">
        <v>0.32006036379925401</v>
      </c>
      <c r="I4599" s="2">
        <f>Table13[[#This Row],[CF % EOL]]*$A$6</f>
        <v>12.802414551970161</v>
      </c>
      <c r="J4599" s="3">
        <v>0</v>
      </c>
      <c r="K4599" s="2">
        <f>$A$10*Table13[[#This Row],[CF % WEC]]</f>
        <v>0</v>
      </c>
      <c r="L4599" s="1">
        <v>51.987922228650405</v>
      </c>
      <c r="M4599" s="2">
        <f>Table13[[#This Row],[Cons h '[MWh']]]-Table13[[#This Row],[Ewec_prod '[MWh']]]-Table13[[#This Row],[Eeol_prod '[MWh']]]-Table13[[#This Row],[Efv_prod '[MWh']]]</f>
        <v>39.185507676680245</v>
      </c>
    </row>
    <row r="4600" spans="5:13" x14ac:dyDescent="0.3">
      <c r="E4600" s="4">
        <v>43657.583333333336</v>
      </c>
      <c r="F4600" s="3">
        <v>0</v>
      </c>
      <c r="G4600" s="2">
        <f>Table13[[#This Row],[CF % FV]]*$A$2</f>
        <v>0</v>
      </c>
      <c r="H4600" s="3">
        <v>0.220216764610524</v>
      </c>
      <c r="I4600" s="2">
        <f>Table13[[#This Row],[CF % EOL]]*$A$6</f>
        <v>8.8086705844209607</v>
      </c>
      <c r="J4600" s="3">
        <v>0</v>
      </c>
      <c r="K4600" s="2">
        <f>$A$10*Table13[[#This Row],[CF % WEC]]</f>
        <v>0</v>
      </c>
      <c r="L4600" s="1">
        <v>44.17708816557144</v>
      </c>
      <c r="M4600" s="2">
        <f>Table13[[#This Row],[Cons h '[MWh']]]-Table13[[#This Row],[Ewec_prod '[MWh']]]-Table13[[#This Row],[Eeol_prod '[MWh']]]-Table13[[#This Row],[Efv_prod '[MWh']]]</f>
        <v>35.368417581150482</v>
      </c>
    </row>
    <row r="4601" spans="5:13" x14ac:dyDescent="0.3">
      <c r="E4601" s="4">
        <v>43657.625</v>
      </c>
      <c r="F4601" s="3">
        <v>0</v>
      </c>
      <c r="G4601" s="2">
        <f>Table13[[#This Row],[CF % FV]]*$A$2</f>
        <v>0</v>
      </c>
      <c r="H4601" s="3">
        <v>0.14175752866373501</v>
      </c>
      <c r="I4601" s="2">
        <f>Table13[[#This Row],[CF % EOL]]*$A$6</f>
        <v>5.6703011465494004</v>
      </c>
      <c r="J4601" s="3">
        <v>0</v>
      </c>
      <c r="K4601" s="2">
        <f>$A$10*Table13[[#This Row],[CF % WEC]]</f>
        <v>0</v>
      </c>
      <c r="L4601" s="1">
        <v>37.915148630201941</v>
      </c>
      <c r="M4601" s="2">
        <f>Table13[[#This Row],[Cons h '[MWh']]]-Table13[[#This Row],[Ewec_prod '[MWh']]]-Table13[[#This Row],[Eeol_prod '[MWh']]]-Table13[[#This Row],[Efv_prod '[MWh']]]</f>
        <v>32.244847483652542</v>
      </c>
    </row>
    <row r="4602" spans="5:13" x14ac:dyDescent="0.3">
      <c r="E4602" s="4">
        <v>43657.666666666664</v>
      </c>
      <c r="F4602" s="3">
        <v>0</v>
      </c>
      <c r="G4602" s="2">
        <f>Table13[[#This Row],[CF % FV]]*$A$2</f>
        <v>0</v>
      </c>
      <c r="H4602" s="3">
        <v>0.13025964746169799</v>
      </c>
      <c r="I4602" s="2">
        <f>Table13[[#This Row],[CF % EOL]]*$A$6</f>
        <v>5.2103858984679192</v>
      </c>
      <c r="J4602" s="3">
        <v>0</v>
      </c>
      <c r="K4602" s="2">
        <f>$A$10*Table13[[#This Row],[CF % WEC]]</f>
        <v>0</v>
      </c>
      <c r="L4602" s="1">
        <v>54.631111298130001</v>
      </c>
      <c r="M4602" s="2">
        <f>Table13[[#This Row],[Cons h '[MWh']]]-Table13[[#This Row],[Ewec_prod '[MWh']]]-Table13[[#This Row],[Eeol_prod '[MWh']]]-Table13[[#This Row],[Efv_prod '[MWh']]]</f>
        <v>49.420725399662082</v>
      </c>
    </row>
    <row r="4603" spans="5:13" x14ac:dyDescent="0.3">
      <c r="E4603" s="4">
        <v>43657.708333333336</v>
      </c>
      <c r="F4603" s="3">
        <v>0.14091000000000001</v>
      </c>
      <c r="G4603" s="2">
        <f>Table13[[#This Row],[CF % FV]]*$A$2</f>
        <v>7.1864100000000004</v>
      </c>
      <c r="H4603" s="3">
        <v>0.147466986086185</v>
      </c>
      <c r="I4603" s="2">
        <f>Table13[[#This Row],[CF % EOL]]*$A$6</f>
        <v>5.8986794434474001</v>
      </c>
      <c r="J4603" s="3">
        <v>0</v>
      </c>
      <c r="K4603" s="2">
        <f>$A$10*Table13[[#This Row],[CF % WEC]]</f>
        <v>0</v>
      </c>
      <c r="L4603" s="1">
        <v>54.592777284550074</v>
      </c>
      <c r="M4603" s="2">
        <f>Table13[[#This Row],[Cons h '[MWh']]]-Table13[[#This Row],[Ewec_prod '[MWh']]]-Table13[[#This Row],[Eeol_prod '[MWh']]]-Table13[[#This Row],[Efv_prod '[MWh']]]</f>
        <v>41.507687841102673</v>
      </c>
    </row>
    <row r="4604" spans="5:13" x14ac:dyDescent="0.3">
      <c r="E4604" s="4">
        <v>43657.75</v>
      </c>
      <c r="F4604" s="3">
        <v>0.29679</v>
      </c>
      <c r="G4604" s="2">
        <f>Table13[[#This Row],[CF % FV]]*$A$2</f>
        <v>15.136290000000001</v>
      </c>
      <c r="H4604" s="3">
        <v>0.13260077332139</v>
      </c>
      <c r="I4604" s="2">
        <f>Table13[[#This Row],[CF % EOL]]*$A$6</f>
        <v>5.3040309328555999</v>
      </c>
      <c r="J4604" s="3">
        <v>0</v>
      </c>
      <c r="K4604" s="2">
        <f>$A$10*Table13[[#This Row],[CF % WEC]]</f>
        <v>0</v>
      </c>
      <c r="L4604" s="1">
        <v>83.302590484580293</v>
      </c>
      <c r="M4604" s="2">
        <f>Table13[[#This Row],[Cons h '[MWh']]]-Table13[[#This Row],[Ewec_prod '[MWh']]]-Table13[[#This Row],[Eeol_prod '[MWh']]]-Table13[[#This Row],[Efv_prod '[MWh']]]</f>
        <v>62.862269551724694</v>
      </c>
    </row>
    <row r="4605" spans="5:13" x14ac:dyDescent="0.3">
      <c r="E4605" s="4">
        <v>43657.791666666664</v>
      </c>
      <c r="F4605" s="3">
        <v>0.42657999999999996</v>
      </c>
      <c r="G4605" s="2">
        <f>Table13[[#This Row],[CF % FV]]*$A$2</f>
        <v>21.755579999999998</v>
      </c>
      <c r="H4605" s="3">
        <v>0.11615914358403701</v>
      </c>
      <c r="I4605" s="2">
        <f>Table13[[#This Row],[CF % EOL]]*$A$6</f>
        <v>4.6463657433614802</v>
      </c>
      <c r="J4605" s="3">
        <v>0</v>
      </c>
      <c r="K4605" s="2">
        <f>$A$10*Table13[[#This Row],[CF % WEC]]</f>
        <v>0</v>
      </c>
      <c r="L4605" s="1">
        <v>73.626124943357652</v>
      </c>
      <c r="M4605" s="2">
        <f>Table13[[#This Row],[Cons h '[MWh']]]-Table13[[#This Row],[Ewec_prod '[MWh']]]-Table13[[#This Row],[Eeol_prod '[MWh']]]-Table13[[#This Row],[Efv_prod '[MWh']]]</f>
        <v>47.224179199996172</v>
      </c>
    </row>
    <row r="4606" spans="5:13" x14ac:dyDescent="0.3">
      <c r="E4606" s="4">
        <v>43657.833333333336</v>
      </c>
      <c r="F4606" s="3">
        <v>0.56177999999999995</v>
      </c>
      <c r="G4606" s="2">
        <f>Table13[[#This Row],[CF % FV]]*$A$2</f>
        <v>28.650779999999997</v>
      </c>
      <c r="H4606" s="3">
        <v>0.102607415856048</v>
      </c>
      <c r="I4606" s="2">
        <f>Table13[[#This Row],[CF % EOL]]*$A$6</f>
        <v>4.10429663424192</v>
      </c>
      <c r="J4606" s="3">
        <v>0</v>
      </c>
      <c r="K4606" s="2">
        <f>$A$10*Table13[[#This Row],[CF % WEC]]</f>
        <v>0</v>
      </c>
      <c r="L4606" s="1">
        <v>54.413096981317707</v>
      </c>
      <c r="M4606" s="2">
        <f>Table13[[#This Row],[Cons h '[MWh']]]-Table13[[#This Row],[Ewec_prod '[MWh']]]-Table13[[#This Row],[Eeol_prod '[MWh']]]-Table13[[#This Row],[Efv_prod '[MWh']]]</f>
        <v>21.658020347075791</v>
      </c>
    </row>
    <row r="4607" spans="5:13" x14ac:dyDescent="0.3">
      <c r="E4607" s="4">
        <v>43657.875</v>
      </c>
      <c r="F4607" s="3">
        <v>0.58640000000000003</v>
      </c>
      <c r="G4607" s="2">
        <f>Table13[[#This Row],[CF % FV]]*$A$2</f>
        <v>29.906400000000001</v>
      </c>
      <c r="H4607" s="3">
        <v>0.10484766927073</v>
      </c>
      <c r="I4607" s="2">
        <f>Table13[[#This Row],[CF % EOL]]*$A$6</f>
        <v>4.1939067708291997</v>
      </c>
      <c r="J4607" s="3">
        <v>0</v>
      </c>
      <c r="K4607" s="2">
        <f>$A$10*Table13[[#This Row],[CF % WEC]]</f>
        <v>0</v>
      </c>
      <c r="L4607" s="1">
        <v>35.323493016114234</v>
      </c>
      <c r="M4607" s="2">
        <f>Table13[[#This Row],[Cons h '[MWh']]]-Table13[[#This Row],[Ewec_prod '[MWh']]]-Table13[[#This Row],[Eeol_prod '[MWh']]]-Table13[[#This Row],[Efv_prod '[MWh']]]</f>
        <v>1.2231862452850315</v>
      </c>
    </row>
    <row r="4608" spans="5:13" x14ac:dyDescent="0.3">
      <c r="E4608" s="4">
        <v>43657.916666666664</v>
      </c>
      <c r="F4608" s="3">
        <v>0.63664999999999994</v>
      </c>
      <c r="G4608" s="2">
        <f>Table13[[#This Row],[CF % FV]]*$A$2</f>
        <v>32.469149999999999</v>
      </c>
      <c r="H4608" s="3">
        <v>0.12572205952717699</v>
      </c>
      <c r="I4608" s="2">
        <f>Table13[[#This Row],[CF % EOL]]*$A$6</f>
        <v>5.0288823810870795</v>
      </c>
      <c r="J4608" s="3">
        <v>0</v>
      </c>
      <c r="K4608" s="2">
        <f>$A$10*Table13[[#This Row],[CF % WEC]]</f>
        <v>0</v>
      </c>
      <c r="L4608" s="1">
        <v>35.031145076420728</v>
      </c>
      <c r="M4608" s="2">
        <f>Table13[[#This Row],[Cons h '[MWh']]]-Table13[[#This Row],[Ewec_prod '[MWh']]]-Table13[[#This Row],[Eeol_prod '[MWh']]]-Table13[[#This Row],[Efv_prod '[MWh']]]</f>
        <v>-2.4668873046663506</v>
      </c>
    </row>
    <row r="4609" spans="5:13" x14ac:dyDescent="0.3">
      <c r="E4609" s="4">
        <v>43657.958333333336</v>
      </c>
      <c r="F4609" s="3">
        <v>0.60301000000000005</v>
      </c>
      <c r="G4609" s="2">
        <f>Table13[[#This Row],[CF % FV]]*$A$2</f>
        <v>30.753510000000002</v>
      </c>
      <c r="H4609" s="3">
        <v>0.196837441159431</v>
      </c>
      <c r="I4609" s="2">
        <f>Table13[[#This Row],[CF % EOL]]*$A$6</f>
        <v>7.8734976463772401</v>
      </c>
      <c r="J4609" s="3">
        <v>0</v>
      </c>
      <c r="K4609" s="2">
        <f>$A$10*Table13[[#This Row],[CF % WEC]]</f>
        <v>0</v>
      </c>
      <c r="L4609" s="1">
        <v>31.166945017899529</v>
      </c>
      <c r="M4609" s="2">
        <f>Table13[[#This Row],[Cons h '[MWh']]]-Table13[[#This Row],[Ewec_prod '[MWh']]]-Table13[[#This Row],[Eeol_prod '[MWh']]]-Table13[[#This Row],[Efv_prod '[MWh']]]</f>
        <v>-7.4600626284777114</v>
      </c>
    </row>
    <row r="4610" spans="5:13" x14ac:dyDescent="0.3">
      <c r="E4610" s="4">
        <v>43658</v>
      </c>
      <c r="F4610" s="3">
        <v>0.42147000000000001</v>
      </c>
      <c r="G4610" s="2">
        <f>Table13[[#This Row],[CF % FV]]*$A$2</f>
        <v>21.494970000000002</v>
      </c>
      <c r="H4610" s="3">
        <v>0.17374691393786501</v>
      </c>
      <c r="I4610" s="2">
        <f>Table13[[#This Row],[CF % EOL]]*$A$6</f>
        <v>6.9498765575146004</v>
      </c>
      <c r="J4610" s="3">
        <v>0</v>
      </c>
      <c r="K4610" s="2">
        <f>$A$10*Table13[[#This Row],[CF % WEC]]</f>
        <v>0</v>
      </c>
      <c r="L4610" s="1">
        <v>29.442246947650375</v>
      </c>
      <c r="M4610" s="2">
        <f>Table13[[#This Row],[Cons h '[MWh']]]-Table13[[#This Row],[Ewec_prod '[MWh']]]-Table13[[#This Row],[Eeol_prod '[MWh']]]-Table13[[#This Row],[Efv_prod '[MWh']]]</f>
        <v>0.99740039013577331</v>
      </c>
    </row>
    <row r="4611" spans="5:13" x14ac:dyDescent="0.3">
      <c r="E4611" s="4">
        <v>43658.041666666664</v>
      </c>
      <c r="F4611" s="3">
        <v>0.27729000000000004</v>
      </c>
      <c r="G4611" s="2">
        <f>Table13[[#This Row],[CF % FV]]*$A$2</f>
        <v>14.141790000000002</v>
      </c>
      <c r="H4611" s="3">
        <v>0.11661172903578799</v>
      </c>
      <c r="I4611" s="2">
        <f>Table13[[#This Row],[CF % EOL]]*$A$6</f>
        <v>4.6644691614315201</v>
      </c>
      <c r="J4611" s="3">
        <v>0</v>
      </c>
      <c r="K4611" s="2">
        <f>$A$10*Table13[[#This Row],[CF % WEC]]</f>
        <v>0</v>
      </c>
      <c r="L4611" s="1">
        <v>31.71196147191862</v>
      </c>
      <c r="M4611" s="2">
        <f>Table13[[#This Row],[Cons h '[MWh']]]-Table13[[#This Row],[Ewec_prod '[MWh']]]-Table13[[#This Row],[Eeol_prod '[MWh']]]-Table13[[#This Row],[Efv_prod '[MWh']]]</f>
        <v>12.905702310487099</v>
      </c>
    </row>
    <row r="4612" spans="5:13" x14ac:dyDescent="0.3">
      <c r="E4612" s="4">
        <v>43658.083333333336</v>
      </c>
      <c r="F4612" s="3">
        <v>0.15533000000000002</v>
      </c>
      <c r="G4612" s="2">
        <f>Table13[[#This Row],[CF % FV]]*$A$2</f>
        <v>7.9218300000000008</v>
      </c>
      <c r="H4612" s="3">
        <v>7.8482550900519796E-2</v>
      </c>
      <c r="I4612" s="2">
        <f>Table13[[#This Row],[CF % EOL]]*$A$6</f>
        <v>3.1393020360207919</v>
      </c>
      <c r="J4612" s="3">
        <v>0</v>
      </c>
      <c r="K4612" s="2">
        <f>$A$10*Table13[[#This Row],[CF % WEC]]</f>
        <v>0</v>
      </c>
      <c r="L4612" s="1">
        <v>39.372247786411897</v>
      </c>
      <c r="M4612" s="2">
        <f>Table13[[#This Row],[Cons h '[MWh']]]-Table13[[#This Row],[Ewec_prod '[MWh']]]-Table13[[#This Row],[Eeol_prod '[MWh']]]-Table13[[#This Row],[Efv_prod '[MWh']]]</f>
        <v>28.311115750391103</v>
      </c>
    </row>
    <row r="4613" spans="5:13" x14ac:dyDescent="0.3">
      <c r="E4613" s="4">
        <v>43658.125</v>
      </c>
      <c r="F4613" s="3">
        <v>5.9999999999999995E-4</v>
      </c>
      <c r="G4613" s="2">
        <f>Table13[[#This Row],[CF % FV]]*$A$2</f>
        <v>3.0599999999999999E-2</v>
      </c>
      <c r="H4613" s="3">
        <v>6.4682763243576996E-2</v>
      </c>
      <c r="I4613" s="2">
        <f>Table13[[#This Row],[CF % EOL]]*$A$6</f>
        <v>2.5873105297430801</v>
      </c>
      <c r="J4613" s="3">
        <v>0</v>
      </c>
      <c r="K4613" s="2">
        <f>$A$10*Table13[[#This Row],[CF % WEC]]</f>
        <v>0</v>
      </c>
      <c r="L4613" s="1">
        <v>34.042758548547091</v>
      </c>
      <c r="M4613" s="2">
        <f>Table13[[#This Row],[Cons h '[MWh']]]-Table13[[#This Row],[Ewec_prod '[MWh']]]-Table13[[#This Row],[Eeol_prod '[MWh']]]-Table13[[#This Row],[Efv_prod '[MWh']]]</f>
        <v>31.424848018804013</v>
      </c>
    </row>
    <row r="4614" spans="5:13" x14ac:dyDescent="0.3">
      <c r="E4614" s="4">
        <v>43658.166666666664</v>
      </c>
      <c r="F4614" s="3">
        <v>0</v>
      </c>
      <c r="G4614" s="2">
        <f>Table13[[#This Row],[CF % FV]]*$A$2</f>
        <v>0</v>
      </c>
      <c r="H4614" s="3">
        <v>8.6327579447885203E-2</v>
      </c>
      <c r="I4614" s="2">
        <f>Table13[[#This Row],[CF % EOL]]*$A$6</f>
        <v>3.4531031779154082</v>
      </c>
      <c r="J4614" s="3">
        <v>0</v>
      </c>
      <c r="K4614" s="2">
        <f>$A$10*Table13[[#This Row],[CF % WEC]]</f>
        <v>0</v>
      </c>
      <c r="L4614" s="1">
        <v>35.579342431654318</v>
      </c>
      <c r="M4614" s="2">
        <f>Table13[[#This Row],[Cons h '[MWh']]]-Table13[[#This Row],[Ewec_prod '[MWh']]]-Table13[[#This Row],[Eeol_prod '[MWh']]]-Table13[[#This Row],[Efv_prod '[MWh']]]</f>
        <v>32.126239253738909</v>
      </c>
    </row>
    <row r="4615" spans="5:13" x14ac:dyDescent="0.3">
      <c r="E4615" s="4">
        <v>43658.208333333336</v>
      </c>
      <c r="F4615" s="3">
        <v>0</v>
      </c>
      <c r="G4615" s="2">
        <f>Table13[[#This Row],[CF % FV]]*$A$2</f>
        <v>0</v>
      </c>
      <c r="H4615" s="3">
        <v>0.12368122856918499</v>
      </c>
      <c r="I4615" s="2">
        <f>Table13[[#This Row],[CF % EOL]]*$A$6</f>
        <v>4.9472491427673999</v>
      </c>
      <c r="J4615" s="3">
        <v>0</v>
      </c>
      <c r="K4615" s="2">
        <f>$A$10*Table13[[#This Row],[CF % WEC]]</f>
        <v>0</v>
      </c>
      <c r="L4615" s="1">
        <v>44.591108832550965</v>
      </c>
      <c r="M4615" s="2">
        <f>Table13[[#This Row],[Cons h '[MWh']]]-Table13[[#This Row],[Ewec_prod '[MWh']]]-Table13[[#This Row],[Eeol_prod '[MWh']]]-Table13[[#This Row],[Efv_prod '[MWh']]]</f>
        <v>39.643859689783568</v>
      </c>
    </row>
    <row r="4616" spans="5:13" x14ac:dyDescent="0.3">
      <c r="E4616" s="4">
        <v>43658.25</v>
      </c>
      <c r="F4616" s="3">
        <v>0</v>
      </c>
      <c r="G4616" s="2">
        <f>Table13[[#This Row],[CF % FV]]*$A$2</f>
        <v>0</v>
      </c>
      <c r="H4616" s="3">
        <v>0.127463203294858</v>
      </c>
      <c r="I4616" s="2">
        <f>Table13[[#This Row],[CF % EOL]]*$A$6</f>
        <v>5.0985281317943194</v>
      </c>
      <c r="J4616" s="3">
        <v>0</v>
      </c>
      <c r="K4616" s="2">
        <f>$A$10*Table13[[#This Row],[CF % WEC]]</f>
        <v>0</v>
      </c>
      <c r="L4616" s="1">
        <v>48.605553475217192</v>
      </c>
      <c r="M4616" s="2">
        <f>Table13[[#This Row],[Cons h '[MWh']]]-Table13[[#This Row],[Ewec_prod '[MWh']]]-Table13[[#This Row],[Eeol_prod '[MWh']]]-Table13[[#This Row],[Efv_prod '[MWh']]]</f>
        <v>43.507025343422875</v>
      </c>
    </row>
    <row r="4617" spans="5:13" x14ac:dyDescent="0.3">
      <c r="E4617" s="4">
        <v>43658.291666666664</v>
      </c>
      <c r="F4617" s="3">
        <v>0</v>
      </c>
      <c r="G4617" s="2">
        <f>Table13[[#This Row],[CF % FV]]*$A$2</f>
        <v>0</v>
      </c>
      <c r="H4617" s="3">
        <v>0.12659100919735</v>
      </c>
      <c r="I4617" s="2">
        <f>Table13[[#This Row],[CF % EOL]]*$A$6</f>
        <v>5.0636403678940001</v>
      </c>
      <c r="J4617" s="3">
        <v>0</v>
      </c>
      <c r="K4617" s="2">
        <f>$A$10*Table13[[#This Row],[CF % WEC]]</f>
        <v>0</v>
      </c>
      <c r="L4617" s="1">
        <v>41.907409385399234</v>
      </c>
      <c r="M4617" s="2">
        <f>Table13[[#This Row],[Cons h '[MWh']]]-Table13[[#This Row],[Ewec_prod '[MWh']]]-Table13[[#This Row],[Eeol_prod '[MWh']]]-Table13[[#This Row],[Efv_prod '[MWh']]]</f>
        <v>36.843769017505231</v>
      </c>
    </row>
    <row r="4618" spans="5:13" x14ac:dyDescent="0.3">
      <c r="E4618" s="4">
        <v>43658.333333333336</v>
      </c>
      <c r="F4618" s="3">
        <v>0</v>
      </c>
      <c r="G4618" s="2">
        <f>Table13[[#This Row],[CF % FV]]*$A$2</f>
        <v>0</v>
      </c>
      <c r="H4618" s="3">
        <v>0.117747809825264</v>
      </c>
      <c r="I4618" s="2">
        <f>Table13[[#This Row],[CF % EOL]]*$A$6</f>
        <v>4.7099123930105602</v>
      </c>
      <c r="J4618" s="3">
        <v>0</v>
      </c>
      <c r="K4618" s="2">
        <f>$A$10*Table13[[#This Row],[CF % WEC]]</f>
        <v>0</v>
      </c>
      <c r="L4618" s="1">
        <v>52.591608541033786</v>
      </c>
      <c r="M4618" s="2">
        <f>Table13[[#This Row],[Cons h '[MWh']]]-Table13[[#This Row],[Ewec_prod '[MWh']]]-Table13[[#This Row],[Eeol_prod '[MWh']]]-Table13[[#This Row],[Efv_prod '[MWh']]]</f>
        <v>47.881696148023224</v>
      </c>
    </row>
    <row r="4619" spans="5:13" x14ac:dyDescent="0.3">
      <c r="E4619" s="4">
        <v>43658.375</v>
      </c>
      <c r="F4619" s="3">
        <v>0</v>
      </c>
      <c r="G4619" s="2">
        <f>Table13[[#This Row],[CF % FV]]*$A$2</f>
        <v>0</v>
      </c>
      <c r="H4619" s="3">
        <v>8.2073748489652501E-2</v>
      </c>
      <c r="I4619" s="2">
        <f>Table13[[#This Row],[CF % EOL]]*$A$6</f>
        <v>3.2829499395860999</v>
      </c>
      <c r="J4619" s="3">
        <v>0</v>
      </c>
      <c r="K4619" s="2">
        <f>$A$10*Table13[[#This Row],[CF % WEC]]</f>
        <v>0</v>
      </c>
      <c r="L4619" s="1">
        <v>48.17841852106887</v>
      </c>
      <c r="M4619" s="2">
        <f>Table13[[#This Row],[Cons h '[MWh']]]-Table13[[#This Row],[Ewec_prod '[MWh']]]-Table13[[#This Row],[Eeol_prod '[MWh']]]-Table13[[#This Row],[Efv_prod '[MWh']]]</f>
        <v>44.895468581482774</v>
      </c>
    </row>
    <row r="4620" spans="5:13" x14ac:dyDescent="0.3">
      <c r="E4620" s="4">
        <v>43658.416666666664</v>
      </c>
      <c r="F4620" s="3">
        <v>0</v>
      </c>
      <c r="G4620" s="2">
        <f>Table13[[#This Row],[CF % FV]]*$A$2</f>
        <v>0</v>
      </c>
      <c r="H4620" s="3">
        <v>7.81477046987533E-3</v>
      </c>
      <c r="I4620" s="2">
        <f>Table13[[#This Row],[CF % EOL]]*$A$6</f>
        <v>0.31259081879501321</v>
      </c>
      <c r="J4620" s="3">
        <v>0</v>
      </c>
      <c r="K4620" s="2">
        <f>$A$10*Table13[[#This Row],[CF % WEC]]</f>
        <v>0</v>
      </c>
      <c r="L4620" s="1">
        <v>43.668236178479169</v>
      </c>
      <c r="M4620" s="2">
        <f>Table13[[#This Row],[Cons h '[MWh']]]-Table13[[#This Row],[Ewec_prod '[MWh']]]-Table13[[#This Row],[Eeol_prod '[MWh']]]-Table13[[#This Row],[Efv_prod '[MWh']]]</f>
        <v>43.355645359684154</v>
      </c>
    </row>
    <row r="4621" spans="5:13" x14ac:dyDescent="0.3">
      <c r="E4621" s="4">
        <v>43658.458333333336</v>
      </c>
      <c r="F4621" s="3">
        <v>0</v>
      </c>
      <c r="G4621" s="2">
        <f>Table13[[#This Row],[CF % FV]]*$A$2</f>
        <v>0</v>
      </c>
      <c r="H4621" s="3">
        <v>1.1007166607620101E-2</v>
      </c>
      <c r="I4621" s="2">
        <f>Table13[[#This Row],[CF % EOL]]*$A$6</f>
        <v>0.44028666430480401</v>
      </c>
      <c r="J4621" s="3">
        <v>0</v>
      </c>
      <c r="K4621" s="2">
        <f>$A$10*Table13[[#This Row],[CF % WEC]]</f>
        <v>0</v>
      </c>
      <c r="L4621" s="1">
        <v>51.12792404171929</v>
      </c>
      <c r="M4621" s="2">
        <f>Table13[[#This Row],[Cons h '[MWh']]]-Table13[[#This Row],[Ewec_prod '[MWh']]]-Table13[[#This Row],[Eeol_prod '[MWh']]]-Table13[[#This Row],[Efv_prod '[MWh']]]</f>
        <v>50.687637377414482</v>
      </c>
    </row>
    <row r="4622" spans="5:13" x14ac:dyDescent="0.3">
      <c r="E4622" s="4">
        <v>43658.5</v>
      </c>
      <c r="F4622" s="3">
        <v>0</v>
      </c>
      <c r="G4622" s="2">
        <f>Table13[[#This Row],[CF % FV]]*$A$2</f>
        <v>0</v>
      </c>
      <c r="H4622" s="3">
        <v>1.7856250175214399E-2</v>
      </c>
      <c r="I4622" s="2">
        <f>Table13[[#This Row],[CF % EOL]]*$A$6</f>
        <v>0.71425000700857599</v>
      </c>
      <c r="J4622" s="3">
        <v>0</v>
      </c>
      <c r="K4622" s="2">
        <f>$A$10*Table13[[#This Row],[CF % WEC]]</f>
        <v>0</v>
      </c>
      <c r="L4622" s="1">
        <v>55.658198428878769</v>
      </c>
      <c r="M4622" s="2">
        <f>Table13[[#This Row],[Cons h '[MWh']]]-Table13[[#This Row],[Ewec_prod '[MWh']]]-Table13[[#This Row],[Eeol_prod '[MWh']]]-Table13[[#This Row],[Efv_prod '[MWh']]]</f>
        <v>54.943948421870196</v>
      </c>
    </row>
    <row r="4623" spans="5:13" x14ac:dyDescent="0.3">
      <c r="E4623" s="4">
        <v>43658.541666666664</v>
      </c>
      <c r="F4623" s="3">
        <v>0</v>
      </c>
      <c r="G4623" s="2">
        <f>Table13[[#This Row],[CF % FV]]*$A$2</f>
        <v>0</v>
      </c>
      <c r="H4623" s="3">
        <v>1.3545355856828501E-2</v>
      </c>
      <c r="I4623" s="2">
        <f>Table13[[#This Row],[CF % EOL]]*$A$6</f>
        <v>0.54181423427314002</v>
      </c>
      <c r="J4623" s="3">
        <v>0</v>
      </c>
      <c r="K4623" s="2">
        <f>$A$10*Table13[[#This Row],[CF % WEC]]</f>
        <v>0</v>
      </c>
      <c r="L4623" s="1">
        <v>46.559121208394082</v>
      </c>
      <c r="M4623" s="2">
        <f>Table13[[#This Row],[Cons h '[MWh']]]-Table13[[#This Row],[Ewec_prod '[MWh']]]-Table13[[#This Row],[Eeol_prod '[MWh']]]-Table13[[#This Row],[Efv_prod '[MWh']]]</f>
        <v>46.017306974120942</v>
      </c>
    </row>
    <row r="4624" spans="5:13" x14ac:dyDescent="0.3">
      <c r="E4624" s="4">
        <v>43658.583333333336</v>
      </c>
      <c r="F4624" s="3">
        <v>0</v>
      </c>
      <c r="G4624" s="2">
        <f>Table13[[#This Row],[CF % FV]]*$A$2</f>
        <v>0</v>
      </c>
      <c r="H4624" s="3">
        <v>6.0400111747546097E-3</v>
      </c>
      <c r="I4624" s="2">
        <f>Table13[[#This Row],[CF % EOL]]*$A$6</f>
        <v>0.2416004469901844</v>
      </c>
      <c r="J4624" s="3">
        <v>0</v>
      </c>
      <c r="K4624" s="2">
        <f>$A$10*Table13[[#This Row],[CF % WEC]]</f>
        <v>0</v>
      </c>
      <c r="L4624" s="1">
        <v>33.53179811142018</v>
      </c>
      <c r="M4624" s="2">
        <f>Table13[[#This Row],[Cons h '[MWh']]]-Table13[[#This Row],[Ewec_prod '[MWh']]]-Table13[[#This Row],[Eeol_prod '[MWh']]]-Table13[[#This Row],[Efv_prod '[MWh']]]</f>
        <v>33.290197664429996</v>
      </c>
    </row>
    <row r="4625" spans="5:13" x14ac:dyDescent="0.3">
      <c r="E4625" s="4">
        <v>43658.625</v>
      </c>
      <c r="F4625" s="3">
        <v>0</v>
      </c>
      <c r="G4625" s="2">
        <f>Table13[[#This Row],[CF % FV]]*$A$2</f>
        <v>0</v>
      </c>
      <c r="H4625" s="3">
        <v>0</v>
      </c>
      <c r="I4625" s="2">
        <f>Table13[[#This Row],[CF % EOL]]*$A$6</f>
        <v>0</v>
      </c>
      <c r="J4625" s="3">
        <v>0</v>
      </c>
      <c r="K4625" s="2">
        <f>$A$10*Table13[[#This Row],[CF % WEC]]</f>
        <v>0</v>
      </c>
      <c r="L4625" s="1">
        <v>44.94247385572934</v>
      </c>
      <c r="M4625" s="2">
        <f>Table13[[#This Row],[Cons h '[MWh']]]-Table13[[#This Row],[Ewec_prod '[MWh']]]-Table13[[#This Row],[Eeol_prod '[MWh']]]-Table13[[#This Row],[Efv_prod '[MWh']]]</f>
        <v>44.94247385572934</v>
      </c>
    </row>
    <row r="4626" spans="5:13" x14ac:dyDescent="0.3">
      <c r="E4626" s="4">
        <v>43658.666666666664</v>
      </c>
      <c r="F4626" s="3">
        <v>0</v>
      </c>
      <c r="G4626" s="2">
        <f>Table13[[#This Row],[CF % FV]]*$A$2</f>
        <v>0</v>
      </c>
      <c r="H4626" s="3">
        <v>0</v>
      </c>
      <c r="I4626" s="2">
        <f>Table13[[#This Row],[CF % EOL]]*$A$6</f>
        <v>0</v>
      </c>
      <c r="J4626" s="3">
        <v>0</v>
      </c>
      <c r="K4626" s="2">
        <f>$A$10*Table13[[#This Row],[CF % WEC]]</f>
        <v>0</v>
      </c>
      <c r="L4626" s="1">
        <v>37.14063889148526</v>
      </c>
      <c r="M4626" s="2">
        <f>Table13[[#This Row],[Cons h '[MWh']]]-Table13[[#This Row],[Ewec_prod '[MWh']]]-Table13[[#This Row],[Eeol_prod '[MWh']]]-Table13[[#This Row],[Efv_prod '[MWh']]]</f>
        <v>37.14063889148526</v>
      </c>
    </row>
    <row r="4627" spans="5:13" x14ac:dyDescent="0.3">
      <c r="E4627" s="4">
        <v>43658.708333333336</v>
      </c>
      <c r="F4627" s="3">
        <v>0.16481000000000001</v>
      </c>
      <c r="G4627" s="2">
        <f>Table13[[#This Row],[CF % FV]]*$A$2</f>
        <v>8.4053100000000001</v>
      </c>
      <c r="H4627" s="3">
        <v>1.03762661582183E-2</v>
      </c>
      <c r="I4627" s="2">
        <f>Table13[[#This Row],[CF % EOL]]*$A$6</f>
        <v>0.41505064632873201</v>
      </c>
      <c r="J4627" s="3">
        <v>0</v>
      </c>
      <c r="K4627" s="2">
        <f>$A$10*Table13[[#This Row],[CF % WEC]]</f>
        <v>0</v>
      </c>
      <c r="L4627" s="1">
        <v>50.222284627799581</v>
      </c>
      <c r="M4627" s="2">
        <f>Table13[[#This Row],[Cons h '[MWh']]]-Table13[[#This Row],[Ewec_prod '[MWh']]]-Table13[[#This Row],[Eeol_prod '[MWh']]]-Table13[[#This Row],[Efv_prod '[MWh']]]</f>
        <v>41.401923981470851</v>
      </c>
    </row>
    <row r="4628" spans="5:13" x14ac:dyDescent="0.3">
      <c r="E4628" s="4">
        <v>43658.75</v>
      </c>
      <c r="F4628" s="3">
        <v>0.19950999999999999</v>
      </c>
      <c r="G4628" s="2">
        <f>Table13[[#This Row],[CF % FV]]*$A$2</f>
        <v>10.17501</v>
      </c>
      <c r="H4628" s="3">
        <v>3.4493127921801502E-2</v>
      </c>
      <c r="I4628" s="2">
        <f>Table13[[#This Row],[CF % EOL]]*$A$6</f>
        <v>1.3797251168720601</v>
      </c>
      <c r="J4628" s="3">
        <v>0</v>
      </c>
      <c r="K4628" s="2">
        <f>$A$10*Table13[[#This Row],[CF % WEC]]</f>
        <v>0</v>
      </c>
      <c r="L4628" s="1">
        <v>77.654613724516025</v>
      </c>
      <c r="M4628" s="2">
        <f>Table13[[#This Row],[Cons h '[MWh']]]-Table13[[#This Row],[Ewec_prod '[MWh']]]-Table13[[#This Row],[Eeol_prod '[MWh']]]-Table13[[#This Row],[Efv_prod '[MWh']]]</f>
        <v>66.099878607643959</v>
      </c>
    </row>
    <row r="4629" spans="5:13" x14ac:dyDescent="0.3">
      <c r="E4629" s="4">
        <v>43658.791666666664</v>
      </c>
      <c r="F4629" s="3">
        <v>0.33656999999999998</v>
      </c>
      <c r="G4629" s="2">
        <f>Table13[[#This Row],[CF % FV]]*$A$2</f>
        <v>17.16507</v>
      </c>
      <c r="H4629" s="3">
        <v>4.2749396104090398E-2</v>
      </c>
      <c r="I4629" s="2">
        <f>Table13[[#This Row],[CF % EOL]]*$A$6</f>
        <v>1.7099758441636159</v>
      </c>
      <c r="J4629" s="3">
        <v>0</v>
      </c>
      <c r="K4629" s="2">
        <f>$A$10*Table13[[#This Row],[CF % WEC]]</f>
        <v>0</v>
      </c>
      <c r="L4629" s="1">
        <v>61.253885061925821</v>
      </c>
      <c r="M4629" s="2">
        <f>Table13[[#This Row],[Cons h '[MWh']]]-Table13[[#This Row],[Ewec_prod '[MWh']]]-Table13[[#This Row],[Eeol_prod '[MWh']]]-Table13[[#This Row],[Efv_prod '[MWh']]]</f>
        <v>42.378839217762206</v>
      </c>
    </row>
    <row r="4630" spans="5:13" x14ac:dyDescent="0.3">
      <c r="E4630" s="4">
        <v>43658.833333333336</v>
      </c>
      <c r="F4630" s="3">
        <v>0.43879000000000001</v>
      </c>
      <c r="G4630" s="2">
        <f>Table13[[#This Row],[CF % FV]]*$A$2</f>
        <v>22.37829</v>
      </c>
      <c r="H4630" s="3">
        <v>3.3558535393896402E-2</v>
      </c>
      <c r="I4630" s="2">
        <f>Table13[[#This Row],[CF % EOL]]*$A$6</f>
        <v>1.3423414157558562</v>
      </c>
      <c r="J4630" s="3">
        <v>0</v>
      </c>
      <c r="K4630" s="2">
        <f>$A$10*Table13[[#This Row],[CF % WEC]]</f>
        <v>0</v>
      </c>
      <c r="L4630" s="1">
        <v>39.205086791607137</v>
      </c>
      <c r="M4630" s="2">
        <f>Table13[[#This Row],[Cons h '[MWh']]]-Table13[[#This Row],[Ewec_prod '[MWh']]]-Table13[[#This Row],[Eeol_prod '[MWh']]]-Table13[[#This Row],[Efv_prod '[MWh']]]</f>
        <v>15.484455375851283</v>
      </c>
    </row>
    <row r="4631" spans="5:13" x14ac:dyDescent="0.3">
      <c r="E4631" s="4">
        <v>43658.875</v>
      </c>
      <c r="F4631" s="3">
        <v>0.46272000000000002</v>
      </c>
      <c r="G4631" s="2">
        <f>Table13[[#This Row],[CF % FV]]*$A$2</f>
        <v>23.59872</v>
      </c>
      <c r="H4631" s="3">
        <v>1.1650571366129899E-2</v>
      </c>
      <c r="I4631" s="2">
        <f>Table13[[#This Row],[CF % EOL]]*$A$6</f>
        <v>0.46602285464519599</v>
      </c>
      <c r="J4631" s="3">
        <v>0</v>
      </c>
      <c r="K4631" s="2">
        <f>$A$10*Table13[[#This Row],[CF % WEC]]</f>
        <v>0</v>
      </c>
      <c r="L4631" s="1">
        <v>49.283416480079481</v>
      </c>
      <c r="M4631" s="2">
        <f>Table13[[#This Row],[Cons h '[MWh']]]-Table13[[#This Row],[Ewec_prod '[MWh']]]-Table13[[#This Row],[Eeol_prod '[MWh']]]-Table13[[#This Row],[Efv_prod '[MWh']]]</f>
        <v>25.218673625434285</v>
      </c>
    </row>
    <row r="4632" spans="5:13" x14ac:dyDescent="0.3">
      <c r="E4632" s="4">
        <v>43658.916666666664</v>
      </c>
      <c r="F4632" s="3">
        <v>0.48754000000000003</v>
      </c>
      <c r="G4632" s="2">
        <f>Table13[[#This Row],[CF % FV]]*$A$2</f>
        <v>24.864540000000002</v>
      </c>
      <c r="H4632" s="3">
        <v>3.6052666974095003E-2</v>
      </c>
      <c r="I4632" s="2">
        <f>Table13[[#This Row],[CF % EOL]]*$A$6</f>
        <v>1.4421066789638002</v>
      </c>
      <c r="J4632" s="3">
        <v>0</v>
      </c>
      <c r="K4632" s="2">
        <f>$A$10*Table13[[#This Row],[CF % WEC]]</f>
        <v>0</v>
      </c>
      <c r="L4632" s="1">
        <v>42.591044087018403</v>
      </c>
      <c r="M4632" s="2">
        <f>Table13[[#This Row],[Cons h '[MWh']]]-Table13[[#This Row],[Ewec_prod '[MWh']]]-Table13[[#This Row],[Eeol_prod '[MWh']]]-Table13[[#This Row],[Efv_prod '[MWh']]]</f>
        <v>16.284397408054598</v>
      </c>
    </row>
    <row r="4633" spans="5:13" x14ac:dyDescent="0.3">
      <c r="E4633" s="4">
        <v>43658.958333333336</v>
      </c>
      <c r="F4633" s="3">
        <v>0.40944999999999998</v>
      </c>
      <c r="G4633" s="2">
        <f>Table13[[#This Row],[CF % FV]]*$A$2</f>
        <v>20.88195</v>
      </c>
      <c r="H4633" s="3">
        <v>3.6509912872965698E-2</v>
      </c>
      <c r="I4633" s="2">
        <f>Table13[[#This Row],[CF % EOL]]*$A$6</f>
        <v>1.460396514918628</v>
      </c>
      <c r="J4633" s="3">
        <v>4.2613291953190547E-3</v>
      </c>
      <c r="K4633" s="2">
        <f>$A$10*Table13[[#This Row],[CF % WEC]]</f>
        <v>1.3106348616924661E-3</v>
      </c>
      <c r="L4633" s="1">
        <v>37.348324790730821</v>
      </c>
      <c r="M4633" s="2">
        <f>Table13[[#This Row],[Cons h '[MWh']]]-Table13[[#This Row],[Ewec_prod '[MWh']]]-Table13[[#This Row],[Eeol_prod '[MWh']]]-Table13[[#This Row],[Efv_prod '[MWh']]]</f>
        <v>15.004667640950498</v>
      </c>
    </row>
    <row r="4634" spans="5:13" x14ac:dyDescent="0.3">
      <c r="E4634" s="4">
        <v>43659</v>
      </c>
      <c r="F4634" s="3">
        <v>0.31201000000000001</v>
      </c>
      <c r="G4634" s="2">
        <f>Table13[[#This Row],[CF % FV]]*$A$2</f>
        <v>15.912510000000001</v>
      </c>
      <c r="H4634" s="3">
        <v>2.8988358446707101E-2</v>
      </c>
      <c r="I4634" s="2">
        <f>Table13[[#This Row],[CF % EOL]]*$A$6</f>
        <v>1.1595343378682841</v>
      </c>
      <c r="J4634" s="3">
        <v>2.0560673000425977E-2</v>
      </c>
      <c r="K4634" s="2">
        <f>$A$10*Table13[[#This Row],[CF % WEC]]</f>
        <v>6.3237392792414157E-3</v>
      </c>
      <c r="L4634" s="1">
        <v>32.086013605122872</v>
      </c>
      <c r="M4634" s="2">
        <f>Table13[[#This Row],[Cons h '[MWh']]]-Table13[[#This Row],[Ewec_prod '[MWh']]]-Table13[[#This Row],[Eeol_prod '[MWh']]]-Table13[[#This Row],[Efv_prod '[MWh']]]</f>
        <v>15.007645527975349</v>
      </c>
    </row>
    <row r="4635" spans="5:13" x14ac:dyDescent="0.3">
      <c r="E4635" s="4">
        <v>43659.041666666664</v>
      </c>
      <c r="F4635" s="3">
        <v>0.18224000000000001</v>
      </c>
      <c r="G4635" s="2">
        <f>Table13[[#This Row],[CF % FV]]*$A$2</f>
        <v>9.2942400000000003</v>
      </c>
      <c r="H4635" s="3">
        <v>6.3564955416991996E-3</v>
      </c>
      <c r="I4635" s="2">
        <f>Table13[[#This Row],[CF % EOL]]*$A$6</f>
        <v>0.25425982166796801</v>
      </c>
      <c r="J4635" s="3">
        <v>4.1228380636451734E-2</v>
      </c>
      <c r="K4635" s="2">
        <f>$A$10*Table13[[#This Row],[CF % WEC]]</f>
        <v>1.2680398644774151E-2</v>
      </c>
      <c r="L4635" s="1">
        <v>27.403664607239161</v>
      </c>
      <c r="M4635" s="2">
        <f>Table13[[#This Row],[Cons h '[MWh']]]-Table13[[#This Row],[Ewec_prod '[MWh']]]-Table13[[#This Row],[Eeol_prod '[MWh']]]-Table13[[#This Row],[Efv_prod '[MWh']]]</f>
        <v>17.842484386926415</v>
      </c>
    </row>
    <row r="4636" spans="5:13" x14ac:dyDescent="0.3">
      <c r="E4636" s="4">
        <v>43659.083333333336</v>
      </c>
      <c r="F4636" s="3">
        <v>9.5219999999999999E-2</v>
      </c>
      <c r="G4636" s="2">
        <f>Table13[[#This Row],[CF % FV]]*$A$2</f>
        <v>4.8562199999999995</v>
      </c>
      <c r="H4636" s="3">
        <v>0</v>
      </c>
      <c r="I4636" s="2">
        <f>Table13[[#This Row],[CF % EOL]]*$A$6</f>
        <v>0</v>
      </c>
      <c r="J4636" s="3">
        <v>5.5182009195809088E-2</v>
      </c>
      <c r="K4636" s="2">
        <f>$A$10*Table13[[#This Row],[CF % WEC]]</f>
        <v>1.6972043621907185E-2</v>
      </c>
      <c r="L4636" s="1">
        <v>32.50087220054175</v>
      </c>
      <c r="M4636" s="2">
        <f>Table13[[#This Row],[Cons h '[MWh']]]-Table13[[#This Row],[Ewec_prod '[MWh']]]-Table13[[#This Row],[Eeol_prod '[MWh']]]-Table13[[#This Row],[Efv_prod '[MWh']]]</f>
        <v>27.627680156919844</v>
      </c>
    </row>
    <row r="4637" spans="5:13" x14ac:dyDescent="0.3">
      <c r="E4637" s="4">
        <v>43659.125</v>
      </c>
      <c r="F4637" s="3">
        <v>1.1200000000000001E-3</v>
      </c>
      <c r="G4637" s="2">
        <f>Table13[[#This Row],[CF % FV]]*$A$2</f>
        <v>5.7120000000000004E-2</v>
      </c>
      <c r="H4637" s="3">
        <v>0</v>
      </c>
      <c r="I4637" s="2">
        <f>Table13[[#This Row],[CF % EOL]]*$A$6</f>
        <v>0</v>
      </c>
      <c r="J4637" s="3">
        <v>4.5158539519003491E-2</v>
      </c>
      <c r="K4637" s="2">
        <f>$A$10*Table13[[#This Row],[CF % WEC]]</f>
        <v>1.3889177175454405E-2</v>
      </c>
      <c r="L4637" s="1">
        <v>32.2160874194429</v>
      </c>
      <c r="M4637" s="2">
        <f>Table13[[#This Row],[Cons h '[MWh']]]-Table13[[#This Row],[Ewec_prod '[MWh']]]-Table13[[#This Row],[Eeol_prod '[MWh']]]-Table13[[#This Row],[Efv_prod '[MWh']]]</f>
        <v>32.145078242267445</v>
      </c>
    </row>
    <row r="4638" spans="5:13" x14ac:dyDescent="0.3">
      <c r="E4638" s="4">
        <v>43659.166666666664</v>
      </c>
      <c r="F4638" s="3">
        <v>0</v>
      </c>
      <c r="G4638" s="2">
        <f>Table13[[#This Row],[CF % FV]]*$A$2</f>
        <v>0</v>
      </c>
      <c r="H4638" s="3">
        <v>1.5714201068535701E-4</v>
      </c>
      <c r="I4638" s="2">
        <f>Table13[[#This Row],[CF % EOL]]*$A$6</f>
        <v>6.2856804274142803E-3</v>
      </c>
      <c r="J4638" s="3">
        <v>5.1387578893740765E-2</v>
      </c>
      <c r="K4638" s="2">
        <f>$A$10*Table13[[#This Row],[CF % WEC]]</f>
        <v>1.58050104249376E-2</v>
      </c>
      <c r="L4638" s="1">
        <v>46.540722356910351</v>
      </c>
      <c r="M4638" s="2">
        <f>Table13[[#This Row],[Cons h '[MWh']]]-Table13[[#This Row],[Ewec_prod '[MWh']]]-Table13[[#This Row],[Eeol_prod '[MWh']]]-Table13[[#This Row],[Efv_prod '[MWh']]]</f>
        <v>46.518631666057999</v>
      </c>
    </row>
    <row r="4639" spans="5:13" x14ac:dyDescent="0.3">
      <c r="E4639" s="4">
        <v>43659.208333333336</v>
      </c>
      <c r="F4639" s="3">
        <v>0</v>
      </c>
      <c r="G4639" s="2">
        <f>Table13[[#This Row],[CF % FV]]*$A$2</f>
        <v>0</v>
      </c>
      <c r="H4639" s="3">
        <v>0</v>
      </c>
      <c r="I4639" s="2">
        <f>Table13[[#This Row],[CF % EOL]]*$A$6</f>
        <v>0</v>
      </c>
      <c r="J4639" s="3">
        <v>6.3110857196247205E-2</v>
      </c>
      <c r="K4639" s="2">
        <f>$A$10*Table13[[#This Row],[CF % WEC]]</f>
        <v>1.9410678171392335E-2</v>
      </c>
      <c r="L4639" s="1">
        <v>46.985528654372935</v>
      </c>
      <c r="M4639" s="2">
        <f>Table13[[#This Row],[Cons h '[MWh']]]-Table13[[#This Row],[Ewec_prod '[MWh']]]-Table13[[#This Row],[Eeol_prod '[MWh']]]-Table13[[#This Row],[Efv_prod '[MWh']]]</f>
        <v>46.966117976201545</v>
      </c>
    </row>
    <row r="4640" spans="5:13" x14ac:dyDescent="0.3">
      <c r="E4640" s="4">
        <v>43659.25</v>
      </c>
      <c r="F4640" s="3">
        <v>0</v>
      </c>
      <c r="G4640" s="2">
        <f>Table13[[#This Row],[CF % FV]]*$A$2</f>
        <v>0</v>
      </c>
      <c r="H4640" s="3">
        <v>0</v>
      </c>
      <c r="I4640" s="2">
        <f>Table13[[#This Row],[CF % EOL]]*$A$6</f>
        <v>0</v>
      </c>
      <c r="J4640" s="3">
        <v>7.4460216129925497E-2</v>
      </c>
      <c r="K4640" s="2">
        <f>$A$10*Table13[[#This Row],[CF % WEC]]</f>
        <v>2.2901341481957313E-2</v>
      </c>
      <c r="L4640" s="1">
        <v>40.411101672008435</v>
      </c>
      <c r="M4640" s="2">
        <f>Table13[[#This Row],[Cons h '[MWh']]]-Table13[[#This Row],[Ewec_prod '[MWh']]]-Table13[[#This Row],[Eeol_prod '[MWh']]]-Table13[[#This Row],[Efv_prod '[MWh']]]</f>
        <v>40.38820033052648</v>
      </c>
    </row>
    <row r="4641" spans="5:13" x14ac:dyDescent="0.3">
      <c r="E4641" s="4">
        <v>43659.291666666664</v>
      </c>
      <c r="F4641" s="3">
        <v>0</v>
      </c>
      <c r="G4641" s="2">
        <f>Table13[[#This Row],[CF % FV]]*$A$2</f>
        <v>0</v>
      </c>
      <c r="H4641" s="3">
        <v>0</v>
      </c>
      <c r="I4641" s="2">
        <f>Table13[[#This Row],[CF % EOL]]*$A$6</f>
        <v>0</v>
      </c>
      <c r="J4641" s="3">
        <v>8.5720406760561266E-2</v>
      </c>
      <c r="K4641" s="2">
        <f>$A$10*Table13[[#This Row],[CF % WEC]]</f>
        <v>2.6364579761230675E-2</v>
      </c>
      <c r="L4641" s="1">
        <v>48.265508624124244</v>
      </c>
      <c r="M4641" s="2">
        <f>Table13[[#This Row],[Cons h '[MWh']]]-Table13[[#This Row],[Ewec_prod '[MWh']]]-Table13[[#This Row],[Eeol_prod '[MWh']]]-Table13[[#This Row],[Efv_prod '[MWh']]]</f>
        <v>48.239144044363016</v>
      </c>
    </row>
    <row r="4642" spans="5:13" x14ac:dyDescent="0.3">
      <c r="E4642" s="4">
        <v>43659.333333333336</v>
      </c>
      <c r="F4642" s="3">
        <v>0</v>
      </c>
      <c r="G4642" s="2">
        <f>Table13[[#This Row],[CF % FV]]*$A$2</f>
        <v>0</v>
      </c>
      <c r="H4642" s="3">
        <v>0</v>
      </c>
      <c r="I4642" s="2">
        <f>Table13[[#This Row],[CF % EOL]]*$A$6</f>
        <v>0</v>
      </c>
      <c r="J4642" s="3">
        <v>9.6028763553839658E-2</v>
      </c>
      <c r="K4642" s="2">
        <f>$A$10*Table13[[#This Row],[CF % WEC]]</f>
        <v>2.9535067456683987E-2</v>
      </c>
      <c r="L4642" s="1">
        <v>46.05892043255583</v>
      </c>
      <c r="M4642" s="2">
        <f>Table13[[#This Row],[Cons h '[MWh']]]-Table13[[#This Row],[Ewec_prod '[MWh']]]-Table13[[#This Row],[Eeol_prod '[MWh']]]-Table13[[#This Row],[Efv_prod '[MWh']]]</f>
        <v>46.029385365099145</v>
      </c>
    </row>
    <row r="4643" spans="5:13" x14ac:dyDescent="0.3">
      <c r="E4643" s="4">
        <v>43659.375</v>
      </c>
      <c r="F4643" s="3">
        <v>0</v>
      </c>
      <c r="G4643" s="2">
        <f>Table13[[#This Row],[CF % FV]]*$A$2</f>
        <v>0</v>
      </c>
      <c r="H4643" s="3">
        <v>0</v>
      </c>
      <c r="I4643" s="2">
        <f>Table13[[#This Row],[CF % EOL]]*$A$6</f>
        <v>0</v>
      </c>
      <c r="J4643" s="3">
        <v>9.6651144013235699E-2</v>
      </c>
      <c r="K4643" s="2">
        <f>$A$10*Table13[[#This Row],[CF % WEC]]</f>
        <v>2.9726489778202039E-2</v>
      </c>
      <c r="L4643" s="1">
        <v>36.32439783816988</v>
      </c>
      <c r="M4643" s="2">
        <f>Table13[[#This Row],[Cons h '[MWh']]]-Table13[[#This Row],[Ewec_prod '[MWh']]]-Table13[[#This Row],[Eeol_prod '[MWh']]]-Table13[[#This Row],[Efv_prod '[MWh']]]</f>
        <v>36.294671348391681</v>
      </c>
    </row>
    <row r="4644" spans="5:13" x14ac:dyDescent="0.3">
      <c r="E4644" s="4">
        <v>43659.416666666664</v>
      </c>
      <c r="F4644" s="3">
        <v>0</v>
      </c>
      <c r="G4644" s="2">
        <f>Table13[[#This Row],[CF % FV]]*$A$2</f>
        <v>0</v>
      </c>
      <c r="H4644" s="3">
        <v>0</v>
      </c>
      <c r="I4644" s="2">
        <f>Table13[[#This Row],[CF % EOL]]*$A$6</f>
        <v>0</v>
      </c>
      <c r="J4644" s="3">
        <v>9.2446653025486825E-2</v>
      </c>
      <c r="K4644" s="2">
        <f>$A$10*Table13[[#This Row],[CF % WEC]]</f>
        <v>2.8433336348453252E-2</v>
      </c>
      <c r="L4644" s="1">
        <v>47.103366154869363</v>
      </c>
      <c r="M4644" s="2">
        <f>Table13[[#This Row],[Cons h '[MWh']]]-Table13[[#This Row],[Ewec_prod '[MWh']]]-Table13[[#This Row],[Eeol_prod '[MWh']]]-Table13[[#This Row],[Efv_prod '[MWh']]]</f>
        <v>47.074932818520907</v>
      </c>
    </row>
    <row r="4645" spans="5:13" x14ac:dyDescent="0.3">
      <c r="E4645" s="4">
        <v>43659.458333333336</v>
      </c>
      <c r="F4645" s="3">
        <v>0</v>
      </c>
      <c r="G4645" s="2">
        <f>Table13[[#This Row],[CF % FV]]*$A$2</f>
        <v>0</v>
      </c>
      <c r="H4645" s="3">
        <v>0</v>
      </c>
      <c r="I4645" s="2">
        <f>Table13[[#This Row],[CF % EOL]]*$A$6</f>
        <v>0</v>
      </c>
      <c r="J4645" s="3">
        <v>8.6783852944915682E-2</v>
      </c>
      <c r="K4645" s="2">
        <f>$A$10*Table13[[#This Row],[CF % WEC]]</f>
        <v>2.6691658374232406E-2</v>
      </c>
      <c r="L4645" s="1">
        <v>30.006437572798752</v>
      </c>
      <c r="M4645" s="2">
        <f>Table13[[#This Row],[Cons h '[MWh']]]-Table13[[#This Row],[Ewec_prod '[MWh']]]-Table13[[#This Row],[Eeol_prod '[MWh']]]-Table13[[#This Row],[Efv_prod '[MWh']]]</f>
        <v>29.97974591442452</v>
      </c>
    </row>
    <row r="4646" spans="5:13" x14ac:dyDescent="0.3">
      <c r="E4646" s="4">
        <v>43659.5</v>
      </c>
      <c r="F4646" s="3">
        <v>0</v>
      </c>
      <c r="G4646" s="2">
        <f>Table13[[#This Row],[CF % FV]]*$A$2</f>
        <v>0</v>
      </c>
      <c r="H4646" s="3">
        <v>0</v>
      </c>
      <c r="I4646" s="2">
        <f>Table13[[#This Row],[CF % EOL]]*$A$6</f>
        <v>0</v>
      </c>
      <c r="J4646" s="3">
        <v>8.2253300107447386E-2</v>
      </c>
      <c r="K4646" s="2">
        <f>$A$10*Table13[[#This Row],[CF % WEC]]</f>
        <v>2.5298219796887036E-2</v>
      </c>
      <c r="L4646" s="1">
        <v>46.307331410250953</v>
      </c>
      <c r="M4646" s="2">
        <f>Table13[[#This Row],[Cons h '[MWh']]]-Table13[[#This Row],[Ewec_prod '[MWh']]]-Table13[[#This Row],[Eeol_prod '[MWh']]]-Table13[[#This Row],[Efv_prod '[MWh']]]</f>
        <v>46.282033190454065</v>
      </c>
    </row>
    <row r="4647" spans="5:13" x14ac:dyDescent="0.3">
      <c r="E4647" s="4">
        <v>43659.541666666664</v>
      </c>
      <c r="F4647" s="3">
        <v>0</v>
      </c>
      <c r="G4647" s="2">
        <f>Table13[[#This Row],[CF % FV]]*$A$2</f>
        <v>0</v>
      </c>
      <c r="H4647" s="3">
        <v>0</v>
      </c>
      <c r="I4647" s="2">
        <f>Table13[[#This Row],[CF % EOL]]*$A$6</f>
        <v>0</v>
      </c>
      <c r="J4647" s="3">
        <v>7.801755836787326E-2</v>
      </c>
      <c r="K4647" s="2">
        <f>$A$10*Table13[[#This Row],[CF % WEC]]</f>
        <v>2.3995454735903268E-2</v>
      </c>
      <c r="L4647" s="1">
        <v>46.143815409301162</v>
      </c>
      <c r="M4647" s="2">
        <f>Table13[[#This Row],[Cons h '[MWh']]]-Table13[[#This Row],[Ewec_prod '[MWh']]]-Table13[[#This Row],[Eeol_prod '[MWh']]]-Table13[[#This Row],[Efv_prod '[MWh']]]</f>
        <v>46.119819954565259</v>
      </c>
    </row>
    <row r="4648" spans="5:13" x14ac:dyDescent="0.3">
      <c r="E4648" s="4">
        <v>43659.583333333336</v>
      </c>
      <c r="F4648" s="3">
        <v>0</v>
      </c>
      <c r="G4648" s="2">
        <f>Table13[[#This Row],[CF % FV]]*$A$2</f>
        <v>0</v>
      </c>
      <c r="H4648" s="3">
        <v>0</v>
      </c>
      <c r="I4648" s="2">
        <f>Table13[[#This Row],[CF % EOL]]*$A$6</f>
        <v>0</v>
      </c>
      <c r="J4648" s="3">
        <v>7.4073373235587367E-2</v>
      </c>
      <c r="K4648" s="2">
        <f>$A$10*Table13[[#This Row],[CF % WEC]]</f>
        <v>2.2782362224528785E-2</v>
      </c>
      <c r="L4648" s="1">
        <v>48.826738087155327</v>
      </c>
      <c r="M4648" s="2">
        <f>Table13[[#This Row],[Cons h '[MWh']]]-Table13[[#This Row],[Ewec_prod '[MWh']]]-Table13[[#This Row],[Eeol_prod '[MWh']]]-Table13[[#This Row],[Efv_prod '[MWh']]]</f>
        <v>48.803955724930802</v>
      </c>
    </row>
    <row r="4649" spans="5:13" x14ac:dyDescent="0.3">
      <c r="E4649" s="4">
        <v>43659.625</v>
      </c>
      <c r="F4649" s="3">
        <v>0</v>
      </c>
      <c r="G4649" s="2">
        <f>Table13[[#This Row],[CF % FV]]*$A$2</f>
        <v>0</v>
      </c>
      <c r="H4649" s="3">
        <v>1.7881703629241399E-3</v>
      </c>
      <c r="I4649" s="2">
        <f>Table13[[#This Row],[CF % EOL]]*$A$6</f>
        <v>7.1526814516965603E-2</v>
      </c>
      <c r="J4649" s="3">
        <v>7.0407845226597099E-2</v>
      </c>
      <c r="K4649" s="2">
        <f>$A$10*Table13[[#This Row],[CF % WEC]]</f>
        <v>2.1654974835549293E-2</v>
      </c>
      <c r="L4649" s="1">
        <v>30.727887795316974</v>
      </c>
      <c r="M4649" s="2">
        <f>Table13[[#This Row],[Cons h '[MWh']]]-Table13[[#This Row],[Ewec_prod '[MWh']]]-Table13[[#This Row],[Eeol_prod '[MWh']]]-Table13[[#This Row],[Efv_prod '[MWh']]]</f>
        <v>30.63470600596446</v>
      </c>
    </row>
    <row r="4650" spans="5:13" x14ac:dyDescent="0.3">
      <c r="E4650" s="4">
        <v>43659.666666666664</v>
      </c>
      <c r="F4650" s="3">
        <v>0</v>
      </c>
      <c r="G4650" s="2">
        <f>Table13[[#This Row],[CF % FV]]*$A$2</f>
        <v>0</v>
      </c>
      <c r="H4650" s="3">
        <v>3.6566899466621998E-2</v>
      </c>
      <c r="I4650" s="2">
        <f>Table13[[#This Row],[CF % EOL]]*$A$6</f>
        <v>1.46267597866488</v>
      </c>
      <c r="J4650" s="3">
        <v>8.0588373069169703E-2</v>
      </c>
      <c r="K4650" s="2">
        <f>$A$10*Table13[[#This Row],[CF % WEC]]</f>
        <v>2.4786146845344567E-2</v>
      </c>
      <c r="L4650" s="1">
        <v>39.044328825328037</v>
      </c>
      <c r="M4650" s="2">
        <f>Table13[[#This Row],[Cons h '[MWh']]]-Table13[[#This Row],[Ewec_prod '[MWh']]]-Table13[[#This Row],[Eeol_prod '[MWh']]]-Table13[[#This Row],[Efv_prod '[MWh']]]</f>
        <v>37.55686669981781</v>
      </c>
    </row>
    <row r="4651" spans="5:13" x14ac:dyDescent="0.3">
      <c r="E4651" s="4">
        <v>43659.708333333336</v>
      </c>
      <c r="F4651" s="3">
        <v>0.10801999999999999</v>
      </c>
      <c r="G4651" s="2">
        <f>Table13[[#This Row],[CF % FV]]*$A$2</f>
        <v>5.5090199999999996</v>
      </c>
      <c r="H4651" s="3">
        <v>7.8662871174017698E-2</v>
      </c>
      <c r="I4651" s="2">
        <f>Table13[[#This Row],[CF % EOL]]*$A$6</f>
        <v>3.146514846960708</v>
      </c>
      <c r="J4651" s="3">
        <v>7.5928153273875809E-2</v>
      </c>
      <c r="K4651" s="2">
        <f>$A$10*Table13[[#This Row],[CF % WEC]]</f>
        <v>2.3352827276048961E-2</v>
      </c>
      <c r="L4651" s="1">
        <v>60.985798928251604</v>
      </c>
      <c r="M4651" s="2">
        <f>Table13[[#This Row],[Cons h '[MWh']]]-Table13[[#This Row],[Ewec_prod '[MWh']]]-Table13[[#This Row],[Eeol_prod '[MWh']]]-Table13[[#This Row],[Efv_prod '[MWh']]]</f>
        <v>52.30691125401485</v>
      </c>
    </row>
    <row r="4652" spans="5:13" x14ac:dyDescent="0.3">
      <c r="E4652" s="4">
        <v>43659.75</v>
      </c>
      <c r="F4652" s="3">
        <v>0.27638000000000001</v>
      </c>
      <c r="G4652" s="2">
        <f>Table13[[#This Row],[CF % FV]]*$A$2</f>
        <v>14.09538</v>
      </c>
      <c r="H4652" s="3">
        <v>0.14815887185675899</v>
      </c>
      <c r="I4652" s="2">
        <f>Table13[[#This Row],[CF % EOL]]*$A$6</f>
        <v>5.92635487427036</v>
      </c>
      <c r="J4652" s="3">
        <v>7.2305027799619032E-2</v>
      </c>
      <c r="K4652" s="2">
        <f>$A$10*Table13[[#This Row],[CF % WEC]]</f>
        <v>2.2238481414184271E-2</v>
      </c>
      <c r="L4652" s="1">
        <v>69.044719534739613</v>
      </c>
      <c r="M4652" s="2">
        <f>Table13[[#This Row],[Cons h '[MWh']]]-Table13[[#This Row],[Ewec_prod '[MWh']]]-Table13[[#This Row],[Eeol_prod '[MWh']]]-Table13[[#This Row],[Efv_prod '[MWh']]]</f>
        <v>49.000746179055078</v>
      </c>
    </row>
    <row r="4653" spans="5:13" x14ac:dyDescent="0.3">
      <c r="E4653" s="4">
        <v>43659.791666666664</v>
      </c>
      <c r="F4653" s="3">
        <v>0.34842000000000001</v>
      </c>
      <c r="G4653" s="2">
        <f>Table13[[#This Row],[CF % FV]]*$A$2</f>
        <v>17.76942</v>
      </c>
      <c r="H4653" s="3">
        <v>0.17061884553505299</v>
      </c>
      <c r="I4653" s="2">
        <f>Table13[[#This Row],[CF % EOL]]*$A$6</f>
        <v>6.8247538214021199</v>
      </c>
      <c r="J4653" s="3">
        <v>6.9264607355448995E-2</v>
      </c>
      <c r="K4653" s="2">
        <f>$A$10*Table13[[#This Row],[CF % WEC]]</f>
        <v>2.1303355108357201E-2</v>
      </c>
      <c r="L4653" s="1">
        <v>71.539751349444927</v>
      </c>
      <c r="M4653" s="2">
        <f>Table13[[#This Row],[Cons h '[MWh']]]-Table13[[#This Row],[Ewec_prod '[MWh']]]-Table13[[#This Row],[Eeol_prod '[MWh']]]-Table13[[#This Row],[Efv_prod '[MWh']]]</f>
        <v>46.924274172934446</v>
      </c>
    </row>
    <row r="4654" spans="5:13" x14ac:dyDescent="0.3">
      <c r="E4654" s="4">
        <v>43659.833333333336</v>
      </c>
      <c r="F4654" s="3">
        <v>0.50156999999999996</v>
      </c>
      <c r="G4654" s="2">
        <f>Table13[[#This Row],[CF % FV]]*$A$2</f>
        <v>25.580069999999999</v>
      </c>
      <c r="H4654" s="3">
        <v>0.167615453958357</v>
      </c>
      <c r="I4654" s="2">
        <f>Table13[[#This Row],[CF % EOL]]*$A$6</f>
        <v>6.7046181583342799</v>
      </c>
      <c r="J4654" s="3">
        <v>6.7174212536370279E-2</v>
      </c>
      <c r="K4654" s="2">
        <f>$A$10*Table13[[#This Row],[CF % WEC]]</f>
        <v>2.0660423243906219E-2</v>
      </c>
      <c r="L4654" s="1">
        <v>51.318825870057957</v>
      </c>
      <c r="M4654" s="2">
        <f>Table13[[#This Row],[Cons h '[MWh']]]-Table13[[#This Row],[Ewec_prod '[MWh']]]-Table13[[#This Row],[Eeol_prod '[MWh']]]-Table13[[#This Row],[Efv_prod '[MWh']]]</f>
        <v>19.013477288479777</v>
      </c>
    </row>
    <row r="4655" spans="5:13" x14ac:dyDescent="0.3">
      <c r="E4655" s="4">
        <v>43659.875</v>
      </c>
      <c r="F4655" s="3">
        <v>0.53927000000000003</v>
      </c>
      <c r="G4655" s="2">
        <f>Table13[[#This Row],[CF % FV]]*$A$2</f>
        <v>27.502770000000002</v>
      </c>
      <c r="H4655" s="3">
        <v>0.14412492134104299</v>
      </c>
      <c r="I4655" s="2">
        <f>Table13[[#This Row],[CF % EOL]]*$A$6</f>
        <v>5.7649968536417191</v>
      </c>
      <c r="J4655" s="3">
        <v>6.4978530854845618E-2</v>
      </c>
      <c r="K4655" s="2">
        <f>$A$10*Table13[[#This Row],[CF % WEC]]</f>
        <v>1.9985108846664424E-2</v>
      </c>
      <c r="L4655" s="1">
        <v>63.14982223125282</v>
      </c>
      <c r="M4655" s="2">
        <f>Table13[[#This Row],[Cons h '[MWh']]]-Table13[[#This Row],[Ewec_prod '[MWh']]]-Table13[[#This Row],[Eeol_prod '[MWh']]]-Table13[[#This Row],[Efv_prod '[MWh']]]</f>
        <v>29.862070268764437</v>
      </c>
    </row>
    <row r="4656" spans="5:13" x14ac:dyDescent="0.3">
      <c r="E4656" s="4">
        <v>43659.916666666664</v>
      </c>
      <c r="F4656" s="3">
        <v>0.4798</v>
      </c>
      <c r="G4656" s="2">
        <f>Table13[[#This Row],[CF % FV]]*$A$2</f>
        <v>24.469799999999999</v>
      </c>
      <c r="H4656" s="3">
        <v>8.8370725604634506E-2</v>
      </c>
      <c r="I4656" s="2">
        <f>Table13[[#This Row],[CF % EOL]]*$A$6</f>
        <v>3.5348290241853801</v>
      </c>
      <c r="J4656" s="3">
        <v>6.3171824049284758E-2</v>
      </c>
      <c r="K4656" s="2">
        <f>$A$10*Table13[[#This Row],[CF % WEC]]</f>
        <v>1.9429429429353457E-2</v>
      </c>
      <c r="L4656" s="1">
        <v>44.624574207459695</v>
      </c>
      <c r="M4656" s="2">
        <f>Table13[[#This Row],[Cons h '[MWh']]]-Table13[[#This Row],[Ewec_prod '[MWh']]]-Table13[[#This Row],[Eeol_prod '[MWh']]]-Table13[[#This Row],[Efv_prod '[MWh']]]</f>
        <v>16.600515753844967</v>
      </c>
    </row>
    <row r="4657" spans="5:13" x14ac:dyDescent="0.3">
      <c r="E4657" s="4">
        <v>43659.958333333336</v>
      </c>
      <c r="F4657" s="3">
        <v>0.38871</v>
      </c>
      <c r="G4657" s="2">
        <f>Table13[[#This Row],[CF % FV]]*$A$2</f>
        <v>19.824210000000001</v>
      </c>
      <c r="H4657" s="3">
        <v>8.4749637275661593E-2</v>
      </c>
      <c r="I4657" s="2">
        <f>Table13[[#This Row],[CF % EOL]]*$A$6</f>
        <v>3.3899854910264637</v>
      </c>
      <c r="J4657" s="3">
        <v>6.1904033015329839E-2</v>
      </c>
      <c r="K4657" s="2">
        <f>$A$10*Table13[[#This Row],[CF % WEC]]</f>
        <v>1.903950153355332E-2</v>
      </c>
      <c r="L4657" s="1">
        <v>32.078255580061942</v>
      </c>
      <c r="M4657" s="2">
        <f>Table13[[#This Row],[Cons h '[MWh']]]-Table13[[#This Row],[Ewec_prod '[MWh']]]-Table13[[#This Row],[Eeol_prod '[MWh']]]-Table13[[#This Row],[Efv_prod '[MWh']]]</f>
        <v>8.8450205875019208</v>
      </c>
    </row>
    <row r="4658" spans="5:13" x14ac:dyDescent="0.3">
      <c r="E4658" s="4">
        <v>43660</v>
      </c>
      <c r="F4658" s="3">
        <v>0.39237</v>
      </c>
      <c r="G4658" s="2">
        <f>Table13[[#This Row],[CF % FV]]*$A$2</f>
        <v>20.010870000000001</v>
      </c>
      <c r="H4658" s="3">
        <v>7.8302477873448795E-2</v>
      </c>
      <c r="I4658" s="2">
        <f>Table13[[#This Row],[CF % EOL]]*$A$6</f>
        <v>3.1320991149379518</v>
      </c>
      <c r="J4658" s="3">
        <v>6.0858612172978763E-2</v>
      </c>
      <c r="K4658" s="2">
        <f>$A$10*Table13[[#This Row],[CF % WEC]]</f>
        <v>1.871796688125978E-2</v>
      </c>
      <c r="L4658" s="1">
        <v>35.029177222364794</v>
      </c>
      <c r="M4658" s="2">
        <f>Table13[[#This Row],[Cons h '[MWh']]]-Table13[[#This Row],[Ewec_prod '[MWh']]]-Table13[[#This Row],[Eeol_prod '[MWh']]]-Table13[[#This Row],[Efv_prod '[MWh']]]</f>
        <v>11.867490140545581</v>
      </c>
    </row>
    <row r="4659" spans="5:13" x14ac:dyDescent="0.3">
      <c r="E4659" s="4">
        <v>43660.041666666664</v>
      </c>
      <c r="F4659" s="3">
        <v>0.30507000000000001</v>
      </c>
      <c r="G4659" s="2">
        <f>Table13[[#This Row],[CF % FV]]*$A$2</f>
        <v>15.55857</v>
      </c>
      <c r="H4659" s="3">
        <v>6.6177165310238706E-2</v>
      </c>
      <c r="I4659" s="2">
        <f>Table13[[#This Row],[CF % EOL]]*$A$6</f>
        <v>2.6470866124095482</v>
      </c>
      <c r="J4659" s="3">
        <v>5.9981351994312392E-2</v>
      </c>
      <c r="K4659" s="2">
        <f>$A$10*Table13[[#This Row],[CF % WEC]]</f>
        <v>1.8448152529860293E-2</v>
      </c>
      <c r="L4659" s="1">
        <v>35.027925455876719</v>
      </c>
      <c r="M4659" s="2">
        <f>Table13[[#This Row],[Cons h '[MWh']]]-Table13[[#This Row],[Ewec_prod '[MWh']]]-Table13[[#This Row],[Eeol_prod '[MWh']]]-Table13[[#This Row],[Efv_prod '[MWh']]]</f>
        <v>16.803820690937311</v>
      </c>
    </row>
    <row r="4660" spans="5:13" x14ac:dyDescent="0.3">
      <c r="E4660" s="4">
        <v>43660.083333333336</v>
      </c>
      <c r="F4660" s="3">
        <v>0.10557999999999999</v>
      </c>
      <c r="G4660" s="2">
        <f>Table13[[#This Row],[CF % FV]]*$A$2</f>
        <v>5.3845799999999997</v>
      </c>
      <c r="H4660" s="3">
        <v>4.7794493375268803E-2</v>
      </c>
      <c r="I4660" s="2">
        <f>Table13[[#This Row],[CF % EOL]]*$A$6</f>
        <v>1.9117797350107522</v>
      </c>
      <c r="J4660" s="3">
        <v>5.9264390179658864E-2</v>
      </c>
      <c r="K4660" s="2">
        <f>$A$10*Table13[[#This Row],[CF % WEC]]</f>
        <v>1.8227640312728745E-2</v>
      </c>
      <c r="L4660" s="1">
        <v>33.035791729185327</v>
      </c>
      <c r="M4660" s="2">
        <f>Table13[[#This Row],[Cons h '[MWh']]]-Table13[[#This Row],[Ewec_prod '[MWh']]]-Table13[[#This Row],[Eeol_prod '[MWh']]]-Table13[[#This Row],[Efv_prod '[MWh']]]</f>
        <v>25.721204353861843</v>
      </c>
    </row>
    <row r="4661" spans="5:13" x14ac:dyDescent="0.3">
      <c r="E4661" s="4">
        <v>43660.125</v>
      </c>
      <c r="F4661" s="3">
        <v>1.1000000000000001E-3</v>
      </c>
      <c r="G4661" s="2">
        <f>Table13[[#This Row],[CF % FV]]*$A$2</f>
        <v>5.6100000000000004E-2</v>
      </c>
      <c r="H4661" s="3">
        <v>7.6852381176569897E-3</v>
      </c>
      <c r="I4661" s="2">
        <f>Table13[[#This Row],[CF % EOL]]*$A$6</f>
        <v>0.30740952470627958</v>
      </c>
      <c r="J4661" s="3">
        <v>5.8682989172457269E-2</v>
      </c>
      <c r="K4661" s="2">
        <f>$A$10*Table13[[#This Row],[CF % WEC]]</f>
        <v>1.8048821828228988E-2</v>
      </c>
      <c r="L4661" s="1">
        <v>36.105779167253338</v>
      </c>
      <c r="M4661" s="2">
        <f>Table13[[#This Row],[Cons h '[MWh']]]-Table13[[#This Row],[Ewec_prod '[MWh']]]-Table13[[#This Row],[Eeol_prod '[MWh']]]-Table13[[#This Row],[Efv_prod '[MWh']]]</f>
        <v>35.724220820718827</v>
      </c>
    </row>
    <row r="4662" spans="5:13" x14ac:dyDescent="0.3">
      <c r="E4662" s="4">
        <v>43660.166666666664</v>
      </c>
      <c r="F4662" s="3">
        <v>0</v>
      </c>
      <c r="G4662" s="2">
        <f>Table13[[#This Row],[CF % FV]]*$A$2</f>
        <v>0</v>
      </c>
      <c r="H4662" s="3">
        <v>0</v>
      </c>
      <c r="I4662" s="2">
        <f>Table13[[#This Row],[CF % EOL]]*$A$6</f>
        <v>0</v>
      </c>
      <c r="J4662" s="3">
        <v>5.8175418682603709E-2</v>
      </c>
      <c r="K4662" s="2">
        <f>$A$10*Table13[[#This Row],[CF % WEC]]</f>
        <v>1.7892711012031274E-2</v>
      </c>
      <c r="L4662" s="1">
        <v>43.288149596402121</v>
      </c>
      <c r="M4662" s="2">
        <f>Table13[[#This Row],[Cons h '[MWh']]]-Table13[[#This Row],[Ewec_prod '[MWh']]]-Table13[[#This Row],[Eeol_prod '[MWh']]]-Table13[[#This Row],[Efv_prod '[MWh']]]</f>
        <v>43.27025688539009</v>
      </c>
    </row>
    <row r="4663" spans="5:13" x14ac:dyDescent="0.3">
      <c r="E4663" s="4">
        <v>43660.208333333336</v>
      </c>
      <c r="F4663" s="3">
        <v>0</v>
      </c>
      <c r="G4663" s="2">
        <f>Table13[[#This Row],[CF % FV]]*$A$2</f>
        <v>0</v>
      </c>
      <c r="H4663" s="3">
        <v>0</v>
      </c>
      <c r="I4663" s="2">
        <f>Table13[[#This Row],[CF % EOL]]*$A$6</f>
        <v>0</v>
      </c>
      <c r="J4663" s="3">
        <v>5.7736345594744137E-2</v>
      </c>
      <c r="K4663" s="2">
        <f>$A$10*Table13[[#This Row],[CF % WEC]]</f>
        <v>1.7757667585578365E-2</v>
      </c>
      <c r="L4663" s="1">
        <v>39.475156583628369</v>
      </c>
      <c r="M4663" s="2">
        <f>Table13[[#This Row],[Cons h '[MWh']]]-Table13[[#This Row],[Ewec_prod '[MWh']]]-Table13[[#This Row],[Eeol_prod '[MWh']]]-Table13[[#This Row],[Efv_prod '[MWh']]]</f>
        <v>39.457398916042791</v>
      </c>
    </row>
    <row r="4664" spans="5:13" x14ac:dyDescent="0.3">
      <c r="E4664" s="4">
        <v>43660.25</v>
      </c>
      <c r="F4664" s="3">
        <v>0</v>
      </c>
      <c r="G4664" s="2">
        <f>Table13[[#This Row],[CF % FV]]*$A$2</f>
        <v>0</v>
      </c>
      <c r="H4664" s="3">
        <v>0</v>
      </c>
      <c r="I4664" s="2">
        <f>Table13[[#This Row],[CF % EOL]]*$A$6</f>
        <v>0</v>
      </c>
      <c r="J4664" s="3">
        <v>5.7427576281152935E-2</v>
      </c>
      <c r="K4664" s="2">
        <f>$A$10*Table13[[#This Row],[CF % WEC]]</f>
        <v>1.7662701013397546E-2</v>
      </c>
      <c r="L4664" s="1">
        <v>38.74518863257002</v>
      </c>
      <c r="M4664" s="2">
        <f>Table13[[#This Row],[Cons h '[MWh']]]-Table13[[#This Row],[Ewec_prod '[MWh']]]-Table13[[#This Row],[Eeol_prod '[MWh']]]-Table13[[#This Row],[Efv_prod '[MWh']]]</f>
        <v>38.72752593155662</v>
      </c>
    </row>
    <row r="4665" spans="5:13" x14ac:dyDescent="0.3">
      <c r="E4665" s="4">
        <v>43660.291666666664</v>
      </c>
      <c r="F4665" s="3">
        <v>0</v>
      </c>
      <c r="G4665" s="2">
        <f>Table13[[#This Row],[CF % FV]]*$A$2</f>
        <v>0</v>
      </c>
      <c r="H4665" s="3">
        <v>0</v>
      </c>
      <c r="I4665" s="2">
        <f>Table13[[#This Row],[CF % EOL]]*$A$6</f>
        <v>0</v>
      </c>
      <c r="J4665" s="3">
        <v>5.7299034832668239E-2</v>
      </c>
      <c r="K4665" s="2">
        <f>$A$10*Table13[[#This Row],[CF % WEC]]</f>
        <v>1.7623166188502643E-2</v>
      </c>
      <c r="L4665" s="1">
        <v>44.633196464457022</v>
      </c>
      <c r="M4665" s="2">
        <f>Table13[[#This Row],[Cons h '[MWh']]]-Table13[[#This Row],[Ewec_prod '[MWh']]]-Table13[[#This Row],[Eeol_prod '[MWh']]]-Table13[[#This Row],[Efv_prod '[MWh']]]</f>
        <v>44.615573298268522</v>
      </c>
    </row>
    <row r="4666" spans="5:13" x14ac:dyDescent="0.3">
      <c r="E4666" s="4">
        <v>43660.333333333336</v>
      </c>
      <c r="F4666" s="3">
        <v>0</v>
      </c>
      <c r="G4666" s="2">
        <f>Table13[[#This Row],[CF % FV]]*$A$2</f>
        <v>0</v>
      </c>
      <c r="H4666" s="3">
        <v>0</v>
      </c>
      <c r="I4666" s="2">
        <f>Table13[[#This Row],[CF % EOL]]*$A$6</f>
        <v>0</v>
      </c>
      <c r="J4666" s="3">
        <v>5.7149698016908793E-2</v>
      </c>
      <c r="K4666" s="2">
        <f>$A$10*Table13[[#This Row],[CF % WEC]]</f>
        <v>1.7577235440630952E-2</v>
      </c>
      <c r="L4666" s="1">
        <v>41.646311943402274</v>
      </c>
      <c r="M4666" s="2">
        <f>Table13[[#This Row],[Cons h '[MWh']]]-Table13[[#This Row],[Ewec_prod '[MWh']]]-Table13[[#This Row],[Eeol_prod '[MWh']]]-Table13[[#This Row],[Efv_prod '[MWh']]]</f>
        <v>41.628734707961641</v>
      </c>
    </row>
    <row r="4667" spans="5:13" x14ac:dyDescent="0.3">
      <c r="E4667" s="4">
        <v>43660.375</v>
      </c>
      <c r="F4667" s="3">
        <v>0</v>
      </c>
      <c r="G4667" s="2">
        <f>Table13[[#This Row],[CF % FV]]*$A$2</f>
        <v>0</v>
      </c>
      <c r="H4667" s="3">
        <v>0</v>
      </c>
      <c r="I4667" s="2">
        <f>Table13[[#This Row],[CF % EOL]]*$A$6</f>
        <v>0</v>
      </c>
      <c r="J4667" s="3">
        <v>5.6634234447378792E-2</v>
      </c>
      <c r="K4667" s="2">
        <f>$A$10*Table13[[#This Row],[CF % WEC]]</f>
        <v>1.7418696990961172E-2</v>
      </c>
      <c r="L4667" s="1">
        <v>45.994735412917152</v>
      </c>
      <c r="M4667" s="2">
        <f>Table13[[#This Row],[Cons h '[MWh']]]-Table13[[#This Row],[Ewec_prod '[MWh']]]-Table13[[#This Row],[Eeol_prod '[MWh']]]-Table13[[#This Row],[Efv_prod '[MWh']]]</f>
        <v>45.977316715926193</v>
      </c>
    </row>
    <row r="4668" spans="5:13" x14ac:dyDescent="0.3">
      <c r="E4668" s="4">
        <v>43660.416666666664</v>
      </c>
      <c r="F4668" s="3">
        <v>0</v>
      </c>
      <c r="G4668" s="2">
        <f>Table13[[#This Row],[CF % FV]]*$A$2</f>
        <v>0</v>
      </c>
      <c r="H4668" s="3">
        <v>0</v>
      </c>
      <c r="I4668" s="2">
        <f>Table13[[#This Row],[CF % EOL]]*$A$6</f>
        <v>0</v>
      </c>
      <c r="J4668" s="3">
        <v>5.6513228560584855E-2</v>
      </c>
      <c r="K4668" s="2">
        <f>$A$10*Table13[[#This Row],[CF % WEC]]</f>
        <v>1.7381479839590569E-2</v>
      </c>
      <c r="L4668" s="1">
        <v>50.030665491358818</v>
      </c>
      <c r="M4668" s="2">
        <f>Table13[[#This Row],[Cons h '[MWh']]]-Table13[[#This Row],[Ewec_prod '[MWh']]]-Table13[[#This Row],[Eeol_prod '[MWh']]]-Table13[[#This Row],[Efv_prod '[MWh']]]</f>
        <v>50.013284011519225</v>
      </c>
    </row>
    <row r="4669" spans="5:13" x14ac:dyDescent="0.3">
      <c r="E4669" s="4">
        <v>43660.458333333336</v>
      </c>
      <c r="F4669" s="3">
        <v>0</v>
      </c>
      <c r="G4669" s="2">
        <f>Table13[[#This Row],[CF % FV]]*$A$2</f>
        <v>0</v>
      </c>
      <c r="H4669" s="3">
        <v>2.0435693503298099E-2</v>
      </c>
      <c r="I4669" s="2">
        <f>Table13[[#This Row],[CF % EOL]]*$A$6</f>
        <v>0.81742774013192399</v>
      </c>
      <c r="J4669" s="3">
        <v>5.6641080262487195E-2</v>
      </c>
      <c r="K4669" s="2">
        <f>$A$10*Table13[[#This Row],[CF % WEC]]</f>
        <v>1.7420802522715825E-2</v>
      </c>
      <c r="L4669" s="1">
        <v>39.044913650470406</v>
      </c>
      <c r="M4669" s="2">
        <f>Table13[[#This Row],[Cons h '[MWh']]]-Table13[[#This Row],[Ewec_prod '[MWh']]]-Table13[[#This Row],[Eeol_prod '[MWh']]]-Table13[[#This Row],[Efv_prod '[MWh']]]</f>
        <v>38.210065107815765</v>
      </c>
    </row>
    <row r="4670" spans="5:13" x14ac:dyDescent="0.3">
      <c r="E4670" s="4">
        <v>43660.5</v>
      </c>
      <c r="F4670" s="3">
        <v>0</v>
      </c>
      <c r="G4670" s="2">
        <f>Table13[[#This Row],[CF % FV]]*$A$2</f>
        <v>0</v>
      </c>
      <c r="H4670" s="3">
        <v>9.4653225245198702E-2</v>
      </c>
      <c r="I4670" s="2">
        <f>Table13[[#This Row],[CF % EOL]]*$A$6</f>
        <v>3.7861290098079481</v>
      </c>
      <c r="J4670" s="3">
        <v>5.5200292523694898E-2</v>
      </c>
      <c r="K4670" s="2">
        <f>$A$10*Table13[[#This Row],[CF % WEC]]</f>
        <v>1.6977666929991718E-2</v>
      </c>
      <c r="L4670" s="1">
        <v>56.748641548196723</v>
      </c>
      <c r="M4670" s="2">
        <f>Table13[[#This Row],[Cons h '[MWh']]]-Table13[[#This Row],[Ewec_prod '[MWh']]]-Table13[[#This Row],[Eeol_prod '[MWh']]]-Table13[[#This Row],[Efv_prod '[MWh']]]</f>
        <v>52.945534871458783</v>
      </c>
    </row>
    <row r="4671" spans="5:13" x14ac:dyDescent="0.3">
      <c r="E4671" s="4">
        <v>43660.541666666664</v>
      </c>
      <c r="F4671" s="3">
        <v>0</v>
      </c>
      <c r="G4671" s="2">
        <f>Table13[[#This Row],[CF % FV]]*$A$2</f>
        <v>0</v>
      </c>
      <c r="H4671" s="3">
        <v>0.105342193326029</v>
      </c>
      <c r="I4671" s="2">
        <f>Table13[[#This Row],[CF % EOL]]*$A$6</f>
        <v>4.2136877330411595</v>
      </c>
      <c r="J4671" s="3">
        <v>5.4678267227711491E-2</v>
      </c>
      <c r="K4671" s="2">
        <f>$A$10*Table13[[#This Row],[CF % WEC]]</f>
        <v>1.681711032423764E-2</v>
      </c>
      <c r="L4671" s="1">
        <v>47.037241586347044</v>
      </c>
      <c r="M4671" s="2">
        <f>Table13[[#This Row],[Cons h '[MWh']]]-Table13[[#This Row],[Ewec_prod '[MWh']]]-Table13[[#This Row],[Eeol_prod '[MWh']]]-Table13[[#This Row],[Efv_prod '[MWh']]]</f>
        <v>42.806736742981641</v>
      </c>
    </row>
    <row r="4672" spans="5:13" x14ac:dyDescent="0.3">
      <c r="E4672" s="4">
        <v>43660.583333333336</v>
      </c>
      <c r="F4672" s="3">
        <v>0</v>
      </c>
      <c r="G4672" s="2">
        <f>Table13[[#This Row],[CF % FV]]*$A$2</f>
        <v>0</v>
      </c>
      <c r="H4672" s="3">
        <v>6.0726323893141199E-2</v>
      </c>
      <c r="I4672" s="2">
        <f>Table13[[#This Row],[CF % EOL]]*$A$6</f>
        <v>2.4290529557256479</v>
      </c>
      <c r="J4672" s="3">
        <v>5.4132529542091919E-2</v>
      </c>
      <c r="K4672" s="2">
        <f>$A$10*Table13[[#This Row],[CF % WEC]]</f>
        <v>1.6649260622107594E-2</v>
      </c>
      <c r="L4672" s="1">
        <v>50.635265554469754</v>
      </c>
      <c r="M4672" s="2">
        <f>Table13[[#This Row],[Cons h '[MWh']]]-Table13[[#This Row],[Ewec_prod '[MWh']]]-Table13[[#This Row],[Eeol_prod '[MWh']]]-Table13[[#This Row],[Efv_prod '[MWh']]]</f>
        <v>48.189563338121999</v>
      </c>
    </row>
    <row r="4673" spans="5:13" x14ac:dyDescent="0.3">
      <c r="E4673" s="4">
        <v>43660.625</v>
      </c>
      <c r="F4673" s="3">
        <v>0</v>
      </c>
      <c r="G4673" s="2">
        <f>Table13[[#This Row],[CF % FV]]*$A$2</f>
        <v>0</v>
      </c>
      <c r="H4673" s="3">
        <v>2.5134617497783599E-3</v>
      </c>
      <c r="I4673" s="2">
        <f>Table13[[#This Row],[CF % EOL]]*$A$6</f>
        <v>0.10053846999113439</v>
      </c>
      <c r="J4673" s="3">
        <v>5.3752846927153881E-2</v>
      </c>
      <c r="K4673" s="2">
        <f>$A$10*Table13[[#This Row],[CF % WEC]]</f>
        <v>1.6532483614580699E-2</v>
      </c>
      <c r="L4673" s="1">
        <v>44.076712914937893</v>
      </c>
      <c r="M4673" s="2">
        <f>Table13[[#This Row],[Cons h '[MWh']]]-Table13[[#This Row],[Ewec_prod '[MWh']]]-Table13[[#This Row],[Eeol_prod '[MWh']]]-Table13[[#This Row],[Efv_prod '[MWh']]]</f>
        <v>43.959641961332174</v>
      </c>
    </row>
    <row r="4674" spans="5:13" x14ac:dyDescent="0.3">
      <c r="E4674" s="4">
        <v>43660.666666666664</v>
      </c>
      <c r="F4674" s="3">
        <v>0</v>
      </c>
      <c r="G4674" s="2">
        <f>Table13[[#This Row],[CF % FV]]*$A$2</f>
        <v>0</v>
      </c>
      <c r="H4674" s="3">
        <v>0</v>
      </c>
      <c r="I4674" s="2">
        <f>Table13[[#This Row],[CF % EOL]]*$A$6</f>
        <v>0</v>
      </c>
      <c r="J4674" s="3">
        <v>5.3589501840216131E-2</v>
      </c>
      <c r="K4674" s="2">
        <f>$A$10*Table13[[#This Row],[CF % WEC]]</f>
        <v>1.6482244415585708E-2</v>
      </c>
      <c r="L4674" s="1">
        <v>41.313214923230149</v>
      </c>
      <c r="M4674" s="2">
        <f>Table13[[#This Row],[Cons h '[MWh']]]-Table13[[#This Row],[Ewec_prod '[MWh']]]-Table13[[#This Row],[Eeol_prod '[MWh']]]-Table13[[#This Row],[Efv_prod '[MWh']]]</f>
        <v>41.296732678814564</v>
      </c>
    </row>
    <row r="4675" spans="5:13" x14ac:dyDescent="0.3">
      <c r="E4675" s="4">
        <v>43660.708333333336</v>
      </c>
      <c r="F4675" s="3">
        <v>5.5719999999999999E-2</v>
      </c>
      <c r="G4675" s="2">
        <f>Table13[[#This Row],[CF % FV]]*$A$2</f>
        <v>2.84172</v>
      </c>
      <c r="H4675" s="3">
        <v>0</v>
      </c>
      <c r="I4675" s="2">
        <f>Table13[[#This Row],[CF % EOL]]*$A$6</f>
        <v>0</v>
      </c>
      <c r="J4675" s="3">
        <v>5.3560658656285183E-2</v>
      </c>
      <c r="K4675" s="2">
        <f>$A$10*Table13[[#This Row],[CF % WEC]]</f>
        <v>1.6473373267488621E-2</v>
      </c>
      <c r="L4675" s="1">
        <v>50.069682880766358</v>
      </c>
      <c r="M4675" s="2">
        <f>Table13[[#This Row],[Cons h '[MWh']]]-Table13[[#This Row],[Ewec_prod '[MWh']]]-Table13[[#This Row],[Eeol_prod '[MWh']]]-Table13[[#This Row],[Efv_prod '[MWh']]]</f>
        <v>47.211489507498868</v>
      </c>
    </row>
    <row r="4676" spans="5:13" x14ac:dyDescent="0.3">
      <c r="E4676" s="4">
        <v>43660.75</v>
      </c>
      <c r="F4676" s="3">
        <v>0.15371000000000001</v>
      </c>
      <c r="G4676" s="2">
        <f>Table13[[#This Row],[CF % FV]]*$A$2</f>
        <v>7.8392100000000005</v>
      </c>
      <c r="H4676" s="3">
        <v>8.2156414239446595E-5</v>
      </c>
      <c r="I4676" s="2">
        <f>Table13[[#This Row],[CF % EOL]]*$A$6</f>
        <v>3.2862565695778636E-3</v>
      </c>
      <c r="J4676" s="3">
        <v>5.4310403123059278E-2</v>
      </c>
      <c r="K4676" s="2">
        <f>$A$10*Table13[[#This Row],[CF % WEC]]</f>
        <v>1.6703968274463105E-2</v>
      </c>
      <c r="L4676" s="1">
        <v>73.130441499633179</v>
      </c>
      <c r="M4676" s="2">
        <f>Table13[[#This Row],[Cons h '[MWh']]]-Table13[[#This Row],[Ewec_prod '[MWh']]]-Table13[[#This Row],[Eeol_prod '[MWh']]]-Table13[[#This Row],[Efv_prod '[MWh']]]</f>
        <v>65.271241274789134</v>
      </c>
    </row>
    <row r="4677" spans="5:13" x14ac:dyDescent="0.3">
      <c r="E4677" s="4">
        <v>43660.791666666664</v>
      </c>
      <c r="F4677" s="3">
        <v>0.15318000000000001</v>
      </c>
      <c r="G4677" s="2">
        <f>Table13[[#This Row],[CF % FV]]*$A$2</f>
        <v>7.8121800000000006</v>
      </c>
      <c r="H4677" s="3">
        <v>1.00419234781214E-2</v>
      </c>
      <c r="I4677" s="2">
        <f>Table13[[#This Row],[CF % EOL]]*$A$6</f>
        <v>0.40167693912485597</v>
      </c>
      <c r="J4677" s="3">
        <v>5.5839836965766075E-2</v>
      </c>
      <c r="K4677" s="2">
        <f>$A$10*Table13[[#This Row],[CF % WEC]]</f>
        <v>1.7174368288408452E-2</v>
      </c>
      <c r="L4677" s="1">
        <v>80.34656292109301</v>
      </c>
      <c r="M4677" s="2">
        <f>Table13[[#This Row],[Cons h '[MWh']]]-Table13[[#This Row],[Ewec_prod '[MWh']]]-Table13[[#This Row],[Eeol_prod '[MWh']]]-Table13[[#This Row],[Efv_prod '[MWh']]]</f>
        <v>72.11553161367975</v>
      </c>
    </row>
    <row r="4678" spans="5:13" x14ac:dyDescent="0.3">
      <c r="E4678" s="4">
        <v>43660.833333333336</v>
      </c>
      <c r="F4678" s="3">
        <v>0.19378000000000001</v>
      </c>
      <c r="G4678" s="2">
        <f>Table13[[#This Row],[CF % FV]]*$A$2</f>
        <v>9.8827800000000003</v>
      </c>
      <c r="H4678" s="3">
        <v>5.55050329870986E-2</v>
      </c>
      <c r="I4678" s="2">
        <f>Table13[[#This Row],[CF % EOL]]*$A$6</f>
        <v>2.2202013194839441</v>
      </c>
      <c r="J4678" s="3">
        <v>5.7993539006164253E-2</v>
      </c>
      <c r="K4678" s="2">
        <f>$A$10*Table13[[#This Row],[CF % WEC]]</f>
        <v>1.7836771225723108E-2</v>
      </c>
      <c r="L4678" s="1">
        <v>54.855225287766359</v>
      </c>
      <c r="M4678" s="2">
        <f>Table13[[#This Row],[Cons h '[MWh']]]-Table13[[#This Row],[Ewec_prod '[MWh']]]-Table13[[#This Row],[Eeol_prod '[MWh']]]-Table13[[#This Row],[Efv_prod '[MWh']]]</f>
        <v>42.734407197056697</v>
      </c>
    </row>
    <row r="4679" spans="5:13" x14ac:dyDescent="0.3">
      <c r="E4679" s="4">
        <v>43660.875</v>
      </c>
      <c r="F4679" s="3">
        <v>0.31362000000000001</v>
      </c>
      <c r="G4679" s="2">
        <f>Table13[[#This Row],[CF % FV]]*$A$2</f>
        <v>15.994620000000001</v>
      </c>
      <c r="H4679" s="3">
        <v>7.9265719500637905E-2</v>
      </c>
      <c r="I4679" s="2">
        <f>Table13[[#This Row],[CF % EOL]]*$A$6</f>
        <v>3.170628780025516</v>
      </c>
      <c r="J4679" s="3">
        <v>6.0788028959961972E-2</v>
      </c>
      <c r="K4679" s="2">
        <f>$A$10*Table13[[#This Row],[CF % WEC]]</f>
        <v>1.8696257969464912E-2</v>
      </c>
      <c r="L4679" s="1">
        <v>44.1715989497294</v>
      </c>
      <c r="M4679" s="2">
        <f>Table13[[#This Row],[Cons h '[MWh']]]-Table13[[#This Row],[Ewec_prod '[MWh']]]-Table13[[#This Row],[Eeol_prod '[MWh']]]-Table13[[#This Row],[Efv_prod '[MWh']]]</f>
        <v>24.987653911734416</v>
      </c>
    </row>
    <row r="4680" spans="5:13" x14ac:dyDescent="0.3">
      <c r="E4680" s="4">
        <v>43660.916666666664</v>
      </c>
      <c r="F4680" s="3">
        <v>0.47558999999999996</v>
      </c>
      <c r="G4680" s="2">
        <f>Table13[[#This Row],[CF % FV]]*$A$2</f>
        <v>24.255089999999999</v>
      </c>
      <c r="H4680" s="3">
        <v>0.191853892645093</v>
      </c>
      <c r="I4680" s="2">
        <f>Table13[[#This Row],[CF % EOL]]*$A$6</f>
        <v>7.6741557058037202</v>
      </c>
      <c r="J4680" s="3">
        <v>6.2540378004736871E-2</v>
      </c>
      <c r="K4680" s="2">
        <f>$A$10*Table13[[#This Row],[CF % WEC]]</f>
        <v>1.9235218852951298E-2</v>
      </c>
      <c r="L4680" s="1">
        <v>34.882334504726479</v>
      </c>
      <c r="M4680" s="2">
        <f>Table13[[#This Row],[Cons h '[MWh']]]-Table13[[#This Row],[Ewec_prod '[MWh']]]-Table13[[#This Row],[Eeol_prod '[MWh']]]-Table13[[#This Row],[Efv_prod '[MWh']]]</f>
        <v>2.9338535800698118</v>
      </c>
    </row>
    <row r="4681" spans="5:13" x14ac:dyDescent="0.3">
      <c r="E4681" s="4">
        <v>43660.958333333336</v>
      </c>
      <c r="F4681" s="3">
        <v>0.43898999999999999</v>
      </c>
      <c r="G4681" s="2">
        <f>Table13[[#This Row],[CF % FV]]*$A$2</f>
        <v>22.388490000000001</v>
      </c>
      <c r="H4681" s="3">
        <v>0.16677613667451999</v>
      </c>
      <c r="I4681" s="2">
        <f>Table13[[#This Row],[CF % EOL]]*$A$6</f>
        <v>6.6710454669807993</v>
      </c>
      <c r="J4681" s="3">
        <v>6.3919350876033246E-2</v>
      </c>
      <c r="K4681" s="2">
        <f>$A$10*Table13[[#This Row],[CF % WEC]]</f>
        <v>1.9659342368316991E-2</v>
      </c>
      <c r="L4681" s="1">
        <v>32.11104238622903</v>
      </c>
      <c r="M4681" s="2">
        <f>Table13[[#This Row],[Cons h '[MWh']]]-Table13[[#This Row],[Ewec_prod '[MWh']]]-Table13[[#This Row],[Eeol_prod '[MWh']]]-Table13[[#This Row],[Efv_prod '[MWh']]]</f>
        <v>3.0318475768799154</v>
      </c>
    </row>
    <row r="4682" spans="5:13" x14ac:dyDescent="0.3">
      <c r="E4682" s="4">
        <v>43661</v>
      </c>
      <c r="F4682" s="3">
        <v>0.47788999999999998</v>
      </c>
      <c r="G4682" s="2">
        <f>Table13[[#This Row],[CF % FV]]*$A$2</f>
        <v>24.372389999999999</v>
      </c>
      <c r="H4682" s="3">
        <v>0.15332682348537</v>
      </c>
      <c r="I4682" s="2">
        <f>Table13[[#This Row],[CF % EOL]]*$A$6</f>
        <v>6.1330729394147996</v>
      </c>
      <c r="J4682" s="3">
        <v>6.5011873315194021E-2</v>
      </c>
      <c r="K4682" s="2">
        <f>$A$10*Table13[[#This Row],[CF % WEC]]</f>
        <v>1.9995363813812988E-2</v>
      </c>
      <c r="L4682" s="1">
        <v>36.135993946678852</v>
      </c>
      <c r="M4682" s="2">
        <f>Table13[[#This Row],[Cons h '[MWh']]]-Table13[[#This Row],[Ewec_prod '[MWh']]]-Table13[[#This Row],[Eeol_prod '[MWh']]]-Table13[[#This Row],[Efv_prod '[MWh']]]</f>
        <v>5.6105356434502411</v>
      </c>
    </row>
    <row r="4683" spans="5:13" x14ac:dyDescent="0.3">
      <c r="E4683" s="4">
        <v>43661.041666666664</v>
      </c>
      <c r="F4683" s="3">
        <v>0.32486000000000004</v>
      </c>
      <c r="G4683" s="2">
        <f>Table13[[#This Row],[CF % FV]]*$A$2</f>
        <v>16.567860000000003</v>
      </c>
      <c r="H4683" s="3">
        <v>0.16307494095690001</v>
      </c>
      <c r="I4683" s="2">
        <f>Table13[[#This Row],[CF % EOL]]*$A$6</f>
        <v>6.5229976382760002</v>
      </c>
      <c r="J4683" s="3">
        <v>6.5609115375076368E-2</v>
      </c>
      <c r="K4683" s="2">
        <f>$A$10*Table13[[#This Row],[CF % WEC]]</f>
        <v>2.0179054448512292E-2</v>
      </c>
      <c r="L4683" s="1">
        <v>32.157772510991393</v>
      </c>
      <c r="M4683" s="2">
        <f>Table13[[#This Row],[Cons h '[MWh']]]-Table13[[#This Row],[Ewec_prod '[MWh']]]-Table13[[#This Row],[Eeol_prod '[MWh']]]-Table13[[#This Row],[Efv_prod '[MWh']]]</f>
        <v>9.0467358182668782</v>
      </c>
    </row>
    <row r="4684" spans="5:13" x14ac:dyDescent="0.3">
      <c r="E4684" s="4">
        <v>43661.083333333336</v>
      </c>
      <c r="F4684" s="3">
        <v>0.15680000000000002</v>
      </c>
      <c r="G4684" s="2">
        <f>Table13[[#This Row],[CF % FV]]*$A$2</f>
        <v>7.9968000000000012</v>
      </c>
      <c r="H4684" s="3">
        <v>0.15815531729252799</v>
      </c>
      <c r="I4684" s="2">
        <f>Table13[[#This Row],[CF % EOL]]*$A$6</f>
        <v>6.3262126917011194</v>
      </c>
      <c r="J4684" s="3">
        <v>6.5909900845128835E-2</v>
      </c>
      <c r="K4684" s="2">
        <f>$A$10*Table13[[#This Row],[CF % WEC]]</f>
        <v>2.0271565471451883E-2</v>
      </c>
      <c r="L4684" s="1">
        <v>30.458360103933526</v>
      </c>
      <c r="M4684" s="2">
        <f>Table13[[#This Row],[Cons h '[MWh']]]-Table13[[#This Row],[Ewec_prod '[MWh']]]-Table13[[#This Row],[Eeol_prod '[MWh']]]-Table13[[#This Row],[Efv_prod '[MWh']]]</f>
        <v>16.115075846760956</v>
      </c>
    </row>
    <row r="4685" spans="5:13" x14ac:dyDescent="0.3">
      <c r="E4685" s="4">
        <v>43661.125</v>
      </c>
      <c r="F4685" s="3">
        <v>1.08E-3</v>
      </c>
      <c r="G4685" s="2">
        <f>Table13[[#This Row],[CF % FV]]*$A$2</f>
        <v>5.5080000000000004E-2</v>
      </c>
      <c r="H4685" s="3">
        <v>0.15412511984029201</v>
      </c>
      <c r="I4685" s="2">
        <f>Table13[[#This Row],[CF % EOL]]*$A$6</f>
        <v>6.1650047936116801</v>
      </c>
      <c r="J4685" s="3">
        <v>6.6211880811449034E-2</v>
      </c>
      <c r="K4685" s="2">
        <f>$A$10*Table13[[#This Row],[CF % WEC]]</f>
        <v>2.0364443879397162E-2</v>
      </c>
      <c r="L4685" s="1">
        <v>28.445930027861834</v>
      </c>
      <c r="M4685" s="2">
        <f>Table13[[#This Row],[Cons h '[MWh']]]-Table13[[#This Row],[Ewec_prod '[MWh']]]-Table13[[#This Row],[Eeol_prod '[MWh']]]-Table13[[#This Row],[Efv_prod '[MWh']]]</f>
        <v>22.205480790370757</v>
      </c>
    </row>
    <row r="4686" spans="5:13" x14ac:dyDescent="0.3">
      <c r="E4686" s="4">
        <v>43661.166666666664</v>
      </c>
      <c r="F4686" s="3">
        <v>0</v>
      </c>
      <c r="G4686" s="2">
        <f>Table13[[#This Row],[CF % FV]]*$A$2</f>
        <v>0</v>
      </c>
      <c r="H4686" s="3">
        <v>0.148766023160362</v>
      </c>
      <c r="I4686" s="2">
        <f>Table13[[#This Row],[CF % EOL]]*$A$6</f>
        <v>5.9506409264144802</v>
      </c>
      <c r="J4686" s="3">
        <v>6.807686887567245E-2</v>
      </c>
      <c r="K4686" s="2">
        <f>$A$10*Table13[[#This Row],[CF % WEC]]</f>
        <v>2.0938048560372423E-2</v>
      </c>
      <c r="L4686" s="1">
        <v>40.29866970117002</v>
      </c>
      <c r="M4686" s="2">
        <f>Table13[[#This Row],[Cons h '[MWh']]]-Table13[[#This Row],[Ewec_prod '[MWh']]]-Table13[[#This Row],[Eeol_prod '[MWh']]]-Table13[[#This Row],[Efv_prod '[MWh']]]</f>
        <v>34.327090726195166</v>
      </c>
    </row>
    <row r="4687" spans="5:13" x14ac:dyDescent="0.3">
      <c r="E4687" s="4">
        <v>43661.208333333336</v>
      </c>
      <c r="F4687" s="3">
        <v>0</v>
      </c>
      <c r="G4687" s="2">
        <f>Table13[[#This Row],[CF % FV]]*$A$2</f>
        <v>0</v>
      </c>
      <c r="H4687" s="3">
        <v>0.137428979812459</v>
      </c>
      <c r="I4687" s="2">
        <f>Table13[[#This Row],[CF % EOL]]*$A$6</f>
        <v>5.4971591924983603</v>
      </c>
      <c r="J4687" s="3">
        <v>6.8717908796848304E-2</v>
      </c>
      <c r="K4687" s="2">
        <f>$A$10*Table13[[#This Row],[CF % WEC]]</f>
        <v>2.113520987552089E-2</v>
      </c>
      <c r="L4687" s="1">
        <v>45.512687975795316</v>
      </c>
      <c r="M4687" s="2">
        <f>Table13[[#This Row],[Cons h '[MWh']]]-Table13[[#This Row],[Ewec_prod '[MWh']]]-Table13[[#This Row],[Eeol_prod '[MWh']]]-Table13[[#This Row],[Efv_prod '[MWh']]]</f>
        <v>39.994393573421434</v>
      </c>
    </row>
    <row r="4688" spans="5:13" x14ac:dyDescent="0.3">
      <c r="E4688" s="4">
        <v>43661.25</v>
      </c>
      <c r="F4688" s="3">
        <v>0</v>
      </c>
      <c r="G4688" s="2">
        <f>Table13[[#This Row],[CF % FV]]*$A$2</f>
        <v>0</v>
      </c>
      <c r="H4688" s="3">
        <v>0.11843260290713201</v>
      </c>
      <c r="I4688" s="2">
        <f>Table13[[#This Row],[CF % EOL]]*$A$6</f>
        <v>4.73730411628528</v>
      </c>
      <c r="J4688" s="3">
        <v>6.9481514028059077E-2</v>
      </c>
      <c r="K4688" s="2">
        <f>$A$10*Table13[[#This Row],[CF % WEC]]</f>
        <v>2.1370067965737188E-2</v>
      </c>
      <c r="L4688" s="1">
        <v>41.535261984861918</v>
      </c>
      <c r="M4688" s="2">
        <f>Table13[[#This Row],[Cons h '[MWh']]]-Table13[[#This Row],[Ewec_prod '[MWh']]]-Table13[[#This Row],[Eeol_prod '[MWh']]]-Table13[[#This Row],[Efv_prod '[MWh']]]</f>
        <v>36.776587800610898</v>
      </c>
    </row>
    <row r="4689" spans="5:13" x14ac:dyDescent="0.3">
      <c r="E4689" s="4">
        <v>43661.291666666664</v>
      </c>
      <c r="F4689" s="3">
        <v>0</v>
      </c>
      <c r="G4689" s="2">
        <f>Table13[[#This Row],[CF % FV]]*$A$2</f>
        <v>0</v>
      </c>
      <c r="H4689" s="3">
        <v>9.7201475201647E-2</v>
      </c>
      <c r="I4689" s="2">
        <f>Table13[[#This Row],[CF % EOL]]*$A$6</f>
        <v>3.8880590080658801</v>
      </c>
      <c r="J4689" s="3">
        <v>7.0359755318555192E-2</v>
      </c>
      <c r="K4689" s="2">
        <f>$A$10*Table13[[#This Row],[CF % WEC]]</f>
        <v>2.1640184072600366E-2</v>
      </c>
      <c r="L4689" s="1">
        <v>31.692437370587111</v>
      </c>
      <c r="M4689" s="2">
        <f>Table13[[#This Row],[Cons h '[MWh']]]-Table13[[#This Row],[Ewec_prod '[MWh']]]-Table13[[#This Row],[Eeol_prod '[MWh']]]-Table13[[#This Row],[Efv_prod '[MWh']]]</f>
        <v>27.782738178448632</v>
      </c>
    </row>
    <row r="4690" spans="5:13" x14ac:dyDescent="0.3">
      <c r="E4690" s="4">
        <v>43661.333333333336</v>
      </c>
      <c r="F4690" s="3">
        <v>0</v>
      </c>
      <c r="G4690" s="2">
        <f>Table13[[#This Row],[CF % FV]]*$A$2</f>
        <v>0</v>
      </c>
      <c r="H4690" s="3">
        <v>8.3250112184217198E-2</v>
      </c>
      <c r="I4690" s="2">
        <f>Table13[[#This Row],[CF % EOL]]*$A$6</f>
        <v>3.3300044873686878</v>
      </c>
      <c r="J4690" s="3">
        <v>7.1354993191874438E-2</v>
      </c>
      <c r="K4690" s="2">
        <f>$A$10*Table13[[#This Row],[CF % WEC]]</f>
        <v>2.1946284210060226E-2</v>
      </c>
      <c r="L4690" s="1">
        <v>30.556957632685172</v>
      </c>
      <c r="M4690" s="2">
        <f>Table13[[#This Row],[Cons h '[MWh']]]-Table13[[#This Row],[Ewec_prod '[MWh']]]-Table13[[#This Row],[Eeol_prod '[MWh']]]-Table13[[#This Row],[Efv_prod '[MWh']]]</f>
        <v>27.205006861106426</v>
      </c>
    </row>
    <row r="4691" spans="5:13" x14ac:dyDescent="0.3">
      <c r="E4691" s="4">
        <v>43661.375</v>
      </c>
      <c r="F4691" s="3">
        <v>0</v>
      </c>
      <c r="G4691" s="2">
        <f>Table13[[#This Row],[CF % FV]]*$A$2</f>
        <v>0</v>
      </c>
      <c r="H4691" s="3">
        <v>7.6456293163993494E-2</v>
      </c>
      <c r="I4691" s="2">
        <f>Table13[[#This Row],[CF % EOL]]*$A$6</f>
        <v>3.0582517265597398</v>
      </c>
      <c r="J4691" s="3">
        <v>7.0576703519215161E-2</v>
      </c>
      <c r="K4691" s="2">
        <f>$A$10*Table13[[#This Row],[CF % WEC]]</f>
        <v>2.1706909702546708E-2</v>
      </c>
      <c r="L4691" s="1">
        <v>46.215853888807061</v>
      </c>
      <c r="M4691" s="2">
        <f>Table13[[#This Row],[Cons h '[MWh']]]-Table13[[#This Row],[Ewec_prod '[MWh']]]-Table13[[#This Row],[Eeol_prod '[MWh']]]-Table13[[#This Row],[Efv_prod '[MWh']]]</f>
        <v>43.135895252544778</v>
      </c>
    </row>
    <row r="4692" spans="5:13" x14ac:dyDescent="0.3">
      <c r="E4692" s="4">
        <v>43661.416666666664</v>
      </c>
      <c r="F4692" s="3">
        <v>0</v>
      </c>
      <c r="G4692" s="2">
        <f>Table13[[#This Row],[CF % FV]]*$A$2</f>
        <v>0</v>
      </c>
      <c r="H4692" s="3">
        <v>0</v>
      </c>
      <c r="I4692" s="2">
        <f>Table13[[#This Row],[CF % EOL]]*$A$6</f>
        <v>0</v>
      </c>
      <c r="J4692" s="3">
        <v>7.038766474080882E-2</v>
      </c>
      <c r="K4692" s="2">
        <f>$A$10*Table13[[#This Row],[CF % WEC]]</f>
        <v>2.164876802847392E-2</v>
      </c>
      <c r="L4692" s="1">
        <v>49.012419142705198</v>
      </c>
      <c r="M4692" s="2">
        <f>Table13[[#This Row],[Cons h '[MWh']]]-Table13[[#This Row],[Ewec_prod '[MWh']]]-Table13[[#This Row],[Eeol_prod '[MWh']]]-Table13[[#This Row],[Efv_prod '[MWh']]]</f>
        <v>48.990770374676721</v>
      </c>
    </row>
    <row r="4693" spans="5:13" x14ac:dyDescent="0.3">
      <c r="E4693" s="4">
        <v>43661.458333333336</v>
      </c>
      <c r="F4693" s="3">
        <v>0</v>
      </c>
      <c r="G4693" s="2">
        <f>Table13[[#This Row],[CF % FV]]*$A$2</f>
        <v>0</v>
      </c>
      <c r="H4693" s="3">
        <v>0</v>
      </c>
      <c r="I4693" s="2">
        <f>Table13[[#This Row],[CF % EOL]]*$A$6</f>
        <v>0</v>
      </c>
      <c r="J4693" s="3">
        <v>7.0672208233503869E-2</v>
      </c>
      <c r="K4693" s="2">
        <f>$A$10*Table13[[#This Row],[CF % WEC]]</f>
        <v>2.1736283590895973E-2</v>
      </c>
      <c r="L4693" s="1">
        <v>49.725756893621003</v>
      </c>
      <c r="M4693" s="2">
        <f>Table13[[#This Row],[Cons h '[MWh']]]-Table13[[#This Row],[Ewec_prod '[MWh']]]-Table13[[#This Row],[Eeol_prod '[MWh']]]-Table13[[#This Row],[Efv_prod '[MWh']]]</f>
        <v>49.704020610030106</v>
      </c>
    </row>
    <row r="4694" spans="5:13" x14ac:dyDescent="0.3">
      <c r="E4694" s="4">
        <v>43661.5</v>
      </c>
      <c r="F4694" s="3">
        <v>0</v>
      </c>
      <c r="G4694" s="2">
        <f>Table13[[#This Row],[CF % FV]]*$A$2</f>
        <v>0</v>
      </c>
      <c r="H4694" s="3">
        <v>0</v>
      </c>
      <c r="I4694" s="2">
        <f>Table13[[#This Row],[CF % EOL]]*$A$6</f>
        <v>0</v>
      </c>
      <c r="J4694" s="3">
        <v>7.1003624066505289E-2</v>
      </c>
      <c r="K4694" s="2">
        <f>$A$10*Table13[[#This Row],[CF % WEC]]</f>
        <v>2.1838215435289889E-2</v>
      </c>
      <c r="L4694" s="1">
        <v>51.910636818750319</v>
      </c>
      <c r="M4694" s="2">
        <f>Table13[[#This Row],[Cons h '[MWh']]]-Table13[[#This Row],[Ewec_prod '[MWh']]]-Table13[[#This Row],[Eeol_prod '[MWh']]]-Table13[[#This Row],[Efv_prod '[MWh']]]</f>
        <v>51.888798603315031</v>
      </c>
    </row>
    <row r="4695" spans="5:13" x14ac:dyDescent="0.3">
      <c r="E4695" s="4">
        <v>43661.541666666664</v>
      </c>
      <c r="F4695" s="3">
        <v>0</v>
      </c>
      <c r="G4695" s="2">
        <f>Table13[[#This Row],[CF % FV]]*$A$2</f>
        <v>0</v>
      </c>
      <c r="H4695" s="3">
        <v>2.2018049538720499E-4</v>
      </c>
      <c r="I4695" s="2">
        <f>Table13[[#This Row],[CF % EOL]]*$A$6</f>
        <v>8.8072198154881993E-3</v>
      </c>
      <c r="J4695" s="3">
        <v>7.1619361233137224E-2</v>
      </c>
      <c r="K4695" s="2">
        <f>$A$10*Table13[[#This Row],[CF % WEC]]</f>
        <v>2.2027594513797606E-2</v>
      </c>
      <c r="L4695" s="1">
        <v>48.723766712194937</v>
      </c>
      <c r="M4695" s="2">
        <f>Table13[[#This Row],[Cons h '[MWh']]]-Table13[[#This Row],[Ewec_prod '[MWh']]]-Table13[[#This Row],[Eeol_prod '[MWh']]]-Table13[[#This Row],[Efv_prod '[MWh']]]</f>
        <v>48.692931897865655</v>
      </c>
    </row>
    <row r="4696" spans="5:13" x14ac:dyDescent="0.3">
      <c r="E4696" s="4">
        <v>43661.583333333336</v>
      </c>
      <c r="F4696" s="3">
        <v>0</v>
      </c>
      <c r="G4696" s="2">
        <f>Table13[[#This Row],[CF % FV]]*$A$2</f>
        <v>0</v>
      </c>
      <c r="H4696" s="3">
        <v>4.1560247097841702E-2</v>
      </c>
      <c r="I4696" s="2">
        <f>Table13[[#This Row],[CF % EOL]]*$A$6</f>
        <v>1.6624098839136681</v>
      </c>
      <c r="J4696" s="3">
        <v>7.2891815330838466E-2</v>
      </c>
      <c r="K4696" s="2">
        <f>$A$10*Table13[[#This Row],[CF % WEC]]</f>
        <v>2.241895660386627E-2</v>
      </c>
      <c r="L4696" s="1">
        <v>41.159113717802839</v>
      </c>
      <c r="M4696" s="2">
        <f>Table13[[#This Row],[Cons h '[MWh']]]-Table13[[#This Row],[Ewec_prod '[MWh']]]-Table13[[#This Row],[Eeol_prod '[MWh']]]-Table13[[#This Row],[Efv_prod '[MWh']]]</f>
        <v>39.474284877285307</v>
      </c>
    </row>
    <row r="4697" spans="5:13" x14ac:dyDescent="0.3">
      <c r="E4697" s="4">
        <v>43661.625</v>
      </c>
      <c r="F4697" s="3">
        <v>0</v>
      </c>
      <c r="G4697" s="2">
        <f>Table13[[#This Row],[CF % FV]]*$A$2</f>
        <v>0</v>
      </c>
      <c r="H4697" s="3">
        <v>8.12744021220905E-2</v>
      </c>
      <c r="I4697" s="2">
        <f>Table13[[#This Row],[CF % EOL]]*$A$6</f>
        <v>3.2509760848836198</v>
      </c>
      <c r="J4697" s="3">
        <v>7.5415139446269361E-2</v>
      </c>
      <c r="K4697" s="2">
        <f>$A$10*Table13[[#This Row],[CF % WEC]]</f>
        <v>2.3195042280763949E-2</v>
      </c>
      <c r="L4697" s="1">
        <v>32.496690735316029</v>
      </c>
      <c r="M4697" s="2">
        <f>Table13[[#This Row],[Cons h '[MWh']]]-Table13[[#This Row],[Ewec_prod '[MWh']]]-Table13[[#This Row],[Eeol_prod '[MWh']]]-Table13[[#This Row],[Efv_prod '[MWh']]]</f>
        <v>29.22251960815165</v>
      </c>
    </row>
    <row r="4698" spans="5:13" x14ac:dyDescent="0.3">
      <c r="E4698" s="4">
        <v>43661.666666666664</v>
      </c>
      <c r="F4698" s="3">
        <v>0</v>
      </c>
      <c r="G4698" s="2">
        <f>Table13[[#This Row],[CF % FV]]*$A$2</f>
        <v>0</v>
      </c>
      <c r="H4698" s="3">
        <v>0.116309887637061</v>
      </c>
      <c r="I4698" s="2">
        <f>Table13[[#This Row],[CF % EOL]]*$A$6</f>
        <v>4.6523955054824402</v>
      </c>
      <c r="J4698" s="3">
        <v>7.5323554282863595E-2</v>
      </c>
      <c r="K4698" s="2">
        <f>$A$10*Table13[[#This Row],[CF % WEC]]</f>
        <v>2.3166873908298087E-2</v>
      </c>
      <c r="L4698" s="1">
        <v>38.048591914817912</v>
      </c>
      <c r="M4698" s="2">
        <f>Table13[[#This Row],[Cons h '[MWh']]]-Table13[[#This Row],[Ewec_prod '[MWh']]]-Table13[[#This Row],[Eeol_prod '[MWh']]]-Table13[[#This Row],[Efv_prod '[MWh']]]</f>
        <v>33.373029535427179</v>
      </c>
    </row>
    <row r="4699" spans="5:13" x14ac:dyDescent="0.3">
      <c r="E4699" s="4">
        <v>43661.708333333336</v>
      </c>
      <c r="F4699" s="3">
        <v>0.16494</v>
      </c>
      <c r="G4699" s="2">
        <f>Table13[[#This Row],[CF % FV]]*$A$2</f>
        <v>8.4119399999999995</v>
      </c>
      <c r="H4699" s="3">
        <v>0.152884453565027</v>
      </c>
      <c r="I4699" s="2">
        <f>Table13[[#This Row],[CF % EOL]]*$A$6</f>
        <v>6.11537814260108</v>
      </c>
      <c r="J4699" s="3">
        <v>7.8728665921617855E-2</v>
      </c>
      <c r="K4699" s="2">
        <f>$A$10*Table13[[#This Row],[CF % WEC]]</f>
        <v>2.4214166388449213E-2</v>
      </c>
      <c r="L4699" s="1">
        <v>40.921176212871664</v>
      </c>
      <c r="M4699" s="2">
        <f>Table13[[#This Row],[Cons h '[MWh']]]-Table13[[#This Row],[Ewec_prod '[MWh']]]-Table13[[#This Row],[Eeol_prod '[MWh']]]-Table13[[#This Row],[Efv_prod '[MWh']]]</f>
        <v>26.369643903882135</v>
      </c>
    </row>
    <row r="4700" spans="5:13" x14ac:dyDescent="0.3">
      <c r="E4700" s="4">
        <v>43661.75</v>
      </c>
      <c r="F4700" s="3">
        <v>0.34218999999999999</v>
      </c>
      <c r="G4700" s="2">
        <f>Table13[[#This Row],[CF % FV]]*$A$2</f>
        <v>17.451689999999999</v>
      </c>
      <c r="H4700" s="3">
        <v>0.16789575514062599</v>
      </c>
      <c r="I4700" s="2">
        <f>Table13[[#This Row],[CF % EOL]]*$A$6</f>
        <v>6.7158302056250392</v>
      </c>
      <c r="J4700" s="3">
        <v>8.2239043012867122E-2</v>
      </c>
      <c r="K4700" s="2">
        <f>$A$10*Table13[[#This Row],[CF % WEC]]</f>
        <v>2.5293834816443875E-2</v>
      </c>
      <c r="L4700" s="1">
        <v>59.504538564242232</v>
      </c>
      <c r="M4700" s="2">
        <f>Table13[[#This Row],[Cons h '[MWh']]]-Table13[[#This Row],[Ewec_prod '[MWh']]]-Table13[[#This Row],[Eeol_prod '[MWh']]]-Table13[[#This Row],[Efv_prod '[MWh']]]</f>
        <v>35.311724523800748</v>
      </c>
    </row>
    <row r="4701" spans="5:13" x14ac:dyDescent="0.3">
      <c r="E4701" s="4">
        <v>43661.791666666664</v>
      </c>
      <c r="F4701" s="3">
        <v>0.48866999999999999</v>
      </c>
      <c r="G4701" s="2">
        <f>Table13[[#This Row],[CF % FV]]*$A$2</f>
        <v>24.922170000000001</v>
      </c>
      <c r="H4701" s="3">
        <v>0.184194877793566</v>
      </c>
      <c r="I4701" s="2">
        <f>Table13[[#This Row],[CF % EOL]]*$A$6</f>
        <v>7.3677951117426401</v>
      </c>
      <c r="J4701" s="3">
        <v>8.7808949420535395E-2</v>
      </c>
      <c r="K4701" s="2">
        <f>$A$10*Table13[[#This Row],[CF % WEC]]</f>
        <v>2.7006941966737086E-2</v>
      </c>
      <c r="L4701" s="1">
        <v>70.874096931642427</v>
      </c>
      <c r="M4701" s="2">
        <f>Table13[[#This Row],[Cons h '[MWh']]]-Table13[[#This Row],[Ewec_prod '[MWh']]]-Table13[[#This Row],[Eeol_prod '[MWh']]]-Table13[[#This Row],[Efv_prod '[MWh']]]</f>
        <v>38.557124877933056</v>
      </c>
    </row>
    <row r="4702" spans="5:13" x14ac:dyDescent="0.3">
      <c r="E4702" s="4">
        <v>43661.833333333336</v>
      </c>
      <c r="F4702" s="3">
        <v>0.64251999999999998</v>
      </c>
      <c r="G4702" s="2">
        <f>Table13[[#This Row],[CF % FV]]*$A$2</f>
        <v>32.768520000000002</v>
      </c>
      <c r="H4702" s="3">
        <v>0.224302809083956</v>
      </c>
      <c r="I4702" s="2">
        <f>Table13[[#This Row],[CF % EOL]]*$A$6</f>
        <v>8.9721123633582405</v>
      </c>
      <c r="J4702" s="3">
        <v>9.5821564821932201E-2</v>
      </c>
      <c r="K4702" s="2">
        <f>$A$10*Table13[[#This Row],[CF % WEC]]</f>
        <v>2.9471340420144616E-2</v>
      </c>
      <c r="L4702" s="1">
        <v>59.431981963356151</v>
      </c>
      <c r="M4702" s="2">
        <f>Table13[[#This Row],[Cons h '[MWh']]]-Table13[[#This Row],[Ewec_prod '[MWh']]]-Table13[[#This Row],[Eeol_prod '[MWh']]]-Table13[[#This Row],[Efv_prod '[MWh']]]</f>
        <v>17.661878259577762</v>
      </c>
    </row>
    <row r="4703" spans="5:13" x14ac:dyDescent="0.3">
      <c r="E4703" s="4">
        <v>43661.875</v>
      </c>
      <c r="F4703" s="3">
        <v>0.66548000000000007</v>
      </c>
      <c r="G4703" s="2">
        <f>Table13[[#This Row],[CF % FV]]*$A$2</f>
        <v>33.939480000000003</v>
      </c>
      <c r="H4703" s="3">
        <v>0.26127569422727398</v>
      </c>
      <c r="I4703" s="2">
        <f>Table13[[#This Row],[CF % EOL]]*$A$6</f>
        <v>10.45102776909096</v>
      </c>
      <c r="J4703" s="3">
        <v>9.1720563993908641E-2</v>
      </c>
      <c r="K4703" s="2">
        <f>$A$10*Table13[[#This Row],[CF % WEC]]</f>
        <v>2.8210016920673715E-2</v>
      </c>
      <c r="L4703" s="1">
        <v>46.773565286937512</v>
      </c>
      <c r="M4703" s="2">
        <f>Table13[[#This Row],[Cons h '[MWh']]]-Table13[[#This Row],[Ewec_prod '[MWh']]]-Table13[[#This Row],[Eeol_prod '[MWh']]]-Table13[[#This Row],[Efv_prod '[MWh']]]</f>
        <v>2.3548475009258709</v>
      </c>
    </row>
    <row r="4704" spans="5:13" x14ac:dyDescent="0.3">
      <c r="E4704" s="4">
        <v>43661.916666666664</v>
      </c>
      <c r="F4704" s="3">
        <v>0.67701</v>
      </c>
      <c r="G4704" s="2">
        <f>Table13[[#This Row],[CF % FV]]*$A$2</f>
        <v>34.527509999999999</v>
      </c>
      <c r="H4704" s="3">
        <v>3.41434815611854E-2</v>
      </c>
      <c r="I4704" s="2">
        <f>Table13[[#This Row],[CF % EOL]]*$A$6</f>
        <v>1.3657392624474161</v>
      </c>
      <c r="J4704" s="3">
        <v>8.7993357314998508E-2</v>
      </c>
      <c r="K4704" s="2">
        <f>$A$10*Table13[[#This Row],[CF % WEC]]</f>
        <v>2.7063659343916056E-2</v>
      </c>
      <c r="L4704" s="1">
        <v>38.58465144850102</v>
      </c>
      <c r="M4704" s="2">
        <f>Table13[[#This Row],[Cons h '[MWh']]]-Table13[[#This Row],[Ewec_prod '[MWh']]]-Table13[[#This Row],[Eeol_prod '[MWh']]]-Table13[[#This Row],[Efv_prod '[MWh']]]</f>
        <v>2.6643385267096917</v>
      </c>
    </row>
    <row r="4705" spans="5:13" x14ac:dyDescent="0.3">
      <c r="E4705" s="4">
        <v>43661.958333333336</v>
      </c>
      <c r="F4705" s="3">
        <v>0.60312999999999994</v>
      </c>
      <c r="G4705" s="2">
        <f>Table13[[#This Row],[CF % FV]]*$A$2</f>
        <v>30.759629999999998</v>
      </c>
      <c r="H4705" s="3">
        <v>4.6836564036942002E-2</v>
      </c>
      <c r="I4705" s="2">
        <f>Table13[[#This Row],[CF % EOL]]*$A$6</f>
        <v>1.8734625614776801</v>
      </c>
      <c r="J4705" s="3">
        <v>8.6370804208005428E-2</v>
      </c>
      <c r="K4705" s="2">
        <f>$A$10*Table13[[#This Row],[CF % WEC]]</f>
        <v>2.6564619122074352E-2</v>
      </c>
      <c r="L4705" s="1">
        <v>34.838609293323209</v>
      </c>
      <c r="M4705" s="2">
        <f>Table13[[#This Row],[Cons h '[MWh']]]-Table13[[#This Row],[Ewec_prod '[MWh']]]-Table13[[#This Row],[Eeol_prod '[MWh']]]-Table13[[#This Row],[Efv_prod '[MWh']]]</f>
        <v>2.1789521127234543</v>
      </c>
    </row>
    <row r="4706" spans="5:13" x14ac:dyDescent="0.3">
      <c r="E4706" s="4">
        <v>43662</v>
      </c>
      <c r="F4706" s="3">
        <v>0.48002999999999996</v>
      </c>
      <c r="G4706" s="2">
        <f>Table13[[#This Row],[CF % FV]]*$A$2</f>
        <v>24.481529999999999</v>
      </c>
      <c r="H4706" s="3">
        <v>0.105342193326029</v>
      </c>
      <c r="I4706" s="2">
        <f>Table13[[#This Row],[CF % EOL]]*$A$6</f>
        <v>4.2136877330411595</v>
      </c>
      <c r="J4706" s="3">
        <v>8.9612633929318855E-2</v>
      </c>
      <c r="K4706" s="2">
        <f>$A$10*Table13[[#This Row],[CF % WEC]]</f>
        <v>2.7561691831944169E-2</v>
      </c>
      <c r="L4706" s="1">
        <v>28.048750367107694</v>
      </c>
      <c r="M4706" s="2">
        <f>Table13[[#This Row],[Cons h '[MWh']]]-Table13[[#This Row],[Ewec_prod '[MWh']]]-Table13[[#This Row],[Eeol_prod '[MWh']]]-Table13[[#This Row],[Efv_prod '[MWh']]]</f>
        <v>-0.67402905776540933</v>
      </c>
    </row>
    <row r="4707" spans="5:13" x14ac:dyDescent="0.3">
      <c r="E4707" s="4">
        <v>43662.041666666664</v>
      </c>
      <c r="F4707" s="3">
        <v>0.36049000000000003</v>
      </c>
      <c r="G4707" s="2">
        <f>Table13[[#This Row],[CF % FV]]*$A$2</f>
        <v>18.384990000000002</v>
      </c>
      <c r="H4707" s="3">
        <v>0.23113135651046501</v>
      </c>
      <c r="I4707" s="2">
        <f>Table13[[#This Row],[CF % EOL]]*$A$6</f>
        <v>9.2452542604186014</v>
      </c>
      <c r="J4707" s="3">
        <v>9.7400173913890914E-2</v>
      </c>
      <c r="K4707" s="2">
        <f>$A$10*Table13[[#This Row],[CF % WEC]]</f>
        <v>2.995686500979108E-2</v>
      </c>
      <c r="L4707" s="1">
        <v>31.575860685075803</v>
      </c>
      <c r="M4707" s="2">
        <f>Table13[[#This Row],[Cons h '[MWh']]]-Table13[[#This Row],[Ewec_prod '[MWh']]]-Table13[[#This Row],[Eeol_prod '[MWh']]]-Table13[[#This Row],[Efv_prod '[MWh']]]</f>
        <v>3.9156595596474091</v>
      </c>
    </row>
    <row r="4708" spans="5:13" x14ac:dyDescent="0.3">
      <c r="E4708" s="4">
        <v>43662.083333333336</v>
      </c>
      <c r="F4708" s="3">
        <v>0.16003999999999999</v>
      </c>
      <c r="G4708" s="2">
        <f>Table13[[#This Row],[CF % FV]]*$A$2</f>
        <v>8.1620399999999993</v>
      </c>
      <c r="H4708" s="3">
        <v>0.36605294575948</v>
      </c>
      <c r="I4708" s="2">
        <f>Table13[[#This Row],[CF % EOL]]*$A$6</f>
        <v>14.642117830379199</v>
      </c>
      <c r="J4708" s="3">
        <v>0.10936687051769862</v>
      </c>
      <c r="K4708" s="2">
        <f>$A$10*Table13[[#This Row],[CF % WEC]]</f>
        <v>3.3637399657401874E-2</v>
      </c>
      <c r="L4708" s="1">
        <v>29.4087864070538</v>
      </c>
      <c r="M4708" s="2">
        <f>Table13[[#This Row],[Cons h '[MWh']]]-Table13[[#This Row],[Ewec_prod '[MWh']]]-Table13[[#This Row],[Eeol_prod '[MWh']]]-Table13[[#This Row],[Efv_prod '[MWh']]]</f>
        <v>6.5709911770172003</v>
      </c>
    </row>
    <row r="4709" spans="5:13" x14ac:dyDescent="0.3">
      <c r="E4709" s="4">
        <v>43662.125</v>
      </c>
      <c r="F4709" s="3">
        <v>1.0300000000000001E-3</v>
      </c>
      <c r="G4709" s="2">
        <f>Table13[[#This Row],[CF % FV]]*$A$2</f>
        <v>5.2530000000000007E-2</v>
      </c>
      <c r="H4709" s="3">
        <v>0.45318894313165298</v>
      </c>
      <c r="I4709" s="2">
        <f>Table13[[#This Row],[CF % EOL]]*$A$6</f>
        <v>18.127557725266119</v>
      </c>
      <c r="J4709" s="3">
        <v>0.12655940588651379</v>
      </c>
      <c r="K4709" s="2">
        <f>$A$10*Table13[[#This Row],[CF % WEC]]</f>
        <v>3.8925218359604441E-2</v>
      </c>
      <c r="L4709" s="1">
        <v>29.153784334299438</v>
      </c>
      <c r="M4709" s="2">
        <f>Table13[[#This Row],[Cons h '[MWh']]]-Table13[[#This Row],[Ewec_prod '[MWh']]]-Table13[[#This Row],[Eeol_prod '[MWh']]]-Table13[[#This Row],[Efv_prod '[MWh']]]</f>
        <v>10.934771390673713</v>
      </c>
    </row>
    <row r="4710" spans="5:13" x14ac:dyDescent="0.3">
      <c r="E4710" s="4">
        <v>43662.166666666664</v>
      </c>
      <c r="F4710" s="3">
        <v>0</v>
      </c>
      <c r="G4710" s="2">
        <f>Table13[[#This Row],[CF % FV]]*$A$2</f>
        <v>0</v>
      </c>
      <c r="H4710" s="3">
        <v>0.49505000600902299</v>
      </c>
      <c r="I4710" s="2">
        <f>Table13[[#This Row],[CF % EOL]]*$A$6</f>
        <v>19.802000240360918</v>
      </c>
      <c r="J4710" s="3">
        <v>0.13829632906706235</v>
      </c>
      <c r="K4710" s="2">
        <f>$A$10*Table13[[#This Row],[CF % WEC]]</f>
        <v>4.2535082790245225E-2</v>
      </c>
      <c r="L4710" s="1">
        <v>37.581831602371579</v>
      </c>
      <c r="M4710" s="2">
        <f>Table13[[#This Row],[Cons h '[MWh']]]-Table13[[#This Row],[Ewec_prod '[MWh']]]-Table13[[#This Row],[Eeol_prod '[MWh']]]-Table13[[#This Row],[Efv_prod '[MWh']]]</f>
        <v>17.737296279220416</v>
      </c>
    </row>
    <row r="4711" spans="5:13" x14ac:dyDescent="0.3">
      <c r="E4711" s="4">
        <v>43662.208333333336</v>
      </c>
      <c r="F4711" s="3">
        <v>0</v>
      </c>
      <c r="G4711" s="2">
        <f>Table13[[#This Row],[CF % FV]]*$A$2</f>
        <v>0</v>
      </c>
      <c r="H4711" s="3">
        <v>0.52416579372395999</v>
      </c>
      <c r="I4711" s="2">
        <f>Table13[[#This Row],[CF % EOL]]*$A$6</f>
        <v>20.966631748958399</v>
      </c>
      <c r="J4711" s="3">
        <v>0.14973877844141337</v>
      </c>
      <c r="K4711" s="2">
        <f>$A$10*Table13[[#This Row],[CF % WEC]]</f>
        <v>4.605437744357762E-2</v>
      </c>
      <c r="L4711" s="1">
        <v>40.687500777824312</v>
      </c>
      <c r="M4711" s="2">
        <f>Table13[[#This Row],[Cons h '[MWh']]]-Table13[[#This Row],[Ewec_prod '[MWh']]]-Table13[[#This Row],[Eeol_prod '[MWh']]]-Table13[[#This Row],[Efv_prod '[MWh']]]</f>
        <v>19.674814651422338</v>
      </c>
    </row>
    <row r="4712" spans="5:13" x14ac:dyDescent="0.3">
      <c r="E4712" s="4">
        <v>43662.25</v>
      </c>
      <c r="F4712" s="3">
        <v>0</v>
      </c>
      <c r="G4712" s="2">
        <f>Table13[[#This Row],[CF % FV]]*$A$2</f>
        <v>0</v>
      </c>
      <c r="H4712" s="3">
        <v>0.55728997347453402</v>
      </c>
      <c r="I4712" s="2">
        <f>Table13[[#This Row],[CF % EOL]]*$A$6</f>
        <v>22.291598938981359</v>
      </c>
      <c r="J4712" s="3">
        <v>0.16067674749960348</v>
      </c>
      <c r="K4712" s="2">
        <f>$A$10*Table13[[#This Row],[CF % WEC]]</f>
        <v>4.941851170936605E-2</v>
      </c>
      <c r="L4712" s="1">
        <v>58.186089957328477</v>
      </c>
      <c r="M4712" s="2">
        <f>Table13[[#This Row],[Cons h '[MWh']]]-Table13[[#This Row],[Ewec_prod '[MWh']]]-Table13[[#This Row],[Eeol_prod '[MWh']]]-Table13[[#This Row],[Efv_prod '[MWh']]]</f>
        <v>35.845072506637749</v>
      </c>
    </row>
    <row r="4713" spans="5:13" x14ac:dyDescent="0.3">
      <c r="E4713" s="4">
        <v>43662.291666666664</v>
      </c>
      <c r="F4713" s="3">
        <v>0</v>
      </c>
      <c r="G4713" s="2">
        <f>Table13[[#This Row],[CF % FV]]*$A$2</f>
        <v>0</v>
      </c>
      <c r="H4713" s="3">
        <v>0.58789073119183699</v>
      </c>
      <c r="I4713" s="2">
        <f>Table13[[#This Row],[CF % EOL]]*$A$6</f>
        <v>23.515629247673481</v>
      </c>
      <c r="J4713" s="3">
        <v>0.17164820128378436</v>
      </c>
      <c r="K4713" s="2">
        <f>$A$10*Table13[[#This Row],[CF % WEC]]</f>
        <v>5.2792944698206883E-2</v>
      </c>
      <c r="L4713" s="1">
        <v>43.751994268074206</v>
      </c>
      <c r="M4713" s="2">
        <f>Table13[[#This Row],[Cons h '[MWh']]]-Table13[[#This Row],[Ewec_prod '[MWh']]]-Table13[[#This Row],[Eeol_prod '[MWh']]]-Table13[[#This Row],[Efv_prod '[MWh']]]</f>
        <v>20.183572075702521</v>
      </c>
    </row>
    <row r="4714" spans="5:13" x14ac:dyDescent="0.3">
      <c r="E4714" s="4">
        <v>43662.333333333336</v>
      </c>
      <c r="F4714" s="3">
        <v>0</v>
      </c>
      <c r="G4714" s="2">
        <f>Table13[[#This Row],[CF % FV]]*$A$2</f>
        <v>0</v>
      </c>
      <c r="H4714" s="3">
        <v>0.59028613425416099</v>
      </c>
      <c r="I4714" s="2">
        <f>Table13[[#This Row],[CF % EOL]]*$A$6</f>
        <v>23.61144537016644</v>
      </c>
      <c r="J4714" s="3">
        <v>0.18058487741979817</v>
      </c>
      <c r="K4714" s="2">
        <f>$A$10*Table13[[#This Row],[CF % WEC]]</f>
        <v>5.5541551706644744E-2</v>
      </c>
      <c r="L4714" s="1">
        <v>46.964778055771376</v>
      </c>
      <c r="M4714" s="2">
        <f>Table13[[#This Row],[Cons h '[MWh']]]-Table13[[#This Row],[Ewec_prod '[MWh']]]-Table13[[#This Row],[Eeol_prod '[MWh']]]-Table13[[#This Row],[Efv_prod '[MWh']]]</f>
        <v>23.29779113389829</v>
      </c>
    </row>
    <row r="4715" spans="5:13" x14ac:dyDescent="0.3">
      <c r="E4715" s="4">
        <v>43662.375</v>
      </c>
      <c r="F4715" s="3">
        <v>0</v>
      </c>
      <c r="G4715" s="2">
        <f>Table13[[#This Row],[CF % FV]]*$A$2</f>
        <v>0</v>
      </c>
      <c r="H4715" s="3">
        <v>0.57364128044718798</v>
      </c>
      <c r="I4715" s="2">
        <f>Table13[[#This Row],[CF % EOL]]*$A$6</f>
        <v>22.945651217887519</v>
      </c>
      <c r="J4715" s="3">
        <v>0.16370129326629029</v>
      </c>
      <c r="K4715" s="2">
        <f>$A$10*Table13[[#This Row],[CF % WEC]]</f>
        <v>5.0348755523187926E-2</v>
      </c>
      <c r="L4715" s="1">
        <v>40.710308716340037</v>
      </c>
      <c r="M4715" s="2">
        <f>Table13[[#This Row],[Cons h '[MWh']]]-Table13[[#This Row],[Ewec_prod '[MWh']]]-Table13[[#This Row],[Eeol_prod '[MWh']]]-Table13[[#This Row],[Efv_prod '[MWh']]]</f>
        <v>17.71430874292933</v>
      </c>
    </row>
    <row r="4716" spans="5:13" x14ac:dyDescent="0.3">
      <c r="E4716" s="4">
        <v>43662.416666666664</v>
      </c>
      <c r="F4716" s="3">
        <v>0</v>
      </c>
      <c r="G4716" s="2">
        <f>Table13[[#This Row],[CF % FV]]*$A$2</f>
        <v>0</v>
      </c>
      <c r="H4716" s="3">
        <v>0.147380650918262</v>
      </c>
      <c r="I4716" s="2">
        <f>Table13[[#This Row],[CF % EOL]]*$A$6</f>
        <v>5.8952260367304801</v>
      </c>
      <c r="J4716" s="3">
        <v>0.14988762893211502</v>
      </c>
      <c r="K4716" s="2">
        <f>$A$10*Table13[[#This Row],[CF % WEC]]</f>
        <v>4.6100158614980173E-2</v>
      </c>
      <c r="L4716" s="1">
        <v>49.68103017463541</v>
      </c>
      <c r="M4716" s="2">
        <f>Table13[[#This Row],[Cons h '[MWh']]]-Table13[[#This Row],[Ewec_prod '[MWh']]]-Table13[[#This Row],[Eeol_prod '[MWh']]]-Table13[[#This Row],[Efv_prod '[MWh']]]</f>
        <v>43.739703979289949</v>
      </c>
    </row>
    <row r="4717" spans="5:13" x14ac:dyDescent="0.3">
      <c r="E4717" s="4">
        <v>43662.458333333336</v>
      </c>
      <c r="F4717" s="3">
        <v>0</v>
      </c>
      <c r="G4717" s="2">
        <f>Table13[[#This Row],[CF % FV]]*$A$2</f>
        <v>0</v>
      </c>
      <c r="H4717" s="3">
        <v>0.14361535021490801</v>
      </c>
      <c r="I4717" s="2">
        <f>Table13[[#This Row],[CF % EOL]]*$A$6</f>
        <v>5.7446140085963204</v>
      </c>
      <c r="J4717" s="3">
        <v>0.14166933046403857</v>
      </c>
      <c r="K4717" s="2">
        <f>$A$10*Table13[[#This Row],[CF % WEC]]</f>
        <v>4.3572499290305933E-2</v>
      </c>
      <c r="L4717" s="1">
        <v>50.092125421091694</v>
      </c>
      <c r="M4717" s="2">
        <f>Table13[[#This Row],[Cons h '[MWh']]]-Table13[[#This Row],[Ewec_prod '[MWh']]]-Table13[[#This Row],[Eeol_prod '[MWh']]]-Table13[[#This Row],[Efv_prod '[MWh']]]</f>
        <v>44.303938913205066</v>
      </c>
    </row>
    <row r="4718" spans="5:13" x14ac:dyDescent="0.3">
      <c r="E4718" s="4">
        <v>43662.5</v>
      </c>
      <c r="F4718" s="3">
        <v>0</v>
      </c>
      <c r="G4718" s="2">
        <f>Table13[[#This Row],[CF % FV]]*$A$2</f>
        <v>0</v>
      </c>
      <c r="H4718" s="3">
        <v>0.199826353568787</v>
      </c>
      <c r="I4718" s="2">
        <f>Table13[[#This Row],[CF % EOL]]*$A$6</f>
        <v>7.9930541427514799</v>
      </c>
      <c r="J4718" s="3">
        <v>0.14201468737300255</v>
      </c>
      <c r="K4718" s="2">
        <f>$A$10*Table13[[#This Row],[CF % WEC]]</f>
        <v>4.3678718918940054E-2</v>
      </c>
      <c r="L4718" s="1">
        <v>43.995660692697861</v>
      </c>
      <c r="M4718" s="2">
        <f>Table13[[#This Row],[Cons h '[MWh']]]-Table13[[#This Row],[Ewec_prod '[MWh']]]-Table13[[#This Row],[Eeol_prod '[MWh']]]-Table13[[#This Row],[Efv_prod '[MWh']]]</f>
        <v>35.958927831027438</v>
      </c>
    </row>
    <row r="4719" spans="5:13" x14ac:dyDescent="0.3">
      <c r="E4719" s="4">
        <v>43662.541666666664</v>
      </c>
      <c r="F4719" s="3">
        <v>0</v>
      </c>
      <c r="G4719" s="2">
        <f>Table13[[#This Row],[CF % FV]]*$A$2</f>
        <v>0</v>
      </c>
      <c r="H4719" s="3">
        <v>0.29678864923356302</v>
      </c>
      <c r="I4719" s="2">
        <f>Table13[[#This Row],[CF % EOL]]*$A$6</f>
        <v>11.87154596934252</v>
      </c>
      <c r="J4719" s="3">
        <v>0.14926771639481531</v>
      </c>
      <c r="K4719" s="2">
        <f>$A$10*Table13[[#This Row],[CF % WEC]]</f>
        <v>4.5909495339428098E-2</v>
      </c>
      <c r="L4719" s="1">
        <v>40.238970023709726</v>
      </c>
      <c r="M4719" s="2">
        <f>Table13[[#This Row],[Cons h '[MWh']]]-Table13[[#This Row],[Ewec_prod '[MWh']]]-Table13[[#This Row],[Eeol_prod '[MWh']]]-Table13[[#This Row],[Efv_prod '[MWh']]]</f>
        <v>28.321514559027776</v>
      </c>
    </row>
    <row r="4720" spans="5:13" x14ac:dyDescent="0.3">
      <c r="E4720" s="4">
        <v>43662.583333333336</v>
      </c>
      <c r="F4720" s="3">
        <v>0</v>
      </c>
      <c r="G4720" s="2">
        <f>Table13[[#This Row],[CF % FV]]*$A$2</f>
        <v>0</v>
      </c>
      <c r="H4720" s="3">
        <v>0.36949551131998098</v>
      </c>
      <c r="I4720" s="2">
        <f>Table13[[#This Row],[CF % EOL]]*$A$6</f>
        <v>14.779820452799239</v>
      </c>
      <c r="J4720" s="3">
        <v>0.16231950551284141</v>
      </c>
      <c r="K4720" s="2">
        <f>$A$10*Table13[[#This Row],[CF % WEC]]</f>
        <v>4.9923766249155968E-2</v>
      </c>
      <c r="L4720" s="1">
        <v>27.403021951730011</v>
      </c>
      <c r="M4720" s="2">
        <f>Table13[[#This Row],[Cons h '[MWh']]]-Table13[[#This Row],[Ewec_prod '[MWh']]]-Table13[[#This Row],[Eeol_prod '[MWh']]]-Table13[[#This Row],[Efv_prod '[MWh']]]</f>
        <v>12.573277732681618</v>
      </c>
    </row>
    <row r="4721" spans="5:13" x14ac:dyDescent="0.3">
      <c r="E4721" s="4">
        <v>43662.625</v>
      </c>
      <c r="F4721" s="3">
        <v>0</v>
      </c>
      <c r="G4721" s="2">
        <f>Table13[[#This Row],[CF % FV]]*$A$2</f>
        <v>0</v>
      </c>
      <c r="H4721" s="3">
        <v>0.47953483484790799</v>
      </c>
      <c r="I4721" s="2">
        <f>Table13[[#This Row],[CF % EOL]]*$A$6</f>
        <v>19.18139339391632</v>
      </c>
      <c r="J4721" s="3">
        <v>0.17959246548986921</v>
      </c>
      <c r="K4721" s="2">
        <f>$A$10*Table13[[#This Row],[CF % WEC]]</f>
        <v>5.5236320729898529E-2</v>
      </c>
      <c r="L4721" s="1">
        <v>39.187993462807327</v>
      </c>
      <c r="M4721" s="2">
        <f>Table13[[#This Row],[Cons h '[MWh']]]-Table13[[#This Row],[Ewec_prod '[MWh']]]-Table13[[#This Row],[Eeol_prod '[MWh']]]-Table13[[#This Row],[Efv_prod '[MWh']]]</f>
        <v>19.951363748161111</v>
      </c>
    </row>
    <row r="4722" spans="5:13" x14ac:dyDescent="0.3">
      <c r="E4722" s="4">
        <v>43662.666666666664</v>
      </c>
      <c r="F4722" s="3">
        <v>0</v>
      </c>
      <c r="G4722" s="2">
        <f>Table13[[#This Row],[CF % FV]]*$A$2</f>
        <v>0</v>
      </c>
      <c r="H4722" s="3">
        <v>0.56640211274613195</v>
      </c>
      <c r="I4722" s="2">
        <f>Table13[[#This Row],[CF % EOL]]*$A$6</f>
        <v>22.656084509845279</v>
      </c>
      <c r="J4722" s="3">
        <v>0.20480468174467836</v>
      </c>
      <c r="K4722" s="2">
        <f>$A$10*Table13[[#This Row],[CF % WEC]]</f>
        <v>6.2990710979865652E-2</v>
      </c>
      <c r="L4722" s="1">
        <v>40.41423694136467</v>
      </c>
      <c r="M4722" s="2">
        <f>Table13[[#This Row],[Cons h '[MWh']]]-Table13[[#This Row],[Ewec_prod '[MWh']]]-Table13[[#This Row],[Eeol_prod '[MWh']]]-Table13[[#This Row],[Efv_prod '[MWh']]]</f>
        <v>17.695161720539524</v>
      </c>
    </row>
    <row r="4723" spans="5:13" x14ac:dyDescent="0.3">
      <c r="E4723" s="4">
        <v>43662.708333333336</v>
      </c>
      <c r="F4723" s="3">
        <v>0.15693000000000001</v>
      </c>
      <c r="G4723" s="2">
        <f>Table13[[#This Row],[CF % FV]]*$A$2</f>
        <v>8.0034300000000016</v>
      </c>
      <c r="H4723" s="3">
        <v>0.64481092788391303</v>
      </c>
      <c r="I4723" s="2">
        <f>Table13[[#This Row],[CF % EOL]]*$A$6</f>
        <v>25.79243711535652</v>
      </c>
      <c r="J4723" s="3">
        <v>0.21926788610045317</v>
      </c>
      <c r="K4723" s="2">
        <f>$A$10*Table13[[#This Row],[CF % WEC]]</f>
        <v>6.743908353490867E-2</v>
      </c>
      <c r="L4723" s="1">
        <v>57.460137596433064</v>
      </c>
      <c r="M4723" s="2">
        <f>Table13[[#This Row],[Cons h '[MWh']]]-Table13[[#This Row],[Ewec_prod '[MWh']]]-Table13[[#This Row],[Eeol_prod '[MWh']]]-Table13[[#This Row],[Efv_prod '[MWh']]]</f>
        <v>23.596831397541635</v>
      </c>
    </row>
    <row r="4724" spans="5:13" x14ac:dyDescent="0.3">
      <c r="E4724" s="4">
        <v>43662.75</v>
      </c>
      <c r="F4724" s="3">
        <v>0.39795999999999998</v>
      </c>
      <c r="G4724" s="2">
        <f>Table13[[#This Row],[CF % FV]]*$A$2</f>
        <v>20.295959999999997</v>
      </c>
      <c r="H4724" s="3">
        <v>0.63685999957953499</v>
      </c>
      <c r="I4724" s="2">
        <f>Table13[[#This Row],[CF % EOL]]*$A$6</f>
        <v>25.474399983181399</v>
      </c>
      <c r="J4724" s="3">
        <v>0.22669911792478209</v>
      </c>
      <c r="K4724" s="2">
        <f>$A$10*Table13[[#This Row],[CF % WEC]]</f>
        <v>6.9724668864712028E-2</v>
      </c>
      <c r="L4724" s="1">
        <v>49.677880328285127</v>
      </c>
      <c r="M4724" s="2">
        <f>Table13[[#This Row],[Cons h '[MWh']]]-Table13[[#This Row],[Ewec_prod '[MWh']]]-Table13[[#This Row],[Eeol_prod '[MWh']]]-Table13[[#This Row],[Efv_prod '[MWh']]]</f>
        <v>3.8377956762390149</v>
      </c>
    </row>
    <row r="4725" spans="5:13" x14ac:dyDescent="0.3">
      <c r="E4725" s="4">
        <v>43662.791666666664</v>
      </c>
      <c r="F4725" s="3">
        <v>0.5305700000000001</v>
      </c>
      <c r="G4725" s="2">
        <f>Table13[[#This Row],[CF % FV]]*$A$2</f>
        <v>27.059070000000006</v>
      </c>
      <c r="H4725" s="3">
        <v>0.62937642579342101</v>
      </c>
      <c r="I4725" s="2">
        <f>Table13[[#This Row],[CF % EOL]]*$A$6</f>
        <v>25.175057031736841</v>
      </c>
      <c r="J4725" s="3">
        <v>0.23087970362835902</v>
      </c>
      <c r="K4725" s="2">
        <f>$A$10*Table13[[#This Row],[CF % WEC]]</f>
        <v>7.1010469870515527E-2</v>
      </c>
      <c r="L4725" s="1">
        <v>52.950063909578411</v>
      </c>
      <c r="M4725" s="2">
        <f>Table13[[#This Row],[Cons h '[MWh']]]-Table13[[#This Row],[Ewec_prod '[MWh']]]-Table13[[#This Row],[Eeol_prod '[MWh']]]-Table13[[#This Row],[Efv_prod '[MWh']]]</f>
        <v>0.64492640797104883</v>
      </c>
    </row>
    <row r="4726" spans="5:13" x14ac:dyDescent="0.3">
      <c r="E4726" s="4">
        <v>43662.833333333336</v>
      </c>
      <c r="F4726" s="3">
        <v>0.67134000000000005</v>
      </c>
      <c r="G4726" s="2">
        <f>Table13[[#This Row],[CF % FV]]*$A$2</f>
        <v>34.238340000000001</v>
      </c>
      <c r="H4726" s="3">
        <v>0.68792353571341502</v>
      </c>
      <c r="I4726" s="2">
        <f>Table13[[#This Row],[CF % EOL]]*$A$6</f>
        <v>27.516941428536601</v>
      </c>
      <c r="J4726" s="3">
        <v>0.23652451576023689</v>
      </c>
      <c r="K4726" s="2">
        <f>$A$10*Table13[[#This Row],[CF % WEC]]</f>
        <v>7.2746615384894117E-2</v>
      </c>
      <c r="L4726" s="1">
        <v>50.799236435145218</v>
      </c>
      <c r="M4726" s="2">
        <f>Table13[[#This Row],[Cons h '[MWh']]]-Table13[[#This Row],[Ewec_prod '[MWh']]]-Table13[[#This Row],[Eeol_prod '[MWh']]]-Table13[[#This Row],[Efv_prod '[MWh']]]</f>
        <v>-11.028791608776277</v>
      </c>
    </row>
    <row r="4727" spans="5:13" x14ac:dyDescent="0.3">
      <c r="E4727" s="4">
        <v>43662.875</v>
      </c>
      <c r="F4727" s="3">
        <v>0.70146000000000008</v>
      </c>
      <c r="G4727" s="2">
        <f>Table13[[#This Row],[CF % FV]]*$A$2</f>
        <v>35.774460000000005</v>
      </c>
      <c r="H4727" s="3">
        <v>0.74043521878727503</v>
      </c>
      <c r="I4727" s="2">
        <f>Table13[[#This Row],[CF % EOL]]*$A$6</f>
        <v>29.617408751491002</v>
      </c>
      <c r="J4727" s="3">
        <v>0.21551373581702921</v>
      </c>
      <c r="K4727" s="2">
        <f>$A$10*Table13[[#This Row],[CF % WEC]]</f>
        <v>6.6284439053817423E-2</v>
      </c>
      <c r="L4727" s="1">
        <v>43.232621991494554</v>
      </c>
      <c r="M4727" s="2">
        <f>Table13[[#This Row],[Cons h '[MWh']]]-Table13[[#This Row],[Ewec_prod '[MWh']]]-Table13[[#This Row],[Eeol_prod '[MWh']]]-Table13[[#This Row],[Efv_prod '[MWh']]]</f>
        <v>-22.22553119905027</v>
      </c>
    </row>
    <row r="4728" spans="5:13" x14ac:dyDescent="0.3">
      <c r="E4728" s="4">
        <v>43662.916666666664</v>
      </c>
      <c r="F4728" s="3">
        <v>0.71438000000000001</v>
      </c>
      <c r="G4728" s="2">
        <f>Table13[[#This Row],[CF % FV]]*$A$2</f>
        <v>36.43338</v>
      </c>
      <c r="H4728" s="3">
        <v>0.26495330853579102</v>
      </c>
      <c r="I4728" s="2">
        <f>Table13[[#This Row],[CF % EOL]]*$A$6</f>
        <v>10.59813234143164</v>
      </c>
      <c r="J4728" s="3">
        <v>0.19535930676573501</v>
      </c>
      <c r="K4728" s="2">
        <f>$A$10*Table13[[#This Row],[CF % WEC]]</f>
        <v>6.0085646113541939E-2</v>
      </c>
      <c r="L4728" s="1">
        <v>40.516301915968548</v>
      </c>
      <c r="M4728" s="2">
        <f>Table13[[#This Row],[Cons h '[MWh']]]-Table13[[#This Row],[Ewec_prod '[MWh']]]-Table13[[#This Row],[Eeol_prod '[MWh']]]-Table13[[#This Row],[Efv_prod '[MWh']]]</f>
        <v>-6.5752960715766342</v>
      </c>
    </row>
    <row r="4729" spans="5:13" x14ac:dyDescent="0.3">
      <c r="E4729" s="4">
        <v>43662.958333333336</v>
      </c>
      <c r="F4729" s="3">
        <v>0.65788999999999997</v>
      </c>
      <c r="G4729" s="2">
        <f>Table13[[#This Row],[CF % FV]]*$A$2</f>
        <v>33.552389999999995</v>
      </c>
      <c r="H4729" s="3">
        <v>0.207265260342757</v>
      </c>
      <c r="I4729" s="2">
        <f>Table13[[#This Row],[CF % EOL]]*$A$6</f>
        <v>8.2906104137102794</v>
      </c>
      <c r="J4729" s="3">
        <v>0.18305566765358428</v>
      </c>
      <c r="K4729" s="2">
        <f>$A$10*Table13[[#This Row],[CF % WEC]]</f>
        <v>5.6301479810741122E-2</v>
      </c>
      <c r="L4729" s="1">
        <v>43.376319476367925</v>
      </c>
      <c r="M4729" s="2">
        <f>Table13[[#This Row],[Cons h '[MWh']]]-Table13[[#This Row],[Ewec_prod '[MWh']]]-Table13[[#This Row],[Eeol_prod '[MWh']]]-Table13[[#This Row],[Efv_prod '[MWh']]]</f>
        <v>1.477017582846905</v>
      </c>
    </row>
    <row r="4730" spans="5:13" x14ac:dyDescent="0.3">
      <c r="E4730" s="4">
        <v>43663</v>
      </c>
      <c r="F4730" s="3">
        <v>0.54759999999999998</v>
      </c>
      <c r="G4730" s="2">
        <f>Table13[[#This Row],[CF % FV]]*$A$2</f>
        <v>27.927599999999998</v>
      </c>
      <c r="H4730" s="3">
        <v>0.265569360270411</v>
      </c>
      <c r="I4730" s="2">
        <f>Table13[[#This Row],[CF % EOL]]*$A$6</f>
        <v>10.62277441081644</v>
      </c>
      <c r="J4730" s="3">
        <v>0.18096753130019896</v>
      </c>
      <c r="K4730" s="2">
        <f>$A$10*Table13[[#This Row],[CF % WEC]]</f>
        <v>5.5659242570839436E-2</v>
      </c>
      <c r="L4730" s="1">
        <v>37.752279816078406</v>
      </c>
      <c r="M4730" s="2">
        <f>Table13[[#This Row],[Cons h '[MWh']]]-Table13[[#This Row],[Ewec_prod '[MWh']]]-Table13[[#This Row],[Eeol_prod '[MWh']]]-Table13[[#This Row],[Efv_prod '[MWh']]]</f>
        <v>-0.85375383730887222</v>
      </c>
    </row>
    <row r="4731" spans="5:13" x14ac:dyDescent="0.3">
      <c r="E4731" s="4">
        <v>43663.041666666664</v>
      </c>
      <c r="F4731" s="3">
        <v>0.37801999999999997</v>
      </c>
      <c r="G4731" s="2">
        <f>Table13[[#This Row],[CF % FV]]*$A$2</f>
        <v>19.279019999999999</v>
      </c>
      <c r="H4731" s="3">
        <v>0.36694932666380198</v>
      </c>
      <c r="I4731" s="2">
        <f>Table13[[#This Row],[CF % EOL]]*$A$6</f>
        <v>14.677973066552079</v>
      </c>
      <c r="J4731" s="3">
        <v>0.18871878552180923</v>
      </c>
      <c r="K4731" s="2">
        <f>$A$10*Table13[[#This Row],[CF % WEC]]</f>
        <v>5.8043255525258158E-2</v>
      </c>
      <c r="L4731" s="1">
        <v>27.955746188013059</v>
      </c>
      <c r="M4731" s="2">
        <f>Table13[[#This Row],[Cons h '[MWh']]]-Table13[[#This Row],[Ewec_prod '[MWh']]]-Table13[[#This Row],[Eeol_prod '[MWh']]]-Table13[[#This Row],[Efv_prod '[MWh']]]</f>
        <v>-6.0592901340642786</v>
      </c>
    </row>
    <row r="4732" spans="5:13" x14ac:dyDescent="0.3">
      <c r="E4732" s="4">
        <v>43663.083333333336</v>
      </c>
      <c r="F4732" s="3">
        <v>0.17213999999999999</v>
      </c>
      <c r="G4732" s="2">
        <f>Table13[[#This Row],[CF % FV]]*$A$2</f>
        <v>8.7791399999999999</v>
      </c>
      <c r="H4732" s="3">
        <v>0.51490796999863697</v>
      </c>
      <c r="I4732" s="2">
        <f>Table13[[#This Row],[CF % EOL]]*$A$6</f>
        <v>20.596318799945479</v>
      </c>
      <c r="J4732" s="3">
        <v>0.20263631673766044</v>
      </c>
      <c r="K4732" s="2">
        <f>$A$10*Table13[[#This Row],[CF % WEC]]</f>
        <v>6.2323798230155193E-2</v>
      </c>
      <c r="L4732" s="1">
        <v>30.03062931057967</v>
      </c>
      <c r="M4732" s="2">
        <f>Table13[[#This Row],[Cons h '[MWh']]]-Table13[[#This Row],[Ewec_prod '[MWh']]]-Table13[[#This Row],[Eeol_prod '[MWh']]]-Table13[[#This Row],[Efv_prod '[MWh']]]</f>
        <v>0.59284671240403419</v>
      </c>
    </row>
    <row r="4733" spans="5:13" x14ac:dyDescent="0.3">
      <c r="E4733" s="4">
        <v>43663.125</v>
      </c>
      <c r="F4733" s="3">
        <v>1.74E-3</v>
      </c>
      <c r="G4733" s="2">
        <f>Table13[[#This Row],[CF % FV]]*$A$2</f>
        <v>8.8739999999999999E-2</v>
      </c>
      <c r="H4733" s="3">
        <v>0.62276417760563696</v>
      </c>
      <c r="I4733" s="2">
        <f>Table13[[#This Row],[CF % EOL]]*$A$6</f>
        <v>24.910567104225478</v>
      </c>
      <c r="J4733" s="3">
        <v>0.2171666316479654</v>
      </c>
      <c r="K4733" s="2">
        <f>$A$10*Table13[[#This Row],[CF % WEC]]</f>
        <v>6.6792811629480156E-2</v>
      </c>
      <c r="L4733" s="1">
        <v>29.101395166007407</v>
      </c>
      <c r="M4733" s="2">
        <f>Table13[[#This Row],[Cons h '[MWh']]]-Table13[[#This Row],[Ewec_prod '[MWh']]]-Table13[[#This Row],[Eeol_prod '[MWh']]]-Table13[[#This Row],[Efv_prod '[MWh']]]</f>
        <v>4.0352952501524495</v>
      </c>
    </row>
    <row r="4734" spans="5:13" x14ac:dyDescent="0.3">
      <c r="E4734" s="4">
        <v>43663.166666666664</v>
      </c>
      <c r="F4734" s="3">
        <v>0</v>
      </c>
      <c r="G4734" s="2">
        <f>Table13[[#This Row],[CF % FV]]*$A$2</f>
        <v>0</v>
      </c>
      <c r="H4734" s="3">
        <v>0.70467011650056899</v>
      </c>
      <c r="I4734" s="2">
        <f>Table13[[#This Row],[CF % EOL]]*$A$6</f>
        <v>28.186804660022759</v>
      </c>
      <c r="J4734" s="3">
        <v>0.23308925956928431</v>
      </c>
      <c r="K4734" s="2">
        <f>$A$10*Table13[[#This Row],[CF % WEC]]</f>
        <v>7.1690051501575022E-2</v>
      </c>
      <c r="L4734" s="1">
        <v>27.601973138907425</v>
      </c>
      <c r="M4734" s="2">
        <f>Table13[[#This Row],[Cons h '[MWh']]]-Table13[[#This Row],[Ewec_prod '[MWh']]]-Table13[[#This Row],[Eeol_prod '[MWh']]]-Table13[[#This Row],[Efv_prod '[MWh']]]</f>
        <v>-0.65652157261691002</v>
      </c>
    </row>
    <row r="4735" spans="5:13" x14ac:dyDescent="0.3">
      <c r="E4735" s="4">
        <v>43663.208333333336</v>
      </c>
      <c r="F4735" s="3">
        <v>0</v>
      </c>
      <c r="G4735" s="2">
        <f>Table13[[#This Row],[CF % FV]]*$A$2</f>
        <v>0</v>
      </c>
      <c r="H4735" s="3">
        <v>0.77731889728540104</v>
      </c>
      <c r="I4735" s="2">
        <f>Table13[[#This Row],[CF % EOL]]*$A$6</f>
        <v>31.09275589141604</v>
      </c>
      <c r="J4735" s="3">
        <v>0.24448189244411159</v>
      </c>
      <c r="K4735" s="2">
        <f>$A$10*Table13[[#This Row],[CF % WEC]]</f>
        <v>7.5194024353194694E-2</v>
      </c>
      <c r="L4735" s="1">
        <v>48.511756416544813</v>
      </c>
      <c r="M4735" s="2">
        <f>Table13[[#This Row],[Cons h '[MWh']]]-Table13[[#This Row],[Ewec_prod '[MWh']]]-Table13[[#This Row],[Eeol_prod '[MWh']]]-Table13[[#This Row],[Efv_prod '[MWh']]]</f>
        <v>17.343806500775578</v>
      </c>
    </row>
    <row r="4736" spans="5:13" x14ac:dyDescent="0.3">
      <c r="E4736" s="4">
        <v>43663.25</v>
      </c>
      <c r="F4736" s="3">
        <v>0</v>
      </c>
      <c r="G4736" s="2">
        <f>Table13[[#This Row],[CF % FV]]*$A$2</f>
        <v>0</v>
      </c>
      <c r="H4736" s="3">
        <v>0.82370328530994297</v>
      </c>
      <c r="I4736" s="2">
        <f>Table13[[#This Row],[CF % EOL]]*$A$6</f>
        <v>32.948131412397721</v>
      </c>
      <c r="J4736" s="3">
        <v>0.25327153140759356</v>
      </c>
      <c r="K4736" s="2">
        <f>$A$10*Table13[[#This Row],[CF % WEC]]</f>
        <v>7.7897407903070245E-2</v>
      </c>
      <c r="L4736" s="1">
        <v>51.850830034165178</v>
      </c>
      <c r="M4736" s="2">
        <f>Table13[[#This Row],[Cons h '[MWh']]]-Table13[[#This Row],[Ewec_prod '[MWh']]]-Table13[[#This Row],[Eeol_prod '[MWh']]]-Table13[[#This Row],[Efv_prod '[MWh']]]</f>
        <v>18.824801213864383</v>
      </c>
    </row>
    <row r="4737" spans="5:13" x14ac:dyDescent="0.3">
      <c r="E4737" s="4">
        <v>43663.291666666664</v>
      </c>
      <c r="F4737" s="3">
        <v>0</v>
      </c>
      <c r="G4737" s="2">
        <f>Table13[[#This Row],[CF % FV]]*$A$2</f>
        <v>0</v>
      </c>
      <c r="H4737" s="3">
        <v>0.80946513172327395</v>
      </c>
      <c r="I4737" s="2">
        <f>Table13[[#This Row],[CF % EOL]]*$A$6</f>
        <v>32.378605268930954</v>
      </c>
      <c r="J4737" s="3">
        <v>0.25701323443592572</v>
      </c>
      <c r="K4737" s="2">
        <f>$A$10*Table13[[#This Row],[CF % WEC]]</f>
        <v>7.904822404663861E-2</v>
      </c>
      <c r="L4737" s="1">
        <v>48.724789020365407</v>
      </c>
      <c r="M4737" s="2">
        <f>Table13[[#This Row],[Cons h '[MWh']]]-Table13[[#This Row],[Ewec_prod '[MWh']]]-Table13[[#This Row],[Eeol_prod '[MWh']]]-Table13[[#This Row],[Efv_prod '[MWh']]]</f>
        <v>16.267135527387815</v>
      </c>
    </row>
    <row r="4738" spans="5:13" x14ac:dyDescent="0.3">
      <c r="E4738" s="4">
        <v>43663.333333333336</v>
      </c>
      <c r="F4738" s="3">
        <v>0</v>
      </c>
      <c r="G4738" s="2">
        <f>Table13[[#This Row],[CF % FV]]*$A$2</f>
        <v>0</v>
      </c>
      <c r="H4738" s="3">
        <v>0.74500045725586805</v>
      </c>
      <c r="I4738" s="2">
        <f>Table13[[#This Row],[CF % EOL]]*$A$6</f>
        <v>29.800018290234721</v>
      </c>
      <c r="J4738" s="3">
        <v>0.25662202940502216</v>
      </c>
      <c r="K4738" s="2">
        <f>$A$10*Table13[[#This Row],[CF % WEC]]</f>
        <v>7.8927903149549769E-2</v>
      </c>
      <c r="L4738" s="1">
        <v>54.456098299239031</v>
      </c>
      <c r="M4738" s="2">
        <f>Table13[[#This Row],[Cons h '[MWh']]]-Table13[[#This Row],[Ewec_prod '[MWh']]]-Table13[[#This Row],[Eeol_prod '[MWh']]]-Table13[[#This Row],[Efv_prod '[MWh']]]</f>
        <v>24.577152105854761</v>
      </c>
    </row>
    <row r="4739" spans="5:13" x14ac:dyDescent="0.3">
      <c r="E4739" s="4">
        <v>43663.375</v>
      </c>
      <c r="F4739" s="3">
        <v>0</v>
      </c>
      <c r="G4739" s="2">
        <f>Table13[[#This Row],[CF % FV]]*$A$2</f>
        <v>0</v>
      </c>
      <c r="H4739" s="3">
        <v>0.67616928277521904</v>
      </c>
      <c r="I4739" s="2">
        <f>Table13[[#This Row],[CF % EOL]]*$A$6</f>
        <v>27.046771311008762</v>
      </c>
      <c r="J4739" s="3">
        <v>0.22163620990935845</v>
      </c>
      <c r="K4739" s="2">
        <f>$A$10*Table13[[#This Row],[CF % WEC]]</f>
        <v>6.8167496573529857E-2</v>
      </c>
      <c r="L4739" s="1">
        <v>40.42100087937358</v>
      </c>
      <c r="M4739" s="2">
        <f>Table13[[#This Row],[Cons h '[MWh']]]-Table13[[#This Row],[Ewec_prod '[MWh']]]-Table13[[#This Row],[Eeol_prod '[MWh']]]-Table13[[#This Row],[Efv_prod '[MWh']]]</f>
        <v>13.306062071791288</v>
      </c>
    </row>
    <row r="4740" spans="5:13" x14ac:dyDescent="0.3">
      <c r="E4740" s="4">
        <v>43663.416666666664</v>
      </c>
      <c r="F4740" s="3">
        <v>0</v>
      </c>
      <c r="G4740" s="2">
        <f>Table13[[#This Row],[CF % FV]]*$A$2</f>
        <v>0</v>
      </c>
      <c r="H4740" s="3">
        <v>0.13553657369308</v>
      </c>
      <c r="I4740" s="2">
        <f>Table13[[#This Row],[CF % EOL]]*$A$6</f>
        <v>5.4214629477232004</v>
      </c>
      <c r="J4740" s="3">
        <v>0.19322241744159682</v>
      </c>
      <c r="K4740" s="2">
        <f>$A$10*Table13[[#This Row],[CF % WEC]]</f>
        <v>5.9428414175941247E-2</v>
      </c>
      <c r="L4740" s="1">
        <v>40.433342159598354</v>
      </c>
      <c r="M4740" s="2">
        <f>Table13[[#This Row],[Cons h '[MWh']]]-Table13[[#This Row],[Ewec_prod '[MWh']]]-Table13[[#This Row],[Eeol_prod '[MWh']]]-Table13[[#This Row],[Efv_prod '[MWh']]]</f>
        <v>34.952450797699214</v>
      </c>
    </row>
    <row r="4741" spans="5:13" x14ac:dyDescent="0.3">
      <c r="E4741" s="4">
        <v>43663.458333333336</v>
      </c>
      <c r="F4741" s="3">
        <v>0</v>
      </c>
      <c r="G4741" s="2">
        <f>Table13[[#This Row],[CF % FV]]*$A$2</f>
        <v>0</v>
      </c>
      <c r="H4741" s="3">
        <v>7.9871296558486904E-2</v>
      </c>
      <c r="I4741" s="2">
        <f>Table13[[#This Row],[CF % EOL]]*$A$6</f>
        <v>3.1948518623394762</v>
      </c>
      <c r="J4741" s="3">
        <v>0.1744852081057649</v>
      </c>
      <c r="K4741" s="2">
        <f>$A$10*Table13[[#This Row],[CF % WEC]]</f>
        <v>5.3665508134007965E-2</v>
      </c>
      <c r="L4741" s="1">
        <v>55.05111699954481</v>
      </c>
      <c r="M4741" s="2">
        <f>Table13[[#This Row],[Cons h '[MWh']]]-Table13[[#This Row],[Ewec_prod '[MWh']]]-Table13[[#This Row],[Eeol_prod '[MWh']]]-Table13[[#This Row],[Efv_prod '[MWh']]]</f>
        <v>51.802599629071324</v>
      </c>
    </row>
    <row r="4742" spans="5:13" x14ac:dyDescent="0.3">
      <c r="E4742" s="4">
        <v>43663.5</v>
      </c>
      <c r="F4742" s="3">
        <v>0</v>
      </c>
      <c r="G4742" s="2">
        <f>Table13[[#This Row],[CF % FV]]*$A$2</f>
        <v>0</v>
      </c>
      <c r="H4742" s="3">
        <v>0.104425061546536</v>
      </c>
      <c r="I4742" s="2">
        <f>Table13[[#This Row],[CF % EOL]]*$A$6</f>
        <v>4.1770024618614396</v>
      </c>
      <c r="J4742" s="3">
        <v>0.16597333471913739</v>
      </c>
      <c r="K4742" s="2">
        <f>$A$10*Table13[[#This Row],[CF % WEC]]</f>
        <v>5.1047555498224553E-2</v>
      </c>
      <c r="L4742" s="1">
        <v>47.392362912242788</v>
      </c>
      <c r="M4742" s="2">
        <f>Table13[[#This Row],[Cons h '[MWh']]]-Table13[[#This Row],[Ewec_prod '[MWh']]]-Table13[[#This Row],[Eeol_prod '[MWh']]]-Table13[[#This Row],[Efv_prod '[MWh']]]</f>
        <v>43.164312894883125</v>
      </c>
    </row>
    <row r="4743" spans="5:13" x14ac:dyDescent="0.3">
      <c r="E4743" s="4">
        <v>43663.541666666664</v>
      </c>
      <c r="F4743" s="3">
        <v>0</v>
      </c>
      <c r="G4743" s="2">
        <f>Table13[[#This Row],[CF % FV]]*$A$2</f>
        <v>0</v>
      </c>
      <c r="H4743" s="3">
        <v>0.16986521447750899</v>
      </c>
      <c r="I4743" s="2">
        <f>Table13[[#This Row],[CF % EOL]]*$A$6</f>
        <v>6.7946085791003599</v>
      </c>
      <c r="J4743" s="3">
        <v>0.16256902061282641</v>
      </c>
      <c r="K4743" s="2">
        <f>$A$10*Table13[[#This Row],[CF % WEC]]</f>
        <v>5.0000508310979838E-2</v>
      </c>
      <c r="L4743" s="1">
        <v>52.126659576581275</v>
      </c>
      <c r="M4743" s="2">
        <f>Table13[[#This Row],[Cons h '[MWh']]]-Table13[[#This Row],[Ewec_prod '[MWh']]]-Table13[[#This Row],[Eeol_prod '[MWh']]]-Table13[[#This Row],[Efv_prod '[MWh']]]</f>
        <v>45.282050489169933</v>
      </c>
    </row>
    <row r="4744" spans="5:13" x14ac:dyDescent="0.3">
      <c r="E4744" s="4">
        <v>43663.583333333336</v>
      </c>
      <c r="F4744" s="3">
        <v>0</v>
      </c>
      <c r="G4744" s="2">
        <f>Table13[[#This Row],[CF % FV]]*$A$2</f>
        <v>0</v>
      </c>
      <c r="H4744" s="3">
        <v>0.21508863962821401</v>
      </c>
      <c r="I4744" s="2">
        <f>Table13[[#This Row],[CF % EOL]]*$A$6</f>
        <v>8.6035455851285612</v>
      </c>
      <c r="J4744" s="3">
        <v>0.16395352010997866</v>
      </c>
      <c r="K4744" s="2">
        <f>$A$10*Table13[[#This Row],[CF % WEC]]</f>
        <v>5.0426331621921568E-2</v>
      </c>
      <c r="L4744" s="1">
        <v>49.381988906479478</v>
      </c>
      <c r="M4744" s="2">
        <f>Table13[[#This Row],[Cons h '[MWh']]]-Table13[[#This Row],[Ewec_prod '[MWh']]]-Table13[[#This Row],[Eeol_prod '[MWh']]]-Table13[[#This Row],[Efv_prod '[MWh']]]</f>
        <v>40.728016989728999</v>
      </c>
    </row>
    <row r="4745" spans="5:13" x14ac:dyDescent="0.3">
      <c r="E4745" s="4">
        <v>43663.625</v>
      </c>
      <c r="F4745" s="3">
        <v>0</v>
      </c>
      <c r="G4745" s="2">
        <f>Table13[[#This Row],[CF % FV]]*$A$2</f>
        <v>0</v>
      </c>
      <c r="H4745" s="3">
        <v>0.25799356636131099</v>
      </c>
      <c r="I4745" s="2">
        <f>Table13[[#This Row],[CF % EOL]]*$A$6</f>
        <v>10.31974265445244</v>
      </c>
      <c r="J4745" s="3">
        <v>0.17136944927041645</v>
      </c>
      <c r="K4745" s="2">
        <f>$A$10*Table13[[#This Row],[CF % WEC]]</f>
        <v>5.2707210390965785E-2</v>
      </c>
      <c r="L4745" s="1">
        <v>49.885857875761864</v>
      </c>
      <c r="M4745" s="2">
        <f>Table13[[#This Row],[Cons h '[MWh']]]-Table13[[#This Row],[Ewec_prod '[MWh']]]-Table13[[#This Row],[Eeol_prod '[MWh']]]-Table13[[#This Row],[Efv_prod '[MWh']]]</f>
        <v>39.513408010918461</v>
      </c>
    </row>
    <row r="4746" spans="5:13" x14ac:dyDescent="0.3">
      <c r="E4746" s="4">
        <v>43663.666666666664</v>
      </c>
      <c r="F4746" s="3">
        <v>0</v>
      </c>
      <c r="G4746" s="2">
        <f>Table13[[#This Row],[CF % FV]]*$A$2</f>
        <v>0</v>
      </c>
      <c r="H4746" s="3">
        <v>0.304861649617306</v>
      </c>
      <c r="I4746" s="2">
        <f>Table13[[#This Row],[CF % EOL]]*$A$6</f>
        <v>12.19446598469224</v>
      </c>
      <c r="J4746" s="3">
        <v>0.18516314884573806</v>
      </c>
      <c r="K4746" s="2">
        <f>$A$10*Table13[[#This Row],[CF % WEC]]</f>
        <v>5.6949666842109663E-2</v>
      </c>
      <c r="L4746" s="1">
        <v>47.547692800285319</v>
      </c>
      <c r="M4746" s="2">
        <f>Table13[[#This Row],[Cons h '[MWh']]]-Table13[[#This Row],[Ewec_prod '[MWh']]]-Table13[[#This Row],[Eeol_prod '[MWh']]]-Table13[[#This Row],[Efv_prod '[MWh']]]</f>
        <v>35.296277148750974</v>
      </c>
    </row>
    <row r="4747" spans="5:13" x14ac:dyDescent="0.3">
      <c r="E4747" s="4">
        <v>43663.708333333336</v>
      </c>
      <c r="F4747" s="3">
        <v>0.15578999999999998</v>
      </c>
      <c r="G4747" s="2">
        <f>Table13[[#This Row],[CF % FV]]*$A$2</f>
        <v>7.9452899999999991</v>
      </c>
      <c r="H4747" s="3">
        <v>0.35759723658343101</v>
      </c>
      <c r="I4747" s="2">
        <f>Table13[[#This Row],[CF % EOL]]*$A$6</f>
        <v>14.30388946333724</v>
      </c>
      <c r="J4747" s="3">
        <v>0.20103147084037715</v>
      </c>
      <c r="K4747" s="2">
        <f>$A$10*Table13[[#This Row],[CF % WEC]]</f>
        <v>6.1830204122726433E-2</v>
      </c>
      <c r="L4747" s="1">
        <v>47.781867448850896</v>
      </c>
      <c r="M4747" s="2">
        <f>Table13[[#This Row],[Cons h '[MWh']]]-Table13[[#This Row],[Ewec_prod '[MWh']]]-Table13[[#This Row],[Eeol_prod '[MWh']]]-Table13[[#This Row],[Efv_prod '[MWh']]]</f>
        <v>25.470857781390926</v>
      </c>
    </row>
    <row r="4748" spans="5:13" x14ac:dyDescent="0.3">
      <c r="E4748" s="4">
        <v>43663.75</v>
      </c>
      <c r="F4748" s="3">
        <v>0.29337000000000002</v>
      </c>
      <c r="G4748" s="2">
        <f>Table13[[#This Row],[CF % FV]]*$A$2</f>
        <v>14.961870000000001</v>
      </c>
      <c r="H4748" s="3">
        <v>0.41957366940201801</v>
      </c>
      <c r="I4748" s="2">
        <f>Table13[[#This Row],[CF % EOL]]*$A$6</f>
        <v>16.78294677608072</v>
      </c>
      <c r="J4748" s="3">
        <v>0.21619332470649547</v>
      </c>
      <c r="K4748" s="2">
        <f>$A$10*Table13[[#This Row],[CF % WEC]]</f>
        <v>6.6493456674688339E-2</v>
      </c>
      <c r="L4748" s="1">
        <v>88.223192394684645</v>
      </c>
      <c r="M4748" s="2">
        <f>Table13[[#This Row],[Cons h '[MWh']]]-Table13[[#This Row],[Ewec_prod '[MWh']]]-Table13[[#This Row],[Eeol_prod '[MWh']]]-Table13[[#This Row],[Efv_prod '[MWh']]]</f>
        <v>56.411882161929228</v>
      </c>
    </row>
    <row r="4749" spans="5:13" x14ac:dyDescent="0.3">
      <c r="E4749" s="4">
        <v>43663.791666666664</v>
      </c>
      <c r="F4749" s="3">
        <v>0.42585000000000001</v>
      </c>
      <c r="G4749" s="2">
        <f>Table13[[#This Row],[CF % FV]]*$A$2</f>
        <v>21.718350000000001</v>
      </c>
      <c r="H4749" s="3">
        <v>0.47338066376118698</v>
      </c>
      <c r="I4749" s="2">
        <f>Table13[[#This Row],[CF % EOL]]*$A$6</f>
        <v>18.935226550447478</v>
      </c>
      <c r="J4749" s="3">
        <v>0.22816446306790406</v>
      </c>
      <c r="K4749" s="2">
        <f>$A$10*Table13[[#This Row],[CF % WEC]]</f>
        <v>7.0175357450587297E-2</v>
      </c>
      <c r="L4749" s="1">
        <v>42.593586394940239</v>
      </c>
      <c r="M4749" s="2">
        <f>Table13[[#This Row],[Cons h '[MWh']]]-Table13[[#This Row],[Ewec_prod '[MWh']]]-Table13[[#This Row],[Eeol_prod '[MWh']]]-Table13[[#This Row],[Efv_prod '[MWh']]]</f>
        <v>1.8698344870421728</v>
      </c>
    </row>
    <row r="4750" spans="5:13" x14ac:dyDescent="0.3">
      <c r="E4750" s="4">
        <v>43663.833333333336</v>
      </c>
      <c r="F4750" s="3">
        <v>0.54964000000000002</v>
      </c>
      <c r="G4750" s="2">
        <f>Table13[[#This Row],[CF % FV]]*$A$2</f>
        <v>28.031639999999999</v>
      </c>
      <c r="H4750" s="3">
        <v>0.52249269476444704</v>
      </c>
      <c r="I4750" s="2">
        <f>Table13[[#This Row],[CF % EOL]]*$A$6</f>
        <v>20.899707790577882</v>
      </c>
      <c r="J4750" s="3">
        <v>0.24050572410079699</v>
      </c>
      <c r="K4750" s="2">
        <f>$A$10*Table13[[#This Row],[CF % WEC]]</f>
        <v>7.3971094931916809E-2</v>
      </c>
      <c r="L4750" s="1">
        <v>57.47276725849364</v>
      </c>
      <c r="M4750" s="2">
        <f>Table13[[#This Row],[Cons h '[MWh']]]-Table13[[#This Row],[Ewec_prod '[MWh']]]-Table13[[#This Row],[Eeol_prod '[MWh']]]-Table13[[#This Row],[Efv_prod '[MWh']]]</f>
        <v>8.467448372983835</v>
      </c>
    </row>
    <row r="4751" spans="5:13" x14ac:dyDescent="0.3">
      <c r="E4751" s="4">
        <v>43663.875</v>
      </c>
      <c r="F4751" s="3">
        <v>0.63178000000000001</v>
      </c>
      <c r="G4751" s="2">
        <f>Table13[[#This Row],[CF % FV]]*$A$2</f>
        <v>32.220779999999998</v>
      </c>
      <c r="H4751" s="3">
        <v>0.61824031715200001</v>
      </c>
      <c r="I4751" s="2">
        <f>Table13[[#This Row],[CF % EOL]]*$A$6</f>
        <v>24.729612686079999</v>
      </c>
      <c r="J4751" s="3">
        <v>0.22030267776004681</v>
      </c>
      <c r="K4751" s="2">
        <f>$A$10*Table13[[#This Row],[CF % WEC]]</f>
        <v>6.7757349024733252E-2</v>
      </c>
      <c r="L4751" s="1">
        <v>50.993070068216888</v>
      </c>
      <c r="M4751" s="2">
        <f>Table13[[#This Row],[Cons h '[MWh']]]-Table13[[#This Row],[Ewec_prod '[MWh']]]-Table13[[#This Row],[Eeol_prod '[MWh']]]-Table13[[#This Row],[Efv_prod '[MWh']]]</f>
        <v>-6.0250799668878408</v>
      </c>
    </row>
    <row r="4752" spans="5:13" x14ac:dyDescent="0.3">
      <c r="E4752" s="4">
        <v>43663.916666666664</v>
      </c>
      <c r="F4752" s="3">
        <v>0.64600999999999997</v>
      </c>
      <c r="G4752" s="2">
        <f>Table13[[#This Row],[CF % FV]]*$A$2</f>
        <v>32.946509999999996</v>
      </c>
      <c r="H4752" s="3">
        <v>0.21357478934774399</v>
      </c>
      <c r="I4752" s="2">
        <f>Table13[[#This Row],[CF % EOL]]*$A$6</f>
        <v>8.5429915739097595</v>
      </c>
      <c r="J4752" s="3">
        <v>0.19951714869541906</v>
      </c>
      <c r="K4752" s="2">
        <f>$A$10*Table13[[#This Row],[CF % WEC]]</f>
        <v>6.1364451935076829E-2</v>
      </c>
      <c r="L4752" s="1">
        <v>47.742641052496467</v>
      </c>
      <c r="M4752" s="2">
        <f>Table13[[#This Row],[Cons h '[MWh']]]-Table13[[#This Row],[Ewec_prod '[MWh']]]-Table13[[#This Row],[Eeol_prod '[MWh']]]-Table13[[#This Row],[Efv_prod '[MWh']]]</f>
        <v>6.1917750266516336</v>
      </c>
    </row>
    <row r="4753" spans="5:13" x14ac:dyDescent="0.3">
      <c r="E4753" s="4">
        <v>43663.958333333336</v>
      </c>
      <c r="F4753" s="3">
        <v>0.5796</v>
      </c>
      <c r="G4753" s="2">
        <f>Table13[[#This Row],[CF % FV]]*$A$2</f>
        <v>29.5596</v>
      </c>
      <c r="H4753" s="3">
        <v>0.18596665280564101</v>
      </c>
      <c r="I4753" s="2">
        <f>Table13[[#This Row],[CF % EOL]]*$A$6</f>
        <v>7.4386661122256399</v>
      </c>
      <c r="J4753" s="3">
        <v>0.18854869334313401</v>
      </c>
      <c r="K4753" s="2">
        <f>$A$10*Table13[[#This Row],[CF % WEC]]</f>
        <v>5.799094115834235E-2</v>
      </c>
      <c r="L4753" s="1">
        <v>37.133854970322979</v>
      </c>
      <c r="M4753" s="2">
        <f>Table13[[#This Row],[Cons h '[MWh']]]-Table13[[#This Row],[Ewec_prod '[MWh']]]-Table13[[#This Row],[Eeol_prod '[MWh']]]-Table13[[#This Row],[Efv_prod '[MWh']]]</f>
        <v>7.7597916938994871E-2</v>
      </c>
    </row>
    <row r="4754" spans="5:13" x14ac:dyDescent="0.3">
      <c r="E4754" s="4">
        <v>43664</v>
      </c>
      <c r="F4754" s="3">
        <v>0.53439000000000003</v>
      </c>
      <c r="G4754" s="2">
        <f>Table13[[#This Row],[CF % FV]]*$A$2</f>
        <v>27.253890000000002</v>
      </c>
      <c r="H4754" s="3">
        <v>0.25569988996139198</v>
      </c>
      <c r="I4754" s="2">
        <f>Table13[[#This Row],[CF % EOL]]*$A$6</f>
        <v>10.22799559845568</v>
      </c>
      <c r="J4754" s="3">
        <v>0.18411131101015421</v>
      </c>
      <c r="K4754" s="2">
        <f>$A$10*Table13[[#This Row],[CF % WEC]]</f>
        <v>5.6626158548575882E-2</v>
      </c>
      <c r="L4754" s="1">
        <v>32.997258698185107</v>
      </c>
      <c r="M4754" s="2">
        <f>Table13[[#This Row],[Cons h '[MWh']]]-Table13[[#This Row],[Ewec_prod '[MWh']]]-Table13[[#This Row],[Eeol_prod '[MWh']]]-Table13[[#This Row],[Efv_prod '[MWh']]]</f>
        <v>-4.541253058819148</v>
      </c>
    </row>
    <row r="4755" spans="5:13" x14ac:dyDescent="0.3">
      <c r="E4755" s="4">
        <v>43664.041666666664</v>
      </c>
      <c r="F4755" s="3">
        <v>0.37161</v>
      </c>
      <c r="G4755" s="2">
        <f>Table13[[#This Row],[CF % FV]]*$A$2</f>
        <v>18.952110000000001</v>
      </c>
      <c r="H4755" s="3">
        <v>0.41067823714760399</v>
      </c>
      <c r="I4755" s="2">
        <f>Table13[[#This Row],[CF % EOL]]*$A$6</f>
        <v>16.42712948590416</v>
      </c>
      <c r="J4755" s="3">
        <v>0.18524397317791505</v>
      </c>
      <c r="K4755" s="2">
        <f>$A$10*Table13[[#This Row],[CF % WEC]]</f>
        <v>5.6974525561670812E-2</v>
      </c>
      <c r="L4755" s="1">
        <v>27.95885806742827</v>
      </c>
      <c r="M4755" s="2">
        <f>Table13[[#This Row],[Cons h '[MWh']]]-Table13[[#This Row],[Ewec_prod '[MWh']]]-Table13[[#This Row],[Eeol_prod '[MWh']]]-Table13[[#This Row],[Efv_prod '[MWh']]]</f>
        <v>-7.4773559440375621</v>
      </c>
    </row>
    <row r="4756" spans="5:13" x14ac:dyDescent="0.3">
      <c r="E4756" s="4">
        <v>43664.083333333336</v>
      </c>
      <c r="F4756" s="3">
        <v>0.18317</v>
      </c>
      <c r="G4756" s="2">
        <f>Table13[[#This Row],[CF % FV]]*$A$2</f>
        <v>9.3416700000000006</v>
      </c>
      <c r="H4756" s="3">
        <v>0.56154348671250498</v>
      </c>
      <c r="I4756" s="2">
        <f>Table13[[#This Row],[CF % EOL]]*$A$6</f>
        <v>22.461739468500198</v>
      </c>
      <c r="J4756" s="3">
        <v>0.1912774239923542</v>
      </c>
      <c r="K4756" s="2">
        <f>$A$10*Table13[[#This Row],[CF % WEC]]</f>
        <v>5.8830202654723628E-2</v>
      </c>
      <c r="L4756" s="1">
        <v>29.302018356562776</v>
      </c>
      <c r="M4756" s="2">
        <f>Table13[[#This Row],[Cons h '[MWh']]]-Table13[[#This Row],[Ewec_prod '[MWh']]]-Table13[[#This Row],[Eeol_prod '[MWh']]]-Table13[[#This Row],[Efv_prod '[MWh']]]</f>
        <v>-2.5602213145921482</v>
      </c>
    </row>
    <row r="4757" spans="5:13" x14ac:dyDescent="0.3">
      <c r="E4757" s="4">
        <v>43664.125</v>
      </c>
      <c r="F4757" s="3">
        <v>1.6799999999999999E-3</v>
      </c>
      <c r="G4757" s="2">
        <f>Table13[[#This Row],[CF % FV]]*$A$2</f>
        <v>8.5679999999999992E-2</v>
      </c>
      <c r="H4757" s="3">
        <v>0.71335332974986099</v>
      </c>
      <c r="I4757" s="2">
        <f>Table13[[#This Row],[CF % EOL]]*$A$6</f>
        <v>28.534133189994439</v>
      </c>
      <c r="J4757" s="3">
        <v>0.20110621810688753</v>
      </c>
      <c r="K4757" s="2">
        <f>$A$10*Table13[[#This Row],[CF % WEC]]</f>
        <v>6.1853193750801248E-2</v>
      </c>
      <c r="L4757" s="1">
        <v>32.007815228795472</v>
      </c>
      <c r="M4757" s="2">
        <f>Table13[[#This Row],[Cons h '[MWh']]]-Table13[[#This Row],[Ewec_prod '[MWh']]]-Table13[[#This Row],[Eeol_prod '[MWh']]]-Table13[[#This Row],[Efv_prod '[MWh']]]</f>
        <v>3.3261488450502341</v>
      </c>
    </row>
    <row r="4758" spans="5:13" x14ac:dyDescent="0.3">
      <c r="E4758" s="4">
        <v>43664.166666666664</v>
      </c>
      <c r="F4758" s="3">
        <v>0</v>
      </c>
      <c r="G4758" s="2">
        <f>Table13[[#This Row],[CF % FV]]*$A$2</f>
        <v>0</v>
      </c>
      <c r="H4758" s="3">
        <v>0.86164717102974897</v>
      </c>
      <c r="I4758" s="2">
        <f>Table13[[#This Row],[CF % EOL]]*$A$6</f>
        <v>34.465886841189956</v>
      </c>
      <c r="J4758" s="3">
        <v>0.2117079307071873</v>
      </c>
      <c r="K4758" s="2">
        <f>$A$10*Table13[[#This Row],[CF % WEC]]</f>
        <v>6.5113907366369919E-2</v>
      </c>
      <c r="L4758" s="1">
        <v>43.585763455470072</v>
      </c>
      <c r="M4758" s="2">
        <f>Table13[[#This Row],[Cons h '[MWh']]]-Table13[[#This Row],[Ewec_prod '[MWh']]]-Table13[[#This Row],[Eeol_prod '[MWh']]]-Table13[[#This Row],[Efv_prod '[MWh']]]</f>
        <v>9.0547627069137491</v>
      </c>
    </row>
    <row r="4759" spans="5:13" x14ac:dyDescent="0.3">
      <c r="E4759" s="4">
        <v>43664.208333333336</v>
      </c>
      <c r="F4759" s="3">
        <v>0</v>
      </c>
      <c r="G4759" s="2">
        <f>Table13[[#This Row],[CF % FV]]*$A$2</f>
        <v>0</v>
      </c>
      <c r="H4759" s="3">
        <v>0.89605798524796698</v>
      </c>
      <c r="I4759" s="2">
        <f>Table13[[#This Row],[CF % EOL]]*$A$6</f>
        <v>35.84231940991868</v>
      </c>
      <c r="J4759" s="3">
        <v>0.2228629082498392</v>
      </c>
      <c r="K4759" s="2">
        <f>$A$10*Table13[[#This Row],[CF % WEC]]</f>
        <v>6.8544785803280148E-2</v>
      </c>
      <c r="L4759" s="1">
        <v>46.295621065338487</v>
      </c>
      <c r="M4759" s="2">
        <f>Table13[[#This Row],[Cons h '[MWh']]]-Table13[[#This Row],[Ewec_prod '[MWh']]]-Table13[[#This Row],[Eeol_prod '[MWh']]]-Table13[[#This Row],[Efv_prod '[MWh']]]</f>
        <v>10.384756869616524</v>
      </c>
    </row>
    <row r="4760" spans="5:13" x14ac:dyDescent="0.3">
      <c r="E4760" s="4">
        <v>43664.25</v>
      </c>
      <c r="F4760" s="3">
        <v>0</v>
      </c>
      <c r="G4760" s="2">
        <f>Table13[[#This Row],[CF % FV]]*$A$2</f>
        <v>0</v>
      </c>
      <c r="H4760" s="3">
        <v>0.892685674584069</v>
      </c>
      <c r="I4760" s="2">
        <f>Table13[[#This Row],[CF % EOL]]*$A$6</f>
        <v>35.707426983362758</v>
      </c>
      <c r="J4760" s="3">
        <v>0.22955910418814929</v>
      </c>
      <c r="K4760" s="2">
        <f>$A$10*Table13[[#This Row],[CF % WEC]]</f>
        <v>7.0604299967807302E-2</v>
      </c>
      <c r="L4760" s="1">
        <v>40.416558645074758</v>
      </c>
      <c r="M4760" s="2">
        <f>Table13[[#This Row],[Cons h '[MWh']]]-Table13[[#This Row],[Ewec_prod '[MWh']]]-Table13[[#This Row],[Eeol_prod '[MWh']]]-Table13[[#This Row],[Efv_prod '[MWh']]]</f>
        <v>4.6385273617441953</v>
      </c>
    </row>
    <row r="4761" spans="5:13" x14ac:dyDescent="0.3">
      <c r="E4761" s="4">
        <v>43664.291666666664</v>
      </c>
      <c r="F4761" s="3">
        <v>0</v>
      </c>
      <c r="G4761" s="2">
        <f>Table13[[#This Row],[CF % FV]]*$A$2</f>
        <v>0</v>
      </c>
      <c r="H4761" s="3">
        <v>0.84849498691842096</v>
      </c>
      <c r="I4761" s="2">
        <f>Table13[[#This Row],[CF % EOL]]*$A$6</f>
        <v>33.939799476736837</v>
      </c>
      <c r="J4761" s="3">
        <v>0.22909902474025234</v>
      </c>
      <c r="K4761" s="2">
        <f>$A$10*Table13[[#This Row],[CF % WEC]]</f>
        <v>7.0462795724430774E-2</v>
      </c>
      <c r="L4761" s="1">
        <v>44.517666436569598</v>
      </c>
      <c r="M4761" s="2">
        <f>Table13[[#This Row],[Cons h '[MWh']]]-Table13[[#This Row],[Ewec_prod '[MWh']]]-Table13[[#This Row],[Eeol_prod '[MWh']]]-Table13[[#This Row],[Efv_prod '[MWh']]]</f>
        <v>10.50740416410833</v>
      </c>
    </row>
    <row r="4762" spans="5:13" x14ac:dyDescent="0.3">
      <c r="E4762" s="4">
        <v>43664.333333333336</v>
      </c>
      <c r="F4762" s="3">
        <v>0</v>
      </c>
      <c r="G4762" s="2">
        <f>Table13[[#This Row],[CF % FV]]*$A$2</f>
        <v>0</v>
      </c>
      <c r="H4762" s="3">
        <v>0.71850194360554798</v>
      </c>
      <c r="I4762" s="2">
        <f>Table13[[#This Row],[CF % EOL]]*$A$6</f>
        <v>28.740077744221921</v>
      </c>
      <c r="J4762" s="3">
        <v>0.21977712399428342</v>
      </c>
      <c r="K4762" s="2">
        <f>$A$10*Table13[[#This Row],[CF % WEC]]</f>
        <v>6.7595707185876985E-2</v>
      </c>
      <c r="L4762" s="1">
        <v>30.636182210571047</v>
      </c>
      <c r="M4762" s="2">
        <f>Table13[[#This Row],[Cons h '[MWh']]]-Table13[[#This Row],[Ewec_prod '[MWh']]]-Table13[[#This Row],[Eeol_prod '[MWh']]]-Table13[[#This Row],[Efv_prod '[MWh']]]</f>
        <v>1.828508759163249</v>
      </c>
    </row>
    <row r="4763" spans="5:13" x14ac:dyDescent="0.3">
      <c r="E4763" s="4">
        <v>43664.375</v>
      </c>
      <c r="F4763" s="3">
        <v>0</v>
      </c>
      <c r="G4763" s="2">
        <f>Table13[[#This Row],[CF % FV]]*$A$2</f>
        <v>0</v>
      </c>
      <c r="H4763" s="3">
        <v>0.59569684908497</v>
      </c>
      <c r="I4763" s="2">
        <f>Table13[[#This Row],[CF % EOL]]*$A$6</f>
        <v>23.827873963398801</v>
      </c>
      <c r="J4763" s="3">
        <v>0.19598740089724581</v>
      </c>
      <c r="K4763" s="2">
        <f>$A$10*Table13[[#This Row],[CF % WEC]]</f>
        <v>6.0278825759481236E-2</v>
      </c>
      <c r="L4763" s="1">
        <v>47.032092376693619</v>
      </c>
      <c r="M4763" s="2">
        <f>Table13[[#This Row],[Cons h '[MWh']]]-Table13[[#This Row],[Ewec_prod '[MWh']]]-Table13[[#This Row],[Eeol_prod '[MWh']]]-Table13[[#This Row],[Efv_prod '[MWh']]]</f>
        <v>23.143939587535336</v>
      </c>
    </row>
    <row r="4764" spans="5:13" x14ac:dyDescent="0.3">
      <c r="E4764" s="4">
        <v>43664.416666666664</v>
      </c>
      <c r="F4764" s="3">
        <v>0</v>
      </c>
      <c r="G4764" s="2">
        <f>Table13[[#This Row],[CF % FV]]*$A$2</f>
        <v>0</v>
      </c>
      <c r="H4764" s="3">
        <v>7.3940022081462095E-2</v>
      </c>
      <c r="I4764" s="2">
        <f>Table13[[#This Row],[CF % EOL]]*$A$6</f>
        <v>2.9576008832584839</v>
      </c>
      <c r="J4764" s="3">
        <v>0.17840914672072933</v>
      </c>
      <c r="K4764" s="2">
        <f>$A$10*Table13[[#This Row],[CF % WEC]]</f>
        <v>5.4872373529331775E-2</v>
      </c>
      <c r="L4764" s="1">
        <v>51.425903164711599</v>
      </c>
      <c r="M4764" s="2">
        <f>Table13[[#This Row],[Cons h '[MWh']]]-Table13[[#This Row],[Ewec_prod '[MWh']]]-Table13[[#This Row],[Eeol_prod '[MWh']]]-Table13[[#This Row],[Efv_prod '[MWh']]]</f>
        <v>48.413429907923778</v>
      </c>
    </row>
    <row r="4765" spans="5:13" x14ac:dyDescent="0.3">
      <c r="E4765" s="4">
        <v>43664.458333333336</v>
      </c>
      <c r="F4765" s="3">
        <v>0</v>
      </c>
      <c r="G4765" s="2">
        <f>Table13[[#This Row],[CF % FV]]*$A$2</f>
        <v>0</v>
      </c>
      <c r="H4765" s="3">
        <v>5.9098830078791798E-2</v>
      </c>
      <c r="I4765" s="2">
        <f>Table13[[#This Row],[CF % EOL]]*$A$6</f>
        <v>2.3639532031516719</v>
      </c>
      <c r="J4765" s="3">
        <v>0.16211122702543793</v>
      </c>
      <c r="K4765" s="2">
        <f>$A$10*Table13[[#This Row],[CF % WEC]]</f>
        <v>4.9859707117833413E-2</v>
      </c>
      <c r="L4765" s="1">
        <v>58.294388956952069</v>
      </c>
      <c r="M4765" s="2">
        <f>Table13[[#This Row],[Cons h '[MWh']]]-Table13[[#This Row],[Ewec_prod '[MWh']]]-Table13[[#This Row],[Eeol_prod '[MWh']]]-Table13[[#This Row],[Efv_prod '[MWh']]]</f>
        <v>55.880576046682563</v>
      </c>
    </row>
    <row r="4766" spans="5:13" x14ac:dyDescent="0.3">
      <c r="E4766" s="4">
        <v>43664.5</v>
      </c>
      <c r="F4766" s="3">
        <v>0</v>
      </c>
      <c r="G4766" s="2">
        <f>Table13[[#This Row],[CF % FV]]*$A$2</f>
        <v>0</v>
      </c>
      <c r="H4766" s="3">
        <v>0.107551237721508</v>
      </c>
      <c r="I4766" s="2">
        <f>Table13[[#This Row],[CF % EOL]]*$A$6</f>
        <v>4.3020495088603203</v>
      </c>
      <c r="J4766" s="3">
        <v>0.15033825191541864</v>
      </c>
      <c r="K4766" s="2">
        <f>$A$10*Table13[[#This Row],[CF % WEC]]</f>
        <v>4.6238754382715352E-2</v>
      </c>
      <c r="L4766" s="1">
        <v>37.948596934591791</v>
      </c>
      <c r="M4766" s="2">
        <f>Table13[[#This Row],[Cons h '[MWh']]]-Table13[[#This Row],[Ewec_prod '[MWh']]]-Table13[[#This Row],[Eeol_prod '[MWh']]]-Table13[[#This Row],[Efv_prod '[MWh']]]</f>
        <v>33.600308671348756</v>
      </c>
    </row>
    <row r="4767" spans="5:13" x14ac:dyDescent="0.3">
      <c r="E4767" s="4">
        <v>43664.541666666664</v>
      </c>
      <c r="F4767" s="3">
        <v>0</v>
      </c>
      <c r="G4767" s="2">
        <f>Table13[[#This Row],[CF % FV]]*$A$2</f>
        <v>0</v>
      </c>
      <c r="H4767" s="3">
        <v>0.15147431569390901</v>
      </c>
      <c r="I4767" s="2">
        <f>Table13[[#This Row],[CF % EOL]]*$A$6</f>
        <v>6.0589726277563605</v>
      </c>
      <c r="J4767" s="3">
        <v>0.14377694467739591</v>
      </c>
      <c r="K4767" s="2">
        <f>$A$10*Table13[[#This Row],[CF % WEC]]</f>
        <v>4.422072723431434E-2</v>
      </c>
      <c r="L4767" s="1">
        <v>38.528562527324326</v>
      </c>
      <c r="M4767" s="2">
        <f>Table13[[#This Row],[Cons h '[MWh']]]-Table13[[#This Row],[Ewec_prod '[MWh']]]-Table13[[#This Row],[Eeol_prod '[MWh']]]-Table13[[#This Row],[Efv_prod '[MWh']]]</f>
        <v>32.425369172333653</v>
      </c>
    </row>
    <row r="4768" spans="5:13" x14ac:dyDescent="0.3">
      <c r="E4768" s="4">
        <v>43664.583333333336</v>
      </c>
      <c r="F4768" s="3">
        <v>0</v>
      </c>
      <c r="G4768" s="2">
        <f>Table13[[#This Row],[CF % FV]]*$A$2</f>
        <v>0</v>
      </c>
      <c r="H4768" s="3">
        <v>0.196837441159431</v>
      </c>
      <c r="I4768" s="2">
        <f>Table13[[#This Row],[CF % EOL]]*$A$6</f>
        <v>7.8734976463772401</v>
      </c>
      <c r="J4768" s="3">
        <v>0.14123493458416728</v>
      </c>
      <c r="K4768" s="2">
        <f>$A$10*Table13[[#This Row],[CF % WEC]]</f>
        <v>4.3438894408392492E-2</v>
      </c>
      <c r="L4768" s="1">
        <v>51.600870734431396</v>
      </c>
      <c r="M4768" s="2">
        <f>Table13[[#This Row],[Cons h '[MWh']]]-Table13[[#This Row],[Ewec_prod '[MWh']]]-Table13[[#This Row],[Eeol_prod '[MWh']]]-Table13[[#This Row],[Efv_prod '[MWh']]]</f>
        <v>43.683934193645769</v>
      </c>
    </row>
    <row r="4769" spans="5:13" x14ac:dyDescent="0.3">
      <c r="E4769" s="4">
        <v>43664.625</v>
      </c>
      <c r="F4769" s="3">
        <v>0</v>
      </c>
      <c r="G4769" s="2">
        <f>Table13[[#This Row],[CF % FV]]*$A$2</f>
        <v>0</v>
      </c>
      <c r="H4769" s="3">
        <v>0.28741145596682</v>
      </c>
      <c r="I4769" s="2">
        <f>Table13[[#This Row],[CF % EOL]]*$A$6</f>
        <v>11.496458238672799</v>
      </c>
      <c r="J4769" s="3">
        <v>0.14118893193705864</v>
      </c>
      <c r="K4769" s="2">
        <f>$A$10*Table13[[#This Row],[CF % WEC]]</f>
        <v>4.342474561343506E-2</v>
      </c>
      <c r="L4769" s="1">
        <v>46.869784186471989</v>
      </c>
      <c r="M4769" s="2">
        <f>Table13[[#This Row],[Cons h '[MWh']]]-Table13[[#This Row],[Ewec_prod '[MWh']]]-Table13[[#This Row],[Eeol_prod '[MWh']]]-Table13[[#This Row],[Efv_prod '[MWh']]]</f>
        <v>35.329901202185752</v>
      </c>
    </row>
    <row r="4770" spans="5:13" x14ac:dyDescent="0.3">
      <c r="E4770" s="4">
        <v>43664.666666666664</v>
      </c>
      <c r="F4770" s="3">
        <v>0</v>
      </c>
      <c r="G4770" s="2">
        <f>Table13[[#This Row],[CF % FV]]*$A$2</f>
        <v>0</v>
      </c>
      <c r="H4770" s="3">
        <v>0.35877740480797399</v>
      </c>
      <c r="I4770" s="2">
        <f>Table13[[#This Row],[CF % EOL]]*$A$6</f>
        <v>14.351096192318959</v>
      </c>
      <c r="J4770" s="3">
        <v>0.14306623275655506</v>
      </c>
      <c r="K4770" s="2">
        <f>$A$10*Table13[[#This Row],[CF % WEC]]</f>
        <v>4.400213726452331E-2</v>
      </c>
      <c r="L4770" s="1">
        <v>44.071426690152776</v>
      </c>
      <c r="M4770" s="2">
        <f>Table13[[#This Row],[Cons h '[MWh']]]-Table13[[#This Row],[Ewec_prod '[MWh']]]-Table13[[#This Row],[Eeol_prod '[MWh']]]-Table13[[#This Row],[Efv_prod '[MWh']]]</f>
        <v>29.676328360569297</v>
      </c>
    </row>
    <row r="4771" spans="5:13" x14ac:dyDescent="0.3">
      <c r="E4771" s="4">
        <v>43664.708333333336</v>
      </c>
      <c r="F4771" s="3">
        <v>0.13038999999999998</v>
      </c>
      <c r="G4771" s="2">
        <f>Table13[[#This Row],[CF % FV]]*$A$2</f>
        <v>6.6498899999999992</v>
      </c>
      <c r="H4771" s="3">
        <v>0.42152958601414697</v>
      </c>
      <c r="I4771" s="2">
        <f>Table13[[#This Row],[CF % EOL]]*$A$6</f>
        <v>16.861183440565878</v>
      </c>
      <c r="J4771" s="3">
        <v>0.14521442266363815</v>
      </c>
      <c r="K4771" s="2">
        <f>$A$10*Table13[[#This Row],[CF % WEC]]</f>
        <v>4.466284486365734E-2</v>
      </c>
      <c r="L4771" s="1">
        <v>56.115000354840213</v>
      </c>
      <c r="M4771" s="2">
        <f>Table13[[#This Row],[Cons h '[MWh']]]-Table13[[#This Row],[Ewec_prod '[MWh']]]-Table13[[#This Row],[Eeol_prod '[MWh']]]-Table13[[#This Row],[Efv_prod '[MWh']]]</f>
        <v>32.559264069410673</v>
      </c>
    </row>
    <row r="4772" spans="5:13" x14ac:dyDescent="0.3">
      <c r="E4772" s="4">
        <v>43664.75</v>
      </c>
      <c r="F4772" s="3">
        <v>0.33012999999999998</v>
      </c>
      <c r="G4772" s="2">
        <f>Table13[[#This Row],[CF % FV]]*$A$2</f>
        <v>16.83663</v>
      </c>
      <c r="H4772" s="3">
        <v>0.50047002336552804</v>
      </c>
      <c r="I4772" s="2">
        <f>Table13[[#This Row],[CF % EOL]]*$A$6</f>
        <v>20.018800934621122</v>
      </c>
      <c r="J4772" s="3">
        <v>0.14587230425559644</v>
      </c>
      <c r="K4772" s="2">
        <f>$A$10*Table13[[#This Row],[CF % WEC]]</f>
        <v>4.4865186083911671E-2</v>
      </c>
      <c r="L4772" s="1">
        <v>53.773839886809263</v>
      </c>
      <c r="M4772" s="2">
        <f>Table13[[#This Row],[Cons h '[MWh']]]-Table13[[#This Row],[Ewec_prod '[MWh']]]-Table13[[#This Row],[Eeol_prod '[MWh']]]-Table13[[#This Row],[Efv_prod '[MWh']]]</f>
        <v>16.873543766104234</v>
      </c>
    </row>
    <row r="4773" spans="5:13" x14ac:dyDescent="0.3">
      <c r="E4773" s="4">
        <v>43664.791666666664</v>
      </c>
      <c r="F4773" s="3">
        <v>0.47910000000000003</v>
      </c>
      <c r="G4773" s="2">
        <f>Table13[[#This Row],[CF % FV]]*$A$2</f>
        <v>24.434100000000001</v>
      </c>
      <c r="H4773" s="3">
        <v>0.54446545740528096</v>
      </c>
      <c r="I4773" s="2">
        <f>Table13[[#This Row],[CF % EOL]]*$A$6</f>
        <v>21.778618296211238</v>
      </c>
      <c r="J4773" s="3">
        <v>0.14402337187468822</v>
      </c>
      <c r="K4773" s="2">
        <f>$A$10*Table13[[#This Row],[CF % WEC]]</f>
        <v>4.4296519565964115E-2</v>
      </c>
      <c r="L4773" s="1">
        <v>72.682523528886335</v>
      </c>
      <c r="M4773" s="2">
        <f>Table13[[#This Row],[Cons h '[MWh']]]-Table13[[#This Row],[Ewec_prod '[MWh']]]-Table13[[#This Row],[Eeol_prod '[MWh']]]-Table13[[#This Row],[Efv_prod '[MWh']]]</f>
        <v>26.425508713109139</v>
      </c>
    </row>
    <row r="4774" spans="5:13" x14ac:dyDescent="0.3">
      <c r="E4774" s="4">
        <v>43664.833333333336</v>
      </c>
      <c r="F4774" s="3">
        <v>0.54239000000000004</v>
      </c>
      <c r="G4774" s="2">
        <f>Table13[[#This Row],[CF % FV]]*$A$2</f>
        <v>27.661890000000003</v>
      </c>
      <c r="H4774" s="3">
        <v>0.51453955971126297</v>
      </c>
      <c r="I4774" s="2">
        <f>Table13[[#This Row],[CF % EOL]]*$A$6</f>
        <v>20.581582388450521</v>
      </c>
      <c r="J4774" s="3">
        <v>0.1399922934478823</v>
      </c>
      <c r="K4774" s="2">
        <f>$A$10*Table13[[#This Row],[CF % WEC]]</f>
        <v>4.3056701735839233E-2</v>
      </c>
      <c r="L4774" s="1">
        <v>55.504951752245297</v>
      </c>
      <c r="M4774" s="2">
        <f>Table13[[#This Row],[Cons h '[MWh']]]-Table13[[#This Row],[Ewec_prod '[MWh']]]-Table13[[#This Row],[Eeol_prod '[MWh']]]-Table13[[#This Row],[Efv_prod '[MWh']]]</f>
        <v>7.2184226620589307</v>
      </c>
    </row>
    <row r="4775" spans="5:13" x14ac:dyDescent="0.3">
      <c r="E4775" s="4">
        <v>43664.875</v>
      </c>
      <c r="F4775" s="3">
        <v>0.59862000000000004</v>
      </c>
      <c r="G4775" s="2">
        <f>Table13[[#This Row],[CF % FV]]*$A$2</f>
        <v>30.529620000000001</v>
      </c>
      <c r="H4775" s="3">
        <v>0.441042089827483</v>
      </c>
      <c r="I4775" s="2">
        <f>Table13[[#This Row],[CF % EOL]]*$A$6</f>
        <v>17.641683593099319</v>
      </c>
      <c r="J4775" s="3">
        <v>0.13009514112518958</v>
      </c>
      <c r="K4775" s="2">
        <f>$A$10*Table13[[#This Row],[CF % WEC]]</f>
        <v>4.0012686061140709E-2</v>
      </c>
      <c r="L4775" s="1">
        <v>50.439133226955846</v>
      </c>
      <c r="M4775" s="2">
        <f>Table13[[#This Row],[Cons h '[MWh']]]-Table13[[#This Row],[Ewec_prod '[MWh']]]-Table13[[#This Row],[Eeol_prod '[MWh']]]-Table13[[#This Row],[Efv_prod '[MWh']]]</f>
        <v>2.2278169477953824</v>
      </c>
    </row>
    <row r="4776" spans="5:13" x14ac:dyDescent="0.3">
      <c r="E4776" s="4">
        <v>43664.916666666664</v>
      </c>
      <c r="F4776" s="3">
        <v>0.64298</v>
      </c>
      <c r="G4776" s="2">
        <f>Table13[[#This Row],[CF % FV]]*$A$2</f>
        <v>32.791980000000002</v>
      </c>
      <c r="H4776" s="3">
        <v>4.0812074333773096E-3</v>
      </c>
      <c r="I4776" s="2">
        <f>Table13[[#This Row],[CF % EOL]]*$A$6</f>
        <v>0.16324829733509238</v>
      </c>
      <c r="J4776" s="3">
        <v>0.12205368013604478</v>
      </c>
      <c r="K4776" s="2">
        <f>$A$10*Table13[[#This Row],[CF % WEC]]</f>
        <v>3.7539415720306592E-2</v>
      </c>
      <c r="L4776" s="1">
        <v>39.627149007871161</v>
      </c>
      <c r="M4776" s="2">
        <f>Table13[[#This Row],[Cons h '[MWh']]]-Table13[[#This Row],[Ewec_prod '[MWh']]]-Table13[[#This Row],[Eeol_prod '[MWh']]]-Table13[[#This Row],[Efv_prod '[MWh']]]</f>
        <v>6.6343812948157606</v>
      </c>
    </row>
    <row r="4777" spans="5:13" x14ac:dyDescent="0.3">
      <c r="E4777" s="4">
        <v>43664.958333333336</v>
      </c>
      <c r="F4777" s="3">
        <v>0.65100000000000002</v>
      </c>
      <c r="G4777" s="2">
        <f>Table13[[#This Row],[CF % FV]]*$A$2</f>
        <v>33.201000000000001</v>
      </c>
      <c r="H4777" s="3">
        <v>0</v>
      </c>
      <c r="I4777" s="2">
        <f>Table13[[#This Row],[CF % EOL]]*$A$6</f>
        <v>0</v>
      </c>
      <c r="J4777" s="3">
        <v>0.11587122703379776</v>
      </c>
      <c r="K4777" s="2">
        <f>$A$10*Table13[[#This Row],[CF % WEC]]</f>
        <v>3.5637910768404606E-2</v>
      </c>
      <c r="L4777" s="1">
        <v>34.976138618958878</v>
      </c>
      <c r="M4777" s="2">
        <f>Table13[[#This Row],[Cons h '[MWh']]]-Table13[[#This Row],[Ewec_prod '[MWh']]]-Table13[[#This Row],[Eeol_prod '[MWh']]]-Table13[[#This Row],[Efv_prod '[MWh']]]</f>
        <v>1.7395007081904694</v>
      </c>
    </row>
    <row r="4778" spans="5:13" x14ac:dyDescent="0.3">
      <c r="E4778" s="4">
        <v>43665</v>
      </c>
      <c r="F4778" s="3">
        <v>0.55569000000000002</v>
      </c>
      <c r="G4778" s="2">
        <f>Table13[[#This Row],[CF % FV]]*$A$2</f>
        <v>28.34019</v>
      </c>
      <c r="H4778" s="3">
        <v>0</v>
      </c>
      <c r="I4778" s="2">
        <f>Table13[[#This Row],[CF % EOL]]*$A$6</f>
        <v>0</v>
      </c>
      <c r="J4778" s="3">
        <v>0.11096616262478587</v>
      </c>
      <c r="K4778" s="2">
        <f>$A$10*Table13[[#This Row],[CF % WEC]]</f>
        <v>3.4129285614459742E-2</v>
      </c>
      <c r="L4778" s="1">
        <v>26.1324519198518</v>
      </c>
      <c r="M4778" s="2">
        <f>Table13[[#This Row],[Cons h '[MWh']]]-Table13[[#This Row],[Ewec_prod '[MWh']]]-Table13[[#This Row],[Eeol_prod '[MWh']]]-Table13[[#This Row],[Efv_prod '[MWh']]]</f>
        <v>-2.2418673657626584</v>
      </c>
    </row>
    <row r="4779" spans="5:13" x14ac:dyDescent="0.3">
      <c r="E4779" s="4">
        <v>43665.041666666664</v>
      </c>
      <c r="F4779" s="3">
        <v>0.35941000000000001</v>
      </c>
      <c r="G4779" s="2">
        <f>Table13[[#This Row],[CF % FV]]*$A$2</f>
        <v>18.329910000000002</v>
      </c>
      <c r="H4779" s="3">
        <v>1.2663569002422799E-2</v>
      </c>
      <c r="I4779" s="2">
        <f>Table13[[#This Row],[CF % EOL]]*$A$6</f>
        <v>0.50654276009691201</v>
      </c>
      <c r="J4779" s="3">
        <v>0.10797235445369299</v>
      </c>
      <c r="K4779" s="2">
        <f>$A$10*Table13[[#This Row],[CF % WEC]]</f>
        <v>3.3208495603079195E-2</v>
      </c>
      <c r="L4779" s="1">
        <v>30.214248912298235</v>
      </c>
      <c r="M4779" s="2">
        <f>Table13[[#This Row],[Cons h '[MWh']]]-Table13[[#This Row],[Ewec_prod '[MWh']]]-Table13[[#This Row],[Eeol_prod '[MWh']]]-Table13[[#This Row],[Efv_prod '[MWh']]]</f>
        <v>11.34458765659824</v>
      </c>
    </row>
    <row r="4780" spans="5:13" x14ac:dyDescent="0.3">
      <c r="E4780" s="4">
        <v>43665.083333333336</v>
      </c>
      <c r="F4780" s="3">
        <v>0.17708000000000002</v>
      </c>
      <c r="G4780" s="2">
        <f>Table13[[#This Row],[CF % FV]]*$A$2</f>
        <v>9.0310800000000011</v>
      </c>
      <c r="H4780" s="3">
        <v>0.100399741081988</v>
      </c>
      <c r="I4780" s="2">
        <f>Table13[[#This Row],[CF % EOL]]*$A$6</f>
        <v>4.0159896432795197</v>
      </c>
      <c r="J4780" s="3">
        <v>0.10834400494845846</v>
      </c>
      <c r="K4780" s="2">
        <f>$A$10*Table13[[#This Row],[CF % WEC]]</f>
        <v>3.3322802213171639E-2</v>
      </c>
      <c r="L4780" s="1">
        <v>31.194083983310964</v>
      </c>
      <c r="M4780" s="2">
        <f>Table13[[#This Row],[Cons h '[MWh']]]-Table13[[#This Row],[Ewec_prod '[MWh']]]-Table13[[#This Row],[Eeol_prod '[MWh']]]-Table13[[#This Row],[Efv_prod '[MWh']]]</f>
        <v>18.113691537818269</v>
      </c>
    </row>
    <row r="4781" spans="5:13" x14ac:dyDescent="0.3">
      <c r="E4781" s="4">
        <v>43665.125</v>
      </c>
      <c r="F4781" s="3">
        <v>1.6699999999999998E-3</v>
      </c>
      <c r="G4781" s="2">
        <f>Table13[[#This Row],[CF % FV]]*$A$2</f>
        <v>8.5169999999999996E-2</v>
      </c>
      <c r="H4781" s="3">
        <v>0.251271695275052</v>
      </c>
      <c r="I4781" s="2">
        <f>Table13[[#This Row],[CF % EOL]]*$A$6</f>
        <v>10.05086781100208</v>
      </c>
      <c r="J4781" s="3">
        <v>0.12055374240505778</v>
      </c>
      <c r="K4781" s="2">
        <f>$A$10*Table13[[#This Row],[CF % WEC]]</f>
        <v>3.7078087672063123E-2</v>
      </c>
      <c r="L4781" s="1">
        <v>27.350133807295411</v>
      </c>
      <c r="M4781" s="2">
        <f>Table13[[#This Row],[Cons h '[MWh']]]-Table13[[#This Row],[Ewec_prod '[MWh']]]-Table13[[#This Row],[Eeol_prod '[MWh']]]-Table13[[#This Row],[Efv_prod '[MWh']]]</f>
        <v>17.177017908621263</v>
      </c>
    </row>
    <row r="4782" spans="5:13" x14ac:dyDescent="0.3">
      <c r="E4782" s="4">
        <v>43665.166666666664</v>
      </c>
      <c r="F4782" s="3">
        <v>0</v>
      </c>
      <c r="G4782" s="2">
        <f>Table13[[#This Row],[CF % FV]]*$A$2</f>
        <v>0</v>
      </c>
      <c r="H4782" s="3">
        <v>0.50556018246939305</v>
      </c>
      <c r="I4782" s="2">
        <f>Table13[[#This Row],[CF % EOL]]*$A$6</f>
        <v>20.222407298775721</v>
      </c>
      <c r="J4782" s="3">
        <v>0.12746648322315393</v>
      </c>
      <c r="K4782" s="2">
        <f>$A$10*Table13[[#This Row],[CF % WEC]]</f>
        <v>3.9204203419232697E-2</v>
      </c>
      <c r="L4782" s="1">
        <v>34.952619377584973</v>
      </c>
      <c r="M4782" s="2">
        <f>Table13[[#This Row],[Cons h '[MWh']]]-Table13[[#This Row],[Ewec_prod '[MWh']]]-Table13[[#This Row],[Eeol_prod '[MWh']]]-Table13[[#This Row],[Efv_prod '[MWh']]]</f>
        <v>14.691007875390021</v>
      </c>
    </row>
    <row r="4783" spans="5:13" x14ac:dyDescent="0.3">
      <c r="E4783" s="4">
        <v>43665.208333333336</v>
      </c>
      <c r="F4783" s="3">
        <v>0</v>
      </c>
      <c r="G4783" s="2">
        <f>Table13[[#This Row],[CF % FV]]*$A$2</f>
        <v>0</v>
      </c>
      <c r="H4783" s="3">
        <v>0.64376134681170105</v>
      </c>
      <c r="I4783" s="2">
        <f>Table13[[#This Row],[CF % EOL]]*$A$6</f>
        <v>25.750453872468043</v>
      </c>
      <c r="J4783" s="3">
        <v>0.14176511738718178</v>
      </c>
      <c r="K4783" s="2">
        <f>$A$10*Table13[[#This Row],[CF % WEC]]</f>
        <v>4.3601959976165089E-2</v>
      </c>
      <c r="L4783" s="1">
        <v>38.074197065368139</v>
      </c>
      <c r="M4783" s="2">
        <f>Table13[[#This Row],[Cons h '[MWh']]]-Table13[[#This Row],[Ewec_prod '[MWh']]]-Table13[[#This Row],[Eeol_prod '[MWh']]]-Table13[[#This Row],[Efv_prod '[MWh']]]</f>
        <v>12.280141232923931</v>
      </c>
    </row>
    <row r="4784" spans="5:13" x14ac:dyDescent="0.3">
      <c r="E4784" s="4">
        <v>43665.25</v>
      </c>
      <c r="F4784" s="3">
        <v>0</v>
      </c>
      <c r="G4784" s="2">
        <f>Table13[[#This Row],[CF % FV]]*$A$2</f>
        <v>0</v>
      </c>
      <c r="H4784" s="3">
        <v>0.63957390211746701</v>
      </c>
      <c r="I4784" s="2">
        <f>Table13[[#This Row],[CF % EOL]]*$A$6</f>
        <v>25.582956084698679</v>
      </c>
      <c r="J4784" s="3">
        <v>0.15324762928070981</v>
      </c>
      <c r="K4784" s="2">
        <f>$A$10*Table13[[#This Row],[CF % WEC]]</f>
        <v>4.7133576450195662E-2</v>
      </c>
      <c r="L4784" s="1">
        <v>47.554226136514103</v>
      </c>
      <c r="M4784" s="2">
        <f>Table13[[#This Row],[Cons h '[MWh']]]-Table13[[#This Row],[Ewec_prod '[MWh']]]-Table13[[#This Row],[Eeol_prod '[MWh']]]-Table13[[#This Row],[Efv_prod '[MWh']]]</f>
        <v>21.924136475365231</v>
      </c>
    </row>
    <row r="4785" spans="5:13" x14ac:dyDescent="0.3">
      <c r="E4785" s="4">
        <v>43665.291666666664</v>
      </c>
      <c r="F4785" s="3">
        <v>0</v>
      </c>
      <c r="G4785" s="2">
        <f>Table13[[#This Row],[CF % FV]]*$A$2</f>
        <v>0</v>
      </c>
      <c r="H4785" s="3">
        <v>0.600934454934831</v>
      </c>
      <c r="I4785" s="2">
        <f>Table13[[#This Row],[CF % EOL]]*$A$6</f>
        <v>24.037378197393238</v>
      </c>
      <c r="J4785" s="3">
        <v>0.16281708256139102</v>
      </c>
      <c r="K4785" s="2">
        <f>$A$10*Table13[[#This Row],[CF % WEC]]</f>
        <v>5.0076803434577724E-2</v>
      </c>
      <c r="L4785" s="1">
        <v>41.260765894425454</v>
      </c>
      <c r="M4785" s="2">
        <f>Table13[[#This Row],[Cons h '[MWh']]]-Table13[[#This Row],[Ewec_prod '[MWh']]]-Table13[[#This Row],[Eeol_prod '[MWh']]]-Table13[[#This Row],[Efv_prod '[MWh']]]</f>
        <v>17.173310893597638</v>
      </c>
    </row>
    <row r="4786" spans="5:13" x14ac:dyDescent="0.3">
      <c r="E4786" s="4">
        <v>43665.333333333336</v>
      </c>
      <c r="F4786" s="3">
        <v>0</v>
      </c>
      <c r="G4786" s="2">
        <f>Table13[[#This Row],[CF % FV]]*$A$2</f>
        <v>0</v>
      </c>
      <c r="H4786" s="3">
        <v>0.61455250252683902</v>
      </c>
      <c r="I4786" s="2">
        <f>Table13[[#This Row],[CF % EOL]]*$A$6</f>
        <v>24.582100101073561</v>
      </c>
      <c r="J4786" s="3">
        <v>0.17025409321739829</v>
      </c>
      <c r="K4786" s="2">
        <f>$A$10*Table13[[#This Row],[CF % WEC]]</f>
        <v>5.2364166129590467E-2</v>
      </c>
      <c r="L4786" s="1">
        <v>35.888410713781454</v>
      </c>
      <c r="M4786" s="2">
        <f>Table13[[#This Row],[Cons h '[MWh']]]-Table13[[#This Row],[Ewec_prod '[MWh']]]-Table13[[#This Row],[Eeol_prod '[MWh']]]-Table13[[#This Row],[Efv_prod '[MWh']]]</f>
        <v>11.253946446578301</v>
      </c>
    </row>
    <row r="4787" spans="5:13" x14ac:dyDescent="0.3">
      <c r="E4787" s="4">
        <v>43665.375</v>
      </c>
      <c r="F4787" s="3">
        <v>0</v>
      </c>
      <c r="G4787" s="2">
        <f>Table13[[#This Row],[CF % FV]]*$A$2</f>
        <v>0</v>
      </c>
      <c r="H4787" s="3">
        <v>0.64502098181539003</v>
      </c>
      <c r="I4787" s="2">
        <f>Table13[[#This Row],[CF % EOL]]*$A$6</f>
        <v>25.800839272615601</v>
      </c>
      <c r="J4787" s="3">
        <v>0.16211477595050766</v>
      </c>
      <c r="K4787" s="2">
        <f>$A$10*Table13[[#This Row],[CF % WEC]]</f>
        <v>4.9860798642262706E-2</v>
      </c>
      <c r="L4787" s="1">
        <v>42.730731918452982</v>
      </c>
      <c r="M4787" s="2">
        <f>Table13[[#This Row],[Cons h '[MWh']]]-Table13[[#This Row],[Ewec_prod '[MWh']]]-Table13[[#This Row],[Eeol_prod '[MWh']]]-Table13[[#This Row],[Efv_prod '[MWh']]]</f>
        <v>16.880031847195117</v>
      </c>
    </row>
    <row r="4788" spans="5:13" x14ac:dyDescent="0.3">
      <c r="E4788" s="4">
        <v>43665.416666666664</v>
      </c>
      <c r="F4788" s="3">
        <v>0</v>
      </c>
      <c r="G4788" s="2">
        <f>Table13[[#This Row],[CF % FV]]*$A$2</f>
        <v>0</v>
      </c>
      <c r="H4788" s="3">
        <v>0.203157982737208</v>
      </c>
      <c r="I4788" s="2">
        <f>Table13[[#This Row],[CF % EOL]]*$A$6</f>
        <v>8.1263193094883199</v>
      </c>
      <c r="J4788" s="3">
        <v>0.15119405068839237</v>
      </c>
      <c r="K4788" s="2">
        <f>$A$10*Table13[[#This Row],[CF % WEC]]</f>
        <v>4.6501967961165264E-2</v>
      </c>
      <c r="L4788" s="1">
        <v>41.37435427306616</v>
      </c>
      <c r="M4788" s="2">
        <f>Table13[[#This Row],[Cons h '[MWh']]]-Table13[[#This Row],[Ewec_prod '[MWh']]]-Table13[[#This Row],[Eeol_prod '[MWh']]]-Table13[[#This Row],[Efv_prod '[MWh']]]</f>
        <v>33.201532995616674</v>
      </c>
    </row>
    <row r="4789" spans="5:13" x14ac:dyDescent="0.3">
      <c r="E4789" s="4">
        <v>43665.458333333336</v>
      </c>
      <c r="F4789" s="3">
        <v>0</v>
      </c>
      <c r="G4789" s="2">
        <f>Table13[[#This Row],[CF % FV]]*$A$2</f>
        <v>0</v>
      </c>
      <c r="H4789" s="3">
        <v>0.15138645877031301</v>
      </c>
      <c r="I4789" s="2">
        <f>Table13[[#This Row],[CF % EOL]]*$A$6</f>
        <v>6.0554583508125202</v>
      </c>
      <c r="J4789" s="3">
        <v>0.14231473751712384</v>
      </c>
      <c r="K4789" s="2">
        <f>$A$10*Table13[[#This Row],[CF % WEC]]</f>
        <v>4.3771003781506695E-2</v>
      </c>
      <c r="L4789" s="1">
        <v>58.44964936169184</v>
      </c>
      <c r="M4789" s="2">
        <f>Table13[[#This Row],[Cons h '[MWh']]]-Table13[[#This Row],[Ewec_prod '[MWh']]]-Table13[[#This Row],[Eeol_prod '[MWh']]]-Table13[[#This Row],[Efv_prod '[MWh']]]</f>
        <v>52.35042000709781</v>
      </c>
    </row>
    <row r="4790" spans="5:13" x14ac:dyDescent="0.3">
      <c r="E4790" s="4">
        <v>43665.5</v>
      </c>
      <c r="F4790" s="3">
        <v>0</v>
      </c>
      <c r="G4790" s="2">
        <f>Table13[[#This Row],[CF % FV]]*$A$2</f>
        <v>0</v>
      </c>
      <c r="H4790" s="3">
        <v>0.18448955692511601</v>
      </c>
      <c r="I4790" s="2">
        <f>Table13[[#This Row],[CF % EOL]]*$A$6</f>
        <v>7.3795822770046406</v>
      </c>
      <c r="J4790" s="3">
        <v>0.13622933634541456</v>
      </c>
      <c r="K4790" s="2">
        <f>$A$10*Table13[[#This Row],[CF % WEC]]</f>
        <v>4.1899348587210165E-2</v>
      </c>
      <c r="L4790" s="1">
        <v>45.008886530879586</v>
      </c>
      <c r="M4790" s="2">
        <f>Table13[[#This Row],[Cons h '[MWh']]]-Table13[[#This Row],[Ewec_prod '[MWh']]]-Table13[[#This Row],[Eeol_prod '[MWh']]]-Table13[[#This Row],[Efv_prod '[MWh']]]</f>
        <v>37.587404905287741</v>
      </c>
    </row>
    <row r="4791" spans="5:13" x14ac:dyDescent="0.3">
      <c r="E4791" s="4">
        <v>43665.541666666664</v>
      </c>
      <c r="F4791" s="3">
        <v>0</v>
      </c>
      <c r="G4791" s="2">
        <f>Table13[[#This Row],[CF % FV]]*$A$2</f>
        <v>0</v>
      </c>
      <c r="H4791" s="3">
        <v>0.26139776167638001</v>
      </c>
      <c r="I4791" s="2">
        <f>Table13[[#This Row],[CF % EOL]]*$A$6</f>
        <v>10.455910467055201</v>
      </c>
      <c r="J4791" s="3">
        <v>0.13318861682918071</v>
      </c>
      <c r="K4791" s="2">
        <f>$A$10*Table13[[#This Row],[CF % WEC]]</f>
        <v>4.0964130297343603E-2</v>
      </c>
      <c r="L4791" s="1">
        <v>30.981794138982867</v>
      </c>
      <c r="M4791" s="2">
        <f>Table13[[#This Row],[Cons h '[MWh']]]-Table13[[#This Row],[Ewec_prod '[MWh']]]-Table13[[#This Row],[Eeol_prod '[MWh']]]-Table13[[#This Row],[Efv_prod '[MWh']]]</f>
        <v>20.484919541630322</v>
      </c>
    </row>
    <row r="4792" spans="5:13" x14ac:dyDescent="0.3">
      <c r="E4792" s="4">
        <v>43665.583333333336</v>
      </c>
      <c r="F4792" s="3">
        <v>0</v>
      </c>
      <c r="G4792" s="2">
        <f>Table13[[#This Row],[CF % FV]]*$A$2</f>
        <v>0</v>
      </c>
      <c r="H4792" s="3">
        <v>0.323380463101481</v>
      </c>
      <c r="I4792" s="2">
        <f>Table13[[#This Row],[CF % EOL]]*$A$6</f>
        <v>12.935218524059239</v>
      </c>
      <c r="J4792" s="3">
        <v>0.13297532551117097</v>
      </c>
      <c r="K4792" s="2">
        <f>$A$10*Table13[[#This Row],[CF % WEC]]</f>
        <v>4.0898529395778205E-2</v>
      </c>
      <c r="L4792" s="1">
        <v>42.436336723556131</v>
      </c>
      <c r="M4792" s="2">
        <f>Table13[[#This Row],[Cons h '[MWh']]]-Table13[[#This Row],[Ewec_prod '[MWh']]]-Table13[[#This Row],[Eeol_prod '[MWh']]]-Table13[[#This Row],[Efv_prod '[MWh']]]</f>
        <v>29.460219670101118</v>
      </c>
    </row>
    <row r="4793" spans="5:13" x14ac:dyDescent="0.3">
      <c r="E4793" s="4">
        <v>43665.625</v>
      </c>
      <c r="F4793" s="3">
        <v>0</v>
      </c>
      <c r="G4793" s="2">
        <f>Table13[[#This Row],[CF % FV]]*$A$2</f>
        <v>0</v>
      </c>
      <c r="H4793" s="3">
        <v>0.41357686557734602</v>
      </c>
      <c r="I4793" s="2">
        <f>Table13[[#This Row],[CF % EOL]]*$A$6</f>
        <v>16.54307462309384</v>
      </c>
      <c r="J4793" s="3">
        <v>0.13574136592800867</v>
      </c>
      <c r="K4793" s="2">
        <f>$A$10*Table13[[#This Row],[CF % WEC]]</f>
        <v>4.1749266063374806E-2</v>
      </c>
      <c r="L4793" s="1">
        <v>41.974351260412185</v>
      </c>
      <c r="M4793" s="2">
        <f>Table13[[#This Row],[Cons h '[MWh']]]-Table13[[#This Row],[Ewec_prod '[MWh']]]-Table13[[#This Row],[Eeol_prod '[MWh']]]-Table13[[#This Row],[Efv_prod '[MWh']]]</f>
        <v>25.389527371254967</v>
      </c>
    </row>
    <row r="4794" spans="5:13" x14ac:dyDescent="0.3">
      <c r="E4794" s="4">
        <v>43665.666666666664</v>
      </c>
      <c r="F4794" s="3">
        <v>0</v>
      </c>
      <c r="G4794" s="2">
        <f>Table13[[#This Row],[CF % FV]]*$A$2</f>
        <v>0</v>
      </c>
      <c r="H4794" s="3">
        <v>0.50319314807753901</v>
      </c>
      <c r="I4794" s="2">
        <f>Table13[[#This Row],[CF % EOL]]*$A$6</f>
        <v>20.127725923101561</v>
      </c>
      <c r="J4794" s="3">
        <v>0.1414222786940296</v>
      </c>
      <c r="K4794" s="2">
        <f>$A$10*Table13[[#This Row],[CF % WEC]]</f>
        <v>4.3496514862073475E-2</v>
      </c>
      <c r="L4794" s="1">
        <v>43.994065126808337</v>
      </c>
      <c r="M4794" s="2">
        <f>Table13[[#This Row],[Cons h '[MWh']]]-Table13[[#This Row],[Ewec_prod '[MWh']]]-Table13[[#This Row],[Eeol_prod '[MWh']]]-Table13[[#This Row],[Efv_prod '[MWh']]]</f>
        <v>23.822842688844705</v>
      </c>
    </row>
    <row r="4795" spans="5:13" x14ac:dyDescent="0.3">
      <c r="E4795" s="4">
        <v>43665.708333333336</v>
      </c>
      <c r="F4795" s="3">
        <v>0.13455</v>
      </c>
      <c r="G4795" s="2">
        <f>Table13[[#This Row],[CF % FV]]*$A$2</f>
        <v>6.86205</v>
      </c>
      <c r="H4795" s="3">
        <v>0.62070563393779199</v>
      </c>
      <c r="I4795" s="2">
        <f>Table13[[#This Row],[CF % EOL]]*$A$6</f>
        <v>24.82822535751168</v>
      </c>
      <c r="J4795" s="3">
        <v>0.15082684253621073</v>
      </c>
      <c r="K4795" s="2">
        <f>$A$10*Table13[[#This Row],[CF % WEC]]</f>
        <v>4.638902765928115E-2</v>
      </c>
      <c r="L4795" s="1">
        <v>51.814655849418948</v>
      </c>
      <c r="M4795" s="2">
        <f>Table13[[#This Row],[Cons h '[MWh']]]-Table13[[#This Row],[Ewec_prod '[MWh']]]-Table13[[#This Row],[Eeol_prod '[MWh']]]-Table13[[#This Row],[Efv_prod '[MWh']]]</f>
        <v>20.077991464247987</v>
      </c>
    </row>
    <row r="4796" spans="5:13" x14ac:dyDescent="0.3">
      <c r="E4796" s="4">
        <v>43665.75</v>
      </c>
      <c r="F4796" s="3">
        <v>0.34916000000000003</v>
      </c>
      <c r="G4796" s="2">
        <f>Table13[[#This Row],[CF % FV]]*$A$2</f>
        <v>17.80716</v>
      </c>
      <c r="H4796" s="3">
        <v>0.72795581491033301</v>
      </c>
      <c r="I4796" s="2">
        <f>Table13[[#This Row],[CF % EOL]]*$A$6</f>
        <v>29.118232596413321</v>
      </c>
      <c r="J4796" s="3">
        <v>0.16211575654613544</v>
      </c>
      <c r="K4796" s="2">
        <f>$A$10*Table13[[#This Row],[CF % WEC]]</f>
        <v>4.9861100238960843E-2</v>
      </c>
      <c r="L4796" s="1">
        <v>71.907506735059656</v>
      </c>
      <c r="M4796" s="2">
        <f>Table13[[#This Row],[Cons h '[MWh']]]-Table13[[#This Row],[Ewec_prod '[MWh']]]-Table13[[#This Row],[Eeol_prod '[MWh']]]-Table13[[#This Row],[Efv_prod '[MWh']]]</f>
        <v>24.932253038407378</v>
      </c>
    </row>
    <row r="4797" spans="5:13" x14ac:dyDescent="0.3">
      <c r="E4797" s="4">
        <v>43665.791666666664</v>
      </c>
      <c r="F4797" s="3">
        <v>0.44773000000000002</v>
      </c>
      <c r="G4797" s="2">
        <f>Table13[[#This Row],[CF % FV]]*$A$2</f>
        <v>22.834230000000002</v>
      </c>
      <c r="H4797" s="3">
        <v>0.81416328341169497</v>
      </c>
      <c r="I4797" s="2">
        <f>Table13[[#This Row],[CF % EOL]]*$A$6</f>
        <v>32.566531336467797</v>
      </c>
      <c r="J4797" s="3">
        <v>0.1734216941143164</v>
      </c>
      <c r="K4797" s="2">
        <f>$A$10*Table13[[#This Row],[CF % WEC]]</f>
        <v>5.3338408665930905E-2</v>
      </c>
      <c r="L4797" s="1">
        <v>49.870666298804579</v>
      </c>
      <c r="M4797" s="2">
        <f>Table13[[#This Row],[Cons h '[MWh']]]-Table13[[#This Row],[Ewec_prod '[MWh']]]-Table13[[#This Row],[Eeol_prod '[MWh']]]-Table13[[#This Row],[Efv_prod '[MWh']]]</f>
        <v>-5.5834334463291491</v>
      </c>
    </row>
    <row r="4798" spans="5:13" x14ac:dyDescent="0.3">
      <c r="E4798" s="4">
        <v>43665.833333333336</v>
      </c>
      <c r="F4798" s="3">
        <v>0.58866999999999992</v>
      </c>
      <c r="G4798" s="2">
        <f>Table13[[#This Row],[CF % FV]]*$A$2</f>
        <v>30.022169999999996</v>
      </c>
      <c r="H4798" s="3">
        <v>0.85876984375634002</v>
      </c>
      <c r="I4798" s="2">
        <f>Table13[[#This Row],[CF % EOL]]*$A$6</f>
        <v>34.350793750253601</v>
      </c>
      <c r="J4798" s="3">
        <v>0.18138425760976623</v>
      </c>
      <c r="K4798" s="2">
        <f>$A$10*Table13[[#This Row],[CF % WEC]]</f>
        <v>5.5787412914896237E-2</v>
      </c>
      <c r="L4798" s="1">
        <v>50.404672582886718</v>
      </c>
      <c r="M4798" s="2">
        <f>Table13[[#This Row],[Cons h '[MWh']]]-Table13[[#This Row],[Ewec_prod '[MWh']]]-Table13[[#This Row],[Eeol_prod '[MWh']]]-Table13[[#This Row],[Efv_prod '[MWh']]]</f>
        <v>-14.024078580281774</v>
      </c>
    </row>
    <row r="4799" spans="5:13" x14ac:dyDescent="0.3">
      <c r="E4799" s="4">
        <v>43665.875</v>
      </c>
      <c r="F4799" s="3">
        <v>0.60896000000000006</v>
      </c>
      <c r="G4799" s="2">
        <f>Table13[[#This Row],[CF % FV]]*$A$2</f>
        <v>31.056960000000004</v>
      </c>
      <c r="H4799" s="3">
        <v>0.86540200209929696</v>
      </c>
      <c r="I4799" s="2">
        <f>Table13[[#This Row],[CF % EOL]]*$A$6</f>
        <v>34.61608008397188</v>
      </c>
      <c r="J4799" s="3">
        <v>0.16186677500185892</v>
      </c>
      <c r="K4799" s="2">
        <f>$A$10*Table13[[#This Row],[CF % WEC]]</f>
        <v>4.9784522280091746E-2</v>
      </c>
      <c r="L4799" s="1">
        <v>34.239448407362786</v>
      </c>
      <c r="M4799" s="2">
        <f>Table13[[#This Row],[Cons h '[MWh']]]-Table13[[#This Row],[Ewec_prod '[MWh']]]-Table13[[#This Row],[Eeol_prod '[MWh']]]-Table13[[#This Row],[Efv_prod '[MWh']]]</f>
        <v>-31.483376198889189</v>
      </c>
    </row>
    <row r="4800" spans="5:13" x14ac:dyDescent="0.3">
      <c r="E4800" s="4">
        <v>43665.916666666664</v>
      </c>
      <c r="F4800" s="3">
        <v>0.63544</v>
      </c>
      <c r="G4800" s="2">
        <f>Table13[[#This Row],[CF % FV]]*$A$2</f>
        <v>32.407440000000001</v>
      </c>
      <c r="H4800" s="3">
        <v>5.4226726928277902E-2</v>
      </c>
      <c r="I4800" s="2">
        <f>Table13[[#This Row],[CF % EOL]]*$A$6</f>
        <v>2.1690690771311161</v>
      </c>
      <c r="J4800" s="3">
        <v>0.14468144043227507</v>
      </c>
      <c r="K4800" s="2">
        <f>$A$10*Table13[[#This Row],[CF % WEC]]</f>
        <v>4.4498918290264602E-2</v>
      </c>
      <c r="L4800" s="1">
        <v>34.715359363610119</v>
      </c>
      <c r="M4800" s="2">
        <f>Table13[[#This Row],[Cons h '[MWh']]]-Table13[[#This Row],[Ewec_prod '[MWh']]]-Table13[[#This Row],[Eeol_prod '[MWh']]]-Table13[[#This Row],[Efv_prod '[MWh']]]</f>
        <v>9.4351368188732465E-2</v>
      </c>
    </row>
    <row r="4801" spans="5:13" x14ac:dyDescent="0.3">
      <c r="E4801" s="4">
        <v>43665.958333333336</v>
      </c>
      <c r="F4801" s="3">
        <v>0.62026000000000003</v>
      </c>
      <c r="G4801" s="2">
        <f>Table13[[#This Row],[CF % FV]]*$A$2</f>
        <v>31.63326</v>
      </c>
      <c r="H4801" s="3">
        <v>4.52098364843007E-2</v>
      </c>
      <c r="I4801" s="2">
        <f>Table13[[#This Row],[CF % EOL]]*$A$6</f>
        <v>1.8083934593720281</v>
      </c>
      <c r="J4801" s="3">
        <v>0.13297600510563429</v>
      </c>
      <c r="K4801" s="2">
        <f>$A$10*Table13[[#This Row],[CF % WEC]]</f>
        <v>4.0898738415113392E-2</v>
      </c>
      <c r="L4801" s="1">
        <v>30.421931783483895</v>
      </c>
      <c r="M4801" s="2">
        <f>Table13[[#This Row],[Cons h '[MWh']]]-Table13[[#This Row],[Ewec_prod '[MWh']]]-Table13[[#This Row],[Eeol_prod '[MWh']]]-Table13[[#This Row],[Efv_prod '[MWh']]]</f>
        <v>-3.0606204143032443</v>
      </c>
    </row>
    <row r="4802" spans="5:13" x14ac:dyDescent="0.3">
      <c r="E4802" s="4">
        <v>43666</v>
      </c>
      <c r="F4802" s="3">
        <v>0.51240999999999992</v>
      </c>
      <c r="G4802" s="2">
        <f>Table13[[#This Row],[CF % FV]]*$A$2</f>
        <v>26.132909999999995</v>
      </c>
      <c r="H4802" s="3">
        <v>6.3000062179705593E-2</v>
      </c>
      <c r="I4802" s="2">
        <f>Table13[[#This Row],[CF % EOL]]*$A$6</f>
        <v>2.5200024871882238</v>
      </c>
      <c r="J4802" s="3">
        <v>0.12284494222854248</v>
      </c>
      <c r="K4802" s="2">
        <f>$A$10*Table13[[#This Row],[CF % WEC]]</f>
        <v>3.7782780087533226E-2</v>
      </c>
      <c r="L4802" s="1">
        <v>33.409475399800748</v>
      </c>
      <c r="M4802" s="2">
        <f>Table13[[#This Row],[Cons h '[MWh']]]-Table13[[#This Row],[Ewec_prod '[MWh']]]-Table13[[#This Row],[Eeol_prod '[MWh']]]-Table13[[#This Row],[Efv_prod '[MWh']]]</f>
        <v>4.7187801325249978</v>
      </c>
    </row>
    <row r="4803" spans="5:13" x14ac:dyDescent="0.3">
      <c r="E4803" s="4">
        <v>43666.041666666664</v>
      </c>
      <c r="F4803" s="3">
        <v>0.35454000000000002</v>
      </c>
      <c r="G4803" s="2">
        <f>Table13[[#This Row],[CF % FV]]*$A$2</f>
        <v>18.08154</v>
      </c>
      <c r="H4803" s="3">
        <v>9.7471683858974298E-2</v>
      </c>
      <c r="I4803" s="2">
        <f>Table13[[#This Row],[CF % EOL]]*$A$6</f>
        <v>3.898867354358972</v>
      </c>
      <c r="J4803" s="3">
        <v>0.1153988468048507</v>
      </c>
      <c r="K4803" s="2">
        <f>$A$10*Table13[[#This Row],[CF % WEC]]</f>
        <v>3.5492623237764545E-2</v>
      </c>
      <c r="L4803" s="1">
        <v>31.673764074732059</v>
      </c>
      <c r="M4803" s="2">
        <f>Table13[[#This Row],[Cons h '[MWh']]]-Table13[[#This Row],[Ewec_prod '[MWh']]]-Table13[[#This Row],[Eeol_prod '[MWh']]]-Table13[[#This Row],[Efv_prod '[MWh']]]</f>
        <v>9.6578640971353202</v>
      </c>
    </row>
    <row r="4804" spans="5:13" x14ac:dyDescent="0.3">
      <c r="E4804" s="4">
        <v>43666.083333333336</v>
      </c>
      <c r="F4804" s="3">
        <v>0.16855000000000001</v>
      </c>
      <c r="G4804" s="2">
        <f>Table13[[#This Row],[CF % FV]]*$A$2</f>
        <v>8.59605</v>
      </c>
      <c r="H4804" s="3">
        <v>0.158335918523279</v>
      </c>
      <c r="I4804" s="2">
        <f>Table13[[#This Row],[CF % EOL]]*$A$6</f>
        <v>6.3334367409311598</v>
      </c>
      <c r="J4804" s="3">
        <v>0.11371578636188251</v>
      </c>
      <c r="K4804" s="2">
        <f>$A$10*Table13[[#This Row],[CF % WEC]]</f>
        <v>3.4974973089235126E-2</v>
      </c>
      <c r="L4804" s="1">
        <v>25.01946328123681</v>
      </c>
      <c r="M4804" s="2">
        <f>Table13[[#This Row],[Cons h '[MWh']]]-Table13[[#This Row],[Ewec_prod '[MWh']]]-Table13[[#This Row],[Eeol_prod '[MWh']]]-Table13[[#This Row],[Efv_prod '[MWh']]]</f>
        <v>10.055001567216417</v>
      </c>
    </row>
    <row r="4805" spans="5:13" x14ac:dyDescent="0.3">
      <c r="E4805" s="4">
        <v>43666.125</v>
      </c>
      <c r="F4805" s="3">
        <v>1.74E-3</v>
      </c>
      <c r="G4805" s="2">
        <f>Table13[[#This Row],[CF % FV]]*$A$2</f>
        <v>8.8739999999999999E-2</v>
      </c>
      <c r="H4805" s="3">
        <v>0.235555893398566</v>
      </c>
      <c r="I4805" s="2">
        <f>Table13[[#This Row],[CF % EOL]]*$A$6</f>
        <v>9.4222357359426407</v>
      </c>
      <c r="J4805" s="3">
        <v>0.11471090541830248</v>
      </c>
      <c r="K4805" s="2">
        <f>$A$10*Table13[[#This Row],[CF % WEC]]</f>
        <v>3.5281036682799118E-2</v>
      </c>
      <c r="L4805" s="1">
        <v>30.366671597569717</v>
      </c>
      <c r="M4805" s="2">
        <f>Table13[[#This Row],[Cons h '[MWh']]]-Table13[[#This Row],[Ewec_prod '[MWh']]]-Table13[[#This Row],[Eeol_prod '[MWh']]]-Table13[[#This Row],[Efv_prod '[MWh']]]</f>
        <v>20.820414824944272</v>
      </c>
    </row>
    <row r="4806" spans="5:13" x14ac:dyDescent="0.3">
      <c r="E4806" s="4">
        <v>43666.166666666664</v>
      </c>
      <c r="F4806" s="3">
        <v>0</v>
      </c>
      <c r="G4806" s="2">
        <f>Table13[[#This Row],[CF % FV]]*$A$2</f>
        <v>0</v>
      </c>
      <c r="H4806" s="3">
        <v>0.304594745818212</v>
      </c>
      <c r="I4806" s="2">
        <f>Table13[[#This Row],[CF % EOL]]*$A$6</f>
        <v>12.183789832728479</v>
      </c>
      <c r="J4806" s="3">
        <v>0.11348819063270077</v>
      </c>
      <c r="K4806" s="2">
        <f>$A$10*Table13[[#This Row],[CF % WEC]]</f>
        <v>3.4904972654308489E-2</v>
      </c>
      <c r="L4806" s="1">
        <v>36.562769817669903</v>
      </c>
      <c r="M4806" s="2">
        <f>Table13[[#This Row],[Cons h '[MWh']]]-Table13[[#This Row],[Ewec_prod '[MWh']]]-Table13[[#This Row],[Eeol_prod '[MWh']]]-Table13[[#This Row],[Efv_prod '[MWh']]]</f>
        <v>24.344075012287114</v>
      </c>
    </row>
    <row r="4807" spans="5:13" x14ac:dyDescent="0.3">
      <c r="E4807" s="4">
        <v>43666.208333333336</v>
      </c>
      <c r="F4807" s="3">
        <v>0</v>
      </c>
      <c r="G4807" s="2">
        <f>Table13[[#This Row],[CF % FV]]*$A$2</f>
        <v>0</v>
      </c>
      <c r="H4807" s="3">
        <v>0.357449868447551</v>
      </c>
      <c r="I4807" s="2">
        <f>Table13[[#This Row],[CF % EOL]]*$A$6</f>
        <v>14.297994737902041</v>
      </c>
      <c r="J4807" s="3">
        <v>0.11207870963273091</v>
      </c>
      <c r="K4807" s="2">
        <f>$A$10*Table13[[#This Row],[CF % WEC]]</f>
        <v>3.4471465912448956E-2</v>
      </c>
      <c r="L4807" s="1">
        <v>49.245699558249768</v>
      </c>
      <c r="M4807" s="2">
        <f>Table13[[#This Row],[Cons h '[MWh']]]-Table13[[#This Row],[Ewec_prod '[MWh']]]-Table13[[#This Row],[Eeol_prod '[MWh']]]-Table13[[#This Row],[Efv_prod '[MWh']]]</f>
        <v>34.913233354435278</v>
      </c>
    </row>
    <row r="4808" spans="5:13" x14ac:dyDescent="0.3">
      <c r="E4808" s="4">
        <v>43666.25</v>
      </c>
      <c r="F4808" s="3">
        <v>0</v>
      </c>
      <c r="G4808" s="2">
        <f>Table13[[#This Row],[CF % FV]]*$A$2</f>
        <v>0</v>
      </c>
      <c r="H4808" s="3">
        <v>0.38794489275636901</v>
      </c>
      <c r="I4808" s="2">
        <f>Table13[[#This Row],[CF % EOL]]*$A$6</f>
        <v>15.517795710254759</v>
      </c>
      <c r="J4808" s="3">
        <v>0.11045930320799474</v>
      </c>
      <c r="K4808" s="2">
        <f>$A$10*Table13[[#This Row],[CF % WEC]]</f>
        <v>3.3973393499306261E-2</v>
      </c>
      <c r="L4808" s="1">
        <v>56.749762515388475</v>
      </c>
      <c r="M4808" s="2">
        <f>Table13[[#This Row],[Cons h '[MWh']]]-Table13[[#This Row],[Ewec_prod '[MWh']]]-Table13[[#This Row],[Eeol_prod '[MWh']]]-Table13[[#This Row],[Efv_prod '[MWh']]]</f>
        <v>41.197993411634407</v>
      </c>
    </row>
    <row r="4809" spans="5:13" x14ac:dyDescent="0.3">
      <c r="E4809" s="4">
        <v>43666.291666666664</v>
      </c>
      <c r="F4809" s="3">
        <v>0</v>
      </c>
      <c r="G4809" s="2">
        <f>Table13[[#This Row],[CF % FV]]*$A$2</f>
        <v>0</v>
      </c>
      <c r="H4809" s="3">
        <v>0.43536867740292201</v>
      </c>
      <c r="I4809" s="2">
        <f>Table13[[#This Row],[CF % EOL]]*$A$6</f>
        <v>17.41474709611688</v>
      </c>
      <c r="J4809" s="3">
        <v>0.11247501869565384</v>
      </c>
      <c r="K4809" s="2">
        <f>$A$10*Table13[[#This Row],[CF % WEC]]</f>
        <v>3.4593356630125034E-2</v>
      </c>
      <c r="L4809" s="1">
        <v>52.414679962001479</v>
      </c>
      <c r="M4809" s="2">
        <f>Table13[[#This Row],[Cons h '[MWh']]]-Table13[[#This Row],[Ewec_prod '[MWh']]]-Table13[[#This Row],[Eeol_prod '[MWh']]]-Table13[[#This Row],[Efv_prod '[MWh']]]</f>
        <v>34.965339509254477</v>
      </c>
    </row>
    <row r="4810" spans="5:13" x14ac:dyDescent="0.3">
      <c r="E4810" s="4">
        <v>43666.333333333336</v>
      </c>
      <c r="F4810" s="3">
        <v>0</v>
      </c>
      <c r="G4810" s="2">
        <f>Table13[[#This Row],[CF % FV]]*$A$2</f>
        <v>0</v>
      </c>
      <c r="H4810" s="3">
        <v>0.445576222222136</v>
      </c>
      <c r="I4810" s="2">
        <f>Table13[[#This Row],[CF % EOL]]*$A$6</f>
        <v>17.823048888885438</v>
      </c>
      <c r="J4810" s="3">
        <v>0.11504140090619783</v>
      </c>
      <c r="K4810" s="2">
        <f>$A$10*Table13[[#This Row],[CF % WEC]]</f>
        <v>3.5382685461434554E-2</v>
      </c>
      <c r="L4810" s="1">
        <v>53.831371558704198</v>
      </c>
      <c r="M4810" s="2">
        <f>Table13[[#This Row],[Cons h '[MWh']]]-Table13[[#This Row],[Ewec_prod '[MWh']]]-Table13[[#This Row],[Eeol_prod '[MWh']]]-Table13[[#This Row],[Efv_prod '[MWh']]]</f>
        <v>35.972939984357325</v>
      </c>
    </row>
    <row r="4811" spans="5:13" x14ac:dyDescent="0.3">
      <c r="E4811" s="4">
        <v>43666.375</v>
      </c>
      <c r="F4811" s="3">
        <v>0</v>
      </c>
      <c r="G4811" s="2">
        <f>Table13[[#This Row],[CF % FV]]*$A$2</f>
        <v>0</v>
      </c>
      <c r="H4811" s="3">
        <v>0.44945842788533102</v>
      </c>
      <c r="I4811" s="2">
        <f>Table13[[#This Row],[CF % EOL]]*$A$6</f>
        <v>17.97833711541324</v>
      </c>
      <c r="J4811" s="3">
        <v>0.10650374222142772</v>
      </c>
      <c r="K4811" s="2">
        <f>$A$10*Table13[[#This Row],[CF % WEC]]</f>
        <v>3.2756802175584979E-2</v>
      </c>
      <c r="L4811" s="1">
        <v>44.968113118650038</v>
      </c>
      <c r="M4811" s="2">
        <f>Table13[[#This Row],[Cons h '[MWh']]]-Table13[[#This Row],[Ewec_prod '[MWh']]]-Table13[[#This Row],[Eeol_prod '[MWh']]]-Table13[[#This Row],[Efv_prod '[MWh']]]</f>
        <v>26.957019201061215</v>
      </c>
    </row>
    <row r="4812" spans="5:13" x14ac:dyDescent="0.3">
      <c r="E4812" s="4">
        <v>43666.416666666664</v>
      </c>
      <c r="F4812" s="3">
        <v>0</v>
      </c>
      <c r="G4812" s="2">
        <f>Table13[[#This Row],[CF % FV]]*$A$2</f>
        <v>0</v>
      </c>
      <c r="H4812" s="3">
        <v>4.9846479285699102E-3</v>
      </c>
      <c r="I4812" s="2">
        <f>Table13[[#This Row],[CF % EOL]]*$A$6</f>
        <v>0.19938591714279641</v>
      </c>
      <c r="J4812" s="3">
        <v>0.10389739854756434</v>
      </c>
      <c r="K4812" s="2">
        <f>$A$10*Table13[[#This Row],[CF % WEC]]</f>
        <v>3.1955182604801922E-2</v>
      </c>
      <c r="L4812" s="1">
        <v>42.318656455571976</v>
      </c>
      <c r="M4812" s="2">
        <f>Table13[[#This Row],[Cons h '[MWh']]]-Table13[[#This Row],[Ewec_prod '[MWh']]]-Table13[[#This Row],[Eeol_prod '[MWh']]]-Table13[[#This Row],[Efv_prod '[MWh']]]</f>
        <v>42.087315355824373</v>
      </c>
    </row>
    <row r="4813" spans="5:13" x14ac:dyDescent="0.3">
      <c r="E4813" s="4">
        <v>43666.458333333336</v>
      </c>
      <c r="F4813" s="3">
        <v>0</v>
      </c>
      <c r="G4813" s="2">
        <f>Table13[[#This Row],[CF % FV]]*$A$2</f>
        <v>0</v>
      </c>
      <c r="H4813" s="3">
        <v>0</v>
      </c>
      <c r="I4813" s="2">
        <f>Table13[[#This Row],[CF % EOL]]*$A$6</f>
        <v>0</v>
      </c>
      <c r="J4813" s="3">
        <v>0.10222634085704294</v>
      </c>
      <c r="K4813" s="2">
        <f>$A$10*Table13[[#This Row],[CF % WEC]]</f>
        <v>3.1441224080428244E-2</v>
      </c>
      <c r="L4813" s="1">
        <v>51.851658066912961</v>
      </c>
      <c r="M4813" s="2">
        <f>Table13[[#This Row],[Cons h '[MWh']]]-Table13[[#This Row],[Ewec_prod '[MWh']]]-Table13[[#This Row],[Eeol_prod '[MWh']]]-Table13[[#This Row],[Efv_prod '[MWh']]]</f>
        <v>51.820216842832529</v>
      </c>
    </row>
    <row r="4814" spans="5:13" x14ac:dyDescent="0.3">
      <c r="E4814" s="4">
        <v>43666.5</v>
      </c>
      <c r="F4814" s="3">
        <v>0</v>
      </c>
      <c r="G4814" s="2">
        <f>Table13[[#This Row],[CF % FV]]*$A$2</f>
        <v>0</v>
      </c>
      <c r="H4814" s="3">
        <v>6.2370559014070003E-3</v>
      </c>
      <c r="I4814" s="2">
        <f>Table13[[#This Row],[CF % EOL]]*$A$6</f>
        <v>0.24948223605628</v>
      </c>
      <c r="J4814" s="3">
        <v>0.100994804502422</v>
      </c>
      <c r="K4814" s="2">
        <f>$A$10*Table13[[#This Row],[CF % WEC]]</f>
        <v>3.1062446847826525E-2</v>
      </c>
      <c r="L4814" s="1">
        <v>53.384116530142634</v>
      </c>
      <c r="M4814" s="2">
        <f>Table13[[#This Row],[Cons h '[MWh']]]-Table13[[#This Row],[Ewec_prod '[MWh']]]-Table13[[#This Row],[Eeol_prod '[MWh']]]-Table13[[#This Row],[Efv_prod '[MWh']]]</f>
        <v>53.103571847238527</v>
      </c>
    </row>
    <row r="4815" spans="5:13" x14ac:dyDescent="0.3">
      <c r="E4815" s="4">
        <v>43666.541666666664</v>
      </c>
      <c r="F4815" s="3">
        <v>0</v>
      </c>
      <c r="G4815" s="2">
        <f>Table13[[#This Row],[CF % FV]]*$A$2</f>
        <v>0</v>
      </c>
      <c r="H4815" s="3">
        <v>4.19257362811985E-2</v>
      </c>
      <c r="I4815" s="2">
        <f>Table13[[#This Row],[CF % EOL]]*$A$6</f>
        <v>1.67702945124794</v>
      </c>
      <c r="J4815" s="3">
        <v>9.963981129333889E-2</v>
      </c>
      <c r="K4815" s="2">
        <f>$A$10*Table13[[#This Row],[CF % WEC]]</f>
        <v>3.064569863247352E-2</v>
      </c>
      <c r="L4815" s="1">
        <v>54.468042031634496</v>
      </c>
      <c r="M4815" s="2">
        <f>Table13[[#This Row],[Cons h '[MWh']]]-Table13[[#This Row],[Ewec_prod '[MWh']]]-Table13[[#This Row],[Eeol_prod '[MWh']]]-Table13[[#This Row],[Efv_prod '[MWh']]]</f>
        <v>52.760366881754081</v>
      </c>
    </row>
    <row r="4816" spans="5:13" x14ac:dyDescent="0.3">
      <c r="E4816" s="4">
        <v>43666.583333333336</v>
      </c>
      <c r="F4816" s="3">
        <v>0</v>
      </c>
      <c r="G4816" s="2">
        <f>Table13[[#This Row],[CF % FV]]*$A$2</f>
        <v>0</v>
      </c>
      <c r="H4816" s="3">
        <v>6.6338565377017503E-2</v>
      </c>
      <c r="I4816" s="2">
        <f>Table13[[#This Row],[CF % EOL]]*$A$6</f>
        <v>2.6535426150807</v>
      </c>
      <c r="J4816" s="3">
        <v>9.8236225212076603E-2</v>
      </c>
      <c r="K4816" s="2">
        <f>$A$10*Table13[[#This Row],[CF % WEC]]</f>
        <v>3.0214004960107302E-2</v>
      </c>
      <c r="L4816" s="1">
        <v>34.842827838698888</v>
      </c>
      <c r="M4816" s="2">
        <f>Table13[[#This Row],[Cons h '[MWh']]]-Table13[[#This Row],[Ewec_prod '[MWh']]]-Table13[[#This Row],[Eeol_prod '[MWh']]]-Table13[[#This Row],[Efv_prod '[MWh']]]</f>
        <v>32.159071218658077</v>
      </c>
    </row>
    <row r="4817" spans="5:13" x14ac:dyDescent="0.3">
      <c r="E4817" s="4">
        <v>43666.625</v>
      </c>
      <c r="F4817" s="3">
        <v>0</v>
      </c>
      <c r="G4817" s="2">
        <f>Table13[[#This Row],[CF % FV]]*$A$2</f>
        <v>0</v>
      </c>
      <c r="H4817" s="3">
        <v>9.6258688323863195E-2</v>
      </c>
      <c r="I4817" s="2">
        <f>Table13[[#This Row],[CF % EOL]]*$A$6</f>
        <v>3.8503475329545278</v>
      </c>
      <c r="J4817" s="3">
        <v>9.8894170215992894E-2</v>
      </c>
      <c r="K4817" s="2">
        <f>$A$10*Table13[[#This Row],[CF % WEC]]</f>
        <v>3.0416365683647813E-2</v>
      </c>
      <c r="L4817" s="1">
        <v>47.214763644735775</v>
      </c>
      <c r="M4817" s="2">
        <f>Table13[[#This Row],[Cons h '[MWh']]]-Table13[[#This Row],[Ewec_prod '[MWh']]]-Table13[[#This Row],[Eeol_prod '[MWh']]]-Table13[[#This Row],[Efv_prod '[MWh']]]</f>
        <v>43.333999746097597</v>
      </c>
    </row>
    <row r="4818" spans="5:13" x14ac:dyDescent="0.3">
      <c r="E4818" s="4">
        <v>43666.666666666664</v>
      </c>
      <c r="F4818" s="3">
        <v>0</v>
      </c>
      <c r="G4818" s="2">
        <f>Table13[[#This Row],[CF % FV]]*$A$2</f>
        <v>0</v>
      </c>
      <c r="H4818" s="3">
        <v>0.135126895379411</v>
      </c>
      <c r="I4818" s="2">
        <f>Table13[[#This Row],[CF % EOL]]*$A$6</f>
        <v>5.4050758151764402</v>
      </c>
      <c r="J4818" s="3">
        <v>9.712310781296013E-2</v>
      </c>
      <c r="K4818" s="2">
        <f>$A$10*Table13[[#This Row],[CF % WEC]]</f>
        <v>2.9871649229871521E-2</v>
      </c>
      <c r="L4818" s="1">
        <v>49.480383949941178</v>
      </c>
      <c r="M4818" s="2">
        <f>Table13[[#This Row],[Cons h '[MWh']]]-Table13[[#This Row],[Ewec_prod '[MWh']]]-Table13[[#This Row],[Eeol_prod '[MWh']]]-Table13[[#This Row],[Efv_prod '[MWh']]]</f>
        <v>44.045436485534871</v>
      </c>
    </row>
    <row r="4819" spans="5:13" x14ac:dyDescent="0.3">
      <c r="E4819" s="4">
        <v>43666.708333333336</v>
      </c>
      <c r="F4819" s="3">
        <v>0.20121</v>
      </c>
      <c r="G4819" s="2">
        <f>Table13[[#This Row],[CF % FV]]*$A$2</f>
        <v>10.261710000000001</v>
      </c>
      <c r="H4819" s="3">
        <v>0.16215715768839201</v>
      </c>
      <c r="I4819" s="2">
        <f>Table13[[#This Row],[CF % EOL]]*$A$6</f>
        <v>6.4862863075356803</v>
      </c>
      <c r="J4819" s="3">
        <v>9.5525472004187081E-2</v>
      </c>
      <c r="K4819" s="2">
        <f>$A$10*Table13[[#This Row],[CF % WEC]]</f>
        <v>2.9380272691873401E-2</v>
      </c>
      <c r="L4819" s="1">
        <v>47.301489103244464</v>
      </c>
      <c r="M4819" s="2">
        <f>Table13[[#This Row],[Cons h '[MWh']]]-Table13[[#This Row],[Ewec_prod '[MWh']]]-Table13[[#This Row],[Eeol_prod '[MWh']]]-Table13[[#This Row],[Efv_prod '[MWh']]]</f>
        <v>30.52411252301691</v>
      </c>
    </row>
    <row r="4820" spans="5:13" x14ac:dyDescent="0.3">
      <c r="E4820" s="4">
        <v>43666.75</v>
      </c>
      <c r="F4820" s="3">
        <v>0.39726</v>
      </c>
      <c r="G4820" s="2">
        <f>Table13[[#This Row],[CF % FV]]*$A$2</f>
        <v>20.260259999999999</v>
      </c>
      <c r="H4820" s="3">
        <v>0.17970620631034301</v>
      </c>
      <c r="I4820" s="2">
        <f>Table13[[#This Row],[CF % EOL]]*$A$6</f>
        <v>7.1882482524137199</v>
      </c>
      <c r="J4820" s="3">
        <v>9.4064667635034196E-2</v>
      </c>
      <c r="K4820" s="2">
        <f>$A$10*Table13[[#This Row],[CF % WEC]]</f>
        <v>2.8930980688235769E-2</v>
      </c>
      <c r="L4820" s="1">
        <v>66.779044545970862</v>
      </c>
      <c r="M4820" s="2">
        <f>Table13[[#This Row],[Cons h '[MWh']]]-Table13[[#This Row],[Ewec_prod '[MWh']]]-Table13[[#This Row],[Eeol_prod '[MWh']]]-Table13[[#This Row],[Efv_prod '[MWh']]]</f>
        <v>39.301605312868915</v>
      </c>
    </row>
    <row r="4821" spans="5:13" x14ac:dyDescent="0.3">
      <c r="E4821" s="4">
        <v>43666.791666666664</v>
      </c>
      <c r="F4821" s="3">
        <v>0.57083000000000006</v>
      </c>
      <c r="G4821" s="2">
        <f>Table13[[#This Row],[CF % FV]]*$A$2</f>
        <v>29.112330000000004</v>
      </c>
      <c r="H4821" s="3">
        <v>0.18077445884061999</v>
      </c>
      <c r="I4821" s="2">
        <f>Table13[[#This Row],[CF % EOL]]*$A$6</f>
        <v>7.2309783536247991</v>
      </c>
      <c r="J4821" s="3">
        <v>9.2705915041775153E-2</v>
      </c>
      <c r="K4821" s="2">
        <f>$A$10*Table13[[#This Row],[CF % WEC]]</f>
        <v>2.8513076218640569E-2</v>
      </c>
      <c r="L4821" s="1">
        <v>68.480113832962857</v>
      </c>
      <c r="M4821" s="2">
        <f>Table13[[#This Row],[Cons h '[MWh']]]-Table13[[#This Row],[Ewec_prod '[MWh']]]-Table13[[#This Row],[Eeol_prod '[MWh']]]-Table13[[#This Row],[Efv_prod '[MWh']]]</f>
        <v>32.108292403119407</v>
      </c>
    </row>
    <row r="4822" spans="5:13" x14ac:dyDescent="0.3">
      <c r="E4822" s="4">
        <v>43666.833333333336</v>
      </c>
      <c r="F4822" s="3">
        <v>0.67327999999999999</v>
      </c>
      <c r="G4822" s="2">
        <f>Table13[[#This Row],[CF % FV]]*$A$2</f>
        <v>34.33728</v>
      </c>
      <c r="H4822" s="3">
        <v>0.17346126817897201</v>
      </c>
      <c r="I4822" s="2">
        <f>Table13[[#This Row],[CF % EOL]]*$A$6</f>
        <v>6.9384507271588802</v>
      </c>
      <c r="J4822" s="3">
        <v>9.1427719525827858E-2</v>
      </c>
      <c r="K4822" s="2">
        <f>$A$10*Table13[[#This Row],[CF % WEC]]</f>
        <v>2.8119948270417344E-2</v>
      </c>
      <c r="L4822" s="1">
        <v>52.194754488871645</v>
      </c>
      <c r="M4822" s="2">
        <f>Table13[[#This Row],[Cons h '[MWh']]]-Table13[[#This Row],[Ewec_prod '[MWh']]]-Table13[[#This Row],[Eeol_prod '[MWh']]]-Table13[[#This Row],[Efv_prod '[MWh']]]</f>
        <v>10.89090381344235</v>
      </c>
    </row>
    <row r="4823" spans="5:13" x14ac:dyDescent="0.3">
      <c r="E4823" s="4">
        <v>43666.875</v>
      </c>
      <c r="F4823" s="3">
        <v>0.73848999999999998</v>
      </c>
      <c r="G4823" s="2">
        <f>Table13[[#This Row],[CF % FV]]*$A$2</f>
        <v>37.662990000000001</v>
      </c>
      <c r="H4823" s="3">
        <v>0.16705564422368599</v>
      </c>
      <c r="I4823" s="2">
        <f>Table13[[#This Row],[CF % EOL]]*$A$6</f>
        <v>6.6822257689474398</v>
      </c>
      <c r="J4823" s="3">
        <v>9.0142580728298866E-2</v>
      </c>
      <c r="K4823" s="2">
        <f>$A$10*Table13[[#This Row],[CF % WEC]]</f>
        <v>2.7724684813183097E-2</v>
      </c>
      <c r="L4823" s="1">
        <v>45.567814852217253</v>
      </c>
      <c r="M4823" s="2">
        <f>Table13[[#This Row],[Cons h '[MWh']]]-Table13[[#This Row],[Ewec_prod '[MWh']]]-Table13[[#This Row],[Eeol_prod '[MWh']]]-Table13[[#This Row],[Efv_prod '[MWh']]]</f>
        <v>1.1948743984566335</v>
      </c>
    </row>
    <row r="4824" spans="5:13" x14ac:dyDescent="0.3">
      <c r="E4824" s="4">
        <v>43666.916666666664</v>
      </c>
      <c r="F4824" s="3">
        <v>0.72965999999999998</v>
      </c>
      <c r="G4824" s="2">
        <f>Table13[[#This Row],[CF % FV]]*$A$2</f>
        <v>37.21266</v>
      </c>
      <c r="H4824" s="3">
        <v>7.8242508540977501E-2</v>
      </c>
      <c r="I4824" s="2">
        <f>Table13[[#This Row],[CF % EOL]]*$A$6</f>
        <v>3.1297003416390998</v>
      </c>
      <c r="J4824" s="3">
        <v>8.8853223132734319E-2</v>
      </c>
      <c r="K4824" s="2">
        <f>$A$10*Table13[[#This Row],[CF % WEC]]</f>
        <v>2.7328123802174805E-2</v>
      </c>
      <c r="L4824" s="1">
        <v>46.803052713570516</v>
      </c>
      <c r="M4824" s="2">
        <f>Table13[[#This Row],[Cons h '[MWh']]]-Table13[[#This Row],[Ewec_prod '[MWh']]]-Table13[[#This Row],[Eeol_prod '[MWh']]]-Table13[[#This Row],[Efv_prod '[MWh']]]</f>
        <v>6.4333642481292372</v>
      </c>
    </row>
    <row r="4825" spans="5:13" x14ac:dyDescent="0.3">
      <c r="E4825" s="4">
        <v>43666.958333333336</v>
      </c>
      <c r="F4825" s="3">
        <v>0.68310000000000004</v>
      </c>
      <c r="G4825" s="2">
        <f>Table13[[#This Row],[CF % FV]]*$A$2</f>
        <v>34.838100000000004</v>
      </c>
      <c r="H4825" s="3">
        <v>8.1458465519914897E-2</v>
      </c>
      <c r="I4825" s="2">
        <f>Table13[[#This Row],[CF % EOL]]*$A$6</f>
        <v>3.2583386207965956</v>
      </c>
      <c r="J4825" s="3">
        <v>8.6702496348800895E-2</v>
      </c>
      <c r="K4825" s="2">
        <f>$A$10*Table13[[#This Row],[CF % WEC]]</f>
        <v>2.666663594901968E-2</v>
      </c>
      <c r="L4825" s="1">
        <v>34.742220854284938</v>
      </c>
      <c r="M4825" s="2">
        <f>Table13[[#This Row],[Cons h '[MWh']]]-Table13[[#This Row],[Ewec_prod '[MWh']]]-Table13[[#This Row],[Eeol_prod '[MWh']]]-Table13[[#This Row],[Efv_prod '[MWh']]]</f>
        <v>-3.3808844024606834</v>
      </c>
    </row>
    <row r="4826" spans="5:13" x14ac:dyDescent="0.3">
      <c r="E4826" s="4">
        <v>43667</v>
      </c>
      <c r="F4826" s="3">
        <v>0.56708999999999998</v>
      </c>
      <c r="G4826" s="2">
        <f>Table13[[#This Row],[CF % FV]]*$A$2</f>
        <v>28.921589999999998</v>
      </c>
      <c r="H4826" s="3">
        <v>0.10019408619591599</v>
      </c>
      <c r="I4826" s="2">
        <f>Table13[[#This Row],[CF % EOL]]*$A$6</f>
        <v>4.0077634478366395</v>
      </c>
      <c r="J4826" s="3">
        <v>8.5474528516541318E-2</v>
      </c>
      <c r="K4826" s="2">
        <f>$A$10*Table13[[#This Row],[CF % WEC]]</f>
        <v>2.6288956268284331E-2</v>
      </c>
      <c r="L4826" s="1">
        <v>31.075856140347074</v>
      </c>
      <c r="M4826" s="2">
        <f>Table13[[#This Row],[Cons h '[MWh']]]-Table13[[#This Row],[Ewec_prod '[MWh']]]-Table13[[#This Row],[Eeol_prod '[MWh']]]-Table13[[#This Row],[Efv_prod '[MWh']]]</f>
        <v>-1.8797862637578469</v>
      </c>
    </row>
    <row r="4827" spans="5:13" x14ac:dyDescent="0.3">
      <c r="E4827" s="4">
        <v>43667.041666666664</v>
      </c>
      <c r="F4827" s="3">
        <v>0.38991999999999999</v>
      </c>
      <c r="G4827" s="2">
        <f>Table13[[#This Row],[CF % FV]]*$A$2</f>
        <v>19.885919999999999</v>
      </c>
      <c r="H4827" s="3">
        <v>0.12865773975130901</v>
      </c>
      <c r="I4827" s="2">
        <f>Table13[[#This Row],[CF % EOL]]*$A$6</f>
        <v>5.1463095900523603</v>
      </c>
      <c r="J4827" s="3">
        <v>8.448386963915866E-2</v>
      </c>
      <c r="K4827" s="2">
        <f>$A$10*Table13[[#This Row],[CF % WEC]]</f>
        <v>2.5984264468793906E-2</v>
      </c>
      <c r="L4827" s="1">
        <v>30.477197713566873</v>
      </c>
      <c r="M4827" s="2">
        <f>Table13[[#This Row],[Cons h '[MWh']]]-Table13[[#This Row],[Ewec_prod '[MWh']]]-Table13[[#This Row],[Eeol_prod '[MWh']]]-Table13[[#This Row],[Efv_prod '[MWh']]]</f>
        <v>5.4189838590457207</v>
      </c>
    </row>
    <row r="4828" spans="5:13" x14ac:dyDescent="0.3">
      <c r="E4828" s="4">
        <v>43667.083333333336</v>
      </c>
      <c r="F4828" s="3">
        <v>0.17583000000000001</v>
      </c>
      <c r="G4828" s="2">
        <f>Table13[[#This Row],[CF % FV]]*$A$2</f>
        <v>8.9673300000000005</v>
      </c>
      <c r="H4828" s="3">
        <v>0.184686140051809</v>
      </c>
      <c r="I4828" s="2">
        <f>Table13[[#This Row],[CF % EOL]]*$A$6</f>
        <v>7.3874456020723596</v>
      </c>
      <c r="J4828" s="3">
        <v>8.3786822793124702E-2</v>
      </c>
      <c r="K4828" s="2">
        <f>$A$10*Table13[[#This Row],[CF % WEC]]</f>
        <v>2.5769877395002843E-2</v>
      </c>
      <c r="L4828" s="1">
        <v>33.819290706242882</v>
      </c>
      <c r="M4828" s="2">
        <f>Table13[[#This Row],[Cons h '[MWh']]]-Table13[[#This Row],[Ewec_prod '[MWh']]]-Table13[[#This Row],[Eeol_prod '[MWh']]]-Table13[[#This Row],[Efv_prod '[MWh']]]</f>
        <v>17.43874522677552</v>
      </c>
    </row>
    <row r="4829" spans="5:13" x14ac:dyDescent="0.3">
      <c r="E4829" s="4">
        <v>43667.125</v>
      </c>
      <c r="F4829" s="3">
        <v>1.81E-3</v>
      </c>
      <c r="G4829" s="2">
        <f>Table13[[#This Row],[CF % FV]]*$A$2</f>
        <v>9.2310000000000003E-2</v>
      </c>
      <c r="H4829" s="3">
        <v>0.251390701686456</v>
      </c>
      <c r="I4829" s="2">
        <f>Table13[[#This Row],[CF % EOL]]*$A$6</f>
        <v>10.05562806745824</v>
      </c>
      <c r="J4829" s="3">
        <v>8.4114642905262341E-2</v>
      </c>
      <c r="K4829" s="2">
        <f>$A$10*Table13[[#This Row],[CF % WEC]]</f>
        <v>2.5870703322228433E-2</v>
      </c>
      <c r="L4829" s="1">
        <v>32.633923090690473</v>
      </c>
      <c r="M4829" s="2">
        <f>Table13[[#This Row],[Cons h '[MWh']]]-Table13[[#This Row],[Ewec_prod '[MWh']]]-Table13[[#This Row],[Eeol_prod '[MWh']]]-Table13[[#This Row],[Efv_prod '[MWh']]]</f>
        <v>22.460114319910005</v>
      </c>
    </row>
    <row r="4830" spans="5:13" x14ac:dyDescent="0.3">
      <c r="E4830" s="4">
        <v>43667.166666666664</v>
      </c>
      <c r="F4830" s="3">
        <v>0</v>
      </c>
      <c r="G4830" s="2">
        <f>Table13[[#This Row],[CF % FV]]*$A$2</f>
        <v>0</v>
      </c>
      <c r="H4830" s="3">
        <v>0.33630769078546902</v>
      </c>
      <c r="I4830" s="2">
        <f>Table13[[#This Row],[CF % EOL]]*$A$6</f>
        <v>13.45230763141876</v>
      </c>
      <c r="J4830" s="3">
        <v>9.0006510577017931E-2</v>
      </c>
      <c r="K4830" s="2">
        <f>$A$10*Table13[[#This Row],[CF % WEC]]</f>
        <v>2.7682834424318407E-2</v>
      </c>
      <c r="L4830" s="1">
        <v>42.908798265914271</v>
      </c>
      <c r="M4830" s="2">
        <f>Table13[[#This Row],[Cons h '[MWh']]]-Table13[[#This Row],[Ewec_prod '[MWh']]]-Table13[[#This Row],[Eeol_prod '[MWh']]]-Table13[[#This Row],[Efv_prod '[MWh']]]</f>
        <v>29.428807800071191</v>
      </c>
    </row>
    <row r="4831" spans="5:13" x14ac:dyDescent="0.3">
      <c r="E4831" s="4">
        <v>43667.208333333336</v>
      </c>
      <c r="F4831" s="3">
        <v>0</v>
      </c>
      <c r="G4831" s="2">
        <f>Table13[[#This Row],[CF % FV]]*$A$2</f>
        <v>0</v>
      </c>
      <c r="H4831" s="3">
        <v>0.38316008309375699</v>
      </c>
      <c r="I4831" s="2">
        <f>Table13[[#This Row],[CF % EOL]]*$A$6</f>
        <v>15.326403323750279</v>
      </c>
      <c r="J4831" s="3">
        <v>9.5387529555566772E-2</v>
      </c>
      <c r="K4831" s="2">
        <f>$A$10*Table13[[#This Row],[CF % WEC]]</f>
        <v>2.9337846450251986E-2</v>
      </c>
      <c r="L4831" s="1">
        <v>50.530311260786199</v>
      </c>
      <c r="M4831" s="2">
        <f>Table13[[#This Row],[Cons h '[MWh']]]-Table13[[#This Row],[Ewec_prod '[MWh']]]-Table13[[#This Row],[Eeol_prod '[MWh']]]-Table13[[#This Row],[Efv_prod '[MWh']]]</f>
        <v>35.174570090585668</v>
      </c>
    </row>
    <row r="4832" spans="5:13" x14ac:dyDescent="0.3">
      <c r="E4832" s="4">
        <v>43667.25</v>
      </c>
      <c r="F4832" s="3">
        <v>0</v>
      </c>
      <c r="G4832" s="2">
        <f>Table13[[#This Row],[CF % FV]]*$A$2</f>
        <v>0</v>
      </c>
      <c r="H4832" s="3">
        <v>0.39700235713666299</v>
      </c>
      <c r="I4832" s="2">
        <f>Table13[[#This Row],[CF % EOL]]*$A$6</f>
        <v>15.880094285466519</v>
      </c>
      <c r="J4832" s="3">
        <v>0.10024722945430997</v>
      </c>
      <c r="K4832" s="2">
        <f>$A$10*Table13[[#This Row],[CF % WEC]]</f>
        <v>3.0832519077668957E-2</v>
      </c>
      <c r="L4832" s="1">
        <v>40.97633372531142</v>
      </c>
      <c r="M4832" s="2">
        <f>Table13[[#This Row],[Cons h '[MWh']]]-Table13[[#This Row],[Ewec_prod '[MWh']]]-Table13[[#This Row],[Eeol_prod '[MWh']]]-Table13[[#This Row],[Efv_prod '[MWh']]]</f>
        <v>25.065406920767231</v>
      </c>
    </row>
    <row r="4833" spans="5:13" x14ac:dyDescent="0.3">
      <c r="E4833" s="4">
        <v>43667.291666666664</v>
      </c>
      <c r="F4833" s="3">
        <v>0</v>
      </c>
      <c r="G4833" s="2">
        <f>Table13[[#This Row],[CF % FV]]*$A$2</f>
        <v>0</v>
      </c>
      <c r="H4833" s="3">
        <v>0.41908552796013898</v>
      </c>
      <c r="I4833" s="2">
        <f>Table13[[#This Row],[CF % EOL]]*$A$6</f>
        <v>16.76342111840556</v>
      </c>
      <c r="J4833" s="3">
        <v>0.10397028632436107</v>
      </c>
      <c r="K4833" s="2">
        <f>$A$10*Table13[[#This Row],[CF % WEC]]</f>
        <v>3.1977600319294849E-2</v>
      </c>
      <c r="L4833" s="1">
        <v>45.037495683286132</v>
      </c>
      <c r="M4833" s="2">
        <f>Table13[[#This Row],[Cons h '[MWh']]]-Table13[[#This Row],[Ewec_prod '[MWh']]]-Table13[[#This Row],[Eeol_prod '[MWh']]]-Table13[[#This Row],[Efv_prod '[MWh']]]</f>
        <v>28.242096964561277</v>
      </c>
    </row>
    <row r="4834" spans="5:13" x14ac:dyDescent="0.3">
      <c r="E4834" s="4">
        <v>43667.333333333336</v>
      </c>
      <c r="F4834" s="3">
        <v>0</v>
      </c>
      <c r="G4834" s="2">
        <f>Table13[[#This Row],[CF % FV]]*$A$2</f>
        <v>0</v>
      </c>
      <c r="H4834" s="3">
        <v>0.42841711924224202</v>
      </c>
      <c r="I4834" s="2">
        <f>Table13[[#This Row],[CF % EOL]]*$A$6</f>
        <v>17.13668476968968</v>
      </c>
      <c r="J4834" s="3">
        <v>0.10597861506518765</v>
      </c>
      <c r="K4834" s="2">
        <f>$A$10*Table13[[#This Row],[CF % WEC]]</f>
        <v>3.2595291546801429E-2</v>
      </c>
      <c r="L4834" s="1">
        <v>42.756386077562006</v>
      </c>
      <c r="M4834" s="2">
        <f>Table13[[#This Row],[Cons h '[MWh']]]-Table13[[#This Row],[Ewec_prod '[MWh']]]-Table13[[#This Row],[Eeol_prod '[MWh']]]-Table13[[#This Row],[Efv_prod '[MWh']]]</f>
        <v>25.587106016325528</v>
      </c>
    </row>
    <row r="4835" spans="5:13" x14ac:dyDescent="0.3">
      <c r="E4835" s="4">
        <v>43667.375</v>
      </c>
      <c r="F4835" s="3">
        <v>0</v>
      </c>
      <c r="G4835" s="2">
        <f>Table13[[#This Row],[CF % FV]]*$A$2</f>
        <v>0</v>
      </c>
      <c r="H4835" s="3">
        <v>0.40875270493934202</v>
      </c>
      <c r="I4835" s="2">
        <f>Table13[[#This Row],[CF % EOL]]*$A$6</f>
        <v>16.350108197573682</v>
      </c>
      <c r="J4835" s="3">
        <v>0.10025214788807098</v>
      </c>
      <c r="K4835" s="2">
        <f>$A$10*Table13[[#This Row],[CF % WEC]]</f>
        <v>3.0834031814764976E-2</v>
      </c>
      <c r="L4835" s="1">
        <v>67.506959122136919</v>
      </c>
      <c r="M4835" s="2">
        <f>Table13[[#This Row],[Cons h '[MWh']]]-Table13[[#This Row],[Ewec_prod '[MWh']]]-Table13[[#This Row],[Eeol_prod '[MWh']]]-Table13[[#This Row],[Efv_prod '[MWh']]]</f>
        <v>51.126016892748474</v>
      </c>
    </row>
    <row r="4836" spans="5:13" x14ac:dyDescent="0.3">
      <c r="E4836" s="4">
        <v>43667.416666666664</v>
      </c>
      <c r="F4836" s="3">
        <v>0</v>
      </c>
      <c r="G4836" s="2">
        <f>Table13[[#This Row],[CF % FV]]*$A$2</f>
        <v>0</v>
      </c>
      <c r="H4836" s="3">
        <v>9.7133981284801593E-2</v>
      </c>
      <c r="I4836" s="2">
        <f>Table13[[#This Row],[CF % EOL]]*$A$6</f>
        <v>3.8853592513920638</v>
      </c>
      <c r="J4836" s="3">
        <v>9.5568609018777298E-2</v>
      </c>
      <c r="K4836" s="2">
        <f>$A$10*Table13[[#This Row],[CF % WEC]]</f>
        <v>2.9393540119138438E-2</v>
      </c>
      <c r="L4836" s="1">
        <v>50.595129039741089</v>
      </c>
      <c r="M4836" s="2">
        <f>Table13[[#This Row],[Cons h '[MWh']]]-Table13[[#This Row],[Ewec_prod '[MWh']]]-Table13[[#This Row],[Eeol_prod '[MWh']]]-Table13[[#This Row],[Efv_prod '[MWh']]]</f>
        <v>46.680376248229891</v>
      </c>
    </row>
    <row r="4837" spans="5:13" x14ac:dyDescent="0.3">
      <c r="E4837" s="4">
        <v>43667.458333333336</v>
      </c>
      <c r="F4837" s="3">
        <v>0</v>
      </c>
      <c r="G4837" s="2">
        <f>Table13[[#This Row],[CF % FV]]*$A$2</f>
        <v>0</v>
      </c>
      <c r="H4837" s="3">
        <v>8.7921564917565295E-2</v>
      </c>
      <c r="I4837" s="2">
        <f>Table13[[#This Row],[CF % EOL]]*$A$6</f>
        <v>3.5168625967026119</v>
      </c>
      <c r="J4837" s="3">
        <v>9.2230060805286437E-2</v>
      </c>
      <c r="K4837" s="2">
        <f>$A$10*Table13[[#This Row],[CF % WEC]]</f>
        <v>2.8366720205565764E-2</v>
      </c>
      <c r="L4837" s="1">
        <v>61.846439337483055</v>
      </c>
      <c r="M4837" s="2">
        <f>Table13[[#This Row],[Cons h '[MWh']]]-Table13[[#This Row],[Ewec_prod '[MWh']]]-Table13[[#This Row],[Eeol_prod '[MWh']]]-Table13[[#This Row],[Efv_prod '[MWh']]]</f>
        <v>58.301210020574878</v>
      </c>
    </row>
    <row r="4838" spans="5:13" x14ac:dyDescent="0.3">
      <c r="E4838" s="4">
        <v>43667.5</v>
      </c>
      <c r="F4838" s="3">
        <v>0</v>
      </c>
      <c r="G4838" s="2">
        <f>Table13[[#This Row],[CF % FV]]*$A$2</f>
        <v>0</v>
      </c>
      <c r="H4838" s="3">
        <v>0.106549783084302</v>
      </c>
      <c r="I4838" s="2">
        <f>Table13[[#This Row],[CF % EOL]]*$A$6</f>
        <v>4.2619913233720803</v>
      </c>
      <c r="J4838" s="3">
        <v>9.0155826228196234E-2</v>
      </c>
      <c r="K4838" s="2">
        <f>$A$10*Table13[[#This Row],[CF % WEC]]</f>
        <v>2.7728758662709931E-2</v>
      </c>
      <c r="L4838" s="1">
        <v>43.682095629482603</v>
      </c>
      <c r="M4838" s="2">
        <f>Table13[[#This Row],[Cons h '[MWh']]]-Table13[[#This Row],[Ewec_prod '[MWh']]]-Table13[[#This Row],[Eeol_prod '[MWh']]]-Table13[[#This Row],[Efv_prod '[MWh']]]</f>
        <v>39.392375547447813</v>
      </c>
    </row>
    <row r="4839" spans="5:13" x14ac:dyDescent="0.3">
      <c r="E4839" s="4">
        <v>43667.541666666664</v>
      </c>
      <c r="F4839" s="3">
        <v>0</v>
      </c>
      <c r="G4839" s="2">
        <f>Table13[[#This Row],[CF % FV]]*$A$2</f>
        <v>0</v>
      </c>
      <c r="H4839" s="3">
        <v>0.13300658177437</v>
      </c>
      <c r="I4839" s="2">
        <f>Table13[[#This Row],[CF % EOL]]*$A$6</f>
        <v>5.3202632709747997</v>
      </c>
      <c r="J4839" s="3">
        <v>8.9242368181982418E-2</v>
      </c>
      <c r="K4839" s="2">
        <f>$A$10*Table13[[#This Row],[CF % WEC]]</f>
        <v>2.7447811121417788E-2</v>
      </c>
      <c r="L4839" s="1">
        <v>49.309800754809508</v>
      </c>
      <c r="M4839" s="2">
        <f>Table13[[#This Row],[Cons h '[MWh']]]-Table13[[#This Row],[Ewec_prod '[MWh']]]-Table13[[#This Row],[Eeol_prod '[MWh']]]-Table13[[#This Row],[Efv_prod '[MWh']]]</f>
        <v>43.96208967271329</v>
      </c>
    </row>
    <row r="4840" spans="5:13" x14ac:dyDescent="0.3">
      <c r="E4840" s="4">
        <v>43667.583333333336</v>
      </c>
      <c r="F4840" s="3">
        <v>0</v>
      </c>
      <c r="G4840" s="2">
        <f>Table13[[#This Row],[CF % FV]]*$A$2</f>
        <v>0</v>
      </c>
      <c r="H4840" s="3">
        <v>0.16215715768839201</v>
      </c>
      <c r="I4840" s="2">
        <f>Table13[[#This Row],[CF % EOL]]*$A$6</f>
        <v>6.4862863075356803</v>
      </c>
      <c r="J4840" s="3">
        <v>8.9543589353481653E-2</v>
      </c>
      <c r="K4840" s="2">
        <f>$A$10*Table13[[#This Row],[CF % WEC]]</f>
        <v>2.7540456150785715E-2</v>
      </c>
      <c r="L4840" s="1">
        <v>41.757759052477752</v>
      </c>
      <c r="M4840" s="2">
        <f>Table13[[#This Row],[Cons h '[MWh']]]-Table13[[#This Row],[Ewec_prod '[MWh']]]-Table13[[#This Row],[Eeol_prod '[MWh']]]-Table13[[#This Row],[Efv_prod '[MWh']]]</f>
        <v>35.243932288791285</v>
      </c>
    </row>
    <row r="4841" spans="5:13" x14ac:dyDescent="0.3">
      <c r="E4841" s="4">
        <v>43667.625</v>
      </c>
      <c r="F4841" s="3">
        <v>0</v>
      </c>
      <c r="G4841" s="2">
        <f>Table13[[#This Row],[CF % FV]]*$A$2</f>
        <v>0</v>
      </c>
      <c r="H4841" s="3">
        <v>0.20705339134867101</v>
      </c>
      <c r="I4841" s="2">
        <f>Table13[[#This Row],[CF % EOL]]*$A$6</f>
        <v>8.28213565394684</v>
      </c>
      <c r="J4841" s="3">
        <v>9.1195621738434915E-2</v>
      </c>
      <c r="K4841" s="2">
        <f>$A$10*Table13[[#This Row],[CF % WEC]]</f>
        <v>2.8048563160857388E-2</v>
      </c>
      <c r="L4841" s="1">
        <v>52.79243101143912</v>
      </c>
      <c r="M4841" s="2">
        <f>Table13[[#This Row],[Cons h '[MWh']]]-Table13[[#This Row],[Ewec_prod '[MWh']]]-Table13[[#This Row],[Eeol_prod '[MWh']]]-Table13[[#This Row],[Efv_prod '[MWh']]]</f>
        <v>44.482246794331424</v>
      </c>
    </row>
    <row r="4842" spans="5:13" x14ac:dyDescent="0.3">
      <c r="E4842" s="4">
        <v>43667.666666666664</v>
      </c>
      <c r="F4842" s="3">
        <v>0</v>
      </c>
      <c r="G4842" s="2">
        <f>Table13[[#This Row],[CF % FV]]*$A$2</f>
        <v>0</v>
      </c>
      <c r="H4842" s="3">
        <v>0.26298790986882398</v>
      </c>
      <c r="I4842" s="2">
        <f>Table13[[#This Row],[CF % EOL]]*$A$6</f>
        <v>10.519516394752959</v>
      </c>
      <c r="J4842" s="3">
        <v>9.3675852118664527E-2</v>
      </c>
      <c r="K4842" s="2">
        <f>$A$10*Table13[[#This Row],[CF % WEC]]</f>
        <v>2.8811394721706633E-2</v>
      </c>
      <c r="L4842" s="1">
        <v>47.010799344298405</v>
      </c>
      <c r="M4842" s="2">
        <f>Table13[[#This Row],[Cons h '[MWh']]]-Table13[[#This Row],[Ewec_prod '[MWh']]]-Table13[[#This Row],[Eeol_prod '[MWh']]]-Table13[[#This Row],[Efv_prod '[MWh']]]</f>
        <v>36.462471554823736</v>
      </c>
    </row>
    <row r="4843" spans="5:13" x14ac:dyDescent="0.3">
      <c r="E4843" s="4">
        <v>43667.708333333336</v>
      </c>
      <c r="F4843" s="3">
        <v>0.20723</v>
      </c>
      <c r="G4843" s="2">
        <f>Table13[[#This Row],[CF % FV]]*$A$2</f>
        <v>10.56873</v>
      </c>
      <c r="H4843" s="3">
        <v>0.34317540914191902</v>
      </c>
      <c r="I4843" s="2">
        <f>Table13[[#This Row],[CF % EOL]]*$A$6</f>
        <v>13.727016365676761</v>
      </c>
      <c r="J4843" s="3">
        <v>9.8119581496579122E-2</v>
      </c>
      <c r="K4843" s="2">
        <f>$A$10*Table13[[#This Row],[CF % WEC]]</f>
        <v>3.0178129459079061E-2</v>
      </c>
      <c r="L4843" s="1">
        <v>54.469960818583331</v>
      </c>
      <c r="M4843" s="2">
        <f>Table13[[#This Row],[Cons h '[MWh']]]-Table13[[#This Row],[Ewec_prod '[MWh']]]-Table13[[#This Row],[Eeol_prod '[MWh']]]-Table13[[#This Row],[Efv_prod '[MWh']]]</f>
        <v>30.144036323447487</v>
      </c>
    </row>
    <row r="4844" spans="5:13" x14ac:dyDescent="0.3">
      <c r="E4844" s="4">
        <v>43667.75</v>
      </c>
      <c r="F4844" s="3">
        <v>0.35568</v>
      </c>
      <c r="G4844" s="2">
        <f>Table13[[#This Row],[CF % FV]]*$A$2</f>
        <v>18.139679999999998</v>
      </c>
      <c r="H4844" s="3">
        <v>0.421692820434167</v>
      </c>
      <c r="I4844" s="2">
        <f>Table13[[#This Row],[CF % EOL]]*$A$6</f>
        <v>16.86771281736668</v>
      </c>
      <c r="J4844" s="3">
        <v>0.10503979199923132</v>
      </c>
      <c r="K4844" s="2">
        <f>$A$10*Table13[[#This Row],[CF % WEC]]</f>
        <v>3.2306542618285181E-2</v>
      </c>
      <c r="L4844" s="1">
        <v>71.359511748557267</v>
      </c>
      <c r="M4844" s="2">
        <f>Table13[[#This Row],[Cons h '[MWh']]]-Table13[[#This Row],[Ewec_prod '[MWh']]]-Table13[[#This Row],[Eeol_prod '[MWh']]]-Table13[[#This Row],[Efv_prod '[MWh']]]</f>
        <v>36.319812388572302</v>
      </c>
    </row>
    <row r="4845" spans="5:13" x14ac:dyDescent="0.3">
      <c r="E4845" s="4">
        <v>43667.791666666664</v>
      </c>
      <c r="F4845" s="3">
        <v>0.45338999999999996</v>
      </c>
      <c r="G4845" s="2">
        <f>Table13[[#This Row],[CF % FV]]*$A$2</f>
        <v>23.122889999999998</v>
      </c>
      <c r="H4845" s="3">
        <v>0.57876238975736305</v>
      </c>
      <c r="I4845" s="2">
        <f>Table13[[#This Row],[CF % EOL]]*$A$6</f>
        <v>23.150495590294522</v>
      </c>
      <c r="J4845" s="3">
        <v>0.11872649384017769</v>
      </c>
      <c r="K4845" s="2">
        <f>$A$10*Table13[[#This Row],[CF % WEC]]</f>
        <v>3.6516090332655488E-2</v>
      </c>
      <c r="L4845" s="1">
        <v>54.720595345906162</v>
      </c>
      <c r="M4845" s="2">
        <f>Table13[[#This Row],[Cons h '[MWh']]]-Table13[[#This Row],[Ewec_prod '[MWh']]]-Table13[[#This Row],[Eeol_prod '[MWh']]]-Table13[[#This Row],[Efv_prod '[MWh']]]</f>
        <v>8.4106936652789877</v>
      </c>
    </row>
    <row r="4846" spans="5:13" x14ac:dyDescent="0.3">
      <c r="E4846" s="4">
        <v>43667.833333333336</v>
      </c>
      <c r="F4846" s="3">
        <v>0.52685000000000004</v>
      </c>
      <c r="G4846" s="2">
        <f>Table13[[#This Row],[CF % FV]]*$A$2</f>
        <v>26.869350000000001</v>
      </c>
      <c r="H4846" s="3">
        <v>0.74362938005606205</v>
      </c>
      <c r="I4846" s="2">
        <f>Table13[[#This Row],[CF % EOL]]*$A$6</f>
        <v>29.745175202242482</v>
      </c>
      <c r="J4846" s="3">
        <v>0.13545624895794744</v>
      </c>
      <c r="K4846" s="2">
        <f>$A$10*Table13[[#This Row],[CF % WEC]]</f>
        <v>4.1661574119501318E-2</v>
      </c>
      <c r="L4846" s="1">
        <v>61.946244774651689</v>
      </c>
      <c r="M4846" s="2">
        <f>Table13[[#This Row],[Cons h '[MWh']]]-Table13[[#This Row],[Ewec_prod '[MWh']]]-Table13[[#This Row],[Eeol_prod '[MWh']]]-Table13[[#This Row],[Efv_prod '[MWh']]]</f>
        <v>5.2900579982897078</v>
      </c>
    </row>
    <row r="4847" spans="5:13" x14ac:dyDescent="0.3">
      <c r="E4847" s="4">
        <v>43667.875</v>
      </c>
      <c r="F4847" s="3">
        <v>0.63423000000000007</v>
      </c>
      <c r="G4847" s="2">
        <f>Table13[[#This Row],[CF % FV]]*$A$2</f>
        <v>32.345730000000003</v>
      </c>
      <c r="H4847" s="3">
        <v>0.795278002552257</v>
      </c>
      <c r="I4847" s="2">
        <f>Table13[[#This Row],[CF % EOL]]*$A$6</f>
        <v>31.811120102090278</v>
      </c>
      <c r="J4847" s="3">
        <v>0.14282929426190485</v>
      </c>
      <c r="K4847" s="2">
        <f>$A$10*Table13[[#This Row],[CF % WEC]]</f>
        <v>4.3929263323803917E-2</v>
      </c>
      <c r="L4847" s="1">
        <v>34.00967967022904</v>
      </c>
      <c r="M4847" s="2">
        <f>Table13[[#This Row],[Cons h '[MWh']]]-Table13[[#This Row],[Ewec_prod '[MWh']]]-Table13[[#This Row],[Eeol_prod '[MWh']]]-Table13[[#This Row],[Efv_prod '[MWh']]]</f>
        <v>-30.191099695185045</v>
      </c>
    </row>
    <row r="4848" spans="5:13" x14ac:dyDescent="0.3">
      <c r="E4848" s="4">
        <v>43667.916666666664</v>
      </c>
      <c r="F4848" s="3">
        <v>0.59572000000000003</v>
      </c>
      <c r="G4848" s="2">
        <f>Table13[[#This Row],[CF % FV]]*$A$2</f>
        <v>30.381720000000001</v>
      </c>
      <c r="H4848" s="3">
        <v>0.59851379228650903</v>
      </c>
      <c r="I4848" s="2">
        <f>Table13[[#This Row],[CF % EOL]]*$A$6</f>
        <v>23.94055169146036</v>
      </c>
      <c r="J4848" s="3">
        <v>0.14994727756592882</v>
      </c>
      <c r="K4848" s="2">
        <f>$A$10*Table13[[#This Row],[CF % WEC]]</f>
        <v>4.6118504435109391E-2</v>
      </c>
      <c r="L4848" s="1">
        <v>38.287733997682018</v>
      </c>
      <c r="M4848" s="2">
        <f>Table13[[#This Row],[Cons h '[MWh']]]-Table13[[#This Row],[Ewec_prod '[MWh']]]-Table13[[#This Row],[Eeol_prod '[MWh']]]-Table13[[#This Row],[Efv_prod '[MWh']]]</f>
        <v>-16.08065619821345</v>
      </c>
    </row>
    <row r="4849" spans="5:13" x14ac:dyDescent="0.3">
      <c r="E4849" s="4">
        <v>43667.958333333336</v>
      </c>
      <c r="F4849" s="3">
        <v>0.60283000000000009</v>
      </c>
      <c r="G4849" s="2">
        <f>Table13[[#This Row],[CF % FV]]*$A$2</f>
        <v>30.744330000000005</v>
      </c>
      <c r="H4849" s="3">
        <v>0.68246654118397099</v>
      </c>
      <c r="I4849" s="2">
        <f>Table13[[#This Row],[CF % EOL]]*$A$6</f>
        <v>27.298661647358841</v>
      </c>
      <c r="J4849" s="3">
        <v>0.15710123123468467</v>
      </c>
      <c r="K4849" s="2">
        <f>$A$10*Table13[[#This Row],[CF % WEC]]</f>
        <v>4.831880876444955E-2</v>
      </c>
      <c r="L4849" s="1">
        <v>35.496735388043064</v>
      </c>
      <c r="M4849" s="2">
        <f>Table13[[#This Row],[Cons h '[MWh']]]-Table13[[#This Row],[Ewec_prod '[MWh']]]-Table13[[#This Row],[Eeol_prod '[MWh']]]-Table13[[#This Row],[Efv_prod '[MWh']]]</f>
        <v>-22.594575068080232</v>
      </c>
    </row>
    <row r="4850" spans="5:13" x14ac:dyDescent="0.3">
      <c r="E4850" s="4">
        <v>43668</v>
      </c>
      <c r="F4850" s="3">
        <v>0.46514</v>
      </c>
      <c r="G4850" s="2">
        <f>Table13[[#This Row],[CF % FV]]*$A$2</f>
        <v>23.72214</v>
      </c>
      <c r="H4850" s="3">
        <v>0.75987563834796401</v>
      </c>
      <c r="I4850" s="2">
        <f>Table13[[#This Row],[CF % EOL]]*$A$6</f>
        <v>30.39502553391856</v>
      </c>
      <c r="J4850" s="3">
        <v>0.16376042573545338</v>
      </c>
      <c r="K4850" s="2">
        <f>$A$10*Table13[[#This Row],[CF % WEC]]</f>
        <v>5.0366942589239579E-2</v>
      </c>
      <c r="L4850" s="1">
        <v>30.20661635252922</v>
      </c>
      <c r="M4850" s="2">
        <f>Table13[[#This Row],[Cons h '[MWh']]]-Table13[[#This Row],[Ewec_prod '[MWh']]]-Table13[[#This Row],[Eeol_prod '[MWh']]]-Table13[[#This Row],[Efv_prod '[MWh']]]</f>
        <v>-23.960916123978578</v>
      </c>
    </row>
    <row r="4851" spans="5:13" x14ac:dyDescent="0.3">
      <c r="E4851" s="4">
        <v>43668.041666666664</v>
      </c>
      <c r="F4851" s="3">
        <v>0.33080000000000004</v>
      </c>
      <c r="G4851" s="2">
        <f>Table13[[#This Row],[CF % FV]]*$A$2</f>
        <v>16.870800000000003</v>
      </c>
      <c r="H4851" s="3">
        <v>0.81312176570152905</v>
      </c>
      <c r="I4851" s="2">
        <f>Table13[[#This Row],[CF % EOL]]*$A$6</f>
        <v>32.524870628061166</v>
      </c>
      <c r="J4851" s="3">
        <v>0.17195761879094884</v>
      </c>
      <c r="K4851" s="2">
        <f>$A$10*Table13[[#This Row],[CF % WEC]]</f>
        <v>5.2888110631914426E-2</v>
      </c>
      <c r="L4851" s="1">
        <v>31.101123327927986</v>
      </c>
      <c r="M4851" s="2">
        <f>Table13[[#This Row],[Cons h '[MWh']]]-Table13[[#This Row],[Ewec_prod '[MWh']]]-Table13[[#This Row],[Eeol_prod '[MWh']]]-Table13[[#This Row],[Efv_prod '[MWh']]]</f>
        <v>-18.347435410765097</v>
      </c>
    </row>
    <row r="4852" spans="5:13" x14ac:dyDescent="0.3">
      <c r="E4852" s="4">
        <v>43668.083333333336</v>
      </c>
      <c r="F4852" s="3">
        <v>0.15724000000000002</v>
      </c>
      <c r="G4852" s="2">
        <f>Table13[[#This Row],[CF % FV]]*$A$2</f>
        <v>8.0192400000000017</v>
      </c>
      <c r="H4852" s="3">
        <v>0.885078464002934</v>
      </c>
      <c r="I4852" s="2">
        <f>Table13[[#This Row],[CF % EOL]]*$A$6</f>
        <v>35.403138560117362</v>
      </c>
      <c r="J4852" s="3">
        <v>0.18224580079751421</v>
      </c>
      <c r="K4852" s="2">
        <f>$A$10*Table13[[#This Row],[CF % WEC]]</f>
        <v>5.6052393273127304E-2</v>
      </c>
      <c r="L4852" s="1">
        <v>30.267150209942962</v>
      </c>
      <c r="M4852" s="2">
        <f>Table13[[#This Row],[Cons h '[MWh']]]-Table13[[#This Row],[Ewec_prod '[MWh']]]-Table13[[#This Row],[Eeol_prod '[MWh']]]-Table13[[#This Row],[Efv_prod '[MWh']]]</f>
        <v>-13.21128074344753</v>
      </c>
    </row>
    <row r="4853" spans="5:13" x14ac:dyDescent="0.3">
      <c r="E4853" s="4">
        <v>43668.125</v>
      </c>
      <c r="F4853" s="3">
        <v>1.9199999999999998E-3</v>
      </c>
      <c r="G4853" s="2">
        <f>Table13[[#This Row],[CF % FV]]*$A$2</f>
        <v>9.7919999999999993E-2</v>
      </c>
      <c r="H4853" s="3">
        <v>0.92343355896512103</v>
      </c>
      <c r="I4853" s="2">
        <f>Table13[[#This Row],[CF % EOL]]*$A$6</f>
        <v>36.937342358604838</v>
      </c>
      <c r="J4853" s="3">
        <v>0.19461159871669653</v>
      </c>
      <c r="K4853" s="2">
        <f>$A$10*Table13[[#This Row],[CF % WEC]]</f>
        <v>5.9855677436981031E-2</v>
      </c>
      <c r="L4853" s="1">
        <v>33.078824697819563</v>
      </c>
      <c r="M4853" s="2">
        <f>Table13[[#This Row],[Cons h '[MWh']]]-Table13[[#This Row],[Ewec_prod '[MWh']]]-Table13[[#This Row],[Eeol_prod '[MWh']]]-Table13[[#This Row],[Efv_prod '[MWh']]]</f>
        <v>-4.016293338222253</v>
      </c>
    </row>
    <row r="4854" spans="5:13" x14ac:dyDescent="0.3">
      <c r="E4854" s="4">
        <v>43668.166666666664</v>
      </c>
      <c r="F4854" s="3">
        <v>0</v>
      </c>
      <c r="G4854" s="2">
        <f>Table13[[#This Row],[CF % FV]]*$A$2</f>
        <v>0</v>
      </c>
      <c r="H4854" s="3">
        <v>0.96436283343631701</v>
      </c>
      <c r="I4854" s="2">
        <f>Table13[[#This Row],[CF % EOL]]*$A$6</f>
        <v>38.574513337452679</v>
      </c>
      <c r="J4854" s="3">
        <v>0.20927217648608498</v>
      </c>
      <c r="K4854" s="2">
        <f>$A$10*Table13[[#This Row],[CF % WEC]]</f>
        <v>6.4364755106507437E-2</v>
      </c>
      <c r="L4854" s="1">
        <v>46.645608479182592</v>
      </c>
      <c r="M4854" s="2">
        <f>Table13[[#This Row],[Cons h '[MWh']]]-Table13[[#This Row],[Ewec_prod '[MWh']]]-Table13[[#This Row],[Eeol_prod '[MWh']]]-Table13[[#This Row],[Efv_prod '[MWh']]]</f>
        <v>8.0067303866234028</v>
      </c>
    </row>
    <row r="4855" spans="5:13" x14ac:dyDescent="0.3">
      <c r="E4855" s="4">
        <v>43668.208333333336</v>
      </c>
      <c r="F4855" s="3">
        <v>0</v>
      </c>
      <c r="G4855" s="2">
        <f>Table13[[#This Row],[CF % FV]]*$A$2</f>
        <v>0</v>
      </c>
      <c r="H4855" s="3">
        <v>0.98490269219954496</v>
      </c>
      <c r="I4855" s="2">
        <f>Table13[[#This Row],[CF % EOL]]*$A$6</f>
        <v>39.396107687981797</v>
      </c>
      <c r="J4855" s="3">
        <v>0.22132003211181142</v>
      </c>
      <c r="K4855" s="2">
        <f>$A$10*Table13[[#This Row],[CF % WEC]]</f>
        <v>6.8070251412462868E-2</v>
      </c>
      <c r="L4855" s="1">
        <v>45.86420175859076</v>
      </c>
      <c r="M4855" s="2">
        <f>Table13[[#This Row],[Cons h '[MWh']]]-Table13[[#This Row],[Ewec_prod '[MWh']]]-Table13[[#This Row],[Eeol_prod '[MWh']]]-Table13[[#This Row],[Efv_prod '[MWh']]]</f>
        <v>6.4000238191964982</v>
      </c>
    </row>
    <row r="4856" spans="5:13" x14ac:dyDescent="0.3">
      <c r="E4856" s="4">
        <v>43668.25</v>
      </c>
      <c r="F4856" s="3">
        <v>0</v>
      </c>
      <c r="G4856" s="2">
        <f>Table13[[#This Row],[CF % FV]]*$A$2</f>
        <v>0</v>
      </c>
      <c r="H4856" s="3">
        <v>0.99091059689023997</v>
      </c>
      <c r="I4856" s="2">
        <f>Table13[[#This Row],[CF % EOL]]*$A$6</f>
        <v>39.636423875609601</v>
      </c>
      <c r="J4856" s="3">
        <v>0.22932356821931513</v>
      </c>
      <c r="K4856" s="2">
        <f>$A$10*Table13[[#This Row],[CF % WEC]]</f>
        <v>7.0531857394660016E-2</v>
      </c>
      <c r="L4856" s="1">
        <v>41.556705268271564</v>
      </c>
      <c r="M4856" s="2">
        <f>Table13[[#This Row],[Cons h '[MWh']]]-Table13[[#This Row],[Ewec_prod '[MWh']]]-Table13[[#This Row],[Eeol_prod '[MWh']]]-Table13[[#This Row],[Efv_prod '[MWh']]]</f>
        <v>1.8497495352672999</v>
      </c>
    </row>
    <row r="4857" spans="5:13" x14ac:dyDescent="0.3">
      <c r="E4857" s="4">
        <v>43668.291666666664</v>
      </c>
      <c r="F4857" s="3">
        <v>0</v>
      </c>
      <c r="G4857" s="2">
        <f>Table13[[#This Row],[CF % FV]]*$A$2</f>
        <v>0</v>
      </c>
      <c r="H4857" s="3">
        <v>0.99133307045845698</v>
      </c>
      <c r="I4857" s="2">
        <f>Table13[[#This Row],[CF % EOL]]*$A$6</f>
        <v>39.653322818338282</v>
      </c>
      <c r="J4857" s="3">
        <v>0.23206068272844751</v>
      </c>
      <c r="K4857" s="2">
        <f>$A$10*Table13[[#This Row],[CF % WEC]]</f>
        <v>7.1373697471238423E-2</v>
      </c>
      <c r="L4857" s="1">
        <v>42.999207001737965</v>
      </c>
      <c r="M4857" s="2">
        <f>Table13[[#This Row],[Cons h '[MWh']]]-Table13[[#This Row],[Ewec_prod '[MWh']]]-Table13[[#This Row],[Eeol_prod '[MWh']]]-Table13[[#This Row],[Efv_prod '[MWh']]]</f>
        <v>3.2745104859284453</v>
      </c>
    </row>
    <row r="4858" spans="5:13" x14ac:dyDescent="0.3">
      <c r="E4858" s="4">
        <v>43668.333333333336</v>
      </c>
      <c r="F4858" s="3">
        <v>0</v>
      </c>
      <c r="G4858" s="2">
        <f>Table13[[#This Row],[CF % FV]]*$A$2</f>
        <v>0</v>
      </c>
      <c r="H4858" s="3">
        <v>0.98276326840988204</v>
      </c>
      <c r="I4858" s="2">
        <f>Table13[[#This Row],[CF % EOL]]*$A$6</f>
        <v>39.310530736395279</v>
      </c>
      <c r="J4858" s="3">
        <v>0.22890006535659077</v>
      </c>
      <c r="K4858" s="2">
        <f>$A$10*Table13[[#This Row],[CF % WEC]]</f>
        <v>7.0401602821386772E-2</v>
      </c>
      <c r="L4858" s="1">
        <v>46.196245392517838</v>
      </c>
      <c r="M4858" s="2">
        <f>Table13[[#This Row],[Cons h '[MWh']]]-Table13[[#This Row],[Ewec_prod '[MWh']]]-Table13[[#This Row],[Eeol_prod '[MWh']]]-Table13[[#This Row],[Efv_prod '[MWh']]]</f>
        <v>6.8153130533011748</v>
      </c>
    </row>
    <row r="4859" spans="5:13" x14ac:dyDescent="0.3">
      <c r="E4859" s="4">
        <v>43668.375</v>
      </c>
      <c r="F4859" s="3">
        <v>0</v>
      </c>
      <c r="G4859" s="2">
        <f>Table13[[#This Row],[CF % FV]]*$A$2</f>
        <v>0</v>
      </c>
      <c r="H4859" s="3">
        <v>0.97763809868255402</v>
      </c>
      <c r="I4859" s="2">
        <f>Table13[[#This Row],[CF % EOL]]*$A$6</f>
        <v>39.10552394730216</v>
      </c>
      <c r="J4859" s="3">
        <v>0.22539591966196207</v>
      </c>
      <c r="K4859" s="2">
        <f>$A$10*Table13[[#This Row],[CF % WEC]]</f>
        <v>6.9323850951647434E-2</v>
      </c>
      <c r="L4859" s="1">
        <v>46.043441243978954</v>
      </c>
      <c r="M4859" s="2">
        <f>Table13[[#This Row],[Cons h '[MWh']]]-Table13[[#This Row],[Ewec_prod '[MWh']]]-Table13[[#This Row],[Eeol_prod '[MWh']]]-Table13[[#This Row],[Efv_prod '[MWh']]]</f>
        <v>6.8685934457251463</v>
      </c>
    </row>
    <row r="4860" spans="5:13" x14ac:dyDescent="0.3">
      <c r="E4860" s="4">
        <v>43668.416666666664</v>
      </c>
      <c r="F4860" s="3">
        <v>0</v>
      </c>
      <c r="G4860" s="2">
        <f>Table13[[#This Row],[CF % FV]]*$A$2</f>
        <v>0</v>
      </c>
      <c r="H4860" s="3">
        <v>0.96805486538158703</v>
      </c>
      <c r="I4860" s="2">
        <f>Table13[[#This Row],[CF % EOL]]*$A$6</f>
        <v>38.722194615263483</v>
      </c>
      <c r="J4860" s="3">
        <v>0.21444558158383456</v>
      </c>
      <c r="K4860" s="2">
        <f>$A$10*Table13[[#This Row],[CF % WEC]]</f>
        <v>6.5955912410715772E-2</v>
      </c>
      <c r="L4860" s="1">
        <v>50.219599967447699</v>
      </c>
      <c r="M4860" s="2">
        <f>Table13[[#This Row],[Cons h '[MWh']]]-Table13[[#This Row],[Ewec_prod '[MWh']]]-Table13[[#This Row],[Eeol_prod '[MWh']]]-Table13[[#This Row],[Efv_prod '[MWh']]]</f>
        <v>11.431449439773502</v>
      </c>
    </row>
    <row r="4861" spans="5:13" x14ac:dyDescent="0.3">
      <c r="E4861" s="4">
        <v>43668.458333333336</v>
      </c>
      <c r="F4861" s="3">
        <v>0</v>
      </c>
      <c r="G4861" s="2">
        <f>Table13[[#This Row],[CF % FV]]*$A$2</f>
        <v>0</v>
      </c>
      <c r="H4861" s="3">
        <v>0.972783493897597</v>
      </c>
      <c r="I4861" s="2">
        <f>Table13[[#This Row],[CF % EOL]]*$A$6</f>
        <v>38.911339755903882</v>
      </c>
      <c r="J4861" s="3">
        <v>0.21803988064461025</v>
      </c>
      <c r="K4861" s="2">
        <f>$A$10*Table13[[#This Row],[CF % WEC]]</f>
        <v>6.7061392282483423E-2</v>
      </c>
      <c r="L4861" s="1">
        <v>55.152349252175313</v>
      </c>
      <c r="M4861" s="2">
        <f>Table13[[#This Row],[Cons h '[MWh']]]-Table13[[#This Row],[Ewec_prod '[MWh']]]-Table13[[#This Row],[Eeol_prod '[MWh']]]-Table13[[#This Row],[Efv_prod '[MWh']]]</f>
        <v>16.173948103988948</v>
      </c>
    </row>
    <row r="4862" spans="5:13" x14ac:dyDescent="0.3">
      <c r="E4862" s="4">
        <v>43668.5</v>
      </c>
      <c r="F4862" s="3">
        <v>0</v>
      </c>
      <c r="G4862" s="2">
        <f>Table13[[#This Row],[CF % FV]]*$A$2</f>
        <v>0</v>
      </c>
      <c r="H4862" s="3">
        <v>0.96825210051081301</v>
      </c>
      <c r="I4862" s="2">
        <f>Table13[[#This Row],[CF % EOL]]*$A$6</f>
        <v>38.730084020432521</v>
      </c>
      <c r="J4862" s="3">
        <v>0.22058051244463681</v>
      </c>
      <c r="K4862" s="2">
        <f>$A$10*Table13[[#This Row],[CF % WEC]]</f>
        <v>6.784280119393224E-2</v>
      </c>
      <c r="L4862" s="1">
        <v>49.556329023654953</v>
      </c>
      <c r="M4862" s="2">
        <f>Table13[[#This Row],[Cons h '[MWh']]]-Table13[[#This Row],[Ewec_prod '[MWh']]]-Table13[[#This Row],[Eeol_prod '[MWh']]]-Table13[[#This Row],[Efv_prod '[MWh']]]</f>
        <v>10.758402202028499</v>
      </c>
    </row>
    <row r="4863" spans="5:13" x14ac:dyDescent="0.3">
      <c r="E4863" s="4">
        <v>43668.541666666664</v>
      </c>
      <c r="F4863" s="3">
        <v>0</v>
      </c>
      <c r="G4863" s="2">
        <f>Table13[[#This Row],[CF % FV]]*$A$2</f>
        <v>0</v>
      </c>
      <c r="H4863" s="3">
        <v>0.96805486538158703</v>
      </c>
      <c r="I4863" s="2">
        <f>Table13[[#This Row],[CF % EOL]]*$A$6</f>
        <v>38.722194615263483</v>
      </c>
      <c r="J4863" s="3">
        <v>0.22031834987994792</v>
      </c>
      <c r="K4863" s="2">
        <f>$A$10*Table13[[#This Row],[CF % WEC]]</f>
        <v>6.7762169217156207E-2</v>
      </c>
      <c r="L4863" s="1">
        <v>53.595879053779626</v>
      </c>
      <c r="M4863" s="2">
        <f>Table13[[#This Row],[Cons h '[MWh']]]-Table13[[#This Row],[Ewec_prod '[MWh']]]-Table13[[#This Row],[Eeol_prod '[MWh']]]-Table13[[#This Row],[Efv_prod '[MWh']]]</f>
        <v>14.805922269298989</v>
      </c>
    </row>
    <row r="4864" spans="5:13" x14ac:dyDescent="0.3">
      <c r="E4864" s="4">
        <v>43668.583333333336</v>
      </c>
      <c r="F4864" s="3">
        <v>0</v>
      </c>
      <c r="G4864" s="2">
        <f>Table13[[#This Row],[CF % FV]]*$A$2</f>
        <v>0</v>
      </c>
      <c r="H4864" s="3">
        <v>0.95671575837114897</v>
      </c>
      <c r="I4864" s="2">
        <f>Table13[[#This Row],[CF % EOL]]*$A$6</f>
        <v>38.268630334845959</v>
      </c>
      <c r="J4864" s="3">
        <v>0.21570896600277742</v>
      </c>
      <c r="K4864" s="2">
        <f>$A$10*Table13[[#This Row],[CF % WEC]]</f>
        <v>6.6344484986851041E-2</v>
      </c>
      <c r="L4864" s="1">
        <v>47.521550808529526</v>
      </c>
      <c r="M4864" s="2">
        <f>Table13[[#This Row],[Cons h '[MWh']]]-Table13[[#This Row],[Ewec_prod '[MWh']]]-Table13[[#This Row],[Eeol_prod '[MWh']]]-Table13[[#This Row],[Efv_prod '[MWh']]]</f>
        <v>9.1865759886967169</v>
      </c>
    </row>
    <row r="4865" spans="5:13" x14ac:dyDescent="0.3">
      <c r="E4865" s="4">
        <v>43668.625</v>
      </c>
      <c r="F4865" s="3">
        <v>0</v>
      </c>
      <c r="G4865" s="2">
        <f>Table13[[#This Row],[CF % FV]]*$A$2</f>
        <v>0</v>
      </c>
      <c r="H4865" s="3">
        <v>0.94448129336360098</v>
      </c>
      <c r="I4865" s="2">
        <f>Table13[[#This Row],[CF % EOL]]*$A$6</f>
        <v>37.77925173454404</v>
      </c>
      <c r="J4865" s="3">
        <v>0.20552692771838124</v>
      </c>
      <c r="K4865" s="2">
        <f>$A$10*Table13[[#This Row],[CF % WEC]]</f>
        <v>6.3212848418318382E-2</v>
      </c>
      <c r="L4865" s="1">
        <v>43.390851851665694</v>
      </c>
      <c r="M4865" s="2">
        <f>Table13[[#This Row],[Cons h '[MWh']]]-Table13[[#This Row],[Ewec_prod '[MWh']]]-Table13[[#This Row],[Eeol_prod '[MWh']]]-Table13[[#This Row],[Efv_prod '[MWh']]]</f>
        <v>5.5483872687033369</v>
      </c>
    </row>
    <row r="4866" spans="5:13" x14ac:dyDescent="0.3">
      <c r="E4866" s="4">
        <v>43668.666666666664</v>
      </c>
      <c r="F4866" s="3">
        <v>0</v>
      </c>
      <c r="G4866" s="2">
        <f>Table13[[#This Row],[CF % FV]]*$A$2</f>
        <v>0</v>
      </c>
      <c r="H4866" s="3">
        <v>0.91369046021843803</v>
      </c>
      <c r="I4866" s="2">
        <f>Table13[[#This Row],[CF % EOL]]*$A$6</f>
        <v>36.54761840873752</v>
      </c>
      <c r="J4866" s="3">
        <v>0.18695156365341975</v>
      </c>
      <c r="K4866" s="2">
        <f>$A$10*Table13[[#This Row],[CF % WEC]]</f>
        <v>5.7499720284751317E-2</v>
      </c>
      <c r="L4866" s="1">
        <v>48.697034811501418</v>
      </c>
      <c r="M4866" s="2">
        <f>Table13[[#This Row],[Cons h '[MWh']]]-Table13[[#This Row],[Ewec_prod '[MWh']]]-Table13[[#This Row],[Eeol_prod '[MWh']]]-Table13[[#This Row],[Efv_prod '[MWh']]]</f>
        <v>12.091916682479145</v>
      </c>
    </row>
    <row r="4867" spans="5:13" x14ac:dyDescent="0.3">
      <c r="E4867" s="4">
        <v>43668.708333333336</v>
      </c>
      <c r="F4867" s="3">
        <v>0.16777</v>
      </c>
      <c r="G4867" s="2">
        <f>Table13[[#This Row],[CF % FV]]*$A$2</f>
        <v>8.5562699999999996</v>
      </c>
      <c r="H4867" s="3">
        <v>0.75963519556410097</v>
      </c>
      <c r="I4867" s="2">
        <f>Table13[[#This Row],[CF % EOL]]*$A$6</f>
        <v>30.385407822564041</v>
      </c>
      <c r="J4867" s="3">
        <v>0.16815482782954988</v>
      </c>
      <c r="K4867" s="2">
        <f>$A$10*Table13[[#This Row],[CF % WEC]]</f>
        <v>5.1718505990429944E-2</v>
      </c>
      <c r="L4867" s="1">
        <v>37.373564232698314</v>
      </c>
      <c r="M4867" s="2">
        <f>Table13[[#This Row],[Cons h '[MWh']]]-Table13[[#This Row],[Ewec_prod '[MWh']]]-Table13[[#This Row],[Eeol_prod '[MWh']]]-Table13[[#This Row],[Efv_prod '[MWh']]]</f>
        <v>-1.6198320958561556</v>
      </c>
    </row>
    <row r="4868" spans="5:13" x14ac:dyDescent="0.3">
      <c r="E4868" s="4">
        <v>43668.75</v>
      </c>
      <c r="F4868" s="3">
        <v>0.34755999999999998</v>
      </c>
      <c r="G4868" s="2">
        <f>Table13[[#This Row],[CF % FV]]*$A$2</f>
        <v>17.725559999999998</v>
      </c>
      <c r="H4868" s="3">
        <v>0.60457600419075797</v>
      </c>
      <c r="I4868" s="2">
        <f>Table13[[#This Row],[CF % EOL]]*$A$6</f>
        <v>24.183040167630317</v>
      </c>
      <c r="J4868" s="3">
        <v>0.15428435350269848</v>
      </c>
      <c r="K4868" s="2">
        <f>$A$10*Table13[[#This Row],[CF % WEC]]</f>
        <v>4.7452436328186763E-2</v>
      </c>
      <c r="L4868" s="1">
        <v>63.932504388877732</v>
      </c>
      <c r="M4868" s="2">
        <f>Table13[[#This Row],[Cons h '[MWh']]]-Table13[[#This Row],[Ewec_prod '[MWh']]]-Table13[[#This Row],[Eeol_prod '[MWh']]]-Table13[[#This Row],[Efv_prod '[MWh']]]</f>
        <v>21.976451784919231</v>
      </c>
    </row>
    <row r="4869" spans="5:13" x14ac:dyDescent="0.3">
      <c r="E4869" s="4">
        <v>43668.791666666664</v>
      </c>
      <c r="F4869" s="3">
        <v>0.50897999999999999</v>
      </c>
      <c r="G4869" s="2">
        <f>Table13[[#This Row],[CF % FV]]*$A$2</f>
        <v>25.957979999999999</v>
      </c>
      <c r="H4869" s="3">
        <v>0.59449196076578603</v>
      </c>
      <c r="I4869" s="2">
        <f>Table13[[#This Row],[CF % EOL]]*$A$6</f>
        <v>23.779678430631442</v>
      </c>
      <c r="J4869" s="3">
        <v>0.14760505475615038</v>
      </c>
      <c r="K4869" s="2">
        <f>$A$10*Table13[[#This Row],[CF % WEC]]</f>
        <v>4.539811914506444E-2</v>
      </c>
      <c r="L4869" s="1">
        <v>59.936718833113886</v>
      </c>
      <c r="M4869" s="2">
        <f>Table13[[#This Row],[Cons h '[MWh']]]-Table13[[#This Row],[Ewec_prod '[MWh']]]-Table13[[#This Row],[Eeol_prod '[MWh']]]-Table13[[#This Row],[Efv_prod '[MWh']]]</f>
        <v>10.153662283337383</v>
      </c>
    </row>
    <row r="4870" spans="5:13" x14ac:dyDescent="0.3">
      <c r="E4870" s="4">
        <v>43668.833333333336</v>
      </c>
      <c r="F4870" s="3">
        <v>0.54022999999999999</v>
      </c>
      <c r="G4870" s="2">
        <f>Table13[[#This Row],[CF % FV]]*$A$2</f>
        <v>27.551729999999999</v>
      </c>
      <c r="H4870" s="3">
        <v>0.60376568078065895</v>
      </c>
      <c r="I4870" s="2">
        <f>Table13[[#This Row],[CF % EOL]]*$A$6</f>
        <v>24.150627231226359</v>
      </c>
      <c r="J4870" s="3">
        <v>0.14068064451895607</v>
      </c>
      <c r="K4870" s="2">
        <f>$A$10*Table13[[#This Row],[CF % WEC]]</f>
        <v>4.3268414295343824E-2</v>
      </c>
      <c r="L4870" s="1">
        <v>60.497389811394015</v>
      </c>
      <c r="M4870" s="2">
        <f>Table13[[#This Row],[Cons h '[MWh']]]-Table13[[#This Row],[Ewec_prod '[MWh']]]-Table13[[#This Row],[Eeol_prod '[MWh']]]-Table13[[#This Row],[Efv_prod '[MWh']]]</f>
        <v>8.7517641658723164</v>
      </c>
    </row>
    <row r="4871" spans="5:13" x14ac:dyDescent="0.3">
      <c r="E4871" s="4">
        <v>43668.875</v>
      </c>
      <c r="F4871" s="3">
        <v>0.59036</v>
      </c>
      <c r="G4871" s="2">
        <f>Table13[[#This Row],[CF % FV]]*$A$2</f>
        <v>30.108360000000001</v>
      </c>
      <c r="H4871" s="3">
        <v>0.53689958446442798</v>
      </c>
      <c r="I4871" s="2">
        <f>Table13[[#This Row],[CF % EOL]]*$A$6</f>
        <v>21.475983378577119</v>
      </c>
      <c r="J4871" s="3">
        <v>0.132599165027177</v>
      </c>
      <c r="K4871" s="2">
        <f>$A$10*Table13[[#This Row],[CF % WEC]]</f>
        <v>4.0782835671750693E-2</v>
      </c>
      <c r="L4871" s="1">
        <v>43.399421758302388</v>
      </c>
      <c r="M4871" s="2">
        <f>Table13[[#This Row],[Cons h '[MWh']]]-Table13[[#This Row],[Ewec_prod '[MWh']]]-Table13[[#This Row],[Eeol_prod '[MWh']]]-Table13[[#This Row],[Efv_prod '[MWh']]]</f>
        <v>-8.2257044559464809</v>
      </c>
    </row>
    <row r="4872" spans="5:13" x14ac:dyDescent="0.3">
      <c r="E4872" s="4">
        <v>43668.916666666664</v>
      </c>
      <c r="F4872" s="3">
        <v>0.58877000000000002</v>
      </c>
      <c r="G4872" s="2">
        <f>Table13[[#This Row],[CF % FV]]*$A$2</f>
        <v>30.027270000000001</v>
      </c>
      <c r="H4872" s="3">
        <v>0.52416579372395999</v>
      </c>
      <c r="I4872" s="2">
        <f>Table13[[#This Row],[CF % EOL]]*$A$6</f>
        <v>20.966631748958399</v>
      </c>
      <c r="J4872" s="3">
        <v>0.12736248080514084</v>
      </c>
      <c r="K4872" s="2">
        <f>$A$10*Table13[[#This Row],[CF % WEC]]</f>
        <v>3.9172215936336983E-2</v>
      </c>
      <c r="L4872" s="1">
        <v>41.360537143894604</v>
      </c>
      <c r="M4872" s="2">
        <f>Table13[[#This Row],[Cons h '[MWh']]]-Table13[[#This Row],[Ewec_prod '[MWh']]]-Table13[[#This Row],[Eeol_prod '[MWh']]]-Table13[[#This Row],[Efv_prod '[MWh']]]</f>
        <v>-9.6725368210001363</v>
      </c>
    </row>
    <row r="4873" spans="5:13" x14ac:dyDescent="0.3">
      <c r="E4873" s="4">
        <v>43668.958333333336</v>
      </c>
      <c r="F4873" s="3">
        <v>0.57411000000000001</v>
      </c>
      <c r="G4873" s="2">
        <f>Table13[[#This Row],[CF % FV]]*$A$2</f>
        <v>29.279610000000002</v>
      </c>
      <c r="H4873" s="3">
        <v>0.53727654172696504</v>
      </c>
      <c r="I4873" s="2">
        <f>Table13[[#This Row],[CF % EOL]]*$A$6</f>
        <v>21.491061669078601</v>
      </c>
      <c r="J4873" s="3">
        <v>0.12241960899461936</v>
      </c>
      <c r="K4873" s="2">
        <f>$A$10*Table13[[#This Row],[CF % WEC]]</f>
        <v>3.7651962556508309E-2</v>
      </c>
      <c r="L4873" s="1">
        <v>43.119751266778025</v>
      </c>
      <c r="M4873" s="2">
        <f>Table13[[#This Row],[Cons h '[MWh']]]-Table13[[#This Row],[Ewec_prod '[MWh']]]-Table13[[#This Row],[Eeol_prod '[MWh']]]-Table13[[#This Row],[Efv_prod '[MWh']]]</f>
        <v>-7.6885723648570874</v>
      </c>
    </row>
    <row r="4874" spans="5:13" x14ac:dyDescent="0.3">
      <c r="E4874" s="4">
        <v>43669</v>
      </c>
      <c r="F4874" s="3">
        <v>0.44318999999999997</v>
      </c>
      <c r="G4874" s="2">
        <f>Table13[[#This Row],[CF % FV]]*$A$2</f>
        <v>22.602689999999999</v>
      </c>
      <c r="H4874" s="3">
        <v>0.48930778423919202</v>
      </c>
      <c r="I4874" s="2">
        <f>Table13[[#This Row],[CF % EOL]]*$A$6</f>
        <v>19.572311369567682</v>
      </c>
      <c r="J4874" s="3">
        <v>0.11806469878454336</v>
      </c>
      <c r="K4874" s="2">
        <f>$A$10*Table13[[#This Row],[CF % WEC]]</f>
        <v>3.6312545468728322E-2</v>
      </c>
      <c r="L4874" s="1">
        <v>34.542323043630866</v>
      </c>
      <c r="M4874" s="2">
        <f>Table13[[#This Row],[Cons h '[MWh']]]-Table13[[#This Row],[Ewec_prod '[MWh']]]-Table13[[#This Row],[Eeol_prod '[MWh']]]-Table13[[#This Row],[Efv_prod '[MWh']]]</f>
        <v>-7.6689908714055406</v>
      </c>
    </row>
    <row r="4875" spans="5:13" x14ac:dyDescent="0.3">
      <c r="E4875" s="4">
        <v>43669.041666666664</v>
      </c>
      <c r="F4875" s="3">
        <v>0.29349999999999998</v>
      </c>
      <c r="G4875" s="2">
        <f>Table13[[#This Row],[CF % FV]]*$A$2</f>
        <v>14.968499999999999</v>
      </c>
      <c r="H4875" s="3">
        <v>0.42924135497827798</v>
      </c>
      <c r="I4875" s="2">
        <f>Table13[[#This Row],[CF % EOL]]*$A$6</f>
        <v>17.16965419913112</v>
      </c>
      <c r="J4875" s="3">
        <v>0.11481461171027803</v>
      </c>
      <c r="K4875" s="2">
        <f>$A$10*Table13[[#This Row],[CF % WEC]]</f>
        <v>3.5312933087749319E-2</v>
      </c>
      <c r="L4875" s="1">
        <v>33.017473181920273</v>
      </c>
      <c r="M4875" s="2">
        <f>Table13[[#This Row],[Cons h '[MWh']]]-Table13[[#This Row],[Ewec_prod '[MWh']]]-Table13[[#This Row],[Eeol_prod '[MWh']]]-Table13[[#This Row],[Efv_prod '[MWh']]]</f>
        <v>0.84400604970140236</v>
      </c>
    </row>
    <row r="4876" spans="5:13" x14ac:dyDescent="0.3">
      <c r="E4876" s="4">
        <v>43669.083333333336</v>
      </c>
      <c r="F4876" s="3">
        <v>0.14055000000000001</v>
      </c>
      <c r="G4876" s="2">
        <f>Table13[[#This Row],[CF % FV]]*$A$2</f>
        <v>7.16805</v>
      </c>
      <c r="H4876" s="3">
        <v>0.38362139454317901</v>
      </c>
      <c r="I4876" s="2">
        <f>Table13[[#This Row],[CF % EOL]]*$A$6</f>
        <v>15.34485578172716</v>
      </c>
      <c r="J4876" s="3">
        <v>0.11395646775614179</v>
      </c>
      <c r="K4876" s="2">
        <f>$A$10*Table13[[#This Row],[CF % WEC]]</f>
        <v>3.5048998214124202E-2</v>
      </c>
      <c r="L4876" s="1">
        <v>28.967795971621349</v>
      </c>
      <c r="M4876" s="2">
        <f>Table13[[#This Row],[Cons h '[MWh']]]-Table13[[#This Row],[Ewec_prod '[MWh']]]-Table13[[#This Row],[Eeol_prod '[MWh']]]-Table13[[#This Row],[Efv_prod '[MWh']]]</f>
        <v>6.4198411916800664</v>
      </c>
    </row>
    <row r="4877" spans="5:13" x14ac:dyDescent="0.3">
      <c r="E4877" s="4">
        <v>43669.125</v>
      </c>
      <c r="F4877" s="3">
        <v>2.0499999999999997E-3</v>
      </c>
      <c r="G4877" s="2">
        <f>Table13[[#This Row],[CF % FV]]*$A$2</f>
        <v>0.10454999999999999</v>
      </c>
      <c r="H4877" s="3">
        <v>0.412770452545625</v>
      </c>
      <c r="I4877" s="2">
        <f>Table13[[#This Row],[CF % EOL]]*$A$6</f>
        <v>16.510818101824999</v>
      </c>
      <c r="J4877" s="3">
        <v>0.11724337209310788</v>
      </c>
      <c r="K4877" s="2">
        <f>$A$10*Table13[[#This Row],[CF % WEC]]</f>
        <v>3.6059934289142309E-2</v>
      </c>
      <c r="L4877" s="1">
        <v>26.042914011496542</v>
      </c>
      <c r="M4877" s="2">
        <f>Table13[[#This Row],[Cons h '[MWh']]]-Table13[[#This Row],[Ewec_prod '[MWh']]]-Table13[[#This Row],[Eeol_prod '[MWh']]]-Table13[[#This Row],[Efv_prod '[MWh']]]</f>
        <v>9.3914859753824018</v>
      </c>
    </row>
    <row r="4878" spans="5:13" x14ac:dyDescent="0.3">
      <c r="E4878" s="4">
        <v>43669.166666666664</v>
      </c>
      <c r="F4878" s="3">
        <v>0</v>
      </c>
      <c r="G4878" s="2">
        <f>Table13[[#This Row],[CF % FV]]*$A$2</f>
        <v>0</v>
      </c>
      <c r="H4878" s="3">
        <v>0.50446690167598296</v>
      </c>
      <c r="I4878" s="2">
        <f>Table13[[#This Row],[CF % EOL]]*$A$6</f>
        <v>20.178676067039319</v>
      </c>
      <c r="J4878" s="3">
        <v>0.12479998476853092</v>
      </c>
      <c r="K4878" s="2">
        <f>$A$10*Table13[[#This Row],[CF % WEC]]</f>
        <v>3.838408235533626E-2</v>
      </c>
      <c r="L4878" s="1">
        <v>37.423411222017144</v>
      </c>
      <c r="M4878" s="2">
        <f>Table13[[#This Row],[Cons h '[MWh']]]-Table13[[#This Row],[Ewec_prod '[MWh']]]-Table13[[#This Row],[Eeol_prod '[MWh']]]-Table13[[#This Row],[Efv_prod '[MWh']]]</f>
        <v>17.206351072622489</v>
      </c>
    </row>
    <row r="4879" spans="5:13" x14ac:dyDescent="0.3">
      <c r="E4879" s="4">
        <v>43669.208333333336</v>
      </c>
      <c r="F4879" s="3">
        <v>0</v>
      </c>
      <c r="G4879" s="2">
        <f>Table13[[#This Row],[CF % FV]]*$A$2</f>
        <v>0</v>
      </c>
      <c r="H4879" s="3">
        <v>0.63373613004865204</v>
      </c>
      <c r="I4879" s="2">
        <f>Table13[[#This Row],[CF % EOL]]*$A$6</f>
        <v>25.349445201946082</v>
      </c>
      <c r="J4879" s="3">
        <v>0.1314782416782235</v>
      </c>
      <c r="K4879" s="2">
        <f>$A$10*Table13[[#This Row],[CF % WEC]]</f>
        <v>4.043807910611448E-2</v>
      </c>
      <c r="L4879" s="1">
        <v>49.710469343395253</v>
      </c>
      <c r="M4879" s="2">
        <f>Table13[[#This Row],[Cons h '[MWh']]]-Table13[[#This Row],[Ewec_prod '[MWh']]]-Table13[[#This Row],[Eeol_prod '[MWh']]]-Table13[[#This Row],[Efv_prod '[MWh']]]</f>
        <v>24.320586062343054</v>
      </c>
    </row>
    <row r="4880" spans="5:13" x14ac:dyDescent="0.3">
      <c r="E4880" s="4">
        <v>43669.25</v>
      </c>
      <c r="F4880" s="3">
        <v>0</v>
      </c>
      <c r="G4880" s="2">
        <f>Table13[[#This Row],[CF % FV]]*$A$2</f>
        <v>0</v>
      </c>
      <c r="H4880" s="3">
        <v>0.71693281809200804</v>
      </c>
      <c r="I4880" s="2">
        <f>Table13[[#This Row],[CF % EOL]]*$A$6</f>
        <v>28.677312723680323</v>
      </c>
      <c r="J4880" s="3">
        <v>0.13267517262855971</v>
      </c>
      <c r="K4880" s="2">
        <f>$A$10*Table13[[#This Row],[CF % WEC]]</f>
        <v>4.0806212934468448E-2</v>
      </c>
      <c r="L4880" s="1">
        <v>47.564965361137496</v>
      </c>
      <c r="M4880" s="2">
        <f>Table13[[#This Row],[Cons h '[MWh']]]-Table13[[#This Row],[Ewec_prod '[MWh']]]-Table13[[#This Row],[Eeol_prod '[MWh']]]-Table13[[#This Row],[Efv_prod '[MWh']]]</f>
        <v>18.846846424522703</v>
      </c>
    </row>
    <row r="4881" spans="5:13" x14ac:dyDescent="0.3">
      <c r="E4881" s="4">
        <v>43669.291666666664</v>
      </c>
      <c r="F4881" s="3">
        <v>0</v>
      </c>
      <c r="G4881" s="2">
        <f>Table13[[#This Row],[CF % FV]]*$A$2</f>
        <v>0</v>
      </c>
      <c r="H4881" s="3">
        <v>0.642503367371134</v>
      </c>
      <c r="I4881" s="2">
        <f>Table13[[#This Row],[CF % EOL]]*$A$6</f>
        <v>25.70013469484536</v>
      </c>
      <c r="J4881" s="3">
        <v>0.1298330786321788</v>
      </c>
      <c r="K4881" s="2">
        <f>$A$10*Table13[[#This Row],[CF % WEC]]</f>
        <v>3.9932084862890349E-2</v>
      </c>
      <c r="L4881" s="1">
        <v>58.667495182495799</v>
      </c>
      <c r="M4881" s="2">
        <f>Table13[[#This Row],[Cons h '[MWh']]]-Table13[[#This Row],[Ewec_prod '[MWh']]]-Table13[[#This Row],[Eeol_prod '[MWh']]]-Table13[[#This Row],[Efv_prod '[MWh']]]</f>
        <v>32.927428402787548</v>
      </c>
    </row>
    <row r="4882" spans="5:13" x14ac:dyDescent="0.3">
      <c r="E4882" s="4">
        <v>43669.333333333336</v>
      </c>
      <c r="F4882" s="3">
        <v>0</v>
      </c>
      <c r="G4882" s="2">
        <f>Table13[[#This Row],[CF % FV]]*$A$2</f>
        <v>0</v>
      </c>
      <c r="H4882" s="3">
        <v>0.57797270898553699</v>
      </c>
      <c r="I4882" s="2">
        <f>Table13[[#This Row],[CF % EOL]]*$A$6</f>
        <v>23.118908359421479</v>
      </c>
      <c r="J4882" s="3">
        <v>0.12755809768489845</v>
      </c>
      <c r="K4882" s="2">
        <f>$A$10*Table13[[#This Row],[CF % WEC]]</f>
        <v>3.923238080283626E-2</v>
      </c>
      <c r="L4882" s="1">
        <v>41.875880427223123</v>
      </c>
      <c r="M4882" s="2">
        <f>Table13[[#This Row],[Cons h '[MWh']]]-Table13[[#This Row],[Ewec_prod '[MWh']]]-Table13[[#This Row],[Eeol_prod '[MWh']]]-Table13[[#This Row],[Efv_prod '[MWh']]]</f>
        <v>18.717739686998808</v>
      </c>
    </row>
    <row r="4883" spans="5:13" x14ac:dyDescent="0.3">
      <c r="E4883" s="4">
        <v>43669.375</v>
      </c>
      <c r="F4883" s="3">
        <v>0</v>
      </c>
      <c r="G4883" s="2">
        <f>Table13[[#This Row],[CF % FV]]*$A$2</f>
        <v>0</v>
      </c>
      <c r="H4883" s="3">
        <v>0.63665148913873004</v>
      </c>
      <c r="I4883" s="2">
        <f>Table13[[#This Row],[CF % EOL]]*$A$6</f>
        <v>25.466059565549202</v>
      </c>
      <c r="J4883" s="3">
        <v>0.13481365992789246</v>
      </c>
      <c r="K4883" s="2">
        <f>$A$10*Table13[[#This Row],[CF % WEC]]</f>
        <v>4.1463936352990262E-2</v>
      </c>
      <c r="L4883" s="1">
        <v>37.301583934258176</v>
      </c>
      <c r="M4883" s="2">
        <f>Table13[[#This Row],[Cons h '[MWh']]]-Table13[[#This Row],[Ewec_prod '[MWh']]]-Table13[[#This Row],[Eeol_prod '[MWh']]]-Table13[[#This Row],[Efv_prod '[MWh']]]</f>
        <v>11.794060432355984</v>
      </c>
    </row>
    <row r="4884" spans="5:13" x14ac:dyDescent="0.3">
      <c r="E4884" s="4">
        <v>43669.416666666664</v>
      </c>
      <c r="F4884" s="3">
        <v>0</v>
      </c>
      <c r="G4884" s="2">
        <f>Table13[[#This Row],[CF % FV]]*$A$2</f>
        <v>0</v>
      </c>
      <c r="H4884" s="3">
        <v>0.85120210299577903</v>
      </c>
      <c r="I4884" s="2">
        <f>Table13[[#This Row],[CF % EOL]]*$A$6</f>
        <v>34.048084119831159</v>
      </c>
      <c r="J4884" s="3">
        <v>0.14421311606546305</v>
      </c>
      <c r="K4884" s="2">
        <f>$A$10*Table13[[#This Row],[CF % WEC]]</f>
        <v>4.4354878200050935E-2</v>
      </c>
      <c r="L4884" s="1">
        <v>46.555325148753525</v>
      </c>
      <c r="M4884" s="2">
        <f>Table13[[#This Row],[Cons h '[MWh']]]-Table13[[#This Row],[Ewec_prod '[MWh']]]-Table13[[#This Row],[Eeol_prod '[MWh']]]-Table13[[#This Row],[Efv_prod '[MWh']]]</f>
        <v>12.462886150722312</v>
      </c>
    </row>
    <row r="4885" spans="5:13" x14ac:dyDescent="0.3">
      <c r="E4885" s="4">
        <v>43669.458333333336</v>
      </c>
      <c r="F4885" s="3">
        <v>0</v>
      </c>
      <c r="G4885" s="2">
        <f>Table13[[#This Row],[CF % FV]]*$A$2</f>
        <v>0</v>
      </c>
      <c r="H4885" s="3">
        <v>0.856233220818435</v>
      </c>
      <c r="I4885" s="2">
        <f>Table13[[#This Row],[CF % EOL]]*$A$6</f>
        <v>34.249328832737397</v>
      </c>
      <c r="J4885" s="3">
        <v>0.1508271129252724</v>
      </c>
      <c r="K4885" s="2">
        <f>$A$10*Table13[[#This Row],[CF % WEC]]</f>
        <v>4.6389110821438824E-2</v>
      </c>
      <c r="L4885" s="1">
        <v>50.31129126411242</v>
      </c>
      <c r="M4885" s="2">
        <f>Table13[[#This Row],[Cons h '[MWh']]]-Table13[[#This Row],[Ewec_prod '[MWh']]]-Table13[[#This Row],[Eeol_prod '[MWh']]]-Table13[[#This Row],[Efv_prod '[MWh']]]</f>
        <v>16.015573320553585</v>
      </c>
    </row>
    <row r="4886" spans="5:13" x14ac:dyDescent="0.3">
      <c r="E4886" s="4">
        <v>43669.5</v>
      </c>
      <c r="F4886" s="3">
        <v>0</v>
      </c>
      <c r="G4886" s="2">
        <f>Table13[[#This Row],[CF % FV]]*$A$2</f>
        <v>0</v>
      </c>
      <c r="H4886" s="3">
        <v>0.74225959126951402</v>
      </c>
      <c r="I4886" s="2">
        <f>Table13[[#This Row],[CF % EOL]]*$A$6</f>
        <v>29.690383650780561</v>
      </c>
      <c r="J4886" s="3">
        <v>0.14828210346103973</v>
      </c>
      <c r="K4886" s="2">
        <f>$A$10*Table13[[#This Row],[CF % WEC]]</f>
        <v>4.5606355494573994E-2</v>
      </c>
      <c r="L4886" s="1">
        <v>57.676197739900019</v>
      </c>
      <c r="M4886" s="2">
        <f>Table13[[#This Row],[Cons h '[MWh']]]-Table13[[#This Row],[Ewec_prod '[MWh']]]-Table13[[#This Row],[Eeol_prod '[MWh']]]-Table13[[#This Row],[Efv_prod '[MWh']]]</f>
        <v>27.940207733624881</v>
      </c>
    </row>
    <row r="4887" spans="5:13" x14ac:dyDescent="0.3">
      <c r="E4887" s="4">
        <v>43669.541666666664</v>
      </c>
      <c r="F4887" s="3">
        <v>0</v>
      </c>
      <c r="G4887" s="2">
        <f>Table13[[#This Row],[CF % FV]]*$A$2</f>
        <v>0</v>
      </c>
      <c r="H4887" s="3">
        <v>0.64145629802086102</v>
      </c>
      <c r="I4887" s="2">
        <f>Table13[[#This Row],[CF % EOL]]*$A$6</f>
        <v>25.658251920834442</v>
      </c>
      <c r="J4887" s="3">
        <v>0.14293199662646086</v>
      </c>
      <c r="K4887" s="2">
        <f>$A$10*Table13[[#This Row],[CF % WEC]]</f>
        <v>4.3960850956018115E-2</v>
      </c>
      <c r="L4887" s="1">
        <v>52.781631079794366</v>
      </c>
      <c r="M4887" s="2">
        <f>Table13[[#This Row],[Cons h '[MWh']]]-Table13[[#This Row],[Ewec_prod '[MWh']]]-Table13[[#This Row],[Eeol_prod '[MWh']]]-Table13[[#This Row],[Efv_prod '[MWh']]]</f>
        <v>27.079418308003905</v>
      </c>
    </row>
    <row r="4888" spans="5:13" x14ac:dyDescent="0.3">
      <c r="E4888" s="4">
        <v>43669.583333333336</v>
      </c>
      <c r="F4888" s="3">
        <v>0</v>
      </c>
      <c r="G4888" s="2">
        <f>Table13[[#This Row],[CF % FV]]*$A$2</f>
        <v>0</v>
      </c>
      <c r="H4888" s="3">
        <v>0.57836746703291397</v>
      </c>
      <c r="I4888" s="2">
        <f>Table13[[#This Row],[CF % EOL]]*$A$6</f>
        <v>23.134698681316557</v>
      </c>
      <c r="J4888" s="3">
        <v>0.13920267913752662</v>
      </c>
      <c r="K4888" s="2">
        <f>$A$10*Table13[[#This Row],[CF % WEC]]</f>
        <v>4.281384416839755E-2</v>
      </c>
      <c r="L4888" s="1">
        <v>48.329905122141625</v>
      </c>
      <c r="M4888" s="2">
        <f>Table13[[#This Row],[Cons h '[MWh']]]-Table13[[#This Row],[Ewec_prod '[MWh']]]-Table13[[#This Row],[Eeol_prod '[MWh']]]-Table13[[#This Row],[Efv_prod '[MWh']]]</f>
        <v>25.152392596656668</v>
      </c>
    </row>
    <row r="4889" spans="5:13" x14ac:dyDescent="0.3">
      <c r="E4889" s="4">
        <v>43669.625</v>
      </c>
      <c r="F4889" s="3">
        <v>0</v>
      </c>
      <c r="G4889" s="2">
        <f>Table13[[#This Row],[CF % FV]]*$A$2</f>
        <v>0</v>
      </c>
      <c r="H4889" s="3">
        <v>0.56290122267783005</v>
      </c>
      <c r="I4889" s="2">
        <f>Table13[[#This Row],[CF % EOL]]*$A$6</f>
        <v>22.516048907113202</v>
      </c>
      <c r="J4889" s="3">
        <v>0.13827036417231503</v>
      </c>
      <c r="K4889" s="2">
        <f>$A$10*Table13[[#This Row],[CF % WEC]]</f>
        <v>4.2527096902585243E-2</v>
      </c>
      <c r="L4889" s="1">
        <v>46.61730781754973</v>
      </c>
      <c r="M4889" s="2">
        <f>Table13[[#This Row],[Cons h '[MWh']]]-Table13[[#This Row],[Ewec_prod '[MWh']]]-Table13[[#This Row],[Eeol_prod '[MWh']]]-Table13[[#This Row],[Efv_prod '[MWh']]]</f>
        <v>24.058731813533946</v>
      </c>
    </row>
    <row r="4890" spans="5:13" x14ac:dyDescent="0.3">
      <c r="E4890" s="4">
        <v>43669.666666666664</v>
      </c>
      <c r="F4890" s="3">
        <v>0</v>
      </c>
      <c r="G4890" s="2">
        <f>Table13[[#This Row],[CF % FV]]*$A$2</f>
        <v>0</v>
      </c>
      <c r="H4890" s="3">
        <v>0.57541080565329095</v>
      </c>
      <c r="I4890" s="2">
        <f>Table13[[#This Row],[CF % EOL]]*$A$6</f>
        <v>23.016432226131638</v>
      </c>
      <c r="J4890" s="3">
        <v>0.1379846739677876</v>
      </c>
      <c r="K4890" s="2">
        <f>$A$10*Table13[[#This Row],[CF % WEC]]</f>
        <v>4.2439228651967802E-2</v>
      </c>
      <c r="L4890" s="1">
        <v>59.631951811794522</v>
      </c>
      <c r="M4890" s="2">
        <f>Table13[[#This Row],[Cons h '[MWh']]]-Table13[[#This Row],[Ewec_prod '[MWh']]]-Table13[[#This Row],[Eeol_prod '[MWh']]]-Table13[[#This Row],[Efv_prod '[MWh']]]</f>
        <v>36.573080357010923</v>
      </c>
    </row>
    <row r="4891" spans="5:13" x14ac:dyDescent="0.3">
      <c r="E4891" s="4">
        <v>43669.708333333336</v>
      </c>
      <c r="F4891" s="3">
        <v>0.18126</v>
      </c>
      <c r="G4891" s="2">
        <f>Table13[[#This Row],[CF % FV]]*$A$2</f>
        <v>9.2442600000000006</v>
      </c>
      <c r="H4891" s="3">
        <v>0.565817677144693</v>
      </c>
      <c r="I4891" s="2">
        <f>Table13[[#This Row],[CF % EOL]]*$A$6</f>
        <v>22.632707085787722</v>
      </c>
      <c r="J4891" s="3">
        <v>0.13582808314985725</v>
      </c>
      <c r="K4891" s="2">
        <f>$A$10*Table13[[#This Row],[CF % WEC]]</f>
        <v>4.1775937228369218E-2</v>
      </c>
      <c r="L4891" s="1">
        <v>43.151825045664133</v>
      </c>
      <c r="M4891" s="2">
        <f>Table13[[#This Row],[Cons h '[MWh']]]-Table13[[#This Row],[Ewec_prod '[MWh']]]-Table13[[#This Row],[Eeol_prod '[MWh']]]-Table13[[#This Row],[Efv_prod '[MWh']]]</f>
        <v>11.233082022648038</v>
      </c>
    </row>
    <row r="4892" spans="5:13" x14ac:dyDescent="0.3">
      <c r="E4892" s="4">
        <v>43669.75</v>
      </c>
      <c r="F4892" s="3">
        <v>0.27532000000000001</v>
      </c>
      <c r="G4892" s="2">
        <f>Table13[[#This Row],[CF % FV]]*$A$2</f>
        <v>14.041320000000001</v>
      </c>
      <c r="H4892" s="3">
        <v>0.53313758157234203</v>
      </c>
      <c r="I4892" s="2">
        <f>Table13[[#This Row],[CF % EOL]]*$A$6</f>
        <v>21.325503262893683</v>
      </c>
      <c r="J4892" s="3">
        <v>0.13183145842335875</v>
      </c>
      <c r="K4892" s="2">
        <f>$A$10*Table13[[#This Row],[CF % WEC]]</f>
        <v>4.0546716143688655E-2</v>
      </c>
      <c r="L4892" s="1">
        <v>107.97003374624369</v>
      </c>
      <c r="M4892" s="2">
        <f>Table13[[#This Row],[Cons h '[MWh']]]-Table13[[#This Row],[Ewec_prod '[MWh']]]-Table13[[#This Row],[Eeol_prod '[MWh']]]-Table13[[#This Row],[Efv_prod '[MWh']]]</f>
        <v>72.562663767206303</v>
      </c>
    </row>
    <row r="4893" spans="5:13" x14ac:dyDescent="0.3">
      <c r="E4893" s="4">
        <v>43669.791666666664</v>
      </c>
      <c r="F4893" s="3">
        <v>0.45073000000000002</v>
      </c>
      <c r="G4893" s="2">
        <f>Table13[[#This Row],[CF % FV]]*$A$2</f>
        <v>22.98723</v>
      </c>
      <c r="H4893" s="3">
        <v>0.493430892933439</v>
      </c>
      <c r="I4893" s="2">
        <f>Table13[[#This Row],[CF % EOL]]*$A$6</f>
        <v>19.737235717337562</v>
      </c>
      <c r="J4893" s="3">
        <v>0.12606076508249556</v>
      </c>
      <c r="K4893" s="2">
        <f>$A$10*Table13[[#This Row],[CF % WEC]]</f>
        <v>3.8771854000444736E-2</v>
      </c>
      <c r="L4893" s="1">
        <v>73.893949775689322</v>
      </c>
      <c r="M4893" s="2">
        <f>Table13[[#This Row],[Cons h '[MWh']]]-Table13[[#This Row],[Ewec_prod '[MWh']]]-Table13[[#This Row],[Eeol_prod '[MWh']]]-Table13[[#This Row],[Efv_prod '[MWh']]]</f>
        <v>31.130712204351315</v>
      </c>
    </row>
    <row r="4894" spans="5:13" x14ac:dyDescent="0.3">
      <c r="E4894" s="4">
        <v>43669.833333333336</v>
      </c>
      <c r="F4894" s="3">
        <v>0.59105999999999992</v>
      </c>
      <c r="G4894" s="2">
        <f>Table13[[#This Row],[CF % FV]]*$A$2</f>
        <v>30.144059999999996</v>
      </c>
      <c r="H4894" s="3">
        <v>0.41454581388997203</v>
      </c>
      <c r="I4894" s="2">
        <f>Table13[[#This Row],[CF % EOL]]*$A$6</f>
        <v>16.581832555598879</v>
      </c>
      <c r="J4894" s="3">
        <v>0.12056707834020562</v>
      </c>
      <c r="K4894" s="2">
        <f>$A$10*Table13[[#This Row],[CF % WEC]]</f>
        <v>3.7082189336289678E-2</v>
      </c>
      <c r="L4894" s="1">
        <v>63.174981052107171</v>
      </c>
      <c r="M4894" s="2">
        <f>Table13[[#This Row],[Cons h '[MWh']]]-Table13[[#This Row],[Ewec_prod '[MWh']]]-Table13[[#This Row],[Eeol_prod '[MWh']]]-Table13[[#This Row],[Efv_prod '[MWh']]]</f>
        <v>16.412006307172007</v>
      </c>
    </row>
    <row r="4895" spans="5:13" x14ac:dyDescent="0.3">
      <c r="E4895" s="4">
        <v>43669.875</v>
      </c>
      <c r="F4895" s="3">
        <v>0.57992999999999995</v>
      </c>
      <c r="G4895" s="2">
        <f>Table13[[#This Row],[CF % FV]]*$A$2</f>
        <v>29.576429999999998</v>
      </c>
      <c r="H4895" s="3">
        <v>0.36144069962235398</v>
      </c>
      <c r="I4895" s="2">
        <f>Table13[[#This Row],[CF % EOL]]*$A$6</f>
        <v>14.45762798489416</v>
      </c>
      <c r="J4895" s="3">
        <v>0.11599357816930761</v>
      </c>
      <c r="K4895" s="2">
        <f>$A$10*Table13[[#This Row],[CF % WEC]]</f>
        <v>3.5675541670927464E-2</v>
      </c>
      <c r="L4895" s="1">
        <v>55.157444496146333</v>
      </c>
      <c r="M4895" s="2">
        <f>Table13[[#This Row],[Cons h '[MWh']]]-Table13[[#This Row],[Ewec_prod '[MWh']]]-Table13[[#This Row],[Eeol_prod '[MWh']]]-Table13[[#This Row],[Efv_prod '[MWh']]]</f>
        <v>11.087710969581249</v>
      </c>
    </row>
    <row r="4896" spans="5:13" x14ac:dyDescent="0.3">
      <c r="E4896" s="4">
        <v>43669.916666666664</v>
      </c>
      <c r="F4896" s="3">
        <v>0.60419</v>
      </c>
      <c r="G4896" s="2">
        <f>Table13[[#This Row],[CF % FV]]*$A$2</f>
        <v>30.813690000000001</v>
      </c>
      <c r="H4896" s="3">
        <v>0.33375381766734402</v>
      </c>
      <c r="I4896" s="2">
        <f>Table13[[#This Row],[CF % EOL]]*$A$6</f>
        <v>13.350152706693761</v>
      </c>
      <c r="J4896" s="3">
        <v>0.11137423057541072</v>
      </c>
      <c r="K4896" s="2">
        <f>$A$10*Table13[[#This Row],[CF % WEC]]</f>
        <v>3.4254792952080088E-2</v>
      </c>
      <c r="L4896" s="1">
        <v>44.286767634209482</v>
      </c>
      <c r="M4896" s="2">
        <f>Table13[[#This Row],[Cons h '[MWh']]]-Table13[[#This Row],[Ewec_prod '[MWh']]]-Table13[[#This Row],[Eeol_prod '[MWh']]]-Table13[[#This Row],[Efv_prod '[MWh']]]</f>
        <v>8.8670134563635372E-2</v>
      </c>
    </row>
    <row r="4897" spans="5:13" x14ac:dyDescent="0.3">
      <c r="E4897" s="4">
        <v>43669.958333333336</v>
      </c>
      <c r="F4897" s="3">
        <v>0.57153999999999994</v>
      </c>
      <c r="G4897" s="2">
        <f>Table13[[#This Row],[CF % FV]]*$A$2</f>
        <v>29.148539999999997</v>
      </c>
      <c r="H4897" s="3">
        <v>0.35907278603109499</v>
      </c>
      <c r="I4897" s="2">
        <f>Table13[[#This Row],[CF % EOL]]*$A$6</f>
        <v>14.362911441243799</v>
      </c>
      <c r="J4897" s="3">
        <v>0.10730647729373453</v>
      </c>
      <c r="K4897" s="2">
        <f>$A$10*Table13[[#This Row],[CF % WEC]]</f>
        <v>3.3003695227552005E-2</v>
      </c>
      <c r="L4897" s="1">
        <v>35.79549875506828</v>
      </c>
      <c r="M4897" s="2">
        <f>Table13[[#This Row],[Cons h '[MWh']]]-Table13[[#This Row],[Ewec_prod '[MWh']]]-Table13[[#This Row],[Eeol_prod '[MWh']]]-Table13[[#This Row],[Efv_prod '[MWh']]]</f>
        <v>-7.7489563814030653</v>
      </c>
    </row>
    <row r="4898" spans="5:13" x14ac:dyDescent="0.3">
      <c r="E4898" s="4">
        <v>43670</v>
      </c>
      <c r="F4898" s="3">
        <v>0.49569000000000002</v>
      </c>
      <c r="G4898" s="2">
        <f>Table13[[#This Row],[CF % FV]]*$A$2</f>
        <v>25.280190000000001</v>
      </c>
      <c r="H4898" s="3">
        <v>0.34087696358556402</v>
      </c>
      <c r="I4898" s="2">
        <f>Table13[[#This Row],[CF % EOL]]*$A$6</f>
        <v>13.63507854342256</v>
      </c>
      <c r="J4898" s="3">
        <v>0.10241899697635531</v>
      </c>
      <c r="K4898" s="2">
        <f>$A$10*Table13[[#This Row],[CF % WEC]]</f>
        <v>3.150047832123333E-2</v>
      </c>
      <c r="L4898" s="1">
        <v>35.292464468691371</v>
      </c>
      <c r="M4898" s="2">
        <f>Table13[[#This Row],[Cons h '[MWh']]]-Table13[[#This Row],[Ewec_prod '[MWh']]]-Table13[[#This Row],[Eeol_prod '[MWh']]]-Table13[[#This Row],[Efv_prod '[MWh']]]</f>
        <v>-3.6543045530524232</v>
      </c>
    </row>
    <row r="4899" spans="5:13" x14ac:dyDescent="0.3">
      <c r="E4899" s="4">
        <v>43670.041666666664</v>
      </c>
      <c r="F4899" s="3">
        <v>0.32821</v>
      </c>
      <c r="G4899" s="2">
        <f>Table13[[#This Row],[CF % FV]]*$A$2</f>
        <v>16.738710000000001</v>
      </c>
      <c r="H4899" s="3">
        <v>0.28922210750905097</v>
      </c>
      <c r="I4899" s="2">
        <f>Table13[[#This Row],[CF % EOL]]*$A$6</f>
        <v>11.56888430036204</v>
      </c>
      <c r="J4899" s="3">
        <v>9.7237211910509616E-2</v>
      </c>
      <c r="K4899" s="2">
        <f>$A$10*Table13[[#This Row],[CF % WEC]]</f>
        <v>2.9906743633813512E-2</v>
      </c>
      <c r="L4899" s="1">
        <v>32.31301136337828</v>
      </c>
      <c r="M4899" s="2">
        <f>Table13[[#This Row],[Cons h '[MWh']]]-Table13[[#This Row],[Ewec_prod '[MWh']]]-Table13[[#This Row],[Eeol_prod '[MWh']]]-Table13[[#This Row],[Efv_prod '[MWh']]]</f>
        <v>3.9755103193824226</v>
      </c>
    </row>
    <row r="4900" spans="5:13" x14ac:dyDescent="0.3">
      <c r="E4900" s="4">
        <v>43670.083333333336</v>
      </c>
      <c r="F4900" s="3">
        <v>0.15084</v>
      </c>
      <c r="G4900" s="2">
        <f>Table13[[#This Row],[CF % FV]]*$A$2</f>
        <v>7.6928400000000003</v>
      </c>
      <c r="H4900" s="3">
        <v>0.22708766865821101</v>
      </c>
      <c r="I4900" s="2">
        <f>Table13[[#This Row],[CF % EOL]]*$A$6</f>
        <v>9.0835067463284407</v>
      </c>
      <c r="J4900" s="3">
        <v>9.2022320651896639E-2</v>
      </c>
      <c r="K4900" s="2">
        <f>$A$10*Table13[[#This Row],[CF % WEC]]</f>
        <v>2.8302826646836463E-2</v>
      </c>
      <c r="L4900" s="1">
        <v>29.176589087900311</v>
      </c>
      <c r="M4900" s="2">
        <f>Table13[[#This Row],[Cons h '[MWh']]]-Table13[[#This Row],[Ewec_prod '[MWh']]]-Table13[[#This Row],[Eeol_prod '[MWh']]]-Table13[[#This Row],[Efv_prod '[MWh']]]</f>
        <v>12.371939514925035</v>
      </c>
    </row>
    <row r="4901" spans="5:13" x14ac:dyDescent="0.3">
      <c r="E4901" s="4">
        <v>43670.125</v>
      </c>
      <c r="F4901" s="3">
        <v>2.33E-3</v>
      </c>
      <c r="G4901" s="2">
        <f>Table13[[#This Row],[CF % FV]]*$A$2</f>
        <v>0.11883000000000001</v>
      </c>
      <c r="H4901" s="3">
        <v>0.16307494095690001</v>
      </c>
      <c r="I4901" s="2">
        <f>Table13[[#This Row],[CF % EOL]]*$A$6</f>
        <v>6.5229976382760002</v>
      </c>
      <c r="J4901" s="3">
        <v>8.6885934855904567E-2</v>
      </c>
      <c r="K4901" s="2">
        <f>$A$10*Table13[[#This Row],[CF % WEC]]</f>
        <v>2.672305517676932E-2</v>
      </c>
      <c r="L4901" s="1">
        <v>32.437578679574401</v>
      </c>
      <c r="M4901" s="2">
        <f>Table13[[#This Row],[Cons h '[MWh']]]-Table13[[#This Row],[Ewec_prod '[MWh']]]-Table13[[#This Row],[Eeol_prod '[MWh']]]-Table13[[#This Row],[Efv_prod '[MWh']]]</f>
        <v>25.769027986121635</v>
      </c>
    </row>
    <row r="4902" spans="5:13" x14ac:dyDescent="0.3">
      <c r="E4902" s="4">
        <v>43670.166666666664</v>
      </c>
      <c r="F4902" s="3">
        <v>0</v>
      </c>
      <c r="G4902" s="2">
        <f>Table13[[#This Row],[CF % FV]]*$A$2</f>
        <v>0</v>
      </c>
      <c r="H4902" s="3">
        <v>0.11843260290713201</v>
      </c>
      <c r="I4902" s="2">
        <f>Table13[[#This Row],[CF % EOL]]*$A$6</f>
        <v>4.73730411628528</v>
      </c>
      <c r="J4902" s="3">
        <v>8.1818092126853675E-2</v>
      </c>
      <c r="K4902" s="2">
        <f>$A$10*Table13[[#This Row],[CF % WEC]]</f>
        <v>2.5164365141377328E-2</v>
      </c>
      <c r="L4902" s="1">
        <v>40.57504301868714</v>
      </c>
      <c r="M4902" s="2">
        <f>Table13[[#This Row],[Cons h '[MWh']]]-Table13[[#This Row],[Ewec_prod '[MWh']]]-Table13[[#This Row],[Eeol_prod '[MWh']]]-Table13[[#This Row],[Efv_prod '[MWh']]]</f>
        <v>35.812574537260481</v>
      </c>
    </row>
    <row r="4903" spans="5:13" x14ac:dyDescent="0.3">
      <c r="E4903" s="4">
        <v>43670.208333333336</v>
      </c>
      <c r="F4903" s="3">
        <v>0</v>
      </c>
      <c r="G4903" s="2">
        <f>Table13[[#This Row],[CF % FV]]*$A$2</f>
        <v>0</v>
      </c>
      <c r="H4903" s="3">
        <v>9.2534013589391201E-2</v>
      </c>
      <c r="I4903" s="2">
        <f>Table13[[#This Row],[CF % EOL]]*$A$6</f>
        <v>3.7013605435756478</v>
      </c>
      <c r="J4903" s="3">
        <v>7.7256557964625633E-2</v>
      </c>
      <c r="K4903" s="2">
        <f>$A$10*Table13[[#This Row],[CF % WEC]]</f>
        <v>2.3761397799078491E-2</v>
      </c>
      <c r="L4903" s="1">
        <v>40.659344419476518</v>
      </c>
      <c r="M4903" s="2">
        <f>Table13[[#This Row],[Cons h '[MWh']]]-Table13[[#This Row],[Ewec_prod '[MWh']]]-Table13[[#This Row],[Eeol_prod '[MWh']]]-Table13[[#This Row],[Efv_prod '[MWh']]]</f>
        <v>36.934222478101795</v>
      </c>
    </row>
    <row r="4904" spans="5:13" x14ac:dyDescent="0.3">
      <c r="E4904" s="4">
        <v>43670.25</v>
      </c>
      <c r="F4904" s="3">
        <v>0</v>
      </c>
      <c r="G4904" s="2">
        <f>Table13[[#This Row],[CF % FV]]*$A$2</f>
        <v>0</v>
      </c>
      <c r="H4904" s="3">
        <v>6.6986740436679196E-2</v>
      </c>
      <c r="I4904" s="2">
        <f>Table13[[#This Row],[CF % EOL]]*$A$6</f>
        <v>2.6794696174671677</v>
      </c>
      <c r="J4904" s="3">
        <v>7.3064359971066362E-2</v>
      </c>
      <c r="K4904" s="2">
        <f>$A$10*Table13[[#This Row],[CF % WEC]]</f>
        <v>2.2472025261629034E-2</v>
      </c>
      <c r="L4904" s="1">
        <v>61.181717191978393</v>
      </c>
      <c r="M4904" s="2">
        <f>Table13[[#This Row],[Cons h '[MWh']]]-Table13[[#This Row],[Ewec_prod '[MWh']]]-Table13[[#This Row],[Eeol_prod '[MWh']]]-Table13[[#This Row],[Efv_prod '[MWh']]]</f>
        <v>58.479775549249595</v>
      </c>
    </row>
    <row r="4905" spans="5:13" x14ac:dyDescent="0.3">
      <c r="E4905" s="4">
        <v>43670.291666666664</v>
      </c>
      <c r="F4905" s="3">
        <v>0</v>
      </c>
      <c r="G4905" s="2">
        <f>Table13[[#This Row],[CF % FV]]*$A$2</f>
        <v>0</v>
      </c>
      <c r="H4905" s="3">
        <v>4.6836564036942002E-2</v>
      </c>
      <c r="I4905" s="2">
        <f>Table13[[#This Row],[CF % EOL]]*$A$6</f>
        <v>1.8734625614776801</v>
      </c>
      <c r="J4905" s="3">
        <v>6.9485661065463861E-2</v>
      </c>
      <c r="K4905" s="2">
        <f>$A$10*Table13[[#This Row],[CF % WEC]]</f>
        <v>2.1371343448467181E-2</v>
      </c>
      <c r="L4905" s="1">
        <v>53.920419698515182</v>
      </c>
      <c r="M4905" s="2">
        <f>Table13[[#This Row],[Cons h '[MWh']]]-Table13[[#This Row],[Ewec_prod '[MWh']]]-Table13[[#This Row],[Eeol_prod '[MWh']]]-Table13[[#This Row],[Efv_prod '[MWh']]]</f>
        <v>52.025585793589038</v>
      </c>
    </row>
    <row r="4906" spans="5:13" x14ac:dyDescent="0.3">
      <c r="E4906" s="4">
        <v>43670.333333333336</v>
      </c>
      <c r="F4906" s="3">
        <v>0</v>
      </c>
      <c r="G4906" s="2">
        <f>Table13[[#This Row],[CF % FV]]*$A$2</f>
        <v>0</v>
      </c>
      <c r="H4906" s="3">
        <v>3.0541226891820601E-2</v>
      </c>
      <c r="I4906" s="2">
        <f>Table13[[#This Row],[CF % EOL]]*$A$6</f>
        <v>1.221649075672824</v>
      </c>
      <c r="J4906" s="3">
        <v>6.6494014914221466E-2</v>
      </c>
      <c r="K4906" s="2">
        <f>$A$10*Table13[[#This Row],[CF % WEC]]</f>
        <v>2.0451218398289544E-2</v>
      </c>
      <c r="L4906" s="1">
        <v>65.655820591126712</v>
      </c>
      <c r="M4906" s="2">
        <f>Table13[[#This Row],[Cons h '[MWh']]]-Table13[[#This Row],[Ewec_prod '[MWh']]]-Table13[[#This Row],[Eeol_prod '[MWh']]]-Table13[[#This Row],[Efv_prod '[MWh']]]</f>
        <v>64.41372029705559</v>
      </c>
    </row>
    <row r="4907" spans="5:13" x14ac:dyDescent="0.3">
      <c r="E4907" s="4">
        <v>43670.375</v>
      </c>
      <c r="F4907" s="3">
        <v>0</v>
      </c>
      <c r="G4907" s="2">
        <f>Table13[[#This Row],[CF % FV]]*$A$2</f>
        <v>0</v>
      </c>
      <c r="H4907" s="3">
        <v>1.82525508172665E-2</v>
      </c>
      <c r="I4907" s="2">
        <f>Table13[[#This Row],[CF % EOL]]*$A$6</f>
        <v>0.73010203269065999</v>
      </c>
      <c r="J4907" s="3">
        <v>6.436682838123628E-2</v>
      </c>
      <c r="K4907" s="2">
        <f>$A$10*Table13[[#This Row],[CF % WEC]]</f>
        <v>1.9796970697709262E-2</v>
      </c>
      <c r="L4907" s="1">
        <v>51.145434856114697</v>
      </c>
      <c r="M4907" s="2">
        <f>Table13[[#This Row],[Cons h '[MWh']]]-Table13[[#This Row],[Ewec_prod '[MWh']]]-Table13[[#This Row],[Eeol_prod '[MWh']]]-Table13[[#This Row],[Efv_prod '[MWh']]]</f>
        <v>50.395535852726326</v>
      </c>
    </row>
    <row r="4908" spans="5:13" x14ac:dyDescent="0.3">
      <c r="E4908" s="4">
        <v>43670.416666666664</v>
      </c>
      <c r="F4908" s="3">
        <v>0</v>
      </c>
      <c r="G4908" s="2">
        <f>Table13[[#This Row],[CF % FV]]*$A$2</f>
        <v>0</v>
      </c>
      <c r="H4908" s="3">
        <v>6.5480675164626606E-2</v>
      </c>
      <c r="I4908" s="2">
        <f>Table13[[#This Row],[CF % EOL]]*$A$6</f>
        <v>2.6192270065850645</v>
      </c>
      <c r="J4908" s="3">
        <v>6.3091201701351171E-2</v>
      </c>
      <c r="K4908" s="2">
        <f>$A$10*Table13[[#This Row],[CF % WEC]]</f>
        <v>1.9404632833035736E-2</v>
      </c>
      <c r="L4908" s="1">
        <v>47.912917629208472</v>
      </c>
      <c r="M4908" s="2">
        <f>Table13[[#This Row],[Cons h '[MWh']]]-Table13[[#This Row],[Ewec_prod '[MWh']]]-Table13[[#This Row],[Eeol_prod '[MWh']]]-Table13[[#This Row],[Efv_prod '[MWh']]]</f>
        <v>45.274285989790371</v>
      </c>
    </row>
    <row r="4909" spans="5:13" x14ac:dyDescent="0.3">
      <c r="E4909" s="4">
        <v>43670.458333333336</v>
      </c>
      <c r="F4909" s="3">
        <v>0</v>
      </c>
      <c r="G4909" s="2">
        <f>Table13[[#This Row],[CF % FV]]*$A$2</f>
        <v>0</v>
      </c>
      <c r="H4909" s="3">
        <v>7.6752258926265596E-2</v>
      </c>
      <c r="I4909" s="2">
        <f>Table13[[#This Row],[CF % EOL]]*$A$6</f>
        <v>3.0700903570506237</v>
      </c>
      <c r="J4909" s="3">
        <v>6.1754874421957553E-2</v>
      </c>
      <c r="K4909" s="2">
        <f>$A$10*Table13[[#This Row],[CF % WEC]]</f>
        <v>1.8993625600614492E-2</v>
      </c>
      <c r="L4909" s="1">
        <v>55.392048318472717</v>
      </c>
      <c r="M4909" s="2">
        <f>Table13[[#This Row],[Cons h '[MWh']]]-Table13[[#This Row],[Ewec_prod '[MWh']]]-Table13[[#This Row],[Eeol_prod '[MWh']]]-Table13[[#This Row],[Efv_prod '[MWh']]]</f>
        <v>52.302964335821478</v>
      </c>
    </row>
    <row r="4910" spans="5:13" x14ac:dyDescent="0.3">
      <c r="E4910" s="4">
        <v>43670.5</v>
      </c>
      <c r="F4910" s="3">
        <v>0</v>
      </c>
      <c r="G4910" s="2">
        <f>Table13[[#This Row],[CF % FV]]*$A$2</f>
        <v>0</v>
      </c>
      <c r="H4910" s="3">
        <v>6.9957260961313397E-2</v>
      </c>
      <c r="I4910" s="2">
        <f>Table13[[#This Row],[CF % EOL]]*$A$6</f>
        <v>2.7982904384525358</v>
      </c>
      <c r="J4910" s="3">
        <v>5.975232822277355E-2</v>
      </c>
      <c r="K4910" s="2">
        <f>$A$10*Table13[[#This Row],[CF % WEC]]</f>
        <v>1.8377712879371705E-2</v>
      </c>
      <c r="L4910" s="1">
        <v>49.128642134793374</v>
      </c>
      <c r="M4910" s="2">
        <f>Table13[[#This Row],[Cons h '[MWh']]]-Table13[[#This Row],[Ewec_prod '[MWh']]]-Table13[[#This Row],[Eeol_prod '[MWh']]]-Table13[[#This Row],[Efv_prod '[MWh']]]</f>
        <v>46.311973983461471</v>
      </c>
    </row>
    <row r="4911" spans="5:13" x14ac:dyDescent="0.3">
      <c r="E4911" s="4">
        <v>43670.541666666664</v>
      </c>
      <c r="F4911" s="3">
        <v>0</v>
      </c>
      <c r="G4911" s="2">
        <f>Table13[[#This Row],[CF % FV]]*$A$2</f>
        <v>0</v>
      </c>
      <c r="H4911" s="3">
        <v>5.4520927973579797E-2</v>
      </c>
      <c r="I4911" s="2">
        <f>Table13[[#This Row],[CF % EOL]]*$A$6</f>
        <v>2.1808371189431917</v>
      </c>
      <c r="J4911" s="3">
        <v>5.7554592640589174E-2</v>
      </c>
      <c r="K4911" s="2">
        <f>$A$10*Table13[[#This Row],[CF % WEC]]</f>
        <v>1.7701766774584283E-2</v>
      </c>
      <c r="L4911" s="1">
        <v>57.582904910124235</v>
      </c>
      <c r="M4911" s="2">
        <f>Table13[[#This Row],[Cons h '[MWh']]]-Table13[[#This Row],[Ewec_prod '[MWh']]]-Table13[[#This Row],[Eeol_prod '[MWh']]]-Table13[[#This Row],[Efv_prod '[MWh']]]</f>
        <v>55.384366024406461</v>
      </c>
    </row>
    <row r="4912" spans="5:13" x14ac:dyDescent="0.3">
      <c r="E4912" s="4">
        <v>43670.583333333336</v>
      </c>
      <c r="F4912" s="3">
        <v>0</v>
      </c>
      <c r="G4912" s="2">
        <f>Table13[[#This Row],[CF % FV]]*$A$2</f>
        <v>0</v>
      </c>
      <c r="H4912" s="3">
        <v>4.6645102021929202E-2</v>
      </c>
      <c r="I4912" s="2">
        <f>Table13[[#This Row],[CF % EOL]]*$A$6</f>
        <v>1.8658040808771681</v>
      </c>
      <c r="J4912" s="3">
        <v>5.591596465322056E-2</v>
      </c>
      <c r="K4912" s="2">
        <f>$A$10*Table13[[#This Row],[CF % WEC]]</f>
        <v>1.7197782485374853E-2</v>
      </c>
      <c r="L4912" s="1">
        <v>49.703648423859654</v>
      </c>
      <c r="M4912" s="2">
        <f>Table13[[#This Row],[Cons h '[MWh']]]-Table13[[#This Row],[Ewec_prod '[MWh']]]-Table13[[#This Row],[Eeol_prod '[MWh']]]-Table13[[#This Row],[Efv_prod '[MWh']]]</f>
        <v>47.82064656049711</v>
      </c>
    </row>
    <row r="4913" spans="5:13" x14ac:dyDescent="0.3">
      <c r="E4913" s="4">
        <v>43670.625</v>
      </c>
      <c r="F4913" s="3">
        <v>0</v>
      </c>
      <c r="G4913" s="2">
        <f>Table13[[#This Row],[CF % FV]]*$A$2</f>
        <v>0</v>
      </c>
      <c r="H4913" s="3">
        <v>5.1452202075488299E-2</v>
      </c>
      <c r="I4913" s="2">
        <f>Table13[[#This Row],[CF % EOL]]*$A$6</f>
        <v>2.0580880830195318</v>
      </c>
      <c r="J4913" s="3">
        <v>5.5067881971084795E-2</v>
      </c>
      <c r="K4913" s="2">
        <f>$A$10*Table13[[#This Row],[CF % WEC]]</f>
        <v>1.6936942104860301E-2</v>
      </c>
      <c r="L4913" s="1">
        <v>48.015530878655234</v>
      </c>
      <c r="M4913" s="2">
        <f>Table13[[#This Row],[Cons h '[MWh']]]-Table13[[#This Row],[Ewec_prod '[MWh']]]-Table13[[#This Row],[Eeol_prod '[MWh']]]-Table13[[#This Row],[Efv_prod '[MWh']]]</f>
        <v>45.940505853530837</v>
      </c>
    </row>
    <row r="4914" spans="5:13" x14ac:dyDescent="0.3">
      <c r="E4914" s="4">
        <v>43670.666666666664</v>
      </c>
      <c r="F4914" s="3">
        <v>0</v>
      </c>
      <c r="G4914" s="2">
        <f>Table13[[#This Row],[CF % FV]]*$A$2</f>
        <v>0</v>
      </c>
      <c r="H4914" s="3">
        <v>6.5214032386622198E-2</v>
      </c>
      <c r="I4914" s="2">
        <f>Table13[[#This Row],[CF % EOL]]*$A$6</f>
        <v>2.608561295464888</v>
      </c>
      <c r="J4914" s="3">
        <v>5.4396130109288718E-2</v>
      </c>
      <c r="K4914" s="2">
        <f>$A$10*Table13[[#This Row],[CF % WEC]]</f>
        <v>1.6730334877837365E-2</v>
      </c>
      <c r="L4914" s="1">
        <v>45.71338494548241</v>
      </c>
      <c r="M4914" s="2">
        <f>Table13[[#This Row],[Cons h '[MWh']]]-Table13[[#This Row],[Ewec_prod '[MWh']]]-Table13[[#This Row],[Eeol_prod '[MWh']]]-Table13[[#This Row],[Efv_prod '[MWh']]]</f>
        <v>43.088093315139687</v>
      </c>
    </row>
    <row r="4915" spans="5:13" x14ac:dyDescent="0.3">
      <c r="E4915" s="4">
        <v>43670.708333333336</v>
      </c>
      <c r="F4915" s="3">
        <v>0.14024</v>
      </c>
      <c r="G4915" s="2">
        <f>Table13[[#This Row],[CF % FV]]*$A$2</f>
        <v>7.1522399999999999</v>
      </c>
      <c r="H4915" s="3">
        <v>8.2506032160985399E-2</v>
      </c>
      <c r="I4915" s="2">
        <f>Table13[[#This Row],[CF % EOL]]*$A$6</f>
        <v>3.3002412864394159</v>
      </c>
      <c r="J4915" s="3">
        <v>5.3906207115378947E-2</v>
      </c>
      <c r="K4915" s="2">
        <f>$A$10*Table13[[#This Row],[CF % WEC]]</f>
        <v>1.6579651810200106E-2</v>
      </c>
      <c r="L4915" s="1">
        <v>70.292289049969511</v>
      </c>
      <c r="M4915" s="2">
        <f>Table13[[#This Row],[Cons h '[MWh']]]-Table13[[#This Row],[Ewec_prod '[MWh']]]-Table13[[#This Row],[Eeol_prod '[MWh']]]-Table13[[#This Row],[Efv_prod '[MWh']]]</f>
        <v>59.823228111719892</v>
      </c>
    </row>
    <row r="4916" spans="5:13" x14ac:dyDescent="0.3">
      <c r="E4916" s="4">
        <v>43670.75</v>
      </c>
      <c r="F4916" s="3">
        <v>0.35519000000000001</v>
      </c>
      <c r="G4916" s="2">
        <f>Table13[[#This Row],[CF % FV]]*$A$2</f>
        <v>18.11469</v>
      </c>
      <c r="H4916" s="3">
        <v>9.2534013589391201E-2</v>
      </c>
      <c r="I4916" s="2">
        <f>Table13[[#This Row],[CF % EOL]]*$A$6</f>
        <v>3.7013605435756478</v>
      </c>
      <c r="J4916" s="3">
        <v>5.4660574766077268E-2</v>
      </c>
      <c r="K4916" s="2">
        <f>$A$10*Table13[[#This Row],[CF % WEC]]</f>
        <v>1.6811668745813604E-2</v>
      </c>
      <c r="L4916" s="1">
        <v>105.65128906806497</v>
      </c>
      <c r="M4916" s="2">
        <f>Table13[[#This Row],[Cons h '[MWh']]]-Table13[[#This Row],[Ewec_prod '[MWh']]]-Table13[[#This Row],[Eeol_prod '[MWh']]]-Table13[[#This Row],[Efv_prod '[MWh']]]</f>
        <v>83.81842685574351</v>
      </c>
    </row>
    <row r="4917" spans="5:13" x14ac:dyDescent="0.3">
      <c r="E4917" s="4">
        <v>43670.791666666664</v>
      </c>
      <c r="F4917" s="3">
        <v>0.50952999999999993</v>
      </c>
      <c r="G4917" s="2">
        <f>Table13[[#This Row],[CF % FV]]*$A$2</f>
        <v>25.986029999999996</v>
      </c>
      <c r="H4917" s="3">
        <v>9.3656775232417E-2</v>
      </c>
      <c r="I4917" s="2">
        <f>Table13[[#This Row],[CF % EOL]]*$A$6</f>
        <v>3.74627100929668</v>
      </c>
      <c r="J4917" s="3">
        <v>5.6236915789309588E-2</v>
      </c>
      <c r="K4917" s="2">
        <f>$A$10*Table13[[#This Row],[CF % WEC]]</f>
        <v>1.7296495757355847E-2</v>
      </c>
      <c r="L4917" s="1">
        <v>53.935694302644066</v>
      </c>
      <c r="M4917" s="2">
        <f>Table13[[#This Row],[Cons h '[MWh']]]-Table13[[#This Row],[Ewec_prod '[MWh']]]-Table13[[#This Row],[Eeol_prod '[MWh']]]-Table13[[#This Row],[Efv_prod '[MWh']]]</f>
        <v>24.186096797590036</v>
      </c>
    </row>
    <row r="4918" spans="5:13" x14ac:dyDescent="0.3">
      <c r="E4918" s="4">
        <v>43670.833333333336</v>
      </c>
      <c r="F4918" s="3">
        <v>0.58496000000000004</v>
      </c>
      <c r="G4918" s="2">
        <f>Table13[[#This Row],[CF % FV]]*$A$2</f>
        <v>29.832960000000003</v>
      </c>
      <c r="H4918" s="3">
        <v>8.0784747468467893E-2</v>
      </c>
      <c r="I4918" s="2">
        <f>Table13[[#This Row],[CF % EOL]]*$A$6</f>
        <v>3.2313898987387155</v>
      </c>
      <c r="J4918" s="3">
        <v>5.7702566626086388E-2</v>
      </c>
      <c r="K4918" s="2">
        <f>$A$10*Table13[[#This Row],[CF % WEC]]</f>
        <v>1.7747278363838936E-2</v>
      </c>
      <c r="L4918" s="1">
        <v>52.80644014383293</v>
      </c>
      <c r="M4918" s="2">
        <f>Table13[[#This Row],[Cons h '[MWh']]]-Table13[[#This Row],[Ewec_prod '[MWh']]]-Table13[[#This Row],[Eeol_prod '[MWh']]]-Table13[[#This Row],[Efv_prod '[MWh']]]</f>
        <v>19.724342966730372</v>
      </c>
    </row>
    <row r="4919" spans="5:13" x14ac:dyDescent="0.3">
      <c r="E4919" s="4">
        <v>43670.875</v>
      </c>
      <c r="F4919" s="3">
        <v>0.58134000000000008</v>
      </c>
      <c r="G4919" s="2">
        <f>Table13[[#This Row],[CF % FV]]*$A$2</f>
        <v>29.648340000000005</v>
      </c>
      <c r="H4919" s="3">
        <v>5.55050329870986E-2</v>
      </c>
      <c r="I4919" s="2">
        <f>Table13[[#This Row],[CF % EOL]]*$A$6</f>
        <v>2.2202013194839441</v>
      </c>
      <c r="J4919" s="3">
        <v>5.9086158873458104E-2</v>
      </c>
      <c r="K4919" s="2">
        <f>$A$10*Table13[[#This Row],[CF % WEC]]</f>
        <v>1.8172822636683367E-2</v>
      </c>
      <c r="L4919" s="1">
        <v>50.457599502669325</v>
      </c>
      <c r="M4919" s="2">
        <f>Table13[[#This Row],[Cons h '[MWh']]]-Table13[[#This Row],[Ewec_prod '[MWh']]]-Table13[[#This Row],[Eeol_prod '[MWh']]]-Table13[[#This Row],[Efv_prod '[MWh']]]</f>
        <v>18.570885360548694</v>
      </c>
    </row>
    <row r="4920" spans="5:13" x14ac:dyDescent="0.3">
      <c r="E4920" s="4">
        <v>43670.916666666664</v>
      </c>
      <c r="F4920" s="3">
        <v>0.54483999999999999</v>
      </c>
      <c r="G4920" s="2">
        <f>Table13[[#This Row],[CF % FV]]*$A$2</f>
        <v>27.786839999999998</v>
      </c>
      <c r="H4920" s="3">
        <v>4.7459083393530097E-2</v>
      </c>
      <c r="I4920" s="2">
        <f>Table13[[#This Row],[CF % EOL]]*$A$6</f>
        <v>1.898363335741204</v>
      </c>
      <c r="J4920" s="3">
        <v>6.0316591146912915E-2</v>
      </c>
      <c r="K4920" s="2">
        <f>$A$10*Table13[[#This Row],[CF % WEC]]</f>
        <v>1.8551260292782042E-2</v>
      </c>
      <c r="L4920" s="1">
        <v>46.867282547807015</v>
      </c>
      <c r="M4920" s="2">
        <f>Table13[[#This Row],[Cons h '[MWh']]]-Table13[[#This Row],[Ewec_prod '[MWh']]]-Table13[[#This Row],[Eeol_prod '[MWh']]]-Table13[[#This Row],[Efv_prod '[MWh']]]</f>
        <v>17.163527951773034</v>
      </c>
    </row>
    <row r="4921" spans="5:13" x14ac:dyDescent="0.3">
      <c r="E4921" s="4">
        <v>43670.958333333336</v>
      </c>
      <c r="F4921" s="3">
        <v>0.52507999999999999</v>
      </c>
      <c r="G4921" s="2">
        <f>Table13[[#This Row],[CF % FV]]*$A$2</f>
        <v>26.77908</v>
      </c>
      <c r="H4921" s="3">
        <v>1.2305927911435401E-2</v>
      </c>
      <c r="I4921" s="2">
        <f>Table13[[#This Row],[CF % EOL]]*$A$6</f>
        <v>0.49223711645741602</v>
      </c>
      <c r="J4921" s="3">
        <v>6.5071696800605386E-2</v>
      </c>
      <c r="K4921" s="2">
        <f>$A$10*Table13[[#This Row],[CF % WEC]]</f>
        <v>2.0013763412138837E-2</v>
      </c>
      <c r="L4921" s="1">
        <v>41.297150877971362</v>
      </c>
      <c r="M4921" s="2">
        <f>Table13[[#This Row],[Cons h '[MWh']]]-Table13[[#This Row],[Ewec_prod '[MWh']]]-Table13[[#This Row],[Eeol_prod '[MWh']]]-Table13[[#This Row],[Efv_prod '[MWh']]]</f>
        <v>14.005819998101806</v>
      </c>
    </row>
    <row r="4922" spans="5:13" x14ac:dyDescent="0.3">
      <c r="E4922" s="4">
        <v>43671</v>
      </c>
      <c r="F4922" s="3">
        <v>0.50356000000000001</v>
      </c>
      <c r="G4922" s="2">
        <f>Table13[[#This Row],[CF % FV]]*$A$2</f>
        <v>25.681560000000001</v>
      </c>
      <c r="H4922" s="3">
        <v>0</v>
      </c>
      <c r="I4922" s="2">
        <f>Table13[[#This Row],[CF % EOL]]*$A$6</f>
        <v>0</v>
      </c>
      <c r="J4922" s="3">
        <v>6.7389937774223529E-2</v>
      </c>
      <c r="K4922" s="2">
        <f>$A$10*Table13[[#This Row],[CF % WEC]]</f>
        <v>2.0726772733541506E-2</v>
      </c>
      <c r="L4922" s="1">
        <v>31.839187783413351</v>
      </c>
      <c r="M4922" s="2">
        <f>Table13[[#This Row],[Cons h '[MWh']]]-Table13[[#This Row],[Ewec_prod '[MWh']]]-Table13[[#This Row],[Eeol_prod '[MWh']]]-Table13[[#This Row],[Efv_prod '[MWh']]]</f>
        <v>6.1369010106798072</v>
      </c>
    </row>
    <row r="4923" spans="5:13" x14ac:dyDescent="0.3">
      <c r="E4923" s="4">
        <v>43671.041666666664</v>
      </c>
      <c r="F4923" s="3">
        <v>0.31739999999999996</v>
      </c>
      <c r="G4923" s="2">
        <f>Table13[[#This Row],[CF % FV]]*$A$2</f>
        <v>16.187399999999997</v>
      </c>
      <c r="H4923" s="3">
        <v>0</v>
      </c>
      <c r="I4923" s="2">
        <f>Table13[[#This Row],[CF % EOL]]*$A$6</f>
        <v>0</v>
      </c>
      <c r="J4923" s="3">
        <v>6.9874279296612649E-2</v>
      </c>
      <c r="K4923" s="2">
        <f>$A$10*Table13[[#This Row],[CF % WEC]]</f>
        <v>2.1490868737006813E-2</v>
      </c>
      <c r="L4923" s="1">
        <v>30.154080251869786</v>
      </c>
      <c r="M4923" s="2">
        <f>Table13[[#This Row],[Cons h '[MWh']]]-Table13[[#This Row],[Ewec_prod '[MWh']]]-Table13[[#This Row],[Eeol_prod '[MWh']]]-Table13[[#This Row],[Efv_prod '[MWh']]]</f>
        <v>13.945189383132782</v>
      </c>
    </row>
    <row r="4924" spans="5:13" x14ac:dyDescent="0.3">
      <c r="E4924" s="4">
        <v>43671.083333333336</v>
      </c>
      <c r="F4924" s="3">
        <v>0.15768000000000001</v>
      </c>
      <c r="G4924" s="2">
        <f>Table13[[#This Row],[CF % FV]]*$A$2</f>
        <v>8.0416800000000013</v>
      </c>
      <c r="H4924" s="3">
        <v>0</v>
      </c>
      <c r="I4924" s="2">
        <f>Table13[[#This Row],[CF % EOL]]*$A$6</f>
        <v>0</v>
      </c>
      <c r="J4924" s="3">
        <v>7.2309604564306781E-2</v>
      </c>
      <c r="K4924" s="2">
        <f>$A$10*Table13[[#This Row],[CF % WEC]]</f>
        <v>2.2239889065900104E-2</v>
      </c>
      <c r="L4924" s="1">
        <v>32.283337191725984</v>
      </c>
      <c r="M4924" s="2">
        <f>Table13[[#This Row],[Cons h '[MWh']]]-Table13[[#This Row],[Ewec_prod '[MWh']]]-Table13[[#This Row],[Eeol_prod '[MWh']]]-Table13[[#This Row],[Efv_prod '[MWh']]]</f>
        <v>24.219417302660084</v>
      </c>
    </row>
    <row r="4925" spans="5:13" x14ac:dyDescent="0.3">
      <c r="E4925" s="4">
        <v>43671.125</v>
      </c>
      <c r="F4925" s="3">
        <v>1.9399999999999999E-3</v>
      </c>
      <c r="G4925" s="2">
        <f>Table13[[#This Row],[CF % FV]]*$A$2</f>
        <v>9.894E-2</v>
      </c>
      <c r="H4925" s="3">
        <v>0</v>
      </c>
      <c r="I4925" s="2">
        <f>Table13[[#This Row],[CF % EOL]]*$A$6</f>
        <v>0</v>
      </c>
      <c r="J4925" s="3">
        <v>7.4447120911688661E-2</v>
      </c>
      <c r="K4925" s="2">
        <f>$A$10*Table13[[#This Row],[CF % WEC]]</f>
        <v>2.2897313853779341E-2</v>
      </c>
      <c r="L4925" s="1">
        <v>32.528316071395416</v>
      </c>
      <c r="M4925" s="2">
        <f>Table13[[#This Row],[Cons h '[MWh']]]-Table13[[#This Row],[Ewec_prod '[MWh']]]-Table13[[#This Row],[Eeol_prod '[MWh']]]-Table13[[#This Row],[Efv_prod '[MWh']]]</f>
        <v>32.406478757541635</v>
      </c>
    </row>
    <row r="4926" spans="5:13" x14ac:dyDescent="0.3">
      <c r="E4926" s="4">
        <v>43671.166666666664</v>
      </c>
      <c r="F4926" s="3">
        <v>0</v>
      </c>
      <c r="G4926" s="2">
        <f>Table13[[#This Row],[CF % FV]]*$A$2</f>
        <v>0</v>
      </c>
      <c r="H4926" s="3">
        <v>0</v>
      </c>
      <c r="I4926" s="2">
        <f>Table13[[#This Row],[CF % EOL]]*$A$6</f>
        <v>0</v>
      </c>
      <c r="J4926" s="3">
        <v>7.8785215892926516E-2</v>
      </c>
      <c r="K4926" s="2">
        <f>$A$10*Table13[[#This Row],[CF % WEC]]</f>
        <v>2.4231559169064769E-2</v>
      </c>
      <c r="L4926" s="1">
        <v>39.467138555412042</v>
      </c>
      <c r="M4926" s="2">
        <f>Table13[[#This Row],[Cons h '[MWh']]]-Table13[[#This Row],[Ewec_prod '[MWh']]]-Table13[[#This Row],[Eeol_prod '[MWh']]]-Table13[[#This Row],[Efv_prod '[MWh']]]</f>
        <v>39.442906996242975</v>
      </c>
    </row>
    <row r="4927" spans="5:13" x14ac:dyDescent="0.3">
      <c r="E4927" s="4">
        <v>43671.208333333336</v>
      </c>
      <c r="F4927" s="3">
        <v>0</v>
      </c>
      <c r="G4927" s="2">
        <f>Table13[[#This Row],[CF % FV]]*$A$2</f>
        <v>0</v>
      </c>
      <c r="H4927" s="3">
        <v>4.4887256259999999E-3</v>
      </c>
      <c r="I4927" s="2">
        <f>Table13[[#This Row],[CF % EOL]]*$A$6</f>
        <v>0.17954902504</v>
      </c>
      <c r="J4927" s="3">
        <v>7.97518656950338E-2</v>
      </c>
      <c r="K4927" s="2">
        <f>$A$10*Table13[[#This Row],[CF % WEC]]</f>
        <v>2.4528866622119935E-2</v>
      </c>
      <c r="L4927" s="1">
        <v>47.656713784827318</v>
      </c>
      <c r="M4927" s="2">
        <f>Table13[[#This Row],[Cons h '[MWh']]]-Table13[[#This Row],[Ewec_prod '[MWh']]]-Table13[[#This Row],[Eeol_prod '[MWh']]]-Table13[[#This Row],[Efv_prod '[MWh']]]</f>
        <v>47.452635893165201</v>
      </c>
    </row>
    <row r="4928" spans="5:13" x14ac:dyDescent="0.3">
      <c r="E4928" s="4">
        <v>43671.25</v>
      </c>
      <c r="F4928" s="3">
        <v>0</v>
      </c>
      <c r="G4928" s="2">
        <f>Table13[[#This Row],[CF % FV]]*$A$2</f>
        <v>0</v>
      </c>
      <c r="H4928" s="3">
        <v>3.0183463024490799E-2</v>
      </c>
      <c r="I4928" s="2">
        <f>Table13[[#This Row],[CF % EOL]]*$A$6</f>
        <v>1.2073385209796319</v>
      </c>
      <c r="J4928" s="3">
        <v>8.0076823953810369E-2</v>
      </c>
      <c r="K4928" s="2">
        <f>$A$10*Table13[[#This Row],[CF % WEC]]</f>
        <v>2.4628812343988896E-2</v>
      </c>
      <c r="L4928" s="1">
        <v>34.899246689586484</v>
      </c>
      <c r="M4928" s="2">
        <f>Table13[[#This Row],[Cons h '[MWh']]]-Table13[[#This Row],[Ewec_prod '[MWh']]]-Table13[[#This Row],[Eeol_prod '[MWh']]]-Table13[[#This Row],[Efv_prod '[MWh']]]</f>
        <v>33.66727935626286</v>
      </c>
    </row>
    <row r="4929" spans="5:13" x14ac:dyDescent="0.3">
      <c r="E4929" s="4">
        <v>43671.291666666664</v>
      </c>
      <c r="F4929" s="3">
        <v>0</v>
      </c>
      <c r="G4929" s="2">
        <f>Table13[[#This Row],[CF % FV]]*$A$2</f>
        <v>0</v>
      </c>
      <c r="H4929" s="3">
        <v>5.6296392483442703E-2</v>
      </c>
      <c r="I4929" s="2">
        <f>Table13[[#This Row],[CF % EOL]]*$A$6</f>
        <v>2.2518556993377081</v>
      </c>
      <c r="J4929" s="3">
        <v>7.9922624368359743E-2</v>
      </c>
      <c r="K4929" s="2">
        <f>$A$10*Table13[[#This Row],[CF % WEC]]</f>
        <v>2.4581385979329694E-2</v>
      </c>
      <c r="L4929" s="1">
        <v>51.772192569998779</v>
      </c>
      <c r="M4929" s="2">
        <f>Table13[[#This Row],[Cons h '[MWh']]]-Table13[[#This Row],[Ewec_prod '[MWh']]]-Table13[[#This Row],[Eeol_prod '[MWh']]]-Table13[[#This Row],[Efv_prod '[MWh']]]</f>
        <v>49.495755484681737</v>
      </c>
    </row>
    <row r="4930" spans="5:13" x14ac:dyDescent="0.3">
      <c r="E4930" s="4">
        <v>43671.333333333336</v>
      </c>
      <c r="F4930" s="3">
        <v>0</v>
      </c>
      <c r="G4930" s="2">
        <f>Table13[[#This Row],[CF % FV]]*$A$2</f>
        <v>0</v>
      </c>
      <c r="H4930" s="3">
        <v>6.4948064543837003E-2</v>
      </c>
      <c r="I4930" s="2">
        <f>Table13[[#This Row],[CF % EOL]]*$A$6</f>
        <v>2.5979225817534801</v>
      </c>
      <c r="J4930" s="3">
        <v>7.943584362429279E-2</v>
      </c>
      <c r="K4930" s="2">
        <f>$A$10*Table13[[#This Row],[CF % WEC]]</f>
        <v>2.4431669357136889E-2</v>
      </c>
      <c r="L4930" s="1">
        <v>50.336208965329249</v>
      </c>
      <c r="M4930" s="2">
        <f>Table13[[#This Row],[Cons h '[MWh']]]-Table13[[#This Row],[Ewec_prod '[MWh']]]-Table13[[#This Row],[Eeol_prod '[MWh']]]-Table13[[#This Row],[Efv_prod '[MWh']]]</f>
        <v>47.713854714218634</v>
      </c>
    </row>
    <row r="4931" spans="5:13" x14ac:dyDescent="0.3">
      <c r="E4931" s="4">
        <v>43671.375</v>
      </c>
      <c r="F4931" s="3">
        <v>0</v>
      </c>
      <c r="G4931" s="2">
        <f>Table13[[#This Row],[CF % FV]]*$A$2</f>
        <v>0</v>
      </c>
      <c r="H4931" s="3">
        <v>6.4576827475416404E-2</v>
      </c>
      <c r="I4931" s="2">
        <f>Table13[[#This Row],[CF % EOL]]*$A$6</f>
        <v>2.5830730990166559</v>
      </c>
      <c r="J4931" s="3">
        <v>7.8556186107732295E-2</v>
      </c>
      <c r="K4931" s="2">
        <f>$A$10*Table13[[#This Row],[CF % WEC]]</f>
        <v>2.4161117668987465E-2</v>
      </c>
      <c r="L4931" s="1">
        <v>50.609802446447695</v>
      </c>
      <c r="M4931" s="2">
        <f>Table13[[#This Row],[Cons h '[MWh']]]-Table13[[#This Row],[Ewec_prod '[MWh']]]-Table13[[#This Row],[Eeol_prod '[MWh']]]-Table13[[#This Row],[Efv_prod '[MWh']]]</f>
        <v>48.002568229762048</v>
      </c>
    </row>
    <row r="4932" spans="5:13" x14ac:dyDescent="0.3">
      <c r="E4932" s="4">
        <v>43671.416666666664</v>
      </c>
      <c r="F4932" s="3">
        <v>0</v>
      </c>
      <c r="G4932" s="2">
        <f>Table13[[#This Row],[CF % FV]]*$A$2</f>
        <v>0</v>
      </c>
      <c r="H4932" s="3">
        <v>0</v>
      </c>
      <c r="I4932" s="2">
        <f>Table13[[#This Row],[CF % EOL]]*$A$6</f>
        <v>0</v>
      </c>
      <c r="J4932" s="3">
        <v>7.7574130008665393E-2</v>
      </c>
      <c r="K4932" s="2">
        <f>$A$10*Table13[[#This Row],[CF % WEC]]</f>
        <v>2.3859071781289171E-2</v>
      </c>
      <c r="L4932" s="1">
        <v>50.077750032550583</v>
      </c>
      <c r="M4932" s="2">
        <f>Table13[[#This Row],[Cons h '[MWh']]]-Table13[[#This Row],[Ewec_prod '[MWh']]]-Table13[[#This Row],[Eeol_prod '[MWh']]]-Table13[[#This Row],[Efv_prod '[MWh']]]</f>
        <v>50.053890960769294</v>
      </c>
    </row>
    <row r="4933" spans="5:13" x14ac:dyDescent="0.3">
      <c r="E4933" s="4">
        <v>43671.458333333336</v>
      </c>
      <c r="F4933" s="3">
        <v>0</v>
      </c>
      <c r="G4933" s="2">
        <f>Table13[[#This Row],[CF % FV]]*$A$2</f>
        <v>0</v>
      </c>
      <c r="H4933" s="3">
        <v>0</v>
      </c>
      <c r="I4933" s="2">
        <f>Table13[[#This Row],[CF % EOL]]*$A$6</f>
        <v>0</v>
      </c>
      <c r="J4933" s="3">
        <v>7.6548227924592524E-2</v>
      </c>
      <c r="K4933" s="2">
        <f>$A$10*Table13[[#This Row],[CF % WEC]]</f>
        <v>2.3543540411981718E-2</v>
      </c>
      <c r="L4933" s="1">
        <v>46.066188887311</v>
      </c>
      <c r="M4933" s="2">
        <f>Table13[[#This Row],[Cons h '[MWh']]]-Table13[[#This Row],[Ewec_prod '[MWh']]]-Table13[[#This Row],[Eeol_prod '[MWh']]]-Table13[[#This Row],[Efv_prod '[MWh']]]</f>
        <v>46.042645346899022</v>
      </c>
    </row>
    <row r="4934" spans="5:13" x14ac:dyDescent="0.3">
      <c r="E4934" s="4">
        <v>43671.5</v>
      </c>
      <c r="F4934" s="3">
        <v>0</v>
      </c>
      <c r="G4934" s="2">
        <f>Table13[[#This Row],[CF % FV]]*$A$2</f>
        <v>0</v>
      </c>
      <c r="H4934" s="3">
        <v>0</v>
      </c>
      <c r="I4934" s="2">
        <f>Table13[[#This Row],[CF % EOL]]*$A$6</f>
        <v>0</v>
      </c>
      <c r="J4934" s="3">
        <v>7.5631516795016271E-2</v>
      </c>
      <c r="K4934" s="2">
        <f>$A$10*Table13[[#This Row],[CF % WEC]]</f>
        <v>2.3261592336755822E-2</v>
      </c>
      <c r="L4934" s="1">
        <v>55.578991194855178</v>
      </c>
      <c r="M4934" s="2">
        <f>Table13[[#This Row],[Cons h '[MWh']]]-Table13[[#This Row],[Ewec_prod '[MWh']]]-Table13[[#This Row],[Eeol_prod '[MWh']]]-Table13[[#This Row],[Efv_prod '[MWh']]]</f>
        <v>55.555729602518419</v>
      </c>
    </row>
    <row r="4935" spans="5:13" x14ac:dyDescent="0.3">
      <c r="E4935" s="4">
        <v>43671.541666666664</v>
      </c>
      <c r="F4935" s="3">
        <v>0</v>
      </c>
      <c r="G4935" s="2">
        <f>Table13[[#This Row],[CF % FV]]*$A$2</f>
        <v>0</v>
      </c>
      <c r="H4935" s="3">
        <v>0</v>
      </c>
      <c r="I4935" s="2">
        <f>Table13[[#This Row],[CF % EOL]]*$A$6</f>
        <v>0</v>
      </c>
      <c r="J4935" s="3">
        <v>7.6362909993694369E-2</v>
      </c>
      <c r="K4935" s="2">
        <f>$A$10*Table13[[#This Row],[CF % WEC]]</f>
        <v>2.3486543139628613E-2</v>
      </c>
      <c r="L4935" s="1">
        <v>58.710978700134874</v>
      </c>
      <c r="M4935" s="2">
        <f>Table13[[#This Row],[Cons h '[MWh']]]-Table13[[#This Row],[Ewec_prod '[MWh']]]-Table13[[#This Row],[Eeol_prod '[MWh']]]-Table13[[#This Row],[Efv_prod '[MWh']]]</f>
        <v>58.687492156995248</v>
      </c>
    </row>
    <row r="4936" spans="5:13" x14ac:dyDescent="0.3">
      <c r="E4936" s="4">
        <v>43671.583333333336</v>
      </c>
      <c r="F4936" s="3">
        <v>0</v>
      </c>
      <c r="G4936" s="2">
        <f>Table13[[#This Row],[CF % FV]]*$A$2</f>
        <v>0</v>
      </c>
      <c r="H4936" s="3">
        <v>2.8329902079907002E-2</v>
      </c>
      <c r="I4936" s="2">
        <f>Table13[[#This Row],[CF % EOL]]*$A$6</f>
        <v>1.13319608319628</v>
      </c>
      <c r="J4936" s="3">
        <v>7.6851639256514018E-2</v>
      </c>
      <c r="K4936" s="2">
        <f>$A$10*Table13[[#This Row],[CF % WEC]]</f>
        <v>2.3636859057601885E-2</v>
      </c>
      <c r="L4936" s="1">
        <v>60.224113737587111</v>
      </c>
      <c r="M4936" s="2">
        <f>Table13[[#This Row],[Cons h '[MWh']]]-Table13[[#This Row],[Ewec_prod '[MWh']]]-Table13[[#This Row],[Eeol_prod '[MWh']]]-Table13[[#This Row],[Efv_prod '[MWh']]]</f>
        <v>59.067280795333225</v>
      </c>
    </row>
    <row r="4937" spans="5:13" x14ac:dyDescent="0.3">
      <c r="E4937" s="4">
        <v>43671.625</v>
      </c>
      <c r="F4937" s="3">
        <v>0</v>
      </c>
      <c r="G4937" s="2">
        <f>Table13[[#This Row],[CF % FV]]*$A$2</f>
        <v>0</v>
      </c>
      <c r="H4937" s="3">
        <v>5.5406375019188998E-2</v>
      </c>
      <c r="I4937" s="2">
        <f>Table13[[#This Row],[CF % EOL]]*$A$6</f>
        <v>2.2162550007675601</v>
      </c>
      <c r="J4937" s="3">
        <v>7.7119214105513825E-2</v>
      </c>
      <c r="K4937" s="2">
        <f>$A$10*Table13[[#This Row],[CF % WEC]]</f>
        <v>2.3719155662519541E-2</v>
      </c>
      <c r="L4937" s="1">
        <v>46.532435743988437</v>
      </c>
      <c r="M4937" s="2">
        <f>Table13[[#This Row],[Cons h '[MWh']]]-Table13[[#This Row],[Ewec_prod '[MWh']]]-Table13[[#This Row],[Eeol_prod '[MWh']]]-Table13[[#This Row],[Efv_prod '[MWh']]]</f>
        <v>44.292461587558357</v>
      </c>
    </row>
    <row r="4938" spans="5:13" x14ac:dyDescent="0.3">
      <c r="E4938" s="4">
        <v>43671.666666666664</v>
      </c>
      <c r="F4938" s="3">
        <v>0</v>
      </c>
      <c r="G4938" s="2">
        <f>Table13[[#This Row],[CF % FV]]*$A$2</f>
        <v>0</v>
      </c>
      <c r="H4938" s="3">
        <v>7.8602736968015299E-2</v>
      </c>
      <c r="I4938" s="2">
        <f>Table13[[#This Row],[CF % EOL]]*$A$6</f>
        <v>3.1441094787206119</v>
      </c>
      <c r="J4938" s="3">
        <v>7.7348621858847E-2</v>
      </c>
      <c r="K4938" s="2">
        <f>$A$10*Table13[[#This Row],[CF % WEC]]</f>
        <v>2.3789713412291909E-2</v>
      </c>
      <c r="L4938" s="1">
        <v>46.195479365813426</v>
      </c>
      <c r="M4938" s="2">
        <f>Table13[[#This Row],[Cons h '[MWh']]]-Table13[[#This Row],[Ewec_prod '[MWh']]]-Table13[[#This Row],[Eeol_prod '[MWh']]]-Table13[[#This Row],[Efv_prod '[MWh']]]</f>
        <v>43.027580173680519</v>
      </c>
    </row>
    <row r="4939" spans="5:13" x14ac:dyDescent="0.3">
      <c r="E4939" s="4">
        <v>43671.708333333336</v>
      </c>
      <c r="F4939" s="3">
        <v>0.15405000000000002</v>
      </c>
      <c r="G4939" s="2">
        <f>Table13[[#This Row],[CF % FV]]*$A$2</f>
        <v>7.8565500000000013</v>
      </c>
      <c r="H4939" s="3">
        <v>0.10309458825772699</v>
      </c>
      <c r="I4939" s="2">
        <f>Table13[[#This Row],[CF % EOL]]*$A$6</f>
        <v>4.1237835303090797</v>
      </c>
      <c r="J4939" s="3">
        <v>7.7281317602071228E-2</v>
      </c>
      <c r="K4939" s="2">
        <f>$A$10*Table13[[#This Row],[CF % WEC]]</f>
        <v>2.3769012992017519E-2</v>
      </c>
      <c r="L4939" s="1">
        <v>56.100430721944697</v>
      </c>
      <c r="M4939" s="2">
        <f>Table13[[#This Row],[Cons h '[MWh']]]-Table13[[#This Row],[Ewec_prod '[MWh']]]-Table13[[#This Row],[Eeol_prod '[MWh']]]-Table13[[#This Row],[Efv_prod '[MWh']]]</f>
        <v>44.096328178643603</v>
      </c>
    </row>
    <row r="4940" spans="5:13" x14ac:dyDescent="0.3">
      <c r="E4940" s="4">
        <v>43671.75</v>
      </c>
      <c r="F4940" s="3">
        <v>0.30630000000000002</v>
      </c>
      <c r="G4940" s="2">
        <f>Table13[[#This Row],[CF % FV]]*$A$2</f>
        <v>15.621300000000002</v>
      </c>
      <c r="H4940" s="3">
        <v>0.13098389539212801</v>
      </c>
      <c r="I4940" s="2">
        <f>Table13[[#This Row],[CF % EOL]]*$A$6</f>
        <v>5.239355815685121</v>
      </c>
      <c r="J4940" s="3">
        <v>7.7159548564984706E-2</v>
      </c>
      <c r="K4940" s="2">
        <f>$A$10*Table13[[#This Row],[CF % WEC]]</f>
        <v>2.3731561122479809E-2</v>
      </c>
      <c r="L4940" s="1">
        <v>65.081932169749138</v>
      </c>
      <c r="M4940" s="2">
        <f>Table13[[#This Row],[Cons h '[MWh']]]-Table13[[#This Row],[Ewec_prod '[MWh']]]-Table13[[#This Row],[Eeol_prod '[MWh']]]-Table13[[#This Row],[Efv_prod '[MWh']]]</f>
        <v>44.197544792941542</v>
      </c>
    </row>
    <row r="4941" spans="5:13" x14ac:dyDescent="0.3">
      <c r="E4941" s="4">
        <v>43671.791666666664</v>
      </c>
      <c r="F4941" s="3">
        <v>0.48279</v>
      </c>
      <c r="G4941" s="2">
        <f>Table13[[#This Row],[CF % FV]]*$A$2</f>
        <v>24.62229</v>
      </c>
      <c r="H4941" s="3">
        <v>0.16575355138298201</v>
      </c>
      <c r="I4941" s="2">
        <f>Table13[[#This Row],[CF % EOL]]*$A$6</f>
        <v>6.63014205531928</v>
      </c>
      <c r="J4941" s="3">
        <v>7.7336135508317708E-2</v>
      </c>
      <c r="K4941" s="2">
        <f>$A$10*Table13[[#This Row],[CF % WEC]]</f>
        <v>2.3785873050388637E-2</v>
      </c>
      <c r="L4941" s="1">
        <v>74.481417279312325</v>
      </c>
      <c r="M4941" s="2">
        <f>Table13[[#This Row],[Cons h '[MWh']]]-Table13[[#This Row],[Ewec_prod '[MWh']]]-Table13[[#This Row],[Eeol_prod '[MWh']]]-Table13[[#This Row],[Efv_prod '[MWh']]]</f>
        <v>43.205199350942657</v>
      </c>
    </row>
    <row r="4942" spans="5:13" x14ac:dyDescent="0.3">
      <c r="E4942" s="4">
        <v>43671.833333333336</v>
      </c>
      <c r="F4942" s="3">
        <v>0.64007000000000003</v>
      </c>
      <c r="G4942" s="2">
        <f>Table13[[#This Row],[CF % FV]]*$A$2</f>
        <v>32.643570000000004</v>
      </c>
      <c r="H4942" s="3">
        <v>0.21314342545595999</v>
      </c>
      <c r="I4942" s="2">
        <f>Table13[[#This Row],[CF % EOL]]*$A$6</f>
        <v>8.5257370182383987</v>
      </c>
      <c r="J4942" s="3">
        <v>7.8051755356058863E-2</v>
      </c>
      <c r="K4942" s="2">
        <f>$A$10*Table13[[#This Row],[CF % WEC]]</f>
        <v>2.4005972525735175E-2</v>
      </c>
      <c r="L4942" s="1">
        <v>61.69492307890998</v>
      </c>
      <c r="M4942" s="2">
        <f>Table13[[#This Row],[Cons h '[MWh']]]-Table13[[#This Row],[Ewec_prod '[MWh']]]-Table13[[#This Row],[Eeol_prod '[MWh']]]-Table13[[#This Row],[Efv_prod '[MWh']]]</f>
        <v>20.501610088145846</v>
      </c>
    </row>
    <row r="4943" spans="5:13" x14ac:dyDescent="0.3">
      <c r="E4943" s="4">
        <v>43671.875</v>
      </c>
      <c r="F4943" s="3">
        <v>0.68534000000000006</v>
      </c>
      <c r="G4943" s="2">
        <f>Table13[[#This Row],[CF % FV]]*$A$2</f>
        <v>34.952340000000007</v>
      </c>
      <c r="H4943" s="3">
        <v>0.24984656706987499</v>
      </c>
      <c r="I4943" s="2">
        <f>Table13[[#This Row],[CF % EOL]]*$A$6</f>
        <v>9.9938626827949992</v>
      </c>
      <c r="J4943" s="3">
        <v>7.6980948480029857E-2</v>
      </c>
      <c r="K4943" s="2">
        <f>$A$10*Table13[[#This Row],[CF % WEC]]</f>
        <v>2.3676630023070688E-2</v>
      </c>
      <c r="L4943" s="1">
        <v>56.26181186067133</v>
      </c>
      <c r="M4943" s="2">
        <f>Table13[[#This Row],[Cons h '[MWh']]]-Table13[[#This Row],[Ewec_prod '[MWh']]]-Table13[[#This Row],[Eeol_prod '[MWh']]]-Table13[[#This Row],[Efv_prod '[MWh']]]</f>
        <v>11.291932547853257</v>
      </c>
    </row>
    <row r="4944" spans="5:13" x14ac:dyDescent="0.3">
      <c r="E4944" s="4">
        <v>43671.916666666664</v>
      </c>
      <c r="F4944" s="3">
        <v>0.60323000000000004</v>
      </c>
      <c r="G4944" s="2">
        <f>Table13[[#This Row],[CF % FV]]*$A$2</f>
        <v>30.764730000000004</v>
      </c>
      <c r="H4944" s="3">
        <v>5.8292545364389103E-2</v>
      </c>
      <c r="I4944" s="2">
        <f>Table13[[#This Row],[CF % EOL]]*$A$6</f>
        <v>2.3317018145755641</v>
      </c>
      <c r="J4944" s="3">
        <v>7.5835629074938182E-2</v>
      </c>
      <c r="K4944" s="2">
        <f>$A$10*Table13[[#This Row],[CF % WEC]]</f>
        <v>2.3324370089307548E-2</v>
      </c>
      <c r="L4944" s="1">
        <v>41.890427761592967</v>
      </c>
      <c r="M4944" s="2">
        <f>Table13[[#This Row],[Cons h '[MWh']]]-Table13[[#This Row],[Ewec_prod '[MWh']]]-Table13[[#This Row],[Eeol_prod '[MWh']]]-Table13[[#This Row],[Efv_prod '[MWh']]]</f>
        <v>8.7706715769280912</v>
      </c>
    </row>
    <row r="4945" spans="5:13" x14ac:dyDescent="0.3">
      <c r="E4945" s="4">
        <v>43671.958333333336</v>
      </c>
      <c r="F4945" s="3">
        <v>0.61757000000000006</v>
      </c>
      <c r="G4945" s="2">
        <f>Table13[[#This Row],[CF % FV]]*$A$2</f>
        <v>31.496070000000003</v>
      </c>
      <c r="H4945" s="3">
        <v>3.3734296844385198E-2</v>
      </c>
      <c r="I4945" s="2">
        <f>Table13[[#This Row],[CF % EOL]]*$A$6</f>
        <v>1.3493718737754079</v>
      </c>
      <c r="J4945" s="3">
        <v>7.4892945126648222E-2</v>
      </c>
      <c r="K4945" s="2">
        <f>$A$10*Table13[[#This Row],[CF % WEC]]</f>
        <v>2.3034433689288536E-2</v>
      </c>
      <c r="L4945" s="1">
        <v>47.500059466330008</v>
      </c>
      <c r="M4945" s="2">
        <f>Table13[[#This Row],[Cons h '[MWh']]]-Table13[[#This Row],[Ewec_prod '[MWh']]]-Table13[[#This Row],[Eeol_prod '[MWh']]]-Table13[[#This Row],[Efv_prod '[MWh']]]</f>
        <v>14.631583158865304</v>
      </c>
    </row>
    <row r="4946" spans="5:13" x14ac:dyDescent="0.3">
      <c r="E4946" s="4">
        <v>43672</v>
      </c>
      <c r="F4946" s="3">
        <v>0.50427999999999995</v>
      </c>
      <c r="G4946" s="2">
        <f>Table13[[#This Row],[CF % FV]]*$A$2</f>
        <v>25.718279999999996</v>
      </c>
      <c r="H4946" s="3">
        <v>6.1239269191507101E-2</v>
      </c>
      <c r="I4946" s="2">
        <f>Table13[[#This Row],[CF % EOL]]*$A$6</f>
        <v>2.4495707676602843</v>
      </c>
      <c r="J4946" s="3">
        <v>7.4269126550917913E-2</v>
      </c>
      <c r="K4946" s="2">
        <f>$A$10*Table13[[#This Row],[CF % WEC]]</f>
        <v>2.284256905380776E-2</v>
      </c>
      <c r="L4946" s="1">
        <v>29.070545060376229</v>
      </c>
      <c r="M4946" s="2">
        <f>Table13[[#This Row],[Cons h '[MWh']]]-Table13[[#This Row],[Ewec_prod '[MWh']]]-Table13[[#This Row],[Eeol_prod '[MWh']]]-Table13[[#This Row],[Efv_prod '[MWh']]]</f>
        <v>0.87985172366214215</v>
      </c>
    </row>
    <row r="4947" spans="5:13" x14ac:dyDescent="0.3">
      <c r="E4947" s="4">
        <v>43672.041666666664</v>
      </c>
      <c r="F4947" s="3">
        <v>0.35963000000000001</v>
      </c>
      <c r="G4947" s="2">
        <f>Table13[[#This Row],[CF % FV]]*$A$2</f>
        <v>18.34113</v>
      </c>
      <c r="H4947" s="3">
        <v>9.8964458453172102E-2</v>
      </c>
      <c r="I4947" s="2">
        <f>Table13[[#This Row],[CF % EOL]]*$A$6</f>
        <v>3.958578338126884</v>
      </c>
      <c r="J4947" s="3">
        <v>7.3930426545985251E-2</v>
      </c>
      <c r="K4947" s="2">
        <f>$A$10*Table13[[#This Row],[CF % WEC]]</f>
        <v>2.2738396854530645E-2</v>
      </c>
      <c r="L4947" s="1">
        <v>30.016618187820235</v>
      </c>
      <c r="M4947" s="2">
        <f>Table13[[#This Row],[Cons h '[MWh']]]-Table13[[#This Row],[Ewec_prod '[MWh']]]-Table13[[#This Row],[Eeol_prod '[MWh']]]-Table13[[#This Row],[Efv_prod '[MWh']]]</f>
        <v>7.6941714528388196</v>
      </c>
    </row>
    <row r="4948" spans="5:13" x14ac:dyDescent="0.3">
      <c r="E4948" s="4">
        <v>43672.083333333336</v>
      </c>
      <c r="F4948" s="3">
        <v>0.17665</v>
      </c>
      <c r="G4948" s="2">
        <f>Table13[[#This Row],[CF % FV]]*$A$2</f>
        <v>9.00915</v>
      </c>
      <c r="H4948" s="3">
        <v>0.12937730601098399</v>
      </c>
      <c r="I4948" s="2">
        <f>Table13[[#This Row],[CF % EOL]]*$A$6</f>
        <v>5.1750922404393593</v>
      </c>
      <c r="J4948" s="3">
        <v>7.3858532847278252E-2</v>
      </c>
      <c r="K4948" s="2">
        <f>$A$10*Table13[[#This Row],[CF % WEC]]</f>
        <v>2.2716284883466567E-2</v>
      </c>
      <c r="L4948" s="1">
        <v>30.680531697466574</v>
      </c>
      <c r="M4948" s="2">
        <f>Table13[[#This Row],[Cons h '[MWh']]]-Table13[[#This Row],[Ewec_prod '[MWh']]]-Table13[[#This Row],[Eeol_prod '[MWh']]]-Table13[[#This Row],[Efv_prod '[MWh']]]</f>
        <v>16.473573172143752</v>
      </c>
    </row>
    <row r="4949" spans="5:13" x14ac:dyDescent="0.3">
      <c r="E4949" s="4">
        <v>43672.125</v>
      </c>
      <c r="F4949" s="3">
        <v>2.16E-3</v>
      </c>
      <c r="G4949" s="2">
        <f>Table13[[#This Row],[CF % FV]]*$A$2</f>
        <v>0.11016000000000001</v>
      </c>
      <c r="H4949" s="3">
        <v>0.132195597974679</v>
      </c>
      <c r="I4949" s="2">
        <f>Table13[[#This Row],[CF % EOL]]*$A$6</f>
        <v>5.2878239189871596</v>
      </c>
      <c r="J4949" s="3">
        <v>7.3903451019426233E-2</v>
      </c>
      <c r="K4949" s="2">
        <f>$A$10*Table13[[#This Row],[CF % WEC]]</f>
        <v>2.2730100132099626E-2</v>
      </c>
      <c r="L4949" s="1">
        <v>31.010089822098362</v>
      </c>
      <c r="M4949" s="2">
        <f>Table13[[#This Row],[Cons h '[MWh']]]-Table13[[#This Row],[Ewec_prod '[MWh']]]-Table13[[#This Row],[Eeol_prod '[MWh']]]-Table13[[#This Row],[Efv_prod '[MWh']]]</f>
        <v>25.589375802979099</v>
      </c>
    </row>
    <row r="4950" spans="5:13" x14ac:dyDescent="0.3">
      <c r="E4950" s="4">
        <v>43672.166666666664</v>
      </c>
      <c r="F4950" s="3">
        <v>0</v>
      </c>
      <c r="G4950" s="2">
        <f>Table13[[#This Row],[CF % FV]]*$A$2</f>
        <v>0</v>
      </c>
      <c r="H4950" s="3">
        <v>0.13406462887864401</v>
      </c>
      <c r="I4950" s="2">
        <f>Table13[[#This Row],[CF % EOL]]*$A$6</f>
        <v>5.3625851551457604</v>
      </c>
      <c r="J4950" s="3">
        <v>7.3742170490683837E-2</v>
      </c>
      <c r="K4950" s="2">
        <f>$A$10*Table13[[#This Row],[CF % WEC]]</f>
        <v>2.2680495918533078E-2</v>
      </c>
      <c r="L4950" s="1">
        <v>41.966042848295423</v>
      </c>
      <c r="M4950" s="2">
        <f>Table13[[#This Row],[Cons h '[MWh']]]-Table13[[#This Row],[Ewec_prod '[MWh']]]-Table13[[#This Row],[Eeol_prod '[MWh']]]-Table13[[#This Row],[Efv_prod '[MWh']]]</f>
        <v>36.580777197231129</v>
      </c>
    </row>
    <row r="4951" spans="5:13" x14ac:dyDescent="0.3">
      <c r="E4951" s="4">
        <v>43672.208333333336</v>
      </c>
      <c r="F4951" s="3">
        <v>0</v>
      </c>
      <c r="G4951" s="2">
        <f>Table13[[#This Row],[CF % FV]]*$A$2</f>
        <v>0</v>
      </c>
      <c r="H4951" s="3">
        <v>0.13991652341097299</v>
      </c>
      <c r="I4951" s="2">
        <f>Table13[[#This Row],[CF % EOL]]*$A$6</f>
        <v>5.5966609364389193</v>
      </c>
      <c r="J4951" s="3">
        <v>7.3741038529853808E-2</v>
      </c>
      <c r="K4951" s="2">
        <f>$A$10*Table13[[#This Row],[CF % WEC]]</f>
        <v>2.2680147767226783E-2</v>
      </c>
      <c r="L4951" s="1">
        <v>44.086161473796381</v>
      </c>
      <c r="M4951" s="2">
        <f>Table13[[#This Row],[Cons h '[MWh']]]-Table13[[#This Row],[Ewec_prod '[MWh']]]-Table13[[#This Row],[Eeol_prod '[MWh']]]-Table13[[#This Row],[Efv_prod '[MWh']]]</f>
        <v>38.466820389590239</v>
      </c>
    </row>
    <row r="4952" spans="5:13" x14ac:dyDescent="0.3">
      <c r="E4952" s="4">
        <v>43672.25</v>
      </c>
      <c r="F4952" s="3">
        <v>0</v>
      </c>
      <c r="G4952" s="2">
        <f>Table13[[#This Row],[CF % FV]]*$A$2</f>
        <v>0</v>
      </c>
      <c r="H4952" s="3">
        <v>0.15394749555958401</v>
      </c>
      <c r="I4952" s="2">
        <f>Table13[[#This Row],[CF % EOL]]*$A$6</f>
        <v>6.1578998223833601</v>
      </c>
      <c r="J4952" s="3">
        <v>7.415898488421957E-2</v>
      </c>
      <c r="K4952" s="2">
        <f>$A$10*Table13[[#This Row],[CF % WEC]]</f>
        <v>2.2808693354118018E-2</v>
      </c>
      <c r="L4952" s="1">
        <v>47.854626364660895</v>
      </c>
      <c r="M4952" s="2">
        <f>Table13[[#This Row],[Cons h '[MWh']]]-Table13[[#This Row],[Ewec_prod '[MWh']]]-Table13[[#This Row],[Eeol_prod '[MWh']]]-Table13[[#This Row],[Efv_prod '[MWh']]]</f>
        <v>41.673917848923423</v>
      </c>
    </row>
    <row r="4953" spans="5:13" x14ac:dyDescent="0.3">
      <c r="E4953" s="4">
        <v>43672.291666666664</v>
      </c>
      <c r="F4953" s="3">
        <v>0</v>
      </c>
      <c r="G4953" s="2">
        <f>Table13[[#This Row],[CF % FV]]*$A$2</f>
        <v>0</v>
      </c>
      <c r="H4953" s="3">
        <v>0.18067721073139101</v>
      </c>
      <c r="I4953" s="2">
        <f>Table13[[#This Row],[CF % EOL]]*$A$6</f>
        <v>7.2270884292556401</v>
      </c>
      <c r="J4953" s="3">
        <v>7.6411062927638343E-2</v>
      </c>
      <c r="K4953" s="2">
        <f>$A$10*Table13[[#This Row],[CF % WEC]]</f>
        <v>2.3501353287126502E-2</v>
      </c>
      <c r="L4953" s="1">
        <v>53.731893897792737</v>
      </c>
      <c r="M4953" s="2">
        <f>Table13[[#This Row],[Cons h '[MWh']]]-Table13[[#This Row],[Ewec_prod '[MWh']]]-Table13[[#This Row],[Eeol_prod '[MWh']]]-Table13[[#This Row],[Efv_prod '[MWh']]]</f>
        <v>46.481304115249976</v>
      </c>
    </row>
    <row r="4954" spans="5:13" x14ac:dyDescent="0.3">
      <c r="E4954" s="4">
        <v>43672.333333333336</v>
      </c>
      <c r="F4954" s="3">
        <v>0</v>
      </c>
      <c r="G4954" s="2">
        <f>Table13[[#This Row],[CF % FV]]*$A$2</f>
        <v>0</v>
      </c>
      <c r="H4954" s="3">
        <v>0.21573936665835999</v>
      </c>
      <c r="I4954" s="2">
        <f>Table13[[#This Row],[CF % EOL]]*$A$6</f>
        <v>8.6295746663343991</v>
      </c>
      <c r="J4954" s="3">
        <v>8.0952363141359771E-2</v>
      </c>
      <c r="K4954" s="2">
        <f>$A$10*Table13[[#This Row],[CF % WEC]]</f>
        <v>2.489809737909969E-2</v>
      </c>
      <c r="L4954" s="1">
        <v>46.601663281601276</v>
      </c>
      <c r="M4954" s="2">
        <f>Table13[[#This Row],[Cons h '[MWh']]]-Table13[[#This Row],[Ewec_prod '[MWh']]]-Table13[[#This Row],[Eeol_prod '[MWh']]]-Table13[[#This Row],[Efv_prod '[MWh']]]</f>
        <v>37.947190517887776</v>
      </c>
    </row>
    <row r="4955" spans="5:13" x14ac:dyDescent="0.3">
      <c r="E4955" s="4">
        <v>43672.375</v>
      </c>
      <c r="F4955" s="3">
        <v>0</v>
      </c>
      <c r="G4955" s="2">
        <f>Table13[[#This Row],[CF % FV]]*$A$2</f>
        <v>0</v>
      </c>
      <c r="H4955" s="3">
        <v>0.235213943881838</v>
      </c>
      <c r="I4955" s="2">
        <f>Table13[[#This Row],[CF % EOL]]*$A$6</f>
        <v>9.4085577552735202</v>
      </c>
      <c r="J4955" s="3">
        <v>8.2040576610823382E-2</v>
      </c>
      <c r="K4955" s="2">
        <f>$A$10*Table13[[#This Row],[CF % WEC]]</f>
        <v>2.5232793537192575E-2</v>
      </c>
      <c r="L4955" s="1">
        <v>40.041723753967759</v>
      </c>
      <c r="M4955" s="2">
        <f>Table13[[#This Row],[Cons h '[MWh']]]-Table13[[#This Row],[Ewec_prod '[MWh']]]-Table13[[#This Row],[Eeol_prod '[MWh']]]-Table13[[#This Row],[Efv_prod '[MWh']]]</f>
        <v>30.607933205157046</v>
      </c>
    </row>
    <row r="4956" spans="5:13" x14ac:dyDescent="0.3">
      <c r="E4956" s="4">
        <v>43672.416666666664</v>
      </c>
      <c r="F4956" s="3">
        <v>0</v>
      </c>
      <c r="G4956" s="2">
        <f>Table13[[#This Row],[CF % FV]]*$A$2</f>
        <v>0</v>
      </c>
      <c r="H4956" s="3">
        <v>5.1355434349154301E-2</v>
      </c>
      <c r="I4956" s="2">
        <f>Table13[[#This Row],[CF % EOL]]*$A$6</f>
        <v>2.0542173739661722</v>
      </c>
      <c r="J4956" s="3">
        <v>8.0068380083387944E-2</v>
      </c>
      <c r="K4956" s="2">
        <f>$A$10*Table13[[#This Row],[CF % WEC]]</f>
        <v>2.4626215306671199E-2</v>
      </c>
      <c r="L4956" s="1">
        <v>40.514742749102759</v>
      </c>
      <c r="M4956" s="2">
        <f>Table13[[#This Row],[Cons h '[MWh']]]-Table13[[#This Row],[Ewec_prod '[MWh']]]-Table13[[#This Row],[Eeol_prod '[MWh']]]-Table13[[#This Row],[Efv_prod '[MWh']]]</f>
        <v>38.435899159829916</v>
      </c>
    </row>
    <row r="4957" spans="5:13" x14ac:dyDescent="0.3">
      <c r="E4957" s="4">
        <v>43672.458333333336</v>
      </c>
      <c r="F4957" s="3">
        <v>0</v>
      </c>
      <c r="G4957" s="2">
        <f>Table13[[#This Row],[CF % FV]]*$A$2</f>
        <v>0</v>
      </c>
      <c r="H4957" s="3">
        <v>2.8150241424802099E-2</v>
      </c>
      <c r="I4957" s="2">
        <f>Table13[[#This Row],[CF % EOL]]*$A$6</f>
        <v>1.1260096569920839</v>
      </c>
      <c r="J4957" s="3">
        <v>7.8661729617930179E-2</v>
      </c>
      <c r="K4957" s="2">
        <f>$A$10*Table13[[#This Row],[CF % WEC]]</f>
        <v>2.4193579137592774E-2</v>
      </c>
      <c r="L4957" s="1">
        <v>42.934673358533793</v>
      </c>
      <c r="M4957" s="2">
        <f>Table13[[#This Row],[Cons h '[MWh']]]-Table13[[#This Row],[Ewec_prod '[MWh']]]-Table13[[#This Row],[Eeol_prod '[MWh']]]-Table13[[#This Row],[Efv_prod '[MWh']]]</f>
        <v>41.784470122404116</v>
      </c>
    </row>
    <row r="4958" spans="5:13" x14ac:dyDescent="0.3">
      <c r="E4958" s="4">
        <v>43672.5</v>
      </c>
      <c r="F4958" s="3">
        <v>0</v>
      </c>
      <c r="G4958" s="2">
        <f>Table13[[#This Row],[CF % FV]]*$A$2</f>
        <v>0</v>
      </c>
      <c r="H4958" s="3">
        <v>6.0675147198933403E-2</v>
      </c>
      <c r="I4958" s="2">
        <f>Table13[[#This Row],[CF % EOL]]*$A$6</f>
        <v>2.427005887957336</v>
      </c>
      <c r="J4958" s="3">
        <v>7.8302357407876347E-2</v>
      </c>
      <c r="K4958" s="2">
        <f>$A$10*Table13[[#This Row],[CF % WEC]]</f>
        <v>2.408304889568201E-2</v>
      </c>
      <c r="L4958" s="1">
        <v>61.546584009586667</v>
      </c>
      <c r="M4958" s="2">
        <f>Table13[[#This Row],[Cons h '[MWh']]]-Table13[[#This Row],[Ewec_prod '[MWh']]]-Table13[[#This Row],[Eeol_prod '[MWh']]]-Table13[[#This Row],[Efv_prod '[MWh']]]</f>
        <v>59.095495072733648</v>
      </c>
    </row>
    <row r="4959" spans="5:13" x14ac:dyDescent="0.3">
      <c r="E4959" s="4">
        <v>43672.541666666664</v>
      </c>
      <c r="F4959" s="3">
        <v>0</v>
      </c>
      <c r="G4959" s="2">
        <f>Table13[[#This Row],[CF % FV]]*$A$2</f>
        <v>0</v>
      </c>
      <c r="H4959" s="3">
        <v>0.106336002231556</v>
      </c>
      <c r="I4959" s="2">
        <f>Table13[[#This Row],[CF % EOL]]*$A$6</f>
        <v>4.2534400892622397</v>
      </c>
      <c r="J4959" s="3">
        <v>7.9542647839880187E-2</v>
      </c>
      <c r="K4959" s="2">
        <f>$A$10*Table13[[#This Row],[CF % WEC]]</f>
        <v>2.4464518574343185E-2</v>
      </c>
      <c r="L4959" s="1">
        <v>40.806785568709998</v>
      </c>
      <c r="M4959" s="2">
        <f>Table13[[#This Row],[Cons h '[MWh']]]-Table13[[#This Row],[Ewec_prod '[MWh']]]-Table13[[#This Row],[Eeol_prod '[MWh']]]-Table13[[#This Row],[Efv_prod '[MWh']]]</f>
        <v>36.528880960873416</v>
      </c>
    </row>
    <row r="4960" spans="5:13" x14ac:dyDescent="0.3">
      <c r="E4960" s="4">
        <v>43672.583333333336</v>
      </c>
      <c r="F4960" s="3">
        <v>0</v>
      </c>
      <c r="G4960" s="2">
        <f>Table13[[#This Row],[CF % FV]]*$A$2</f>
        <v>0</v>
      </c>
      <c r="H4960" s="3">
        <v>0.163627064031586</v>
      </c>
      <c r="I4960" s="2">
        <f>Table13[[#This Row],[CF % EOL]]*$A$6</f>
        <v>6.54508256126344</v>
      </c>
      <c r="J4960" s="3">
        <v>8.1992864358381365E-2</v>
      </c>
      <c r="K4960" s="2">
        <f>$A$10*Table13[[#This Row],[CF % WEC]]</f>
        <v>2.5218118927812696E-2</v>
      </c>
      <c r="L4960" s="1">
        <v>43.023886962746772</v>
      </c>
      <c r="M4960" s="2">
        <f>Table13[[#This Row],[Cons h '[MWh']]]-Table13[[#This Row],[Ewec_prod '[MWh']]]-Table13[[#This Row],[Eeol_prod '[MWh']]]-Table13[[#This Row],[Efv_prod '[MWh']]]</f>
        <v>36.45358628255552</v>
      </c>
    </row>
    <row r="4961" spans="5:13" x14ac:dyDescent="0.3">
      <c r="E4961" s="4">
        <v>43672.625</v>
      </c>
      <c r="F4961" s="3">
        <v>0</v>
      </c>
      <c r="G4961" s="2">
        <f>Table13[[#This Row],[CF % FV]]*$A$2</f>
        <v>0</v>
      </c>
      <c r="H4961" s="3">
        <v>0.21389865256676599</v>
      </c>
      <c r="I4961" s="2">
        <f>Table13[[#This Row],[CF % EOL]]*$A$6</f>
        <v>8.5559461026706387</v>
      </c>
      <c r="J4961" s="3">
        <v>8.517861784131954E-2</v>
      </c>
      <c r="K4961" s="2">
        <f>$A$10*Table13[[#This Row],[CF % WEC]]</f>
        <v>2.6197944560641877E-2</v>
      </c>
      <c r="L4961" s="1">
        <v>39.589321780762617</v>
      </c>
      <c r="M4961" s="2">
        <f>Table13[[#This Row],[Cons h '[MWh']]]-Table13[[#This Row],[Ewec_prod '[MWh']]]-Table13[[#This Row],[Eeol_prod '[MWh']]]-Table13[[#This Row],[Efv_prod '[MWh']]]</f>
        <v>31.007177733531336</v>
      </c>
    </row>
    <row r="4962" spans="5:13" x14ac:dyDescent="0.3">
      <c r="E4962" s="4">
        <v>43672.666666666664</v>
      </c>
      <c r="F4962" s="3">
        <v>0</v>
      </c>
      <c r="G4962" s="2">
        <f>Table13[[#This Row],[CF % FV]]*$A$2</f>
        <v>0</v>
      </c>
      <c r="H4962" s="3">
        <v>0.23203526114790099</v>
      </c>
      <c r="I4962" s="2">
        <f>Table13[[#This Row],[CF % EOL]]*$A$6</f>
        <v>9.2814104459160394</v>
      </c>
      <c r="J4962" s="3">
        <v>8.6790267626888296E-2</v>
      </c>
      <c r="K4962" s="2">
        <f>$A$10*Table13[[#This Row],[CF % WEC]]</f>
        <v>2.6693631304610374E-2</v>
      </c>
      <c r="L4962" s="1">
        <v>46.689473019021314</v>
      </c>
      <c r="M4962" s="2">
        <f>Table13[[#This Row],[Cons h '[MWh']]]-Table13[[#This Row],[Ewec_prod '[MWh']]]-Table13[[#This Row],[Eeol_prod '[MWh']]]-Table13[[#This Row],[Efv_prod '[MWh']]]</f>
        <v>37.381368941800666</v>
      </c>
    </row>
    <row r="4963" spans="5:13" x14ac:dyDescent="0.3">
      <c r="E4963" s="4">
        <v>43672.708333333336</v>
      </c>
      <c r="F4963" s="3">
        <v>0.17857000000000001</v>
      </c>
      <c r="G4963" s="2">
        <f>Table13[[#This Row],[CF % FV]]*$A$2</f>
        <v>9.1070700000000002</v>
      </c>
      <c r="H4963" s="3">
        <v>0.25020233785297902</v>
      </c>
      <c r="I4963" s="2">
        <f>Table13[[#This Row],[CF % EOL]]*$A$6</f>
        <v>10.00809351411916</v>
      </c>
      <c r="J4963" s="3">
        <v>8.8202840029961607E-2</v>
      </c>
      <c r="K4963" s="2">
        <f>$A$10*Table13[[#This Row],[CF % WEC]]</f>
        <v>2.7128088853247138E-2</v>
      </c>
      <c r="L4963" s="1">
        <v>33.820429274862967</v>
      </c>
      <c r="M4963" s="2">
        <f>Table13[[#This Row],[Cons h '[MWh']]]-Table13[[#This Row],[Ewec_prod '[MWh']]]-Table13[[#This Row],[Eeol_prod '[MWh']]]-Table13[[#This Row],[Efv_prod '[MWh']]]</f>
        <v>14.678137671890561</v>
      </c>
    </row>
    <row r="4964" spans="5:13" x14ac:dyDescent="0.3">
      <c r="E4964" s="4">
        <v>43672.75</v>
      </c>
      <c r="F4964" s="3">
        <v>0.40194000000000002</v>
      </c>
      <c r="G4964" s="2">
        <f>Table13[[#This Row],[CF % FV]]*$A$2</f>
        <v>20.498940000000001</v>
      </c>
      <c r="H4964" s="3">
        <v>0.27277947650113099</v>
      </c>
      <c r="I4964" s="2">
        <f>Table13[[#This Row],[CF % EOL]]*$A$6</f>
        <v>10.911179060045239</v>
      </c>
      <c r="J4964" s="3">
        <v>8.9376838497083166E-2</v>
      </c>
      <c r="K4964" s="2">
        <f>$A$10*Table13[[#This Row],[CF % WEC]]</f>
        <v>2.7489169456987688E-2</v>
      </c>
      <c r="L4964" s="1">
        <v>68.966944220311646</v>
      </c>
      <c r="M4964" s="2">
        <f>Table13[[#This Row],[Cons h '[MWh']]]-Table13[[#This Row],[Ewec_prod '[MWh']]]-Table13[[#This Row],[Eeol_prod '[MWh']]]-Table13[[#This Row],[Efv_prod '[MWh']]]</f>
        <v>37.529335990809415</v>
      </c>
    </row>
    <row r="4965" spans="5:13" x14ac:dyDescent="0.3">
      <c r="E4965" s="4">
        <v>43672.791666666664</v>
      </c>
      <c r="F4965" s="3">
        <v>0.53452999999999995</v>
      </c>
      <c r="G4965" s="2">
        <f>Table13[[#This Row],[CF % FV]]*$A$2</f>
        <v>27.261029999999998</v>
      </c>
      <c r="H4965" s="3">
        <v>0.29247076165946301</v>
      </c>
      <c r="I4965" s="2">
        <f>Table13[[#This Row],[CF % EOL]]*$A$6</f>
        <v>11.698830466378521</v>
      </c>
      <c r="J4965" s="3">
        <v>9.0023317749265863E-2</v>
      </c>
      <c r="K4965" s="2">
        <f>$A$10*Table13[[#This Row],[CF % WEC]]</f>
        <v>2.7688003718889409E-2</v>
      </c>
      <c r="L4965" s="1">
        <v>61.73859680246472</v>
      </c>
      <c r="M4965" s="2">
        <f>Table13[[#This Row],[Cons h '[MWh']]]-Table13[[#This Row],[Ewec_prod '[MWh']]]-Table13[[#This Row],[Eeol_prod '[MWh']]]-Table13[[#This Row],[Efv_prod '[MWh']]]</f>
        <v>22.751048332367311</v>
      </c>
    </row>
    <row r="4966" spans="5:13" x14ac:dyDescent="0.3">
      <c r="E4966" s="4">
        <v>43672.833333333336</v>
      </c>
      <c r="F4966" s="3">
        <v>0.64544000000000001</v>
      </c>
      <c r="G4966" s="2">
        <f>Table13[[#This Row],[CF % FV]]*$A$2</f>
        <v>32.917439999999999</v>
      </c>
      <c r="H4966" s="3">
        <v>0.30406141973399903</v>
      </c>
      <c r="I4966" s="2">
        <f>Table13[[#This Row],[CF % EOL]]*$A$6</f>
        <v>12.162456789359961</v>
      </c>
      <c r="J4966" s="3">
        <v>9.0265920720039236E-2</v>
      </c>
      <c r="K4966" s="2">
        <f>$A$10*Table13[[#This Row],[CF % WEC]]</f>
        <v>2.7762619853074728E-2</v>
      </c>
      <c r="L4966" s="1">
        <v>72.788881122385035</v>
      </c>
      <c r="M4966" s="2">
        <f>Table13[[#This Row],[Cons h '[MWh']]]-Table13[[#This Row],[Ewec_prod '[MWh']]]-Table13[[#This Row],[Eeol_prod '[MWh']]]-Table13[[#This Row],[Efv_prod '[MWh']]]</f>
        <v>27.681221713171993</v>
      </c>
    </row>
    <row r="4967" spans="5:13" x14ac:dyDescent="0.3">
      <c r="E4967" s="4">
        <v>43672.875</v>
      </c>
      <c r="F4967" s="3">
        <v>0.69991999999999999</v>
      </c>
      <c r="G4967" s="2">
        <f>Table13[[#This Row],[CF % FV]]*$A$2</f>
        <v>35.695920000000001</v>
      </c>
      <c r="H4967" s="3">
        <v>0.31009816047507699</v>
      </c>
      <c r="I4967" s="2">
        <f>Table13[[#This Row],[CF % EOL]]*$A$6</f>
        <v>12.40392641900308</v>
      </c>
      <c r="J4967" s="3">
        <v>8.5419383805075855E-2</v>
      </c>
      <c r="K4967" s="2">
        <f>$A$10*Table13[[#This Row],[CF % WEC]]</f>
        <v>2.6271995696131395E-2</v>
      </c>
      <c r="L4967" s="1">
        <v>48.094070849441103</v>
      </c>
      <c r="M4967" s="2">
        <f>Table13[[#This Row],[Cons h '[MWh']]]-Table13[[#This Row],[Ewec_prod '[MWh']]]-Table13[[#This Row],[Eeol_prod '[MWh']]]-Table13[[#This Row],[Efv_prod '[MWh']]]</f>
        <v>-3.2047565258110922E-2</v>
      </c>
    </row>
    <row r="4968" spans="5:13" x14ac:dyDescent="0.3">
      <c r="E4968" s="4">
        <v>43672.916666666664</v>
      </c>
      <c r="F4968" s="3">
        <v>0.64507000000000003</v>
      </c>
      <c r="G4968" s="2">
        <f>Table13[[#This Row],[CF % FV]]*$A$2</f>
        <v>32.898569999999999</v>
      </c>
      <c r="H4968" s="3">
        <v>4.7794493375268803E-2</v>
      </c>
      <c r="I4968" s="2">
        <f>Table13[[#This Row],[CF % EOL]]*$A$6</f>
        <v>1.9117797350107522</v>
      </c>
      <c r="J4968" s="3">
        <v>8.140214476617437E-2</v>
      </c>
      <c r="K4968" s="2">
        <f>$A$10*Table13[[#This Row],[CF % WEC]]</f>
        <v>2.5036434374579468E-2</v>
      </c>
      <c r="L4968" s="1">
        <v>41.294778400119661</v>
      </c>
      <c r="M4968" s="2">
        <f>Table13[[#This Row],[Cons h '[MWh']]]-Table13[[#This Row],[Ewec_prod '[MWh']]]-Table13[[#This Row],[Eeol_prod '[MWh']]]-Table13[[#This Row],[Efv_prod '[MWh']]]</f>
        <v>6.4593922307343306</v>
      </c>
    </row>
    <row r="4969" spans="5:13" x14ac:dyDescent="0.3">
      <c r="E4969" s="4">
        <v>43672.958333333336</v>
      </c>
      <c r="F4969" s="3">
        <v>0.58975</v>
      </c>
      <c r="G4969" s="2">
        <f>Table13[[#This Row],[CF % FV]]*$A$2</f>
        <v>30.077249999999999</v>
      </c>
      <c r="H4969" s="3">
        <v>5.4619097453963199E-2</v>
      </c>
      <c r="I4969" s="2">
        <f>Table13[[#This Row],[CF % EOL]]*$A$6</f>
        <v>2.1847638981585278</v>
      </c>
      <c r="J4969" s="3">
        <v>7.8637536762334981E-2</v>
      </c>
      <c r="K4969" s="2">
        <f>$A$10*Table13[[#This Row],[CF % WEC]]</f>
        <v>2.4186138266800206E-2</v>
      </c>
      <c r="L4969" s="1">
        <v>36.454265853844866</v>
      </c>
      <c r="M4969" s="2">
        <f>Table13[[#This Row],[Cons h '[MWh']]]-Table13[[#This Row],[Ewec_prod '[MWh']]]-Table13[[#This Row],[Eeol_prod '[MWh']]]-Table13[[#This Row],[Efv_prod '[MWh']]]</f>
        <v>4.1680658174195386</v>
      </c>
    </row>
    <row r="4970" spans="5:13" x14ac:dyDescent="0.3">
      <c r="E4970" s="4">
        <v>43673</v>
      </c>
      <c r="F4970" s="3">
        <v>0.46462999999999999</v>
      </c>
      <c r="G4970" s="2">
        <f>Table13[[#This Row],[CF % FV]]*$A$2</f>
        <v>23.69613</v>
      </c>
      <c r="H4970" s="3">
        <v>0.130018696971407</v>
      </c>
      <c r="I4970" s="2">
        <f>Table13[[#This Row],[CF % EOL]]*$A$6</f>
        <v>5.20074787885628</v>
      </c>
      <c r="J4970" s="3">
        <v>7.8413118040393887E-2</v>
      </c>
      <c r="K4970" s="2">
        <f>$A$10*Table13[[#This Row],[CF % WEC]]</f>
        <v>2.4117114967470141E-2</v>
      </c>
      <c r="L4970" s="1">
        <v>37.372208706992723</v>
      </c>
      <c r="M4970" s="2">
        <f>Table13[[#This Row],[Cons h '[MWh']]]-Table13[[#This Row],[Ewec_prod '[MWh']]]-Table13[[#This Row],[Eeol_prod '[MWh']]]-Table13[[#This Row],[Efv_prod '[MWh']]]</f>
        <v>8.4512137131689791</v>
      </c>
    </row>
    <row r="4971" spans="5:13" x14ac:dyDescent="0.3">
      <c r="E4971" s="4">
        <v>43673.041666666664</v>
      </c>
      <c r="F4971" s="3">
        <v>0.30225000000000002</v>
      </c>
      <c r="G4971" s="2">
        <f>Table13[[#This Row],[CF % FV]]*$A$2</f>
        <v>15.414750000000002</v>
      </c>
      <c r="H4971" s="3">
        <v>0.25306074176605697</v>
      </c>
      <c r="I4971" s="2">
        <f>Table13[[#This Row],[CF % EOL]]*$A$6</f>
        <v>10.12242967064228</v>
      </c>
      <c r="J4971" s="3">
        <v>8.2962941280102884E-2</v>
      </c>
      <c r="K4971" s="2">
        <f>$A$10*Table13[[#This Row],[CF % WEC]]</f>
        <v>2.551648044222659E-2</v>
      </c>
      <c r="L4971" s="1">
        <v>37.111505465803958</v>
      </c>
      <c r="M4971" s="2">
        <f>Table13[[#This Row],[Cons h '[MWh']]]-Table13[[#This Row],[Ewec_prod '[MWh']]]-Table13[[#This Row],[Eeol_prod '[MWh']]]-Table13[[#This Row],[Efv_prod '[MWh']]]</f>
        <v>11.548809314719449</v>
      </c>
    </row>
    <row r="4972" spans="5:13" x14ac:dyDescent="0.3">
      <c r="E4972" s="4">
        <v>43673.083333333336</v>
      </c>
      <c r="F4972" s="3">
        <v>0.14058999999999999</v>
      </c>
      <c r="G4972" s="2">
        <f>Table13[[#This Row],[CF % FV]]*$A$2</f>
        <v>7.1700900000000001</v>
      </c>
      <c r="H4972" s="3">
        <v>0.39605909642465098</v>
      </c>
      <c r="I4972" s="2">
        <f>Table13[[#This Row],[CF % EOL]]*$A$6</f>
        <v>15.84236385698604</v>
      </c>
      <c r="J4972" s="3">
        <v>9.6806765355300445E-2</v>
      </c>
      <c r="K4972" s="2">
        <f>$A$10*Table13[[#This Row],[CF % WEC]]</f>
        <v>2.9774353425149912E-2</v>
      </c>
      <c r="L4972" s="1">
        <v>36.092298061118051</v>
      </c>
      <c r="M4972" s="2">
        <f>Table13[[#This Row],[Cons h '[MWh']]]-Table13[[#This Row],[Ewec_prod '[MWh']]]-Table13[[#This Row],[Eeol_prod '[MWh']]]-Table13[[#This Row],[Efv_prod '[MWh']]]</f>
        <v>13.050069850706864</v>
      </c>
    </row>
    <row r="4973" spans="5:13" x14ac:dyDescent="0.3">
      <c r="E4973" s="4">
        <v>43673.125</v>
      </c>
      <c r="F4973" s="3">
        <v>2.3500000000000001E-3</v>
      </c>
      <c r="G4973" s="2">
        <f>Table13[[#This Row],[CF % FV]]*$A$2</f>
        <v>0.11985</v>
      </c>
      <c r="H4973" s="3">
        <v>0.519710688546275</v>
      </c>
      <c r="I4973" s="2">
        <f>Table13[[#This Row],[CF % EOL]]*$A$6</f>
        <v>20.788427541851</v>
      </c>
      <c r="J4973" s="3">
        <v>0.11738238557623394</v>
      </c>
      <c r="K4973" s="2">
        <f>$A$10*Table13[[#This Row],[CF % WEC]]</f>
        <v>3.6102689943277283E-2</v>
      </c>
      <c r="L4973" s="1">
        <v>33.966145687042498</v>
      </c>
      <c r="M4973" s="2">
        <f>Table13[[#This Row],[Cons h '[MWh']]]-Table13[[#This Row],[Ewec_prod '[MWh']]]-Table13[[#This Row],[Eeol_prod '[MWh']]]-Table13[[#This Row],[Efv_prod '[MWh']]]</f>
        <v>13.021765455248222</v>
      </c>
    </row>
    <row r="4974" spans="5:13" x14ac:dyDescent="0.3">
      <c r="E4974" s="4">
        <v>43673.166666666664</v>
      </c>
      <c r="F4974" s="3">
        <v>0</v>
      </c>
      <c r="G4974" s="2">
        <f>Table13[[#This Row],[CF % FV]]*$A$2</f>
        <v>0</v>
      </c>
      <c r="H4974" s="3">
        <v>0.61006186913271998</v>
      </c>
      <c r="I4974" s="2">
        <f>Table13[[#This Row],[CF % EOL]]*$A$6</f>
        <v>24.402474765308799</v>
      </c>
      <c r="J4974" s="3">
        <v>0.14130468479568462</v>
      </c>
      <c r="K4974" s="2">
        <f>$A$10*Table13[[#This Row],[CF % WEC]]</f>
        <v>4.3460347118247783E-2</v>
      </c>
      <c r="L4974" s="1">
        <v>42.946603487574215</v>
      </c>
      <c r="M4974" s="2">
        <f>Table13[[#This Row],[Cons h '[MWh']]]-Table13[[#This Row],[Ewec_prod '[MWh']]]-Table13[[#This Row],[Eeol_prod '[MWh']]]-Table13[[#This Row],[Efv_prod '[MWh']]]</f>
        <v>18.500668375147168</v>
      </c>
    </row>
    <row r="4975" spans="5:13" x14ac:dyDescent="0.3">
      <c r="E4975" s="4">
        <v>43673.208333333336</v>
      </c>
      <c r="F4975" s="3">
        <v>0</v>
      </c>
      <c r="G4975" s="2">
        <f>Table13[[#This Row],[CF % FV]]*$A$2</f>
        <v>0</v>
      </c>
      <c r="H4975" s="3">
        <v>0.71112118677264202</v>
      </c>
      <c r="I4975" s="2">
        <f>Table13[[#This Row],[CF % EOL]]*$A$6</f>
        <v>28.444847470905682</v>
      </c>
      <c r="J4975" s="3">
        <v>0.16481325072903666</v>
      </c>
      <c r="K4975" s="2">
        <f>$A$10*Table13[[#This Row],[CF % WEC]]</f>
        <v>5.0690754497826021E-2</v>
      </c>
      <c r="L4975" s="1">
        <v>36.035324605754738</v>
      </c>
      <c r="M4975" s="2">
        <f>Table13[[#This Row],[Cons h '[MWh']]]-Table13[[#This Row],[Ewec_prod '[MWh']]]-Table13[[#This Row],[Eeol_prod '[MWh']]]-Table13[[#This Row],[Efv_prod '[MWh']]]</f>
        <v>7.5397863803512273</v>
      </c>
    </row>
    <row r="4976" spans="5:13" x14ac:dyDescent="0.3">
      <c r="E4976" s="4">
        <v>43673.25</v>
      </c>
      <c r="F4976" s="3">
        <v>0</v>
      </c>
      <c r="G4976" s="2">
        <f>Table13[[#This Row],[CF % FV]]*$A$2</f>
        <v>0</v>
      </c>
      <c r="H4976" s="3">
        <v>0.76376078710802198</v>
      </c>
      <c r="I4976" s="2">
        <f>Table13[[#This Row],[CF % EOL]]*$A$6</f>
        <v>30.550431484320878</v>
      </c>
      <c r="J4976" s="3">
        <v>0.18919193548910665</v>
      </c>
      <c r="K4976" s="2">
        <f>$A$10*Table13[[#This Row],[CF % WEC]]</f>
        <v>5.8188779800319994E-2</v>
      </c>
      <c r="L4976" s="1">
        <v>42.099091904341705</v>
      </c>
      <c r="M4976" s="2">
        <f>Table13[[#This Row],[Cons h '[MWh']]]-Table13[[#This Row],[Ewec_prod '[MWh']]]-Table13[[#This Row],[Eeol_prod '[MWh']]]-Table13[[#This Row],[Efv_prod '[MWh']]]</f>
        <v>11.490471640220509</v>
      </c>
    </row>
    <row r="4977" spans="5:13" x14ac:dyDescent="0.3">
      <c r="E4977" s="4">
        <v>43673.291666666664</v>
      </c>
      <c r="F4977" s="3">
        <v>0</v>
      </c>
      <c r="G4977" s="2">
        <f>Table13[[#This Row],[CF % FV]]*$A$2</f>
        <v>0</v>
      </c>
      <c r="H4977" s="3">
        <v>0.80710687186968599</v>
      </c>
      <c r="I4977" s="2">
        <f>Table13[[#This Row],[CF % EOL]]*$A$6</f>
        <v>32.284274874787442</v>
      </c>
      <c r="J4977" s="3">
        <v>0.21355266323019709</v>
      </c>
      <c r="K4977" s="2">
        <f>$A$10*Table13[[#This Row],[CF % WEC]]</f>
        <v>6.5681282155862927E-2</v>
      </c>
      <c r="L4977" s="1">
        <v>47.302021002056989</v>
      </c>
      <c r="M4977" s="2">
        <f>Table13[[#This Row],[Cons h '[MWh']]]-Table13[[#This Row],[Ewec_prod '[MWh']]]-Table13[[#This Row],[Eeol_prod '[MWh']]]-Table13[[#This Row],[Efv_prod '[MWh']]]</f>
        <v>14.952064845113682</v>
      </c>
    </row>
    <row r="4978" spans="5:13" x14ac:dyDescent="0.3">
      <c r="E4978" s="4">
        <v>43673.333333333336</v>
      </c>
      <c r="F4978" s="3">
        <v>0</v>
      </c>
      <c r="G4978" s="2">
        <f>Table13[[#This Row],[CF % FV]]*$A$2</f>
        <v>0</v>
      </c>
      <c r="H4978" s="3">
        <v>0.81779477206923101</v>
      </c>
      <c r="I4978" s="2">
        <f>Table13[[#This Row],[CF % EOL]]*$A$6</f>
        <v>32.711790882769243</v>
      </c>
      <c r="J4978" s="3">
        <v>0.23868593158903281</v>
      </c>
      <c r="K4978" s="2">
        <f>$A$10*Table13[[#This Row],[CF % WEC]]</f>
        <v>7.3411390811994562E-2</v>
      </c>
      <c r="L4978" s="1">
        <v>45.785899983069051</v>
      </c>
      <c r="M4978" s="2">
        <f>Table13[[#This Row],[Cons h '[MWh']]]-Table13[[#This Row],[Ewec_prod '[MWh']]]-Table13[[#This Row],[Eeol_prod '[MWh']]]-Table13[[#This Row],[Efv_prod '[MWh']]]</f>
        <v>13.00069770948781</v>
      </c>
    </row>
    <row r="4979" spans="5:13" x14ac:dyDescent="0.3">
      <c r="E4979" s="4">
        <v>43673.375</v>
      </c>
      <c r="F4979" s="3">
        <v>0</v>
      </c>
      <c r="G4979" s="2">
        <f>Table13[[#This Row],[CF % FV]]*$A$2</f>
        <v>0</v>
      </c>
      <c r="H4979" s="3">
        <v>0.85897835048842797</v>
      </c>
      <c r="I4979" s="2">
        <f>Table13[[#This Row],[CF % EOL]]*$A$6</f>
        <v>34.359134019537116</v>
      </c>
      <c r="J4979" s="3">
        <v>0.21236774905272729</v>
      </c>
      <c r="K4979" s="2">
        <f>$A$10*Table13[[#This Row],[CF % WEC]]</f>
        <v>6.5316844263852258E-2</v>
      </c>
      <c r="L4979" s="1">
        <v>57.093988333384978</v>
      </c>
      <c r="M4979" s="2">
        <f>Table13[[#This Row],[Cons h '[MWh']]]-Table13[[#This Row],[Ewec_prod '[MWh']]]-Table13[[#This Row],[Eeol_prod '[MWh']]]-Table13[[#This Row],[Efv_prod '[MWh']]]</f>
        <v>22.669537469584007</v>
      </c>
    </row>
    <row r="4980" spans="5:13" x14ac:dyDescent="0.3">
      <c r="E4980" s="4">
        <v>43673.416666666664</v>
      </c>
      <c r="F4980" s="3">
        <v>0</v>
      </c>
      <c r="G4980" s="2">
        <f>Table13[[#This Row],[CF % FV]]*$A$2</f>
        <v>0</v>
      </c>
      <c r="H4980" s="3">
        <v>0.28961091086223301</v>
      </c>
      <c r="I4980" s="2">
        <f>Table13[[#This Row],[CF % EOL]]*$A$6</f>
        <v>11.584436434489319</v>
      </c>
      <c r="J4980" s="3">
        <v>0.19528726397765475</v>
      </c>
      <c r="K4980" s="2">
        <f>$A$10*Table13[[#This Row],[CF % WEC]]</f>
        <v>6.0063488287834595E-2</v>
      </c>
      <c r="L4980" s="1">
        <v>51.703417192648594</v>
      </c>
      <c r="M4980" s="2">
        <f>Table13[[#This Row],[Cons h '[MWh']]]-Table13[[#This Row],[Ewec_prod '[MWh']]]-Table13[[#This Row],[Eeol_prod '[MWh']]]-Table13[[#This Row],[Efv_prod '[MWh']]]</f>
        <v>40.058917269871436</v>
      </c>
    </row>
    <row r="4981" spans="5:13" x14ac:dyDescent="0.3">
      <c r="E4981" s="4">
        <v>43673.458333333336</v>
      </c>
      <c r="F4981" s="3">
        <v>0</v>
      </c>
      <c r="G4981" s="2">
        <f>Table13[[#This Row],[CF % FV]]*$A$2</f>
        <v>0</v>
      </c>
      <c r="H4981" s="3">
        <v>0.289092569478198</v>
      </c>
      <c r="I4981" s="2">
        <f>Table13[[#This Row],[CF % EOL]]*$A$6</f>
        <v>11.563702779127921</v>
      </c>
      <c r="J4981" s="3">
        <v>0.18983783485267972</v>
      </c>
      <c r="K4981" s="2">
        <f>$A$10*Table13[[#This Row],[CF % WEC]]</f>
        <v>5.838743570889747E-2</v>
      </c>
      <c r="L4981" s="1">
        <v>50.572272634352117</v>
      </c>
      <c r="M4981" s="2">
        <f>Table13[[#This Row],[Cons h '[MWh']]]-Table13[[#This Row],[Ewec_prod '[MWh']]]-Table13[[#This Row],[Eeol_prod '[MWh']]]-Table13[[#This Row],[Efv_prod '[MWh']]]</f>
        <v>38.950182419515301</v>
      </c>
    </row>
    <row r="4982" spans="5:13" x14ac:dyDescent="0.3">
      <c r="E4982" s="4">
        <v>43673.5</v>
      </c>
      <c r="F4982" s="3">
        <v>0</v>
      </c>
      <c r="G4982" s="2">
        <f>Table13[[#This Row],[CF % FV]]*$A$2</f>
        <v>0</v>
      </c>
      <c r="H4982" s="3">
        <v>0.38732527563177399</v>
      </c>
      <c r="I4982" s="2">
        <f>Table13[[#This Row],[CF % EOL]]*$A$6</f>
        <v>15.49301102527096</v>
      </c>
      <c r="J4982" s="3">
        <v>0.20491616377728447</v>
      </c>
      <c r="K4982" s="2">
        <f>$A$10*Table13[[#This Row],[CF % WEC]]</f>
        <v>6.3024998928927753E-2</v>
      </c>
      <c r="L4982" s="1">
        <v>64.271673572366097</v>
      </c>
      <c r="M4982" s="2">
        <f>Table13[[#This Row],[Cons h '[MWh']]]-Table13[[#This Row],[Ewec_prod '[MWh']]]-Table13[[#This Row],[Eeol_prod '[MWh']]]-Table13[[#This Row],[Efv_prod '[MWh']]]</f>
        <v>48.715637548166214</v>
      </c>
    </row>
    <row r="4983" spans="5:13" x14ac:dyDescent="0.3">
      <c r="E4983" s="4">
        <v>43673.541666666664</v>
      </c>
      <c r="F4983" s="3">
        <v>0</v>
      </c>
      <c r="G4983" s="2">
        <f>Table13[[#This Row],[CF % FV]]*$A$2</f>
        <v>0</v>
      </c>
      <c r="H4983" s="3">
        <v>0.58311736711722695</v>
      </c>
      <c r="I4983" s="2">
        <f>Table13[[#This Row],[CF % EOL]]*$A$6</f>
        <v>23.324694684689078</v>
      </c>
      <c r="J4983" s="3">
        <v>0.2390025625895674</v>
      </c>
      <c r="K4983" s="2">
        <f>$A$10*Table13[[#This Row],[CF % WEC]]</f>
        <v>7.3508775362347789E-2</v>
      </c>
      <c r="L4983" s="1">
        <v>45.803824862286177</v>
      </c>
      <c r="M4983" s="2">
        <f>Table13[[#This Row],[Cons h '[MWh']]]-Table13[[#This Row],[Ewec_prod '[MWh']]]-Table13[[#This Row],[Eeol_prod '[MWh']]]-Table13[[#This Row],[Efv_prod '[MWh']]]</f>
        <v>22.40562140223475</v>
      </c>
    </row>
    <row r="4984" spans="5:13" x14ac:dyDescent="0.3">
      <c r="E4984" s="4">
        <v>43673.583333333336</v>
      </c>
      <c r="F4984" s="3">
        <v>0</v>
      </c>
      <c r="G4984" s="2">
        <f>Table13[[#This Row],[CF % FV]]*$A$2</f>
        <v>0</v>
      </c>
      <c r="H4984" s="3">
        <v>0.81390305458923795</v>
      </c>
      <c r="I4984" s="2">
        <f>Table13[[#This Row],[CF % EOL]]*$A$6</f>
        <v>32.556122183569521</v>
      </c>
      <c r="J4984" s="3">
        <v>0.277596860419485</v>
      </c>
      <c r="K4984" s="2">
        <f>$A$10*Table13[[#This Row],[CF % WEC]]</f>
        <v>8.5379022855546827E-2</v>
      </c>
      <c r="L4984" s="1">
        <v>53.84336723524946</v>
      </c>
      <c r="M4984" s="2">
        <f>Table13[[#This Row],[Cons h '[MWh']]]-Table13[[#This Row],[Ewec_prod '[MWh']]]-Table13[[#This Row],[Eeol_prod '[MWh']]]-Table13[[#This Row],[Efv_prod '[MWh']]]</f>
        <v>21.201866028824391</v>
      </c>
    </row>
    <row r="4985" spans="5:13" x14ac:dyDescent="0.3">
      <c r="E4985" s="4">
        <v>43673.625</v>
      </c>
      <c r="F4985" s="3">
        <v>0</v>
      </c>
      <c r="G4985" s="2">
        <f>Table13[[#This Row],[CF % FV]]*$A$2</f>
        <v>0</v>
      </c>
      <c r="H4985" s="3">
        <v>0.96164787101581795</v>
      </c>
      <c r="I4985" s="2">
        <f>Table13[[#This Row],[CF % EOL]]*$A$6</f>
        <v>38.46591484063272</v>
      </c>
      <c r="J4985" s="3">
        <v>0.30824019453736201</v>
      </c>
      <c r="K4985" s="2">
        <f>$A$10*Table13[[#This Row],[CF % WEC]]</f>
        <v>9.4803833784844846E-2</v>
      </c>
      <c r="L4985" s="1">
        <v>45.316033424935156</v>
      </c>
      <c r="M4985" s="2">
        <f>Table13[[#This Row],[Cons h '[MWh']]]-Table13[[#This Row],[Ewec_prod '[MWh']]]-Table13[[#This Row],[Eeol_prod '[MWh']]]-Table13[[#This Row],[Efv_prod '[MWh']]]</f>
        <v>6.7553147505175914</v>
      </c>
    </row>
    <row r="4986" spans="5:13" x14ac:dyDescent="0.3">
      <c r="E4986" s="4">
        <v>43673.666666666664</v>
      </c>
      <c r="F4986" s="3">
        <v>1.4999999999999999E-4</v>
      </c>
      <c r="G4986" s="2">
        <f>Table13[[#This Row],[CF % FV]]*$A$2</f>
        <v>7.6499999999999997E-3</v>
      </c>
      <c r="H4986" s="3">
        <v>0.98463132213090698</v>
      </c>
      <c r="I4986" s="2">
        <f>Table13[[#This Row],[CF % EOL]]*$A$6</f>
        <v>39.385252885236277</v>
      </c>
      <c r="J4986" s="3">
        <v>0.33044127445078503</v>
      </c>
      <c r="K4986" s="2">
        <f>$A$10*Table13[[#This Row],[CF % WEC]]</f>
        <v>0.10163210448820081</v>
      </c>
      <c r="L4986" s="1">
        <v>48.088258074903166</v>
      </c>
      <c r="M4986" s="2">
        <f>Table13[[#This Row],[Cons h '[MWh']]]-Table13[[#This Row],[Ewec_prod '[MWh']]]-Table13[[#This Row],[Eeol_prod '[MWh']]]-Table13[[#This Row],[Efv_prod '[MWh']]]</f>
        <v>8.5937230851786861</v>
      </c>
    </row>
    <row r="4987" spans="5:13" x14ac:dyDescent="0.3">
      <c r="E4987" s="4">
        <v>43673.708333333336</v>
      </c>
      <c r="F4987" s="3">
        <v>0.14992</v>
      </c>
      <c r="G4987" s="2">
        <f>Table13[[#This Row],[CF % FV]]*$A$2</f>
        <v>7.6459200000000003</v>
      </c>
      <c r="H4987" s="3">
        <v>0.99404035913446298</v>
      </c>
      <c r="I4987" s="2">
        <f>Table13[[#This Row],[CF % EOL]]*$A$6</f>
        <v>39.76161436537852</v>
      </c>
      <c r="J4987" s="3">
        <v>0.35006833606093207</v>
      </c>
      <c r="K4987" s="2">
        <f>$A$10*Table13[[#This Row],[CF % WEC]]</f>
        <v>0.10766869776691337</v>
      </c>
      <c r="L4987" s="1">
        <v>66.420248851173028</v>
      </c>
      <c r="M4987" s="2">
        <f>Table13[[#This Row],[Cons h '[MWh']]]-Table13[[#This Row],[Ewec_prod '[MWh']]]-Table13[[#This Row],[Eeol_prod '[MWh']]]-Table13[[#This Row],[Efv_prod '[MWh']]]</f>
        <v>18.905045788027596</v>
      </c>
    </row>
    <row r="4988" spans="5:13" x14ac:dyDescent="0.3">
      <c r="E4988" s="4">
        <v>43673.75</v>
      </c>
      <c r="F4988" s="3">
        <v>0.32877000000000001</v>
      </c>
      <c r="G4988" s="2">
        <f>Table13[[#This Row],[CF % FV]]*$A$2</f>
        <v>16.76727</v>
      </c>
      <c r="H4988" s="3">
        <v>0.99805490731180002</v>
      </c>
      <c r="I4988" s="2">
        <f>Table13[[#This Row],[CF % EOL]]*$A$6</f>
        <v>39.922196292472002</v>
      </c>
      <c r="J4988" s="3">
        <v>0.36794266947006143</v>
      </c>
      <c r="K4988" s="2">
        <f>$A$10*Table13[[#This Row],[CF % WEC]]</f>
        <v>0.11316621354702557</v>
      </c>
      <c r="L4988" s="1">
        <v>71.670197187717349</v>
      </c>
      <c r="M4988" s="2">
        <f>Table13[[#This Row],[Cons h '[MWh']]]-Table13[[#This Row],[Ewec_prod '[MWh']]]-Table13[[#This Row],[Eeol_prod '[MWh']]]-Table13[[#This Row],[Efv_prod '[MWh']]]</f>
        <v>14.867564681698315</v>
      </c>
    </row>
    <row r="4989" spans="5:13" x14ac:dyDescent="0.3">
      <c r="E4989" s="4">
        <v>43673.791666666664</v>
      </c>
      <c r="F4989" s="3">
        <v>0.47781999999999997</v>
      </c>
      <c r="G4989" s="2">
        <f>Table13[[#This Row],[CF % FV]]*$A$2</f>
        <v>24.368819999999999</v>
      </c>
      <c r="H4989" s="3">
        <v>0.99915719146111504</v>
      </c>
      <c r="I4989" s="2">
        <f>Table13[[#This Row],[CF % EOL]]*$A$6</f>
        <v>39.9662876584446</v>
      </c>
      <c r="J4989" s="3">
        <v>0.37735193698806541</v>
      </c>
      <c r="K4989" s="2">
        <f>$A$10*Table13[[#This Row],[CF % WEC]]</f>
        <v>0.11606017302934694</v>
      </c>
      <c r="L4989" s="1">
        <v>79.366010314333394</v>
      </c>
      <c r="M4989" s="2">
        <f>Table13[[#This Row],[Cons h '[MWh']]]-Table13[[#This Row],[Ewec_prod '[MWh']]]-Table13[[#This Row],[Eeol_prod '[MWh']]]-Table13[[#This Row],[Efv_prod '[MWh']]]</f>
        <v>14.914842482859441</v>
      </c>
    </row>
    <row r="4990" spans="5:13" x14ac:dyDescent="0.3">
      <c r="E4990" s="4">
        <v>43673.833333333336</v>
      </c>
      <c r="F4990" s="3">
        <v>0.55780999999999992</v>
      </c>
      <c r="G4990" s="2">
        <f>Table13[[#This Row],[CF % FV]]*$A$2</f>
        <v>28.448309999999996</v>
      </c>
      <c r="H4990" s="3">
        <v>0.99595573890288802</v>
      </c>
      <c r="I4990" s="2">
        <f>Table13[[#This Row],[CF % EOL]]*$A$6</f>
        <v>39.838229556115522</v>
      </c>
      <c r="J4990" s="3">
        <v>0.38838196093380684</v>
      </c>
      <c r="K4990" s="2">
        <f>$A$10*Table13[[#This Row],[CF % WEC]]</f>
        <v>0.11945262013821413</v>
      </c>
      <c r="L4990" s="1">
        <v>55.124453638459194</v>
      </c>
      <c r="M4990" s="2">
        <f>Table13[[#This Row],[Cons h '[MWh']]]-Table13[[#This Row],[Ewec_prod '[MWh']]]-Table13[[#This Row],[Eeol_prod '[MWh']]]-Table13[[#This Row],[Efv_prod '[MWh']]]</f>
        <v>-13.281538537794535</v>
      </c>
    </row>
    <row r="4991" spans="5:13" x14ac:dyDescent="0.3">
      <c r="E4991" s="4">
        <v>43673.875</v>
      </c>
      <c r="F4991" s="3">
        <v>0.59110000000000007</v>
      </c>
      <c r="G4991" s="2">
        <f>Table13[[#This Row],[CF % FV]]*$A$2</f>
        <v>30.146100000000004</v>
      </c>
      <c r="H4991" s="3">
        <v>0.99257983144198303</v>
      </c>
      <c r="I4991" s="2">
        <f>Table13[[#This Row],[CF % EOL]]*$A$6</f>
        <v>39.703193257679324</v>
      </c>
      <c r="J4991" s="3">
        <v>0.32587079182267853</v>
      </c>
      <c r="K4991" s="2">
        <f>$A$10*Table13[[#This Row],[CF % WEC]]</f>
        <v>0.10022638491278377</v>
      </c>
      <c r="L4991" s="1">
        <v>72.816009299857583</v>
      </c>
      <c r="M4991" s="2">
        <f>Table13[[#This Row],[Cons h '[MWh']]]-Table13[[#This Row],[Ewec_prod '[MWh']]]-Table13[[#This Row],[Eeol_prod '[MWh']]]-Table13[[#This Row],[Efv_prod '[MWh']]]</f>
        <v>2.8664896572654683</v>
      </c>
    </row>
    <row r="4992" spans="5:13" x14ac:dyDescent="0.3">
      <c r="E4992" s="4">
        <v>43673.916666666664</v>
      </c>
      <c r="F4992" s="3">
        <v>0.65588000000000002</v>
      </c>
      <c r="G4992" s="2">
        <f>Table13[[#This Row],[CF % FV]]*$A$2</f>
        <v>33.44988</v>
      </c>
      <c r="H4992" s="3">
        <v>0.304861649617306</v>
      </c>
      <c r="I4992" s="2">
        <f>Table13[[#This Row],[CF % EOL]]*$A$6</f>
        <v>12.19446598469224</v>
      </c>
      <c r="J4992" s="3">
        <v>0.2724764442520512</v>
      </c>
      <c r="K4992" s="2">
        <f>$A$10*Table13[[#This Row],[CF % WEC]]</f>
        <v>8.3804163081093286E-2</v>
      </c>
      <c r="L4992" s="1">
        <v>56.256561802218691</v>
      </c>
      <c r="M4992" s="2">
        <f>Table13[[#This Row],[Cons h '[MWh']]]-Table13[[#This Row],[Ewec_prod '[MWh']]]-Table13[[#This Row],[Eeol_prod '[MWh']]]-Table13[[#This Row],[Efv_prod '[MWh']]]</f>
        <v>10.528411654445357</v>
      </c>
    </row>
    <row r="4993" spans="5:13" x14ac:dyDescent="0.3">
      <c r="E4993" s="4">
        <v>43673.958333333336</v>
      </c>
      <c r="F4993" s="3">
        <v>0.56922000000000006</v>
      </c>
      <c r="G4993" s="2">
        <f>Table13[[#This Row],[CF % FV]]*$A$2</f>
        <v>29.030220000000003</v>
      </c>
      <c r="H4993" s="3">
        <v>0.23910482864165999</v>
      </c>
      <c r="I4993" s="2">
        <f>Table13[[#This Row],[CF % EOL]]*$A$6</f>
        <v>9.5641931456663993</v>
      </c>
      <c r="J4993" s="3">
        <v>0.23846149278795609</v>
      </c>
      <c r="K4993" s="2">
        <f>$A$10*Table13[[#This Row],[CF % WEC]]</f>
        <v>7.3342361337029163E-2</v>
      </c>
      <c r="L4993" s="1">
        <v>42.257374978774344</v>
      </c>
      <c r="M4993" s="2">
        <f>Table13[[#This Row],[Cons h '[MWh']]]-Table13[[#This Row],[Ewec_prod '[MWh']]]-Table13[[#This Row],[Eeol_prod '[MWh']]]-Table13[[#This Row],[Efv_prod '[MWh']]]</f>
        <v>3.5896194717709129</v>
      </c>
    </row>
    <row r="4994" spans="5:13" x14ac:dyDescent="0.3">
      <c r="E4994" s="4">
        <v>43674</v>
      </c>
      <c r="F4994" s="3">
        <v>0.46720999999999996</v>
      </c>
      <c r="G4994" s="2">
        <f>Table13[[#This Row],[CF % FV]]*$A$2</f>
        <v>23.827709999999996</v>
      </c>
      <c r="H4994" s="3">
        <v>0.32952382174459199</v>
      </c>
      <c r="I4994" s="2">
        <f>Table13[[#This Row],[CF % EOL]]*$A$6</f>
        <v>13.180952869783679</v>
      </c>
      <c r="J4994" s="3">
        <v>0.22570287260354355</v>
      </c>
      <c r="K4994" s="2">
        <f>$A$10*Table13[[#This Row],[CF % WEC]]</f>
        <v>6.9418258871734362E-2</v>
      </c>
      <c r="L4994" s="1">
        <v>28.717786135817438</v>
      </c>
      <c r="M4994" s="2">
        <f>Table13[[#This Row],[Cons h '[MWh']]]-Table13[[#This Row],[Ewec_prod '[MWh']]]-Table13[[#This Row],[Eeol_prod '[MWh']]]-Table13[[#This Row],[Efv_prod '[MWh']]]</f>
        <v>-8.3602949928379733</v>
      </c>
    </row>
    <row r="4995" spans="5:13" x14ac:dyDescent="0.3">
      <c r="E4995" s="4">
        <v>43674.041666666664</v>
      </c>
      <c r="F4995" s="3">
        <v>0.35466000000000003</v>
      </c>
      <c r="G4995" s="2">
        <f>Table13[[#This Row],[CF % FV]]*$A$2</f>
        <v>18.087660000000003</v>
      </c>
      <c r="H4995" s="3">
        <v>0.53727654172696504</v>
      </c>
      <c r="I4995" s="2">
        <f>Table13[[#This Row],[CF % EOL]]*$A$6</f>
        <v>21.491061669078601</v>
      </c>
      <c r="J4995" s="3">
        <v>0.23423644800384869</v>
      </c>
      <c r="K4995" s="2">
        <f>$A$10*Table13[[#This Row],[CF % WEC]]</f>
        <v>7.2042886283014126E-2</v>
      </c>
      <c r="L4995" s="1">
        <v>36.931922862692034</v>
      </c>
      <c r="M4995" s="2">
        <f>Table13[[#This Row],[Cons h '[MWh']]]-Table13[[#This Row],[Ewec_prod '[MWh']]]-Table13[[#This Row],[Eeol_prod '[MWh']]]-Table13[[#This Row],[Efv_prod '[MWh']]]</f>
        <v>-2.7188416926695851</v>
      </c>
    </row>
    <row r="4996" spans="5:13" x14ac:dyDescent="0.3">
      <c r="E4996" s="4">
        <v>43674.083333333336</v>
      </c>
      <c r="F4996" s="3">
        <v>0.16127</v>
      </c>
      <c r="G4996" s="2">
        <f>Table13[[#This Row],[CF % FV]]*$A$2</f>
        <v>8.2247699999999995</v>
      </c>
      <c r="H4996" s="3">
        <v>0.82011621198890805</v>
      </c>
      <c r="I4996" s="2">
        <f>Table13[[#This Row],[CF % EOL]]*$A$6</f>
        <v>32.80464847955632</v>
      </c>
      <c r="J4996" s="3">
        <v>0.26289117721670974</v>
      </c>
      <c r="K4996" s="2">
        <f>$A$10*Table13[[#This Row],[CF % WEC]]</f>
        <v>8.0856072342421897E-2</v>
      </c>
      <c r="L4996" s="1">
        <v>33.880029940739952</v>
      </c>
      <c r="M4996" s="2">
        <f>Table13[[#This Row],[Cons h '[MWh']]]-Table13[[#This Row],[Ewec_prod '[MWh']]]-Table13[[#This Row],[Eeol_prod '[MWh']]]-Table13[[#This Row],[Efv_prod '[MWh']]]</f>
        <v>-7.2302446111587884</v>
      </c>
    </row>
    <row r="4997" spans="5:13" x14ac:dyDescent="0.3">
      <c r="E4997" s="4">
        <v>43674.125</v>
      </c>
      <c r="F4997" s="3">
        <v>1.4499999999999999E-3</v>
      </c>
      <c r="G4997" s="2">
        <f>Table13[[#This Row],[CF % FV]]*$A$2</f>
        <v>7.3949999999999988E-2</v>
      </c>
      <c r="H4997" s="3">
        <v>0.974543921270971</v>
      </c>
      <c r="I4997" s="2">
        <f>Table13[[#This Row],[CF % EOL]]*$A$6</f>
        <v>38.981756850838842</v>
      </c>
      <c r="J4997" s="3">
        <v>0.30119490501619622</v>
      </c>
      <c r="K4997" s="2">
        <f>$A$10*Table13[[#This Row],[CF % WEC]]</f>
        <v>9.263695072232539E-2</v>
      </c>
      <c r="L4997" s="1">
        <v>35.171324122578071</v>
      </c>
      <c r="M4997" s="2">
        <f>Table13[[#This Row],[Cons h '[MWh']]]-Table13[[#This Row],[Ewec_prod '[MWh']]]-Table13[[#This Row],[Eeol_prod '[MWh']]]-Table13[[#This Row],[Efv_prod '[MWh']]]</f>
        <v>-3.9770196789830941</v>
      </c>
    </row>
    <row r="4998" spans="5:13" x14ac:dyDescent="0.3">
      <c r="E4998" s="4">
        <v>43674.166666666664</v>
      </c>
      <c r="F4998" s="3">
        <v>0</v>
      </c>
      <c r="G4998" s="2">
        <f>Table13[[#This Row],[CF % FV]]*$A$2</f>
        <v>0</v>
      </c>
      <c r="H4998" s="3">
        <v>0.99755770040213099</v>
      </c>
      <c r="I4998" s="2">
        <f>Table13[[#This Row],[CF % EOL]]*$A$6</f>
        <v>39.902308016085243</v>
      </c>
      <c r="J4998" s="3">
        <v>0.34422346928904846</v>
      </c>
      <c r="K4998" s="2">
        <f>$A$10*Table13[[#This Row],[CF % WEC]]</f>
        <v>0.10587102248719234</v>
      </c>
      <c r="L4998" s="1">
        <v>41.889054056706755</v>
      </c>
      <c r="M4998" s="2">
        <f>Table13[[#This Row],[Cons h '[MWh']]]-Table13[[#This Row],[Ewec_prod '[MWh']]]-Table13[[#This Row],[Eeol_prod '[MWh']]]-Table13[[#This Row],[Efv_prod '[MWh']]]</f>
        <v>1.8808750181343186</v>
      </c>
    </row>
    <row r="4999" spans="5:13" x14ac:dyDescent="0.3">
      <c r="E4999" s="4">
        <v>43674.208333333336</v>
      </c>
      <c r="F4999" s="3">
        <v>0</v>
      </c>
      <c r="G4999" s="2">
        <f>Table13[[#This Row],[CF % FV]]*$A$2</f>
        <v>0</v>
      </c>
      <c r="H4999" s="3">
        <v>1</v>
      </c>
      <c r="I4999" s="2">
        <f>Table13[[#This Row],[CF % EOL]]*$A$6</f>
        <v>40</v>
      </c>
      <c r="J4999" s="3">
        <v>0.3835856873191133</v>
      </c>
      <c r="K4999" s="2">
        <f>$A$10*Table13[[#This Row],[CF % WEC]]</f>
        <v>0.11797745520316563</v>
      </c>
      <c r="L4999" s="1">
        <v>50.048215496277685</v>
      </c>
      <c r="M4999" s="2">
        <f>Table13[[#This Row],[Cons h '[MWh']]]-Table13[[#This Row],[Ewec_prod '[MWh']]]-Table13[[#This Row],[Eeol_prod '[MWh']]]-Table13[[#This Row],[Efv_prod '[MWh']]]</f>
        <v>9.9302380410745172</v>
      </c>
    </row>
    <row r="5000" spans="5:13" x14ac:dyDescent="0.3">
      <c r="E5000" s="4">
        <v>43674.25</v>
      </c>
      <c r="F5000" s="3">
        <v>0</v>
      </c>
      <c r="G5000" s="2">
        <f>Table13[[#This Row],[CF % FV]]*$A$2</f>
        <v>0</v>
      </c>
      <c r="H5000" s="3">
        <v>1</v>
      </c>
      <c r="I5000" s="2">
        <f>Table13[[#This Row],[CF % EOL]]*$A$6</f>
        <v>40</v>
      </c>
      <c r="J5000" s="3">
        <v>0.42819380251031897</v>
      </c>
      <c r="K5000" s="2">
        <f>$A$10*Table13[[#This Row],[CF % WEC]]</f>
        <v>0.13169734123032575</v>
      </c>
      <c r="L5000" s="1">
        <v>52.277558339529463</v>
      </c>
      <c r="M5000" s="2">
        <f>Table13[[#This Row],[Cons h '[MWh']]]-Table13[[#This Row],[Ewec_prod '[MWh']]]-Table13[[#This Row],[Eeol_prod '[MWh']]]-Table13[[#This Row],[Efv_prod '[MWh']]]</f>
        <v>12.145860998299135</v>
      </c>
    </row>
    <row r="5001" spans="5:13" x14ac:dyDescent="0.3">
      <c r="E5001" s="4">
        <v>43674.291666666664</v>
      </c>
      <c r="F5001" s="3">
        <v>0</v>
      </c>
      <c r="G5001" s="2">
        <f>Table13[[#This Row],[CF % FV]]*$A$2</f>
        <v>0</v>
      </c>
      <c r="H5001" s="3">
        <v>1</v>
      </c>
      <c r="I5001" s="2">
        <f>Table13[[#This Row],[CF % EOL]]*$A$6</f>
        <v>40</v>
      </c>
      <c r="J5001" s="3">
        <v>0.47381187002132447</v>
      </c>
      <c r="K5001" s="2">
        <f>$A$10*Table13[[#This Row],[CF % WEC]]</f>
        <v>0.14572785304073466</v>
      </c>
      <c r="L5001" s="1">
        <v>46.664575298362934</v>
      </c>
      <c r="M5001" s="2">
        <f>Table13[[#This Row],[Cons h '[MWh']]]-Table13[[#This Row],[Ewec_prod '[MWh']]]-Table13[[#This Row],[Eeol_prod '[MWh']]]-Table13[[#This Row],[Efv_prod '[MWh']]]</f>
        <v>6.5188474453222014</v>
      </c>
    </row>
    <row r="5002" spans="5:13" x14ac:dyDescent="0.3">
      <c r="E5002" s="4">
        <v>43674.333333333336</v>
      </c>
      <c r="F5002" s="3">
        <v>0</v>
      </c>
      <c r="G5002" s="2">
        <f>Table13[[#This Row],[CF % FV]]*$A$2</f>
        <v>0</v>
      </c>
      <c r="H5002" s="3">
        <v>1</v>
      </c>
      <c r="I5002" s="2">
        <f>Table13[[#This Row],[CF % EOL]]*$A$6</f>
        <v>40</v>
      </c>
      <c r="J5002" s="3">
        <v>0.5167567283603125</v>
      </c>
      <c r="K5002" s="2">
        <f>$A$10*Table13[[#This Row],[CF % WEC]]</f>
        <v>0.15893617980679386</v>
      </c>
      <c r="L5002" s="1">
        <v>43.484237609441315</v>
      </c>
      <c r="M5002" s="2">
        <f>Table13[[#This Row],[Cons h '[MWh']]]-Table13[[#This Row],[Ewec_prod '[MWh']]]-Table13[[#This Row],[Eeol_prod '[MWh']]]-Table13[[#This Row],[Efv_prod '[MWh']]]</f>
        <v>3.3253014296345214</v>
      </c>
    </row>
    <row r="5003" spans="5:13" x14ac:dyDescent="0.3">
      <c r="E5003" s="4">
        <v>43674.375</v>
      </c>
      <c r="F5003" s="3">
        <v>0</v>
      </c>
      <c r="G5003" s="2">
        <f>Table13[[#This Row],[CF % FV]]*$A$2</f>
        <v>0</v>
      </c>
      <c r="H5003" s="3">
        <v>1</v>
      </c>
      <c r="I5003" s="2">
        <f>Table13[[#This Row],[CF % EOL]]*$A$6</f>
        <v>40</v>
      </c>
      <c r="J5003" s="3">
        <v>0.5359807336843152</v>
      </c>
      <c r="K5003" s="2">
        <f>$A$10*Table13[[#This Row],[CF % WEC]]</f>
        <v>0.16484880715946967</v>
      </c>
      <c r="L5003" s="1">
        <v>36.768542973573247</v>
      </c>
      <c r="M5003" s="2">
        <f>Table13[[#This Row],[Cons h '[MWh']]]-Table13[[#This Row],[Ewec_prod '[MWh']]]-Table13[[#This Row],[Eeol_prod '[MWh']]]-Table13[[#This Row],[Efv_prod '[MWh']]]</f>
        <v>-3.3963058335862257</v>
      </c>
    </row>
    <row r="5004" spans="5:13" x14ac:dyDescent="0.3">
      <c r="E5004" s="4">
        <v>43674.416666666664</v>
      </c>
      <c r="F5004" s="3">
        <v>0</v>
      </c>
      <c r="G5004" s="2">
        <f>Table13[[#This Row],[CF % FV]]*$A$2</f>
        <v>0</v>
      </c>
      <c r="H5004" s="3">
        <v>1</v>
      </c>
      <c r="I5004" s="2">
        <f>Table13[[#This Row],[CF % EOL]]*$A$6</f>
        <v>40</v>
      </c>
      <c r="J5004" s="3">
        <v>0.54394785588452377</v>
      </c>
      <c r="K5004" s="2">
        <f>$A$10*Table13[[#This Row],[CF % WEC]]</f>
        <v>0.16729921350555238</v>
      </c>
      <c r="L5004" s="1">
        <v>50.404954227460593</v>
      </c>
      <c r="M5004" s="2">
        <f>Table13[[#This Row],[Cons h '[MWh']]]-Table13[[#This Row],[Ewec_prod '[MWh']]]-Table13[[#This Row],[Eeol_prod '[MWh']]]-Table13[[#This Row],[Efv_prod '[MWh']]]</f>
        <v>10.237655013955042</v>
      </c>
    </row>
    <row r="5005" spans="5:13" x14ac:dyDescent="0.3">
      <c r="E5005" s="4">
        <v>43674.458333333336</v>
      </c>
      <c r="F5005" s="3">
        <v>0</v>
      </c>
      <c r="G5005" s="2">
        <f>Table13[[#This Row],[CF % FV]]*$A$2</f>
        <v>0</v>
      </c>
      <c r="H5005" s="3">
        <v>1</v>
      </c>
      <c r="I5005" s="2">
        <f>Table13[[#This Row],[CF % EOL]]*$A$6</f>
        <v>40</v>
      </c>
      <c r="J5005" s="3">
        <v>0.54717443106152586</v>
      </c>
      <c r="K5005" s="2">
        <f>$A$10*Table13[[#This Row],[CF % WEC]]</f>
        <v>0.168291594454552</v>
      </c>
      <c r="L5005" s="1">
        <v>53.233935531900286</v>
      </c>
      <c r="M5005" s="2">
        <f>Table13[[#This Row],[Cons h '[MWh']]]-Table13[[#This Row],[Ewec_prod '[MWh']]]-Table13[[#This Row],[Eeol_prod '[MWh']]]-Table13[[#This Row],[Efv_prod '[MWh']]]</f>
        <v>13.065643937445735</v>
      </c>
    </row>
    <row r="5006" spans="5:13" x14ac:dyDescent="0.3">
      <c r="E5006" s="4">
        <v>43674.5</v>
      </c>
      <c r="F5006" s="3">
        <v>0</v>
      </c>
      <c r="G5006" s="2">
        <f>Table13[[#This Row],[CF % FV]]*$A$2</f>
        <v>0</v>
      </c>
      <c r="H5006" s="3">
        <v>1</v>
      </c>
      <c r="I5006" s="2">
        <f>Table13[[#This Row],[CF % EOL]]*$A$6</f>
        <v>40</v>
      </c>
      <c r="J5006" s="3">
        <v>0.54368186430478749</v>
      </c>
      <c r="K5006" s="2">
        <f>$A$10*Table13[[#This Row],[CF % WEC]]</f>
        <v>0.16721740385852912</v>
      </c>
      <c r="L5006" s="1">
        <v>48.688164524168307</v>
      </c>
      <c r="M5006" s="2">
        <f>Table13[[#This Row],[Cons h '[MWh']]]-Table13[[#This Row],[Ewec_prod '[MWh']]]-Table13[[#This Row],[Eeol_prod '[MWh']]]-Table13[[#This Row],[Efv_prod '[MWh']]]</f>
        <v>8.5209471203097777</v>
      </c>
    </row>
    <row r="5007" spans="5:13" x14ac:dyDescent="0.3">
      <c r="E5007" s="4">
        <v>43674.541666666664</v>
      </c>
      <c r="F5007" s="3">
        <v>0</v>
      </c>
      <c r="G5007" s="2">
        <f>Table13[[#This Row],[CF % FV]]*$A$2</f>
        <v>0</v>
      </c>
      <c r="H5007" s="3">
        <v>1</v>
      </c>
      <c r="I5007" s="2">
        <f>Table13[[#This Row],[CF % EOL]]*$A$6</f>
        <v>40</v>
      </c>
      <c r="J5007" s="3">
        <v>0.53379323837006432</v>
      </c>
      <c r="K5007" s="2">
        <f>$A$10*Table13[[#This Row],[CF % WEC]]</f>
        <v>0.16417601060064116</v>
      </c>
      <c r="L5007" s="1">
        <v>35.824621122211333</v>
      </c>
      <c r="M5007" s="2">
        <f>Table13[[#This Row],[Cons h '[MWh']]]-Table13[[#This Row],[Ewec_prod '[MWh']]]-Table13[[#This Row],[Eeol_prod '[MWh']]]-Table13[[#This Row],[Efv_prod '[MWh']]]</f>
        <v>-4.3395548883893085</v>
      </c>
    </row>
    <row r="5008" spans="5:13" x14ac:dyDescent="0.3">
      <c r="E5008" s="4">
        <v>43674.583333333336</v>
      </c>
      <c r="F5008" s="3">
        <v>0</v>
      </c>
      <c r="G5008" s="2">
        <f>Table13[[#This Row],[CF % FV]]*$A$2</f>
        <v>0</v>
      </c>
      <c r="H5008" s="3">
        <v>1</v>
      </c>
      <c r="I5008" s="2">
        <f>Table13[[#This Row],[CF % EOL]]*$A$6</f>
        <v>40</v>
      </c>
      <c r="J5008" s="3">
        <v>0.51665323713642541</v>
      </c>
      <c r="K5008" s="2">
        <f>$A$10*Table13[[#This Row],[CF % WEC]]</f>
        <v>0.15890434954921726</v>
      </c>
      <c r="L5008" s="1">
        <v>46.839566582474326</v>
      </c>
      <c r="M5008" s="2">
        <f>Table13[[#This Row],[Cons h '[MWh']]]-Table13[[#This Row],[Ewec_prod '[MWh']]]-Table13[[#This Row],[Eeol_prod '[MWh']]]-Table13[[#This Row],[Efv_prod '[MWh']]]</f>
        <v>6.6806622329251084</v>
      </c>
    </row>
    <row r="5009" spans="5:13" x14ac:dyDescent="0.3">
      <c r="E5009" s="4">
        <v>43674.625</v>
      </c>
      <c r="F5009" s="3">
        <v>0</v>
      </c>
      <c r="G5009" s="2">
        <f>Table13[[#This Row],[CF % FV]]*$A$2</f>
        <v>0</v>
      </c>
      <c r="H5009" s="3">
        <v>1</v>
      </c>
      <c r="I5009" s="2">
        <f>Table13[[#This Row],[CF % EOL]]*$A$6</f>
        <v>40</v>
      </c>
      <c r="J5009" s="3">
        <v>0.49280265817804303</v>
      </c>
      <c r="K5009" s="2">
        <f>$A$10*Table13[[#This Row],[CF % WEC]]</f>
        <v>0.15156875100199818</v>
      </c>
      <c r="L5009" s="1">
        <v>44.273380316980138</v>
      </c>
      <c r="M5009" s="2">
        <f>Table13[[#This Row],[Cons h '[MWh']]]-Table13[[#This Row],[Ewec_prod '[MWh']]]-Table13[[#This Row],[Eeol_prod '[MWh']]]-Table13[[#This Row],[Efv_prod '[MWh']]]</f>
        <v>4.1218115659781418</v>
      </c>
    </row>
    <row r="5010" spans="5:13" x14ac:dyDescent="0.3">
      <c r="E5010" s="4">
        <v>43674.666666666664</v>
      </c>
      <c r="F5010" s="3">
        <v>3.5999999999999997E-4</v>
      </c>
      <c r="G5010" s="2">
        <f>Table13[[#This Row],[CF % FV]]*$A$2</f>
        <v>1.8359999999999998E-2</v>
      </c>
      <c r="H5010" s="3">
        <v>1</v>
      </c>
      <c r="I5010" s="2">
        <f>Table13[[#This Row],[CF % EOL]]*$A$6</f>
        <v>40</v>
      </c>
      <c r="J5010" s="3">
        <v>0.47830297454774934</v>
      </c>
      <c r="K5010" s="2">
        <f>$A$10*Table13[[#This Row],[CF % WEC]]</f>
        <v>0.14710915870618363</v>
      </c>
      <c r="L5010" s="1">
        <v>39.579657683745282</v>
      </c>
      <c r="M5010" s="2">
        <f>Table13[[#This Row],[Cons h '[MWh']]]-Table13[[#This Row],[Ewec_prod '[MWh']]]-Table13[[#This Row],[Eeol_prod '[MWh']]]-Table13[[#This Row],[Efv_prod '[MWh']]]</f>
        <v>-0.58581147496090458</v>
      </c>
    </row>
    <row r="5011" spans="5:13" x14ac:dyDescent="0.3">
      <c r="E5011" s="4">
        <v>43674.708333333336</v>
      </c>
      <c r="F5011" s="3">
        <v>0.14887999999999998</v>
      </c>
      <c r="G5011" s="2">
        <f>Table13[[#This Row],[CF % FV]]*$A$2</f>
        <v>7.5928799999999992</v>
      </c>
      <c r="H5011" s="3">
        <v>1</v>
      </c>
      <c r="I5011" s="2">
        <f>Table13[[#This Row],[CF % EOL]]*$A$6</f>
        <v>40</v>
      </c>
      <c r="J5011" s="3">
        <v>0.45786704821611346</v>
      </c>
      <c r="K5011" s="2">
        <f>$A$10*Table13[[#This Row],[CF % WEC]]</f>
        <v>0.14082378711117929</v>
      </c>
      <c r="L5011" s="1">
        <v>53.065588183760958</v>
      </c>
      <c r="M5011" s="2">
        <f>Table13[[#This Row],[Cons h '[MWh']]]-Table13[[#This Row],[Ewec_prod '[MWh']]]-Table13[[#This Row],[Eeol_prod '[MWh']]]-Table13[[#This Row],[Efv_prod '[MWh']]]</f>
        <v>5.3318843966497784</v>
      </c>
    </row>
    <row r="5012" spans="5:13" x14ac:dyDescent="0.3">
      <c r="E5012" s="4">
        <v>43674.75</v>
      </c>
      <c r="F5012" s="3">
        <v>0.24177000000000001</v>
      </c>
      <c r="G5012" s="2">
        <f>Table13[[#This Row],[CF % FV]]*$A$2</f>
        <v>12.330270000000001</v>
      </c>
      <c r="H5012" s="3">
        <v>1</v>
      </c>
      <c r="I5012" s="2">
        <f>Table13[[#This Row],[CF % EOL]]*$A$6</f>
        <v>40</v>
      </c>
      <c r="J5012" s="3">
        <v>0.43325254950226411</v>
      </c>
      <c r="K5012" s="2">
        <f>$A$10*Table13[[#This Row],[CF % WEC]]</f>
        <v>0.13325323373715398</v>
      </c>
      <c r="L5012" s="1">
        <v>86.810800744359327</v>
      </c>
      <c r="M5012" s="2">
        <f>Table13[[#This Row],[Cons h '[MWh']]]-Table13[[#This Row],[Ewec_prod '[MWh']]]-Table13[[#This Row],[Eeol_prod '[MWh']]]-Table13[[#This Row],[Efv_prod '[MWh']]]</f>
        <v>34.347277510622177</v>
      </c>
    </row>
    <row r="5013" spans="5:13" x14ac:dyDescent="0.3">
      <c r="E5013" s="4">
        <v>43674.791666666664</v>
      </c>
      <c r="F5013" s="3">
        <v>0.38833999999999996</v>
      </c>
      <c r="G5013" s="2">
        <f>Table13[[#This Row],[CF % FV]]*$A$2</f>
        <v>19.805339999999998</v>
      </c>
      <c r="H5013" s="3">
        <v>1</v>
      </c>
      <c r="I5013" s="2">
        <f>Table13[[#This Row],[CF % EOL]]*$A$6</f>
        <v>40</v>
      </c>
      <c r="J5013" s="3">
        <v>0.4112219307390485</v>
      </c>
      <c r="K5013" s="2">
        <f>$A$10*Table13[[#This Row],[CF % WEC]]</f>
        <v>0.12647739088336932</v>
      </c>
      <c r="L5013" s="1">
        <v>72.502996011083795</v>
      </c>
      <c r="M5013" s="2">
        <f>Table13[[#This Row],[Cons h '[MWh']]]-Table13[[#This Row],[Ewec_prod '[MWh']]]-Table13[[#This Row],[Eeol_prod '[MWh']]]-Table13[[#This Row],[Efv_prod '[MWh']]]</f>
        <v>12.571178620200431</v>
      </c>
    </row>
    <row r="5014" spans="5:13" x14ac:dyDescent="0.3">
      <c r="E5014" s="4">
        <v>43674.833333333336</v>
      </c>
      <c r="F5014" s="3">
        <v>0.50329999999999997</v>
      </c>
      <c r="G5014" s="2">
        <f>Table13[[#This Row],[CF % FV]]*$A$2</f>
        <v>25.668299999999999</v>
      </c>
      <c r="H5014" s="3">
        <v>1</v>
      </c>
      <c r="I5014" s="2">
        <f>Table13[[#This Row],[CF % EOL]]*$A$6</f>
        <v>40</v>
      </c>
      <c r="J5014" s="3">
        <v>0.39266886763209513</v>
      </c>
      <c r="K5014" s="2">
        <f>$A$10*Table13[[#This Row],[CF % WEC]]</f>
        <v>0.12077112173949182</v>
      </c>
      <c r="L5014" s="1">
        <v>58.674488161861589</v>
      </c>
      <c r="M5014" s="2">
        <f>Table13[[#This Row],[Cons h '[MWh']]]-Table13[[#This Row],[Ewec_prod '[MWh']]]-Table13[[#This Row],[Eeol_prod '[MWh']]]-Table13[[#This Row],[Efv_prod '[MWh']]]</f>
        <v>-7.1145829598779038</v>
      </c>
    </row>
    <row r="5015" spans="5:13" x14ac:dyDescent="0.3">
      <c r="E5015" s="4">
        <v>43674.875</v>
      </c>
      <c r="F5015" s="3">
        <v>0.60394000000000003</v>
      </c>
      <c r="G5015" s="2">
        <f>Table13[[#This Row],[CF % FV]]*$A$2</f>
        <v>30.800940000000001</v>
      </c>
      <c r="H5015" s="3">
        <v>1</v>
      </c>
      <c r="I5015" s="2">
        <f>Table13[[#This Row],[CF % EOL]]*$A$6</f>
        <v>40</v>
      </c>
      <c r="J5015" s="3">
        <v>0.37790908321168537</v>
      </c>
      <c r="K5015" s="2">
        <f>$A$10*Table13[[#This Row],[CF % WEC]]</f>
        <v>0.11623153159618538</v>
      </c>
      <c r="L5015" s="1">
        <v>48.382977961787667</v>
      </c>
      <c r="M5015" s="2">
        <f>Table13[[#This Row],[Cons h '[MWh']]]-Table13[[#This Row],[Ewec_prod '[MWh']]]-Table13[[#This Row],[Eeol_prod '[MWh']]]-Table13[[#This Row],[Efv_prod '[MWh']]]</f>
        <v>-22.534193569808519</v>
      </c>
    </row>
    <row r="5016" spans="5:13" x14ac:dyDescent="0.3">
      <c r="E5016" s="4">
        <v>43674.916666666664</v>
      </c>
      <c r="F5016" s="3">
        <v>0.64713999999999994</v>
      </c>
      <c r="G5016" s="2">
        <f>Table13[[#This Row],[CF % FV]]*$A$2</f>
        <v>33.00414</v>
      </c>
      <c r="H5016" s="3">
        <v>1</v>
      </c>
      <c r="I5016" s="2">
        <f>Table13[[#This Row],[CF % EOL]]*$A$6</f>
        <v>40</v>
      </c>
      <c r="J5016" s="3">
        <v>0.37556421083874314</v>
      </c>
      <c r="K5016" s="2">
        <f>$A$10*Table13[[#This Row],[CF % WEC]]</f>
        <v>0.11551033139377588</v>
      </c>
      <c r="L5016" s="1">
        <v>35.987129788371057</v>
      </c>
      <c r="M5016" s="2">
        <f>Table13[[#This Row],[Cons h '[MWh']]]-Table13[[#This Row],[Ewec_prod '[MWh']]]-Table13[[#This Row],[Eeol_prod '[MWh']]]-Table13[[#This Row],[Efv_prod '[MWh']]]</f>
        <v>-37.132520543022721</v>
      </c>
    </row>
    <row r="5017" spans="5:13" x14ac:dyDescent="0.3">
      <c r="E5017" s="4">
        <v>43674.958333333336</v>
      </c>
      <c r="F5017" s="3">
        <v>0.59933000000000003</v>
      </c>
      <c r="G5017" s="2">
        <f>Table13[[#This Row],[CF % FV]]*$A$2</f>
        <v>30.565830000000002</v>
      </c>
      <c r="H5017" s="3">
        <v>1</v>
      </c>
      <c r="I5017" s="2">
        <f>Table13[[#This Row],[CF % EOL]]*$A$6</f>
        <v>40</v>
      </c>
      <c r="J5017" s="3">
        <v>0.38848500225849775</v>
      </c>
      <c r="K5017" s="2">
        <f>$A$10*Table13[[#This Row],[CF % WEC]]</f>
        <v>0.11948431202263442</v>
      </c>
      <c r="L5017" s="1">
        <v>33.417093702486177</v>
      </c>
      <c r="M5017" s="2">
        <f>Table13[[#This Row],[Cons h '[MWh']]]-Table13[[#This Row],[Ewec_prod '[MWh']]]-Table13[[#This Row],[Eeol_prod '[MWh']]]-Table13[[#This Row],[Efv_prod '[MWh']]]</f>
        <v>-37.268220609536456</v>
      </c>
    </row>
    <row r="5018" spans="5:13" x14ac:dyDescent="0.3">
      <c r="E5018" s="4">
        <v>43675</v>
      </c>
      <c r="F5018" s="3">
        <v>0.41552999999999995</v>
      </c>
      <c r="G5018" s="2">
        <f>Table13[[#This Row],[CF % FV]]*$A$2</f>
        <v>21.192029999999999</v>
      </c>
      <c r="H5018" s="3">
        <v>1</v>
      </c>
      <c r="I5018" s="2">
        <f>Table13[[#This Row],[CF % EOL]]*$A$6</f>
        <v>40</v>
      </c>
      <c r="J5018" s="3">
        <v>0.4079475935169779</v>
      </c>
      <c r="K5018" s="2">
        <f>$A$10*Table13[[#This Row],[CF % WEC]]</f>
        <v>0.12547032001053063</v>
      </c>
      <c r="L5018" s="1">
        <v>36.421397751059331</v>
      </c>
      <c r="M5018" s="2">
        <f>Table13[[#This Row],[Cons h '[MWh']]]-Table13[[#This Row],[Ewec_prod '[MWh']]]-Table13[[#This Row],[Eeol_prod '[MWh']]]-Table13[[#This Row],[Efv_prod '[MWh']]]</f>
        <v>-24.896102568951196</v>
      </c>
    </row>
    <row r="5019" spans="5:13" x14ac:dyDescent="0.3">
      <c r="E5019" s="4">
        <v>43675.041666666664</v>
      </c>
      <c r="F5019" s="3">
        <v>0.31227999999999995</v>
      </c>
      <c r="G5019" s="2">
        <f>Table13[[#This Row],[CF % FV]]*$A$2</f>
        <v>15.926279999999997</v>
      </c>
      <c r="H5019" s="3">
        <v>1</v>
      </c>
      <c r="I5019" s="2">
        <f>Table13[[#This Row],[CF % EOL]]*$A$6</f>
        <v>40</v>
      </c>
      <c r="J5019" s="3">
        <v>0.42827120640902211</v>
      </c>
      <c r="K5019" s="2">
        <f>$A$10*Table13[[#This Row],[CF % WEC]]</f>
        <v>0.1317211479449496</v>
      </c>
      <c r="L5019" s="1">
        <v>36.823463605054734</v>
      </c>
      <c r="M5019" s="2">
        <f>Table13[[#This Row],[Cons h '[MWh']]]-Table13[[#This Row],[Ewec_prod '[MWh']]]-Table13[[#This Row],[Eeol_prod '[MWh']]]-Table13[[#This Row],[Efv_prod '[MWh']]]</f>
        <v>-19.234537542890216</v>
      </c>
    </row>
    <row r="5020" spans="5:13" x14ac:dyDescent="0.3">
      <c r="E5020" s="4">
        <v>43675.083333333336</v>
      </c>
      <c r="F5020" s="3">
        <v>0.16900999999999999</v>
      </c>
      <c r="G5020" s="2">
        <f>Table13[[#This Row],[CF % FV]]*$A$2</f>
        <v>8.61951</v>
      </c>
      <c r="H5020" s="3">
        <v>1</v>
      </c>
      <c r="I5020" s="2">
        <f>Table13[[#This Row],[CF % EOL]]*$A$6</f>
        <v>40</v>
      </c>
      <c r="J5020" s="3">
        <v>0.45212210213652743</v>
      </c>
      <c r="K5020" s="2">
        <f>$A$10*Table13[[#This Row],[CF % WEC]]</f>
        <v>0.13905684391920065</v>
      </c>
      <c r="L5020" s="1">
        <v>32.145352028635003</v>
      </c>
      <c r="M5020" s="2">
        <f>Table13[[#This Row],[Cons h '[MWh']]]-Table13[[#This Row],[Ewec_prod '[MWh']]]-Table13[[#This Row],[Eeol_prod '[MWh']]]-Table13[[#This Row],[Efv_prod '[MWh']]]</f>
        <v>-16.613214815284195</v>
      </c>
    </row>
    <row r="5021" spans="5:13" x14ac:dyDescent="0.3">
      <c r="E5021" s="4">
        <v>43675.125</v>
      </c>
      <c r="F5021" s="3">
        <v>2.3999999999999998E-3</v>
      </c>
      <c r="G5021" s="2">
        <f>Table13[[#This Row],[CF % FV]]*$A$2</f>
        <v>0.12239999999999999</v>
      </c>
      <c r="H5021" s="3">
        <v>1</v>
      </c>
      <c r="I5021" s="2">
        <f>Table13[[#This Row],[CF % EOL]]*$A$6</f>
        <v>40</v>
      </c>
      <c r="J5021" s="3">
        <v>0.4653707421515747</v>
      </c>
      <c r="K5021" s="2">
        <f>$A$10*Table13[[#This Row],[CF % WEC]]</f>
        <v>0.14313165923570065</v>
      </c>
      <c r="L5021" s="1">
        <v>29.524885609097254</v>
      </c>
      <c r="M5021" s="2">
        <f>Table13[[#This Row],[Cons h '[MWh']]]-Table13[[#This Row],[Ewec_prod '[MWh']]]-Table13[[#This Row],[Eeol_prod '[MWh']]]-Table13[[#This Row],[Efv_prod '[MWh']]]</f>
        <v>-10.740646050138446</v>
      </c>
    </row>
    <row r="5022" spans="5:13" x14ac:dyDescent="0.3">
      <c r="E5022" s="4">
        <v>43675.166666666664</v>
      </c>
      <c r="F5022" s="3">
        <v>0</v>
      </c>
      <c r="G5022" s="2">
        <f>Table13[[#This Row],[CF % FV]]*$A$2</f>
        <v>0</v>
      </c>
      <c r="H5022" s="3">
        <v>1</v>
      </c>
      <c r="I5022" s="2">
        <f>Table13[[#This Row],[CF % EOL]]*$A$6</f>
        <v>40</v>
      </c>
      <c r="J5022" s="3">
        <v>0.48001875890287637</v>
      </c>
      <c r="K5022" s="2">
        <f>$A$10*Table13[[#This Row],[CF % WEC]]</f>
        <v>0.1476368735782114</v>
      </c>
      <c r="L5022" s="1">
        <v>37.24792757888796</v>
      </c>
      <c r="M5022" s="2">
        <f>Table13[[#This Row],[Cons h '[MWh']]]-Table13[[#This Row],[Ewec_prod '[MWh']]]-Table13[[#This Row],[Eeol_prod '[MWh']]]-Table13[[#This Row],[Efv_prod '[MWh']]]</f>
        <v>-2.8997092946902541</v>
      </c>
    </row>
    <row r="5023" spans="5:13" x14ac:dyDescent="0.3">
      <c r="E5023" s="4">
        <v>43675.208333333336</v>
      </c>
      <c r="F5023" s="3">
        <v>0</v>
      </c>
      <c r="G5023" s="2">
        <f>Table13[[#This Row],[CF % FV]]*$A$2</f>
        <v>0</v>
      </c>
      <c r="H5023" s="3">
        <v>1</v>
      </c>
      <c r="I5023" s="2">
        <f>Table13[[#This Row],[CF % EOL]]*$A$6</f>
        <v>40</v>
      </c>
      <c r="J5023" s="3">
        <v>0.49194695236502101</v>
      </c>
      <c r="K5023" s="2">
        <f>$A$10*Table13[[#This Row],[CF % WEC]]</f>
        <v>0.15130556601475723</v>
      </c>
      <c r="L5023" s="1">
        <v>40.251063367683756</v>
      </c>
      <c r="M5023" s="2">
        <f>Table13[[#This Row],[Cons h '[MWh']]]-Table13[[#This Row],[Ewec_prod '[MWh']]]-Table13[[#This Row],[Eeol_prod '[MWh']]]-Table13[[#This Row],[Efv_prod '[MWh']]]</f>
        <v>9.9757801668999946E-2</v>
      </c>
    </row>
    <row r="5024" spans="5:13" x14ac:dyDescent="0.3">
      <c r="E5024" s="4">
        <v>43675.25</v>
      </c>
      <c r="F5024" s="3">
        <v>0</v>
      </c>
      <c r="G5024" s="2">
        <f>Table13[[#This Row],[CF % FV]]*$A$2</f>
        <v>0</v>
      </c>
      <c r="H5024" s="3">
        <v>1</v>
      </c>
      <c r="I5024" s="2">
        <f>Table13[[#This Row],[CF % EOL]]*$A$6</f>
        <v>40</v>
      </c>
      <c r="J5024" s="3">
        <v>0.5039462163975208</v>
      </c>
      <c r="K5024" s="2">
        <f>$A$10*Table13[[#This Row],[CF % WEC]]</f>
        <v>0.15499611725706022</v>
      </c>
      <c r="L5024" s="1">
        <v>49.30291865405718</v>
      </c>
      <c r="M5024" s="2">
        <f>Table13[[#This Row],[Cons h '[MWh']]]-Table13[[#This Row],[Ewec_prod '[MWh']]]-Table13[[#This Row],[Eeol_prod '[MWh']]]-Table13[[#This Row],[Efv_prod '[MWh']]]</f>
        <v>9.1479225368001167</v>
      </c>
    </row>
    <row r="5025" spans="5:13" x14ac:dyDescent="0.3">
      <c r="E5025" s="4">
        <v>43675.291666666664</v>
      </c>
      <c r="F5025" s="3">
        <v>0</v>
      </c>
      <c r="G5025" s="2">
        <f>Table13[[#This Row],[CF % FV]]*$A$2</f>
        <v>0</v>
      </c>
      <c r="H5025" s="3">
        <v>1</v>
      </c>
      <c r="I5025" s="2">
        <f>Table13[[#This Row],[CF % EOL]]*$A$6</f>
        <v>40</v>
      </c>
      <c r="J5025" s="3">
        <v>0.51460977736572189</v>
      </c>
      <c r="K5025" s="2">
        <f>$A$10*Table13[[#This Row],[CF % WEC]]</f>
        <v>0.1582758532535328</v>
      </c>
      <c r="L5025" s="1">
        <v>47.144080460943528</v>
      </c>
      <c r="M5025" s="2">
        <f>Table13[[#This Row],[Cons h '[MWh']]]-Table13[[#This Row],[Ewec_prod '[MWh']]]-Table13[[#This Row],[Eeol_prod '[MWh']]]-Table13[[#This Row],[Efv_prod '[MWh']]]</f>
        <v>6.9858046076899925</v>
      </c>
    </row>
    <row r="5026" spans="5:13" x14ac:dyDescent="0.3">
      <c r="E5026" s="4">
        <v>43675.333333333336</v>
      </c>
      <c r="F5026" s="3">
        <v>0</v>
      </c>
      <c r="G5026" s="2">
        <f>Table13[[#This Row],[CF % FV]]*$A$2</f>
        <v>0</v>
      </c>
      <c r="H5026" s="3">
        <v>1</v>
      </c>
      <c r="I5026" s="2">
        <f>Table13[[#This Row],[CF % EOL]]*$A$6</f>
        <v>40</v>
      </c>
      <c r="J5026" s="3">
        <v>0.52496267914861239</v>
      </c>
      <c r="K5026" s="2">
        <f>$A$10*Table13[[#This Row],[CF % WEC]]</f>
        <v>0.16146004141980716</v>
      </c>
      <c r="L5026" s="1">
        <v>48.001059029129451</v>
      </c>
      <c r="M5026" s="2">
        <f>Table13[[#This Row],[Cons h '[MWh']]]-Table13[[#This Row],[Ewec_prod '[MWh']]]-Table13[[#This Row],[Eeol_prod '[MWh']]]-Table13[[#This Row],[Efv_prod '[MWh']]]</f>
        <v>7.8395989877096426</v>
      </c>
    </row>
    <row r="5027" spans="5:13" x14ac:dyDescent="0.3">
      <c r="E5027" s="4">
        <v>43675.375</v>
      </c>
      <c r="F5027" s="3">
        <v>0</v>
      </c>
      <c r="G5027" s="2">
        <f>Table13[[#This Row],[CF % FV]]*$A$2</f>
        <v>0</v>
      </c>
      <c r="H5027" s="3">
        <v>1</v>
      </c>
      <c r="I5027" s="2">
        <f>Table13[[#This Row],[CF % EOL]]*$A$6</f>
        <v>40</v>
      </c>
      <c r="J5027" s="3">
        <v>0.53568275546041166</v>
      </c>
      <c r="K5027" s="2">
        <f>$A$10*Table13[[#This Row],[CF % WEC]]</f>
        <v>0.16475715954663045</v>
      </c>
      <c r="L5027" s="1">
        <v>48.103114671403787</v>
      </c>
      <c r="M5027" s="2">
        <f>Table13[[#This Row],[Cons h '[MWh']]]-Table13[[#This Row],[Ewec_prod '[MWh']]]-Table13[[#This Row],[Eeol_prod '[MWh']]]-Table13[[#This Row],[Efv_prod '[MWh']]]</f>
        <v>7.9383575118571557</v>
      </c>
    </row>
    <row r="5028" spans="5:13" x14ac:dyDescent="0.3">
      <c r="E5028" s="4">
        <v>43675.416666666664</v>
      </c>
      <c r="F5028" s="3">
        <v>0</v>
      </c>
      <c r="G5028" s="2">
        <f>Table13[[#This Row],[CF % FV]]*$A$2</f>
        <v>0</v>
      </c>
      <c r="H5028" s="3">
        <v>1</v>
      </c>
      <c r="I5028" s="2">
        <f>Table13[[#This Row],[CF % EOL]]*$A$6</f>
        <v>40</v>
      </c>
      <c r="J5028" s="3">
        <v>0.54495639665539708</v>
      </c>
      <c r="K5028" s="2">
        <f>$A$10*Table13[[#This Row],[CF % WEC]]</f>
        <v>0.16760940514603789</v>
      </c>
      <c r="L5028" s="1">
        <v>45.336504381553375</v>
      </c>
      <c r="M5028" s="2">
        <f>Table13[[#This Row],[Cons h '[MWh']]]-Table13[[#This Row],[Ewec_prod '[MWh']]]-Table13[[#This Row],[Eeol_prod '[MWh']]]-Table13[[#This Row],[Efv_prod '[MWh']]]</f>
        <v>5.1688949764073371</v>
      </c>
    </row>
    <row r="5029" spans="5:13" x14ac:dyDescent="0.3">
      <c r="E5029" s="4">
        <v>43675.458333333336</v>
      </c>
      <c r="F5029" s="3">
        <v>0</v>
      </c>
      <c r="G5029" s="2">
        <f>Table13[[#This Row],[CF % FV]]*$A$2</f>
        <v>0</v>
      </c>
      <c r="H5029" s="3">
        <v>1</v>
      </c>
      <c r="I5029" s="2">
        <f>Table13[[#This Row],[CF % EOL]]*$A$6</f>
        <v>40</v>
      </c>
      <c r="J5029" s="3">
        <v>0.54397705692439935</v>
      </c>
      <c r="K5029" s="2">
        <f>$A$10*Table13[[#This Row],[CF % WEC]]</f>
        <v>0.16730819471754152</v>
      </c>
      <c r="L5029" s="1">
        <v>46.411480444943017</v>
      </c>
      <c r="M5029" s="2">
        <f>Table13[[#This Row],[Cons h '[MWh']]]-Table13[[#This Row],[Ewec_prod '[MWh']]]-Table13[[#This Row],[Eeol_prod '[MWh']]]-Table13[[#This Row],[Efv_prod '[MWh']]]</f>
        <v>6.2441722502254748</v>
      </c>
    </row>
    <row r="5030" spans="5:13" x14ac:dyDescent="0.3">
      <c r="E5030" s="4">
        <v>43675.5</v>
      </c>
      <c r="F5030" s="3">
        <v>0</v>
      </c>
      <c r="G5030" s="2">
        <f>Table13[[#This Row],[CF % FV]]*$A$2</f>
        <v>0</v>
      </c>
      <c r="H5030" s="3">
        <v>1</v>
      </c>
      <c r="I5030" s="2">
        <f>Table13[[#This Row],[CF % EOL]]*$A$6</f>
        <v>40</v>
      </c>
      <c r="J5030" s="3">
        <v>0.53898066280946666</v>
      </c>
      <c r="K5030" s="2">
        <f>$A$10*Table13[[#This Row],[CF % WEC]]</f>
        <v>0.16577147976086107</v>
      </c>
      <c r="L5030" s="1">
        <v>45.73780365857278</v>
      </c>
      <c r="M5030" s="2">
        <f>Table13[[#This Row],[Cons h '[MWh']]]-Table13[[#This Row],[Ewec_prod '[MWh']]]-Table13[[#This Row],[Eeol_prod '[MWh']]]-Table13[[#This Row],[Efv_prod '[MWh']]]</f>
        <v>5.5720321788119165</v>
      </c>
    </row>
    <row r="5031" spans="5:13" x14ac:dyDescent="0.3">
      <c r="E5031" s="4">
        <v>43675.541666666664</v>
      </c>
      <c r="F5031" s="3">
        <v>0</v>
      </c>
      <c r="G5031" s="2">
        <f>Table13[[#This Row],[CF % FV]]*$A$2</f>
        <v>0</v>
      </c>
      <c r="H5031" s="3">
        <v>1</v>
      </c>
      <c r="I5031" s="2">
        <f>Table13[[#This Row],[CF % EOL]]*$A$6</f>
        <v>40</v>
      </c>
      <c r="J5031" s="3">
        <v>0.5307108944476695</v>
      </c>
      <c r="K5031" s="2">
        <f>$A$10*Table13[[#This Row],[CF % WEC]]</f>
        <v>0.1632279901086186</v>
      </c>
      <c r="L5031" s="1">
        <v>48.514346139265548</v>
      </c>
      <c r="M5031" s="2">
        <f>Table13[[#This Row],[Cons h '[MWh']]]-Table13[[#This Row],[Ewec_prod '[MWh']]]-Table13[[#This Row],[Eeol_prod '[MWh']]]-Table13[[#This Row],[Efv_prod '[MWh']]]</f>
        <v>8.3511181491569317</v>
      </c>
    </row>
    <row r="5032" spans="5:13" x14ac:dyDescent="0.3">
      <c r="E5032" s="4">
        <v>43675.583333333336</v>
      </c>
      <c r="F5032" s="3">
        <v>0</v>
      </c>
      <c r="G5032" s="2">
        <f>Table13[[#This Row],[CF % FV]]*$A$2</f>
        <v>0</v>
      </c>
      <c r="H5032" s="3">
        <v>1</v>
      </c>
      <c r="I5032" s="2">
        <f>Table13[[#This Row],[CF % EOL]]*$A$6</f>
        <v>40</v>
      </c>
      <c r="J5032" s="3">
        <v>0.52091613475986698</v>
      </c>
      <c r="K5032" s="2">
        <f>$A$10*Table13[[#This Row],[CF % WEC]]</f>
        <v>0.16021546680419155</v>
      </c>
      <c r="L5032" s="1">
        <v>39.489552880560254</v>
      </c>
      <c r="M5032" s="2">
        <f>Table13[[#This Row],[Cons h '[MWh']]]-Table13[[#This Row],[Ewec_prod '[MWh']]]-Table13[[#This Row],[Eeol_prod '[MWh']]]-Table13[[#This Row],[Efv_prod '[MWh']]]</f>
        <v>-0.67066258624393527</v>
      </c>
    </row>
    <row r="5033" spans="5:13" x14ac:dyDescent="0.3">
      <c r="E5033" s="4">
        <v>43675.625</v>
      </c>
      <c r="F5033" s="3">
        <v>0</v>
      </c>
      <c r="G5033" s="2">
        <f>Table13[[#This Row],[CF % FV]]*$A$2</f>
        <v>0</v>
      </c>
      <c r="H5033" s="3">
        <v>1</v>
      </c>
      <c r="I5033" s="2">
        <f>Table13[[#This Row],[CF % EOL]]*$A$6</f>
        <v>40</v>
      </c>
      <c r="J5033" s="3">
        <v>0.51129878905699699</v>
      </c>
      <c r="K5033" s="2">
        <f>$A$10*Table13[[#This Row],[CF % WEC]]</f>
        <v>0.15725750979655748</v>
      </c>
      <c r="L5033" s="1">
        <v>48.544588965891144</v>
      </c>
      <c r="M5033" s="2">
        <f>Table13[[#This Row],[Cons h '[MWh']]]-Table13[[#This Row],[Ewec_prod '[MWh']]]-Table13[[#This Row],[Eeol_prod '[MWh']]]-Table13[[#This Row],[Efv_prod '[MWh']]]</f>
        <v>8.3873314560945857</v>
      </c>
    </row>
    <row r="5034" spans="5:13" x14ac:dyDescent="0.3">
      <c r="E5034" s="4">
        <v>43675.666666666664</v>
      </c>
      <c r="F5034" s="3">
        <v>2.3000000000000001E-4</v>
      </c>
      <c r="G5034" s="2">
        <f>Table13[[#This Row],[CF % FV]]*$A$2</f>
        <v>1.1730000000000001E-2</v>
      </c>
      <c r="H5034" s="3">
        <v>1</v>
      </c>
      <c r="I5034" s="2">
        <f>Table13[[#This Row],[CF % EOL]]*$A$6</f>
        <v>40</v>
      </c>
      <c r="J5034" s="3">
        <v>0.51002666488625126</v>
      </c>
      <c r="K5034" s="2">
        <f>$A$10*Table13[[#This Row],[CF % WEC]]</f>
        <v>0.1568662491804069</v>
      </c>
      <c r="L5034" s="1">
        <v>48.519744370714939</v>
      </c>
      <c r="M5034" s="2">
        <f>Table13[[#This Row],[Cons h '[MWh']]]-Table13[[#This Row],[Ewec_prod '[MWh']]]-Table13[[#This Row],[Eeol_prod '[MWh']]]-Table13[[#This Row],[Efv_prod '[MWh']]]</f>
        <v>8.3511481215345356</v>
      </c>
    </row>
    <row r="5035" spans="5:13" x14ac:dyDescent="0.3">
      <c r="E5035" s="4">
        <v>43675.708333333336</v>
      </c>
      <c r="F5035" s="3">
        <v>0.13163</v>
      </c>
      <c r="G5035" s="2">
        <f>Table13[[#This Row],[CF % FV]]*$A$2</f>
        <v>6.7131299999999996</v>
      </c>
      <c r="H5035" s="3">
        <v>1</v>
      </c>
      <c r="I5035" s="2">
        <f>Table13[[#This Row],[CF % EOL]]*$A$6</f>
        <v>40</v>
      </c>
      <c r="J5035" s="3">
        <v>0.49928396180733242</v>
      </c>
      <c r="K5035" s="2">
        <f>$A$10*Table13[[#This Row],[CF % WEC]]</f>
        <v>0.15356217185647986</v>
      </c>
      <c r="L5035" s="1">
        <v>63.614793000668648</v>
      </c>
      <c r="M5035" s="2">
        <f>Table13[[#This Row],[Cons h '[MWh']]]-Table13[[#This Row],[Ewec_prod '[MWh']]]-Table13[[#This Row],[Eeol_prod '[MWh']]]-Table13[[#This Row],[Efv_prod '[MWh']]]</f>
        <v>16.74810082881217</v>
      </c>
    </row>
    <row r="5036" spans="5:13" x14ac:dyDescent="0.3">
      <c r="E5036" s="4">
        <v>43675.75</v>
      </c>
      <c r="F5036" s="3">
        <v>0.35811999999999999</v>
      </c>
      <c r="G5036" s="2">
        <f>Table13[[#This Row],[CF % FV]]*$A$2</f>
        <v>18.264119999999998</v>
      </c>
      <c r="H5036" s="3">
        <v>1</v>
      </c>
      <c r="I5036" s="2">
        <f>Table13[[#This Row],[CF % EOL]]*$A$6</f>
        <v>40</v>
      </c>
      <c r="J5036" s="3">
        <v>0.4914355026915499</v>
      </c>
      <c r="K5036" s="2">
        <f>$A$10*Table13[[#This Row],[CF % WEC]]</f>
        <v>0.15114826209822602</v>
      </c>
      <c r="L5036" s="1">
        <v>77.810923062285568</v>
      </c>
      <c r="M5036" s="2">
        <f>Table13[[#This Row],[Cons h '[MWh']]]-Table13[[#This Row],[Ewec_prod '[MWh']]]-Table13[[#This Row],[Eeol_prod '[MWh']]]-Table13[[#This Row],[Efv_prod '[MWh']]]</f>
        <v>19.395654800187337</v>
      </c>
    </row>
    <row r="5037" spans="5:13" x14ac:dyDescent="0.3">
      <c r="E5037" s="4">
        <v>43675.791666666664</v>
      </c>
      <c r="F5037" s="3">
        <v>0.45471</v>
      </c>
      <c r="G5037" s="2">
        <f>Table13[[#This Row],[CF % FV]]*$A$2</f>
        <v>23.19021</v>
      </c>
      <c r="H5037" s="3">
        <v>1</v>
      </c>
      <c r="I5037" s="2">
        <f>Table13[[#This Row],[CF % EOL]]*$A$6</f>
        <v>40</v>
      </c>
      <c r="J5037" s="3">
        <v>0.4833219958725532</v>
      </c>
      <c r="K5037" s="2">
        <f>$A$10*Table13[[#This Row],[CF % WEC]]</f>
        <v>0.14865283299614265</v>
      </c>
      <c r="L5037" s="1">
        <v>73.016774265143198</v>
      </c>
      <c r="M5037" s="2">
        <f>Table13[[#This Row],[Cons h '[MWh']]]-Table13[[#This Row],[Ewec_prod '[MWh']]]-Table13[[#This Row],[Eeol_prod '[MWh']]]-Table13[[#This Row],[Efv_prod '[MWh']]]</f>
        <v>9.6779114321470487</v>
      </c>
    </row>
    <row r="5038" spans="5:13" x14ac:dyDescent="0.3">
      <c r="E5038" s="4">
        <v>43675.833333333336</v>
      </c>
      <c r="F5038" s="3">
        <v>0.55250999999999995</v>
      </c>
      <c r="G5038" s="2">
        <f>Table13[[#This Row],[CF % FV]]*$A$2</f>
        <v>28.178009999999997</v>
      </c>
      <c r="H5038" s="3">
        <v>1</v>
      </c>
      <c r="I5038" s="2">
        <f>Table13[[#This Row],[CF % EOL]]*$A$6</f>
        <v>40</v>
      </c>
      <c r="J5038" s="3">
        <v>0.47548237986842645</v>
      </c>
      <c r="K5038" s="2">
        <f>$A$10*Table13[[#This Row],[CF % WEC]]</f>
        <v>0.14624164306775661</v>
      </c>
      <c r="L5038" s="1">
        <v>62.180889818193634</v>
      </c>
      <c r="M5038" s="2">
        <f>Table13[[#This Row],[Cons h '[MWh']]]-Table13[[#This Row],[Ewec_prod '[MWh']]]-Table13[[#This Row],[Eeol_prod '[MWh']]]-Table13[[#This Row],[Efv_prod '[MWh']]]</f>
        <v>-6.1433618248741162</v>
      </c>
    </row>
    <row r="5039" spans="5:13" x14ac:dyDescent="0.3">
      <c r="E5039" s="4">
        <v>43675.875</v>
      </c>
      <c r="F5039" s="3">
        <v>0.65100999999999998</v>
      </c>
      <c r="G5039" s="2">
        <f>Table13[[#This Row],[CF % FV]]*$A$2</f>
        <v>33.201509999999999</v>
      </c>
      <c r="H5039" s="3">
        <v>1</v>
      </c>
      <c r="I5039" s="2">
        <f>Table13[[#This Row],[CF % EOL]]*$A$6</f>
        <v>40</v>
      </c>
      <c r="J5039" s="3">
        <v>0.41970749962506781</v>
      </c>
      <c r="K5039" s="2">
        <f>$A$10*Table13[[#This Row],[CF % WEC]]</f>
        <v>0.12908725318068406</v>
      </c>
      <c r="L5039" s="1">
        <v>59.738264336790216</v>
      </c>
      <c r="M5039" s="2">
        <f>Table13[[#This Row],[Cons h '[MWh']]]-Table13[[#This Row],[Ewec_prod '[MWh']]]-Table13[[#This Row],[Eeol_prod '[MWh']]]-Table13[[#This Row],[Efv_prod '[MWh']]]</f>
        <v>-13.592332916390468</v>
      </c>
    </row>
    <row r="5040" spans="5:13" x14ac:dyDescent="0.3">
      <c r="E5040" s="4">
        <v>43675.916666666664</v>
      </c>
      <c r="F5040" s="3">
        <v>0.55174999999999996</v>
      </c>
      <c r="G5040" s="2">
        <f>Table13[[#This Row],[CF % FV]]*$A$2</f>
        <v>28.139249999999997</v>
      </c>
      <c r="H5040" s="3">
        <v>0.78898373498933605</v>
      </c>
      <c r="I5040" s="2">
        <f>Table13[[#This Row],[CF % EOL]]*$A$6</f>
        <v>31.559349399573442</v>
      </c>
      <c r="J5040" s="3">
        <v>0.37228882595896373</v>
      </c>
      <c r="K5040" s="2">
        <f>$A$10*Table13[[#This Row],[CF % WEC]]</f>
        <v>0.11450293829830349</v>
      </c>
      <c r="L5040" s="1">
        <v>39.844029597137975</v>
      </c>
      <c r="M5040" s="2">
        <f>Table13[[#This Row],[Cons h '[MWh']]]-Table13[[#This Row],[Ewec_prod '[MWh']]]-Table13[[#This Row],[Eeol_prod '[MWh']]]-Table13[[#This Row],[Efv_prod '[MWh']]]</f>
        <v>-19.969072740733765</v>
      </c>
    </row>
    <row r="5041" spans="5:13" x14ac:dyDescent="0.3">
      <c r="E5041" s="4">
        <v>43675.958333333336</v>
      </c>
      <c r="F5041" s="3">
        <v>0.62159000000000009</v>
      </c>
      <c r="G5041" s="2">
        <f>Table13[[#This Row],[CF % FV]]*$A$2</f>
        <v>31.701090000000004</v>
      </c>
      <c r="H5041" s="3">
        <v>0.76302703333958499</v>
      </c>
      <c r="I5041" s="2">
        <f>Table13[[#This Row],[CF % EOL]]*$A$6</f>
        <v>30.5210813335834</v>
      </c>
      <c r="J5041" s="3">
        <v>0.34456494375107249</v>
      </c>
      <c r="K5041" s="2">
        <f>$A$10*Table13[[#This Row],[CF % WEC]]</f>
        <v>0.10597604801180988</v>
      </c>
      <c r="L5041" s="1">
        <v>35.431005644250277</v>
      </c>
      <c r="M5041" s="2">
        <f>Table13[[#This Row],[Cons h '[MWh']]]-Table13[[#This Row],[Ewec_prod '[MWh']]]-Table13[[#This Row],[Eeol_prod '[MWh']]]-Table13[[#This Row],[Efv_prod '[MWh']]]</f>
        <v>-26.897141737344938</v>
      </c>
    </row>
    <row r="5042" spans="5:13" x14ac:dyDescent="0.3">
      <c r="E5042" s="4">
        <v>43676</v>
      </c>
      <c r="F5042" s="3">
        <v>0.49297000000000002</v>
      </c>
      <c r="G5042" s="2">
        <f>Table13[[#This Row],[CF % FV]]*$A$2</f>
        <v>25.141470000000002</v>
      </c>
      <c r="H5042" s="3">
        <v>0.89651222944847497</v>
      </c>
      <c r="I5042" s="2">
        <f>Table13[[#This Row],[CF % EOL]]*$A$6</f>
        <v>35.860489177939002</v>
      </c>
      <c r="J5042" s="3">
        <v>0.34228284050437124</v>
      </c>
      <c r="K5042" s="2">
        <f>$A$10*Table13[[#This Row],[CF % WEC]]</f>
        <v>0.10527415338315885</v>
      </c>
      <c r="L5042" s="1">
        <v>30.187608703355295</v>
      </c>
      <c r="M5042" s="2">
        <f>Table13[[#This Row],[Cons h '[MWh']]]-Table13[[#This Row],[Ewec_prod '[MWh']]]-Table13[[#This Row],[Eeol_prod '[MWh']]]-Table13[[#This Row],[Efv_prod '[MWh']]]</f>
        <v>-30.919624627966869</v>
      </c>
    </row>
    <row r="5043" spans="5:13" x14ac:dyDescent="0.3">
      <c r="E5043" s="4">
        <v>43676.041666666664</v>
      </c>
      <c r="F5043" s="3">
        <v>0.36022000000000004</v>
      </c>
      <c r="G5043" s="2">
        <f>Table13[[#This Row],[CF % FV]]*$A$2</f>
        <v>18.371220000000001</v>
      </c>
      <c r="H5043" s="3">
        <v>0.97246005250854195</v>
      </c>
      <c r="I5043" s="2">
        <f>Table13[[#This Row],[CF % EOL]]*$A$6</f>
        <v>38.898402100341677</v>
      </c>
      <c r="J5043" s="3">
        <v>0.35872796752711411</v>
      </c>
      <c r="K5043" s="2">
        <f>$A$10*Table13[[#This Row],[CF % WEC]]</f>
        <v>0.11033209558688335</v>
      </c>
      <c r="L5043" s="1">
        <v>35.965922984266214</v>
      </c>
      <c r="M5043" s="2">
        <f>Table13[[#This Row],[Cons h '[MWh']]]-Table13[[#This Row],[Ewec_prod '[MWh']]]-Table13[[#This Row],[Eeol_prod '[MWh']]]-Table13[[#This Row],[Efv_prod '[MWh']]]</f>
        <v>-21.414031211662348</v>
      </c>
    </row>
    <row r="5044" spans="5:13" x14ac:dyDescent="0.3">
      <c r="E5044" s="4">
        <v>43676.083333333336</v>
      </c>
      <c r="F5044" s="3">
        <v>0.13399</v>
      </c>
      <c r="G5044" s="2">
        <f>Table13[[#This Row],[CF % FV]]*$A$2</f>
        <v>6.8334900000000003</v>
      </c>
      <c r="H5044" s="3">
        <v>0.98749914094527902</v>
      </c>
      <c r="I5044" s="2">
        <f>Table13[[#This Row],[CF % EOL]]*$A$6</f>
        <v>39.499965637811158</v>
      </c>
      <c r="J5044" s="3">
        <v>0.38740984221606772</v>
      </c>
      <c r="K5044" s="2">
        <f>$A$10*Table13[[#This Row],[CF % WEC]]</f>
        <v>0.11915363063921644</v>
      </c>
      <c r="L5044" s="1">
        <v>31.673557238618439</v>
      </c>
      <c r="M5044" s="2">
        <f>Table13[[#This Row],[Cons h '[MWh']]]-Table13[[#This Row],[Ewec_prod '[MWh']]]-Table13[[#This Row],[Eeol_prod '[MWh']]]-Table13[[#This Row],[Efv_prod '[MWh']]]</f>
        <v>-14.779052029831938</v>
      </c>
    </row>
    <row r="5045" spans="5:13" x14ac:dyDescent="0.3">
      <c r="E5045" s="4">
        <v>43676.125</v>
      </c>
      <c r="F5045" s="3">
        <v>2.2100000000000002E-3</v>
      </c>
      <c r="G5045" s="2">
        <f>Table13[[#This Row],[CF % FV]]*$A$2</f>
        <v>0.11271</v>
      </c>
      <c r="H5045" s="3">
        <v>0.99844712366112898</v>
      </c>
      <c r="I5045" s="2">
        <f>Table13[[#This Row],[CF % EOL]]*$A$6</f>
        <v>39.937884946445159</v>
      </c>
      <c r="J5045" s="3">
        <v>0.42196199172956167</v>
      </c>
      <c r="K5045" s="2">
        <f>$A$10*Table13[[#This Row],[CF % WEC]]</f>
        <v>0.12978065559390431</v>
      </c>
      <c r="L5045" s="1">
        <v>32.092756805402495</v>
      </c>
      <c r="M5045" s="2">
        <f>Table13[[#This Row],[Cons h '[MWh']]]-Table13[[#This Row],[Ewec_prod '[MWh']]]-Table13[[#This Row],[Eeol_prod '[MWh']]]-Table13[[#This Row],[Efv_prod '[MWh']]]</f>
        <v>-8.0876187966365691</v>
      </c>
    </row>
    <row r="5046" spans="5:13" x14ac:dyDescent="0.3">
      <c r="E5046" s="4">
        <v>43676.166666666664</v>
      </c>
      <c r="F5046" s="3">
        <v>0</v>
      </c>
      <c r="G5046" s="2">
        <f>Table13[[#This Row],[CF % FV]]*$A$2</f>
        <v>0</v>
      </c>
      <c r="H5046" s="3">
        <v>0.99999534210979102</v>
      </c>
      <c r="I5046" s="2">
        <f>Table13[[#This Row],[CF % EOL]]*$A$6</f>
        <v>39.99981368439164</v>
      </c>
      <c r="J5046" s="3">
        <v>0.4553601123294434</v>
      </c>
      <c r="K5046" s="2">
        <f>$A$10*Table13[[#This Row],[CF % WEC]]</f>
        <v>0.14005274187658281</v>
      </c>
      <c r="L5046" s="1">
        <v>35.839956835040354</v>
      </c>
      <c r="M5046" s="2">
        <f>Table13[[#This Row],[Cons h '[MWh']]]-Table13[[#This Row],[Ewec_prod '[MWh']]]-Table13[[#This Row],[Eeol_prod '[MWh']]]-Table13[[#This Row],[Efv_prod '[MWh']]]</f>
        <v>-4.2999095912278662</v>
      </c>
    </row>
    <row r="5047" spans="5:13" x14ac:dyDescent="0.3">
      <c r="E5047" s="4">
        <v>43676.208333333336</v>
      </c>
      <c r="F5047" s="3">
        <v>0</v>
      </c>
      <c r="G5047" s="2">
        <f>Table13[[#This Row],[CF % FV]]*$A$2</f>
        <v>0</v>
      </c>
      <c r="H5047" s="3">
        <v>1</v>
      </c>
      <c r="I5047" s="2">
        <f>Table13[[#This Row],[CF % EOL]]*$A$6</f>
        <v>40</v>
      </c>
      <c r="J5047" s="3">
        <v>0.4793197622897919</v>
      </c>
      <c r="K5047" s="2">
        <f>$A$10*Table13[[#This Row],[CF % WEC]]</f>
        <v>0.14742188682470739</v>
      </c>
      <c r="L5047" s="1">
        <v>51.170411302192896</v>
      </c>
      <c r="M5047" s="2">
        <f>Table13[[#This Row],[Cons h '[MWh']]]-Table13[[#This Row],[Ewec_prod '[MWh']]]-Table13[[#This Row],[Eeol_prod '[MWh']]]-Table13[[#This Row],[Efv_prod '[MWh']]]</f>
        <v>11.022989415368187</v>
      </c>
    </row>
    <row r="5048" spans="5:13" x14ac:dyDescent="0.3">
      <c r="E5048" s="4">
        <v>43676.25</v>
      </c>
      <c r="F5048" s="3">
        <v>0</v>
      </c>
      <c r="G5048" s="2">
        <f>Table13[[#This Row],[CF % FV]]*$A$2</f>
        <v>0</v>
      </c>
      <c r="H5048" s="3">
        <v>1</v>
      </c>
      <c r="I5048" s="2">
        <f>Table13[[#This Row],[CF % EOL]]*$A$6</f>
        <v>40</v>
      </c>
      <c r="J5048" s="3">
        <v>0.49458132789858666</v>
      </c>
      <c r="K5048" s="2">
        <f>$A$10*Table13[[#This Row],[CF % WEC]]</f>
        <v>0.15211580719886325</v>
      </c>
      <c r="L5048" s="1">
        <v>47.44957100902063</v>
      </c>
      <c r="M5048" s="2">
        <f>Table13[[#This Row],[Cons h '[MWh']]]-Table13[[#This Row],[Ewec_prod '[MWh']]]-Table13[[#This Row],[Eeol_prod '[MWh']]]-Table13[[#This Row],[Efv_prod '[MWh']]]</f>
        <v>7.2974552018217693</v>
      </c>
    </row>
    <row r="5049" spans="5:13" x14ac:dyDescent="0.3">
      <c r="E5049" s="4">
        <v>43676.291666666664</v>
      </c>
      <c r="F5049" s="3">
        <v>0</v>
      </c>
      <c r="G5049" s="2">
        <f>Table13[[#This Row],[CF % FV]]*$A$2</f>
        <v>0</v>
      </c>
      <c r="H5049" s="3">
        <v>1</v>
      </c>
      <c r="I5049" s="2">
        <f>Table13[[#This Row],[CF % EOL]]*$A$6</f>
        <v>40</v>
      </c>
      <c r="J5049" s="3">
        <v>0.50317609712227995</v>
      </c>
      <c r="K5049" s="2">
        <f>$A$10*Table13[[#This Row],[CF % WEC]]</f>
        <v>0.15475925567619461</v>
      </c>
      <c r="L5049" s="1">
        <v>51.407350343782277</v>
      </c>
      <c r="M5049" s="2">
        <f>Table13[[#This Row],[Cons h '[MWh']]]-Table13[[#This Row],[Ewec_prod '[MWh']]]-Table13[[#This Row],[Eeol_prod '[MWh']]]-Table13[[#This Row],[Efv_prod '[MWh']]]</f>
        <v>11.25259108810608</v>
      </c>
    </row>
    <row r="5050" spans="5:13" x14ac:dyDescent="0.3">
      <c r="E5050" s="4">
        <v>43676.333333333336</v>
      </c>
      <c r="F5050" s="3">
        <v>0</v>
      </c>
      <c r="G5050" s="2">
        <f>Table13[[#This Row],[CF % FV]]*$A$2</f>
        <v>0</v>
      </c>
      <c r="H5050" s="3">
        <v>1</v>
      </c>
      <c r="I5050" s="2">
        <f>Table13[[#This Row],[CF % EOL]]*$A$6</f>
        <v>40</v>
      </c>
      <c r="J5050" s="3">
        <v>0.50310647360961491</v>
      </c>
      <c r="K5050" s="2">
        <f>$A$10*Table13[[#This Row],[CF % WEC]]</f>
        <v>0.15473784193444651</v>
      </c>
      <c r="L5050" s="1">
        <v>41.522251327495269</v>
      </c>
      <c r="M5050" s="2">
        <f>Table13[[#This Row],[Cons h '[MWh']]]-Table13[[#This Row],[Ewec_prod '[MWh']]]-Table13[[#This Row],[Eeol_prod '[MWh']]]-Table13[[#This Row],[Efv_prod '[MWh']]]</f>
        <v>1.3675134855608206</v>
      </c>
    </row>
    <row r="5051" spans="5:13" x14ac:dyDescent="0.3">
      <c r="E5051" s="4">
        <v>43676.375</v>
      </c>
      <c r="F5051" s="3">
        <v>0</v>
      </c>
      <c r="G5051" s="2">
        <f>Table13[[#This Row],[CF % FV]]*$A$2</f>
        <v>0</v>
      </c>
      <c r="H5051" s="3">
        <v>1</v>
      </c>
      <c r="I5051" s="2">
        <f>Table13[[#This Row],[CF % EOL]]*$A$6</f>
        <v>40</v>
      </c>
      <c r="J5051" s="3">
        <v>0.4458490419038994</v>
      </c>
      <c r="K5051" s="2">
        <f>$A$10*Table13[[#This Row],[CF % WEC]]</f>
        <v>0.13712747140336445</v>
      </c>
      <c r="L5051" s="1">
        <v>43.816748485172894</v>
      </c>
      <c r="M5051" s="2">
        <f>Table13[[#This Row],[Cons h '[MWh']]]-Table13[[#This Row],[Ewec_prod '[MWh']]]-Table13[[#This Row],[Eeol_prod '[MWh']]]-Table13[[#This Row],[Efv_prod '[MWh']]]</f>
        <v>3.6796210137695269</v>
      </c>
    </row>
    <row r="5052" spans="5:13" x14ac:dyDescent="0.3">
      <c r="E5052" s="4">
        <v>43676.416666666664</v>
      </c>
      <c r="F5052" s="3">
        <v>0</v>
      </c>
      <c r="G5052" s="2">
        <f>Table13[[#This Row],[CF % FV]]*$A$2</f>
        <v>0</v>
      </c>
      <c r="H5052" s="3">
        <v>0.93286759715771805</v>
      </c>
      <c r="I5052" s="2">
        <f>Table13[[#This Row],[CF % EOL]]*$A$6</f>
        <v>37.31470388630872</v>
      </c>
      <c r="J5052" s="3">
        <v>0.3897802842315054</v>
      </c>
      <c r="K5052" s="2">
        <f>$A$10*Table13[[#This Row],[CF % WEC]]</f>
        <v>0.11988269516360613</v>
      </c>
      <c r="L5052" s="1">
        <v>38.92905777135519</v>
      </c>
      <c r="M5052" s="2">
        <f>Table13[[#This Row],[Cons h '[MWh']]]-Table13[[#This Row],[Ewec_prod '[MWh']]]-Table13[[#This Row],[Eeol_prod '[MWh']]]-Table13[[#This Row],[Efv_prod '[MWh']]]</f>
        <v>1.4944711898828658</v>
      </c>
    </row>
    <row r="5053" spans="5:13" x14ac:dyDescent="0.3">
      <c r="E5053" s="4">
        <v>43676.458333333336</v>
      </c>
      <c r="F5053" s="3">
        <v>0</v>
      </c>
      <c r="G5053" s="2">
        <f>Table13[[#This Row],[CF % FV]]*$A$2</f>
        <v>0</v>
      </c>
      <c r="H5053" s="3">
        <v>0.908815064429363</v>
      </c>
      <c r="I5053" s="2">
        <f>Table13[[#This Row],[CF % EOL]]*$A$6</f>
        <v>36.352602577174522</v>
      </c>
      <c r="J5053" s="3">
        <v>0.35041536037302612</v>
      </c>
      <c r="K5053" s="2">
        <f>$A$10*Table13[[#This Row],[CF % WEC]]</f>
        <v>0.10777543023005771</v>
      </c>
      <c r="L5053" s="1">
        <v>39.043960130789216</v>
      </c>
      <c r="M5053" s="2">
        <f>Table13[[#This Row],[Cons h '[MWh']]]-Table13[[#This Row],[Ewec_prod '[MWh']]]-Table13[[#This Row],[Eeol_prod '[MWh']]]-Table13[[#This Row],[Efv_prod '[MWh']]]</f>
        <v>2.5835821233846374</v>
      </c>
    </row>
    <row r="5054" spans="5:13" x14ac:dyDescent="0.3">
      <c r="E5054" s="4">
        <v>43676.5</v>
      </c>
      <c r="F5054" s="3">
        <v>0</v>
      </c>
      <c r="G5054" s="2">
        <f>Table13[[#This Row],[CF % FV]]*$A$2</f>
        <v>0</v>
      </c>
      <c r="H5054" s="3">
        <v>0.95258484407960597</v>
      </c>
      <c r="I5054" s="2">
        <f>Table13[[#This Row],[CF % EOL]]*$A$6</f>
        <v>38.103393763184236</v>
      </c>
      <c r="J5054" s="3">
        <v>0.33071997246945745</v>
      </c>
      <c r="K5054" s="2">
        <f>$A$10*Table13[[#This Row],[CF % WEC]]</f>
        <v>0.1017178221885742</v>
      </c>
      <c r="L5054" s="1">
        <v>58.255696370722198</v>
      </c>
      <c r="M5054" s="2">
        <f>Table13[[#This Row],[Cons h '[MWh']]]-Table13[[#This Row],[Ewec_prod '[MWh']]]-Table13[[#This Row],[Eeol_prod '[MWh']]]-Table13[[#This Row],[Efv_prod '[MWh']]]</f>
        <v>20.050584785349386</v>
      </c>
    </row>
    <row r="5055" spans="5:13" x14ac:dyDescent="0.3">
      <c r="E5055" s="4">
        <v>43676.541666666664</v>
      </c>
      <c r="F5055" s="3">
        <v>0</v>
      </c>
      <c r="G5055" s="2">
        <f>Table13[[#This Row],[CF % FV]]*$A$2</f>
        <v>0</v>
      </c>
      <c r="H5055" s="3">
        <v>0.97027197893871298</v>
      </c>
      <c r="I5055" s="2">
        <f>Table13[[#This Row],[CF % EOL]]*$A$6</f>
        <v>38.81087915754852</v>
      </c>
      <c r="J5055" s="3">
        <v>0.32309012237763041</v>
      </c>
      <c r="K5055" s="2">
        <f>$A$10*Table13[[#This Row],[CF % WEC]]</f>
        <v>9.9371148871051432E-2</v>
      </c>
      <c r="L5055" s="1">
        <v>35.75835261546252</v>
      </c>
      <c r="M5055" s="2">
        <f>Table13[[#This Row],[Cons h '[MWh']]]-Table13[[#This Row],[Ewec_prod '[MWh']]]-Table13[[#This Row],[Eeol_prod '[MWh']]]-Table13[[#This Row],[Efv_prod '[MWh']]]</f>
        <v>-3.1518976909570497</v>
      </c>
    </row>
    <row r="5056" spans="5:13" x14ac:dyDescent="0.3">
      <c r="E5056" s="4">
        <v>43676.583333333336</v>
      </c>
      <c r="F5056" s="3">
        <v>0</v>
      </c>
      <c r="G5056" s="2">
        <f>Table13[[#This Row],[CF % FV]]*$A$2</f>
        <v>0</v>
      </c>
      <c r="H5056" s="3">
        <v>0.976549258131024</v>
      </c>
      <c r="I5056" s="2">
        <f>Table13[[#This Row],[CF % EOL]]*$A$6</f>
        <v>39.061970325240964</v>
      </c>
      <c r="J5056" s="3">
        <v>0.32642055992945634</v>
      </c>
      <c r="K5056" s="2">
        <f>$A$10*Table13[[#This Row],[CF % WEC]]</f>
        <v>0.10039547423059127</v>
      </c>
      <c r="L5056" s="1">
        <v>39.067430746215074</v>
      </c>
      <c r="M5056" s="2">
        <f>Table13[[#This Row],[Cons h '[MWh']]]-Table13[[#This Row],[Ewec_prod '[MWh']]]-Table13[[#This Row],[Eeol_prod '[MWh']]]-Table13[[#This Row],[Efv_prod '[MWh']]]</f>
        <v>-9.4935053256477886E-2</v>
      </c>
    </row>
    <row r="5057" spans="5:13" x14ac:dyDescent="0.3">
      <c r="E5057" s="4">
        <v>43676.625</v>
      </c>
      <c r="F5057" s="3">
        <v>0</v>
      </c>
      <c r="G5057" s="2">
        <f>Table13[[#This Row],[CF % FV]]*$A$2</f>
        <v>0</v>
      </c>
      <c r="H5057" s="3">
        <v>0.98335792325929405</v>
      </c>
      <c r="I5057" s="2">
        <f>Table13[[#This Row],[CF % EOL]]*$A$6</f>
        <v>39.334316930371763</v>
      </c>
      <c r="J5057" s="3">
        <v>0.33779762342005731</v>
      </c>
      <c r="K5057" s="2">
        <f>$A$10*Table13[[#This Row],[CF % WEC]]</f>
        <v>0.10389465848766526</v>
      </c>
      <c r="L5057" s="1">
        <v>43.735920301768495</v>
      </c>
      <c r="M5057" s="2">
        <f>Table13[[#This Row],[Cons h '[MWh']]]-Table13[[#This Row],[Ewec_prod '[MWh']]]-Table13[[#This Row],[Eeol_prod '[MWh']]]-Table13[[#This Row],[Efv_prod '[MWh']]]</f>
        <v>4.2977087129090634</v>
      </c>
    </row>
    <row r="5058" spans="5:13" x14ac:dyDescent="0.3">
      <c r="E5058" s="4">
        <v>43676.666666666664</v>
      </c>
      <c r="F5058" s="3">
        <v>4.1999999999999996E-4</v>
      </c>
      <c r="G5058" s="2">
        <f>Table13[[#This Row],[CF % FV]]*$A$2</f>
        <v>2.1419999999999998E-2</v>
      </c>
      <c r="H5058" s="3">
        <v>0.99268464737894202</v>
      </c>
      <c r="I5058" s="2">
        <f>Table13[[#This Row],[CF % EOL]]*$A$6</f>
        <v>39.707385895157678</v>
      </c>
      <c r="J5058" s="3">
        <v>0.34630874621942254</v>
      </c>
      <c r="K5058" s="2">
        <f>$A$10*Table13[[#This Row],[CF % WEC]]</f>
        <v>0.10651238026922746</v>
      </c>
      <c r="L5058" s="1">
        <v>53.490308716638147</v>
      </c>
      <c r="M5058" s="2">
        <f>Table13[[#This Row],[Cons h '[MWh']]]-Table13[[#This Row],[Ewec_prod '[MWh']]]-Table13[[#This Row],[Eeol_prod '[MWh']]]-Table13[[#This Row],[Efv_prod '[MWh']]]</f>
        <v>13.654990441211238</v>
      </c>
    </row>
    <row r="5059" spans="5:13" x14ac:dyDescent="0.3">
      <c r="E5059" s="4">
        <v>43676.708333333336</v>
      </c>
      <c r="F5059" s="3">
        <v>0.15972</v>
      </c>
      <c r="G5059" s="2">
        <f>Table13[[#This Row],[CF % FV]]*$A$2</f>
        <v>8.1457200000000007</v>
      </c>
      <c r="H5059" s="3">
        <v>0.99469805379365595</v>
      </c>
      <c r="I5059" s="2">
        <f>Table13[[#This Row],[CF % EOL]]*$A$6</f>
        <v>39.787922151746237</v>
      </c>
      <c r="J5059" s="3">
        <v>0.35711686836177009</v>
      </c>
      <c r="K5059" s="2">
        <f>$A$10*Table13[[#This Row],[CF % WEC]]</f>
        <v>0.10983657819431415</v>
      </c>
      <c r="L5059" s="1">
        <v>57.145059745730805</v>
      </c>
      <c r="M5059" s="2">
        <f>Table13[[#This Row],[Cons h '[MWh']]]-Table13[[#This Row],[Ewec_prod '[MWh']]]-Table13[[#This Row],[Eeol_prod '[MWh']]]-Table13[[#This Row],[Efv_prod '[MWh']]]</f>
        <v>9.1015810157902557</v>
      </c>
    </row>
    <row r="5060" spans="5:13" x14ac:dyDescent="0.3">
      <c r="E5060" s="4">
        <v>43676.75</v>
      </c>
      <c r="F5060" s="3">
        <v>0.40061000000000002</v>
      </c>
      <c r="G5060" s="2">
        <f>Table13[[#This Row],[CF % FV]]*$A$2</f>
        <v>20.43111</v>
      </c>
      <c r="H5060" s="3">
        <v>0.99882156378364795</v>
      </c>
      <c r="I5060" s="2">
        <f>Table13[[#This Row],[CF % EOL]]*$A$6</f>
        <v>39.952862551345916</v>
      </c>
      <c r="J5060" s="3">
        <v>0.36749575096207937</v>
      </c>
      <c r="K5060" s="2">
        <f>$A$10*Table13[[#This Row],[CF % WEC]]</f>
        <v>0.11302875714550176</v>
      </c>
      <c r="L5060" s="1">
        <v>87.016490326397175</v>
      </c>
      <c r="M5060" s="2">
        <f>Table13[[#This Row],[Cons h '[MWh']]]-Table13[[#This Row],[Ewec_prod '[MWh']]]-Table13[[#This Row],[Eeol_prod '[MWh']]]-Table13[[#This Row],[Efv_prod '[MWh']]]</f>
        <v>26.519489017905759</v>
      </c>
    </row>
    <row r="5061" spans="5:13" x14ac:dyDescent="0.3">
      <c r="E5061" s="4">
        <v>43676.791666666664</v>
      </c>
      <c r="F5061" s="3">
        <v>0.52059</v>
      </c>
      <c r="G5061" s="2">
        <f>Table13[[#This Row],[CF % FV]]*$A$2</f>
        <v>26.550090000000001</v>
      </c>
      <c r="H5061" s="3">
        <v>1</v>
      </c>
      <c r="I5061" s="2">
        <f>Table13[[#This Row],[CF % EOL]]*$A$6</f>
        <v>40</v>
      </c>
      <c r="J5061" s="3">
        <v>0.37525952539942753</v>
      </c>
      <c r="K5061" s="2">
        <f>$A$10*Table13[[#This Row],[CF % WEC]]</f>
        <v>0.11541662087756986</v>
      </c>
      <c r="L5061" s="1">
        <v>63.986994026043604</v>
      </c>
      <c r="M5061" s="2">
        <f>Table13[[#This Row],[Cons h '[MWh']]]-Table13[[#This Row],[Ewec_prod '[MWh']]]-Table13[[#This Row],[Eeol_prod '[MWh']]]-Table13[[#This Row],[Efv_prod '[MWh']]]</f>
        <v>-2.6785125948339648</v>
      </c>
    </row>
    <row r="5062" spans="5:13" x14ac:dyDescent="0.3">
      <c r="E5062" s="4">
        <v>43676.833333333336</v>
      </c>
      <c r="F5062" s="3">
        <v>0.63549999999999995</v>
      </c>
      <c r="G5062" s="2">
        <f>Table13[[#This Row],[CF % FV]]*$A$2</f>
        <v>32.410499999999999</v>
      </c>
      <c r="H5062" s="3">
        <v>1</v>
      </c>
      <c r="I5062" s="2">
        <f>Table13[[#This Row],[CF % EOL]]*$A$6</f>
        <v>40</v>
      </c>
      <c r="J5062" s="3">
        <v>0.37664073493175376</v>
      </c>
      <c r="K5062" s="2">
        <f>$A$10*Table13[[#This Row],[CF % WEC]]</f>
        <v>0.11584143231113787</v>
      </c>
      <c r="L5062" s="1">
        <v>42.535130854099016</v>
      </c>
      <c r="M5062" s="2">
        <f>Table13[[#This Row],[Cons h '[MWh']]]-Table13[[#This Row],[Ewec_prod '[MWh']]]-Table13[[#This Row],[Eeol_prod '[MWh']]]-Table13[[#This Row],[Efv_prod '[MWh']]]</f>
        <v>-29.991210578212119</v>
      </c>
    </row>
    <row r="5063" spans="5:13" x14ac:dyDescent="0.3">
      <c r="E5063" s="4">
        <v>43676.875</v>
      </c>
      <c r="F5063" s="3">
        <v>0.62739</v>
      </c>
      <c r="G5063" s="2">
        <f>Table13[[#This Row],[CF % FV]]*$A$2</f>
        <v>31.99689</v>
      </c>
      <c r="H5063" s="3">
        <v>1</v>
      </c>
      <c r="I5063" s="2">
        <f>Table13[[#This Row],[CF % EOL]]*$A$6</f>
        <v>40</v>
      </c>
      <c r="J5063" s="3">
        <v>0.33227043491032915</v>
      </c>
      <c r="K5063" s="2">
        <f>$A$10*Table13[[#This Row],[CF % WEC]]</f>
        <v>0.10219468985910841</v>
      </c>
      <c r="L5063" s="1">
        <v>54.112895881281673</v>
      </c>
      <c r="M5063" s="2">
        <f>Table13[[#This Row],[Cons h '[MWh']]]-Table13[[#This Row],[Ewec_prod '[MWh']]]-Table13[[#This Row],[Eeol_prod '[MWh']]]-Table13[[#This Row],[Efv_prod '[MWh']]]</f>
        <v>-17.986188808577438</v>
      </c>
    </row>
    <row r="5064" spans="5:13" x14ac:dyDescent="0.3">
      <c r="E5064" s="4">
        <v>43676.916666666664</v>
      </c>
      <c r="F5064" s="3">
        <v>0.66858000000000006</v>
      </c>
      <c r="G5064" s="2">
        <f>Table13[[#This Row],[CF % FV]]*$A$2</f>
        <v>34.097580000000001</v>
      </c>
      <c r="H5064" s="3">
        <v>0.68551925188301799</v>
      </c>
      <c r="I5064" s="2">
        <f>Table13[[#This Row],[CF % EOL]]*$A$6</f>
        <v>27.420770075320718</v>
      </c>
      <c r="J5064" s="3">
        <v>0.29233001370427625</v>
      </c>
      <c r="K5064" s="2">
        <f>$A$10*Table13[[#This Row],[CF % WEC]]</f>
        <v>8.9910422198952997E-2</v>
      </c>
      <c r="L5064" s="1">
        <v>45.729584619625655</v>
      </c>
      <c r="M5064" s="2">
        <f>Table13[[#This Row],[Cons h '[MWh']]]-Table13[[#This Row],[Ewec_prod '[MWh']]]-Table13[[#This Row],[Eeol_prod '[MWh']]]-Table13[[#This Row],[Efv_prod '[MWh']]]</f>
        <v>-15.878675877894018</v>
      </c>
    </row>
    <row r="5065" spans="5:13" x14ac:dyDescent="0.3">
      <c r="E5065" s="4">
        <v>43676.958333333336</v>
      </c>
      <c r="F5065" s="3">
        <v>0.59335000000000004</v>
      </c>
      <c r="G5065" s="2">
        <f>Table13[[#This Row],[CF % FV]]*$A$2</f>
        <v>30.260850000000001</v>
      </c>
      <c r="H5065" s="3">
        <v>0.61026558795123398</v>
      </c>
      <c r="I5065" s="2">
        <f>Table13[[#This Row],[CF % EOL]]*$A$6</f>
        <v>24.410623518049359</v>
      </c>
      <c r="J5065" s="3">
        <v>0.26585739201968162</v>
      </c>
      <c r="K5065" s="2">
        <f>$A$10*Table13[[#This Row],[CF % WEC]]</f>
        <v>8.1768375605054983E-2</v>
      </c>
      <c r="L5065" s="1">
        <v>33.589293699075945</v>
      </c>
      <c r="M5065" s="2">
        <f>Table13[[#This Row],[Cons h '[MWh']]]-Table13[[#This Row],[Ewec_prod '[MWh']]]-Table13[[#This Row],[Eeol_prod '[MWh']]]-Table13[[#This Row],[Efv_prod '[MWh']]]</f>
        <v>-21.163948194578474</v>
      </c>
    </row>
    <row r="5066" spans="5:13" x14ac:dyDescent="0.3">
      <c r="E5066" s="4">
        <v>43677</v>
      </c>
      <c r="F5066" s="3">
        <v>0.43997000000000003</v>
      </c>
      <c r="G5066" s="2">
        <f>Table13[[#This Row],[CF % FV]]*$A$2</f>
        <v>22.438470000000002</v>
      </c>
      <c r="H5066" s="3">
        <v>0.67163152266961401</v>
      </c>
      <c r="I5066" s="2">
        <f>Table13[[#This Row],[CF % EOL]]*$A$6</f>
        <v>26.86526090678456</v>
      </c>
      <c r="J5066" s="3">
        <v>0.252316503030734</v>
      </c>
      <c r="K5066" s="2">
        <f>$A$10*Table13[[#This Row],[CF % WEC]]</f>
        <v>7.7603674791347096E-2</v>
      </c>
      <c r="L5066" s="1">
        <v>33.027959888349272</v>
      </c>
      <c r="M5066" s="2">
        <f>Table13[[#This Row],[Cons h '[MWh']]]-Table13[[#This Row],[Ewec_prod '[MWh']]]-Table13[[#This Row],[Eeol_prod '[MWh']]]-Table13[[#This Row],[Efv_prod '[MWh']]]</f>
        <v>-16.353374693226638</v>
      </c>
    </row>
    <row r="5067" spans="5:13" x14ac:dyDescent="0.3">
      <c r="E5067" s="4">
        <v>43677.041666666664</v>
      </c>
      <c r="F5067" s="3">
        <v>0.33609</v>
      </c>
      <c r="G5067" s="2">
        <f>Table13[[#This Row],[CF % FV]]*$A$2</f>
        <v>17.14059</v>
      </c>
      <c r="H5067" s="3">
        <v>0.75187499999999996</v>
      </c>
      <c r="I5067" s="2">
        <f>Table13[[#This Row],[CF % EOL]]*$A$6</f>
        <v>30.074999999999999</v>
      </c>
      <c r="J5067" s="3">
        <v>0.24887440428702906</v>
      </c>
      <c r="K5067" s="2">
        <f>$A$10*Table13[[#This Row],[CF % WEC]]</f>
        <v>7.6545006379659247E-2</v>
      </c>
      <c r="L5067" s="1">
        <v>31.012438198310122</v>
      </c>
      <c r="M5067" s="2">
        <f>Table13[[#This Row],[Cons h '[MWh']]]-Table13[[#This Row],[Ewec_prod '[MWh']]]-Table13[[#This Row],[Eeol_prod '[MWh']]]-Table13[[#This Row],[Efv_prod '[MWh']]]</f>
        <v>-16.279696808069538</v>
      </c>
    </row>
    <row r="5068" spans="5:13" x14ac:dyDescent="0.3">
      <c r="E5068" s="4">
        <v>43677.083333333336</v>
      </c>
      <c r="F5068" s="3">
        <v>0.15368000000000001</v>
      </c>
      <c r="G5068" s="2">
        <f>Table13[[#This Row],[CF % FV]]*$A$2</f>
        <v>7.8376800000000006</v>
      </c>
      <c r="H5068" s="3">
        <v>0.82268163121292903</v>
      </c>
      <c r="I5068" s="2">
        <f>Table13[[#This Row],[CF % EOL]]*$A$6</f>
        <v>32.907265248517163</v>
      </c>
      <c r="J5068" s="3">
        <v>0.2520817103352388</v>
      </c>
      <c r="K5068" s="2">
        <f>$A$10*Table13[[#This Row],[CF % WEC]]</f>
        <v>7.7531460822915663E-2</v>
      </c>
      <c r="L5068" s="1">
        <v>33.918606539318077</v>
      </c>
      <c r="M5068" s="2">
        <f>Table13[[#This Row],[Cons h '[MWh']]]-Table13[[#This Row],[Ewec_prod '[MWh']]]-Table13[[#This Row],[Eeol_prod '[MWh']]]-Table13[[#This Row],[Efv_prod '[MWh']]]</f>
        <v>-6.9038701700220049</v>
      </c>
    </row>
    <row r="5069" spans="5:13" x14ac:dyDescent="0.3">
      <c r="E5069" s="4">
        <v>43677.125</v>
      </c>
      <c r="F5069" s="3">
        <v>2.2499999999999998E-3</v>
      </c>
      <c r="G5069" s="2">
        <f>Table13[[#This Row],[CF % FV]]*$A$2</f>
        <v>0.11474999999999999</v>
      </c>
      <c r="H5069" s="3">
        <v>0.84849498691842096</v>
      </c>
      <c r="I5069" s="2">
        <f>Table13[[#This Row],[CF % EOL]]*$A$6</f>
        <v>33.939799476736837</v>
      </c>
      <c r="J5069" s="3">
        <v>0.25896327182781137</v>
      </c>
      <c r="K5069" s="2">
        <f>$A$10*Table13[[#This Row],[CF % WEC]]</f>
        <v>7.964798690706644E-2</v>
      </c>
      <c r="L5069" s="1">
        <v>38.388161157177862</v>
      </c>
      <c r="M5069" s="2">
        <f>Table13[[#This Row],[Cons h '[MWh']]]-Table13[[#This Row],[Ewec_prod '[MWh']]]-Table13[[#This Row],[Eeol_prod '[MWh']]]-Table13[[#This Row],[Efv_prod '[MWh']]]</f>
        <v>4.2539636935339553</v>
      </c>
    </row>
    <row r="5070" spans="5:13" x14ac:dyDescent="0.3">
      <c r="E5070" s="4">
        <v>43677.166666666664</v>
      </c>
      <c r="F5070" s="3">
        <v>0</v>
      </c>
      <c r="G5070" s="2">
        <f>Table13[[#This Row],[CF % FV]]*$A$2</f>
        <v>0</v>
      </c>
      <c r="H5070" s="3">
        <v>0.92222156591293503</v>
      </c>
      <c r="I5070" s="2">
        <f>Table13[[#This Row],[CF % EOL]]*$A$6</f>
        <v>36.888862636517402</v>
      </c>
      <c r="J5070" s="3">
        <v>0.26651558514567836</v>
      </c>
      <c r="K5070" s="2">
        <f>$A$10*Table13[[#This Row],[CF % WEC]]</f>
        <v>8.1970812642213536E-2</v>
      </c>
      <c r="L5070" s="1">
        <v>38.788087762002597</v>
      </c>
      <c r="M5070" s="2">
        <f>Table13[[#This Row],[Cons h '[MWh']]]-Table13[[#This Row],[Ewec_prod '[MWh']]]-Table13[[#This Row],[Eeol_prod '[MWh']]]-Table13[[#This Row],[Efv_prod '[MWh']]]</f>
        <v>1.8172543128429837</v>
      </c>
    </row>
    <row r="5071" spans="5:13" x14ac:dyDescent="0.3">
      <c r="E5071" s="4">
        <v>43677.208333333336</v>
      </c>
      <c r="F5071" s="3">
        <v>0</v>
      </c>
      <c r="G5071" s="2">
        <f>Table13[[#This Row],[CF % FV]]*$A$2</f>
        <v>0</v>
      </c>
      <c r="H5071" s="3">
        <v>0.92925129718705302</v>
      </c>
      <c r="I5071" s="2">
        <f>Table13[[#This Row],[CF % EOL]]*$A$6</f>
        <v>37.170051887482117</v>
      </c>
      <c r="J5071" s="3">
        <v>0.27102193759894316</v>
      </c>
      <c r="K5071" s="2">
        <f>$A$10*Table13[[#This Row],[CF % WEC]]</f>
        <v>8.3356808033231436E-2</v>
      </c>
      <c r="L5071" s="1">
        <v>27.827658117339087</v>
      </c>
      <c r="M5071" s="2">
        <f>Table13[[#This Row],[Cons h '[MWh']]]-Table13[[#This Row],[Ewec_prod '[MWh']]]-Table13[[#This Row],[Eeol_prod '[MWh']]]-Table13[[#This Row],[Efv_prod '[MWh']]]</f>
        <v>-9.4257505781762596</v>
      </c>
    </row>
    <row r="5072" spans="5:13" x14ac:dyDescent="0.3">
      <c r="E5072" s="4">
        <v>43677.25</v>
      </c>
      <c r="F5072" s="3">
        <v>0</v>
      </c>
      <c r="G5072" s="2">
        <f>Table13[[#This Row],[CF % FV]]*$A$2</f>
        <v>0</v>
      </c>
      <c r="H5072" s="3">
        <v>0.86597833178470596</v>
      </c>
      <c r="I5072" s="2">
        <f>Table13[[#This Row],[CF % EOL]]*$A$6</f>
        <v>34.639133271388239</v>
      </c>
      <c r="J5072" s="3">
        <v>0.27446597428649089</v>
      </c>
      <c r="K5072" s="2">
        <f>$A$10*Table13[[#This Row],[CF % WEC]]</f>
        <v>8.4416072488229715E-2</v>
      </c>
      <c r="L5072" s="1">
        <v>41.045750996545877</v>
      </c>
      <c r="M5072" s="2">
        <f>Table13[[#This Row],[Cons h '[MWh']]]-Table13[[#This Row],[Ewec_prod '[MWh']]]-Table13[[#This Row],[Eeol_prod '[MWh']]]-Table13[[#This Row],[Efv_prod '[MWh']]]</f>
        <v>6.3222016526694063</v>
      </c>
    </row>
    <row r="5073" spans="5:13" x14ac:dyDescent="0.3">
      <c r="E5073" s="4">
        <v>43677.291666666664</v>
      </c>
      <c r="F5073" s="3">
        <v>0</v>
      </c>
      <c r="G5073" s="2">
        <f>Table13[[#This Row],[CF % FV]]*$A$2</f>
        <v>0</v>
      </c>
      <c r="H5073" s="3">
        <v>0.89560239009855203</v>
      </c>
      <c r="I5073" s="2">
        <f>Table13[[#This Row],[CF % EOL]]*$A$6</f>
        <v>35.824095603942084</v>
      </c>
      <c r="J5073" s="3">
        <v>0.27787567345326314</v>
      </c>
      <c r="K5073" s="2">
        <f>$A$10*Table13[[#This Row],[CF % WEC]]</f>
        <v>8.5464775930518197E-2</v>
      </c>
      <c r="L5073" s="1">
        <v>46.954282378490099</v>
      </c>
      <c r="M5073" s="2">
        <f>Table13[[#This Row],[Cons h '[MWh']]]-Table13[[#This Row],[Ewec_prod '[MWh']]]-Table13[[#This Row],[Eeol_prod '[MWh']]]-Table13[[#This Row],[Efv_prod '[MWh']]]</f>
        <v>11.044721998617497</v>
      </c>
    </row>
    <row r="5074" spans="5:13" x14ac:dyDescent="0.3">
      <c r="E5074" s="4">
        <v>43677.333333333336</v>
      </c>
      <c r="F5074" s="3">
        <v>0</v>
      </c>
      <c r="G5074" s="2">
        <f>Table13[[#This Row],[CF % FV]]*$A$2</f>
        <v>0</v>
      </c>
      <c r="H5074" s="3">
        <v>0.97039297950676795</v>
      </c>
      <c r="I5074" s="2">
        <f>Table13[[#This Row],[CF % EOL]]*$A$6</f>
        <v>38.815719180270719</v>
      </c>
      <c r="J5074" s="3">
        <v>0.28580268997342556</v>
      </c>
      <c r="K5074" s="2">
        <f>$A$10*Table13[[#This Row],[CF % WEC]]</f>
        <v>8.7902847181138652E-2</v>
      </c>
      <c r="L5074" s="1">
        <v>38.914812953330092</v>
      </c>
      <c r="M5074" s="2">
        <f>Table13[[#This Row],[Cons h '[MWh']]]-Table13[[#This Row],[Ewec_prod '[MWh']]]-Table13[[#This Row],[Eeol_prod '[MWh']]]-Table13[[#This Row],[Efv_prod '[MWh']]]</f>
        <v>1.1190925878231894E-2</v>
      </c>
    </row>
    <row r="5075" spans="5:13" x14ac:dyDescent="0.3">
      <c r="E5075" s="4">
        <v>43677.375</v>
      </c>
      <c r="F5075" s="3">
        <v>0</v>
      </c>
      <c r="G5075" s="2">
        <f>Table13[[#This Row],[CF % FV]]*$A$2</f>
        <v>0</v>
      </c>
      <c r="H5075" s="3">
        <v>0.97587328415183305</v>
      </c>
      <c r="I5075" s="2">
        <f>Table13[[#This Row],[CF % EOL]]*$A$6</f>
        <v>39.034931366073323</v>
      </c>
      <c r="J5075" s="3">
        <v>0.25420626512218153</v>
      </c>
      <c r="K5075" s="2">
        <f>$A$10*Table13[[#This Row],[CF % WEC]]</f>
        <v>7.8184899091050739E-2</v>
      </c>
      <c r="L5075" s="1">
        <v>55.494878157541315</v>
      </c>
      <c r="M5075" s="2">
        <f>Table13[[#This Row],[Cons h '[MWh']]]-Table13[[#This Row],[Ewec_prod '[MWh']]]-Table13[[#This Row],[Eeol_prod '[MWh']]]-Table13[[#This Row],[Efv_prod '[MWh']]]</f>
        <v>16.381761892376943</v>
      </c>
    </row>
    <row r="5076" spans="5:13" x14ac:dyDescent="0.3">
      <c r="E5076" s="4">
        <v>43677.416666666664</v>
      </c>
      <c r="F5076" s="3">
        <v>0</v>
      </c>
      <c r="G5076" s="2">
        <f>Table13[[#This Row],[CF % FV]]*$A$2</f>
        <v>0</v>
      </c>
      <c r="H5076" s="3">
        <v>0.47268060345103002</v>
      </c>
      <c r="I5076" s="2">
        <f>Table13[[#This Row],[CF % EOL]]*$A$6</f>
        <v>18.907224138041201</v>
      </c>
      <c r="J5076" s="3">
        <v>0.22644054223251753</v>
      </c>
      <c r="K5076" s="2">
        <f>$A$10*Table13[[#This Row],[CF % WEC]]</f>
        <v>6.9645140083635815E-2</v>
      </c>
      <c r="L5076" s="1">
        <v>50.864000659247161</v>
      </c>
      <c r="M5076" s="2">
        <f>Table13[[#This Row],[Cons h '[MWh']]]-Table13[[#This Row],[Ewec_prod '[MWh']]]-Table13[[#This Row],[Eeol_prod '[MWh']]]-Table13[[#This Row],[Efv_prod '[MWh']]]</f>
        <v>31.887131381122323</v>
      </c>
    </row>
    <row r="5077" spans="5:13" x14ac:dyDescent="0.3">
      <c r="E5077" s="4">
        <v>43677.458333333336</v>
      </c>
      <c r="F5077" s="3">
        <v>0</v>
      </c>
      <c r="G5077" s="2">
        <f>Table13[[#This Row],[CF % FV]]*$A$2</f>
        <v>0</v>
      </c>
      <c r="H5077" s="3">
        <v>0.39245663352486299</v>
      </c>
      <c r="I5077" s="2">
        <f>Table13[[#This Row],[CF % EOL]]*$A$6</f>
        <v>15.698265340994519</v>
      </c>
      <c r="J5077" s="3">
        <v>0.20766101374829807</v>
      </c>
      <c r="K5077" s="2">
        <f>$A$10*Table13[[#This Row],[CF % WEC]]</f>
        <v>6.3869218161292554E-2</v>
      </c>
      <c r="L5077" s="1">
        <v>37.857349384417489</v>
      </c>
      <c r="M5077" s="2">
        <f>Table13[[#This Row],[Cons h '[MWh']]]-Table13[[#This Row],[Ewec_prod '[MWh']]]-Table13[[#This Row],[Eeol_prod '[MWh']]]-Table13[[#This Row],[Efv_prod '[MWh']]]</f>
        <v>22.095214825261678</v>
      </c>
    </row>
    <row r="5078" spans="5:13" x14ac:dyDescent="0.3">
      <c r="E5078" s="4">
        <v>43677.5</v>
      </c>
      <c r="F5078" s="3">
        <v>0</v>
      </c>
      <c r="G5078" s="2">
        <f>Table13[[#This Row],[CF % FV]]*$A$2</f>
        <v>0</v>
      </c>
      <c r="H5078" s="3">
        <v>0.46814677111770497</v>
      </c>
      <c r="I5078" s="2">
        <f>Table13[[#This Row],[CF % EOL]]*$A$6</f>
        <v>18.725870844708197</v>
      </c>
      <c r="J5078" s="3">
        <v>0.19779868073405574</v>
      </c>
      <c r="K5078" s="2">
        <f>$A$10*Table13[[#This Row],[CF % WEC]]</f>
        <v>6.0835911680233709E-2</v>
      </c>
      <c r="L5078" s="1">
        <v>55.613805918410947</v>
      </c>
      <c r="M5078" s="2">
        <f>Table13[[#This Row],[Cons h '[MWh']]]-Table13[[#This Row],[Ewec_prod '[MWh']]]-Table13[[#This Row],[Eeol_prod '[MWh']]]-Table13[[#This Row],[Efv_prod '[MWh']]]</f>
        <v>36.827099162022513</v>
      </c>
    </row>
    <row r="5079" spans="5:13" x14ac:dyDescent="0.3">
      <c r="E5079" s="4">
        <v>43677.541666666664</v>
      </c>
      <c r="F5079" s="3">
        <v>0</v>
      </c>
      <c r="G5079" s="2">
        <f>Table13[[#This Row],[CF % FV]]*$A$2</f>
        <v>0</v>
      </c>
      <c r="H5079" s="3">
        <v>0.54332662070252902</v>
      </c>
      <c r="I5079" s="2">
        <f>Table13[[#This Row],[CF % EOL]]*$A$6</f>
        <v>21.73306482810116</v>
      </c>
      <c r="J5079" s="3">
        <v>0.19698488946293841</v>
      </c>
      <c r="K5079" s="2">
        <f>$A$10*Table13[[#This Row],[CF % WEC]]</f>
        <v>6.0585618130690765E-2</v>
      </c>
      <c r="L5079" s="1">
        <v>54.282834376899203</v>
      </c>
      <c r="M5079" s="2">
        <f>Table13[[#This Row],[Cons h '[MWh']]]-Table13[[#This Row],[Ewec_prod '[MWh']]]-Table13[[#This Row],[Eeol_prod '[MWh']]]-Table13[[#This Row],[Efv_prod '[MWh']]]</f>
        <v>32.489183930667352</v>
      </c>
    </row>
    <row r="5080" spans="5:13" x14ac:dyDescent="0.3">
      <c r="E5080" s="4">
        <v>43677.583333333336</v>
      </c>
      <c r="F5080" s="3">
        <v>0</v>
      </c>
      <c r="G5080" s="2">
        <f>Table13[[#This Row],[CF % FV]]*$A$2</f>
        <v>0</v>
      </c>
      <c r="H5080" s="3">
        <v>0.64523108160024301</v>
      </c>
      <c r="I5080" s="2">
        <f>Table13[[#This Row],[CF % EOL]]*$A$6</f>
        <v>25.809243264009719</v>
      </c>
      <c r="J5080" s="3">
        <v>0.20167667512834858</v>
      </c>
      <c r="K5080" s="2">
        <f>$A$10*Table13[[#This Row],[CF % WEC]]</f>
        <v>6.2028646250515511E-2</v>
      </c>
      <c r="L5080" s="1">
        <v>35.060395770476298</v>
      </c>
      <c r="M5080" s="2">
        <f>Table13[[#This Row],[Cons h '[MWh']]]-Table13[[#This Row],[Ewec_prod '[MWh']]]-Table13[[#This Row],[Eeol_prod '[MWh']]]-Table13[[#This Row],[Efv_prod '[MWh']]]</f>
        <v>9.1891238602160605</v>
      </c>
    </row>
    <row r="5081" spans="5:13" x14ac:dyDescent="0.3">
      <c r="E5081" s="4">
        <v>43677.625</v>
      </c>
      <c r="F5081" s="3">
        <v>0</v>
      </c>
      <c r="G5081" s="2">
        <f>Table13[[#This Row],[CF % FV]]*$A$2</f>
        <v>0</v>
      </c>
      <c r="H5081" s="3">
        <v>0.84872261638083202</v>
      </c>
      <c r="I5081" s="2">
        <f>Table13[[#This Row],[CF % EOL]]*$A$6</f>
        <v>33.948904655233278</v>
      </c>
      <c r="J5081" s="3">
        <v>0.20817097819479449</v>
      </c>
      <c r="K5081" s="2">
        <f>$A$10*Table13[[#This Row],[CF % WEC]]</f>
        <v>6.4026065274286337E-2</v>
      </c>
      <c r="L5081" s="1">
        <v>39.306761056057233</v>
      </c>
      <c r="M5081" s="2">
        <f>Table13[[#This Row],[Cons h '[MWh']]]-Table13[[#This Row],[Ewec_prod '[MWh']]]-Table13[[#This Row],[Eeol_prod '[MWh']]]-Table13[[#This Row],[Efv_prod '[MWh']]]</f>
        <v>5.2938303355496714</v>
      </c>
    </row>
    <row r="5082" spans="5:13" x14ac:dyDescent="0.3">
      <c r="E5082" s="4">
        <v>43677.666666666664</v>
      </c>
      <c r="F5082" s="3">
        <v>7.5000000000000002E-4</v>
      </c>
      <c r="G5082" s="2">
        <f>Table13[[#This Row],[CF % FV]]*$A$2</f>
        <v>3.8249999999999999E-2</v>
      </c>
      <c r="H5082" s="3">
        <v>0.89468715268687404</v>
      </c>
      <c r="I5082" s="2">
        <f>Table13[[#This Row],[CF % EOL]]*$A$6</f>
        <v>35.787486107474962</v>
      </c>
      <c r="J5082" s="3">
        <v>0.21913048255094503</v>
      </c>
      <c r="K5082" s="2">
        <f>$A$10*Table13[[#This Row],[CF % WEC]]</f>
        <v>6.7396823039684903E-2</v>
      </c>
      <c r="L5082" s="1">
        <v>37.227935008837918</v>
      </c>
      <c r="M5082" s="2">
        <f>Table13[[#This Row],[Cons h '[MWh']]]-Table13[[#This Row],[Ewec_prod '[MWh']]]-Table13[[#This Row],[Eeol_prod '[MWh']]]-Table13[[#This Row],[Efv_prod '[MWh']]]</f>
        <v>1.3348020783232692</v>
      </c>
    </row>
    <row r="5083" spans="5:13" x14ac:dyDescent="0.3">
      <c r="E5083" s="4">
        <v>43677.708333333336</v>
      </c>
      <c r="F5083" s="3">
        <v>0.18099999999999999</v>
      </c>
      <c r="G5083" s="2">
        <f>Table13[[#This Row],[CF % FV]]*$A$2</f>
        <v>9.2309999999999999</v>
      </c>
      <c r="H5083" s="3">
        <v>0.93211547049583598</v>
      </c>
      <c r="I5083" s="2">
        <f>Table13[[#This Row],[CF % EOL]]*$A$6</f>
        <v>37.28461881983344</v>
      </c>
      <c r="J5083" s="3">
        <v>0.23262140171113815</v>
      </c>
      <c r="K5083" s="2">
        <f>$A$10*Table13[[#This Row],[CF % WEC]]</f>
        <v>7.1546154893005864E-2</v>
      </c>
      <c r="L5083" s="1">
        <v>40.907279486205994</v>
      </c>
      <c r="M5083" s="2">
        <f>Table13[[#This Row],[Cons h '[MWh']]]-Table13[[#This Row],[Ewec_prod '[MWh']]]-Table13[[#This Row],[Eeol_prod '[MWh']]]-Table13[[#This Row],[Efv_prod '[MWh']]]</f>
        <v>-5.6798854885204531</v>
      </c>
    </row>
    <row r="5084" spans="5:13" x14ac:dyDescent="0.3">
      <c r="E5084" s="4">
        <v>43677.75</v>
      </c>
      <c r="F5084" s="3">
        <v>0.28770000000000001</v>
      </c>
      <c r="G5084" s="2">
        <f>Table13[[#This Row],[CF % FV]]*$A$2</f>
        <v>14.672700000000001</v>
      </c>
      <c r="H5084" s="3">
        <v>0.95544633706311899</v>
      </c>
      <c r="I5084" s="2">
        <f>Table13[[#This Row],[CF % EOL]]*$A$6</f>
        <v>38.21785348252476</v>
      </c>
      <c r="J5084" s="3">
        <v>0.24467689305861159</v>
      </c>
      <c r="K5084" s="2">
        <f>$A$10*Table13[[#This Row],[CF % WEC]]</f>
        <v>7.5253999678193267E-2</v>
      </c>
      <c r="L5084" s="1">
        <v>74.395483622585616</v>
      </c>
      <c r="M5084" s="2">
        <f>Table13[[#This Row],[Cons h '[MWh']]]-Table13[[#This Row],[Ewec_prod '[MWh']]]-Table13[[#This Row],[Eeol_prod '[MWh']]]-Table13[[#This Row],[Efv_prod '[MWh']]]</f>
        <v>21.429676140382661</v>
      </c>
    </row>
    <row r="5085" spans="5:13" x14ac:dyDescent="0.3">
      <c r="E5085" s="4">
        <v>43677.791666666664</v>
      </c>
      <c r="F5085" s="3">
        <v>0.50385999999999997</v>
      </c>
      <c r="G5085" s="2">
        <f>Table13[[#This Row],[CF % FV]]*$A$2</f>
        <v>25.696859999999997</v>
      </c>
      <c r="H5085" s="3">
        <v>0.97544921106085403</v>
      </c>
      <c r="I5085" s="2">
        <f>Table13[[#This Row],[CF % EOL]]*$A$6</f>
        <v>39.01796844243416</v>
      </c>
      <c r="J5085" s="3">
        <v>0.25740161519492399</v>
      </c>
      <c r="K5085" s="2">
        <f>$A$10*Table13[[#This Row],[CF % WEC]]</f>
        <v>7.9167676297103765E-2</v>
      </c>
      <c r="L5085" s="1">
        <v>59.45257765733529</v>
      </c>
      <c r="M5085" s="2">
        <f>Table13[[#This Row],[Cons h '[MWh']]]-Table13[[#This Row],[Ewec_prod '[MWh']]]-Table13[[#This Row],[Eeol_prod '[MWh']]]-Table13[[#This Row],[Efv_prod '[MWh']]]</f>
        <v>-5.3414184613959712</v>
      </c>
    </row>
    <row r="5086" spans="5:13" x14ac:dyDescent="0.3">
      <c r="E5086" s="4">
        <v>43677.833333333336</v>
      </c>
      <c r="F5086" s="3">
        <v>0.61116999999999999</v>
      </c>
      <c r="G5086" s="2">
        <f>Table13[[#This Row],[CF % FV]]*$A$2</f>
        <v>31.16967</v>
      </c>
      <c r="H5086" s="3">
        <v>0.958865293008757</v>
      </c>
      <c r="I5086" s="2">
        <f>Table13[[#This Row],[CF % EOL]]*$A$6</f>
        <v>38.354611720350277</v>
      </c>
      <c r="J5086" s="3">
        <v>0.26880700724233564</v>
      </c>
      <c r="K5086" s="2">
        <f>$A$10*Table13[[#This Row],[CF % WEC]]</f>
        <v>8.2675573421087514E-2</v>
      </c>
      <c r="L5086" s="1">
        <v>62.259751322919932</v>
      </c>
      <c r="M5086" s="2">
        <f>Table13[[#This Row],[Cons h '[MWh']]]-Table13[[#This Row],[Ewec_prod '[MWh']]]-Table13[[#This Row],[Eeol_prod '[MWh']]]-Table13[[#This Row],[Efv_prod '[MWh']]]</f>
        <v>-7.3472059708514301</v>
      </c>
    </row>
    <row r="5087" spans="5:13" x14ac:dyDescent="0.3">
      <c r="E5087" s="4">
        <v>43677.875</v>
      </c>
      <c r="F5087" s="3">
        <v>0.68808000000000002</v>
      </c>
      <c r="G5087" s="2">
        <f>Table13[[#This Row],[CF % FV]]*$A$2</f>
        <v>35.092080000000003</v>
      </c>
      <c r="H5087" s="3">
        <v>0.97763809868255402</v>
      </c>
      <c r="I5087" s="2">
        <f>Table13[[#This Row],[CF % EOL]]*$A$6</f>
        <v>39.10552394730216</v>
      </c>
      <c r="J5087" s="3">
        <v>0.23992049631188173</v>
      </c>
      <c r="K5087" s="2">
        <f>$A$10*Table13[[#This Row],[CF % WEC]]</f>
        <v>7.3791099464064647E-2</v>
      </c>
      <c r="L5087" s="1">
        <v>56.737600315518684</v>
      </c>
      <c r="M5087" s="2">
        <f>Table13[[#This Row],[Cons h '[MWh']]]-Table13[[#This Row],[Ewec_prod '[MWh']]]-Table13[[#This Row],[Eeol_prod '[MWh']]]-Table13[[#This Row],[Efv_prod '[MWh']]]</f>
        <v>-17.533794731247546</v>
      </c>
    </row>
    <row r="5088" spans="5:13" x14ac:dyDescent="0.3">
      <c r="E5088" s="4">
        <v>43677.916666666664</v>
      </c>
      <c r="F5088" s="3">
        <v>0.63117000000000001</v>
      </c>
      <c r="G5088" s="2">
        <f>Table13[[#This Row],[CF % FV]]*$A$2</f>
        <v>32.18967</v>
      </c>
      <c r="H5088" s="3">
        <v>0.40635359303156798</v>
      </c>
      <c r="I5088" s="2">
        <f>Table13[[#This Row],[CF % EOL]]*$A$6</f>
        <v>16.254143721262718</v>
      </c>
      <c r="J5088" s="3">
        <v>0.21293574716783112</v>
      </c>
      <c r="K5088" s="2">
        <f>$A$10*Table13[[#This Row],[CF % WEC]]</f>
        <v>6.5491540490524552E-2</v>
      </c>
      <c r="L5088" s="1">
        <v>42.24235971261129</v>
      </c>
      <c r="M5088" s="2">
        <f>Table13[[#This Row],[Cons h '[MWh']]]-Table13[[#This Row],[Ewec_prod '[MWh']]]-Table13[[#This Row],[Eeol_prod '[MWh']]]-Table13[[#This Row],[Efv_prod '[MWh']]]</f>
        <v>-6.2669455491419548</v>
      </c>
    </row>
    <row r="5089" spans="5:13" x14ac:dyDescent="0.3">
      <c r="E5089" s="4">
        <v>43677.958333333336</v>
      </c>
      <c r="F5089" s="3">
        <v>0.62561</v>
      </c>
      <c r="G5089" s="2">
        <f>Table13[[#This Row],[CF % FV]]*$A$2</f>
        <v>31.906109999999998</v>
      </c>
      <c r="H5089" s="3">
        <v>0.392769045820204</v>
      </c>
      <c r="I5089" s="2">
        <f>Table13[[#This Row],[CF % EOL]]*$A$6</f>
        <v>15.71076183280816</v>
      </c>
      <c r="J5089" s="3">
        <v>0.19820799248728399</v>
      </c>
      <c r="K5089" s="2">
        <f>$A$10*Table13[[#This Row],[CF % WEC]]</f>
        <v>6.0961801567753007E-2</v>
      </c>
      <c r="L5089" s="1">
        <v>43.18981420822233</v>
      </c>
      <c r="M5089" s="2">
        <f>Table13[[#This Row],[Cons h '[MWh']]]-Table13[[#This Row],[Ewec_prod '[MWh']]]-Table13[[#This Row],[Eeol_prod '[MWh']]]-Table13[[#This Row],[Efv_prod '[MWh']]]</f>
        <v>-4.4880194261535777</v>
      </c>
    </row>
    <row r="5090" spans="5:13" x14ac:dyDescent="0.3">
      <c r="E5090" s="4">
        <v>43678</v>
      </c>
      <c r="F5090" s="3">
        <v>0.49652999999999997</v>
      </c>
      <c r="G5090" s="2">
        <f>Table13[[#This Row],[CF % FV]]*$A$2</f>
        <v>25.323029999999999</v>
      </c>
      <c r="H5090" s="3">
        <v>0.48912899853680197</v>
      </c>
      <c r="I5090" s="2">
        <f>Table13[[#This Row],[CF % EOL]]*$A$6</f>
        <v>19.565159941472078</v>
      </c>
      <c r="J5090" s="3">
        <v>0.19144473632539846</v>
      </c>
      <c r="K5090" s="2">
        <f>$A$10*Table13[[#This Row],[CF % WEC]]</f>
        <v>5.8881662038973916E-2</v>
      </c>
      <c r="L5090" s="1">
        <v>40.858182920038395</v>
      </c>
      <c r="M5090" s="2">
        <f>Table13[[#This Row],[Cons h '[MWh']]]-Table13[[#This Row],[Ewec_prod '[MWh']]]-Table13[[#This Row],[Eeol_prod '[MWh']]]-Table13[[#This Row],[Efv_prod '[MWh']]]</f>
        <v>-4.0888886834726534</v>
      </c>
    </row>
    <row r="5091" spans="5:13" x14ac:dyDescent="0.3">
      <c r="E5091" s="4">
        <v>43678.041666666664</v>
      </c>
      <c r="F5091" s="3">
        <v>0.33626</v>
      </c>
      <c r="G5091" s="2">
        <f>Table13[[#This Row],[CF % FV]]*$A$2</f>
        <v>17.149260000000002</v>
      </c>
      <c r="H5091" s="3">
        <v>0.57738088099984297</v>
      </c>
      <c r="I5091" s="2">
        <f>Table13[[#This Row],[CF % EOL]]*$A$6</f>
        <v>23.09523523999372</v>
      </c>
      <c r="J5091" s="3">
        <v>0.19085775173592298</v>
      </c>
      <c r="K5091" s="2">
        <f>$A$10*Table13[[#This Row],[CF % WEC]]</f>
        <v>5.8701126241108813E-2</v>
      </c>
      <c r="L5091" s="1">
        <v>31.406857304124451</v>
      </c>
      <c r="M5091" s="2">
        <f>Table13[[#This Row],[Cons h '[MWh']]]-Table13[[#This Row],[Ewec_prod '[MWh']]]-Table13[[#This Row],[Eeol_prod '[MWh']]]-Table13[[#This Row],[Efv_prod '[MWh']]]</f>
        <v>-8.8963390621103784</v>
      </c>
    </row>
    <row r="5092" spans="5:13" x14ac:dyDescent="0.3">
      <c r="E5092" s="4">
        <v>43678.083333333336</v>
      </c>
      <c r="F5092" s="3">
        <v>0.17727999999999999</v>
      </c>
      <c r="G5092" s="2">
        <f>Table13[[#This Row],[CF % FV]]*$A$2</f>
        <v>9.0412800000000004</v>
      </c>
      <c r="H5092" s="3">
        <v>0.65792013265475402</v>
      </c>
      <c r="I5092" s="2">
        <f>Table13[[#This Row],[CF % EOL]]*$A$6</f>
        <v>26.316805306190162</v>
      </c>
      <c r="J5092" s="3">
        <v>0.19629280348606737</v>
      </c>
      <c r="K5092" s="2">
        <f>$A$10*Table13[[#This Row],[CF % WEC]]</f>
        <v>6.037275684563162E-2</v>
      </c>
      <c r="L5092" s="1">
        <v>30.853992510992896</v>
      </c>
      <c r="M5092" s="2">
        <f>Table13[[#This Row],[Cons h '[MWh']]]-Table13[[#This Row],[Ewec_prod '[MWh']]]-Table13[[#This Row],[Eeol_prod '[MWh']]]-Table13[[#This Row],[Efv_prod '[MWh']]]</f>
        <v>-4.5644655520428969</v>
      </c>
    </row>
    <row r="5093" spans="5:13" x14ac:dyDescent="0.3">
      <c r="E5093" s="4">
        <v>43678.125</v>
      </c>
      <c r="F5093" s="3">
        <v>2.3400000000000001E-3</v>
      </c>
      <c r="G5093" s="2">
        <f>Table13[[#This Row],[CF % FV]]*$A$2</f>
        <v>0.11934</v>
      </c>
      <c r="H5093" s="3">
        <v>0.77680667513150303</v>
      </c>
      <c r="I5093" s="2">
        <f>Table13[[#This Row],[CF % EOL]]*$A$6</f>
        <v>31.072267005260123</v>
      </c>
      <c r="J5093" s="3">
        <v>0.21605275299053989</v>
      </c>
      <c r="K5093" s="2">
        <f>$A$10*Table13[[#This Row],[CF % WEC]]</f>
        <v>6.6450221762984804E-2</v>
      </c>
      <c r="L5093" s="1">
        <v>35.816723088842501</v>
      </c>
      <c r="M5093" s="2">
        <f>Table13[[#This Row],[Cons h '[MWh']]]-Table13[[#This Row],[Ewec_prod '[MWh']]]-Table13[[#This Row],[Eeol_prod '[MWh']]]-Table13[[#This Row],[Efv_prod '[MWh']]]</f>
        <v>4.5586658618193932</v>
      </c>
    </row>
    <row r="5094" spans="5:13" x14ac:dyDescent="0.3">
      <c r="E5094" s="4">
        <v>43678.166666666664</v>
      </c>
      <c r="F5094" s="3">
        <v>0</v>
      </c>
      <c r="G5094" s="2">
        <f>Table13[[#This Row],[CF % FV]]*$A$2</f>
        <v>0</v>
      </c>
      <c r="H5094" s="3">
        <v>0.90098005390071201</v>
      </c>
      <c r="I5094" s="2">
        <f>Table13[[#This Row],[CF % EOL]]*$A$6</f>
        <v>36.03920215602848</v>
      </c>
      <c r="J5094" s="3">
        <v>0.23114086023360625</v>
      </c>
      <c r="K5094" s="2">
        <f>$A$10*Table13[[#This Row],[CF % WEC]]</f>
        <v>7.109079244957707E-2</v>
      </c>
      <c r="L5094" s="1">
        <v>35.045489466507071</v>
      </c>
      <c r="M5094" s="2">
        <f>Table13[[#This Row],[Cons h '[MWh']]]-Table13[[#This Row],[Ewec_prod '[MWh']]]-Table13[[#This Row],[Eeol_prod '[MWh']]]-Table13[[#This Row],[Efv_prod '[MWh']]]</f>
        <v>-1.0648034819709835</v>
      </c>
    </row>
    <row r="5095" spans="5:13" x14ac:dyDescent="0.3">
      <c r="E5095" s="4">
        <v>43678.208333333336</v>
      </c>
      <c r="F5095" s="3">
        <v>0</v>
      </c>
      <c r="G5095" s="2">
        <f>Table13[[#This Row],[CF % FV]]*$A$2</f>
        <v>0</v>
      </c>
      <c r="H5095" s="3">
        <v>0.96487207338025704</v>
      </c>
      <c r="I5095" s="2">
        <f>Table13[[#This Row],[CF % EOL]]*$A$6</f>
        <v>38.594882935210279</v>
      </c>
      <c r="J5095" s="3">
        <v>0.24838948284643864</v>
      </c>
      <c r="K5095" s="2">
        <f>$A$10*Table13[[#This Row],[CF % WEC]]</f>
        <v>7.6395861613768337E-2</v>
      </c>
      <c r="L5095" s="1">
        <v>46.963670966456675</v>
      </c>
      <c r="M5095" s="2">
        <f>Table13[[#This Row],[Cons h '[MWh']]]-Table13[[#This Row],[Ewec_prod '[MWh']]]-Table13[[#This Row],[Eeol_prod '[MWh']]]-Table13[[#This Row],[Efv_prod '[MWh']]]</f>
        <v>8.2923921696326275</v>
      </c>
    </row>
    <row r="5096" spans="5:13" x14ac:dyDescent="0.3">
      <c r="E5096" s="4">
        <v>43678.25</v>
      </c>
      <c r="F5096" s="3">
        <v>0</v>
      </c>
      <c r="G5096" s="2">
        <f>Table13[[#This Row],[CF % FV]]*$A$2</f>
        <v>0</v>
      </c>
      <c r="H5096" s="3">
        <v>0.99174784066240995</v>
      </c>
      <c r="I5096" s="2">
        <f>Table13[[#This Row],[CF % EOL]]*$A$6</f>
        <v>39.669913626496395</v>
      </c>
      <c r="J5096" s="3">
        <v>0.26327900263110571</v>
      </c>
      <c r="K5096" s="2">
        <f>$A$10*Table13[[#This Row],[CF % WEC]]</f>
        <v>8.0975353788435511E-2</v>
      </c>
      <c r="L5096" s="1">
        <v>46.908345713881459</v>
      </c>
      <c r="M5096" s="2">
        <f>Table13[[#This Row],[Cons h '[MWh']]]-Table13[[#This Row],[Ewec_prod '[MWh']]]-Table13[[#This Row],[Eeol_prod '[MWh']]]-Table13[[#This Row],[Efv_prod '[MWh']]]</f>
        <v>7.157456733596625</v>
      </c>
    </row>
    <row r="5097" spans="5:13" x14ac:dyDescent="0.3">
      <c r="E5097" s="4">
        <v>43678.291666666664</v>
      </c>
      <c r="F5097" s="3">
        <v>0</v>
      </c>
      <c r="G5097" s="2">
        <f>Table13[[#This Row],[CF % FV]]*$A$2</f>
        <v>0</v>
      </c>
      <c r="H5097" s="3">
        <v>0.99985278129148403</v>
      </c>
      <c r="I5097" s="2">
        <f>Table13[[#This Row],[CF % EOL]]*$A$6</f>
        <v>39.994111251659362</v>
      </c>
      <c r="J5097" s="3">
        <v>0.27392821451227922</v>
      </c>
      <c r="K5097" s="2">
        <f>$A$10*Table13[[#This Row],[CF % WEC]]</f>
        <v>8.4250676510826267E-2</v>
      </c>
      <c r="L5097" s="1">
        <v>54.455318564309934</v>
      </c>
      <c r="M5097" s="2">
        <f>Table13[[#This Row],[Cons h '[MWh']]]-Table13[[#This Row],[Ewec_prod '[MWh']]]-Table13[[#This Row],[Eeol_prod '[MWh']]]-Table13[[#This Row],[Efv_prod '[MWh']]]</f>
        <v>14.376956636139745</v>
      </c>
    </row>
    <row r="5098" spans="5:13" x14ac:dyDescent="0.3">
      <c r="E5098" s="4">
        <v>43678.333333333336</v>
      </c>
      <c r="F5098" s="3">
        <v>0</v>
      </c>
      <c r="G5098" s="2">
        <f>Table13[[#This Row],[CF % FV]]*$A$2</f>
        <v>0</v>
      </c>
      <c r="H5098" s="3">
        <v>1</v>
      </c>
      <c r="I5098" s="2">
        <f>Table13[[#This Row],[CF % EOL]]*$A$6</f>
        <v>40</v>
      </c>
      <c r="J5098" s="3">
        <v>0.28086691544271108</v>
      </c>
      <c r="K5098" s="2">
        <f>$A$10*Table13[[#This Row],[CF % WEC]]</f>
        <v>8.638477667475436E-2</v>
      </c>
      <c r="L5098" s="1">
        <v>68.850736779906654</v>
      </c>
      <c r="M5098" s="2">
        <f>Table13[[#This Row],[Cons h '[MWh']]]-Table13[[#This Row],[Ewec_prod '[MWh']]]-Table13[[#This Row],[Eeol_prod '[MWh']]]-Table13[[#This Row],[Efv_prod '[MWh']]]</f>
        <v>28.764352003231906</v>
      </c>
    </row>
    <row r="5099" spans="5:13" x14ac:dyDescent="0.3">
      <c r="E5099" s="4">
        <v>43678.375</v>
      </c>
      <c r="F5099" s="3">
        <v>0</v>
      </c>
      <c r="G5099" s="2">
        <f>Table13[[#This Row],[CF % FV]]*$A$2</f>
        <v>0</v>
      </c>
      <c r="H5099" s="3">
        <v>1</v>
      </c>
      <c r="I5099" s="2">
        <f>Table13[[#This Row],[CF % EOL]]*$A$6</f>
        <v>40</v>
      </c>
      <c r="J5099" s="3">
        <v>0.24539365353943307</v>
      </c>
      <c r="K5099" s="2">
        <f>$A$10*Table13[[#This Row],[CF % WEC]]</f>
        <v>7.5474449972125032E-2</v>
      </c>
      <c r="L5099" s="1">
        <v>45.216319784837921</v>
      </c>
      <c r="M5099" s="2">
        <f>Table13[[#This Row],[Cons h '[MWh']]]-Table13[[#This Row],[Ewec_prod '[MWh']]]-Table13[[#This Row],[Eeol_prod '[MWh']]]-Table13[[#This Row],[Efv_prod '[MWh']]]</f>
        <v>5.1408453348657943</v>
      </c>
    </row>
    <row r="5100" spans="5:13" x14ac:dyDescent="0.3">
      <c r="E5100" s="4">
        <v>43678.416666666664</v>
      </c>
      <c r="F5100" s="3">
        <v>0</v>
      </c>
      <c r="G5100" s="2">
        <f>Table13[[#This Row],[CF % FV]]*$A$2</f>
        <v>0</v>
      </c>
      <c r="H5100" s="3">
        <v>0.56309535548351497</v>
      </c>
      <c r="I5100" s="2">
        <f>Table13[[#This Row],[CF % EOL]]*$A$6</f>
        <v>22.523814219340601</v>
      </c>
      <c r="J5100" s="3">
        <v>0.21232677054742516</v>
      </c>
      <c r="K5100" s="2">
        <f>$A$10*Table13[[#This Row],[CF % WEC]]</f>
        <v>6.5304240718064718E-2</v>
      </c>
      <c r="L5100" s="1">
        <v>39.953657565920551</v>
      </c>
      <c r="M5100" s="2">
        <f>Table13[[#This Row],[Cons h '[MWh']]]-Table13[[#This Row],[Ewec_prod '[MWh']]]-Table13[[#This Row],[Eeol_prod '[MWh']]]-Table13[[#This Row],[Efv_prod '[MWh']]]</f>
        <v>17.364539105861887</v>
      </c>
    </row>
    <row r="5101" spans="5:13" x14ac:dyDescent="0.3">
      <c r="E5101" s="4">
        <v>43678.458333333336</v>
      </c>
      <c r="F5101" s="3">
        <v>0</v>
      </c>
      <c r="G5101" s="2">
        <f>Table13[[#This Row],[CF % FV]]*$A$2</f>
        <v>0</v>
      </c>
      <c r="H5101" s="3">
        <v>0.47882891541310801</v>
      </c>
      <c r="I5101" s="2">
        <f>Table13[[#This Row],[CF % EOL]]*$A$6</f>
        <v>19.153156616524321</v>
      </c>
      <c r="J5101" s="3">
        <v>0.18917527563892872</v>
      </c>
      <c r="K5101" s="2">
        <f>$A$10*Table13[[#This Row],[CF % WEC]]</f>
        <v>5.8183655816831992E-2</v>
      </c>
      <c r="L5101" s="1">
        <v>54.630739818064036</v>
      </c>
      <c r="M5101" s="2">
        <f>Table13[[#This Row],[Cons h '[MWh']]]-Table13[[#This Row],[Ewec_prod '[MWh']]]-Table13[[#This Row],[Eeol_prod '[MWh']]]-Table13[[#This Row],[Efv_prod '[MWh']]]</f>
        <v>35.419399545722882</v>
      </c>
    </row>
    <row r="5102" spans="5:13" x14ac:dyDescent="0.3">
      <c r="E5102" s="4">
        <v>43678.5</v>
      </c>
      <c r="F5102" s="3">
        <v>0</v>
      </c>
      <c r="G5102" s="2">
        <f>Table13[[#This Row],[CF % FV]]*$A$2</f>
        <v>0</v>
      </c>
      <c r="H5102" s="3">
        <v>0.55555590400460197</v>
      </c>
      <c r="I5102" s="2">
        <f>Table13[[#This Row],[CF % EOL]]*$A$6</f>
        <v>22.222236160184078</v>
      </c>
      <c r="J5102" s="3">
        <v>0.17763202319537261</v>
      </c>
      <c r="K5102" s="2">
        <f>$A$10*Table13[[#This Row],[CF % WEC]]</f>
        <v>5.4633357687680142E-2</v>
      </c>
      <c r="L5102" s="1">
        <v>64.823141370133612</v>
      </c>
      <c r="M5102" s="2">
        <f>Table13[[#This Row],[Cons h '[MWh']]]-Table13[[#This Row],[Ewec_prod '[MWh']]]-Table13[[#This Row],[Eeol_prod '[MWh']]]-Table13[[#This Row],[Efv_prod '[MWh']]]</f>
        <v>42.546271852261853</v>
      </c>
    </row>
    <row r="5103" spans="5:13" x14ac:dyDescent="0.3">
      <c r="E5103" s="4">
        <v>43678.541666666664</v>
      </c>
      <c r="F5103" s="3">
        <v>0</v>
      </c>
      <c r="G5103" s="2">
        <f>Table13[[#This Row],[CF % FV]]*$A$2</f>
        <v>0</v>
      </c>
      <c r="H5103" s="3">
        <v>0.65388437591950099</v>
      </c>
      <c r="I5103" s="2">
        <f>Table13[[#This Row],[CF % EOL]]*$A$6</f>
        <v>26.15537503678004</v>
      </c>
      <c r="J5103" s="3">
        <v>0.1742533577754857</v>
      </c>
      <c r="K5103" s="2">
        <f>$A$10*Table13[[#This Row],[CF % WEC]]</f>
        <v>5.3594199133545711E-2</v>
      </c>
      <c r="L5103" s="1">
        <v>60.078578170667008</v>
      </c>
      <c r="M5103" s="2">
        <f>Table13[[#This Row],[Cons h '[MWh']]]-Table13[[#This Row],[Ewec_prod '[MWh']]]-Table13[[#This Row],[Eeol_prod '[MWh']]]-Table13[[#This Row],[Efv_prod '[MWh']]]</f>
        <v>33.869608934753415</v>
      </c>
    </row>
    <row r="5104" spans="5:13" x14ac:dyDescent="0.3">
      <c r="E5104" s="4">
        <v>43678.583333333336</v>
      </c>
      <c r="F5104" s="3">
        <v>0</v>
      </c>
      <c r="G5104" s="2">
        <f>Table13[[#This Row],[CF % FV]]*$A$2</f>
        <v>0</v>
      </c>
      <c r="H5104" s="3">
        <v>0.687267324240599</v>
      </c>
      <c r="I5104" s="2">
        <f>Table13[[#This Row],[CF % EOL]]*$A$6</f>
        <v>27.490692969623961</v>
      </c>
      <c r="J5104" s="3">
        <v>0.17671106574541834</v>
      </c>
      <c r="K5104" s="2">
        <f>$A$10*Table13[[#This Row],[CF % WEC]]</f>
        <v>5.4350103593776448E-2</v>
      </c>
      <c r="L5104" s="1">
        <v>57.322088471893252</v>
      </c>
      <c r="M5104" s="2">
        <f>Table13[[#This Row],[Cons h '[MWh']]]-Table13[[#This Row],[Ewec_prod '[MWh']]]-Table13[[#This Row],[Eeol_prod '[MWh']]]-Table13[[#This Row],[Efv_prod '[MWh']]]</f>
        <v>29.777045398675515</v>
      </c>
    </row>
    <row r="5105" spans="5:13" x14ac:dyDescent="0.3">
      <c r="E5105" s="4">
        <v>43678.625</v>
      </c>
      <c r="F5105" s="3">
        <v>0</v>
      </c>
      <c r="G5105" s="2">
        <f>Table13[[#This Row],[CF % FV]]*$A$2</f>
        <v>0</v>
      </c>
      <c r="H5105" s="3">
        <v>0.62896205551684803</v>
      </c>
      <c r="I5105" s="2">
        <f>Table13[[#This Row],[CF % EOL]]*$A$6</f>
        <v>25.158482220673921</v>
      </c>
      <c r="J5105" s="3">
        <v>0.17906477108616584</v>
      </c>
      <c r="K5105" s="2">
        <f>$A$10*Table13[[#This Row],[CF % WEC]]</f>
        <v>5.5074020506162384E-2</v>
      </c>
      <c r="L5105" s="1">
        <v>38.040689381206633</v>
      </c>
      <c r="M5105" s="2">
        <f>Table13[[#This Row],[Cons h '[MWh']]]-Table13[[#This Row],[Ewec_prod '[MWh']]]-Table13[[#This Row],[Eeol_prod '[MWh']]]-Table13[[#This Row],[Efv_prod '[MWh']]]</f>
        <v>12.82713314002655</v>
      </c>
    </row>
    <row r="5106" spans="5:13" x14ac:dyDescent="0.3">
      <c r="E5106" s="4">
        <v>43678.666666666664</v>
      </c>
      <c r="F5106" s="3">
        <v>4.8999999999999998E-4</v>
      </c>
      <c r="G5106" s="2">
        <f>Table13[[#This Row],[CF % FV]]*$A$2</f>
        <v>2.4989999999999998E-2</v>
      </c>
      <c r="H5106" s="3">
        <v>0.59048601216735197</v>
      </c>
      <c r="I5106" s="2">
        <f>Table13[[#This Row],[CF % EOL]]*$A$6</f>
        <v>23.619440486694078</v>
      </c>
      <c r="J5106" s="3">
        <v>0.18493437992016437</v>
      </c>
      <c r="K5106" s="2">
        <f>$A$10*Table13[[#This Row],[CF % WEC]]</f>
        <v>5.6879305573269374E-2</v>
      </c>
      <c r="L5106" s="1">
        <v>48.732875801198659</v>
      </c>
      <c r="M5106" s="2">
        <f>Table13[[#This Row],[Cons h '[MWh']]]-Table13[[#This Row],[Ewec_prod '[MWh']]]-Table13[[#This Row],[Eeol_prod '[MWh']]]-Table13[[#This Row],[Efv_prod '[MWh']]]</f>
        <v>25.031566008931314</v>
      </c>
    </row>
    <row r="5107" spans="5:13" x14ac:dyDescent="0.3">
      <c r="E5107" s="4">
        <v>43678.708333333336</v>
      </c>
      <c r="F5107" s="3">
        <v>0.18561000000000002</v>
      </c>
      <c r="G5107" s="2">
        <f>Table13[[#This Row],[CF % FV]]*$A$2</f>
        <v>9.4661100000000005</v>
      </c>
      <c r="H5107" s="3">
        <v>0.56328953086628397</v>
      </c>
      <c r="I5107" s="2">
        <f>Table13[[#This Row],[CF % EOL]]*$A$6</f>
        <v>22.531581234651359</v>
      </c>
      <c r="J5107" s="3">
        <v>0.18408906835473537</v>
      </c>
      <c r="K5107" s="2">
        <f>$A$10*Table13[[#This Row],[CF % WEC]]</f>
        <v>5.6619317490710516E-2</v>
      </c>
      <c r="L5107" s="1">
        <v>73.164669265931067</v>
      </c>
      <c r="M5107" s="2">
        <f>Table13[[#This Row],[Cons h '[MWh']]]-Table13[[#This Row],[Ewec_prod '[MWh']]]-Table13[[#This Row],[Eeol_prod '[MWh']]]-Table13[[#This Row],[Efv_prod '[MWh']]]</f>
        <v>41.110358713788997</v>
      </c>
    </row>
    <row r="5108" spans="5:13" x14ac:dyDescent="0.3">
      <c r="E5108" s="4">
        <v>43678.75</v>
      </c>
      <c r="F5108" s="3">
        <v>0.37436000000000003</v>
      </c>
      <c r="G5108" s="2">
        <f>Table13[[#This Row],[CF % FV]]*$A$2</f>
        <v>19.092360000000003</v>
      </c>
      <c r="H5108" s="3">
        <v>0.63790309099026199</v>
      </c>
      <c r="I5108" s="2">
        <f>Table13[[#This Row],[CF % EOL]]*$A$6</f>
        <v>25.51612363961048</v>
      </c>
      <c r="J5108" s="3">
        <v>0.18307393469831862</v>
      </c>
      <c r="K5108" s="2">
        <f>$A$10*Table13[[#This Row],[CF % WEC]]</f>
        <v>5.6307098110701434E-2</v>
      </c>
      <c r="L5108" s="1">
        <v>74.601379256883007</v>
      </c>
      <c r="M5108" s="2">
        <f>Table13[[#This Row],[Cons h '[MWh']]]-Table13[[#This Row],[Ewec_prod '[MWh']]]-Table13[[#This Row],[Eeol_prod '[MWh']]]-Table13[[#This Row],[Efv_prod '[MWh']]]</f>
        <v>29.936588519161813</v>
      </c>
    </row>
    <row r="5109" spans="5:13" x14ac:dyDescent="0.3">
      <c r="E5109" s="4">
        <v>43678.791666666664</v>
      </c>
      <c r="F5109" s="3">
        <v>0.55147999999999997</v>
      </c>
      <c r="G5109" s="2">
        <f>Table13[[#This Row],[CF % FV]]*$A$2</f>
        <v>28.12548</v>
      </c>
      <c r="H5109" s="3">
        <v>0.74477185512155697</v>
      </c>
      <c r="I5109" s="2">
        <f>Table13[[#This Row],[CF % EOL]]*$A$6</f>
        <v>29.790874204862277</v>
      </c>
      <c r="J5109" s="3">
        <v>0.18210477200517405</v>
      </c>
      <c r="K5109" s="2">
        <f>$A$10*Table13[[#This Row],[CF % WEC]]</f>
        <v>5.6009017780816961E-2</v>
      </c>
      <c r="L5109" s="1">
        <v>64.331089551294156</v>
      </c>
      <c r="M5109" s="2">
        <f>Table13[[#This Row],[Cons h '[MWh']]]-Table13[[#This Row],[Ewec_prod '[MWh']]]-Table13[[#This Row],[Eeol_prod '[MWh']]]-Table13[[#This Row],[Efv_prod '[MWh']]]</f>
        <v>6.3587263286510556</v>
      </c>
    </row>
    <row r="5110" spans="5:13" x14ac:dyDescent="0.3">
      <c r="E5110" s="4">
        <v>43678.833333333336</v>
      </c>
      <c r="F5110" s="3">
        <v>0.57833000000000001</v>
      </c>
      <c r="G5110" s="2">
        <f>Table13[[#This Row],[CF % FV]]*$A$2</f>
        <v>29.49483</v>
      </c>
      <c r="H5110" s="3">
        <v>0.79922247265352997</v>
      </c>
      <c r="I5110" s="2">
        <f>Table13[[#This Row],[CF % EOL]]*$A$6</f>
        <v>31.968898906141199</v>
      </c>
      <c r="J5110" s="3">
        <v>0.18009300220847388</v>
      </c>
      <c r="K5110" s="2">
        <f>$A$10*Table13[[#This Row],[CF % WEC]]</f>
        <v>5.5390268205648831E-2</v>
      </c>
      <c r="L5110" s="1">
        <v>47.971982950564765</v>
      </c>
      <c r="M5110" s="2">
        <f>Table13[[#This Row],[Cons h '[MWh']]]-Table13[[#This Row],[Ewec_prod '[MWh']]]-Table13[[#This Row],[Eeol_prod '[MWh']]]-Table13[[#This Row],[Efv_prod '[MWh']]]</f>
        <v>-13.547136223782083</v>
      </c>
    </row>
    <row r="5111" spans="5:13" x14ac:dyDescent="0.3">
      <c r="E5111" s="4">
        <v>43678.875</v>
      </c>
      <c r="F5111" s="3">
        <v>0.59397</v>
      </c>
      <c r="G5111" s="2">
        <f>Table13[[#This Row],[CF % FV]]*$A$2</f>
        <v>30.292470000000002</v>
      </c>
      <c r="H5111" s="3">
        <v>0.754889935799677</v>
      </c>
      <c r="I5111" s="2">
        <f>Table13[[#This Row],[CF % EOL]]*$A$6</f>
        <v>30.195597431987082</v>
      </c>
      <c r="J5111" s="3">
        <v>0.16000919577401862</v>
      </c>
      <c r="K5111" s="2">
        <f>$A$10*Table13[[#This Row],[CF % WEC]]</f>
        <v>4.9213196296396887E-2</v>
      </c>
      <c r="L5111" s="1">
        <v>43.376610968278001</v>
      </c>
      <c r="M5111" s="2">
        <f>Table13[[#This Row],[Cons h '[MWh']]]-Table13[[#This Row],[Ewec_prod '[MWh']]]-Table13[[#This Row],[Eeol_prod '[MWh']]]-Table13[[#This Row],[Efv_prod '[MWh']]]</f>
        <v>-17.160669660005482</v>
      </c>
    </row>
    <row r="5112" spans="5:13" x14ac:dyDescent="0.3">
      <c r="E5112" s="4">
        <v>43678.916666666664</v>
      </c>
      <c r="F5112" s="3">
        <v>0.57689000000000001</v>
      </c>
      <c r="G5112" s="2">
        <f>Table13[[#This Row],[CF % FV]]*$A$2</f>
        <v>29.421390000000002</v>
      </c>
      <c r="H5112" s="3">
        <v>0.30166942297189703</v>
      </c>
      <c r="I5112" s="2">
        <f>Table13[[#This Row],[CF % EOL]]*$A$6</f>
        <v>12.066776918875881</v>
      </c>
      <c r="J5112" s="3">
        <v>0.14214133416926814</v>
      </c>
      <c r="K5112" s="2">
        <f>$A$10*Table13[[#This Row],[CF % WEC]]</f>
        <v>4.3717671015504125E-2</v>
      </c>
      <c r="L5112" s="1">
        <v>39.864894923001131</v>
      </c>
      <c r="M5112" s="2">
        <f>Table13[[#This Row],[Cons h '[MWh']]]-Table13[[#This Row],[Ewec_prod '[MWh']]]-Table13[[#This Row],[Eeol_prod '[MWh']]]-Table13[[#This Row],[Efv_prod '[MWh']]]</f>
        <v>-1.6669896668902595</v>
      </c>
    </row>
    <row r="5113" spans="5:13" x14ac:dyDescent="0.3">
      <c r="E5113" s="4">
        <v>43678.958333333336</v>
      </c>
      <c r="F5113" s="3">
        <v>0.54655999999999993</v>
      </c>
      <c r="G5113" s="2">
        <f>Table13[[#This Row],[CF % FV]]*$A$2</f>
        <v>27.874559999999995</v>
      </c>
      <c r="H5113" s="3">
        <v>0.251867104227674</v>
      </c>
      <c r="I5113" s="2">
        <f>Table13[[#This Row],[CF % EOL]]*$A$6</f>
        <v>10.074684169106959</v>
      </c>
      <c r="J5113" s="3">
        <v>0.1314983255045403</v>
      </c>
      <c r="K5113" s="2">
        <f>$A$10*Table13[[#This Row],[CF % WEC]]</f>
        <v>4.0444256184138841E-2</v>
      </c>
      <c r="L5113" s="1">
        <v>44.936267159639364</v>
      </c>
      <c r="M5113" s="2">
        <f>Table13[[#This Row],[Cons h '[MWh']]]-Table13[[#This Row],[Ewec_prod '[MWh']]]-Table13[[#This Row],[Eeol_prod '[MWh']]]-Table13[[#This Row],[Efv_prod '[MWh']]]</f>
        <v>6.9465787343482717</v>
      </c>
    </row>
    <row r="5114" spans="5:13" x14ac:dyDescent="0.3">
      <c r="E5114" s="4">
        <v>43679</v>
      </c>
      <c r="F5114" s="3">
        <v>0.49016000000000004</v>
      </c>
      <c r="G5114" s="2">
        <f>Table13[[#This Row],[CF % FV]]*$A$2</f>
        <v>24.998160000000002</v>
      </c>
      <c r="H5114" s="3">
        <v>0.256543382793124</v>
      </c>
      <c r="I5114" s="2">
        <f>Table13[[#This Row],[CF % EOL]]*$A$6</f>
        <v>10.26173531172496</v>
      </c>
      <c r="J5114" s="3">
        <v>0.12658081435809196</v>
      </c>
      <c r="K5114" s="2">
        <f>$A$10*Table13[[#This Row],[CF % WEC]]</f>
        <v>3.8931802851883683E-2</v>
      </c>
      <c r="L5114" s="1">
        <v>39.331490377332244</v>
      </c>
      <c r="M5114" s="2">
        <f>Table13[[#This Row],[Cons h '[MWh']]]-Table13[[#This Row],[Ewec_prod '[MWh']]]-Table13[[#This Row],[Eeol_prod '[MWh']]]-Table13[[#This Row],[Efv_prod '[MWh']]]</f>
        <v>4.0326632627553956</v>
      </c>
    </row>
    <row r="5115" spans="5:13" x14ac:dyDescent="0.3">
      <c r="E5115" s="4">
        <v>43679.041666666664</v>
      </c>
      <c r="F5115" s="3">
        <v>0.34877999999999998</v>
      </c>
      <c r="G5115" s="2">
        <f>Table13[[#This Row],[CF % FV]]*$A$2</f>
        <v>17.787779999999998</v>
      </c>
      <c r="H5115" s="3">
        <v>0.29247076165946301</v>
      </c>
      <c r="I5115" s="2">
        <f>Table13[[#This Row],[CF % EOL]]*$A$6</f>
        <v>11.698830466378521</v>
      </c>
      <c r="J5115" s="3">
        <v>0.12382679384872995</v>
      </c>
      <c r="K5115" s="2">
        <f>$A$10*Table13[[#This Row],[CF % WEC]]</f>
        <v>3.8084763084725859E-2</v>
      </c>
      <c r="L5115" s="1">
        <v>32.835464756616894</v>
      </c>
      <c r="M5115" s="2">
        <f>Table13[[#This Row],[Cons h '[MWh']]]-Table13[[#This Row],[Ewec_prod '[MWh']]]-Table13[[#This Row],[Eeol_prod '[MWh']]]-Table13[[#This Row],[Efv_prod '[MWh']]]</f>
        <v>3.3107695271536492</v>
      </c>
    </row>
    <row r="5116" spans="5:13" x14ac:dyDescent="0.3">
      <c r="E5116" s="4">
        <v>43679.083333333336</v>
      </c>
      <c r="F5116" s="3">
        <v>0.17049</v>
      </c>
      <c r="G5116" s="2">
        <f>Table13[[#This Row],[CF % FV]]*$A$2</f>
        <v>8.6949900000000007</v>
      </c>
      <c r="H5116" s="3">
        <v>0.36679984726655501</v>
      </c>
      <c r="I5116" s="2">
        <f>Table13[[#This Row],[CF % EOL]]*$A$6</f>
        <v>14.6719938906622</v>
      </c>
      <c r="J5116" s="3">
        <v>0.12317856667568326</v>
      </c>
      <c r="K5116" s="2">
        <f>$A$10*Table13[[#This Row],[CF % WEC]]</f>
        <v>3.7885391223893193E-2</v>
      </c>
      <c r="L5116" s="1">
        <v>33.157121790764236</v>
      </c>
      <c r="M5116" s="2">
        <f>Table13[[#This Row],[Cons h '[MWh']]]-Table13[[#This Row],[Ewec_prod '[MWh']]]-Table13[[#This Row],[Eeol_prod '[MWh']]]-Table13[[#This Row],[Efv_prod '[MWh']]]</f>
        <v>9.75225250887814</v>
      </c>
    </row>
    <row r="5117" spans="5:13" x14ac:dyDescent="0.3">
      <c r="E5117" s="4">
        <v>43679.125</v>
      </c>
      <c r="F5117" s="3">
        <v>2.8900000000000002E-3</v>
      </c>
      <c r="G5117" s="2">
        <f>Table13[[#This Row],[CF % FV]]*$A$2</f>
        <v>0.14739000000000002</v>
      </c>
      <c r="H5117" s="3">
        <v>0.42891155194479402</v>
      </c>
      <c r="I5117" s="2">
        <f>Table13[[#This Row],[CF % EOL]]*$A$6</f>
        <v>17.156462077791762</v>
      </c>
      <c r="J5117" s="3">
        <v>0.12459685120467864</v>
      </c>
      <c r="K5117" s="2">
        <f>$A$10*Table13[[#This Row],[CF % WEC]]</f>
        <v>3.8321605621396748E-2</v>
      </c>
      <c r="L5117" s="1">
        <v>34.685285946055558</v>
      </c>
      <c r="M5117" s="2">
        <f>Table13[[#This Row],[Cons h '[MWh']]]-Table13[[#This Row],[Ewec_prod '[MWh']]]-Table13[[#This Row],[Eeol_prod '[MWh']]]-Table13[[#This Row],[Efv_prod '[MWh']]]</f>
        <v>17.343112262642396</v>
      </c>
    </row>
    <row r="5118" spans="5:13" x14ac:dyDescent="0.3">
      <c r="E5118" s="4">
        <v>43679.166666666664</v>
      </c>
      <c r="F5118" s="3">
        <v>0</v>
      </c>
      <c r="G5118" s="2">
        <f>Table13[[#This Row],[CF % FV]]*$A$2</f>
        <v>0</v>
      </c>
      <c r="H5118" s="3">
        <v>0.45882343979745499</v>
      </c>
      <c r="I5118" s="2">
        <f>Table13[[#This Row],[CF % EOL]]*$A$6</f>
        <v>18.352937591898201</v>
      </c>
      <c r="J5118" s="3">
        <v>0.12884586386733304</v>
      </c>
      <c r="K5118" s="2">
        <f>$A$10*Table13[[#This Row],[CF % WEC]]</f>
        <v>3.9628452351183514E-2</v>
      </c>
      <c r="L5118" s="1">
        <v>40.385366345632022</v>
      </c>
      <c r="M5118" s="2">
        <f>Table13[[#This Row],[Cons h '[MWh']]]-Table13[[#This Row],[Ewec_prod '[MWh']]]-Table13[[#This Row],[Eeol_prod '[MWh']]]-Table13[[#This Row],[Efv_prod '[MWh']]]</f>
        <v>21.992800301382641</v>
      </c>
    </row>
    <row r="5119" spans="5:13" x14ac:dyDescent="0.3">
      <c r="E5119" s="4">
        <v>43679.208333333336</v>
      </c>
      <c r="F5119" s="3">
        <v>0</v>
      </c>
      <c r="G5119" s="2">
        <f>Table13[[#This Row],[CF % FV]]*$A$2</f>
        <v>0</v>
      </c>
      <c r="H5119" s="3">
        <v>0.44979686375218503</v>
      </c>
      <c r="I5119" s="2">
        <f>Table13[[#This Row],[CF % EOL]]*$A$6</f>
        <v>17.991874550087402</v>
      </c>
      <c r="J5119" s="3">
        <v>0.13215141094168512</v>
      </c>
      <c r="K5119" s="2">
        <f>$A$10*Table13[[#This Row],[CF % WEC]]</f>
        <v>4.0645122275997196E-2</v>
      </c>
      <c r="L5119" s="1">
        <v>38.249658044571525</v>
      </c>
      <c r="M5119" s="2">
        <f>Table13[[#This Row],[Cons h '[MWh']]]-Table13[[#This Row],[Ewec_prod '[MWh']]]-Table13[[#This Row],[Eeol_prod '[MWh']]]-Table13[[#This Row],[Efv_prod '[MWh']]]</f>
        <v>20.217138372208126</v>
      </c>
    </row>
    <row r="5120" spans="5:13" x14ac:dyDescent="0.3">
      <c r="E5120" s="4">
        <v>43679.25</v>
      </c>
      <c r="F5120" s="3">
        <v>0</v>
      </c>
      <c r="G5120" s="2">
        <f>Table13[[#This Row],[CF % FV]]*$A$2</f>
        <v>0</v>
      </c>
      <c r="H5120" s="3">
        <v>0.47971141828272101</v>
      </c>
      <c r="I5120" s="2">
        <f>Table13[[#This Row],[CF % EOL]]*$A$6</f>
        <v>19.18845673130884</v>
      </c>
      <c r="J5120" s="3">
        <v>0.13354174036769884</v>
      </c>
      <c r="K5120" s="2">
        <f>$A$10*Table13[[#This Row],[CF % WEC]]</f>
        <v>4.1072738667843223E-2</v>
      </c>
      <c r="L5120" s="1">
        <v>39.048398107307349</v>
      </c>
      <c r="M5120" s="2">
        <f>Table13[[#This Row],[Cons h '[MWh']]]-Table13[[#This Row],[Ewec_prod '[MWh']]]-Table13[[#This Row],[Eeol_prod '[MWh']]]-Table13[[#This Row],[Efv_prod '[MWh']]]</f>
        <v>19.818868637330667</v>
      </c>
    </row>
    <row r="5121" spans="5:13" x14ac:dyDescent="0.3">
      <c r="E5121" s="4">
        <v>43679.291666666664</v>
      </c>
      <c r="F5121" s="3">
        <v>0</v>
      </c>
      <c r="G5121" s="2">
        <f>Table13[[#This Row],[CF % FV]]*$A$2</f>
        <v>0</v>
      </c>
      <c r="H5121" s="3">
        <v>0.54598638802692001</v>
      </c>
      <c r="I5121" s="2">
        <f>Table13[[#This Row],[CF % EOL]]*$A$6</f>
        <v>21.8394555210768</v>
      </c>
      <c r="J5121" s="3">
        <v>0.13563185746648926</v>
      </c>
      <c r="K5121" s="2">
        <f>$A$10*Table13[[#This Row],[CF % WEC]]</f>
        <v>4.1715585115309282E-2</v>
      </c>
      <c r="L5121" s="1">
        <v>57.576531842964812</v>
      </c>
      <c r="M5121" s="2">
        <f>Table13[[#This Row],[Cons h '[MWh']]]-Table13[[#This Row],[Ewec_prod '[MWh']]]-Table13[[#This Row],[Eeol_prod '[MWh']]]-Table13[[#This Row],[Efv_prod '[MWh']]]</f>
        <v>35.695360736772699</v>
      </c>
    </row>
    <row r="5122" spans="5:13" x14ac:dyDescent="0.3">
      <c r="E5122" s="4">
        <v>43679.333333333336</v>
      </c>
      <c r="F5122" s="3">
        <v>0</v>
      </c>
      <c r="G5122" s="2">
        <f>Table13[[#This Row],[CF % FV]]*$A$2</f>
        <v>0</v>
      </c>
      <c r="H5122" s="3">
        <v>0.62255815554777005</v>
      </c>
      <c r="I5122" s="2">
        <f>Table13[[#This Row],[CF % EOL]]*$A$6</f>
        <v>24.902326221910801</v>
      </c>
      <c r="J5122" s="3">
        <v>0.13868128402412014</v>
      </c>
      <c r="K5122" s="2">
        <f>$A$10*Table13[[#This Row],[CF % WEC]]</f>
        <v>4.265348138462171E-2</v>
      </c>
      <c r="L5122" s="1">
        <v>56.020194906271676</v>
      </c>
      <c r="M5122" s="2">
        <f>Table13[[#This Row],[Cons h '[MWh']]]-Table13[[#This Row],[Ewec_prod '[MWh']]]-Table13[[#This Row],[Eeol_prod '[MWh']]]-Table13[[#This Row],[Efv_prod '[MWh']]]</f>
        <v>31.075215202976256</v>
      </c>
    </row>
    <row r="5123" spans="5:13" x14ac:dyDescent="0.3">
      <c r="E5123" s="4">
        <v>43679.375</v>
      </c>
      <c r="F5123" s="3">
        <v>0</v>
      </c>
      <c r="G5123" s="2">
        <f>Table13[[#This Row],[CF % FV]]*$A$2</f>
        <v>0</v>
      </c>
      <c r="H5123" s="3">
        <v>0.68639295584281101</v>
      </c>
      <c r="I5123" s="2">
        <f>Table13[[#This Row],[CF % EOL]]*$A$6</f>
        <v>27.455718233712439</v>
      </c>
      <c r="J5123" s="3">
        <v>0.12558060414462568</v>
      </c>
      <c r="K5123" s="2">
        <f>$A$10*Table13[[#This Row],[CF % WEC]]</f>
        <v>3.8624173397620976E-2</v>
      </c>
      <c r="L5123" s="1">
        <v>57.662549113371263</v>
      </c>
      <c r="M5123" s="2">
        <f>Table13[[#This Row],[Cons h '[MWh']]]-Table13[[#This Row],[Ewec_prod '[MWh']]]-Table13[[#This Row],[Eeol_prod '[MWh']]]-Table13[[#This Row],[Efv_prod '[MWh']]]</f>
        <v>30.168206706261202</v>
      </c>
    </row>
    <row r="5124" spans="5:13" x14ac:dyDescent="0.3">
      <c r="E5124" s="4">
        <v>43679.416666666664</v>
      </c>
      <c r="F5124" s="3">
        <v>0</v>
      </c>
      <c r="G5124" s="2">
        <f>Table13[[#This Row],[CF % FV]]*$A$2</f>
        <v>0</v>
      </c>
      <c r="H5124" s="3">
        <v>0.161151111959905</v>
      </c>
      <c r="I5124" s="2">
        <f>Table13[[#This Row],[CF % EOL]]*$A$6</f>
        <v>6.4460444783961997</v>
      </c>
      <c r="J5124" s="3">
        <v>0.11641669157273719</v>
      </c>
      <c r="K5124" s="2">
        <f>$A$10*Table13[[#This Row],[CF % WEC]]</f>
        <v>3.5805676460230605E-2</v>
      </c>
      <c r="L5124" s="1">
        <v>67.092761817709203</v>
      </c>
      <c r="M5124" s="2">
        <f>Table13[[#This Row],[Cons h '[MWh']]]-Table13[[#This Row],[Ewec_prod '[MWh']]]-Table13[[#This Row],[Eeol_prod '[MWh']]]-Table13[[#This Row],[Efv_prod '[MWh']]]</f>
        <v>60.610911662852772</v>
      </c>
    </row>
    <row r="5125" spans="5:13" x14ac:dyDescent="0.3">
      <c r="E5125" s="4">
        <v>43679.458333333336</v>
      </c>
      <c r="F5125" s="3">
        <v>0</v>
      </c>
      <c r="G5125" s="2">
        <f>Table13[[#This Row],[CF % FV]]*$A$2</f>
        <v>0</v>
      </c>
      <c r="H5125" s="3">
        <v>0.2057849805768</v>
      </c>
      <c r="I5125" s="2">
        <f>Table13[[#This Row],[CF % EOL]]*$A$6</f>
        <v>8.2313992230719997</v>
      </c>
      <c r="J5125" s="3">
        <v>0.11178723799749742</v>
      </c>
      <c r="K5125" s="2">
        <f>$A$10*Table13[[#This Row],[CF % WEC]]</f>
        <v>3.4381819497252698E-2</v>
      </c>
      <c r="L5125" s="1">
        <v>39.581652030984635</v>
      </c>
      <c r="M5125" s="2">
        <f>Table13[[#This Row],[Cons h '[MWh']]]-Table13[[#This Row],[Ewec_prod '[MWh']]]-Table13[[#This Row],[Eeol_prod '[MWh']]]-Table13[[#This Row],[Efv_prod '[MWh']]]</f>
        <v>31.31587098841538</v>
      </c>
    </row>
    <row r="5126" spans="5:13" x14ac:dyDescent="0.3">
      <c r="E5126" s="4">
        <v>43679.5</v>
      </c>
      <c r="F5126" s="3">
        <v>0</v>
      </c>
      <c r="G5126" s="2">
        <f>Table13[[#This Row],[CF % FV]]*$A$2</f>
        <v>0</v>
      </c>
      <c r="H5126" s="3">
        <v>0.37689314432258902</v>
      </c>
      <c r="I5126" s="2">
        <f>Table13[[#This Row],[CF % EOL]]*$A$6</f>
        <v>15.07572577290356</v>
      </c>
      <c r="J5126" s="3">
        <v>0.1106143877949833</v>
      </c>
      <c r="K5126" s="2">
        <f>$A$10*Table13[[#This Row],[CF % WEC]]</f>
        <v>3.4021092059286481E-2</v>
      </c>
      <c r="L5126" s="1">
        <v>70.05502067127442</v>
      </c>
      <c r="M5126" s="2">
        <f>Table13[[#This Row],[Cons h '[MWh']]]-Table13[[#This Row],[Ewec_prod '[MWh']]]-Table13[[#This Row],[Eeol_prod '[MWh']]]-Table13[[#This Row],[Efv_prod '[MWh']]]</f>
        <v>54.945273806311569</v>
      </c>
    </row>
    <row r="5127" spans="5:13" x14ac:dyDescent="0.3">
      <c r="E5127" s="4">
        <v>43679.541666666664</v>
      </c>
      <c r="F5127" s="3">
        <v>0</v>
      </c>
      <c r="G5127" s="2">
        <f>Table13[[#This Row],[CF % FV]]*$A$2</f>
        <v>0</v>
      </c>
      <c r="H5127" s="3">
        <v>0.44070723583345001</v>
      </c>
      <c r="I5127" s="2">
        <f>Table13[[#This Row],[CF % EOL]]*$A$6</f>
        <v>17.628289433338001</v>
      </c>
      <c r="J5127" s="3">
        <v>0.11237498816758891</v>
      </c>
      <c r="K5127" s="2">
        <f>$A$10*Table13[[#This Row],[CF % WEC]]</f>
        <v>3.4562590760766849E-2</v>
      </c>
      <c r="L5127" s="1">
        <v>44.085365533569835</v>
      </c>
      <c r="M5127" s="2">
        <f>Table13[[#This Row],[Cons h '[MWh']]]-Table13[[#This Row],[Ewec_prod '[MWh']]]-Table13[[#This Row],[Eeol_prod '[MWh']]]-Table13[[#This Row],[Efv_prod '[MWh']]]</f>
        <v>26.42251350947107</v>
      </c>
    </row>
    <row r="5128" spans="5:13" x14ac:dyDescent="0.3">
      <c r="E5128" s="4">
        <v>43679.583333333336</v>
      </c>
      <c r="F5128" s="3">
        <v>0</v>
      </c>
      <c r="G5128" s="2">
        <f>Table13[[#This Row],[CF % FV]]*$A$2</f>
        <v>0</v>
      </c>
      <c r="H5128" s="3">
        <v>0.48165656247524602</v>
      </c>
      <c r="I5128" s="2">
        <f>Table13[[#This Row],[CF % EOL]]*$A$6</f>
        <v>19.266262499009841</v>
      </c>
      <c r="J5128" s="3">
        <v>0.11421824697392989</v>
      </c>
      <c r="K5128" s="2">
        <f>$A$10*Table13[[#This Row],[CF % WEC]]</f>
        <v>3.5129512286887356E-2</v>
      </c>
      <c r="L5128" s="1">
        <v>49.514338665321119</v>
      </c>
      <c r="M5128" s="2">
        <f>Table13[[#This Row],[Cons h '[MWh']]]-Table13[[#This Row],[Ewec_prod '[MWh']]]-Table13[[#This Row],[Eeol_prod '[MWh']]]-Table13[[#This Row],[Efv_prod '[MWh']]]</f>
        <v>30.212946654024393</v>
      </c>
    </row>
    <row r="5129" spans="5:13" x14ac:dyDescent="0.3">
      <c r="E5129" s="4">
        <v>43679.625</v>
      </c>
      <c r="F5129" s="3">
        <v>0</v>
      </c>
      <c r="G5129" s="2">
        <f>Table13[[#This Row],[CF % FV]]*$A$2</f>
        <v>0</v>
      </c>
      <c r="H5129" s="3">
        <v>0.50501337026034998</v>
      </c>
      <c r="I5129" s="2">
        <f>Table13[[#This Row],[CF % EOL]]*$A$6</f>
        <v>20.200534810413998</v>
      </c>
      <c r="J5129" s="3">
        <v>0.11534257139768497</v>
      </c>
      <c r="K5129" s="2">
        <f>$A$10*Table13[[#This Row],[CF % WEC]]</f>
        <v>3.5475314903414705E-2</v>
      </c>
      <c r="L5129" s="1">
        <v>50.836572556556405</v>
      </c>
      <c r="M5129" s="2">
        <f>Table13[[#This Row],[Cons h '[MWh']]]-Table13[[#This Row],[Ewec_prod '[MWh']]]-Table13[[#This Row],[Eeol_prod '[MWh']]]-Table13[[#This Row],[Efv_prod '[MWh']]]</f>
        <v>30.600562431238991</v>
      </c>
    </row>
    <row r="5130" spans="5:13" x14ac:dyDescent="0.3">
      <c r="E5130" s="4">
        <v>43679.666666666664</v>
      </c>
      <c r="F5130" s="3">
        <v>8.1999999999999998E-4</v>
      </c>
      <c r="G5130" s="2">
        <f>Table13[[#This Row],[CF % FV]]*$A$2</f>
        <v>4.1819999999999996E-2</v>
      </c>
      <c r="H5130" s="3">
        <v>0.54408566766719002</v>
      </c>
      <c r="I5130" s="2">
        <f>Table13[[#This Row],[CF % EOL]]*$A$6</f>
        <v>21.7634267066876</v>
      </c>
      <c r="J5130" s="3">
        <v>0.11622913214887441</v>
      </c>
      <c r="K5130" s="2">
        <f>$A$10*Table13[[#This Row],[CF % WEC]]</f>
        <v>3.5747989783542135E-2</v>
      </c>
      <c r="L5130" s="1">
        <v>64.528314763954882</v>
      </c>
      <c r="M5130" s="2">
        <f>Table13[[#This Row],[Cons h '[MWh']]]-Table13[[#This Row],[Ewec_prod '[MWh']]]-Table13[[#This Row],[Eeol_prod '[MWh']]]-Table13[[#This Row],[Efv_prod '[MWh']]]</f>
        <v>42.687320067483739</v>
      </c>
    </row>
    <row r="5131" spans="5:13" x14ac:dyDescent="0.3">
      <c r="E5131" s="4">
        <v>43679.708333333336</v>
      </c>
      <c r="F5131" s="3">
        <v>0.18728</v>
      </c>
      <c r="G5131" s="2">
        <f>Table13[[#This Row],[CF % FV]]*$A$2</f>
        <v>9.5512800000000002</v>
      </c>
      <c r="H5131" s="3">
        <v>0.64208440963066904</v>
      </c>
      <c r="I5131" s="2">
        <f>Table13[[#This Row],[CF % EOL]]*$A$6</f>
        <v>25.683376385226762</v>
      </c>
      <c r="J5131" s="3">
        <v>0.11928431265572745</v>
      </c>
      <c r="K5131" s="2">
        <f>$A$10*Table13[[#This Row],[CF % WEC]]</f>
        <v>3.6687655765096285E-2</v>
      </c>
      <c r="L5131" s="1">
        <v>47.74852678987402</v>
      </c>
      <c r="M5131" s="2">
        <f>Table13[[#This Row],[Cons h '[MWh']]]-Table13[[#This Row],[Ewec_prod '[MWh']]]-Table13[[#This Row],[Eeol_prod '[MWh']]]-Table13[[#This Row],[Efv_prod '[MWh']]]</f>
        <v>12.477182748882159</v>
      </c>
    </row>
    <row r="5132" spans="5:13" x14ac:dyDescent="0.3">
      <c r="E5132" s="4">
        <v>43679.75</v>
      </c>
      <c r="F5132" s="3">
        <v>0.29176999999999997</v>
      </c>
      <c r="G5132" s="2">
        <f>Table13[[#This Row],[CF % FV]]*$A$2</f>
        <v>14.880269999999999</v>
      </c>
      <c r="H5132" s="3">
        <v>0.64733459645333502</v>
      </c>
      <c r="I5132" s="2">
        <f>Table13[[#This Row],[CF % EOL]]*$A$6</f>
        <v>25.893383858133401</v>
      </c>
      <c r="J5132" s="3">
        <v>0.12289282700586428</v>
      </c>
      <c r="K5132" s="2">
        <f>$A$10*Table13[[#This Row],[CF % WEC]]</f>
        <v>3.7797507759493247E-2</v>
      </c>
      <c r="L5132" s="1">
        <v>95.232475541951203</v>
      </c>
      <c r="M5132" s="2">
        <f>Table13[[#This Row],[Cons h '[MWh']]]-Table13[[#This Row],[Ewec_prod '[MWh']]]-Table13[[#This Row],[Eeol_prod '[MWh']]]-Table13[[#This Row],[Efv_prod '[MWh']]]</f>
        <v>54.42102417605831</v>
      </c>
    </row>
    <row r="5133" spans="5:13" x14ac:dyDescent="0.3">
      <c r="E5133" s="4">
        <v>43679.791666666664</v>
      </c>
      <c r="F5133" s="3">
        <v>0.35737000000000002</v>
      </c>
      <c r="G5133" s="2">
        <f>Table13[[#This Row],[CF % FV]]*$A$2</f>
        <v>18.22587</v>
      </c>
      <c r="H5133" s="3">
        <v>0.61250901875045405</v>
      </c>
      <c r="I5133" s="2">
        <f>Table13[[#This Row],[CF % EOL]]*$A$6</f>
        <v>24.50036075001816</v>
      </c>
      <c r="J5133" s="3">
        <v>0.12513732143424194</v>
      </c>
      <c r="K5133" s="2">
        <f>$A$10*Table13[[#This Row],[CF % WEC]]</f>
        <v>3.848783523945834E-2</v>
      </c>
      <c r="L5133" s="1">
        <v>104.91339500031536</v>
      </c>
      <c r="M5133" s="2">
        <f>Table13[[#This Row],[Cons h '[MWh']]]-Table13[[#This Row],[Ewec_prod '[MWh']]]-Table13[[#This Row],[Eeol_prod '[MWh']]]-Table13[[#This Row],[Efv_prod '[MWh']]]</f>
        <v>62.148676415057736</v>
      </c>
    </row>
    <row r="5134" spans="5:13" x14ac:dyDescent="0.3">
      <c r="E5134" s="4">
        <v>43679.833333333336</v>
      </c>
      <c r="F5134" s="3">
        <v>0.51234999999999997</v>
      </c>
      <c r="G5134" s="2">
        <f>Table13[[#This Row],[CF % FV]]*$A$2</f>
        <v>26.129849999999998</v>
      </c>
      <c r="H5134" s="3">
        <v>0.47706702491164799</v>
      </c>
      <c r="I5134" s="2">
        <f>Table13[[#This Row],[CF % EOL]]*$A$6</f>
        <v>19.082680996465918</v>
      </c>
      <c r="J5134" s="3">
        <v>0.1260492799788567</v>
      </c>
      <c r="K5134" s="2">
        <f>$A$10*Table13[[#This Row],[CF % WEC]]</f>
        <v>3.876832158684107E-2</v>
      </c>
      <c r="L5134" s="1">
        <v>60.332578281491948</v>
      </c>
      <c r="M5134" s="2">
        <f>Table13[[#This Row],[Cons h '[MWh']]]-Table13[[#This Row],[Ewec_prod '[MWh']]]-Table13[[#This Row],[Eeol_prod '[MWh']]]-Table13[[#This Row],[Efv_prod '[MWh']]]</f>
        <v>15.081278963439189</v>
      </c>
    </row>
    <row r="5135" spans="5:13" x14ac:dyDescent="0.3">
      <c r="E5135" s="4">
        <v>43679.875</v>
      </c>
      <c r="F5135" s="3">
        <v>0.57013999999999998</v>
      </c>
      <c r="G5135" s="2">
        <f>Table13[[#This Row],[CF % FV]]*$A$2</f>
        <v>29.07714</v>
      </c>
      <c r="H5135" s="3">
        <v>0.37129851594311503</v>
      </c>
      <c r="I5135" s="2">
        <f>Table13[[#This Row],[CF % EOL]]*$A$6</f>
        <v>14.851940637724601</v>
      </c>
      <c r="J5135" s="3">
        <v>0.12335203748414321</v>
      </c>
      <c r="K5135" s="2">
        <f>$A$10*Table13[[#This Row],[CF % WEC]]</f>
        <v>3.7938744738403016E-2</v>
      </c>
      <c r="L5135" s="1">
        <v>63.333661901625646</v>
      </c>
      <c r="M5135" s="2">
        <f>Table13[[#This Row],[Cons h '[MWh']]]-Table13[[#This Row],[Ewec_prod '[MWh']]]-Table13[[#This Row],[Eeol_prod '[MWh']]]-Table13[[#This Row],[Efv_prod '[MWh']]]</f>
        <v>19.366642519162639</v>
      </c>
    </row>
    <row r="5136" spans="5:13" x14ac:dyDescent="0.3">
      <c r="E5136" s="4">
        <v>43679.916666666664</v>
      </c>
      <c r="F5136" s="3">
        <v>0.58879999999999999</v>
      </c>
      <c r="G5136" s="2">
        <f>Table13[[#This Row],[CF % FV]]*$A$2</f>
        <v>30.0288</v>
      </c>
      <c r="H5136" s="3">
        <v>0.38732527563177399</v>
      </c>
      <c r="I5136" s="2">
        <f>Table13[[#This Row],[CF % EOL]]*$A$6</f>
        <v>15.49301102527096</v>
      </c>
      <c r="J5136" s="3">
        <v>0.12197699940307291</v>
      </c>
      <c r="K5136" s="2">
        <f>$A$10*Table13[[#This Row],[CF % WEC]]</f>
        <v>3.7515831426006244E-2</v>
      </c>
      <c r="L5136" s="1">
        <v>48.858319473016181</v>
      </c>
      <c r="M5136" s="2">
        <f>Table13[[#This Row],[Cons h '[MWh']]]-Table13[[#This Row],[Ewec_prod '[MWh']]]-Table13[[#This Row],[Eeol_prod '[MWh']]]-Table13[[#This Row],[Efv_prod '[MWh']]]</f>
        <v>3.2989926163192145</v>
      </c>
    </row>
    <row r="5137" spans="5:13" x14ac:dyDescent="0.3">
      <c r="E5137" s="4">
        <v>43679.958333333336</v>
      </c>
      <c r="F5137" s="3">
        <v>0.54733000000000009</v>
      </c>
      <c r="G5137" s="2">
        <f>Table13[[#This Row],[CF % FV]]*$A$2</f>
        <v>27.913830000000004</v>
      </c>
      <c r="H5137" s="3">
        <v>0.407792016755116</v>
      </c>
      <c r="I5137" s="2">
        <f>Table13[[#This Row],[CF % EOL]]*$A$6</f>
        <v>16.311680670204641</v>
      </c>
      <c r="J5137" s="3">
        <v>0.11869097542257812</v>
      </c>
      <c r="K5137" s="2">
        <f>$A$10*Table13[[#This Row],[CF % WEC]]</f>
        <v>3.6505166117650159E-2</v>
      </c>
      <c r="L5137" s="1">
        <v>44.744234926045927</v>
      </c>
      <c r="M5137" s="2">
        <f>Table13[[#This Row],[Cons h '[MWh']]]-Table13[[#This Row],[Ewec_prod '[MWh']]]-Table13[[#This Row],[Eeol_prod '[MWh']]]-Table13[[#This Row],[Efv_prod '[MWh']]]</f>
        <v>0.48221908972363181</v>
      </c>
    </row>
    <row r="5138" spans="5:13" x14ac:dyDescent="0.3">
      <c r="E5138" s="4">
        <v>43680</v>
      </c>
      <c r="F5138" s="3">
        <v>0.53149000000000002</v>
      </c>
      <c r="G5138" s="2">
        <f>Table13[[#This Row],[CF % FV]]*$A$2</f>
        <v>27.105990000000002</v>
      </c>
      <c r="H5138" s="3">
        <v>0.38285274964279498</v>
      </c>
      <c r="I5138" s="2">
        <f>Table13[[#This Row],[CF % EOL]]*$A$6</f>
        <v>15.314109985711799</v>
      </c>
      <c r="J5138" s="3">
        <v>0.1133182692182475</v>
      </c>
      <c r="K5138" s="2">
        <f>$A$10*Table13[[#This Row],[CF % WEC]]</f>
        <v>3.485271080845645E-2</v>
      </c>
      <c r="L5138" s="1">
        <v>35.576759214918638</v>
      </c>
      <c r="M5138" s="2">
        <f>Table13[[#This Row],[Cons h '[MWh']]]-Table13[[#This Row],[Ewec_prod '[MWh']]]-Table13[[#This Row],[Eeol_prod '[MWh']]]-Table13[[#This Row],[Efv_prod '[MWh']]]</f>
        <v>-6.8781934816016204</v>
      </c>
    </row>
    <row r="5139" spans="5:13" x14ac:dyDescent="0.3">
      <c r="E5139" s="4">
        <v>43680.041666666664</v>
      </c>
      <c r="F5139" s="3">
        <v>0.34958</v>
      </c>
      <c r="G5139" s="2">
        <f>Table13[[#This Row],[CF % FV]]*$A$2</f>
        <v>17.828579999999999</v>
      </c>
      <c r="H5139" s="3">
        <v>0.31648847228814603</v>
      </c>
      <c r="I5139" s="2">
        <f>Table13[[#This Row],[CF % EOL]]*$A$6</f>
        <v>12.659538891525841</v>
      </c>
      <c r="J5139" s="3">
        <v>0.10661117735345048</v>
      </c>
      <c r="K5139" s="2">
        <f>$A$10*Table13[[#This Row],[CF % WEC]]</f>
        <v>3.2789845440478527E-2</v>
      </c>
      <c r="L5139" s="1">
        <v>31.866567079218957</v>
      </c>
      <c r="M5139" s="2">
        <f>Table13[[#This Row],[Cons h '[MWh']]]-Table13[[#This Row],[Ewec_prod '[MWh']]]-Table13[[#This Row],[Eeol_prod '[MWh']]]-Table13[[#This Row],[Efv_prod '[MWh']]]</f>
        <v>1.3456583422526371</v>
      </c>
    </row>
    <row r="5140" spans="5:13" x14ac:dyDescent="0.3">
      <c r="E5140" s="4">
        <v>43680.083333333336</v>
      </c>
      <c r="F5140" s="3">
        <v>0.17377000000000001</v>
      </c>
      <c r="G5140" s="2">
        <f>Table13[[#This Row],[CF % FV]]*$A$2</f>
        <v>8.8622700000000005</v>
      </c>
      <c r="H5140" s="3">
        <v>0.23726960577721201</v>
      </c>
      <c r="I5140" s="2">
        <f>Table13[[#This Row],[CF % EOL]]*$A$6</f>
        <v>9.4907842310884796</v>
      </c>
      <c r="J5140" s="3">
        <v>0.10050536212071204</v>
      </c>
      <c r="K5140" s="2">
        <f>$A$10*Table13[[#This Row],[CF % WEC]]</f>
        <v>3.0911911599584375E-2</v>
      </c>
      <c r="L5140" s="1">
        <v>36.116242727662694</v>
      </c>
      <c r="M5140" s="2">
        <f>Table13[[#This Row],[Cons h '[MWh']]]-Table13[[#This Row],[Ewec_prod '[MWh']]]-Table13[[#This Row],[Eeol_prod '[MWh']]]-Table13[[#This Row],[Efv_prod '[MWh']]]</f>
        <v>17.732276584974635</v>
      </c>
    </row>
    <row r="5141" spans="5:13" x14ac:dyDescent="0.3">
      <c r="E5141" s="4">
        <v>43680.125</v>
      </c>
      <c r="F5141" s="3">
        <v>2.2799999999999999E-3</v>
      </c>
      <c r="G5141" s="2">
        <f>Table13[[#This Row],[CF % FV]]*$A$2</f>
        <v>0.11627999999999999</v>
      </c>
      <c r="H5141" s="3">
        <v>0.20589049757391001</v>
      </c>
      <c r="I5141" s="2">
        <f>Table13[[#This Row],[CF % EOL]]*$A$6</f>
        <v>8.235619902956401</v>
      </c>
      <c r="J5141" s="3">
        <v>9.6848682842543346E-2</v>
      </c>
      <c r="K5141" s="2">
        <f>$A$10*Table13[[#This Row],[CF % WEC]]</f>
        <v>2.9787245768730278E-2</v>
      </c>
      <c r="L5141" s="1">
        <v>31.942672550483767</v>
      </c>
      <c r="M5141" s="2">
        <f>Table13[[#This Row],[Cons h '[MWh']]]-Table13[[#This Row],[Ewec_prod '[MWh']]]-Table13[[#This Row],[Eeol_prod '[MWh']]]-Table13[[#This Row],[Efv_prod '[MWh']]]</f>
        <v>23.560985401758636</v>
      </c>
    </row>
    <row r="5142" spans="5:13" x14ac:dyDescent="0.3">
      <c r="E5142" s="4">
        <v>43680.166666666664</v>
      </c>
      <c r="F5142" s="3">
        <v>0</v>
      </c>
      <c r="G5142" s="2">
        <f>Table13[[#This Row],[CF % FV]]*$A$2</f>
        <v>0</v>
      </c>
      <c r="H5142" s="3">
        <v>0.23407603025184501</v>
      </c>
      <c r="I5142" s="2">
        <f>Table13[[#This Row],[CF % EOL]]*$A$6</f>
        <v>9.363041210073801</v>
      </c>
      <c r="J5142" s="3">
        <v>9.5197202592032668E-2</v>
      </c>
      <c r="K5142" s="2">
        <f>$A$10*Table13[[#This Row],[CF % WEC]]</f>
        <v>2.9279308575778012E-2</v>
      </c>
      <c r="L5142" s="1">
        <v>33.381421266776272</v>
      </c>
      <c r="M5142" s="2">
        <f>Table13[[#This Row],[Cons h '[MWh']]]-Table13[[#This Row],[Ewec_prod '[MWh']]]-Table13[[#This Row],[Eeol_prod '[MWh']]]-Table13[[#This Row],[Efv_prod '[MWh']]]</f>
        <v>23.989100748126688</v>
      </c>
    </row>
    <row r="5143" spans="5:13" x14ac:dyDescent="0.3">
      <c r="E5143" s="4">
        <v>43680.208333333336</v>
      </c>
      <c r="F5143" s="3">
        <v>0</v>
      </c>
      <c r="G5143" s="2">
        <f>Table13[[#This Row],[CF % FV]]*$A$2</f>
        <v>0</v>
      </c>
      <c r="H5143" s="3">
        <v>0.27040469021520003</v>
      </c>
      <c r="I5143" s="2">
        <f>Table13[[#This Row],[CF % EOL]]*$A$6</f>
        <v>10.816187608608001</v>
      </c>
      <c r="J5143" s="3">
        <v>9.4634122476976446E-2</v>
      </c>
      <c r="K5143" s="2">
        <f>$A$10*Table13[[#This Row],[CF % WEC]]</f>
        <v>2.9106124952806768E-2</v>
      </c>
      <c r="L5143" s="1">
        <v>43.351177342692679</v>
      </c>
      <c r="M5143" s="2">
        <f>Table13[[#This Row],[Cons h '[MWh']]]-Table13[[#This Row],[Ewec_prod '[MWh']]]-Table13[[#This Row],[Eeol_prod '[MWh']]]-Table13[[#This Row],[Efv_prod '[MWh']]]</f>
        <v>32.505883609131871</v>
      </c>
    </row>
    <row r="5144" spans="5:13" x14ac:dyDescent="0.3">
      <c r="E5144" s="4">
        <v>43680.25</v>
      </c>
      <c r="F5144" s="3">
        <v>0</v>
      </c>
      <c r="G5144" s="2">
        <f>Table13[[#This Row],[CF % FV]]*$A$2</f>
        <v>0</v>
      </c>
      <c r="H5144" s="3">
        <v>0.31731044383450802</v>
      </c>
      <c r="I5144" s="2">
        <f>Table13[[#This Row],[CF % EOL]]*$A$6</f>
        <v>12.692417753380321</v>
      </c>
      <c r="J5144" s="3">
        <v>9.5386857527088378E-2</v>
      </c>
      <c r="K5144" s="2">
        <f>$A$10*Table13[[#This Row],[CF % WEC]]</f>
        <v>2.9337639757947433E-2</v>
      </c>
      <c r="L5144" s="1">
        <v>59.742775956754173</v>
      </c>
      <c r="M5144" s="2">
        <f>Table13[[#This Row],[Cons h '[MWh']]]-Table13[[#This Row],[Ewec_prod '[MWh']]]-Table13[[#This Row],[Eeol_prod '[MWh']]]-Table13[[#This Row],[Efv_prod '[MWh']]]</f>
        <v>47.021020563615906</v>
      </c>
    </row>
    <row r="5145" spans="5:13" x14ac:dyDescent="0.3">
      <c r="E5145" s="4">
        <v>43680.291666666664</v>
      </c>
      <c r="F5145" s="3">
        <v>0</v>
      </c>
      <c r="G5145" s="2">
        <f>Table13[[#This Row],[CF % FV]]*$A$2</f>
        <v>0</v>
      </c>
      <c r="H5145" s="3">
        <v>0.35363028878101699</v>
      </c>
      <c r="I5145" s="2">
        <f>Table13[[#This Row],[CF % EOL]]*$A$6</f>
        <v>14.14521155124068</v>
      </c>
      <c r="J5145" s="3">
        <v>9.6882561520635985E-2</v>
      </c>
      <c r="K5145" s="2">
        <f>$A$10*Table13[[#This Row],[CF % WEC]]</f>
        <v>2.9797665657582104E-2</v>
      </c>
      <c r="L5145" s="1">
        <v>62.141381067522872</v>
      </c>
      <c r="M5145" s="2">
        <f>Table13[[#This Row],[Cons h '[MWh']]]-Table13[[#This Row],[Ewec_prod '[MWh']]]-Table13[[#This Row],[Eeol_prod '[MWh']]]-Table13[[#This Row],[Efv_prod '[MWh']]]</f>
        <v>47.966371850624611</v>
      </c>
    </row>
    <row r="5146" spans="5:13" x14ac:dyDescent="0.3">
      <c r="E5146" s="4">
        <v>43680.333333333336</v>
      </c>
      <c r="F5146" s="3">
        <v>0</v>
      </c>
      <c r="G5146" s="2">
        <f>Table13[[#This Row],[CF % FV]]*$A$2</f>
        <v>0</v>
      </c>
      <c r="H5146" s="3">
        <v>0.39590202614782899</v>
      </c>
      <c r="I5146" s="2">
        <f>Table13[[#This Row],[CF % EOL]]*$A$6</f>
        <v>15.83608104591316</v>
      </c>
      <c r="J5146" s="3">
        <v>9.875314386565108E-2</v>
      </c>
      <c r="K5146" s="2">
        <f>$A$10*Table13[[#This Row],[CF % WEC]]</f>
        <v>3.0372990942410204E-2</v>
      </c>
      <c r="L5146" s="1">
        <v>59.202116517172421</v>
      </c>
      <c r="M5146" s="2">
        <f>Table13[[#This Row],[Cons h '[MWh']]]-Table13[[#This Row],[Ewec_prod '[MWh']]]-Table13[[#This Row],[Eeol_prod '[MWh']]]-Table13[[#This Row],[Efv_prod '[MWh']]]</f>
        <v>43.335662480316849</v>
      </c>
    </row>
    <row r="5147" spans="5:13" x14ac:dyDescent="0.3">
      <c r="E5147" s="4">
        <v>43680.375</v>
      </c>
      <c r="F5147" s="3">
        <v>0</v>
      </c>
      <c r="G5147" s="2">
        <f>Table13[[#This Row],[CF % FV]]*$A$2</f>
        <v>0</v>
      </c>
      <c r="H5147" s="3">
        <v>0.46260650920587598</v>
      </c>
      <c r="I5147" s="2">
        <f>Table13[[#This Row],[CF % EOL]]*$A$6</f>
        <v>18.504260368235038</v>
      </c>
      <c r="J5147" s="3">
        <v>9.9076753148250013E-2</v>
      </c>
      <c r="K5147" s="2">
        <f>$A$10*Table13[[#This Row],[CF % WEC]]</f>
        <v>3.0472521766690887E-2</v>
      </c>
      <c r="L5147" s="1">
        <v>55.708320369088199</v>
      </c>
      <c r="M5147" s="2">
        <f>Table13[[#This Row],[Cons h '[MWh']]]-Table13[[#This Row],[Ewec_prod '[MWh']]]-Table13[[#This Row],[Eeol_prod '[MWh']]]-Table13[[#This Row],[Efv_prod '[MWh']]]</f>
        <v>37.173587479086471</v>
      </c>
    </row>
    <row r="5148" spans="5:13" x14ac:dyDescent="0.3">
      <c r="E5148" s="4">
        <v>43680.416666666664</v>
      </c>
      <c r="F5148" s="3">
        <v>0</v>
      </c>
      <c r="G5148" s="2">
        <f>Table13[[#This Row],[CF % FV]]*$A$2</f>
        <v>0</v>
      </c>
      <c r="H5148" s="3">
        <v>0.392769045820204</v>
      </c>
      <c r="I5148" s="2">
        <f>Table13[[#This Row],[CF % EOL]]*$A$6</f>
        <v>15.71076183280816</v>
      </c>
      <c r="J5148" s="3">
        <v>0.10054181012401774</v>
      </c>
      <c r="K5148" s="2">
        <f>$A$10*Table13[[#This Row],[CF % WEC]]</f>
        <v>3.0923121722431494E-2</v>
      </c>
      <c r="L5148" s="1">
        <v>62.681718475986848</v>
      </c>
      <c r="M5148" s="2">
        <f>Table13[[#This Row],[Cons h '[MWh']]]-Table13[[#This Row],[Ewec_prod '[MWh']]]-Table13[[#This Row],[Eeol_prod '[MWh']]]-Table13[[#This Row],[Efv_prod '[MWh']]]</f>
        <v>46.940033521456257</v>
      </c>
    </row>
    <row r="5149" spans="5:13" x14ac:dyDescent="0.3">
      <c r="E5149" s="4">
        <v>43680.458333333336</v>
      </c>
      <c r="F5149" s="3">
        <v>0</v>
      </c>
      <c r="G5149" s="2">
        <f>Table13[[#This Row],[CF % FV]]*$A$2</f>
        <v>0</v>
      </c>
      <c r="H5149" s="3">
        <v>0.443054140255636</v>
      </c>
      <c r="I5149" s="2">
        <f>Table13[[#This Row],[CF % EOL]]*$A$6</f>
        <v>17.722165610225439</v>
      </c>
      <c r="J5149" s="3">
        <v>0.10234775823145563</v>
      </c>
      <c r="K5149" s="2">
        <f>$A$10*Table13[[#This Row],[CF % WEC]]</f>
        <v>3.1478567790906006E-2</v>
      </c>
      <c r="L5149" s="1">
        <v>40.388461282323973</v>
      </c>
      <c r="M5149" s="2">
        <f>Table13[[#This Row],[Cons h '[MWh']]]-Table13[[#This Row],[Ewec_prod '[MWh']]]-Table13[[#This Row],[Eeol_prod '[MWh']]]-Table13[[#This Row],[Efv_prod '[MWh']]]</f>
        <v>22.634817104307629</v>
      </c>
    </row>
    <row r="5150" spans="5:13" x14ac:dyDescent="0.3">
      <c r="E5150" s="4">
        <v>43680.5</v>
      </c>
      <c r="F5150" s="3">
        <v>0</v>
      </c>
      <c r="G5150" s="2">
        <f>Table13[[#This Row],[CF % FV]]*$A$2</f>
        <v>0</v>
      </c>
      <c r="H5150" s="3">
        <v>0.47163178226218999</v>
      </c>
      <c r="I5150" s="2">
        <f>Table13[[#This Row],[CF % EOL]]*$A$6</f>
        <v>18.865271290487598</v>
      </c>
      <c r="J5150" s="3">
        <v>0.10500744924563954</v>
      </c>
      <c r="K5150" s="2">
        <f>$A$10*Table13[[#This Row],[CF % WEC]]</f>
        <v>3.229659512574528E-2</v>
      </c>
      <c r="L5150" s="1">
        <v>65.576358552562141</v>
      </c>
      <c r="M5150" s="2">
        <f>Table13[[#This Row],[Cons h '[MWh']]]-Table13[[#This Row],[Ewec_prod '[MWh']]]-Table13[[#This Row],[Eeol_prod '[MWh']]]-Table13[[#This Row],[Efv_prod '[MWh']]]</f>
        <v>46.6787906669488</v>
      </c>
    </row>
    <row r="5151" spans="5:13" x14ac:dyDescent="0.3">
      <c r="E5151" s="4">
        <v>43680.541666666664</v>
      </c>
      <c r="F5151" s="3">
        <v>0</v>
      </c>
      <c r="G5151" s="2">
        <f>Table13[[#This Row],[CF % FV]]*$A$2</f>
        <v>0</v>
      </c>
      <c r="H5151" s="3">
        <v>0.46953872727911999</v>
      </c>
      <c r="I5151" s="2">
        <f>Table13[[#This Row],[CF % EOL]]*$A$6</f>
        <v>18.781549091164798</v>
      </c>
      <c r="J5151" s="3">
        <v>0.1081373362236773</v>
      </c>
      <c r="K5151" s="2">
        <f>$A$10*Table13[[#This Row],[CF % WEC]]</f>
        <v>3.3259238188168068E-2</v>
      </c>
      <c r="L5151" s="1">
        <v>49.172734132506221</v>
      </c>
      <c r="M5151" s="2">
        <f>Table13[[#This Row],[Cons h '[MWh']]]-Table13[[#This Row],[Ewec_prod '[MWh']]]-Table13[[#This Row],[Eeol_prod '[MWh']]]-Table13[[#This Row],[Efv_prod '[MWh']]]</f>
        <v>30.357925803153258</v>
      </c>
    </row>
    <row r="5152" spans="5:13" x14ac:dyDescent="0.3">
      <c r="E5152" s="4">
        <v>43680.583333333336</v>
      </c>
      <c r="F5152" s="3">
        <v>0</v>
      </c>
      <c r="G5152" s="2">
        <f>Table13[[#This Row],[CF % FV]]*$A$2</f>
        <v>0</v>
      </c>
      <c r="H5152" s="3">
        <v>0.49181499029543502</v>
      </c>
      <c r="I5152" s="2">
        <f>Table13[[#This Row],[CF % EOL]]*$A$6</f>
        <v>19.6725996118174</v>
      </c>
      <c r="J5152" s="3">
        <v>0.11074507373263591</v>
      </c>
      <c r="K5152" s="2">
        <f>$A$10*Table13[[#This Row],[CF % WEC]]</f>
        <v>3.4061286453563419E-2</v>
      </c>
      <c r="L5152" s="1">
        <v>46.249043483975811</v>
      </c>
      <c r="M5152" s="2">
        <f>Table13[[#This Row],[Cons h '[MWh']]]-Table13[[#This Row],[Ewec_prod '[MWh']]]-Table13[[#This Row],[Eeol_prod '[MWh']]]-Table13[[#This Row],[Efv_prod '[MWh']]]</f>
        <v>26.542382585704846</v>
      </c>
    </row>
    <row r="5153" spans="5:13" x14ac:dyDescent="0.3">
      <c r="E5153" s="4">
        <v>43680.625</v>
      </c>
      <c r="F5153" s="3">
        <v>0</v>
      </c>
      <c r="G5153" s="2">
        <f>Table13[[#This Row],[CF % FV]]*$A$2</f>
        <v>0</v>
      </c>
      <c r="H5153" s="3">
        <v>0.56815770019480605</v>
      </c>
      <c r="I5153" s="2">
        <f>Table13[[#This Row],[CF % EOL]]*$A$6</f>
        <v>22.726308007792241</v>
      </c>
      <c r="J5153" s="3">
        <v>0.11308645992477573</v>
      </c>
      <c r="K5153" s="2">
        <f>$A$10*Table13[[#This Row],[CF % WEC]]</f>
        <v>3.4781414429471663E-2</v>
      </c>
      <c r="L5153" s="1">
        <v>37.90601392367644</v>
      </c>
      <c r="M5153" s="2">
        <f>Table13[[#This Row],[Cons h '[MWh']]]-Table13[[#This Row],[Ewec_prod '[MWh']]]-Table13[[#This Row],[Eeol_prod '[MWh']]]-Table13[[#This Row],[Efv_prod '[MWh']]]</f>
        <v>15.144924501454724</v>
      </c>
    </row>
    <row r="5154" spans="5:13" x14ac:dyDescent="0.3">
      <c r="E5154" s="4">
        <v>43680.666666666664</v>
      </c>
      <c r="F5154" s="3">
        <v>1.4199999999999998E-3</v>
      </c>
      <c r="G5154" s="2">
        <f>Table13[[#This Row],[CF % FV]]*$A$2</f>
        <v>7.2419999999999984E-2</v>
      </c>
      <c r="H5154" s="3">
        <v>0.60762023724056602</v>
      </c>
      <c r="I5154" s="2">
        <f>Table13[[#This Row],[CF % EOL]]*$A$6</f>
        <v>24.304809489622642</v>
      </c>
      <c r="J5154" s="3">
        <v>0.11629205659414349</v>
      </c>
      <c r="K5154" s="2">
        <f>$A$10*Table13[[#This Row],[CF % WEC]]</f>
        <v>3.5767343127966429E-2</v>
      </c>
      <c r="L5154" s="1">
        <v>48.690302496401536</v>
      </c>
      <c r="M5154" s="2">
        <f>Table13[[#This Row],[Cons h '[MWh']]]-Table13[[#This Row],[Ewec_prod '[MWh']]]-Table13[[#This Row],[Eeol_prod '[MWh']]]-Table13[[#This Row],[Efv_prod '[MWh']]]</f>
        <v>24.277305663650928</v>
      </c>
    </row>
    <row r="5155" spans="5:13" x14ac:dyDescent="0.3">
      <c r="E5155" s="4">
        <v>43680.708333333336</v>
      </c>
      <c r="F5155" s="3">
        <v>0.16370999999999999</v>
      </c>
      <c r="G5155" s="2">
        <f>Table13[[#This Row],[CF % FV]]*$A$2</f>
        <v>8.3492099999999994</v>
      </c>
      <c r="H5155" s="3">
        <v>0.61680471379939505</v>
      </c>
      <c r="I5155" s="2">
        <f>Table13[[#This Row],[CF % EOL]]*$A$6</f>
        <v>24.6721885519758</v>
      </c>
      <c r="J5155" s="3">
        <v>0.11943396837133199</v>
      </c>
      <c r="K5155" s="2">
        <f>$A$10*Table13[[#This Row],[CF % WEC]]</f>
        <v>3.6733684595335055E-2</v>
      </c>
      <c r="L5155" s="1">
        <v>61.226973272540945</v>
      </c>
      <c r="M5155" s="2">
        <f>Table13[[#This Row],[Cons h '[MWh']]]-Table13[[#This Row],[Ewec_prod '[MWh']]]-Table13[[#This Row],[Eeol_prod '[MWh']]]-Table13[[#This Row],[Efv_prod '[MWh']]]</f>
        <v>28.168841035969812</v>
      </c>
    </row>
    <row r="5156" spans="5:13" x14ac:dyDescent="0.3">
      <c r="E5156" s="4">
        <v>43680.75</v>
      </c>
      <c r="F5156" s="3">
        <v>0.33806000000000003</v>
      </c>
      <c r="G5156" s="2">
        <f>Table13[[#This Row],[CF % FV]]*$A$2</f>
        <v>17.241060000000001</v>
      </c>
      <c r="H5156" s="3">
        <v>0.60802679139028304</v>
      </c>
      <c r="I5156" s="2">
        <f>Table13[[#This Row],[CF % EOL]]*$A$6</f>
        <v>24.32107165561132</v>
      </c>
      <c r="J5156" s="3">
        <v>0.12200017848656237</v>
      </c>
      <c r="K5156" s="2">
        <f>$A$10*Table13[[#This Row],[CF % WEC]]</f>
        <v>3.7522960496183866E-2</v>
      </c>
      <c r="L5156" s="1">
        <v>64.253318487705528</v>
      </c>
      <c r="M5156" s="2">
        <f>Table13[[#This Row],[Cons h '[MWh']]]-Table13[[#This Row],[Ewec_prod '[MWh']]]-Table13[[#This Row],[Eeol_prod '[MWh']]]-Table13[[#This Row],[Efv_prod '[MWh']]]</f>
        <v>22.653663871598017</v>
      </c>
    </row>
    <row r="5157" spans="5:13" x14ac:dyDescent="0.3">
      <c r="E5157" s="4">
        <v>43680.791666666664</v>
      </c>
      <c r="F5157" s="3">
        <v>0.52537</v>
      </c>
      <c r="G5157" s="2">
        <f>Table13[[#This Row],[CF % FV]]*$A$2</f>
        <v>26.793870000000002</v>
      </c>
      <c r="H5157" s="3">
        <v>0.57187512503892901</v>
      </c>
      <c r="I5157" s="2">
        <f>Table13[[#This Row],[CF % EOL]]*$A$6</f>
        <v>22.87500500155716</v>
      </c>
      <c r="J5157" s="3">
        <v>0.1222408528402552</v>
      </c>
      <c r="K5157" s="2">
        <f>$A$10*Table13[[#This Row],[CF % WEC]]</f>
        <v>3.7596983455642524E-2</v>
      </c>
      <c r="L5157" s="1">
        <v>76.519209000705814</v>
      </c>
      <c r="M5157" s="2">
        <f>Table13[[#This Row],[Cons h '[MWh']]]-Table13[[#This Row],[Ewec_prod '[MWh']]]-Table13[[#This Row],[Eeol_prod '[MWh']]]-Table13[[#This Row],[Efv_prod '[MWh']]]</f>
        <v>26.812737015693013</v>
      </c>
    </row>
    <row r="5158" spans="5:13" x14ac:dyDescent="0.3">
      <c r="E5158" s="4">
        <v>43680.833333333336</v>
      </c>
      <c r="F5158" s="3">
        <v>0.62565999999999999</v>
      </c>
      <c r="G5158" s="2">
        <f>Table13[[#This Row],[CF % FV]]*$A$2</f>
        <v>31.908660000000001</v>
      </c>
      <c r="H5158" s="3">
        <v>0.53426473221827397</v>
      </c>
      <c r="I5158" s="2">
        <f>Table13[[#This Row],[CF % EOL]]*$A$6</f>
        <v>21.370589288730958</v>
      </c>
      <c r="J5158" s="3">
        <v>0.12160670585434534</v>
      </c>
      <c r="K5158" s="2">
        <f>$A$10*Table13[[#This Row],[CF % WEC]]</f>
        <v>3.7401942164750554E-2</v>
      </c>
      <c r="L5158" s="1">
        <v>50.322297671578156</v>
      </c>
      <c r="M5158" s="2">
        <f>Table13[[#This Row],[Cons h '[MWh']]]-Table13[[#This Row],[Ewec_prod '[MWh']]]-Table13[[#This Row],[Eeol_prod '[MWh']]]-Table13[[#This Row],[Efv_prod '[MWh']]]</f>
        <v>-2.9943535593175525</v>
      </c>
    </row>
    <row r="5159" spans="5:13" x14ac:dyDescent="0.3">
      <c r="E5159" s="4">
        <v>43680.875</v>
      </c>
      <c r="F5159" s="3">
        <v>0.69379000000000002</v>
      </c>
      <c r="G5159" s="2">
        <f>Table13[[#This Row],[CF % FV]]*$A$2</f>
        <v>35.383290000000002</v>
      </c>
      <c r="H5159" s="3">
        <v>0.46762549453398899</v>
      </c>
      <c r="I5159" s="2">
        <f>Table13[[#This Row],[CF % EOL]]*$A$6</f>
        <v>18.70501978135956</v>
      </c>
      <c r="J5159" s="3">
        <v>0.1112650129149452</v>
      </c>
      <c r="K5159" s="2">
        <f>$A$10*Table13[[#This Row],[CF % WEC]]</f>
        <v>3.4221201444182538E-2</v>
      </c>
      <c r="L5159" s="1">
        <v>58.83966727122278</v>
      </c>
      <c r="M5159" s="2">
        <f>Table13[[#This Row],[Cons h '[MWh']]]-Table13[[#This Row],[Ewec_prod '[MWh']]]-Table13[[#This Row],[Eeol_prod '[MWh']]]-Table13[[#This Row],[Efv_prod '[MWh']]]</f>
        <v>4.7171362884190344</v>
      </c>
    </row>
    <row r="5160" spans="5:13" x14ac:dyDescent="0.3">
      <c r="E5160" s="4">
        <v>43680.916666666664</v>
      </c>
      <c r="F5160" s="3">
        <v>0.66254999999999997</v>
      </c>
      <c r="G5160" s="2">
        <f>Table13[[#This Row],[CF % FV]]*$A$2</f>
        <v>33.790050000000001</v>
      </c>
      <c r="H5160" s="3">
        <v>0.31717335199730001</v>
      </c>
      <c r="I5160" s="2">
        <f>Table13[[#This Row],[CF % EOL]]*$A$6</f>
        <v>12.686934079892001</v>
      </c>
      <c r="J5160" s="3">
        <v>0.10195415242176986</v>
      </c>
      <c r="K5160" s="2">
        <f>$A$10*Table13[[#This Row],[CF % WEC]]</f>
        <v>3.1357508498771162E-2</v>
      </c>
      <c r="L5160" s="1">
        <v>44.114105212071266</v>
      </c>
      <c r="M5160" s="2">
        <f>Table13[[#This Row],[Cons h '[MWh']]]-Table13[[#This Row],[Ewec_prod '[MWh']]]-Table13[[#This Row],[Eeol_prod '[MWh']]]-Table13[[#This Row],[Efv_prod '[MWh']]]</f>
        <v>-2.3942363763195083</v>
      </c>
    </row>
    <row r="5161" spans="5:13" x14ac:dyDescent="0.3">
      <c r="E5161" s="4">
        <v>43680.958333333336</v>
      </c>
      <c r="F5161" s="3">
        <v>0.65586</v>
      </c>
      <c r="G5161" s="2">
        <f>Table13[[#This Row],[CF % FV]]*$A$2</f>
        <v>33.448860000000003</v>
      </c>
      <c r="H5161" s="3">
        <v>0.27240368665482201</v>
      </c>
      <c r="I5161" s="2">
        <f>Table13[[#This Row],[CF % EOL]]*$A$6</f>
        <v>10.896147466192881</v>
      </c>
      <c r="J5161" s="3">
        <v>9.3030732475585409E-2</v>
      </c>
      <c r="K5161" s="2">
        <f>$A$10*Table13[[#This Row],[CF % WEC]]</f>
        <v>2.8612978627706932E-2</v>
      </c>
      <c r="L5161" s="1">
        <v>40.220463424692078</v>
      </c>
      <c r="M5161" s="2">
        <f>Table13[[#This Row],[Cons h '[MWh']]]-Table13[[#This Row],[Ewec_prod '[MWh']]]-Table13[[#This Row],[Eeol_prod '[MWh']]]-Table13[[#This Row],[Efv_prod '[MWh']]]</f>
        <v>-4.1531570201285106</v>
      </c>
    </row>
    <row r="5162" spans="5:13" x14ac:dyDescent="0.3">
      <c r="E5162" s="4">
        <v>43681</v>
      </c>
      <c r="F5162" s="3">
        <v>0.51970000000000005</v>
      </c>
      <c r="G5162" s="2">
        <f>Table13[[#This Row],[CF % FV]]*$A$2</f>
        <v>26.504700000000003</v>
      </c>
      <c r="H5162" s="3">
        <v>0.260909708261785</v>
      </c>
      <c r="I5162" s="2">
        <f>Table13[[#This Row],[CF % EOL]]*$A$6</f>
        <v>10.4363883304714</v>
      </c>
      <c r="J5162" s="3">
        <v>8.5161086961435317E-2</v>
      </c>
      <c r="K5162" s="2">
        <f>$A$10*Table13[[#This Row],[CF % WEC]]</f>
        <v>2.6192552679076463E-2</v>
      </c>
      <c r="L5162" s="1">
        <v>36.848990724155335</v>
      </c>
      <c r="M5162" s="2">
        <f>Table13[[#This Row],[Cons h '[MWh']]]-Table13[[#This Row],[Ewec_prod '[MWh']]]-Table13[[#This Row],[Eeol_prod '[MWh']]]-Table13[[#This Row],[Efv_prod '[MWh']]]</f>
        <v>-0.11829015899514772</v>
      </c>
    </row>
    <row r="5163" spans="5:13" x14ac:dyDescent="0.3">
      <c r="E5163" s="4">
        <v>43681.041666666664</v>
      </c>
      <c r="F5163" s="3">
        <v>0.38323000000000002</v>
      </c>
      <c r="G5163" s="2">
        <f>Table13[[#This Row],[CF % FV]]*$A$2</f>
        <v>19.544730000000001</v>
      </c>
      <c r="H5163" s="3">
        <v>0.24949113804301801</v>
      </c>
      <c r="I5163" s="2">
        <f>Table13[[#This Row],[CF % EOL]]*$A$6</f>
        <v>9.9796455217207196</v>
      </c>
      <c r="J5163" s="3">
        <v>7.8264991971621858E-2</v>
      </c>
      <c r="K5163" s="2">
        <f>$A$10*Table13[[#This Row],[CF % WEC]]</f>
        <v>2.4071556602753483E-2</v>
      </c>
      <c r="L5163" s="1">
        <v>32.971522035885293</v>
      </c>
      <c r="M5163" s="2">
        <f>Table13[[#This Row],[Cons h '[MWh']]]-Table13[[#This Row],[Ewec_prod '[MWh']]]-Table13[[#This Row],[Eeol_prod '[MWh']]]-Table13[[#This Row],[Efv_prod '[MWh']]]</f>
        <v>3.4230749575618162</v>
      </c>
    </row>
    <row r="5164" spans="5:13" x14ac:dyDescent="0.3">
      <c r="E5164" s="4">
        <v>43681.083333333336</v>
      </c>
      <c r="F5164" s="3">
        <v>0.17313000000000001</v>
      </c>
      <c r="G5164" s="2">
        <f>Table13[[#This Row],[CF % FV]]*$A$2</f>
        <v>8.8296299999999999</v>
      </c>
      <c r="H5164" s="3">
        <v>0.21110155691303201</v>
      </c>
      <c r="I5164" s="2">
        <f>Table13[[#This Row],[CF % EOL]]*$A$6</f>
        <v>8.4440622765212794</v>
      </c>
      <c r="J5164" s="3">
        <v>7.2936211188389319E-2</v>
      </c>
      <c r="K5164" s="2">
        <f>$A$10*Table13[[#This Row],[CF % WEC]]</f>
        <v>2.2432611206914727E-2</v>
      </c>
      <c r="L5164" s="1">
        <v>35.859176341406496</v>
      </c>
      <c r="M5164" s="2">
        <f>Table13[[#This Row],[Cons h '[MWh']]]-Table13[[#This Row],[Ewec_prod '[MWh']]]-Table13[[#This Row],[Eeol_prod '[MWh']]]-Table13[[#This Row],[Efv_prod '[MWh']]]</f>
        <v>18.563051453678298</v>
      </c>
    </row>
    <row r="5165" spans="5:13" x14ac:dyDescent="0.3">
      <c r="E5165" s="4">
        <v>43681.125</v>
      </c>
      <c r="F5165" s="3">
        <v>2.8900000000000002E-3</v>
      </c>
      <c r="G5165" s="2">
        <f>Table13[[#This Row],[CF % FV]]*$A$2</f>
        <v>0.14739000000000002</v>
      </c>
      <c r="H5165" s="3">
        <v>0.20684165563957399</v>
      </c>
      <c r="I5165" s="2">
        <f>Table13[[#This Row],[CF % EOL]]*$A$6</f>
        <v>8.2736662255829589</v>
      </c>
      <c r="J5165" s="3">
        <v>7.0452466849768455E-2</v>
      </c>
      <c r="K5165" s="2">
        <f>$A$10*Table13[[#This Row],[CF % WEC]]</f>
        <v>2.1668698876155666E-2</v>
      </c>
      <c r="L5165" s="1">
        <v>38.171853122584416</v>
      </c>
      <c r="M5165" s="2">
        <f>Table13[[#This Row],[Cons h '[MWh']]]-Table13[[#This Row],[Ewec_prod '[MWh']]]-Table13[[#This Row],[Eeol_prod '[MWh']]]-Table13[[#This Row],[Efv_prod '[MWh']]]</f>
        <v>29.729128198125302</v>
      </c>
    </row>
    <row r="5166" spans="5:13" x14ac:dyDescent="0.3">
      <c r="E5166" s="4">
        <v>43681.166666666664</v>
      </c>
      <c r="F5166" s="3">
        <v>0</v>
      </c>
      <c r="G5166" s="2">
        <f>Table13[[#This Row],[CF % FV]]*$A$2</f>
        <v>0</v>
      </c>
      <c r="H5166" s="3">
        <v>0.21035226435114601</v>
      </c>
      <c r="I5166" s="2">
        <f>Table13[[#This Row],[CF % EOL]]*$A$6</f>
        <v>8.41409057404584</v>
      </c>
      <c r="J5166" s="3">
        <v>6.7174013627882986E-2</v>
      </c>
      <c r="K5166" s="2">
        <f>$A$10*Table13[[#This Row],[CF % WEC]]</f>
        <v>2.0660362066657108E-2</v>
      </c>
      <c r="L5166" s="1">
        <v>41.494247602663663</v>
      </c>
      <c r="M5166" s="2">
        <f>Table13[[#This Row],[Cons h '[MWh']]]-Table13[[#This Row],[Ewec_prod '[MWh']]]-Table13[[#This Row],[Eeol_prod '[MWh']]]-Table13[[#This Row],[Efv_prod '[MWh']]]</f>
        <v>33.059496666551169</v>
      </c>
    </row>
    <row r="5167" spans="5:13" x14ac:dyDescent="0.3">
      <c r="E5167" s="4">
        <v>43681.208333333336</v>
      </c>
      <c r="F5167" s="3">
        <v>0</v>
      </c>
      <c r="G5167" s="2">
        <f>Table13[[#This Row],[CF % FV]]*$A$2</f>
        <v>0</v>
      </c>
      <c r="H5167" s="3">
        <v>0.20284416121388099</v>
      </c>
      <c r="I5167" s="2">
        <f>Table13[[#This Row],[CF % EOL]]*$A$6</f>
        <v>8.1137664485552392</v>
      </c>
      <c r="J5167" s="3">
        <v>6.4865609427545504E-2</v>
      </c>
      <c r="K5167" s="2">
        <f>$A$10*Table13[[#This Row],[CF % WEC]]</f>
        <v>1.9950378190461148E-2</v>
      </c>
      <c r="L5167" s="1">
        <v>56.406091137662798</v>
      </c>
      <c r="M5167" s="2">
        <f>Table13[[#This Row],[Cons h '[MWh']]]-Table13[[#This Row],[Ewec_prod '[MWh']]]-Table13[[#This Row],[Eeol_prod '[MWh']]]-Table13[[#This Row],[Efv_prod '[MWh']]]</f>
        <v>48.272374310917101</v>
      </c>
    </row>
    <row r="5168" spans="5:13" x14ac:dyDescent="0.3">
      <c r="E5168" s="4">
        <v>43681.25</v>
      </c>
      <c r="F5168" s="3">
        <v>0</v>
      </c>
      <c r="G5168" s="2">
        <f>Table13[[#This Row],[CF % FV]]*$A$2</f>
        <v>0</v>
      </c>
      <c r="H5168" s="3">
        <v>0.171658090001018</v>
      </c>
      <c r="I5168" s="2">
        <f>Table13[[#This Row],[CF % EOL]]*$A$6</f>
        <v>6.8663236000407206</v>
      </c>
      <c r="J5168" s="3">
        <v>6.3324635032037585E-2</v>
      </c>
      <c r="K5168" s="2">
        <f>$A$10*Table13[[#This Row],[CF % WEC]]</f>
        <v>1.9476428708701636E-2</v>
      </c>
      <c r="L5168" s="1">
        <v>63.20939454645923</v>
      </c>
      <c r="M5168" s="2">
        <f>Table13[[#This Row],[Cons h '[MWh']]]-Table13[[#This Row],[Ewec_prod '[MWh']]]-Table13[[#This Row],[Eeol_prod '[MWh']]]-Table13[[#This Row],[Efv_prod '[MWh']]]</f>
        <v>56.323594517709807</v>
      </c>
    </row>
    <row r="5169" spans="5:13" x14ac:dyDescent="0.3">
      <c r="E5169" s="4">
        <v>43681.291666666664</v>
      </c>
      <c r="F5169" s="3">
        <v>0</v>
      </c>
      <c r="G5169" s="2">
        <f>Table13[[#This Row],[CF % FV]]*$A$2</f>
        <v>0</v>
      </c>
      <c r="H5169" s="3">
        <v>0.16224879936782899</v>
      </c>
      <c r="I5169" s="2">
        <f>Table13[[#This Row],[CF % EOL]]*$A$6</f>
        <v>6.4899519747131595</v>
      </c>
      <c r="J5169" s="3">
        <v>6.2328375912152255E-2</v>
      </c>
      <c r="K5169" s="2">
        <f>$A$10*Table13[[#This Row],[CF % WEC]]</f>
        <v>1.9170014471745926E-2</v>
      </c>
      <c r="L5169" s="1">
        <v>51.407967841927466</v>
      </c>
      <c r="M5169" s="2">
        <f>Table13[[#This Row],[Cons h '[MWh']]]-Table13[[#This Row],[Ewec_prod '[MWh']]]-Table13[[#This Row],[Eeol_prod '[MWh']]]-Table13[[#This Row],[Efv_prod '[MWh']]]</f>
        <v>44.898845852742561</v>
      </c>
    </row>
    <row r="5170" spans="5:13" x14ac:dyDescent="0.3">
      <c r="E5170" s="4">
        <v>43681.333333333336</v>
      </c>
      <c r="F5170" s="3">
        <v>0</v>
      </c>
      <c r="G5170" s="2">
        <f>Table13[[#This Row],[CF % FV]]*$A$2</f>
        <v>0</v>
      </c>
      <c r="H5170" s="3">
        <v>0.17470089213114801</v>
      </c>
      <c r="I5170" s="2">
        <f>Table13[[#This Row],[CF % EOL]]*$A$6</f>
        <v>6.9880356852459204</v>
      </c>
      <c r="J5170" s="3">
        <v>6.2553116204445799E-2</v>
      </c>
      <c r="K5170" s="2">
        <f>$A$10*Table13[[#This Row],[CF % WEC]]</f>
        <v>1.9239136674797132E-2</v>
      </c>
      <c r="L5170" s="1">
        <v>51.7208830134579</v>
      </c>
      <c r="M5170" s="2">
        <f>Table13[[#This Row],[Cons h '[MWh']]]-Table13[[#This Row],[Ewec_prod '[MWh']]]-Table13[[#This Row],[Eeol_prod '[MWh']]]-Table13[[#This Row],[Efv_prod '[MWh']]]</f>
        <v>44.713608191537183</v>
      </c>
    </row>
    <row r="5171" spans="5:13" x14ac:dyDescent="0.3">
      <c r="E5171" s="4">
        <v>43681.375</v>
      </c>
      <c r="F5171" s="3">
        <v>0</v>
      </c>
      <c r="G5171" s="2">
        <f>Table13[[#This Row],[CF % FV]]*$A$2</f>
        <v>0</v>
      </c>
      <c r="H5171" s="3">
        <v>0.17431896447706499</v>
      </c>
      <c r="I5171" s="2">
        <f>Table13[[#This Row],[CF % EOL]]*$A$6</f>
        <v>6.9727585790825994</v>
      </c>
      <c r="J5171" s="3">
        <v>6.1756022402727824E-2</v>
      </c>
      <c r="K5171" s="2">
        <f>$A$10*Table13[[#This Row],[CF % WEC]]</f>
        <v>1.8993978679090504E-2</v>
      </c>
      <c r="L5171" s="1">
        <v>60.984179876077235</v>
      </c>
      <c r="M5171" s="2">
        <f>Table13[[#This Row],[Cons h '[MWh']]]-Table13[[#This Row],[Ewec_prod '[MWh']]]-Table13[[#This Row],[Eeol_prod '[MWh']]]-Table13[[#This Row],[Efv_prod '[MWh']]]</f>
        <v>53.992427318315542</v>
      </c>
    </row>
    <row r="5172" spans="5:13" x14ac:dyDescent="0.3">
      <c r="E5172" s="4">
        <v>43681.416666666664</v>
      </c>
      <c r="F5172" s="3">
        <v>0</v>
      </c>
      <c r="G5172" s="2">
        <f>Table13[[#This Row],[CF % FV]]*$A$2</f>
        <v>0</v>
      </c>
      <c r="H5172" s="3">
        <v>0.146605144957135</v>
      </c>
      <c r="I5172" s="2">
        <f>Table13[[#This Row],[CF % EOL]]*$A$6</f>
        <v>5.8642057982854006</v>
      </c>
      <c r="J5172" s="3">
        <v>6.0643984764330076E-2</v>
      </c>
      <c r="K5172" s="2">
        <f>$A$10*Table13[[#This Row],[CF % WEC]]</f>
        <v>1.865195504524423E-2</v>
      </c>
      <c r="L5172" s="1">
        <v>65.988107475344364</v>
      </c>
      <c r="M5172" s="2">
        <f>Table13[[#This Row],[Cons h '[MWh']]]-Table13[[#This Row],[Ewec_prod '[MWh']]]-Table13[[#This Row],[Eeol_prod '[MWh']]]-Table13[[#This Row],[Efv_prod '[MWh']]]</f>
        <v>60.105249722013724</v>
      </c>
    </row>
    <row r="5173" spans="5:13" x14ac:dyDescent="0.3">
      <c r="E5173" s="4">
        <v>43681.458333333336</v>
      </c>
      <c r="F5173" s="3">
        <v>0</v>
      </c>
      <c r="G5173" s="2">
        <f>Table13[[#This Row],[CF % FV]]*$A$2</f>
        <v>0</v>
      </c>
      <c r="H5173" s="3">
        <v>0.113317603107676</v>
      </c>
      <c r="I5173" s="2">
        <f>Table13[[#This Row],[CF % EOL]]*$A$6</f>
        <v>4.5327041243070401</v>
      </c>
      <c r="J5173" s="3">
        <v>5.9081389077419277E-2</v>
      </c>
      <c r="K5173" s="2">
        <f>$A$10*Table13[[#This Row],[CF % WEC]]</f>
        <v>1.8171355615318647E-2</v>
      </c>
      <c r="L5173" s="1">
        <v>55.364515114054299</v>
      </c>
      <c r="M5173" s="2">
        <f>Table13[[#This Row],[Cons h '[MWh']]]-Table13[[#This Row],[Ewec_prod '[MWh']]]-Table13[[#This Row],[Eeol_prod '[MWh']]]-Table13[[#This Row],[Efv_prod '[MWh']]]</f>
        <v>50.813639634131945</v>
      </c>
    </row>
    <row r="5174" spans="5:13" x14ac:dyDescent="0.3">
      <c r="E5174" s="4">
        <v>43681.5</v>
      </c>
      <c r="F5174" s="3">
        <v>0</v>
      </c>
      <c r="G5174" s="2">
        <f>Table13[[#This Row],[CF % FV]]*$A$2</f>
        <v>0</v>
      </c>
      <c r="H5174" s="3">
        <v>7.1930833620878501E-2</v>
      </c>
      <c r="I5174" s="2">
        <f>Table13[[#This Row],[CF % EOL]]*$A$6</f>
        <v>2.8772333448351399</v>
      </c>
      <c r="J5174" s="3">
        <v>5.6307028104479226E-2</v>
      </c>
      <c r="K5174" s="2">
        <f>$A$10*Table13[[#This Row],[CF % WEC]]</f>
        <v>1.7318059837548534E-2</v>
      </c>
      <c r="L5174" s="1">
        <v>65.015385979127998</v>
      </c>
      <c r="M5174" s="2">
        <f>Table13[[#This Row],[Cons h '[MWh']]]-Table13[[#This Row],[Ewec_prod '[MWh']]]-Table13[[#This Row],[Eeol_prod '[MWh']]]-Table13[[#This Row],[Efv_prod '[MWh']]]</f>
        <v>62.120834574455309</v>
      </c>
    </row>
    <row r="5175" spans="5:13" x14ac:dyDescent="0.3">
      <c r="E5175" s="4">
        <v>43681.541666666664</v>
      </c>
      <c r="F5175" s="3">
        <v>0</v>
      </c>
      <c r="G5175" s="2">
        <f>Table13[[#This Row],[CF % FV]]*$A$2</f>
        <v>0</v>
      </c>
      <c r="H5175" s="3">
        <v>5.02449237498356E-2</v>
      </c>
      <c r="I5175" s="2">
        <f>Table13[[#This Row],[CF % EOL]]*$A$6</f>
        <v>2.0097969499934241</v>
      </c>
      <c r="J5175" s="3">
        <v>5.3166364295811695E-2</v>
      </c>
      <c r="K5175" s="2">
        <f>$A$10*Table13[[#This Row],[CF % WEC]]</f>
        <v>1.6352102201368467E-2</v>
      </c>
      <c r="L5175" s="1">
        <v>71.487830001858285</v>
      </c>
      <c r="M5175" s="2">
        <f>Table13[[#This Row],[Cons h '[MWh']]]-Table13[[#This Row],[Ewec_prod '[MWh']]]-Table13[[#This Row],[Eeol_prod '[MWh']]]-Table13[[#This Row],[Efv_prod '[MWh']]]</f>
        <v>69.461680949663489</v>
      </c>
    </row>
    <row r="5176" spans="5:13" x14ac:dyDescent="0.3">
      <c r="E5176" s="4">
        <v>43681.583333333336</v>
      </c>
      <c r="F5176" s="3">
        <v>0</v>
      </c>
      <c r="G5176" s="2">
        <f>Table13[[#This Row],[CF % FV]]*$A$2</f>
        <v>0</v>
      </c>
      <c r="H5176" s="3">
        <v>1.9337803012207801E-2</v>
      </c>
      <c r="I5176" s="2">
        <f>Table13[[#This Row],[CF % EOL]]*$A$6</f>
        <v>0.77351212048831208</v>
      </c>
      <c r="J5176" s="3">
        <v>4.9842522548117753E-2</v>
      </c>
      <c r="K5176" s="2">
        <f>$A$10*Table13[[#This Row],[CF % WEC]]</f>
        <v>1.5329805479007329E-2</v>
      </c>
      <c r="L5176" s="1">
        <v>58.66617421375522</v>
      </c>
      <c r="M5176" s="2">
        <f>Table13[[#This Row],[Cons h '[MWh']]]-Table13[[#This Row],[Ewec_prod '[MWh']]]-Table13[[#This Row],[Eeol_prod '[MWh']]]-Table13[[#This Row],[Efv_prod '[MWh']]]</f>
        <v>57.877332287787901</v>
      </c>
    </row>
    <row r="5177" spans="5:13" x14ac:dyDescent="0.3">
      <c r="E5177" s="4">
        <v>43681.625</v>
      </c>
      <c r="F5177" s="3">
        <v>0</v>
      </c>
      <c r="G5177" s="2">
        <f>Table13[[#This Row],[CF % FV]]*$A$2</f>
        <v>0</v>
      </c>
      <c r="H5177" s="3">
        <v>8.2598416886543703E-4</v>
      </c>
      <c r="I5177" s="2">
        <f>Table13[[#This Row],[CF % EOL]]*$A$6</f>
        <v>3.303936675461748E-2</v>
      </c>
      <c r="J5177" s="3">
        <v>4.719344488291434E-2</v>
      </c>
      <c r="K5177" s="2">
        <f>$A$10*Table13[[#This Row],[CF % WEC]]</f>
        <v>1.4515042436724574E-2</v>
      </c>
      <c r="L5177" s="1">
        <v>56.395166820831491</v>
      </c>
      <c r="M5177" s="2">
        <f>Table13[[#This Row],[Cons h '[MWh']]]-Table13[[#This Row],[Ewec_prod '[MWh']]]-Table13[[#This Row],[Eeol_prod '[MWh']]]-Table13[[#This Row],[Efv_prod '[MWh']]]</f>
        <v>56.347612411640149</v>
      </c>
    </row>
    <row r="5178" spans="5:13" x14ac:dyDescent="0.3">
      <c r="E5178" s="4">
        <v>43681.666666666664</v>
      </c>
      <c r="F5178" s="3">
        <v>1.1000000000000001E-3</v>
      </c>
      <c r="G5178" s="2">
        <f>Table13[[#This Row],[CF % FV]]*$A$2</f>
        <v>5.6100000000000004E-2</v>
      </c>
      <c r="H5178" s="3">
        <v>4.1560005366753898E-5</v>
      </c>
      <c r="I5178" s="2">
        <f>Table13[[#This Row],[CF % EOL]]*$A$6</f>
        <v>1.6624002146701559E-3</v>
      </c>
      <c r="J5178" s="3">
        <v>4.615928112548693E-2</v>
      </c>
      <c r="K5178" s="2">
        <f>$A$10*Table13[[#This Row],[CF % WEC]]</f>
        <v>1.4196970067504163E-2</v>
      </c>
      <c r="L5178" s="1">
        <v>54.51306834425597</v>
      </c>
      <c r="M5178" s="2">
        <f>Table13[[#This Row],[Cons h '[MWh']]]-Table13[[#This Row],[Ewec_prod '[MWh']]]-Table13[[#This Row],[Eeol_prod '[MWh']]]-Table13[[#This Row],[Efv_prod '[MWh']]]</f>
        <v>54.441108973973797</v>
      </c>
    </row>
    <row r="5179" spans="5:13" x14ac:dyDescent="0.3">
      <c r="E5179" s="4">
        <v>43681.708333333336</v>
      </c>
      <c r="F5179" s="3">
        <v>0.20541000000000001</v>
      </c>
      <c r="G5179" s="2">
        <f>Table13[[#This Row],[CF % FV]]*$A$2</f>
        <v>10.475910000000001</v>
      </c>
      <c r="H5179" s="3">
        <v>1.01201432511016E-3</v>
      </c>
      <c r="I5179" s="2">
        <f>Table13[[#This Row],[CF % EOL]]*$A$6</f>
        <v>4.0480573004406398E-2</v>
      </c>
      <c r="J5179" s="3">
        <v>4.6400262752277488E-2</v>
      </c>
      <c r="K5179" s="2">
        <f>$A$10*Table13[[#This Row],[CF % WEC]]</f>
        <v>1.4271087533351677E-2</v>
      </c>
      <c r="L5179" s="1">
        <v>67.207044366839355</v>
      </c>
      <c r="M5179" s="2">
        <f>Table13[[#This Row],[Cons h '[MWh']]]-Table13[[#This Row],[Ewec_prod '[MWh']]]-Table13[[#This Row],[Eeol_prod '[MWh']]]-Table13[[#This Row],[Efv_prod '[MWh']]]</f>
        <v>56.676382706301609</v>
      </c>
    </row>
    <row r="5180" spans="5:13" x14ac:dyDescent="0.3">
      <c r="E5180" s="4">
        <v>43681.75</v>
      </c>
      <c r="F5180" s="3">
        <v>0.42285</v>
      </c>
      <c r="G5180" s="2">
        <f>Table13[[#This Row],[CF % FV]]*$A$2</f>
        <v>21.565349999999999</v>
      </c>
      <c r="H5180" s="3">
        <v>8.8800539659017203E-3</v>
      </c>
      <c r="I5180" s="2">
        <f>Table13[[#This Row],[CF % EOL]]*$A$6</f>
        <v>0.3552021586360688</v>
      </c>
      <c r="J5180" s="3">
        <v>4.7061663311830502E-2</v>
      </c>
      <c r="K5180" s="2">
        <f>$A$10*Table13[[#This Row],[CF % WEC]]</f>
        <v>1.4474511064170487E-2</v>
      </c>
      <c r="L5180" s="1">
        <v>108.56480487726112</v>
      </c>
      <c r="M5180" s="2">
        <f>Table13[[#This Row],[Cons h '[MWh']]]-Table13[[#This Row],[Ewec_prod '[MWh']]]-Table13[[#This Row],[Eeol_prod '[MWh']]]-Table13[[#This Row],[Efv_prod '[MWh']]]</f>
        <v>86.629778207560889</v>
      </c>
    </row>
    <row r="5181" spans="5:13" x14ac:dyDescent="0.3">
      <c r="E5181" s="4">
        <v>43681.791666666664</v>
      </c>
      <c r="F5181" s="3">
        <v>0.57799</v>
      </c>
      <c r="G5181" s="2">
        <f>Table13[[#This Row],[CF % FV]]*$A$2</f>
        <v>29.47749</v>
      </c>
      <c r="H5181" s="3">
        <v>1.1105351897060699E-2</v>
      </c>
      <c r="I5181" s="2">
        <f>Table13[[#This Row],[CF % EOL]]*$A$6</f>
        <v>0.44421407588242801</v>
      </c>
      <c r="J5181" s="3">
        <v>4.7779276654233892E-2</v>
      </c>
      <c r="K5181" s="2">
        <f>$A$10*Table13[[#This Row],[CF % WEC]]</f>
        <v>1.4695223668304117E-2</v>
      </c>
      <c r="L5181" s="1">
        <v>55.814534024349044</v>
      </c>
      <c r="M5181" s="2">
        <f>Table13[[#This Row],[Cons h '[MWh']]]-Table13[[#This Row],[Ewec_prod '[MWh']]]-Table13[[#This Row],[Eeol_prod '[MWh']]]-Table13[[#This Row],[Efv_prod '[MWh']]]</f>
        <v>25.878134724798311</v>
      </c>
    </row>
    <row r="5182" spans="5:13" x14ac:dyDescent="0.3">
      <c r="E5182" s="4">
        <v>43681.833333333336</v>
      </c>
      <c r="F5182" s="3">
        <v>0.68334000000000006</v>
      </c>
      <c r="G5182" s="2">
        <f>Table13[[#This Row],[CF % FV]]*$A$2</f>
        <v>34.850340000000003</v>
      </c>
      <c r="H5182" s="3">
        <v>6.5575611536022498E-3</v>
      </c>
      <c r="I5182" s="2">
        <f>Table13[[#This Row],[CF % EOL]]*$A$6</f>
        <v>0.26230244614408998</v>
      </c>
      <c r="J5182" s="3">
        <v>4.8558374594475893E-2</v>
      </c>
      <c r="K5182" s="2">
        <f>$A$10*Table13[[#This Row],[CF % WEC]]</f>
        <v>1.493484677047506E-2</v>
      </c>
      <c r="L5182" s="1">
        <v>68.327056264668357</v>
      </c>
      <c r="M5182" s="2">
        <f>Table13[[#This Row],[Cons h '[MWh']]]-Table13[[#This Row],[Ewec_prod '[MWh']]]-Table13[[#This Row],[Eeol_prod '[MWh']]]-Table13[[#This Row],[Efv_prod '[MWh']]]</f>
        <v>33.199478971753791</v>
      </c>
    </row>
    <row r="5183" spans="5:13" x14ac:dyDescent="0.3">
      <c r="E5183" s="4">
        <v>43681.875</v>
      </c>
      <c r="F5183" s="3">
        <v>0.72908000000000006</v>
      </c>
      <c r="G5183" s="2">
        <f>Table13[[#This Row],[CF % FV]]*$A$2</f>
        <v>37.183080000000004</v>
      </c>
      <c r="H5183" s="3">
        <v>9.4231008849010903E-4</v>
      </c>
      <c r="I5183" s="2">
        <f>Table13[[#This Row],[CF % EOL]]*$A$6</f>
        <v>3.7692403539604361E-2</v>
      </c>
      <c r="J5183" s="3">
        <v>4.8487047609121627E-2</v>
      </c>
      <c r="K5183" s="2">
        <f>$A$10*Table13[[#This Row],[CF % WEC]]</f>
        <v>1.4912909100489972E-2</v>
      </c>
      <c r="L5183" s="1">
        <v>61.235911469220909</v>
      </c>
      <c r="M5183" s="2">
        <f>Table13[[#This Row],[Cons h '[MWh']]]-Table13[[#This Row],[Ewec_prod '[MWh']]]-Table13[[#This Row],[Eeol_prod '[MWh']]]-Table13[[#This Row],[Efv_prod '[MWh']]]</f>
        <v>24.000226156580815</v>
      </c>
    </row>
    <row r="5184" spans="5:13" x14ac:dyDescent="0.3">
      <c r="E5184" s="4">
        <v>43681.916666666664</v>
      </c>
      <c r="F5184" s="3">
        <v>0.72245999999999999</v>
      </c>
      <c r="G5184" s="2">
        <f>Table13[[#This Row],[CF % FV]]*$A$2</f>
        <v>36.845460000000003</v>
      </c>
      <c r="H5184" s="3">
        <v>0</v>
      </c>
      <c r="I5184" s="2">
        <f>Table13[[#This Row],[CF % EOL]]*$A$6</f>
        <v>0</v>
      </c>
      <c r="J5184" s="3">
        <v>4.8610358631699158E-2</v>
      </c>
      <c r="K5184" s="2">
        <f>$A$10*Table13[[#This Row],[CF % WEC]]</f>
        <v>1.4950835230486827E-2</v>
      </c>
      <c r="L5184" s="1">
        <v>54.266686869183957</v>
      </c>
      <c r="M5184" s="2">
        <f>Table13[[#This Row],[Cons h '[MWh']]]-Table13[[#This Row],[Ewec_prod '[MWh']]]-Table13[[#This Row],[Eeol_prod '[MWh']]]-Table13[[#This Row],[Efv_prod '[MWh']]]</f>
        <v>17.406276033953468</v>
      </c>
    </row>
    <row r="5185" spans="5:13" x14ac:dyDescent="0.3">
      <c r="E5185" s="4">
        <v>43681.958333333336</v>
      </c>
      <c r="F5185" s="3">
        <v>0.66422999999999999</v>
      </c>
      <c r="G5185" s="2">
        <f>Table13[[#This Row],[CF % FV]]*$A$2</f>
        <v>33.875729999999997</v>
      </c>
      <c r="H5185" s="3">
        <v>0</v>
      </c>
      <c r="I5185" s="2">
        <f>Table13[[#This Row],[CF % EOL]]*$A$6</f>
        <v>0</v>
      </c>
      <c r="J5185" s="3">
        <v>4.8834484589327196E-2</v>
      </c>
      <c r="K5185" s="2">
        <f>$A$10*Table13[[#This Row],[CF % WEC]]</f>
        <v>1.5019768485819502E-2</v>
      </c>
      <c r="L5185" s="1">
        <v>41.094111765528673</v>
      </c>
      <c r="M5185" s="2">
        <f>Table13[[#This Row],[Cons h '[MWh']]]-Table13[[#This Row],[Ewec_prod '[MWh']]]-Table13[[#This Row],[Eeol_prod '[MWh']]]-Table13[[#This Row],[Efv_prod '[MWh']]]</f>
        <v>7.2033619970428546</v>
      </c>
    </row>
    <row r="5186" spans="5:13" x14ac:dyDescent="0.3">
      <c r="E5186" s="4">
        <v>43682</v>
      </c>
      <c r="F5186" s="3">
        <v>0.55235999999999996</v>
      </c>
      <c r="G5186" s="2">
        <f>Table13[[#This Row],[CF % FV]]*$A$2</f>
        <v>28.170359999999999</v>
      </c>
      <c r="H5186" s="3">
        <v>0</v>
      </c>
      <c r="I5186" s="2">
        <f>Table13[[#This Row],[CF % EOL]]*$A$6</f>
        <v>0</v>
      </c>
      <c r="J5186" s="3">
        <v>4.9114831061074095E-2</v>
      </c>
      <c r="K5186" s="2">
        <f>$A$10*Table13[[#This Row],[CF % WEC]]</f>
        <v>1.5105993192333043E-2</v>
      </c>
      <c r="L5186" s="1">
        <v>25.848056767797015</v>
      </c>
      <c r="M5186" s="2">
        <f>Table13[[#This Row],[Cons h '[MWh']]]-Table13[[#This Row],[Ewec_prod '[MWh']]]-Table13[[#This Row],[Eeol_prod '[MWh']]]-Table13[[#This Row],[Efv_prod '[MWh']]]</f>
        <v>-2.3374092253953158</v>
      </c>
    </row>
    <row r="5187" spans="5:13" x14ac:dyDescent="0.3">
      <c r="E5187" s="4">
        <v>43682.041666666664</v>
      </c>
      <c r="F5187" s="3">
        <v>0.38489000000000001</v>
      </c>
      <c r="G5187" s="2">
        <f>Table13[[#This Row],[CF % FV]]*$A$2</f>
        <v>19.629390000000001</v>
      </c>
      <c r="H5187" s="3">
        <v>0</v>
      </c>
      <c r="I5187" s="2">
        <f>Table13[[#This Row],[CF % EOL]]*$A$6</f>
        <v>0</v>
      </c>
      <c r="J5187" s="3">
        <v>4.9430284611179515E-2</v>
      </c>
      <c r="K5187" s="2">
        <f>$A$10*Table13[[#This Row],[CF % WEC]]</f>
        <v>1.5203015600380506E-2</v>
      </c>
      <c r="L5187" s="1">
        <v>26.729368896629779</v>
      </c>
      <c r="M5187" s="2">
        <f>Table13[[#This Row],[Cons h '[MWh']]]-Table13[[#This Row],[Ewec_prod '[MWh']]]-Table13[[#This Row],[Eeol_prod '[MWh']]]-Table13[[#This Row],[Efv_prod '[MWh']]]</f>
        <v>7.0847758810293975</v>
      </c>
    </row>
    <row r="5188" spans="5:13" x14ac:dyDescent="0.3">
      <c r="E5188" s="4">
        <v>43682.083333333336</v>
      </c>
      <c r="F5188" s="3">
        <v>0.19219</v>
      </c>
      <c r="G5188" s="2">
        <f>Table13[[#This Row],[CF % FV]]*$A$2</f>
        <v>9.8016900000000007</v>
      </c>
      <c r="H5188" s="3">
        <v>0</v>
      </c>
      <c r="I5188" s="2">
        <f>Table13[[#This Row],[CF % EOL]]*$A$6</f>
        <v>0</v>
      </c>
      <c r="J5188" s="3">
        <v>4.9736944948670092E-2</v>
      </c>
      <c r="K5188" s="2">
        <f>$A$10*Table13[[#This Row],[CF % WEC]]</f>
        <v>1.5297333525748729E-2</v>
      </c>
      <c r="L5188" s="1">
        <v>28.343765056025852</v>
      </c>
      <c r="M5188" s="2">
        <f>Table13[[#This Row],[Cons h '[MWh']]]-Table13[[#This Row],[Ewec_prod '[MWh']]]-Table13[[#This Row],[Eeol_prod '[MWh']]]-Table13[[#This Row],[Efv_prod '[MWh']]]</f>
        <v>18.526777722500103</v>
      </c>
    </row>
    <row r="5189" spans="5:13" x14ac:dyDescent="0.3">
      <c r="E5189" s="4">
        <v>43682.125</v>
      </c>
      <c r="F5189" s="3">
        <v>3.16E-3</v>
      </c>
      <c r="G5189" s="2">
        <f>Table13[[#This Row],[CF % FV]]*$A$2</f>
        <v>0.16116</v>
      </c>
      <c r="H5189" s="3">
        <v>0</v>
      </c>
      <c r="I5189" s="2">
        <f>Table13[[#This Row],[CF % EOL]]*$A$6</f>
        <v>0</v>
      </c>
      <c r="J5189" s="3">
        <v>5.0345893278347847E-2</v>
      </c>
      <c r="K5189" s="2">
        <f>$A$10*Table13[[#This Row],[CF % WEC]]</f>
        <v>1.5484624596976401E-2</v>
      </c>
      <c r="L5189" s="1">
        <v>27.675296321273255</v>
      </c>
      <c r="M5189" s="2">
        <f>Table13[[#This Row],[Cons h '[MWh']]]-Table13[[#This Row],[Ewec_prod '[MWh']]]-Table13[[#This Row],[Eeol_prod '[MWh']]]-Table13[[#This Row],[Efv_prod '[MWh']]]</f>
        <v>27.49865169667628</v>
      </c>
    </row>
    <row r="5190" spans="5:13" x14ac:dyDescent="0.3">
      <c r="E5190" s="4">
        <v>43682.166666666664</v>
      </c>
      <c r="F5190" s="3">
        <v>0</v>
      </c>
      <c r="G5190" s="2">
        <f>Table13[[#This Row],[CF % FV]]*$A$2</f>
        <v>0</v>
      </c>
      <c r="H5190" s="3">
        <v>1.2425317741424801E-5</v>
      </c>
      <c r="I5190" s="2">
        <f>Table13[[#This Row],[CF % EOL]]*$A$6</f>
        <v>4.9701270965699204E-4</v>
      </c>
      <c r="J5190" s="3">
        <v>5.0655871920135438E-2</v>
      </c>
      <c r="K5190" s="2">
        <f>$A$10*Table13[[#This Row],[CF % WEC]]</f>
        <v>1.5579963115942074E-2</v>
      </c>
      <c r="L5190" s="1">
        <v>31.330075420631772</v>
      </c>
      <c r="M5190" s="2">
        <f>Table13[[#This Row],[Cons h '[MWh']]]-Table13[[#This Row],[Ewec_prod '[MWh']]]-Table13[[#This Row],[Eeol_prod '[MWh']]]-Table13[[#This Row],[Efv_prod '[MWh']]]</f>
        <v>31.31399844480617</v>
      </c>
    </row>
    <row r="5191" spans="5:13" x14ac:dyDescent="0.3">
      <c r="E5191" s="4">
        <v>43682.208333333336</v>
      </c>
      <c r="F5191" s="3">
        <v>0</v>
      </c>
      <c r="G5191" s="2">
        <f>Table13[[#This Row],[CF % FV]]*$A$2</f>
        <v>0</v>
      </c>
      <c r="H5191" s="3">
        <v>2.7049951122196602E-3</v>
      </c>
      <c r="I5191" s="2">
        <f>Table13[[#This Row],[CF % EOL]]*$A$6</f>
        <v>0.10819980448878641</v>
      </c>
      <c r="J5191" s="3">
        <v>5.0829550736035081E-2</v>
      </c>
      <c r="K5191" s="2">
        <f>$A$10*Table13[[#This Row],[CF % WEC]]</f>
        <v>1.5633380606218484E-2</v>
      </c>
      <c r="L5191" s="1">
        <v>50.199800350309559</v>
      </c>
      <c r="M5191" s="2">
        <f>Table13[[#This Row],[Cons h '[MWh']]]-Table13[[#This Row],[Ewec_prod '[MWh']]]-Table13[[#This Row],[Eeol_prod '[MWh']]]-Table13[[#This Row],[Efv_prod '[MWh']]]</f>
        <v>50.075967165214557</v>
      </c>
    </row>
    <row r="5192" spans="5:13" x14ac:dyDescent="0.3">
      <c r="E5192" s="4">
        <v>43682.25</v>
      </c>
      <c r="F5192" s="3">
        <v>0</v>
      </c>
      <c r="G5192" s="2">
        <f>Table13[[#This Row],[CF % FV]]*$A$2</f>
        <v>0</v>
      </c>
      <c r="H5192" s="3">
        <v>1.0280349609061301E-2</v>
      </c>
      <c r="I5192" s="2">
        <f>Table13[[#This Row],[CF % EOL]]*$A$6</f>
        <v>0.41121398436245205</v>
      </c>
      <c r="J5192" s="3">
        <v>5.1625231853524023E-2</v>
      </c>
      <c r="K5192" s="2">
        <f>$A$10*Table13[[#This Row],[CF % WEC]]</f>
        <v>1.5878104109982746E-2</v>
      </c>
      <c r="L5192" s="1">
        <v>45.970865231514082</v>
      </c>
      <c r="M5192" s="2">
        <f>Table13[[#This Row],[Cons h '[MWh']]]-Table13[[#This Row],[Ewec_prod '[MWh']]]-Table13[[#This Row],[Eeol_prod '[MWh']]]-Table13[[#This Row],[Efv_prod '[MWh']]]</f>
        <v>45.543773143041648</v>
      </c>
    </row>
    <row r="5193" spans="5:13" x14ac:dyDescent="0.3">
      <c r="E5193" s="4">
        <v>43682.291666666664</v>
      </c>
      <c r="F5193" s="3">
        <v>0</v>
      </c>
      <c r="G5193" s="2">
        <f>Table13[[#This Row],[CF % FV]]*$A$2</f>
        <v>0</v>
      </c>
      <c r="H5193" s="3">
        <v>1.5687964133240102E-2</v>
      </c>
      <c r="I5193" s="2">
        <f>Table13[[#This Row],[CF % EOL]]*$A$6</f>
        <v>0.62751856532960404</v>
      </c>
      <c r="J5193" s="3">
        <v>5.1968908934807503E-2</v>
      </c>
      <c r="K5193" s="2">
        <f>$A$10*Table13[[#This Row],[CF % WEC]]</f>
        <v>1.5983807082752283E-2</v>
      </c>
      <c r="L5193" s="1">
        <v>52.952216435299981</v>
      </c>
      <c r="M5193" s="2">
        <f>Table13[[#This Row],[Cons h '[MWh']]]-Table13[[#This Row],[Ewec_prod '[MWh']]]-Table13[[#This Row],[Eeol_prod '[MWh']]]-Table13[[#This Row],[Efv_prod '[MWh']]]</f>
        <v>52.308714062887624</v>
      </c>
    </row>
    <row r="5194" spans="5:13" x14ac:dyDescent="0.3">
      <c r="E5194" s="4">
        <v>43682.333333333336</v>
      </c>
      <c r="F5194" s="3">
        <v>0</v>
      </c>
      <c r="G5194" s="2">
        <f>Table13[[#This Row],[CF % FV]]*$A$2</f>
        <v>0</v>
      </c>
      <c r="H5194" s="3">
        <v>1.77997999772876E-2</v>
      </c>
      <c r="I5194" s="2">
        <f>Table13[[#This Row],[CF % EOL]]*$A$6</f>
        <v>0.71199199909150401</v>
      </c>
      <c r="J5194" s="3">
        <v>5.2902863583700173E-2</v>
      </c>
      <c r="K5194" s="2">
        <f>$A$10*Table13[[#This Row],[CF % WEC]]</f>
        <v>1.6271058657548028E-2</v>
      </c>
      <c r="L5194" s="1">
        <v>33.36068297885911</v>
      </c>
      <c r="M5194" s="2">
        <f>Table13[[#This Row],[Cons h '[MWh']]]-Table13[[#This Row],[Ewec_prod '[MWh']]]-Table13[[#This Row],[Eeol_prod '[MWh']]]-Table13[[#This Row],[Efv_prod '[MWh']]]</f>
        <v>32.632419921110056</v>
      </c>
    </row>
    <row r="5195" spans="5:13" x14ac:dyDescent="0.3">
      <c r="E5195" s="4">
        <v>43682.375</v>
      </c>
      <c r="F5195" s="3">
        <v>0</v>
      </c>
      <c r="G5195" s="2">
        <f>Table13[[#This Row],[CF % FV]]*$A$2</f>
        <v>0</v>
      </c>
      <c r="H5195" s="3">
        <v>2.2780636983509201E-2</v>
      </c>
      <c r="I5195" s="2">
        <f>Table13[[#This Row],[CF % EOL]]*$A$6</f>
        <v>0.91122547934036802</v>
      </c>
      <c r="J5195" s="3">
        <v>5.3697535709273242E-2</v>
      </c>
      <c r="K5195" s="2">
        <f>$A$10*Table13[[#This Row],[CF % WEC]]</f>
        <v>1.6515471830915483E-2</v>
      </c>
      <c r="L5195" s="1">
        <v>50.007489669251015</v>
      </c>
      <c r="M5195" s="2">
        <f>Table13[[#This Row],[Cons h '[MWh']]]-Table13[[#This Row],[Ewec_prod '[MWh']]]-Table13[[#This Row],[Eeol_prod '[MWh']]]-Table13[[#This Row],[Efv_prod '[MWh']]]</f>
        <v>49.079748718079735</v>
      </c>
    </row>
    <row r="5196" spans="5:13" x14ac:dyDescent="0.3">
      <c r="E5196" s="4">
        <v>43682.416666666664</v>
      </c>
      <c r="F5196" s="3">
        <v>0</v>
      </c>
      <c r="G5196" s="2">
        <f>Table13[[#This Row],[CF % FV]]*$A$2</f>
        <v>0</v>
      </c>
      <c r="H5196" s="3">
        <v>4.6985987291187402E-3</v>
      </c>
      <c r="I5196" s="2">
        <f>Table13[[#This Row],[CF % EOL]]*$A$6</f>
        <v>0.1879439491647496</v>
      </c>
      <c r="J5196" s="3">
        <v>5.4585800869966304E-2</v>
      </c>
      <c r="K5196" s="2">
        <f>$A$10*Table13[[#This Row],[CF % WEC]]</f>
        <v>1.6788670927411015E-2</v>
      </c>
      <c r="L5196" s="1">
        <v>52.899064910333692</v>
      </c>
      <c r="M5196" s="2">
        <f>Table13[[#This Row],[Cons h '[MWh']]]-Table13[[#This Row],[Ewec_prod '[MWh']]]-Table13[[#This Row],[Eeol_prod '[MWh']]]-Table13[[#This Row],[Efv_prod '[MWh']]]</f>
        <v>52.694332290241533</v>
      </c>
    </row>
    <row r="5197" spans="5:13" x14ac:dyDescent="0.3">
      <c r="E5197" s="4">
        <v>43682.458333333336</v>
      </c>
      <c r="F5197" s="3">
        <v>0</v>
      </c>
      <c r="G5197" s="2">
        <f>Table13[[#This Row],[CF % FV]]*$A$2</f>
        <v>0</v>
      </c>
      <c r="H5197" s="3">
        <v>3.0185212862480302E-3</v>
      </c>
      <c r="I5197" s="2">
        <f>Table13[[#This Row],[CF % EOL]]*$A$6</f>
        <v>0.12074085144992121</v>
      </c>
      <c r="J5197" s="3">
        <v>5.5496385074931674E-2</v>
      </c>
      <c r="K5197" s="2">
        <f>$A$10*Table13[[#This Row],[CF % WEC]]</f>
        <v>1.7068734576294348E-2</v>
      </c>
      <c r="L5197" s="1">
        <v>48.103448678235765</v>
      </c>
      <c r="M5197" s="2">
        <f>Table13[[#This Row],[Cons h '[MWh']]]-Table13[[#This Row],[Ewec_prod '[MWh']]]-Table13[[#This Row],[Eeol_prod '[MWh']]]-Table13[[#This Row],[Efv_prod '[MWh']]]</f>
        <v>47.96563909220955</v>
      </c>
    </row>
    <row r="5198" spans="5:13" x14ac:dyDescent="0.3">
      <c r="E5198" s="4">
        <v>43682.5</v>
      </c>
      <c r="F5198" s="3">
        <v>0</v>
      </c>
      <c r="G5198" s="2">
        <f>Table13[[#This Row],[CF % FV]]*$A$2</f>
        <v>0</v>
      </c>
      <c r="H5198" s="3">
        <v>3.1066525535903698E-3</v>
      </c>
      <c r="I5198" s="2">
        <f>Table13[[#This Row],[CF % EOL]]*$A$6</f>
        <v>0.12426610214361479</v>
      </c>
      <c r="J5198" s="3">
        <v>5.6435538275545011E-2</v>
      </c>
      <c r="K5198" s="2">
        <f>$A$10*Table13[[#This Row],[CF % WEC]]</f>
        <v>1.7357585042610348E-2</v>
      </c>
      <c r="L5198" s="1">
        <v>63.708621690535537</v>
      </c>
      <c r="M5198" s="2">
        <f>Table13[[#This Row],[Cons h '[MWh']]]-Table13[[#This Row],[Ewec_prod '[MWh']]]-Table13[[#This Row],[Eeol_prod '[MWh']]]-Table13[[#This Row],[Efv_prod '[MWh']]]</f>
        <v>63.566998003349312</v>
      </c>
    </row>
    <row r="5199" spans="5:13" x14ac:dyDescent="0.3">
      <c r="E5199" s="4">
        <v>43682.541666666664</v>
      </c>
      <c r="F5199" s="3">
        <v>0</v>
      </c>
      <c r="G5199" s="2">
        <f>Table13[[#This Row],[CF % FV]]*$A$2</f>
        <v>0</v>
      </c>
      <c r="H5199" s="3">
        <v>2.1745682312829802E-3</v>
      </c>
      <c r="I5199" s="2">
        <f>Table13[[#This Row],[CF % EOL]]*$A$6</f>
        <v>8.698272925131921E-2</v>
      </c>
      <c r="J5199" s="3">
        <v>5.7592912270941696E-2</v>
      </c>
      <c r="K5199" s="2">
        <f>$A$10*Table13[[#This Row],[CF % WEC]]</f>
        <v>1.7713552544029731E-2</v>
      </c>
      <c r="L5199" s="1">
        <v>61.496109052022597</v>
      </c>
      <c r="M5199" s="2">
        <f>Table13[[#This Row],[Cons h '[MWh']]]-Table13[[#This Row],[Ewec_prod '[MWh']]]-Table13[[#This Row],[Eeol_prod '[MWh']]]-Table13[[#This Row],[Efv_prod '[MWh']]]</f>
        <v>61.391412770227248</v>
      </c>
    </row>
    <row r="5200" spans="5:13" x14ac:dyDescent="0.3">
      <c r="E5200" s="4">
        <v>43682.583333333336</v>
      </c>
      <c r="F5200" s="3">
        <v>0</v>
      </c>
      <c r="G5200" s="2">
        <f>Table13[[#This Row],[CF % FV]]*$A$2</f>
        <v>0</v>
      </c>
      <c r="H5200" s="3">
        <v>3.5638500971028999E-3</v>
      </c>
      <c r="I5200" s="2">
        <f>Table13[[#This Row],[CF % EOL]]*$A$6</f>
        <v>0.14255400388411599</v>
      </c>
      <c r="J5200" s="3">
        <v>5.9330483492234624E-2</v>
      </c>
      <c r="K5200" s="2">
        <f>$A$10*Table13[[#This Row],[CF % WEC]]</f>
        <v>1.8247968289192444E-2</v>
      </c>
      <c r="L5200" s="1">
        <v>42.027198508905542</v>
      </c>
      <c r="M5200" s="2">
        <f>Table13[[#This Row],[Cons h '[MWh']]]-Table13[[#This Row],[Ewec_prod '[MWh']]]-Table13[[#This Row],[Eeol_prod '[MWh']]]-Table13[[#This Row],[Efv_prod '[MWh']]]</f>
        <v>41.866396536732232</v>
      </c>
    </row>
    <row r="5201" spans="5:13" x14ac:dyDescent="0.3">
      <c r="E5201" s="4">
        <v>43682.625</v>
      </c>
      <c r="F5201" s="3">
        <v>0</v>
      </c>
      <c r="G5201" s="2">
        <f>Table13[[#This Row],[CF % FV]]*$A$2</f>
        <v>0</v>
      </c>
      <c r="H5201" s="3">
        <v>1.1850972214465001E-2</v>
      </c>
      <c r="I5201" s="2">
        <f>Table13[[#This Row],[CF % EOL]]*$A$6</f>
        <v>0.47403888857860005</v>
      </c>
      <c r="J5201" s="3">
        <v>5.3932087977406229E-2</v>
      </c>
      <c r="K5201" s="2">
        <f>$A$10*Table13[[#This Row],[CF % WEC]]</f>
        <v>1.6587611852353353E-2</v>
      </c>
      <c r="L5201" s="1">
        <v>52.618598464085764</v>
      </c>
      <c r="M5201" s="2">
        <f>Table13[[#This Row],[Cons h '[MWh']]]-Table13[[#This Row],[Ewec_prod '[MWh']]]-Table13[[#This Row],[Eeol_prod '[MWh']]]-Table13[[#This Row],[Efv_prod '[MWh']]]</f>
        <v>52.127971963654815</v>
      </c>
    </row>
    <row r="5202" spans="5:13" x14ac:dyDescent="0.3">
      <c r="E5202" s="4">
        <v>43682.666666666664</v>
      </c>
      <c r="F5202" s="3">
        <v>1.1799999999999998E-3</v>
      </c>
      <c r="G5202" s="2">
        <f>Table13[[#This Row],[CF % FV]]*$A$2</f>
        <v>6.017999999999999E-2</v>
      </c>
      <c r="H5202" s="3">
        <v>2.3669175925544201E-2</v>
      </c>
      <c r="I5202" s="2">
        <f>Table13[[#This Row],[CF % EOL]]*$A$6</f>
        <v>0.94676703702176801</v>
      </c>
      <c r="J5202" s="3">
        <v>5.570175198453832E-2</v>
      </c>
      <c r="K5202" s="2">
        <f>$A$10*Table13[[#This Row],[CF % WEC]]</f>
        <v>1.7131898208774133E-2</v>
      </c>
      <c r="L5202" s="1">
        <v>40.848353899070965</v>
      </c>
      <c r="M5202" s="2">
        <f>Table13[[#This Row],[Cons h '[MWh']]]-Table13[[#This Row],[Ewec_prod '[MWh']]]-Table13[[#This Row],[Eeol_prod '[MWh']]]-Table13[[#This Row],[Efv_prod '[MWh']]]</f>
        <v>39.824274963840423</v>
      </c>
    </row>
    <row r="5203" spans="5:13" x14ac:dyDescent="0.3">
      <c r="E5203" s="4">
        <v>43682.708333333336</v>
      </c>
      <c r="F5203" s="3">
        <v>0.19034000000000001</v>
      </c>
      <c r="G5203" s="2">
        <f>Table13[[#This Row],[CF % FV]]*$A$2</f>
        <v>9.7073400000000003</v>
      </c>
      <c r="H5203" s="3">
        <v>4.0660294011768502E-2</v>
      </c>
      <c r="I5203" s="2">
        <f>Table13[[#This Row],[CF % EOL]]*$A$6</f>
        <v>1.6264117604707402</v>
      </c>
      <c r="J5203" s="3">
        <v>5.8176184918302121E-2</v>
      </c>
      <c r="K5203" s="2">
        <f>$A$10*Table13[[#This Row],[CF % WEC]]</f>
        <v>1.789294667916061E-2</v>
      </c>
      <c r="L5203" s="1">
        <v>54.27091375810874</v>
      </c>
      <c r="M5203" s="2">
        <f>Table13[[#This Row],[Cons h '[MWh']]]-Table13[[#This Row],[Ewec_prod '[MWh']]]-Table13[[#This Row],[Eeol_prod '[MWh']]]-Table13[[#This Row],[Efv_prod '[MWh']]]</f>
        <v>42.919269050958839</v>
      </c>
    </row>
    <row r="5204" spans="5:13" x14ac:dyDescent="0.3">
      <c r="E5204" s="4">
        <v>43682.75</v>
      </c>
      <c r="F5204" s="3">
        <v>0.41755999999999999</v>
      </c>
      <c r="G5204" s="2">
        <f>Table13[[#This Row],[CF % FV]]*$A$2</f>
        <v>21.295559999999998</v>
      </c>
      <c r="H5204" s="3">
        <v>5.3493160526849798E-2</v>
      </c>
      <c r="I5204" s="2">
        <f>Table13[[#This Row],[CF % EOL]]*$A$6</f>
        <v>2.1397264210739921</v>
      </c>
      <c r="J5204" s="3">
        <v>6.155768160123546E-2</v>
      </c>
      <c r="K5204" s="2">
        <f>$A$10*Table13[[#This Row],[CF % WEC]]</f>
        <v>1.8932976030147666E-2</v>
      </c>
      <c r="L5204" s="1">
        <v>77.593172729750179</v>
      </c>
      <c r="M5204" s="2">
        <f>Table13[[#This Row],[Cons h '[MWh']]]-Table13[[#This Row],[Ewec_prod '[MWh']]]-Table13[[#This Row],[Eeol_prod '[MWh']]]-Table13[[#This Row],[Efv_prod '[MWh']]]</f>
        <v>54.138953332646054</v>
      </c>
    </row>
    <row r="5205" spans="5:13" x14ac:dyDescent="0.3">
      <c r="E5205" s="4">
        <v>43682.791666666664</v>
      </c>
      <c r="F5205" s="3">
        <v>0.57142999999999999</v>
      </c>
      <c r="G5205" s="2">
        <f>Table13[[#This Row],[CF % FV]]*$A$2</f>
        <v>29.14293</v>
      </c>
      <c r="H5205" s="3">
        <v>6.2271795324991497E-2</v>
      </c>
      <c r="I5205" s="2">
        <f>Table13[[#This Row],[CF % EOL]]*$A$6</f>
        <v>2.4908718129996599</v>
      </c>
      <c r="J5205" s="3">
        <v>6.6677119445209543E-2</v>
      </c>
      <c r="K5205" s="2">
        <f>$A$10*Table13[[#This Row],[CF % WEC]]</f>
        <v>2.0507534906741984E-2</v>
      </c>
      <c r="L5205" s="1">
        <v>50.116250401122009</v>
      </c>
      <c r="M5205" s="2">
        <f>Table13[[#This Row],[Cons h '[MWh']]]-Table13[[#This Row],[Ewec_prod '[MWh']]]-Table13[[#This Row],[Eeol_prod '[MWh']]]-Table13[[#This Row],[Efv_prod '[MWh']]]</f>
        <v>18.461941053215611</v>
      </c>
    </row>
    <row r="5206" spans="5:13" x14ac:dyDescent="0.3">
      <c r="E5206" s="4">
        <v>43682.833333333336</v>
      </c>
      <c r="F5206" s="3">
        <v>0.67647000000000002</v>
      </c>
      <c r="G5206" s="2">
        <f>Table13[[#This Row],[CF % FV]]*$A$2</f>
        <v>34.499969999999998</v>
      </c>
      <c r="H5206" s="3">
        <v>6.5214032386622198E-2</v>
      </c>
      <c r="I5206" s="2">
        <f>Table13[[#This Row],[CF % EOL]]*$A$6</f>
        <v>2.608561295464888</v>
      </c>
      <c r="J5206" s="3">
        <v>6.9062962012127666E-2</v>
      </c>
      <c r="K5206" s="2">
        <f>$A$10*Table13[[#This Row],[CF % WEC]]</f>
        <v>2.1241336098667647E-2</v>
      </c>
      <c r="L5206" s="1">
        <v>52.023658615912787</v>
      </c>
      <c r="M5206" s="2">
        <f>Table13[[#This Row],[Cons h '[MWh']]]-Table13[[#This Row],[Ewec_prod '[MWh']]]-Table13[[#This Row],[Eeol_prod '[MWh']]]-Table13[[#This Row],[Efv_prod '[MWh']]]</f>
        <v>14.893885984349232</v>
      </c>
    </row>
    <row r="5207" spans="5:13" x14ac:dyDescent="0.3">
      <c r="E5207" s="4">
        <v>43682.875</v>
      </c>
      <c r="F5207" s="3">
        <v>0.71548</v>
      </c>
      <c r="G5207" s="2">
        <f>Table13[[#This Row],[CF % FV]]*$A$2</f>
        <v>36.48948</v>
      </c>
      <c r="H5207" s="3">
        <v>6.0623991660819103E-2</v>
      </c>
      <c r="I5207" s="2">
        <f>Table13[[#This Row],[CF % EOL]]*$A$6</f>
        <v>2.4249596664327639</v>
      </c>
      <c r="J5207" s="3">
        <v>7.6935078238920776E-2</v>
      </c>
      <c r="K5207" s="2">
        <f>$A$10*Table13[[#This Row],[CF % WEC]]</f>
        <v>2.3662521951538024E-2</v>
      </c>
      <c r="L5207" s="1">
        <v>52.039077459065609</v>
      </c>
      <c r="M5207" s="2">
        <f>Table13[[#This Row],[Cons h '[MWh']]]-Table13[[#This Row],[Ewec_prod '[MWh']]]-Table13[[#This Row],[Eeol_prod '[MWh']]]-Table13[[#This Row],[Efv_prod '[MWh']]]</f>
        <v>13.10097527068131</v>
      </c>
    </row>
    <row r="5208" spans="5:13" x14ac:dyDescent="0.3">
      <c r="E5208" s="4">
        <v>43682.916666666664</v>
      </c>
      <c r="F5208" s="3">
        <v>0.71769000000000005</v>
      </c>
      <c r="G5208" s="2">
        <f>Table13[[#This Row],[CF % FV]]*$A$2</f>
        <v>36.60219</v>
      </c>
      <c r="H5208" s="3">
        <v>5.8846354475892003E-2</v>
      </c>
      <c r="I5208" s="2">
        <f>Table13[[#This Row],[CF % EOL]]*$A$6</f>
        <v>2.3538541790356802</v>
      </c>
      <c r="J5208" s="3">
        <v>8.5338513715342207E-2</v>
      </c>
      <c r="K5208" s="2">
        <f>$A$10*Table13[[#This Row],[CF % WEC]]</f>
        <v>2.6247122903156485E-2</v>
      </c>
      <c r="L5208" s="1">
        <v>47.697877995072659</v>
      </c>
      <c r="M5208" s="2">
        <f>Table13[[#This Row],[Cons h '[MWh']]]-Table13[[#This Row],[Ewec_prod '[MWh']]]-Table13[[#This Row],[Eeol_prod '[MWh']]]-Table13[[#This Row],[Efv_prod '[MWh']]]</f>
        <v>8.7155866931338224</v>
      </c>
    </row>
    <row r="5209" spans="5:13" x14ac:dyDescent="0.3">
      <c r="E5209" s="4">
        <v>43682.958333333336</v>
      </c>
      <c r="F5209" s="3">
        <v>0.65284000000000009</v>
      </c>
      <c r="G5209" s="2">
        <f>Table13[[#This Row],[CF % FV]]*$A$2</f>
        <v>33.294840000000008</v>
      </c>
      <c r="H5209" s="3">
        <v>5.4520927973579797E-2</v>
      </c>
      <c r="I5209" s="2">
        <f>Table13[[#This Row],[CF % EOL]]*$A$6</f>
        <v>2.1808371189431917</v>
      </c>
      <c r="J5209" s="3">
        <v>9.3412005301048998E-2</v>
      </c>
      <c r="K5209" s="2">
        <f>$A$10*Table13[[#This Row],[CF % WEC]]</f>
        <v>2.8730244728016077E-2</v>
      </c>
      <c r="L5209" s="1">
        <v>33.575820421842138</v>
      </c>
      <c r="M5209" s="2">
        <f>Table13[[#This Row],[Cons h '[MWh']]]-Table13[[#This Row],[Ewec_prod '[MWh']]]-Table13[[#This Row],[Eeol_prod '[MWh']]]-Table13[[#This Row],[Efv_prod '[MWh']]]</f>
        <v>-1.928586941829078</v>
      </c>
    </row>
    <row r="5210" spans="5:13" x14ac:dyDescent="0.3">
      <c r="E5210" s="4">
        <v>43683</v>
      </c>
      <c r="F5210" s="3">
        <v>0.55253999999999992</v>
      </c>
      <c r="G5210" s="2">
        <f>Table13[[#This Row],[CF % FV]]*$A$2</f>
        <v>28.179539999999996</v>
      </c>
      <c r="H5210" s="3">
        <v>4.2545051204082397E-2</v>
      </c>
      <c r="I5210" s="2">
        <f>Table13[[#This Row],[CF % EOL]]*$A$6</f>
        <v>1.7018020481632958</v>
      </c>
      <c r="J5210" s="3">
        <v>0.10100518358573329</v>
      </c>
      <c r="K5210" s="2">
        <f>$A$10*Table13[[#This Row],[CF % WEC]]</f>
        <v>3.1065639088509345E-2</v>
      </c>
      <c r="L5210" s="1">
        <v>29.986872726696316</v>
      </c>
      <c r="M5210" s="2">
        <f>Table13[[#This Row],[Cons h '[MWh']]]-Table13[[#This Row],[Ewec_prod '[MWh']]]-Table13[[#This Row],[Eeol_prod '[MWh']]]-Table13[[#This Row],[Efv_prod '[MWh']]]</f>
        <v>7.4465039444515213E-2</v>
      </c>
    </row>
    <row r="5211" spans="5:13" x14ac:dyDescent="0.3">
      <c r="E5211" s="4">
        <v>43683.041666666664</v>
      </c>
      <c r="F5211" s="3">
        <v>0.3997</v>
      </c>
      <c r="G5211" s="2">
        <f>Table13[[#This Row],[CF % FV]]*$A$2</f>
        <v>20.384699999999999</v>
      </c>
      <c r="H5211" s="3">
        <v>2.3550472354366098E-2</v>
      </c>
      <c r="I5211" s="2">
        <f>Table13[[#This Row],[CF % EOL]]*$A$6</f>
        <v>0.94201889417464391</v>
      </c>
      <c r="J5211" s="3">
        <v>9.9022670535042046E-2</v>
      </c>
      <c r="K5211" s="2">
        <f>$A$10*Table13[[#This Row],[CF % WEC]]</f>
        <v>3.0455887858576104E-2</v>
      </c>
      <c r="L5211" s="1">
        <v>39.157945727258607</v>
      </c>
      <c r="M5211" s="2">
        <f>Table13[[#This Row],[Cons h '[MWh']]]-Table13[[#This Row],[Ewec_prod '[MWh']]]-Table13[[#This Row],[Eeol_prod '[MWh']]]-Table13[[#This Row],[Efv_prod '[MWh']]]</f>
        <v>17.800770945225384</v>
      </c>
    </row>
    <row r="5212" spans="5:13" x14ac:dyDescent="0.3">
      <c r="E5212" s="4">
        <v>43683.083333333336</v>
      </c>
      <c r="F5212" s="3">
        <v>0.19284000000000001</v>
      </c>
      <c r="G5212" s="2">
        <f>Table13[[#This Row],[CF % FV]]*$A$2</f>
        <v>9.8348399999999998</v>
      </c>
      <c r="H5212" s="3">
        <v>1.45518291102408E-2</v>
      </c>
      <c r="I5212" s="2">
        <f>Table13[[#This Row],[CF % EOL]]*$A$6</f>
        <v>0.58207316440963197</v>
      </c>
      <c r="J5212" s="3">
        <v>8.8067976069331103E-2</v>
      </c>
      <c r="K5212" s="2">
        <f>$A$10*Table13[[#This Row],[CF % WEC]]</f>
        <v>2.708660944616861E-2</v>
      </c>
      <c r="L5212" s="1">
        <v>30.455180869408512</v>
      </c>
      <c r="M5212" s="2">
        <f>Table13[[#This Row],[Cons h '[MWh']]]-Table13[[#This Row],[Ewec_prod '[MWh']]]-Table13[[#This Row],[Eeol_prod '[MWh']]]-Table13[[#This Row],[Efv_prod '[MWh']]]</f>
        <v>20.011181095552711</v>
      </c>
    </row>
    <row r="5213" spans="5:13" x14ac:dyDescent="0.3">
      <c r="E5213" s="4">
        <v>43683.125</v>
      </c>
      <c r="F5213" s="3">
        <v>3.5099999999999997E-3</v>
      </c>
      <c r="G5213" s="2">
        <f>Table13[[#This Row],[CF % FV]]*$A$2</f>
        <v>0.17900999999999997</v>
      </c>
      <c r="H5213" s="3">
        <v>1.9740910141282299E-2</v>
      </c>
      <c r="I5213" s="2">
        <f>Table13[[#This Row],[CF % EOL]]*$A$6</f>
        <v>0.78963640565129189</v>
      </c>
      <c r="J5213" s="3">
        <v>7.9492391557716341E-2</v>
      </c>
      <c r="K5213" s="2">
        <f>$A$10*Table13[[#This Row],[CF % WEC]]</f>
        <v>2.4449061510970718E-2</v>
      </c>
      <c r="L5213" s="1">
        <v>33.414520521979284</v>
      </c>
      <c r="M5213" s="2">
        <f>Table13[[#This Row],[Cons h '[MWh']]]-Table13[[#This Row],[Ewec_prod '[MWh']]]-Table13[[#This Row],[Eeol_prod '[MWh']]]-Table13[[#This Row],[Efv_prod '[MWh']]]</f>
        <v>32.421425054817021</v>
      </c>
    </row>
    <row r="5214" spans="5:13" x14ac:dyDescent="0.3">
      <c r="E5214" s="4">
        <v>43683.166666666664</v>
      </c>
      <c r="F5214" s="3">
        <v>0</v>
      </c>
      <c r="G5214" s="2">
        <f>Table13[[#This Row],[CF % FV]]*$A$2</f>
        <v>0</v>
      </c>
      <c r="H5214" s="3">
        <v>3.3851341049836399E-2</v>
      </c>
      <c r="I5214" s="2">
        <f>Table13[[#This Row],[CF % EOL]]*$A$6</f>
        <v>1.3540536419934559</v>
      </c>
      <c r="J5214" s="3">
        <v>7.3313569998153388E-2</v>
      </c>
      <c r="K5214" s="2">
        <f>$A$10*Table13[[#This Row],[CF % WEC]]</f>
        <v>2.2548673493768049E-2</v>
      </c>
      <c r="L5214" s="1">
        <v>33.380378840249975</v>
      </c>
      <c r="M5214" s="2">
        <f>Table13[[#This Row],[Cons h '[MWh']]]-Table13[[#This Row],[Ewec_prod '[MWh']]]-Table13[[#This Row],[Eeol_prod '[MWh']]]-Table13[[#This Row],[Efv_prod '[MWh']]]</f>
        <v>32.003776524762756</v>
      </c>
    </row>
    <row r="5215" spans="5:13" x14ac:dyDescent="0.3">
      <c r="E5215" s="4">
        <v>43683.208333333336</v>
      </c>
      <c r="F5215" s="3">
        <v>0</v>
      </c>
      <c r="G5215" s="2">
        <f>Table13[[#This Row],[CF % FV]]*$A$2</f>
        <v>0</v>
      </c>
      <c r="H5215" s="3">
        <v>4.42466525227381E-2</v>
      </c>
      <c r="I5215" s="2">
        <f>Table13[[#This Row],[CF % EOL]]*$A$6</f>
        <v>1.769866100909524</v>
      </c>
      <c r="J5215" s="3">
        <v>6.9893877433826163E-2</v>
      </c>
      <c r="K5215" s="2">
        <f>$A$10*Table13[[#This Row],[CF % WEC]]</f>
        <v>2.1496896434159259E-2</v>
      </c>
      <c r="L5215" s="1">
        <v>41.159789686743437</v>
      </c>
      <c r="M5215" s="2">
        <f>Table13[[#This Row],[Cons h '[MWh']]]-Table13[[#This Row],[Ewec_prod '[MWh']]]-Table13[[#This Row],[Eeol_prod '[MWh']]]-Table13[[#This Row],[Efv_prod '[MWh']]]</f>
        <v>39.368426689399755</v>
      </c>
    </row>
    <row r="5216" spans="5:13" x14ac:dyDescent="0.3">
      <c r="E5216" s="4">
        <v>43683.25</v>
      </c>
      <c r="F5216" s="3">
        <v>0</v>
      </c>
      <c r="G5216" s="2">
        <f>Table13[[#This Row],[CF % FV]]*$A$2</f>
        <v>0</v>
      </c>
      <c r="H5216" s="3">
        <v>5.5900239850600997E-2</v>
      </c>
      <c r="I5216" s="2">
        <f>Table13[[#This Row],[CF % EOL]]*$A$6</f>
        <v>2.2360095940240399</v>
      </c>
      <c r="J5216" s="3">
        <v>6.9091648823169441E-2</v>
      </c>
      <c r="K5216" s="2">
        <f>$A$10*Table13[[#This Row],[CF % WEC]]</f>
        <v>2.1250159151968345E-2</v>
      </c>
      <c r="L5216" s="1">
        <v>51.909495743558452</v>
      </c>
      <c r="M5216" s="2">
        <f>Table13[[#This Row],[Cons h '[MWh']]]-Table13[[#This Row],[Ewec_prod '[MWh']]]-Table13[[#This Row],[Eeol_prod '[MWh']]]-Table13[[#This Row],[Efv_prod '[MWh']]]</f>
        <v>49.652235990382444</v>
      </c>
    </row>
    <row r="5217" spans="5:13" x14ac:dyDescent="0.3">
      <c r="E5217" s="4">
        <v>43683.291666666664</v>
      </c>
      <c r="F5217" s="3">
        <v>0</v>
      </c>
      <c r="G5217" s="2">
        <f>Table13[[#This Row],[CF % FV]]*$A$2</f>
        <v>0</v>
      </c>
      <c r="H5217" s="3">
        <v>6.8956969799257098E-2</v>
      </c>
      <c r="I5217" s="2">
        <f>Table13[[#This Row],[CF % EOL]]*$A$6</f>
        <v>2.7582787919702838</v>
      </c>
      <c r="J5217" s="3">
        <v>7.0152209204349614E-2</v>
      </c>
      <c r="K5217" s="2">
        <f>$A$10*Table13[[#This Row],[CF % WEC]]</f>
        <v>2.1576350193493951E-2</v>
      </c>
      <c r="L5217" s="1">
        <v>43.121700578030762</v>
      </c>
      <c r="M5217" s="2">
        <f>Table13[[#This Row],[Cons h '[MWh']]]-Table13[[#This Row],[Ewec_prod '[MWh']]]-Table13[[#This Row],[Eeol_prod '[MWh']]]-Table13[[#This Row],[Efv_prod '[MWh']]]</f>
        <v>40.341845435866986</v>
      </c>
    </row>
    <row r="5218" spans="5:13" x14ac:dyDescent="0.3">
      <c r="E5218" s="4">
        <v>43683.333333333336</v>
      </c>
      <c r="F5218" s="3">
        <v>0</v>
      </c>
      <c r="G5218" s="2">
        <f>Table13[[#This Row],[CF % FV]]*$A$2</f>
        <v>0</v>
      </c>
      <c r="H5218" s="3">
        <v>7.9871296558486904E-2</v>
      </c>
      <c r="I5218" s="2">
        <f>Table13[[#This Row],[CF % EOL]]*$A$6</f>
        <v>3.1948518623394762</v>
      </c>
      <c r="J5218" s="3">
        <v>7.3347751050108309E-2</v>
      </c>
      <c r="K5218" s="2">
        <f>$A$10*Table13[[#This Row],[CF % WEC]]</f>
        <v>2.2559186382176355E-2</v>
      </c>
      <c r="L5218" s="1">
        <v>51.598847792327469</v>
      </c>
      <c r="M5218" s="2">
        <f>Table13[[#This Row],[Cons h '[MWh']]]-Table13[[#This Row],[Ewec_prod '[MWh']]]-Table13[[#This Row],[Eeol_prod '[MWh']]]-Table13[[#This Row],[Efv_prod '[MWh']]]</f>
        <v>48.381436743605818</v>
      </c>
    </row>
    <row r="5219" spans="5:13" x14ac:dyDescent="0.3">
      <c r="E5219" s="4">
        <v>43683.375</v>
      </c>
      <c r="F5219" s="3">
        <v>0</v>
      </c>
      <c r="G5219" s="2">
        <f>Table13[[#This Row],[CF % FV]]*$A$2</f>
        <v>0</v>
      </c>
      <c r="H5219" s="3">
        <v>8.1519873557487701E-2</v>
      </c>
      <c r="I5219" s="2">
        <f>Table13[[#This Row],[CF % EOL]]*$A$6</f>
        <v>3.2607949422995079</v>
      </c>
      <c r="J5219" s="3">
        <v>7.3812077476214183E-2</v>
      </c>
      <c r="K5219" s="2">
        <f>$A$10*Table13[[#This Row],[CF % WEC]]</f>
        <v>2.2701996846556324E-2</v>
      </c>
      <c r="L5219" s="1">
        <v>46.350012458081288</v>
      </c>
      <c r="M5219" s="2">
        <f>Table13[[#This Row],[Cons h '[MWh']]]-Table13[[#This Row],[Ewec_prod '[MWh']]]-Table13[[#This Row],[Eeol_prod '[MWh']]]-Table13[[#This Row],[Efv_prod '[MWh']]]</f>
        <v>43.066515518935226</v>
      </c>
    </row>
    <row r="5220" spans="5:13" x14ac:dyDescent="0.3">
      <c r="E5220" s="4">
        <v>43683.416666666664</v>
      </c>
      <c r="F5220" s="3">
        <v>0</v>
      </c>
      <c r="G5220" s="2">
        <f>Table13[[#This Row],[CF % FV]]*$A$2</f>
        <v>0</v>
      </c>
      <c r="H5220" s="3">
        <v>0</v>
      </c>
      <c r="I5220" s="2">
        <f>Table13[[#This Row],[CF % EOL]]*$A$6</f>
        <v>0</v>
      </c>
      <c r="J5220" s="3">
        <v>7.6986778404098177E-2</v>
      </c>
      <c r="K5220" s="2">
        <f>$A$10*Table13[[#This Row],[CF % WEC]]</f>
        <v>2.3678423102500776E-2</v>
      </c>
      <c r="L5220" s="1">
        <v>48.614938833896744</v>
      </c>
      <c r="M5220" s="2">
        <f>Table13[[#This Row],[Cons h '[MWh']]]-Table13[[#This Row],[Ewec_prod '[MWh']]]-Table13[[#This Row],[Eeol_prod '[MWh']]]-Table13[[#This Row],[Efv_prod '[MWh']]]</f>
        <v>48.591260410794241</v>
      </c>
    </row>
    <row r="5221" spans="5:13" x14ac:dyDescent="0.3">
      <c r="E5221" s="4">
        <v>43683.458333333336</v>
      </c>
      <c r="F5221" s="3">
        <v>0</v>
      </c>
      <c r="G5221" s="2">
        <f>Table13[[#This Row],[CF % FV]]*$A$2</f>
        <v>0</v>
      </c>
      <c r="H5221" s="3">
        <v>0</v>
      </c>
      <c r="I5221" s="2">
        <f>Table13[[#This Row],[CF % EOL]]*$A$6</f>
        <v>0</v>
      </c>
      <c r="J5221" s="3">
        <v>8.2335679035100265E-2</v>
      </c>
      <c r="K5221" s="2">
        <f>$A$10*Table13[[#This Row],[CF % WEC]]</f>
        <v>2.5323556655294809E-2</v>
      </c>
      <c r="L5221" s="1">
        <v>45.020010414368429</v>
      </c>
      <c r="M5221" s="2">
        <f>Table13[[#This Row],[Cons h '[MWh']]]-Table13[[#This Row],[Ewec_prod '[MWh']]]-Table13[[#This Row],[Eeol_prod '[MWh']]]-Table13[[#This Row],[Efv_prod '[MWh']]]</f>
        <v>44.994686857713134</v>
      </c>
    </row>
    <row r="5222" spans="5:13" x14ac:dyDescent="0.3">
      <c r="E5222" s="4">
        <v>43683.5</v>
      </c>
      <c r="F5222" s="3">
        <v>0</v>
      </c>
      <c r="G5222" s="2">
        <f>Table13[[#This Row],[CF % FV]]*$A$2</f>
        <v>0</v>
      </c>
      <c r="H5222" s="3">
        <v>0</v>
      </c>
      <c r="I5222" s="2">
        <f>Table13[[#This Row],[CF % EOL]]*$A$6</f>
        <v>0</v>
      </c>
      <c r="J5222" s="3">
        <v>8.9978184860367669E-2</v>
      </c>
      <c r="K5222" s="2">
        <f>$A$10*Table13[[#This Row],[CF % WEC]]</f>
        <v>2.7674122430942014E-2</v>
      </c>
      <c r="L5222" s="1">
        <v>54.445378266092014</v>
      </c>
      <c r="M5222" s="2">
        <f>Table13[[#This Row],[Cons h '[MWh']]]-Table13[[#This Row],[Ewec_prod '[MWh']]]-Table13[[#This Row],[Eeol_prod '[MWh']]]-Table13[[#This Row],[Efv_prod '[MWh']]]</f>
        <v>54.417704143661069</v>
      </c>
    </row>
    <row r="5223" spans="5:13" x14ac:dyDescent="0.3">
      <c r="E5223" s="4">
        <v>43683.541666666664</v>
      </c>
      <c r="F5223" s="3">
        <v>0</v>
      </c>
      <c r="G5223" s="2">
        <f>Table13[[#This Row],[CF % FV]]*$A$2</f>
        <v>0</v>
      </c>
      <c r="H5223" s="3">
        <v>5.0813899489709601E-4</v>
      </c>
      <c r="I5223" s="2">
        <f>Table13[[#This Row],[CF % EOL]]*$A$6</f>
        <v>2.0325559795883841E-2</v>
      </c>
      <c r="J5223" s="3">
        <v>9.9137798206560657E-2</v>
      </c>
      <c r="K5223" s="2">
        <f>$A$10*Table13[[#This Row],[CF % WEC]]</f>
        <v>3.0491297077841189E-2</v>
      </c>
      <c r="L5223" s="1">
        <v>45.49284500921673</v>
      </c>
      <c r="M5223" s="2">
        <f>Table13[[#This Row],[Cons h '[MWh']]]-Table13[[#This Row],[Ewec_prod '[MWh']]]-Table13[[#This Row],[Eeol_prod '[MWh']]]-Table13[[#This Row],[Efv_prod '[MWh']]]</f>
        <v>45.442028152342999</v>
      </c>
    </row>
    <row r="5224" spans="5:13" x14ac:dyDescent="0.3">
      <c r="E5224" s="4">
        <v>43683.583333333336</v>
      </c>
      <c r="F5224" s="3">
        <v>0</v>
      </c>
      <c r="G5224" s="2">
        <f>Table13[[#This Row],[CF % FV]]*$A$2</f>
        <v>0</v>
      </c>
      <c r="H5224" s="3">
        <v>2.2544424732395801E-2</v>
      </c>
      <c r="I5224" s="2">
        <f>Table13[[#This Row],[CF % EOL]]*$A$6</f>
        <v>0.90177698929583205</v>
      </c>
      <c r="J5224" s="3">
        <v>0.10886003800047482</v>
      </c>
      <c r="K5224" s="2">
        <f>$A$10*Table13[[#This Row],[CF % WEC]]</f>
        <v>3.3481515815608438E-2</v>
      </c>
      <c r="L5224" s="1">
        <v>46.163424256774029</v>
      </c>
      <c r="M5224" s="2">
        <f>Table13[[#This Row],[Cons h '[MWh']]]-Table13[[#This Row],[Ewec_prod '[MWh']]]-Table13[[#This Row],[Eeol_prod '[MWh']]]-Table13[[#This Row],[Efv_prod '[MWh']]]</f>
        <v>45.228165751662587</v>
      </c>
    </row>
    <row r="5225" spans="5:13" x14ac:dyDescent="0.3">
      <c r="E5225" s="4">
        <v>43683.625</v>
      </c>
      <c r="F5225" s="3">
        <v>0</v>
      </c>
      <c r="G5225" s="2">
        <f>Table13[[#This Row],[CF % FV]]*$A$2</f>
        <v>0</v>
      </c>
      <c r="H5225" s="3">
        <v>4.4489847613466998E-2</v>
      </c>
      <c r="I5225" s="2">
        <f>Table13[[#This Row],[CF % EOL]]*$A$6</f>
        <v>1.7795939045386799</v>
      </c>
      <c r="J5225" s="3">
        <v>0.11896747550750232</v>
      </c>
      <c r="K5225" s="2">
        <f>$A$10*Table13[[#This Row],[CF % WEC]]</f>
        <v>3.6590207810969853E-2</v>
      </c>
      <c r="L5225" s="1">
        <v>40.47432542154916</v>
      </c>
      <c r="M5225" s="2">
        <f>Table13[[#This Row],[Cons h '[MWh']]]-Table13[[#This Row],[Ewec_prod '[MWh']]]-Table13[[#This Row],[Eeol_prod '[MWh']]]-Table13[[#This Row],[Efv_prod '[MWh']]]</f>
        <v>38.658141309199515</v>
      </c>
    </row>
    <row r="5226" spans="5:13" x14ac:dyDescent="0.3">
      <c r="E5226" s="4">
        <v>43683.666666666664</v>
      </c>
      <c r="F5226" s="3">
        <v>1.3600000000000001E-3</v>
      </c>
      <c r="G5226" s="2">
        <f>Table13[[#This Row],[CF % FV]]*$A$2</f>
        <v>6.9360000000000005E-2</v>
      </c>
      <c r="H5226" s="3">
        <v>5.8695094519255898E-2</v>
      </c>
      <c r="I5226" s="2">
        <f>Table13[[#This Row],[CF % EOL]]*$A$6</f>
        <v>2.3478037807702359</v>
      </c>
      <c r="J5226" s="3">
        <v>0.12374074619981328</v>
      </c>
      <c r="K5226" s="2">
        <f>$A$10*Table13[[#This Row],[CF % WEC]]</f>
        <v>3.8058297856796333E-2</v>
      </c>
      <c r="L5226" s="1">
        <v>43.971628825744205</v>
      </c>
      <c r="M5226" s="2">
        <f>Table13[[#This Row],[Cons h '[MWh']]]-Table13[[#This Row],[Ewec_prod '[MWh']]]-Table13[[#This Row],[Eeol_prod '[MWh']]]-Table13[[#This Row],[Efv_prod '[MWh']]]</f>
        <v>41.516406747117173</v>
      </c>
    </row>
    <row r="5227" spans="5:13" x14ac:dyDescent="0.3">
      <c r="E5227" s="4">
        <v>43683.708333333336</v>
      </c>
      <c r="F5227" s="3">
        <v>0.20129</v>
      </c>
      <c r="G5227" s="2">
        <f>Table13[[#This Row],[CF % FV]]*$A$2</f>
        <v>10.265789999999999</v>
      </c>
      <c r="H5227" s="3">
        <v>8.1581308357220605E-2</v>
      </c>
      <c r="I5227" s="2">
        <f>Table13[[#This Row],[CF % EOL]]*$A$6</f>
        <v>3.2632523342888242</v>
      </c>
      <c r="J5227" s="3">
        <v>0.12067401710692434</v>
      </c>
      <c r="K5227" s="2">
        <f>$A$10*Table13[[#This Row],[CF % WEC]]</f>
        <v>3.7115079936687764E-2</v>
      </c>
      <c r="L5227" s="1">
        <v>57.469843458479396</v>
      </c>
      <c r="M5227" s="2">
        <f>Table13[[#This Row],[Cons h '[MWh']]]-Table13[[#This Row],[Ewec_prod '[MWh']]]-Table13[[#This Row],[Eeol_prod '[MWh']]]-Table13[[#This Row],[Efv_prod '[MWh']]]</f>
        <v>43.903686044253888</v>
      </c>
    </row>
    <row r="5228" spans="5:13" x14ac:dyDescent="0.3">
      <c r="E5228" s="4">
        <v>43683.75</v>
      </c>
      <c r="F5228" s="3">
        <v>0.42502999999999996</v>
      </c>
      <c r="G5228" s="2">
        <f>Table13[[#This Row],[CF % FV]]*$A$2</f>
        <v>21.67653</v>
      </c>
      <c r="H5228" s="3">
        <v>0.104073787258532</v>
      </c>
      <c r="I5228" s="2">
        <f>Table13[[#This Row],[CF % EOL]]*$A$6</f>
        <v>4.1629514903412801</v>
      </c>
      <c r="J5228" s="3">
        <v>0.11737650500498591</v>
      </c>
      <c r="K5228" s="2">
        <f>$A$10*Table13[[#This Row],[CF % WEC]]</f>
        <v>3.6100881286557494E-2</v>
      </c>
      <c r="L5228" s="1">
        <v>74.193092005841478</v>
      </c>
      <c r="M5228" s="2">
        <f>Table13[[#This Row],[Cons h '[MWh']]]-Table13[[#This Row],[Ewec_prod '[MWh']]]-Table13[[#This Row],[Eeol_prod '[MWh']]]-Table13[[#This Row],[Efv_prod '[MWh']]]</f>
        <v>48.317509634213636</v>
      </c>
    </row>
    <row r="5229" spans="5:13" x14ac:dyDescent="0.3">
      <c r="E5229" s="4">
        <v>43683.791666666664</v>
      </c>
      <c r="F5229" s="3">
        <v>0.58929999999999993</v>
      </c>
      <c r="G5229" s="2">
        <f>Table13[[#This Row],[CF % FV]]*$A$2</f>
        <v>30.054299999999998</v>
      </c>
      <c r="H5229" s="3">
        <v>0.127463203294858</v>
      </c>
      <c r="I5229" s="2">
        <f>Table13[[#This Row],[CF % EOL]]*$A$6</f>
        <v>5.0985281317943194</v>
      </c>
      <c r="J5229" s="3">
        <v>0.11388407805682509</v>
      </c>
      <c r="K5229" s="2">
        <f>$A$10*Table13[[#This Row],[CF % WEC]]</f>
        <v>3.5026733690731802E-2</v>
      </c>
      <c r="L5229" s="1">
        <v>73.16324661670447</v>
      </c>
      <c r="M5229" s="2">
        <f>Table13[[#This Row],[Cons h '[MWh']]]-Table13[[#This Row],[Ewec_prod '[MWh']]]-Table13[[#This Row],[Eeol_prod '[MWh']]]-Table13[[#This Row],[Efv_prod '[MWh']]]</f>
        <v>37.975391751219419</v>
      </c>
    </row>
    <row r="5230" spans="5:13" x14ac:dyDescent="0.3">
      <c r="E5230" s="4">
        <v>43683.833333333336</v>
      </c>
      <c r="F5230" s="3">
        <v>0.69283000000000006</v>
      </c>
      <c r="G5230" s="2">
        <f>Table13[[#This Row],[CF % FV]]*$A$2</f>
        <v>35.334330000000001</v>
      </c>
      <c r="H5230" s="3">
        <v>0.13850426789325501</v>
      </c>
      <c r="I5230" s="2">
        <f>Table13[[#This Row],[CF % EOL]]*$A$6</f>
        <v>5.5401707157302003</v>
      </c>
      <c r="J5230" s="3">
        <v>0.11857647821634459</v>
      </c>
      <c r="K5230" s="2">
        <f>$A$10*Table13[[#This Row],[CF % WEC]]</f>
        <v>3.6469950807314383E-2</v>
      </c>
      <c r="L5230" s="1">
        <v>63.905660785881452</v>
      </c>
      <c r="M5230" s="2">
        <f>Table13[[#This Row],[Cons h '[MWh']]]-Table13[[#This Row],[Ewec_prod '[MWh']]]-Table13[[#This Row],[Eeol_prod '[MWh']]]-Table13[[#This Row],[Efv_prod '[MWh']]]</f>
        <v>22.994690119343936</v>
      </c>
    </row>
    <row r="5231" spans="5:13" x14ac:dyDescent="0.3">
      <c r="E5231" s="4">
        <v>43683.875</v>
      </c>
      <c r="F5231" s="3">
        <v>0.73939999999999995</v>
      </c>
      <c r="G5231" s="2">
        <f>Table13[[#This Row],[CF % FV]]*$A$2</f>
        <v>37.709399999999995</v>
      </c>
      <c r="H5231" s="3">
        <v>0.13553657369308</v>
      </c>
      <c r="I5231" s="2">
        <f>Table13[[#This Row],[CF % EOL]]*$A$6</f>
        <v>5.4214629477232004</v>
      </c>
      <c r="J5231" s="3">
        <v>0.1157428549212713</v>
      </c>
      <c r="K5231" s="2">
        <f>$A$10*Table13[[#This Row],[CF % WEC]]</f>
        <v>3.5598428025289827E-2</v>
      </c>
      <c r="L5231" s="1">
        <v>33.911129322600686</v>
      </c>
      <c r="M5231" s="2">
        <f>Table13[[#This Row],[Cons h '[MWh']]]-Table13[[#This Row],[Ewec_prod '[MWh']]]-Table13[[#This Row],[Eeol_prod '[MWh']]]-Table13[[#This Row],[Efv_prod '[MWh']]]</f>
        <v>-9.2553320531477965</v>
      </c>
    </row>
    <row r="5232" spans="5:13" x14ac:dyDescent="0.3">
      <c r="E5232" s="4">
        <v>43683.916666666664</v>
      </c>
      <c r="F5232" s="3">
        <v>0.73950000000000005</v>
      </c>
      <c r="G5232" s="2">
        <f>Table13[[#This Row],[CF % FV]]*$A$2</f>
        <v>37.714500000000001</v>
      </c>
      <c r="H5232" s="3">
        <v>0</v>
      </c>
      <c r="I5232" s="2">
        <f>Table13[[#This Row],[CF % EOL]]*$A$6</f>
        <v>0</v>
      </c>
      <c r="J5232" s="3">
        <v>0.11277032434588079</v>
      </c>
      <c r="K5232" s="2">
        <f>$A$10*Table13[[#This Row],[CF % WEC]]</f>
        <v>3.468418225337596E-2</v>
      </c>
      <c r="L5232" s="1">
        <v>39.211136515340705</v>
      </c>
      <c r="M5232" s="2">
        <f>Table13[[#This Row],[Cons h '[MWh']]]-Table13[[#This Row],[Ewec_prod '[MWh']]]-Table13[[#This Row],[Eeol_prod '[MWh']]]-Table13[[#This Row],[Efv_prod '[MWh']]]</f>
        <v>1.461952333087325</v>
      </c>
    </row>
    <row r="5233" spans="5:13" x14ac:dyDescent="0.3">
      <c r="E5233" s="4">
        <v>43683.958333333336</v>
      </c>
      <c r="F5233" s="3">
        <v>0.67559000000000002</v>
      </c>
      <c r="G5233" s="2">
        <f>Table13[[#This Row],[CF % FV]]*$A$2</f>
        <v>34.455089999999998</v>
      </c>
      <c r="H5233" s="3">
        <v>0</v>
      </c>
      <c r="I5233" s="2">
        <f>Table13[[#This Row],[CF % EOL]]*$A$6</f>
        <v>0</v>
      </c>
      <c r="J5233" s="3">
        <v>0.10971461214089934</v>
      </c>
      <c r="K5233" s="2">
        <f>$A$10*Table13[[#This Row],[CF % WEC]]</f>
        <v>3.374435274019328E-2</v>
      </c>
      <c r="L5233" s="1">
        <v>32.047079801743728</v>
      </c>
      <c r="M5233" s="2">
        <f>Table13[[#This Row],[Cons h '[MWh']]]-Table13[[#This Row],[Ewec_prod '[MWh']]]-Table13[[#This Row],[Eeol_prod '[MWh']]]-Table13[[#This Row],[Efv_prod '[MWh']]]</f>
        <v>-2.441754550996464</v>
      </c>
    </row>
    <row r="5234" spans="5:13" x14ac:dyDescent="0.3">
      <c r="E5234" s="4">
        <v>43684</v>
      </c>
      <c r="F5234" s="3">
        <v>0.52810000000000001</v>
      </c>
      <c r="G5234" s="2">
        <f>Table13[[#This Row],[CF % FV]]*$A$2</f>
        <v>26.9331</v>
      </c>
      <c r="H5234" s="3">
        <v>0</v>
      </c>
      <c r="I5234" s="2">
        <f>Table13[[#This Row],[CF % EOL]]*$A$6</f>
        <v>0</v>
      </c>
      <c r="J5234" s="3">
        <v>0.10648396219575748</v>
      </c>
      <c r="K5234" s="2">
        <f>$A$10*Table13[[#This Row],[CF % WEC]]</f>
        <v>3.2750718535945716E-2</v>
      </c>
      <c r="L5234" s="1">
        <v>38.234628925038848</v>
      </c>
      <c r="M5234" s="2">
        <f>Table13[[#This Row],[Cons h '[MWh']]]-Table13[[#This Row],[Ewec_prod '[MWh']]]-Table13[[#This Row],[Eeol_prod '[MWh']]]-Table13[[#This Row],[Efv_prod '[MWh']]]</f>
        <v>11.268778206502905</v>
      </c>
    </row>
    <row r="5235" spans="5:13" x14ac:dyDescent="0.3">
      <c r="E5235" s="4">
        <v>43684.041666666664</v>
      </c>
      <c r="F5235" s="3">
        <v>0.37842999999999999</v>
      </c>
      <c r="G5235" s="2">
        <f>Table13[[#This Row],[CF % FV]]*$A$2</f>
        <v>19.29993</v>
      </c>
      <c r="H5235" s="3">
        <v>9.3386237975705902E-3</v>
      </c>
      <c r="I5235" s="2">
        <f>Table13[[#This Row],[CF % EOL]]*$A$6</f>
        <v>0.37354495190282361</v>
      </c>
      <c r="J5235" s="3">
        <v>0.10302134044295912</v>
      </c>
      <c r="K5235" s="2">
        <f>$A$10*Table13[[#This Row],[CF % WEC]]</f>
        <v>3.1685737969070635E-2</v>
      </c>
      <c r="L5235" s="1">
        <v>25.738050662701905</v>
      </c>
      <c r="M5235" s="2">
        <f>Table13[[#This Row],[Cons h '[MWh']]]-Table13[[#This Row],[Ewec_prod '[MWh']]]-Table13[[#This Row],[Eeol_prod '[MWh']]]-Table13[[#This Row],[Efv_prod '[MWh']]]</f>
        <v>6.0328899728300129</v>
      </c>
    </row>
    <row r="5236" spans="5:13" x14ac:dyDescent="0.3">
      <c r="E5236" s="4">
        <v>43684.083333333336</v>
      </c>
      <c r="F5236" s="3">
        <v>0.18215000000000001</v>
      </c>
      <c r="G5236" s="2">
        <f>Table13[[#This Row],[CF % FV]]*$A$2</f>
        <v>9.28965</v>
      </c>
      <c r="H5236" s="3">
        <v>5.2519053524126703E-2</v>
      </c>
      <c r="I5236" s="2">
        <f>Table13[[#This Row],[CF % EOL]]*$A$6</f>
        <v>2.1007621409650681</v>
      </c>
      <c r="J5236" s="3">
        <v>9.8376431444228946E-2</v>
      </c>
      <c r="K5236" s="2">
        <f>$A$10*Table13[[#This Row],[CF % WEC]]</f>
        <v>3.0257127461857991E-2</v>
      </c>
      <c r="L5236" s="1">
        <v>30.448179673193419</v>
      </c>
      <c r="M5236" s="2">
        <f>Table13[[#This Row],[Cons h '[MWh']]]-Table13[[#This Row],[Ewec_prod '[MWh']]]-Table13[[#This Row],[Eeol_prod '[MWh']]]-Table13[[#This Row],[Efv_prod '[MWh']]]</f>
        <v>19.027510404766495</v>
      </c>
    </row>
    <row r="5237" spans="5:13" x14ac:dyDescent="0.3">
      <c r="E5237" s="4">
        <v>43684.125</v>
      </c>
      <c r="F5237" s="3">
        <v>3.1099999999999999E-3</v>
      </c>
      <c r="G5237" s="2">
        <f>Table13[[#This Row],[CF % FV]]*$A$2</f>
        <v>0.15861</v>
      </c>
      <c r="H5237" s="3">
        <v>9.3524323297498393E-2</v>
      </c>
      <c r="I5237" s="2">
        <f>Table13[[#This Row],[CF % EOL]]*$A$6</f>
        <v>3.7409729318999356</v>
      </c>
      <c r="J5237" s="3">
        <v>9.5975346906352496E-2</v>
      </c>
      <c r="K5237" s="2">
        <f>$A$10*Table13[[#This Row],[CF % WEC]]</f>
        <v>2.9518638376182928E-2</v>
      </c>
      <c r="L5237" s="1">
        <v>31.792981369037253</v>
      </c>
      <c r="M5237" s="2">
        <f>Table13[[#This Row],[Cons h '[MWh']]]-Table13[[#This Row],[Ewec_prod '[MWh']]]-Table13[[#This Row],[Eeol_prod '[MWh']]]-Table13[[#This Row],[Efv_prod '[MWh']]]</f>
        <v>27.863879798761136</v>
      </c>
    </row>
    <row r="5238" spans="5:13" x14ac:dyDescent="0.3">
      <c r="E5238" s="4">
        <v>43684.166666666664</v>
      </c>
      <c r="F5238" s="3">
        <v>0</v>
      </c>
      <c r="G5238" s="2">
        <f>Table13[[#This Row],[CF % FV]]*$A$2</f>
        <v>0</v>
      </c>
      <c r="H5238" s="3">
        <v>0.13718141448667401</v>
      </c>
      <c r="I5238" s="2">
        <f>Table13[[#This Row],[CF % EOL]]*$A$6</f>
        <v>5.4872565794669601</v>
      </c>
      <c r="J5238" s="3">
        <v>9.1922091576664533E-2</v>
      </c>
      <c r="K5238" s="2">
        <f>$A$10*Table13[[#This Row],[CF % WEC]]</f>
        <v>2.8271999711358513E-2</v>
      </c>
      <c r="L5238" s="1">
        <v>40.916332922209342</v>
      </c>
      <c r="M5238" s="2">
        <f>Table13[[#This Row],[Cons h '[MWh']]]-Table13[[#This Row],[Ewec_prod '[MWh']]]-Table13[[#This Row],[Eeol_prod '[MWh']]]-Table13[[#This Row],[Efv_prod '[MWh']]]</f>
        <v>35.400804343031027</v>
      </c>
    </row>
    <row r="5239" spans="5:13" x14ac:dyDescent="0.3">
      <c r="E5239" s="4">
        <v>43684.208333333336</v>
      </c>
      <c r="F5239" s="3">
        <v>0</v>
      </c>
      <c r="G5239" s="2">
        <f>Table13[[#This Row],[CF % FV]]*$A$2</f>
        <v>0</v>
      </c>
      <c r="H5239" s="3">
        <v>0.170713178958395</v>
      </c>
      <c r="I5239" s="2">
        <f>Table13[[#This Row],[CF % EOL]]*$A$6</f>
        <v>6.8285271583357998</v>
      </c>
      <c r="J5239" s="3">
        <v>8.7799003129699071E-2</v>
      </c>
      <c r="K5239" s="2">
        <f>$A$10*Table13[[#This Row],[CF % WEC]]</f>
        <v>2.7003882837785272E-2</v>
      </c>
      <c r="L5239" s="1">
        <v>42.888638309406026</v>
      </c>
      <c r="M5239" s="2">
        <f>Table13[[#This Row],[Cons h '[MWh']]]-Table13[[#This Row],[Ewec_prod '[MWh']]]-Table13[[#This Row],[Eeol_prod '[MWh']]]-Table13[[#This Row],[Efv_prod '[MWh']]]</f>
        <v>36.033107268232442</v>
      </c>
    </row>
    <row r="5240" spans="5:13" x14ac:dyDescent="0.3">
      <c r="E5240" s="4">
        <v>43684.25</v>
      </c>
      <c r="F5240" s="3">
        <v>0</v>
      </c>
      <c r="G5240" s="2">
        <f>Table13[[#This Row],[CF % FV]]*$A$2</f>
        <v>0</v>
      </c>
      <c r="H5240" s="3">
        <v>0.20960458170266399</v>
      </c>
      <c r="I5240" s="2">
        <f>Table13[[#This Row],[CF % EOL]]*$A$6</f>
        <v>8.3841832681065593</v>
      </c>
      <c r="J5240" s="3">
        <v>8.5236658155564096E-2</v>
      </c>
      <c r="K5240" s="2">
        <f>$A$10*Table13[[#This Row],[CF % WEC]]</f>
        <v>2.6215795718284442E-2</v>
      </c>
      <c r="L5240" s="1">
        <v>68.345117657748091</v>
      </c>
      <c r="M5240" s="2">
        <f>Table13[[#This Row],[Cons h '[MWh']]]-Table13[[#This Row],[Ewec_prod '[MWh']]]-Table13[[#This Row],[Eeol_prod '[MWh']]]-Table13[[#This Row],[Efv_prod '[MWh']]]</f>
        <v>59.934718593923243</v>
      </c>
    </row>
    <row r="5241" spans="5:13" x14ac:dyDescent="0.3">
      <c r="E5241" s="4">
        <v>43684.291666666664</v>
      </c>
      <c r="F5241" s="3">
        <v>0</v>
      </c>
      <c r="G5241" s="2">
        <f>Table13[[#This Row],[CF % FV]]*$A$2</f>
        <v>0</v>
      </c>
      <c r="H5241" s="3">
        <v>0.251509745807659</v>
      </c>
      <c r="I5241" s="2">
        <f>Table13[[#This Row],[CF % EOL]]*$A$6</f>
        <v>10.06038983230636</v>
      </c>
      <c r="J5241" s="3">
        <v>8.1935243534127122E-2</v>
      </c>
      <c r="K5241" s="2">
        <f>$A$10*Table13[[#This Row],[CF % WEC]]</f>
        <v>2.5200396790525104E-2</v>
      </c>
      <c r="L5241" s="1">
        <v>48.012083045381644</v>
      </c>
      <c r="M5241" s="2">
        <f>Table13[[#This Row],[Cons h '[MWh']]]-Table13[[#This Row],[Ewec_prod '[MWh']]]-Table13[[#This Row],[Eeol_prod '[MWh']]]-Table13[[#This Row],[Efv_prod '[MWh']]]</f>
        <v>37.926492816284764</v>
      </c>
    </row>
    <row r="5242" spans="5:13" x14ac:dyDescent="0.3">
      <c r="E5242" s="4">
        <v>43684.333333333336</v>
      </c>
      <c r="F5242" s="3">
        <v>0</v>
      </c>
      <c r="G5242" s="2">
        <f>Table13[[#This Row],[CF % FV]]*$A$2</f>
        <v>0</v>
      </c>
      <c r="H5242" s="3">
        <v>0.288574733328882</v>
      </c>
      <c r="I5242" s="2">
        <f>Table13[[#This Row],[CF % EOL]]*$A$6</f>
        <v>11.54298933315528</v>
      </c>
      <c r="J5242" s="3">
        <v>7.9910514682986267E-2</v>
      </c>
      <c r="K5242" s="2">
        <f>$A$10*Table13[[#This Row],[CF % WEC]]</f>
        <v>2.4577661466369735E-2</v>
      </c>
      <c r="L5242" s="1">
        <v>69.719768661497056</v>
      </c>
      <c r="M5242" s="2">
        <f>Table13[[#This Row],[Cons h '[MWh']]]-Table13[[#This Row],[Ewec_prod '[MWh']]]-Table13[[#This Row],[Eeol_prod '[MWh']]]-Table13[[#This Row],[Efv_prod '[MWh']]]</f>
        <v>58.152201666875413</v>
      </c>
    </row>
    <row r="5243" spans="5:13" x14ac:dyDescent="0.3">
      <c r="E5243" s="4">
        <v>43684.375</v>
      </c>
      <c r="F5243" s="3">
        <v>0</v>
      </c>
      <c r="G5243" s="2">
        <f>Table13[[#This Row],[CF % FV]]*$A$2</f>
        <v>0</v>
      </c>
      <c r="H5243" s="3">
        <v>0.309693209314369</v>
      </c>
      <c r="I5243" s="2">
        <f>Table13[[#This Row],[CF % EOL]]*$A$6</f>
        <v>12.38772837257476</v>
      </c>
      <c r="J5243" s="3">
        <v>7.6460141505837617E-2</v>
      </c>
      <c r="K5243" s="2">
        <f>$A$10*Table13[[#This Row],[CF % WEC]]</f>
        <v>2.3516448130214647E-2</v>
      </c>
      <c r="L5243" s="1">
        <v>59.373503051251319</v>
      </c>
      <c r="M5243" s="2">
        <f>Table13[[#This Row],[Cons h '[MWh']]]-Table13[[#This Row],[Ewec_prod '[MWh']]]-Table13[[#This Row],[Eeol_prod '[MWh']]]-Table13[[#This Row],[Efv_prod '[MWh']]]</f>
        <v>46.96225823054634</v>
      </c>
    </row>
    <row r="5244" spans="5:13" x14ac:dyDescent="0.3">
      <c r="E5244" s="4">
        <v>43684.416666666664</v>
      </c>
      <c r="F5244" s="3">
        <v>0</v>
      </c>
      <c r="G5244" s="2">
        <f>Table13[[#This Row],[CF % FV]]*$A$2</f>
        <v>0</v>
      </c>
      <c r="H5244" s="3">
        <v>2.3282403073397102E-3</v>
      </c>
      <c r="I5244" s="2">
        <f>Table13[[#This Row],[CF % EOL]]*$A$6</f>
        <v>9.3129612293588404E-2</v>
      </c>
      <c r="J5244" s="3">
        <v>7.3117009092454596E-2</v>
      </c>
      <c r="K5244" s="2">
        <f>$A$10*Table13[[#This Row],[CF % WEC]]</f>
        <v>2.248821827811898E-2</v>
      </c>
      <c r="L5244" s="1">
        <v>61.547213311966978</v>
      </c>
      <c r="M5244" s="2">
        <f>Table13[[#This Row],[Cons h '[MWh']]]-Table13[[#This Row],[Ewec_prod '[MWh']]]-Table13[[#This Row],[Eeol_prod '[MWh']]]-Table13[[#This Row],[Efv_prod '[MWh']]]</f>
        <v>61.43159548139527</v>
      </c>
    </row>
    <row r="5245" spans="5:13" x14ac:dyDescent="0.3">
      <c r="E5245" s="4">
        <v>43684.458333333336</v>
      </c>
      <c r="F5245" s="3">
        <v>0</v>
      </c>
      <c r="G5245" s="2">
        <f>Table13[[#This Row],[CF % FV]]*$A$2</f>
        <v>0</v>
      </c>
      <c r="H5245" s="3">
        <v>2.7328672501266498E-3</v>
      </c>
      <c r="I5245" s="2">
        <f>Table13[[#This Row],[CF % EOL]]*$A$6</f>
        <v>0.109314690005066</v>
      </c>
      <c r="J5245" s="3">
        <v>7.0151475698204027E-2</v>
      </c>
      <c r="K5245" s="2">
        <f>$A$10*Table13[[#This Row],[CF % WEC]]</f>
        <v>2.1576124592822984E-2</v>
      </c>
      <c r="L5245" s="1">
        <v>44.304484102936691</v>
      </c>
      <c r="M5245" s="2">
        <f>Table13[[#This Row],[Cons h '[MWh']]]-Table13[[#This Row],[Ewec_prod '[MWh']]]-Table13[[#This Row],[Eeol_prod '[MWh']]]-Table13[[#This Row],[Efv_prod '[MWh']]]</f>
        <v>44.1735932883388</v>
      </c>
    </row>
    <row r="5246" spans="5:13" x14ac:dyDescent="0.3">
      <c r="E5246" s="4">
        <v>43684.5</v>
      </c>
      <c r="F5246" s="3">
        <v>0</v>
      </c>
      <c r="G5246" s="2">
        <f>Table13[[#This Row],[CF % FV]]*$A$2</f>
        <v>0</v>
      </c>
      <c r="H5246" s="3">
        <v>4.0767050277020503E-2</v>
      </c>
      <c r="I5246" s="2">
        <f>Table13[[#This Row],[CF % EOL]]*$A$6</f>
        <v>1.63068201108082</v>
      </c>
      <c r="J5246" s="3">
        <v>6.8561956376167146E-2</v>
      </c>
      <c r="K5246" s="2">
        <f>$A$10*Table13[[#This Row],[CF % WEC]]</f>
        <v>2.1087244400444575E-2</v>
      </c>
      <c r="L5246" s="1">
        <v>62.240310016480286</v>
      </c>
      <c r="M5246" s="2">
        <f>Table13[[#This Row],[Cons h '[MWh']]]-Table13[[#This Row],[Ewec_prod '[MWh']]]-Table13[[#This Row],[Eeol_prod '[MWh']]]-Table13[[#This Row],[Efv_prod '[MWh']]]</f>
        <v>60.588540760999017</v>
      </c>
    </row>
    <row r="5247" spans="5:13" x14ac:dyDescent="0.3">
      <c r="E5247" s="4">
        <v>43684.541666666664</v>
      </c>
      <c r="F5247" s="3">
        <v>0</v>
      </c>
      <c r="G5247" s="2">
        <f>Table13[[#This Row],[CF % FV]]*$A$2</f>
        <v>0</v>
      </c>
      <c r="H5247" s="3">
        <v>9.3524323297498393E-2</v>
      </c>
      <c r="I5247" s="2">
        <f>Table13[[#This Row],[CF % EOL]]*$A$6</f>
        <v>3.7409729318999356</v>
      </c>
      <c r="J5247" s="3">
        <v>6.7972174804867141E-2</v>
      </c>
      <c r="K5247" s="2">
        <f>$A$10*Table13[[#This Row],[CF % WEC]]</f>
        <v>2.0905848349424005E-2</v>
      </c>
      <c r="L5247" s="1">
        <v>54.403833738390837</v>
      </c>
      <c r="M5247" s="2">
        <f>Table13[[#This Row],[Cons h '[MWh']]]-Table13[[#This Row],[Ewec_prod '[MWh']]]-Table13[[#This Row],[Eeol_prod '[MWh']]]-Table13[[#This Row],[Efv_prod '[MWh']]]</f>
        <v>50.641954958141483</v>
      </c>
    </row>
    <row r="5248" spans="5:13" x14ac:dyDescent="0.3">
      <c r="E5248" s="4">
        <v>43684.583333333336</v>
      </c>
      <c r="F5248" s="3">
        <v>0</v>
      </c>
      <c r="G5248" s="2">
        <f>Table13[[#This Row],[CF % FV]]*$A$2</f>
        <v>0</v>
      </c>
      <c r="H5248" s="3">
        <v>0.14293784553906699</v>
      </c>
      <c r="I5248" s="2">
        <f>Table13[[#This Row],[CF % EOL]]*$A$6</f>
        <v>5.7175138215626795</v>
      </c>
      <c r="J5248" s="3">
        <v>6.7795803590847928E-2</v>
      </c>
      <c r="K5248" s="2">
        <f>$A$10*Table13[[#This Row],[CF % WEC]]</f>
        <v>2.0851602772258428E-2</v>
      </c>
      <c r="L5248" s="1">
        <v>48.974443717406537</v>
      </c>
      <c r="M5248" s="2">
        <f>Table13[[#This Row],[Cons h '[MWh']]]-Table13[[#This Row],[Ewec_prod '[MWh']]]-Table13[[#This Row],[Eeol_prod '[MWh']]]-Table13[[#This Row],[Efv_prod '[MWh']]]</f>
        <v>43.2360782930716</v>
      </c>
    </row>
    <row r="5249" spans="5:13" x14ac:dyDescent="0.3">
      <c r="E5249" s="4">
        <v>43684.625</v>
      </c>
      <c r="F5249" s="3">
        <v>0</v>
      </c>
      <c r="G5249" s="2">
        <f>Table13[[#This Row],[CF % FV]]*$A$2</f>
        <v>0</v>
      </c>
      <c r="H5249" s="3">
        <v>0.17479644395285901</v>
      </c>
      <c r="I5249" s="2">
        <f>Table13[[#This Row],[CF % EOL]]*$A$6</f>
        <v>6.9918577581143602</v>
      </c>
      <c r="J5249" s="3">
        <v>6.83536978879042E-2</v>
      </c>
      <c r="K5249" s="2">
        <f>$A$10*Table13[[#This Row],[CF % WEC]]</f>
        <v>2.1023191420153679E-2</v>
      </c>
      <c r="L5249" s="1">
        <v>55.333668760390736</v>
      </c>
      <c r="M5249" s="2">
        <f>Table13[[#This Row],[Cons h '[MWh']]]-Table13[[#This Row],[Ewec_prod '[MWh']]]-Table13[[#This Row],[Eeol_prod '[MWh']]]-Table13[[#This Row],[Efv_prod '[MWh']]]</f>
        <v>48.320787810856217</v>
      </c>
    </row>
    <row r="5250" spans="5:13" x14ac:dyDescent="0.3">
      <c r="E5250" s="4">
        <v>43684.666666666664</v>
      </c>
      <c r="F5250" s="3">
        <v>1.2800000000000001E-3</v>
      </c>
      <c r="G5250" s="2">
        <f>Table13[[#This Row],[CF % FV]]*$A$2</f>
        <v>6.5280000000000005E-2</v>
      </c>
      <c r="H5250" s="3">
        <v>0.18350820836055101</v>
      </c>
      <c r="I5250" s="2">
        <f>Table13[[#This Row],[CF % EOL]]*$A$6</f>
        <v>7.3403283344220407</v>
      </c>
      <c r="J5250" s="3">
        <v>6.9198397437188142E-2</v>
      </c>
      <c r="K5250" s="2">
        <f>$A$10*Table13[[#This Row],[CF % WEC]]</f>
        <v>2.1282991268089285E-2</v>
      </c>
      <c r="L5250" s="1">
        <v>48.629249810829556</v>
      </c>
      <c r="M5250" s="2">
        <f>Table13[[#This Row],[Cons h '[MWh']]]-Table13[[#This Row],[Ewec_prod '[MWh']]]-Table13[[#This Row],[Eeol_prod '[MWh']]]-Table13[[#This Row],[Efv_prod '[MWh']]]</f>
        <v>41.202358485139428</v>
      </c>
    </row>
    <row r="5251" spans="5:13" x14ac:dyDescent="0.3">
      <c r="E5251" s="4">
        <v>43684.708333333336</v>
      </c>
      <c r="F5251" s="3">
        <v>0.18077000000000001</v>
      </c>
      <c r="G5251" s="2">
        <f>Table13[[#This Row],[CF % FV]]*$A$2</f>
        <v>9.2192699999999999</v>
      </c>
      <c r="H5251" s="3">
        <v>0.20169609740344199</v>
      </c>
      <c r="I5251" s="2">
        <f>Table13[[#This Row],[CF % EOL]]*$A$6</f>
        <v>8.0678438961376795</v>
      </c>
      <c r="J5251" s="3">
        <v>6.9801235446605492E-2</v>
      </c>
      <c r="K5251" s="2">
        <f>$A$10*Table13[[#This Row],[CF % WEC]]</f>
        <v>2.146840301988813E-2</v>
      </c>
      <c r="L5251" s="1">
        <v>73.104762160527642</v>
      </c>
      <c r="M5251" s="2">
        <f>Table13[[#This Row],[Cons h '[MWh']]]-Table13[[#This Row],[Ewec_prod '[MWh']]]-Table13[[#This Row],[Eeol_prod '[MWh']]]-Table13[[#This Row],[Efv_prod '[MWh']]]</f>
        <v>55.796179861370085</v>
      </c>
    </row>
    <row r="5252" spans="5:13" x14ac:dyDescent="0.3">
      <c r="E5252" s="4">
        <v>43684.75</v>
      </c>
      <c r="F5252" s="3">
        <v>0.41752999999999996</v>
      </c>
      <c r="G5252" s="2">
        <f>Table13[[#This Row],[CF % FV]]*$A$2</f>
        <v>21.294029999999999</v>
      </c>
      <c r="H5252" s="3">
        <v>0.23453084105345801</v>
      </c>
      <c r="I5252" s="2">
        <f>Table13[[#This Row],[CF % EOL]]*$A$6</f>
        <v>9.3812336421383193</v>
      </c>
      <c r="J5252" s="3">
        <v>7.0795729940031762E-2</v>
      </c>
      <c r="K5252" s="2">
        <f>$A$10*Table13[[#This Row],[CF % WEC]]</f>
        <v>2.1774274519859884E-2</v>
      </c>
      <c r="L5252" s="1">
        <v>93.300408064777173</v>
      </c>
      <c r="M5252" s="2">
        <f>Table13[[#This Row],[Cons h '[MWh']]]-Table13[[#This Row],[Ewec_prod '[MWh']]]-Table13[[#This Row],[Eeol_prod '[MWh']]]-Table13[[#This Row],[Efv_prod '[MWh']]]</f>
        <v>62.603370148119005</v>
      </c>
    </row>
    <row r="5253" spans="5:13" x14ac:dyDescent="0.3">
      <c r="E5253" s="4">
        <v>43684.791666666664</v>
      </c>
      <c r="F5253" s="3">
        <v>0.54764000000000002</v>
      </c>
      <c r="G5253" s="2">
        <f>Table13[[#This Row],[CF % FV]]*$A$2</f>
        <v>27.929639999999999</v>
      </c>
      <c r="H5253" s="3">
        <v>0.28483565036674502</v>
      </c>
      <c r="I5253" s="2">
        <f>Table13[[#This Row],[CF % EOL]]*$A$6</f>
        <v>11.393426014669801</v>
      </c>
      <c r="J5253" s="3">
        <v>7.2516086798507351E-2</v>
      </c>
      <c r="K5253" s="2">
        <f>$A$10*Table13[[#This Row],[CF % WEC]]</f>
        <v>2.2303395732965556E-2</v>
      </c>
      <c r="L5253" s="1">
        <v>71.909300398172533</v>
      </c>
      <c r="M5253" s="2">
        <f>Table13[[#This Row],[Cons h '[MWh']]]-Table13[[#This Row],[Ewec_prod '[MWh']]]-Table13[[#This Row],[Eeol_prod '[MWh']]]-Table13[[#This Row],[Efv_prod '[MWh']]]</f>
        <v>32.563930987769773</v>
      </c>
    </row>
    <row r="5254" spans="5:13" x14ac:dyDescent="0.3">
      <c r="E5254" s="4">
        <v>43684.833333333336</v>
      </c>
      <c r="F5254" s="3">
        <v>0.66359000000000001</v>
      </c>
      <c r="G5254" s="2">
        <f>Table13[[#This Row],[CF % FV]]*$A$2</f>
        <v>33.843090000000004</v>
      </c>
      <c r="H5254" s="3">
        <v>0.317996481607288</v>
      </c>
      <c r="I5254" s="2">
        <f>Table13[[#This Row],[CF % EOL]]*$A$6</f>
        <v>12.71985926429152</v>
      </c>
      <c r="J5254" s="3">
        <v>7.4556102970129254E-2</v>
      </c>
      <c r="K5254" s="2">
        <f>$A$10*Table13[[#This Row],[CF % WEC]]</f>
        <v>2.2930832898787213E-2</v>
      </c>
      <c r="L5254" s="1">
        <v>65.504428603090275</v>
      </c>
      <c r="M5254" s="2">
        <f>Table13[[#This Row],[Cons h '[MWh']]]-Table13[[#This Row],[Ewec_prod '[MWh']]]-Table13[[#This Row],[Eeol_prod '[MWh']]]-Table13[[#This Row],[Efv_prod '[MWh']]]</f>
        <v>18.918548505899956</v>
      </c>
    </row>
    <row r="5255" spans="5:13" x14ac:dyDescent="0.3">
      <c r="E5255" s="4">
        <v>43684.875</v>
      </c>
      <c r="F5255" s="3">
        <v>0.71172000000000002</v>
      </c>
      <c r="G5255" s="2">
        <f>Table13[[#This Row],[CF % FV]]*$A$2</f>
        <v>36.297719999999998</v>
      </c>
      <c r="H5255" s="3">
        <v>0.33121183024742001</v>
      </c>
      <c r="I5255" s="2">
        <f>Table13[[#This Row],[CF % EOL]]*$A$6</f>
        <v>13.248473209896801</v>
      </c>
      <c r="J5255" s="3">
        <v>7.2267299129352466E-2</v>
      </c>
      <c r="K5255" s="2">
        <f>$A$10*Table13[[#This Row],[CF % WEC]]</f>
        <v>2.2226877403259467E-2</v>
      </c>
      <c r="L5255" s="1">
        <v>47.591526562085313</v>
      </c>
      <c r="M5255" s="2">
        <f>Table13[[#This Row],[Cons h '[MWh']]]-Table13[[#This Row],[Ewec_prod '[MWh']]]-Table13[[#This Row],[Eeol_prod '[MWh']]]-Table13[[#This Row],[Efv_prod '[MWh']]]</f>
        <v>-1.9768935252147486</v>
      </c>
    </row>
    <row r="5256" spans="5:13" x14ac:dyDescent="0.3">
      <c r="E5256" s="4">
        <v>43684.916666666664</v>
      </c>
      <c r="F5256" s="3">
        <v>0.66315999999999997</v>
      </c>
      <c r="G5256" s="2">
        <f>Table13[[#This Row],[CF % FV]]*$A$2</f>
        <v>33.821159999999999</v>
      </c>
      <c r="H5256" s="3">
        <v>5.1355434349154301E-2</v>
      </c>
      <c r="I5256" s="2">
        <f>Table13[[#This Row],[CF % EOL]]*$A$6</f>
        <v>2.0542173739661722</v>
      </c>
      <c r="J5256" s="3">
        <v>7.0066749518100754E-2</v>
      </c>
      <c r="K5256" s="2">
        <f>$A$10*Table13[[#This Row],[CF % WEC]]</f>
        <v>2.1550065802184756E-2</v>
      </c>
      <c r="L5256" s="1">
        <v>42.926778949627547</v>
      </c>
      <c r="M5256" s="2">
        <f>Table13[[#This Row],[Cons h '[MWh']]]-Table13[[#This Row],[Ewec_prod '[MWh']]]-Table13[[#This Row],[Eeol_prod '[MWh']]]-Table13[[#This Row],[Efv_prod '[MWh']]]</f>
        <v>7.0298515098591849</v>
      </c>
    </row>
    <row r="5257" spans="5:13" x14ac:dyDescent="0.3">
      <c r="E5257" s="4">
        <v>43684.958333333336</v>
      </c>
      <c r="F5257" s="3">
        <v>0.65742999999999996</v>
      </c>
      <c r="G5257" s="2">
        <f>Table13[[#This Row],[CF % FV]]*$A$2</f>
        <v>33.528929999999995</v>
      </c>
      <c r="H5257" s="3">
        <v>4.3853672161097E-2</v>
      </c>
      <c r="I5257" s="2">
        <f>Table13[[#This Row],[CF % EOL]]*$A$6</f>
        <v>1.7541468864438801</v>
      </c>
      <c r="J5257" s="3">
        <v>6.8322340942710738E-2</v>
      </c>
      <c r="K5257" s="2">
        <f>$A$10*Table13[[#This Row],[CF % WEC]]</f>
        <v>2.1013547127576641E-2</v>
      </c>
      <c r="L5257" s="1">
        <v>36.05413906988322</v>
      </c>
      <c r="M5257" s="2">
        <f>Table13[[#This Row],[Cons h '[MWh']]]-Table13[[#This Row],[Ewec_prod '[MWh']]]-Table13[[#This Row],[Eeol_prod '[MWh']]]-Table13[[#This Row],[Efv_prod '[MWh']]]</f>
        <v>0.75004863631177443</v>
      </c>
    </row>
    <row r="5258" spans="5:13" x14ac:dyDescent="0.3">
      <c r="E5258" s="4">
        <v>43685</v>
      </c>
      <c r="F5258" s="3">
        <v>0.50432999999999995</v>
      </c>
      <c r="G5258" s="2">
        <f>Table13[[#This Row],[CF % FV]]*$A$2</f>
        <v>25.720829999999996</v>
      </c>
      <c r="H5258" s="3">
        <v>7.4171883106949596E-2</v>
      </c>
      <c r="I5258" s="2">
        <f>Table13[[#This Row],[CF % EOL]]*$A$6</f>
        <v>2.9668753242779839</v>
      </c>
      <c r="J5258" s="3">
        <v>6.6628487357370758E-2</v>
      </c>
      <c r="K5258" s="2">
        <f>$A$10*Table13[[#This Row],[CF % WEC]]</f>
        <v>2.0492577388372266E-2</v>
      </c>
      <c r="L5258" s="1">
        <v>34.365432242800729</v>
      </c>
      <c r="M5258" s="2">
        <f>Table13[[#This Row],[Cons h '[MWh']]]-Table13[[#This Row],[Ewec_prod '[MWh']]]-Table13[[#This Row],[Eeol_prod '[MWh']]]-Table13[[#This Row],[Efv_prod '[MWh']]]</f>
        <v>5.6572343411343731</v>
      </c>
    </row>
    <row r="5259" spans="5:13" x14ac:dyDescent="0.3">
      <c r="E5259" s="4">
        <v>43685.041666666664</v>
      </c>
      <c r="F5259" s="3">
        <v>0.36704999999999999</v>
      </c>
      <c r="G5259" s="2">
        <f>Table13[[#This Row],[CF % FV]]*$A$2</f>
        <v>18.719549999999998</v>
      </c>
      <c r="H5259" s="3">
        <v>0.14167348029483301</v>
      </c>
      <c r="I5259" s="2">
        <f>Table13[[#This Row],[CF % EOL]]*$A$6</f>
        <v>5.6669392117933199</v>
      </c>
      <c r="J5259" s="3">
        <v>6.5691255135621213E-2</v>
      </c>
      <c r="K5259" s="2">
        <f>$A$10*Table13[[#This Row],[CF % WEC]]</f>
        <v>2.0204317747536314E-2</v>
      </c>
      <c r="L5259" s="1">
        <v>30.061650874666384</v>
      </c>
      <c r="M5259" s="2">
        <f>Table13[[#This Row],[Cons h '[MWh']]]-Table13[[#This Row],[Ewec_prod '[MWh']]]-Table13[[#This Row],[Eeol_prod '[MWh']]]-Table13[[#This Row],[Efv_prod '[MWh']]]</f>
        <v>5.6549573451255313</v>
      </c>
    </row>
    <row r="5260" spans="5:13" x14ac:dyDescent="0.3">
      <c r="E5260" s="4">
        <v>43685.083333333336</v>
      </c>
      <c r="F5260" s="3">
        <v>0.17308999999999999</v>
      </c>
      <c r="G5260" s="2">
        <f>Table13[[#This Row],[CF % FV]]*$A$2</f>
        <v>8.8275899999999989</v>
      </c>
      <c r="H5260" s="3">
        <v>0.22164752883164299</v>
      </c>
      <c r="I5260" s="2">
        <f>Table13[[#This Row],[CF % EOL]]*$A$6</f>
        <v>8.8659011532657193</v>
      </c>
      <c r="J5260" s="3">
        <v>6.5965264978585611E-2</v>
      </c>
      <c r="K5260" s="2">
        <f>$A$10*Table13[[#This Row],[CF % WEC]]</f>
        <v>2.0288593530085691E-2</v>
      </c>
      <c r="L5260" s="1">
        <v>36.485521630796235</v>
      </c>
      <c r="M5260" s="2">
        <f>Table13[[#This Row],[Cons h '[MWh']]]-Table13[[#This Row],[Ewec_prod '[MWh']]]-Table13[[#This Row],[Eeol_prod '[MWh']]]-Table13[[#This Row],[Efv_prod '[MWh']]]</f>
        <v>18.771741884000434</v>
      </c>
    </row>
    <row r="5261" spans="5:13" x14ac:dyDescent="0.3">
      <c r="E5261" s="4">
        <v>43685.125</v>
      </c>
      <c r="F5261" s="3">
        <v>3.47E-3</v>
      </c>
      <c r="G5261" s="2">
        <f>Table13[[#This Row],[CF % FV]]*$A$2</f>
        <v>0.17696999999999999</v>
      </c>
      <c r="H5261" s="3">
        <v>0.31635161235498499</v>
      </c>
      <c r="I5261" s="2">
        <f>Table13[[#This Row],[CF % EOL]]*$A$6</f>
        <v>12.6540644941994</v>
      </c>
      <c r="J5261" s="3">
        <v>6.8935335298474398E-2</v>
      </c>
      <c r="K5261" s="2">
        <f>$A$10*Table13[[#This Row],[CF % WEC]]</f>
        <v>2.120208261400822E-2</v>
      </c>
      <c r="L5261" s="1">
        <v>34.343848972566114</v>
      </c>
      <c r="M5261" s="2">
        <f>Table13[[#This Row],[Cons h '[MWh']]]-Table13[[#This Row],[Ewec_prod '[MWh']]]-Table13[[#This Row],[Eeol_prod '[MWh']]]-Table13[[#This Row],[Efv_prod '[MWh']]]</f>
        <v>21.491612395752703</v>
      </c>
    </row>
    <row r="5262" spans="5:13" x14ac:dyDescent="0.3">
      <c r="E5262" s="4">
        <v>43685.166666666664</v>
      </c>
      <c r="F5262" s="3">
        <v>0</v>
      </c>
      <c r="G5262" s="2">
        <f>Table13[[#This Row],[CF % FV]]*$A$2</f>
        <v>0</v>
      </c>
      <c r="H5262" s="3">
        <v>0.39339435471534501</v>
      </c>
      <c r="I5262" s="2">
        <f>Table13[[#This Row],[CF % EOL]]*$A$6</f>
        <v>15.735774188613799</v>
      </c>
      <c r="J5262" s="3">
        <v>7.482975009772333E-2</v>
      </c>
      <c r="K5262" s="2">
        <f>$A$10*Table13[[#This Row],[CF % WEC]]</f>
        <v>2.3014997122856259E-2</v>
      </c>
      <c r="L5262" s="1">
        <v>44.828906385870269</v>
      </c>
      <c r="M5262" s="2">
        <f>Table13[[#This Row],[Cons h '[MWh']]]-Table13[[#This Row],[Ewec_prod '[MWh']]]-Table13[[#This Row],[Eeol_prod '[MWh']]]-Table13[[#This Row],[Efv_prod '[MWh']]]</f>
        <v>29.070117200133613</v>
      </c>
    </row>
    <row r="5263" spans="5:13" x14ac:dyDescent="0.3">
      <c r="E5263" s="4">
        <v>43685.208333333336</v>
      </c>
      <c r="F5263" s="3">
        <v>0</v>
      </c>
      <c r="G5263" s="2">
        <f>Table13[[#This Row],[CF % FV]]*$A$2</f>
        <v>0</v>
      </c>
      <c r="H5263" s="3">
        <v>0.45318894313165298</v>
      </c>
      <c r="I5263" s="2">
        <f>Table13[[#This Row],[CF % EOL]]*$A$6</f>
        <v>18.127557725266119</v>
      </c>
      <c r="J5263" s="3">
        <v>8.2461252477175978E-2</v>
      </c>
      <c r="K5263" s="2">
        <f>$A$10*Table13[[#This Row],[CF % WEC]]</f>
        <v>2.5362178625892136E-2</v>
      </c>
      <c r="L5263" s="1">
        <v>50.322652453001041</v>
      </c>
      <c r="M5263" s="2">
        <f>Table13[[#This Row],[Cons h '[MWh']]]-Table13[[#This Row],[Ewec_prod '[MWh']]]-Table13[[#This Row],[Eeol_prod '[MWh']]]-Table13[[#This Row],[Efv_prod '[MWh']]]</f>
        <v>32.169732549109028</v>
      </c>
    </row>
    <row r="5264" spans="5:13" x14ac:dyDescent="0.3">
      <c r="E5264" s="4">
        <v>43685.25</v>
      </c>
      <c r="F5264" s="3">
        <v>0</v>
      </c>
      <c r="G5264" s="2">
        <f>Table13[[#This Row],[CF % FV]]*$A$2</f>
        <v>0</v>
      </c>
      <c r="H5264" s="3">
        <v>0.49235326677011199</v>
      </c>
      <c r="I5264" s="2">
        <f>Table13[[#This Row],[CF % EOL]]*$A$6</f>
        <v>19.69413067080448</v>
      </c>
      <c r="J5264" s="3">
        <v>8.2892723671291788E-2</v>
      </c>
      <c r="K5264" s="2">
        <f>$A$10*Table13[[#This Row],[CF % WEC]]</f>
        <v>2.5494883977416127E-2</v>
      </c>
      <c r="L5264" s="1">
        <v>66.391530509339759</v>
      </c>
      <c r="M5264" s="2">
        <f>Table13[[#This Row],[Cons h '[MWh']]]-Table13[[#This Row],[Ewec_prod '[MWh']]]-Table13[[#This Row],[Eeol_prod '[MWh']]]-Table13[[#This Row],[Efv_prod '[MWh']]]</f>
        <v>46.67190495455786</v>
      </c>
    </row>
    <row r="5265" spans="5:13" x14ac:dyDescent="0.3">
      <c r="E5265" s="4">
        <v>43685.291666666664</v>
      </c>
      <c r="F5265" s="3">
        <v>0</v>
      </c>
      <c r="G5265" s="2">
        <f>Table13[[#This Row],[CF % FV]]*$A$2</f>
        <v>0</v>
      </c>
      <c r="H5265" s="3">
        <v>0.50137676667344599</v>
      </c>
      <c r="I5265" s="2">
        <f>Table13[[#This Row],[CF % EOL]]*$A$6</f>
        <v>20.055070666937841</v>
      </c>
      <c r="J5265" s="3">
        <v>9.3614773932905349E-2</v>
      </c>
      <c r="K5265" s="2">
        <f>$A$10*Table13[[#This Row],[CF % WEC]]</f>
        <v>2.8792609221719251E-2</v>
      </c>
      <c r="L5265" s="1">
        <v>53.746021449343218</v>
      </c>
      <c r="M5265" s="2">
        <f>Table13[[#This Row],[Cons h '[MWh']]]-Table13[[#This Row],[Ewec_prod '[MWh']]]-Table13[[#This Row],[Eeol_prod '[MWh']]]-Table13[[#This Row],[Efv_prod '[MWh']]]</f>
        <v>33.662158173183656</v>
      </c>
    </row>
    <row r="5266" spans="5:13" x14ac:dyDescent="0.3">
      <c r="E5266" s="4">
        <v>43685.333333333336</v>
      </c>
      <c r="F5266" s="3">
        <v>0</v>
      </c>
      <c r="G5266" s="2">
        <f>Table13[[#This Row],[CF % FV]]*$A$2</f>
        <v>0</v>
      </c>
      <c r="H5266" s="3">
        <v>0.46919048156537002</v>
      </c>
      <c r="I5266" s="2">
        <f>Table13[[#This Row],[CF % EOL]]*$A$6</f>
        <v>18.767619262614801</v>
      </c>
      <c r="J5266" s="3">
        <v>0.10842714312879043</v>
      </c>
      <c r="K5266" s="2">
        <f>$A$10*Table13[[#This Row],[CF % WEC]]</f>
        <v>3.3348372590977803E-2</v>
      </c>
      <c r="L5266" s="1">
        <v>41.156268940917492</v>
      </c>
      <c r="M5266" s="2">
        <f>Table13[[#This Row],[Cons h '[MWh']]]-Table13[[#This Row],[Ewec_prod '[MWh']]]-Table13[[#This Row],[Eeol_prod '[MWh']]]-Table13[[#This Row],[Efv_prod '[MWh']]]</f>
        <v>22.355301305711713</v>
      </c>
    </row>
    <row r="5267" spans="5:13" x14ac:dyDescent="0.3">
      <c r="E5267" s="4">
        <v>43685.375</v>
      </c>
      <c r="F5267" s="3">
        <v>0</v>
      </c>
      <c r="G5267" s="2">
        <f>Table13[[#This Row],[CF % FV]]*$A$2</f>
        <v>0</v>
      </c>
      <c r="H5267" s="3">
        <v>0.47110794417166302</v>
      </c>
      <c r="I5267" s="2">
        <f>Table13[[#This Row],[CF % EOL]]*$A$6</f>
        <v>18.844317766866521</v>
      </c>
      <c r="J5267" s="3">
        <v>0.12959789906344407</v>
      </c>
      <c r="K5267" s="2">
        <f>$A$10*Table13[[#This Row],[CF % WEC]]</f>
        <v>3.9859751905868365E-2</v>
      </c>
      <c r="L5267" s="1">
        <v>47.506964404328038</v>
      </c>
      <c r="M5267" s="2">
        <f>Table13[[#This Row],[Cons h '[MWh']]]-Table13[[#This Row],[Ewec_prod '[MWh']]]-Table13[[#This Row],[Eeol_prod '[MWh']]]-Table13[[#This Row],[Efv_prod '[MWh']]]</f>
        <v>28.622786885555652</v>
      </c>
    </row>
    <row r="5268" spans="5:13" x14ac:dyDescent="0.3">
      <c r="E5268" s="4">
        <v>43685.416666666664</v>
      </c>
      <c r="F5268" s="3">
        <v>0</v>
      </c>
      <c r="G5268" s="2">
        <f>Table13[[#This Row],[CF % FV]]*$A$2</f>
        <v>0</v>
      </c>
      <c r="H5268" s="3">
        <v>0.15439179687263599</v>
      </c>
      <c r="I5268" s="2">
        <f>Table13[[#This Row],[CF % EOL]]*$A$6</f>
        <v>6.17567187490544</v>
      </c>
      <c r="J5268" s="3">
        <v>0.1461337853920974</v>
      </c>
      <c r="K5268" s="2">
        <f>$A$10*Table13[[#This Row],[CF % WEC]]</f>
        <v>4.4945608477363362E-2</v>
      </c>
      <c r="L5268" s="1">
        <v>64.179294881473325</v>
      </c>
      <c r="M5268" s="2">
        <f>Table13[[#This Row],[Cons h '[MWh']]]-Table13[[#This Row],[Ewec_prod '[MWh']]]-Table13[[#This Row],[Eeol_prod '[MWh']]]-Table13[[#This Row],[Efv_prod '[MWh']]]</f>
        <v>57.958677398090522</v>
      </c>
    </row>
    <row r="5269" spans="5:13" x14ac:dyDescent="0.3">
      <c r="E5269" s="4">
        <v>43685.458333333336</v>
      </c>
      <c r="F5269" s="3">
        <v>0</v>
      </c>
      <c r="G5269" s="2">
        <f>Table13[[#This Row],[CF % FV]]*$A$2</f>
        <v>0</v>
      </c>
      <c r="H5269" s="3">
        <v>0.162615670056138</v>
      </c>
      <c r="I5269" s="2">
        <f>Table13[[#This Row],[CF % EOL]]*$A$6</f>
        <v>6.5046268022455198</v>
      </c>
      <c r="J5269" s="3">
        <v>0.12628520487162614</v>
      </c>
      <c r="K5269" s="2">
        <f>$A$10*Table13[[#This Row],[CF % WEC]]</f>
        <v>3.8840883779300721E-2</v>
      </c>
      <c r="L5269" s="1">
        <v>54.726311345102722</v>
      </c>
      <c r="M5269" s="2">
        <f>Table13[[#This Row],[Cons h '[MWh']]]-Table13[[#This Row],[Ewec_prod '[MWh']]]-Table13[[#This Row],[Eeol_prod '[MWh']]]-Table13[[#This Row],[Efv_prod '[MWh']]]</f>
        <v>48.182843659077903</v>
      </c>
    </row>
    <row r="5270" spans="5:13" x14ac:dyDescent="0.3">
      <c r="E5270" s="4">
        <v>43685.5</v>
      </c>
      <c r="F5270" s="3">
        <v>0</v>
      </c>
      <c r="G5270" s="2">
        <f>Table13[[#This Row],[CF % FV]]*$A$2</f>
        <v>0</v>
      </c>
      <c r="H5270" s="3">
        <v>0.209924819660569</v>
      </c>
      <c r="I5270" s="2">
        <f>Table13[[#This Row],[CF % EOL]]*$A$6</f>
        <v>8.3969927864227607</v>
      </c>
      <c r="J5270" s="3">
        <v>6.2941579823327126E-2</v>
      </c>
      <c r="K5270" s="2">
        <f>$A$10*Table13[[#This Row],[CF % WEC]]</f>
        <v>1.9358614410045643E-2</v>
      </c>
      <c r="L5270" s="1">
        <v>53.199870371923637</v>
      </c>
      <c r="M5270" s="2">
        <f>Table13[[#This Row],[Cons h '[MWh']]]-Table13[[#This Row],[Ewec_prod '[MWh']]]-Table13[[#This Row],[Eeol_prod '[MWh']]]-Table13[[#This Row],[Efv_prod '[MWh']]]</f>
        <v>44.783518971090828</v>
      </c>
    </row>
    <row r="5271" spans="5:13" x14ac:dyDescent="0.3">
      <c r="E5271" s="4">
        <v>43685.541666666664</v>
      </c>
      <c r="F5271" s="3">
        <v>0</v>
      </c>
      <c r="G5271" s="2">
        <f>Table13[[#This Row],[CF % FV]]*$A$2</f>
        <v>0</v>
      </c>
      <c r="H5271" s="3">
        <v>0.253299919038735</v>
      </c>
      <c r="I5271" s="2">
        <f>Table13[[#This Row],[CF % EOL]]*$A$6</f>
        <v>10.1319967615494</v>
      </c>
      <c r="J5271" s="3">
        <v>1.67664624382972E-2</v>
      </c>
      <c r="K5271" s="2">
        <f>$A$10*Table13[[#This Row],[CF % WEC]]</f>
        <v>5.1567736665423915E-3</v>
      </c>
      <c r="L5271" s="1">
        <v>69.467500182402048</v>
      </c>
      <c r="M5271" s="2">
        <f>Table13[[#This Row],[Cons h '[MWh']]]-Table13[[#This Row],[Ewec_prod '[MWh']]]-Table13[[#This Row],[Eeol_prod '[MWh']]]-Table13[[#This Row],[Efv_prod '[MWh']]]</f>
        <v>59.330346647186104</v>
      </c>
    </row>
    <row r="5272" spans="5:13" x14ac:dyDescent="0.3">
      <c r="E5272" s="4">
        <v>43685.583333333336</v>
      </c>
      <c r="F5272" s="3">
        <v>0</v>
      </c>
      <c r="G5272" s="2">
        <f>Table13[[#This Row],[CF % FV]]*$A$2</f>
        <v>0</v>
      </c>
      <c r="H5272" s="3">
        <v>0.30326263633475598</v>
      </c>
      <c r="I5272" s="2">
        <f>Table13[[#This Row],[CF % EOL]]*$A$6</f>
        <v>12.130505453390239</v>
      </c>
      <c r="J5272" s="3">
        <v>0</v>
      </c>
      <c r="K5272" s="2">
        <f>$A$10*Table13[[#This Row],[CF % WEC]]</f>
        <v>0</v>
      </c>
      <c r="L5272" s="1">
        <v>57.096615645538769</v>
      </c>
      <c r="M5272" s="2">
        <f>Table13[[#This Row],[Cons h '[MWh']]]-Table13[[#This Row],[Ewec_prod '[MWh']]]-Table13[[#This Row],[Eeol_prod '[MWh']]]-Table13[[#This Row],[Efv_prod '[MWh']]]</f>
        <v>44.966110192148534</v>
      </c>
    </row>
    <row r="5273" spans="5:13" x14ac:dyDescent="0.3">
      <c r="E5273" s="4">
        <v>43685.625</v>
      </c>
      <c r="F5273" s="3">
        <v>0</v>
      </c>
      <c r="G5273" s="2">
        <f>Table13[[#This Row],[CF % FV]]*$A$2</f>
        <v>0</v>
      </c>
      <c r="H5273" s="3">
        <v>0.34447229582419198</v>
      </c>
      <c r="I5273" s="2">
        <f>Table13[[#This Row],[CF % EOL]]*$A$6</f>
        <v>13.778891832967679</v>
      </c>
      <c r="J5273" s="3">
        <v>3.3072036239196412E-2</v>
      </c>
      <c r="K5273" s="2">
        <f>$A$10*Table13[[#This Row],[CF % WEC]]</f>
        <v>1.0171794211501198E-2</v>
      </c>
      <c r="L5273" s="1">
        <v>50.813818541418996</v>
      </c>
      <c r="M5273" s="2">
        <f>Table13[[#This Row],[Cons h '[MWh']]]-Table13[[#This Row],[Ewec_prod '[MWh']]]-Table13[[#This Row],[Eeol_prod '[MWh']]]-Table13[[#This Row],[Efv_prod '[MWh']]]</f>
        <v>37.024754914239814</v>
      </c>
    </row>
    <row r="5274" spans="5:13" x14ac:dyDescent="0.3">
      <c r="E5274" s="4">
        <v>43685.666666666664</v>
      </c>
      <c r="F5274" s="3">
        <v>2.0099999999999996E-3</v>
      </c>
      <c r="G5274" s="2">
        <f>Table13[[#This Row],[CF % FV]]*$A$2</f>
        <v>0.10250999999999998</v>
      </c>
      <c r="H5274" s="3">
        <v>0.40396320934541902</v>
      </c>
      <c r="I5274" s="2">
        <f>Table13[[#This Row],[CF % EOL]]*$A$6</f>
        <v>16.158528373816761</v>
      </c>
      <c r="J5274" s="3">
        <v>3.160622558415016E-2</v>
      </c>
      <c r="K5274" s="2">
        <f>$A$10*Table13[[#This Row],[CF % WEC]]</f>
        <v>9.7209624505440288E-3</v>
      </c>
      <c r="L5274" s="1">
        <v>52.901502677749804</v>
      </c>
      <c r="M5274" s="2">
        <f>Table13[[#This Row],[Cons h '[MWh']]]-Table13[[#This Row],[Ewec_prod '[MWh']]]-Table13[[#This Row],[Eeol_prod '[MWh']]]-Table13[[#This Row],[Efv_prod '[MWh']]]</f>
        <v>36.630743341482493</v>
      </c>
    </row>
    <row r="5275" spans="5:13" x14ac:dyDescent="0.3">
      <c r="E5275" s="4">
        <v>43685.708333333336</v>
      </c>
      <c r="F5275" s="3">
        <v>0.18847999999999998</v>
      </c>
      <c r="G5275" s="2">
        <f>Table13[[#This Row],[CF % FV]]*$A$2</f>
        <v>9.6124799999999997</v>
      </c>
      <c r="H5275" s="3">
        <v>0.39952472631055602</v>
      </c>
      <c r="I5275" s="2">
        <f>Table13[[#This Row],[CF % EOL]]*$A$6</f>
        <v>15.980989052422242</v>
      </c>
      <c r="J5275" s="3">
        <v>3.9615292872460052E-2</v>
      </c>
      <c r="K5275" s="2">
        <f>$A$10*Table13[[#This Row],[CF % WEC]]</f>
        <v>1.2184269629259602E-2</v>
      </c>
      <c r="L5275" s="1">
        <v>72.703597491094726</v>
      </c>
      <c r="M5275" s="2">
        <f>Table13[[#This Row],[Cons h '[MWh']]]-Table13[[#This Row],[Ewec_prod '[MWh']]]-Table13[[#This Row],[Eeol_prod '[MWh']]]-Table13[[#This Row],[Efv_prod '[MWh']]]</f>
        <v>47.097944169043224</v>
      </c>
    </row>
    <row r="5276" spans="5:13" x14ac:dyDescent="0.3">
      <c r="E5276" s="4">
        <v>43685.75</v>
      </c>
      <c r="F5276" s="3">
        <v>0.39922000000000002</v>
      </c>
      <c r="G5276" s="2">
        <f>Table13[[#This Row],[CF % FV]]*$A$2</f>
        <v>20.360220000000002</v>
      </c>
      <c r="H5276" s="3">
        <v>0.40635359303156798</v>
      </c>
      <c r="I5276" s="2">
        <f>Table13[[#This Row],[CF % EOL]]*$A$6</f>
        <v>16.254143721262718</v>
      </c>
      <c r="J5276" s="3">
        <v>5.7622775684830277E-2</v>
      </c>
      <c r="K5276" s="2">
        <f>$A$10*Table13[[#This Row],[CF % WEC]]</f>
        <v>1.7722737478949688E-2</v>
      </c>
      <c r="L5276" s="1">
        <v>72.045713183469417</v>
      </c>
      <c r="M5276" s="2">
        <f>Table13[[#This Row],[Cons h '[MWh']]]-Table13[[#This Row],[Ewec_prod '[MWh']]]-Table13[[#This Row],[Eeol_prod '[MWh']]]-Table13[[#This Row],[Efv_prod '[MWh']]]</f>
        <v>35.413626724727749</v>
      </c>
    </row>
    <row r="5277" spans="5:13" x14ac:dyDescent="0.3">
      <c r="E5277" s="4">
        <v>43685.791666666664</v>
      </c>
      <c r="F5277" s="3">
        <v>0.51029000000000002</v>
      </c>
      <c r="G5277" s="2">
        <f>Table13[[#This Row],[CF % FV]]*$A$2</f>
        <v>26.024789999999999</v>
      </c>
      <c r="H5277" s="3">
        <v>0.45335897178101497</v>
      </c>
      <c r="I5277" s="2">
        <f>Table13[[#This Row],[CF % EOL]]*$A$6</f>
        <v>18.1343588712406</v>
      </c>
      <c r="J5277" s="3">
        <v>8.0532694759056597E-2</v>
      </c>
      <c r="K5277" s="2">
        <f>$A$10*Table13[[#This Row],[CF % WEC]]</f>
        <v>2.4769022157030293E-2</v>
      </c>
      <c r="L5277" s="1">
        <v>66.829129691927292</v>
      </c>
      <c r="M5277" s="2">
        <f>Table13[[#This Row],[Cons h '[MWh']]]-Table13[[#This Row],[Ewec_prod '[MWh']]]-Table13[[#This Row],[Eeol_prod '[MWh']]]-Table13[[#This Row],[Efv_prod '[MWh']]]</f>
        <v>22.645211798529662</v>
      </c>
    </row>
    <row r="5278" spans="5:13" x14ac:dyDescent="0.3">
      <c r="E5278" s="4">
        <v>43685.833333333336</v>
      </c>
      <c r="F5278" s="3">
        <v>0.61332000000000009</v>
      </c>
      <c r="G5278" s="2">
        <f>Table13[[#This Row],[CF % FV]]*$A$2</f>
        <v>31.279320000000006</v>
      </c>
      <c r="H5278" s="3">
        <v>0.48112557371188802</v>
      </c>
      <c r="I5278" s="2">
        <f>Table13[[#This Row],[CF % EOL]]*$A$6</f>
        <v>19.245022948475523</v>
      </c>
      <c r="J5278" s="3">
        <v>0.10449837347728085</v>
      </c>
      <c r="K5278" s="2">
        <f>$A$10*Table13[[#This Row],[CF % WEC]]</f>
        <v>3.2140021338865191E-2</v>
      </c>
      <c r="L5278" s="1">
        <v>78.352220264330185</v>
      </c>
      <c r="M5278" s="2">
        <f>Table13[[#This Row],[Cons h '[MWh']]]-Table13[[#This Row],[Ewec_prod '[MWh']]]-Table13[[#This Row],[Eeol_prod '[MWh']]]-Table13[[#This Row],[Efv_prod '[MWh']]]</f>
        <v>27.795737294515796</v>
      </c>
    </row>
    <row r="5279" spans="5:13" x14ac:dyDescent="0.3">
      <c r="E5279" s="4">
        <v>43685.875</v>
      </c>
      <c r="F5279" s="3">
        <v>0.71377999999999997</v>
      </c>
      <c r="G5279" s="2">
        <f>Table13[[#This Row],[CF % FV]]*$A$2</f>
        <v>36.40278</v>
      </c>
      <c r="H5279" s="3">
        <v>0.48663022799377698</v>
      </c>
      <c r="I5279" s="2">
        <f>Table13[[#This Row],[CF % EOL]]*$A$6</f>
        <v>19.46520911975108</v>
      </c>
      <c r="J5279" s="3">
        <v>8.590627951906965E-2</v>
      </c>
      <c r="K5279" s="2">
        <f>$A$10*Table13[[#This Row],[CF % WEC]]</f>
        <v>2.6421747679026754E-2</v>
      </c>
      <c r="L5279" s="1">
        <v>81.831534610304431</v>
      </c>
      <c r="M5279" s="2">
        <f>Table13[[#This Row],[Cons h '[MWh']]]-Table13[[#This Row],[Ewec_prod '[MWh']]]-Table13[[#This Row],[Eeol_prod '[MWh']]]-Table13[[#This Row],[Efv_prod '[MWh']]]</f>
        <v>25.937123742874327</v>
      </c>
    </row>
    <row r="5280" spans="5:13" x14ac:dyDescent="0.3">
      <c r="E5280" s="4">
        <v>43685.916666666664</v>
      </c>
      <c r="F5280" s="3">
        <v>0.67823999999999995</v>
      </c>
      <c r="G5280" s="2">
        <f>Table13[[#This Row],[CF % FV]]*$A$2</f>
        <v>34.590239999999994</v>
      </c>
      <c r="H5280" s="3">
        <v>0.12501353238260099</v>
      </c>
      <c r="I5280" s="2">
        <f>Table13[[#This Row],[CF % EOL]]*$A$6</f>
        <v>5.0005412953040391</v>
      </c>
      <c r="J5280" s="3">
        <v>7.1449712766178688E-2</v>
      </c>
      <c r="K5280" s="2">
        <f>$A$10*Table13[[#This Row],[CF % WEC]]</f>
        <v>2.1975416616987199E-2</v>
      </c>
      <c r="L5280" s="1">
        <v>40.468689845004029</v>
      </c>
      <c r="M5280" s="2">
        <f>Table13[[#This Row],[Cons h '[MWh']]]-Table13[[#This Row],[Ewec_prod '[MWh']]]-Table13[[#This Row],[Eeol_prod '[MWh']]]-Table13[[#This Row],[Efv_prod '[MWh']]]</f>
        <v>0.85593313308300623</v>
      </c>
    </row>
    <row r="5281" spans="5:13" x14ac:dyDescent="0.3">
      <c r="E5281" s="4">
        <v>43685.958333333336</v>
      </c>
      <c r="F5281" s="3">
        <v>0.64372000000000007</v>
      </c>
      <c r="G5281" s="2">
        <f>Table13[[#This Row],[CF % FV]]*$A$2</f>
        <v>32.829720000000002</v>
      </c>
      <c r="H5281" s="3">
        <v>0.136934067071733</v>
      </c>
      <c r="I5281" s="2">
        <f>Table13[[#This Row],[CF % EOL]]*$A$6</f>
        <v>5.4773626828693196</v>
      </c>
      <c r="J5281" s="3">
        <v>6.7716478928321402E-2</v>
      </c>
      <c r="K5281" s="2">
        <f>$A$10*Table13[[#This Row],[CF % WEC]]</f>
        <v>2.0827205298293388E-2</v>
      </c>
      <c r="L5281" s="1">
        <v>37.236682016992468</v>
      </c>
      <c r="M5281" s="2">
        <f>Table13[[#This Row],[Cons h '[MWh']]]-Table13[[#This Row],[Ewec_prod '[MWh']]]-Table13[[#This Row],[Eeol_prod '[MWh']]]-Table13[[#This Row],[Efv_prod '[MWh']]]</f>
        <v>-1.0912278711751497</v>
      </c>
    </row>
    <row r="5282" spans="5:13" x14ac:dyDescent="0.3">
      <c r="E5282" s="4">
        <v>43686</v>
      </c>
      <c r="F5282" s="3">
        <v>0.55098000000000003</v>
      </c>
      <c r="G5282" s="2">
        <f>Table13[[#This Row],[CF % FV]]*$A$2</f>
        <v>28.099980000000002</v>
      </c>
      <c r="H5282" s="3">
        <v>0.24525284562379601</v>
      </c>
      <c r="I5282" s="2">
        <f>Table13[[#This Row],[CF % EOL]]*$A$6</f>
        <v>9.8101138249518414</v>
      </c>
      <c r="J5282" s="3">
        <v>8.2010062218747307E-2</v>
      </c>
      <c r="K5282" s="2">
        <f>$A$10*Table13[[#This Row],[CF % WEC]]</f>
        <v>2.5223408384296573E-2</v>
      </c>
      <c r="L5282" s="1">
        <v>34.771049587689262</v>
      </c>
      <c r="M5282" s="2">
        <f>Table13[[#This Row],[Cons h '[MWh']]]-Table13[[#This Row],[Ewec_prod '[MWh']]]-Table13[[#This Row],[Eeol_prod '[MWh']]]-Table13[[#This Row],[Efv_prod '[MWh']]]</f>
        <v>-3.1642676456468806</v>
      </c>
    </row>
    <row r="5283" spans="5:13" x14ac:dyDescent="0.3">
      <c r="E5283" s="4">
        <v>43686.041666666664</v>
      </c>
      <c r="F5283" s="3">
        <v>0.37541000000000002</v>
      </c>
      <c r="G5283" s="2">
        <f>Table13[[#This Row],[CF % FV]]*$A$2</f>
        <v>19.145910000000001</v>
      </c>
      <c r="H5283" s="3">
        <v>0.42742923430628199</v>
      </c>
      <c r="I5283" s="2">
        <f>Table13[[#This Row],[CF % EOL]]*$A$6</f>
        <v>17.09716937225128</v>
      </c>
      <c r="J5283" s="3">
        <v>0.12571334431512665</v>
      </c>
      <c r="K5283" s="2">
        <f>$A$10*Table13[[#This Row],[CF % WEC]]</f>
        <v>3.866499960161307E-2</v>
      </c>
      <c r="L5283" s="1">
        <v>38.563189508894318</v>
      </c>
      <c r="M5283" s="2">
        <f>Table13[[#This Row],[Cons h '[MWh']]]-Table13[[#This Row],[Ewec_prod '[MWh']]]-Table13[[#This Row],[Eeol_prod '[MWh']]]-Table13[[#This Row],[Efv_prod '[MWh']]]</f>
        <v>2.2814451370414233</v>
      </c>
    </row>
    <row r="5284" spans="5:13" x14ac:dyDescent="0.3">
      <c r="E5284" s="4">
        <v>43686.083333333336</v>
      </c>
      <c r="F5284" s="3">
        <v>0.17269000000000001</v>
      </c>
      <c r="G5284" s="2">
        <f>Table13[[#This Row],[CF % FV]]*$A$2</f>
        <v>8.8071900000000003</v>
      </c>
      <c r="H5284" s="3">
        <v>0.65706915991977299</v>
      </c>
      <c r="I5284" s="2">
        <f>Table13[[#This Row],[CF % EOL]]*$A$6</f>
        <v>26.282766396790919</v>
      </c>
      <c r="J5284" s="3">
        <v>0.19395124562414798</v>
      </c>
      <c r="K5284" s="2">
        <f>$A$10*Table13[[#This Row],[CF % WEC]]</f>
        <v>5.9652576070141954E-2</v>
      </c>
      <c r="L5284" s="1">
        <v>41.256707977884041</v>
      </c>
      <c r="M5284" s="2">
        <f>Table13[[#This Row],[Cons h '[MWh']]]-Table13[[#This Row],[Ewec_prod '[MWh']]]-Table13[[#This Row],[Eeol_prod '[MWh']]]-Table13[[#This Row],[Efv_prod '[MWh']]]</f>
        <v>6.1070990050229792</v>
      </c>
    </row>
    <row r="5285" spans="5:13" x14ac:dyDescent="0.3">
      <c r="E5285" s="4">
        <v>43686.125</v>
      </c>
      <c r="F5285" s="3">
        <v>3.9300000000000003E-3</v>
      </c>
      <c r="G5285" s="2">
        <f>Table13[[#This Row],[CF % FV]]*$A$2</f>
        <v>0.20043000000000002</v>
      </c>
      <c r="H5285" s="3">
        <v>0.88279590026975796</v>
      </c>
      <c r="I5285" s="2">
        <f>Table13[[#This Row],[CF % EOL]]*$A$6</f>
        <v>35.311836010790316</v>
      </c>
      <c r="J5285" s="3">
        <v>0.19616031540703482</v>
      </c>
      <c r="K5285" s="2">
        <f>$A$10*Table13[[#This Row],[CF % WEC]]</f>
        <v>6.0332008176101591E-2</v>
      </c>
      <c r="L5285" s="1">
        <v>29.171460304731806</v>
      </c>
      <c r="M5285" s="2">
        <f>Table13[[#This Row],[Cons h '[MWh']]]-Table13[[#This Row],[Ewec_prod '[MWh']]]-Table13[[#This Row],[Eeol_prod '[MWh']]]-Table13[[#This Row],[Efv_prod '[MWh']]]</f>
        <v>-6.4011377142346104</v>
      </c>
    </row>
    <row r="5286" spans="5:13" x14ac:dyDescent="0.3">
      <c r="E5286" s="4">
        <v>43686.166666666664</v>
      </c>
      <c r="F5286" s="3">
        <v>0</v>
      </c>
      <c r="G5286" s="2">
        <f>Table13[[#This Row],[CF % FV]]*$A$2</f>
        <v>0</v>
      </c>
      <c r="H5286" s="3">
        <v>0.94671325073074097</v>
      </c>
      <c r="I5286" s="2">
        <f>Table13[[#This Row],[CF % EOL]]*$A$6</f>
        <v>37.868530029229639</v>
      </c>
      <c r="J5286" s="3">
        <v>0.19067320426238171</v>
      </c>
      <c r="K5286" s="2">
        <f>$A$10*Table13[[#This Row],[CF % WEC]]</f>
        <v>5.8644365934318585E-2</v>
      </c>
      <c r="L5286" s="1">
        <v>44.034281129352728</v>
      </c>
      <c r="M5286" s="2">
        <f>Table13[[#This Row],[Cons h '[MWh']]]-Table13[[#This Row],[Ewec_prod '[MWh']]]-Table13[[#This Row],[Eeol_prod '[MWh']]]-Table13[[#This Row],[Efv_prod '[MWh']]]</f>
        <v>6.1071067341887684</v>
      </c>
    </row>
    <row r="5287" spans="5:13" x14ac:dyDescent="0.3">
      <c r="E5287" s="4">
        <v>43686.208333333336</v>
      </c>
      <c r="F5287" s="3">
        <v>0</v>
      </c>
      <c r="G5287" s="2">
        <f>Table13[[#This Row],[CF % FV]]*$A$2</f>
        <v>0</v>
      </c>
      <c r="H5287" s="3">
        <v>0.96369894216478402</v>
      </c>
      <c r="I5287" s="2">
        <f>Table13[[#This Row],[CF % EOL]]*$A$6</f>
        <v>38.54795768659136</v>
      </c>
      <c r="J5287" s="3">
        <v>0.18519288619524904</v>
      </c>
      <c r="K5287" s="2">
        <f>$A$10*Table13[[#This Row],[CF % WEC]]</f>
        <v>5.6958813004064537E-2</v>
      </c>
      <c r="L5287" s="1">
        <v>43.986584102001395</v>
      </c>
      <c r="M5287" s="2">
        <f>Table13[[#This Row],[Cons h '[MWh']]]-Table13[[#This Row],[Ewec_prod '[MWh']]]-Table13[[#This Row],[Eeol_prod '[MWh']]]-Table13[[#This Row],[Efv_prod '[MWh']]]</f>
        <v>5.3816676024059689</v>
      </c>
    </row>
    <row r="5288" spans="5:13" x14ac:dyDescent="0.3">
      <c r="E5288" s="4">
        <v>43686.25</v>
      </c>
      <c r="F5288" s="3">
        <v>0</v>
      </c>
      <c r="G5288" s="2">
        <f>Table13[[#This Row],[CF % FV]]*$A$2</f>
        <v>0</v>
      </c>
      <c r="H5288" s="3">
        <v>0.98398109219985896</v>
      </c>
      <c r="I5288" s="2">
        <f>Table13[[#This Row],[CF % EOL]]*$A$6</f>
        <v>39.359243687994358</v>
      </c>
      <c r="J5288" s="3">
        <v>0.17415091793829818</v>
      </c>
      <c r="K5288" s="2">
        <f>$A$10*Table13[[#This Row],[CF % WEC]]</f>
        <v>5.3562692245509094E-2</v>
      </c>
      <c r="L5288" s="1">
        <v>68.781499250402788</v>
      </c>
      <c r="M5288" s="2">
        <f>Table13[[#This Row],[Cons h '[MWh']]]-Table13[[#This Row],[Ewec_prod '[MWh']]]-Table13[[#This Row],[Eeol_prod '[MWh']]]-Table13[[#This Row],[Efv_prod '[MWh']]]</f>
        <v>29.368692870162924</v>
      </c>
    </row>
    <row r="5289" spans="5:13" x14ac:dyDescent="0.3">
      <c r="E5289" s="4">
        <v>43686.291666666664</v>
      </c>
      <c r="F5289" s="3">
        <v>0</v>
      </c>
      <c r="G5289" s="2">
        <f>Table13[[#This Row],[CF % FV]]*$A$2</f>
        <v>0</v>
      </c>
      <c r="H5289" s="3">
        <v>0.99322514766341696</v>
      </c>
      <c r="I5289" s="2">
        <f>Table13[[#This Row],[CF % EOL]]*$A$6</f>
        <v>39.729005906536678</v>
      </c>
      <c r="J5289" s="3">
        <v>0.16992105184306364</v>
      </c>
      <c r="K5289" s="2">
        <f>$A$10*Table13[[#This Row],[CF % WEC]]</f>
        <v>5.2261734325901504E-2</v>
      </c>
      <c r="L5289" s="1">
        <v>45.541799797223618</v>
      </c>
      <c r="M5289" s="2">
        <f>Table13[[#This Row],[Cons h '[MWh']]]-Table13[[#This Row],[Ewec_prod '[MWh']]]-Table13[[#This Row],[Eeol_prod '[MWh']]]-Table13[[#This Row],[Efv_prod '[MWh']]]</f>
        <v>5.7605321563610374</v>
      </c>
    </row>
    <row r="5290" spans="5:13" x14ac:dyDescent="0.3">
      <c r="E5290" s="4">
        <v>43686.333333333336</v>
      </c>
      <c r="F5290" s="3">
        <v>0</v>
      </c>
      <c r="G5290" s="2">
        <f>Table13[[#This Row],[CF % FV]]*$A$2</f>
        <v>0</v>
      </c>
      <c r="H5290" s="3">
        <v>0.998256095320182</v>
      </c>
      <c r="I5290" s="2">
        <f>Table13[[#This Row],[CF % EOL]]*$A$6</f>
        <v>39.930243812807277</v>
      </c>
      <c r="J5290" s="3">
        <v>0.17961454900859297</v>
      </c>
      <c r="K5290" s="2">
        <f>$A$10*Table13[[#This Row],[CF % WEC]]</f>
        <v>5.52431128429181E-2</v>
      </c>
      <c r="L5290" s="1">
        <v>59.826487580229461</v>
      </c>
      <c r="M5290" s="2">
        <f>Table13[[#This Row],[Cons h '[MWh']]]-Table13[[#This Row],[Ewec_prod '[MWh']]]-Table13[[#This Row],[Eeol_prod '[MWh']]]-Table13[[#This Row],[Efv_prod '[MWh']]]</f>
        <v>19.841000654579268</v>
      </c>
    </row>
    <row r="5291" spans="5:13" x14ac:dyDescent="0.3">
      <c r="E5291" s="4">
        <v>43686.375</v>
      </c>
      <c r="F5291" s="3">
        <v>0</v>
      </c>
      <c r="G5291" s="2">
        <f>Table13[[#This Row],[CF % FV]]*$A$2</f>
        <v>0</v>
      </c>
      <c r="H5291" s="3">
        <v>0.99871428976460597</v>
      </c>
      <c r="I5291" s="2">
        <f>Table13[[#This Row],[CF % EOL]]*$A$6</f>
        <v>39.948571590584237</v>
      </c>
      <c r="J5291" s="3">
        <v>0.16721485201172129</v>
      </c>
      <c r="K5291" s="2">
        <f>$A$10*Table13[[#This Row],[CF % WEC]]</f>
        <v>5.1429402516014661E-2</v>
      </c>
      <c r="L5291" s="1">
        <v>48.948660278429251</v>
      </c>
      <c r="M5291" s="2">
        <f>Table13[[#This Row],[Cons h '[MWh']]]-Table13[[#This Row],[Ewec_prod '[MWh']]]-Table13[[#This Row],[Eeol_prod '[MWh']]]-Table13[[#This Row],[Efv_prod '[MWh']]]</f>
        <v>8.9486592853290006</v>
      </c>
    </row>
    <row r="5292" spans="5:13" x14ac:dyDescent="0.3">
      <c r="E5292" s="4">
        <v>43686.416666666664</v>
      </c>
      <c r="F5292" s="3">
        <v>0</v>
      </c>
      <c r="G5292" s="2">
        <f>Table13[[#This Row],[CF % FV]]*$A$2</f>
        <v>0</v>
      </c>
      <c r="H5292" s="3">
        <v>0.46884240684600798</v>
      </c>
      <c r="I5292" s="2">
        <f>Table13[[#This Row],[CF % EOL]]*$A$6</f>
        <v>18.753696273840319</v>
      </c>
      <c r="J5292" s="3">
        <v>0.16844703559478827</v>
      </c>
      <c r="K5292" s="2">
        <f>$A$10*Table13[[#This Row],[CF % WEC]]</f>
        <v>5.180837881330394E-2</v>
      </c>
      <c r="L5292" s="1">
        <v>43.215305572932863</v>
      </c>
      <c r="M5292" s="2">
        <f>Table13[[#This Row],[Cons h '[MWh']]]-Table13[[#This Row],[Ewec_prod '[MWh']]]-Table13[[#This Row],[Eeol_prod '[MWh']]]-Table13[[#This Row],[Efv_prod '[MWh']]]</f>
        <v>24.409800920279238</v>
      </c>
    </row>
    <row r="5293" spans="5:13" x14ac:dyDescent="0.3">
      <c r="E5293" s="4">
        <v>43686.458333333336</v>
      </c>
      <c r="F5293" s="3">
        <v>0</v>
      </c>
      <c r="G5293" s="2">
        <f>Table13[[#This Row],[CF % FV]]*$A$2</f>
        <v>0</v>
      </c>
      <c r="H5293" s="3">
        <v>0.38608801120546798</v>
      </c>
      <c r="I5293" s="2">
        <f>Table13[[#This Row],[CF % EOL]]*$A$6</f>
        <v>15.44352044821872</v>
      </c>
      <c r="J5293" s="3">
        <v>0.17022699542954456</v>
      </c>
      <c r="K5293" s="2">
        <f>$A$10*Table13[[#This Row],[CF % WEC]]</f>
        <v>5.2355831803888794E-2</v>
      </c>
      <c r="L5293" s="1">
        <v>67.099896448658455</v>
      </c>
      <c r="M5293" s="2">
        <f>Table13[[#This Row],[Cons h '[MWh']]]-Table13[[#This Row],[Ewec_prod '[MWh']]]-Table13[[#This Row],[Eeol_prod '[MWh']]]-Table13[[#This Row],[Efv_prod '[MWh']]]</f>
        <v>51.604020168635842</v>
      </c>
    </row>
    <row r="5294" spans="5:13" x14ac:dyDescent="0.3">
      <c r="E5294" s="4">
        <v>43686.5</v>
      </c>
      <c r="F5294" s="3">
        <v>0</v>
      </c>
      <c r="G5294" s="2">
        <f>Table13[[#This Row],[CF % FV]]*$A$2</f>
        <v>0</v>
      </c>
      <c r="H5294" s="3">
        <v>0.484317047244261</v>
      </c>
      <c r="I5294" s="2">
        <f>Table13[[#This Row],[CF % EOL]]*$A$6</f>
        <v>19.37268188977044</v>
      </c>
      <c r="J5294" s="3">
        <v>0.17030551966442525</v>
      </c>
      <c r="K5294" s="2">
        <f>$A$10*Table13[[#This Row],[CF % WEC]]</f>
        <v>5.2379983094485022E-2</v>
      </c>
      <c r="L5294" s="1">
        <v>38.835175164515213</v>
      </c>
      <c r="M5294" s="2">
        <f>Table13[[#This Row],[Cons h '[MWh']]]-Table13[[#This Row],[Ewec_prod '[MWh']]]-Table13[[#This Row],[Eeol_prod '[MWh']]]-Table13[[#This Row],[Efv_prod '[MWh']]]</f>
        <v>19.410113291650291</v>
      </c>
    </row>
    <row r="5295" spans="5:13" x14ac:dyDescent="0.3">
      <c r="E5295" s="4">
        <v>43686.541666666664</v>
      </c>
      <c r="F5295" s="3">
        <v>0</v>
      </c>
      <c r="G5295" s="2">
        <f>Table13[[#This Row],[CF % FV]]*$A$2</f>
        <v>0</v>
      </c>
      <c r="H5295" s="3">
        <v>0.67487085467144903</v>
      </c>
      <c r="I5295" s="2">
        <f>Table13[[#This Row],[CF % EOL]]*$A$6</f>
        <v>26.994834186857961</v>
      </c>
      <c r="J5295" s="3">
        <v>0.16908736641984634</v>
      </c>
      <c r="K5295" s="2">
        <f>$A$10*Table13[[#This Row],[CF % WEC]]</f>
        <v>5.2005322035446763E-2</v>
      </c>
      <c r="L5295" s="1">
        <v>73.580289082507605</v>
      </c>
      <c r="M5295" s="2">
        <f>Table13[[#This Row],[Cons h '[MWh']]]-Table13[[#This Row],[Ewec_prod '[MWh']]]-Table13[[#This Row],[Eeol_prod '[MWh']]]-Table13[[#This Row],[Efv_prod '[MWh']]]</f>
        <v>46.533449573614206</v>
      </c>
    </row>
    <row r="5296" spans="5:13" x14ac:dyDescent="0.3">
      <c r="E5296" s="4">
        <v>43686.583333333336</v>
      </c>
      <c r="F5296" s="3">
        <v>0</v>
      </c>
      <c r="G5296" s="2">
        <f>Table13[[#This Row],[CF % FV]]*$A$2</f>
        <v>0</v>
      </c>
      <c r="H5296" s="3">
        <v>0.84174373166947103</v>
      </c>
      <c r="I5296" s="2">
        <f>Table13[[#This Row],[CF % EOL]]*$A$6</f>
        <v>33.669749266778844</v>
      </c>
      <c r="J5296" s="3">
        <v>0.16711687254299967</v>
      </c>
      <c r="K5296" s="2">
        <f>$A$10*Table13[[#This Row],[CF % WEC]]</f>
        <v>5.139926748031319E-2</v>
      </c>
      <c r="L5296" s="1">
        <v>42.2762050487732</v>
      </c>
      <c r="M5296" s="2">
        <f>Table13[[#This Row],[Cons h '[MWh']]]-Table13[[#This Row],[Ewec_prod '[MWh']]]-Table13[[#This Row],[Eeol_prod '[MWh']]]-Table13[[#This Row],[Efv_prod '[MWh']]]</f>
        <v>8.5550565145140425</v>
      </c>
    </row>
    <row r="5297" spans="5:13" x14ac:dyDescent="0.3">
      <c r="E5297" s="4">
        <v>43686.625</v>
      </c>
      <c r="F5297" s="3">
        <v>0</v>
      </c>
      <c r="G5297" s="2">
        <f>Table13[[#This Row],[CF % FV]]*$A$2</f>
        <v>0</v>
      </c>
      <c r="H5297" s="3">
        <v>0.89816621023302801</v>
      </c>
      <c r="I5297" s="2">
        <f>Table13[[#This Row],[CF % EOL]]*$A$6</f>
        <v>35.926648409321118</v>
      </c>
      <c r="J5297" s="3">
        <v>0.1767817718886035</v>
      </c>
      <c r="K5297" s="2">
        <f>$A$10*Table13[[#This Row],[CF % WEC]]</f>
        <v>5.4371850314563965E-2</v>
      </c>
      <c r="L5297" s="1">
        <v>47.836220237539401</v>
      </c>
      <c r="M5297" s="2">
        <f>Table13[[#This Row],[Cons h '[MWh']]]-Table13[[#This Row],[Ewec_prod '[MWh']]]-Table13[[#This Row],[Eeol_prod '[MWh']]]-Table13[[#This Row],[Efv_prod '[MWh']]]</f>
        <v>11.855199977903716</v>
      </c>
    </row>
    <row r="5298" spans="5:13" x14ac:dyDescent="0.3">
      <c r="E5298" s="4">
        <v>43686.666666666664</v>
      </c>
      <c r="F5298" s="3">
        <v>1.4499999999999999E-3</v>
      </c>
      <c r="G5298" s="2">
        <f>Table13[[#This Row],[CF % FV]]*$A$2</f>
        <v>7.3949999999999988E-2</v>
      </c>
      <c r="H5298" s="3">
        <v>0.96544626845877302</v>
      </c>
      <c r="I5298" s="2">
        <f>Table13[[#This Row],[CF % EOL]]*$A$6</f>
        <v>38.617850738350924</v>
      </c>
      <c r="J5298" s="3">
        <v>0.17509720381139118</v>
      </c>
      <c r="K5298" s="2">
        <f>$A$10*Table13[[#This Row],[CF % WEC]]</f>
        <v>5.3853736470809772E-2</v>
      </c>
      <c r="L5298" s="1">
        <v>58.778394267780257</v>
      </c>
      <c r="M5298" s="2">
        <f>Table13[[#This Row],[Cons h '[MWh']]]-Table13[[#This Row],[Ewec_prod '[MWh']]]-Table13[[#This Row],[Eeol_prod '[MWh']]]-Table13[[#This Row],[Efv_prod '[MWh']]]</f>
        <v>20.032739792958527</v>
      </c>
    </row>
    <row r="5299" spans="5:13" x14ac:dyDescent="0.3">
      <c r="E5299" s="4">
        <v>43686.708333333336</v>
      </c>
      <c r="F5299" s="3">
        <v>0.19105</v>
      </c>
      <c r="G5299" s="2">
        <f>Table13[[#This Row],[CF % FV]]*$A$2</f>
        <v>9.743549999999999</v>
      </c>
      <c r="H5299" s="3">
        <v>0.96953283270148605</v>
      </c>
      <c r="I5299" s="2">
        <f>Table13[[#This Row],[CF % EOL]]*$A$6</f>
        <v>38.781313308059438</v>
      </c>
      <c r="J5299" s="3">
        <v>0.17496533120207153</v>
      </c>
      <c r="K5299" s="2">
        <f>$A$10*Table13[[#This Row],[CF % WEC]]</f>
        <v>5.3813177098098894E-2</v>
      </c>
      <c r="L5299" s="1">
        <v>61.92931036222835</v>
      </c>
      <c r="M5299" s="2">
        <f>Table13[[#This Row],[Cons h '[MWh']]]-Table13[[#This Row],[Ewec_prod '[MWh']]]-Table13[[#This Row],[Eeol_prod '[MWh']]]-Table13[[#This Row],[Efv_prod '[MWh']]]</f>
        <v>13.350633877070813</v>
      </c>
    </row>
    <row r="5300" spans="5:13" x14ac:dyDescent="0.3">
      <c r="E5300" s="4">
        <v>43686.75</v>
      </c>
      <c r="F5300" s="3">
        <v>0.32063999999999998</v>
      </c>
      <c r="G5300" s="2">
        <f>Table13[[#This Row],[CF % FV]]*$A$2</f>
        <v>16.352639999999997</v>
      </c>
      <c r="H5300" s="3">
        <v>0.94429401022896697</v>
      </c>
      <c r="I5300" s="2">
        <f>Table13[[#This Row],[CF % EOL]]*$A$6</f>
        <v>37.771760409158681</v>
      </c>
      <c r="J5300" s="3">
        <v>0.17510839478545046</v>
      </c>
      <c r="K5300" s="2">
        <f>$A$10*Table13[[#This Row],[CF % WEC]]</f>
        <v>5.385717842050812E-2</v>
      </c>
      <c r="L5300" s="1">
        <v>91.71829447980052</v>
      </c>
      <c r="M5300" s="2">
        <f>Table13[[#This Row],[Cons h '[MWh']]]-Table13[[#This Row],[Ewec_prod '[MWh']]]-Table13[[#This Row],[Eeol_prod '[MWh']]]-Table13[[#This Row],[Efv_prod '[MWh']]]</f>
        <v>37.540036892221323</v>
      </c>
    </row>
    <row r="5301" spans="5:13" x14ac:dyDescent="0.3">
      <c r="E5301" s="4">
        <v>43686.791666666664</v>
      </c>
      <c r="F5301" s="3">
        <v>0.52319000000000004</v>
      </c>
      <c r="G5301" s="2">
        <f>Table13[[#This Row],[CF % FV]]*$A$2</f>
        <v>26.682690000000001</v>
      </c>
      <c r="H5301" s="3">
        <v>0.94513528679626002</v>
      </c>
      <c r="I5301" s="2">
        <f>Table13[[#This Row],[CF % EOL]]*$A$6</f>
        <v>37.805411471850398</v>
      </c>
      <c r="J5301" s="3">
        <v>0.16994135981313743</v>
      </c>
      <c r="K5301" s="2">
        <f>$A$10*Table13[[#This Row],[CF % WEC]]</f>
        <v>5.2267980342655659E-2</v>
      </c>
      <c r="L5301" s="1">
        <v>78.871870229736203</v>
      </c>
      <c r="M5301" s="2">
        <f>Table13[[#This Row],[Cons h '[MWh']]]-Table13[[#This Row],[Ewec_prod '[MWh']]]-Table13[[#This Row],[Eeol_prod '[MWh']]]-Table13[[#This Row],[Efv_prod '[MWh']]]</f>
        <v>14.331500777543141</v>
      </c>
    </row>
    <row r="5302" spans="5:13" x14ac:dyDescent="0.3">
      <c r="E5302" s="4">
        <v>43686.833333333336</v>
      </c>
      <c r="F5302" s="3">
        <v>0.58813000000000004</v>
      </c>
      <c r="G5302" s="2">
        <f>Table13[[#This Row],[CF % FV]]*$A$2</f>
        <v>29.994630000000001</v>
      </c>
      <c r="H5302" s="3">
        <v>0.91657005939256098</v>
      </c>
      <c r="I5302" s="2">
        <f>Table13[[#This Row],[CF % EOL]]*$A$6</f>
        <v>36.662802375702441</v>
      </c>
      <c r="J5302" s="3">
        <v>0.16934869469193622</v>
      </c>
      <c r="K5302" s="2">
        <f>$A$10*Table13[[#This Row],[CF % WEC]]</f>
        <v>5.208569741318643E-2</v>
      </c>
      <c r="L5302" s="1">
        <v>52.788173663455652</v>
      </c>
      <c r="M5302" s="2">
        <f>Table13[[#This Row],[Cons h '[MWh']]]-Table13[[#This Row],[Ewec_prod '[MWh']]]-Table13[[#This Row],[Eeol_prod '[MWh']]]-Table13[[#This Row],[Efv_prod '[MWh']]]</f>
        <v>-13.921344409659973</v>
      </c>
    </row>
    <row r="5303" spans="5:13" x14ac:dyDescent="0.3">
      <c r="E5303" s="4">
        <v>43686.875</v>
      </c>
      <c r="F5303" s="3">
        <v>0.64025999999999994</v>
      </c>
      <c r="G5303" s="2">
        <f>Table13[[#This Row],[CF % FV]]*$A$2</f>
        <v>32.653259999999996</v>
      </c>
      <c r="H5303" s="3">
        <v>0.87251918200080303</v>
      </c>
      <c r="I5303" s="2">
        <f>Table13[[#This Row],[CF % EOL]]*$A$6</f>
        <v>34.90076728003212</v>
      </c>
      <c r="J5303" s="3">
        <v>0.1723022748892005</v>
      </c>
      <c r="K5303" s="2">
        <f>$A$10*Table13[[#This Row],[CF % WEC]]</f>
        <v>5.2994114715841978E-2</v>
      </c>
      <c r="L5303" s="1">
        <v>62.978066881566875</v>
      </c>
      <c r="M5303" s="2">
        <f>Table13[[#This Row],[Cons h '[MWh']]]-Table13[[#This Row],[Ewec_prod '[MWh']]]-Table13[[#This Row],[Eeol_prod '[MWh']]]-Table13[[#This Row],[Efv_prod '[MWh']]]</f>
        <v>-4.6289545131810854</v>
      </c>
    </row>
    <row r="5304" spans="5:13" x14ac:dyDescent="0.3">
      <c r="E5304" s="4">
        <v>43686.916666666664</v>
      </c>
      <c r="F5304" s="3">
        <v>0.65459000000000001</v>
      </c>
      <c r="G5304" s="2">
        <f>Table13[[#This Row],[CF % FV]]*$A$2</f>
        <v>33.38409</v>
      </c>
      <c r="H5304" s="3">
        <v>0.153592632645041</v>
      </c>
      <c r="I5304" s="2">
        <f>Table13[[#This Row],[CF % EOL]]*$A$6</f>
        <v>6.1437053058016398</v>
      </c>
      <c r="J5304" s="3">
        <v>0.17202838438851861</v>
      </c>
      <c r="K5304" s="2">
        <f>$A$10*Table13[[#This Row],[CF % WEC]]</f>
        <v>5.2909875638777852E-2</v>
      </c>
      <c r="L5304" s="1">
        <v>51.742648632778334</v>
      </c>
      <c r="M5304" s="2">
        <f>Table13[[#This Row],[Cons h '[MWh']]]-Table13[[#This Row],[Ewec_prod '[MWh']]]-Table13[[#This Row],[Eeol_prod '[MWh']]]-Table13[[#This Row],[Efv_prod '[MWh']]]</f>
        <v>12.161943451337919</v>
      </c>
    </row>
    <row r="5305" spans="5:13" x14ac:dyDescent="0.3">
      <c r="E5305" s="4">
        <v>43686.958333333336</v>
      </c>
      <c r="F5305" s="3">
        <v>0.63254999999999995</v>
      </c>
      <c r="G5305" s="2">
        <f>Table13[[#This Row],[CF % FV]]*$A$2</f>
        <v>32.26005</v>
      </c>
      <c r="H5305" s="3">
        <v>8.7282059727299896E-2</v>
      </c>
      <c r="I5305" s="2">
        <f>Table13[[#This Row],[CF % EOL]]*$A$6</f>
        <v>3.491282389091996</v>
      </c>
      <c r="J5305" s="3">
        <v>0.16946419839934623</v>
      </c>
      <c r="K5305" s="2">
        <f>$A$10*Table13[[#This Row],[CF % WEC]]</f>
        <v>5.2121222287855248E-2</v>
      </c>
      <c r="L5305" s="1">
        <v>42.876389073585997</v>
      </c>
      <c r="M5305" s="2">
        <f>Table13[[#This Row],[Cons h '[MWh']]]-Table13[[#This Row],[Ewec_prod '[MWh']]]-Table13[[#This Row],[Eeol_prod '[MWh']]]-Table13[[#This Row],[Efv_prod '[MWh']]]</f>
        <v>7.0729354622061535</v>
      </c>
    </row>
    <row r="5306" spans="5:13" x14ac:dyDescent="0.3">
      <c r="E5306" s="4">
        <v>43687</v>
      </c>
      <c r="F5306" s="3">
        <v>0.54613</v>
      </c>
      <c r="G5306" s="2">
        <f>Table13[[#This Row],[CF % FV]]*$A$2</f>
        <v>27.852630000000001</v>
      </c>
      <c r="H5306" s="3">
        <v>0.213035665607055</v>
      </c>
      <c r="I5306" s="2">
        <f>Table13[[#This Row],[CF % EOL]]*$A$6</f>
        <v>8.5214266242821992</v>
      </c>
      <c r="J5306" s="3">
        <v>0.16556414946883866</v>
      </c>
      <c r="K5306" s="2">
        <f>$A$10*Table13[[#This Row],[CF % WEC]]</f>
        <v>5.0921704518553469E-2</v>
      </c>
      <c r="L5306" s="1">
        <v>42.036231476204399</v>
      </c>
      <c r="M5306" s="2">
        <f>Table13[[#This Row],[Cons h '[MWh']]]-Table13[[#This Row],[Ewec_prod '[MWh']]]-Table13[[#This Row],[Eeol_prod '[MWh']]]-Table13[[#This Row],[Efv_prod '[MWh']]]</f>
        <v>5.611253147403648</v>
      </c>
    </row>
    <row r="5307" spans="5:13" x14ac:dyDescent="0.3">
      <c r="E5307" s="4">
        <v>43687.041666666664</v>
      </c>
      <c r="F5307" s="3">
        <v>0.40164</v>
      </c>
      <c r="G5307" s="2">
        <f>Table13[[#This Row],[CF % FV]]*$A$2</f>
        <v>20.483640000000001</v>
      </c>
      <c r="H5307" s="3">
        <v>0.51288354748008103</v>
      </c>
      <c r="I5307" s="2">
        <f>Table13[[#This Row],[CF % EOL]]*$A$6</f>
        <v>20.515341899203243</v>
      </c>
      <c r="J5307" s="3">
        <v>0.16046302561924261</v>
      </c>
      <c r="K5307" s="2">
        <f>$A$10*Table13[[#This Row],[CF % WEC]]</f>
        <v>4.9352778381977234E-2</v>
      </c>
      <c r="L5307" s="1">
        <v>33.85998305616058</v>
      </c>
      <c r="M5307" s="2">
        <f>Table13[[#This Row],[Cons h '[MWh']]]-Table13[[#This Row],[Ewec_prod '[MWh']]]-Table13[[#This Row],[Eeol_prod '[MWh']]]-Table13[[#This Row],[Efv_prod '[MWh']]]</f>
        <v>-7.1883516214246441</v>
      </c>
    </row>
    <row r="5308" spans="5:13" x14ac:dyDescent="0.3">
      <c r="E5308" s="4">
        <v>43687.083333333336</v>
      </c>
      <c r="F5308" s="3">
        <v>0.19652</v>
      </c>
      <c r="G5308" s="2">
        <f>Table13[[#This Row],[CF % FV]]*$A$2</f>
        <v>10.02252</v>
      </c>
      <c r="H5308" s="3">
        <v>0.81701855966784298</v>
      </c>
      <c r="I5308" s="2">
        <f>Table13[[#This Row],[CF % EOL]]*$A$6</f>
        <v>32.680742386713717</v>
      </c>
      <c r="J5308" s="3">
        <v>0.15364033194619886</v>
      </c>
      <c r="K5308" s="2">
        <f>$A$10*Table13[[#This Row],[CF % WEC]]</f>
        <v>4.7254357966966268E-2</v>
      </c>
      <c r="L5308" s="1">
        <v>34.539396878680684</v>
      </c>
      <c r="M5308" s="2">
        <f>Table13[[#This Row],[Cons h '[MWh']]]-Table13[[#This Row],[Ewec_prod '[MWh']]]-Table13[[#This Row],[Eeol_prod '[MWh']]]-Table13[[#This Row],[Efv_prod '[MWh']]]</f>
        <v>-8.2111198659999971</v>
      </c>
    </row>
    <row r="5309" spans="5:13" x14ac:dyDescent="0.3">
      <c r="E5309" s="4">
        <v>43687.125</v>
      </c>
      <c r="F5309" s="3">
        <v>3.1900000000000001E-3</v>
      </c>
      <c r="G5309" s="2">
        <f>Table13[[#This Row],[CF % FV]]*$A$2</f>
        <v>0.16269</v>
      </c>
      <c r="H5309" s="3">
        <v>0.94231688598144003</v>
      </c>
      <c r="I5309" s="2">
        <f>Table13[[#This Row],[CF % EOL]]*$A$6</f>
        <v>37.692675439257599</v>
      </c>
      <c r="J5309" s="3">
        <v>0.14476510389041</v>
      </c>
      <c r="K5309" s="2">
        <f>$A$10*Table13[[#This Row],[CF % WEC]]</f>
        <v>4.4524650225033179E-2</v>
      </c>
      <c r="L5309" s="1">
        <v>40.687647982989454</v>
      </c>
      <c r="M5309" s="2">
        <f>Table13[[#This Row],[Cons h '[MWh']]]-Table13[[#This Row],[Ewec_prod '[MWh']]]-Table13[[#This Row],[Eeol_prod '[MWh']]]-Table13[[#This Row],[Efv_prod '[MWh']]]</f>
        <v>2.7877578935068192</v>
      </c>
    </row>
    <row r="5310" spans="5:13" x14ac:dyDescent="0.3">
      <c r="E5310" s="4">
        <v>43687.166666666664</v>
      </c>
      <c r="F5310" s="3">
        <v>0</v>
      </c>
      <c r="G5310" s="2">
        <f>Table13[[#This Row],[CF % FV]]*$A$2</f>
        <v>0</v>
      </c>
      <c r="H5310" s="3">
        <v>0.97425779860596495</v>
      </c>
      <c r="I5310" s="2">
        <f>Table13[[#This Row],[CF % EOL]]*$A$6</f>
        <v>38.970311944238595</v>
      </c>
      <c r="J5310" s="3">
        <v>0.14739372046162641</v>
      </c>
      <c r="K5310" s="2">
        <f>$A$10*Table13[[#This Row],[CF % WEC]]</f>
        <v>4.5333120155036037E-2</v>
      </c>
      <c r="L5310" s="1">
        <v>44.557943602269297</v>
      </c>
      <c r="M5310" s="2">
        <f>Table13[[#This Row],[Cons h '[MWh']]]-Table13[[#This Row],[Ewec_prod '[MWh']]]-Table13[[#This Row],[Eeol_prod '[MWh']]]-Table13[[#This Row],[Efv_prod '[MWh']]]</f>
        <v>5.5422985378756664</v>
      </c>
    </row>
    <row r="5311" spans="5:13" x14ac:dyDescent="0.3">
      <c r="E5311" s="4">
        <v>43687.208333333336</v>
      </c>
      <c r="F5311" s="3">
        <v>0</v>
      </c>
      <c r="G5311" s="2">
        <f>Table13[[#This Row],[CF % FV]]*$A$2</f>
        <v>0</v>
      </c>
      <c r="H5311" s="3">
        <v>0.98537403730886797</v>
      </c>
      <c r="I5311" s="2">
        <f>Table13[[#This Row],[CF % EOL]]*$A$6</f>
        <v>39.41496149235472</v>
      </c>
      <c r="J5311" s="3">
        <v>0.16593059918963354</v>
      </c>
      <c r="K5311" s="2">
        <f>$A$10*Table13[[#This Row],[CF % WEC]]</f>
        <v>5.1034411553639809E-2</v>
      </c>
      <c r="L5311" s="1">
        <v>47.385923883330982</v>
      </c>
      <c r="M5311" s="2">
        <f>Table13[[#This Row],[Cons h '[MWh']]]-Table13[[#This Row],[Ewec_prod '[MWh']]]-Table13[[#This Row],[Eeol_prod '[MWh']]]-Table13[[#This Row],[Efv_prod '[MWh']]]</f>
        <v>7.9199279794226243</v>
      </c>
    </row>
    <row r="5312" spans="5:13" x14ac:dyDescent="0.3">
      <c r="E5312" s="4">
        <v>43687.25</v>
      </c>
      <c r="F5312" s="3">
        <v>0</v>
      </c>
      <c r="G5312" s="2">
        <f>Table13[[#This Row],[CF % FV]]*$A$2</f>
        <v>0</v>
      </c>
      <c r="H5312" s="3">
        <v>0.99512592158657398</v>
      </c>
      <c r="I5312" s="2">
        <f>Table13[[#This Row],[CF % EOL]]*$A$6</f>
        <v>39.805036863462959</v>
      </c>
      <c r="J5312" s="3">
        <v>0.18197507414920713</v>
      </c>
      <c r="K5312" s="2">
        <f>$A$10*Table13[[#This Row],[CF % WEC]]</f>
        <v>5.5969127285686066E-2</v>
      </c>
      <c r="L5312" s="1">
        <v>65.681834695014615</v>
      </c>
      <c r="M5312" s="2">
        <f>Table13[[#This Row],[Cons h '[MWh']]]-Table13[[#This Row],[Ewec_prod '[MWh']]]-Table13[[#This Row],[Eeol_prod '[MWh']]]-Table13[[#This Row],[Efv_prod '[MWh']]]</f>
        <v>25.820828704265963</v>
      </c>
    </row>
    <row r="5313" spans="5:13" x14ac:dyDescent="0.3">
      <c r="E5313" s="4">
        <v>43687.291666666664</v>
      </c>
      <c r="F5313" s="3">
        <v>0</v>
      </c>
      <c r="G5313" s="2">
        <f>Table13[[#This Row],[CF % FV]]*$A$2</f>
        <v>0</v>
      </c>
      <c r="H5313" s="3">
        <v>0.99914719486307102</v>
      </c>
      <c r="I5313" s="2">
        <f>Table13[[#This Row],[CF % EOL]]*$A$6</f>
        <v>39.965887794522843</v>
      </c>
      <c r="J5313" s="3">
        <v>0.19384436886178427</v>
      </c>
      <c r="K5313" s="2">
        <f>$A$10*Table13[[#This Row],[CF % WEC]]</f>
        <v>5.9619704540100911E-2</v>
      </c>
      <c r="L5313" s="1">
        <v>61.730584553089841</v>
      </c>
      <c r="M5313" s="2">
        <f>Table13[[#This Row],[Cons h '[MWh']]]-Table13[[#This Row],[Ewec_prod '[MWh']]]-Table13[[#This Row],[Eeol_prod '[MWh']]]-Table13[[#This Row],[Efv_prod '[MWh']]]</f>
        <v>21.705077054026894</v>
      </c>
    </row>
    <row r="5314" spans="5:13" x14ac:dyDescent="0.3">
      <c r="E5314" s="4">
        <v>43687.333333333336</v>
      </c>
      <c r="F5314" s="3">
        <v>0</v>
      </c>
      <c r="G5314" s="2">
        <f>Table13[[#This Row],[CF % FV]]*$A$2</f>
        <v>0</v>
      </c>
      <c r="H5314" s="3">
        <v>0.99951061919100903</v>
      </c>
      <c r="I5314" s="2">
        <f>Table13[[#This Row],[CF % EOL]]*$A$6</f>
        <v>39.980424767640358</v>
      </c>
      <c r="J5314" s="3">
        <v>0.20094930479914028</v>
      </c>
      <c r="K5314" s="2">
        <f>$A$10*Table13[[#This Row],[CF % WEC]]</f>
        <v>6.1804932740686623E-2</v>
      </c>
      <c r="L5314" s="1">
        <v>57.12005931366572</v>
      </c>
      <c r="M5314" s="2">
        <f>Table13[[#This Row],[Cons h '[MWh']]]-Table13[[#This Row],[Ewec_prod '[MWh']]]-Table13[[#This Row],[Eeol_prod '[MWh']]]-Table13[[#This Row],[Efv_prod '[MWh']]]</f>
        <v>17.077829613284678</v>
      </c>
    </row>
    <row r="5315" spans="5:13" x14ac:dyDescent="0.3">
      <c r="E5315" s="4">
        <v>43687.375</v>
      </c>
      <c r="F5315" s="3">
        <v>0</v>
      </c>
      <c r="G5315" s="2">
        <f>Table13[[#This Row],[CF % FV]]*$A$2</f>
        <v>0</v>
      </c>
      <c r="H5315" s="3">
        <v>0.998256095320182</v>
      </c>
      <c r="I5315" s="2">
        <f>Table13[[#This Row],[CF % EOL]]*$A$6</f>
        <v>39.930243812807277</v>
      </c>
      <c r="J5315" s="3">
        <v>0.19101803013038854</v>
      </c>
      <c r="K5315" s="2">
        <f>$A$10*Table13[[#This Row],[CF % WEC]]</f>
        <v>5.8750422233446932E-2</v>
      </c>
      <c r="L5315" s="1">
        <v>55.58136468140269</v>
      </c>
      <c r="M5315" s="2">
        <f>Table13[[#This Row],[Cons h '[MWh']]]-Table13[[#This Row],[Ewec_prod '[MWh']]]-Table13[[#This Row],[Eeol_prod '[MWh']]]-Table13[[#This Row],[Efv_prod '[MWh']]]</f>
        <v>15.592370446361969</v>
      </c>
    </row>
    <row r="5316" spans="5:13" x14ac:dyDescent="0.3">
      <c r="E5316" s="4">
        <v>43687.416666666664</v>
      </c>
      <c r="F5316" s="3">
        <v>0</v>
      </c>
      <c r="G5316" s="2">
        <f>Table13[[#This Row],[CF % FV]]*$A$2</f>
        <v>0</v>
      </c>
      <c r="H5316" s="3">
        <v>0.85558932433492096</v>
      </c>
      <c r="I5316" s="2">
        <f>Table13[[#This Row],[CF % EOL]]*$A$6</f>
        <v>34.223572973396841</v>
      </c>
      <c r="J5316" s="3">
        <v>0.17714742055141683</v>
      </c>
      <c r="K5316" s="2">
        <f>$A$10*Table13[[#This Row],[CF % WEC]]</f>
        <v>5.4484310972412409E-2</v>
      </c>
      <c r="L5316" s="1">
        <v>66.987325763538138</v>
      </c>
      <c r="M5316" s="2">
        <f>Table13[[#This Row],[Cons h '[MWh']]]-Table13[[#This Row],[Ewec_prod '[MWh']]]-Table13[[#This Row],[Eeol_prod '[MWh']]]-Table13[[#This Row],[Efv_prod '[MWh']]]</f>
        <v>32.709268479168884</v>
      </c>
    </row>
    <row r="5317" spans="5:13" x14ac:dyDescent="0.3">
      <c r="E5317" s="4">
        <v>43687.458333333336</v>
      </c>
      <c r="F5317" s="3">
        <v>0</v>
      </c>
      <c r="G5317" s="2">
        <f>Table13[[#This Row],[CF % FV]]*$A$2</f>
        <v>0</v>
      </c>
      <c r="H5317" s="3">
        <v>0.69869392455851997</v>
      </c>
      <c r="I5317" s="2">
        <f>Table13[[#This Row],[CF % EOL]]*$A$6</f>
        <v>27.947756982340799</v>
      </c>
      <c r="J5317" s="3">
        <v>0.16616986675296661</v>
      </c>
      <c r="K5317" s="2">
        <f>$A$10*Table13[[#This Row],[CF % WEC]]</f>
        <v>5.1108001833902829E-2</v>
      </c>
      <c r="L5317" s="1">
        <v>61.655513052871569</v>
      </c>
      <c r="M5317" s="2">
        <f>Table13[[#This Row],[Cons h '[MWh']]]-Table13[[#This Row],[Ewec_prod '[MWh']]]-Table13[[#This Row],[Eeol_prod '[MWh']]]-Table13[[#This Row],[Efv_prod '[MWh']]]</f>
        <v>33.656648068696867</v>
      </c>
    </row>
    <row r="5318" spans="5:13" x14ac:dyDescent="0.3">
      <c r="E5318" s="4">
        <v>43687.5</v>
      </c>
      <c r="F5318" s="3">
        <v>0</v>
      </c>
      <c r="G5318" s="2">
        <f>Table13[[#This Row],[CF % FV]]*$A$2</f>
        <v>0</v>
      </c>
      <c r="H5318" s="3">
        <v>0.80080077486940904</v>
      </c>
      <c r="I5318" s="2">
        <f>Table13[[#This Row],[CF % EOL]]*$A$6</f>
        <v>32.032030994776363</v>
      </c>
      <c r="J5318" s="3">
        <v>0.16061398476926819</v>
      </c>
      <c r="K5318" s="2">
        <f>$A$10*Table13[[#This Row],[CF % WEC]]</f>
        <v>4.939920810276302E-2</v>
      </c>
      <c r="L5318" s="1">
        <v>80.887719600314568</v>
      </c>
      <c r="M5318" s="2">
        <f>Table13[[#This Row],[Cons h '[MWh']]]-Table13[[#This Row],[Ewec_prod '[MWh']]]-Table13[[#This Row],[Eeol_prod '[MWh']]]-Table13[[#This Row],[Efv_prod '[MWh']]]</f>
        <v>48.806289397435435</v>
      </c>
    </row>
    <row r="5319" spans="5:13" x14ac:dyDescent="0.3">
      <c r="E5319" s="4">
        <v>43687.541666666664</v>
      </c>
      <c r="F5319" s="3">
        <v>0</v>
      </c>
      <c r="G5319" s="2">
        <f>Table13[[#This Row],[CF % FV]]*$A$2</f>
        <v>0</v>
      </c>
      <c r="H5319" s="3">
        <v>0.87915139474857995</v>
      </c>
      <c r="I5319" s="2">
        <f>Table13[[#This Row],[CF % EOL]]*$A$6</f>
        <v>35.166055789943201</v>
      </c>
      <c r="J5319" s="3">
        <v>0.15762814847004439</v>
      </c>
      <c r="K5319" s="2">
        <f>$A$10*Table13[[#This Row],[CF % WEC]]</f>
        <v>4.8480869958559512E-2</v>
      </c>
      <c r="L5319" s="1">
        <v>57.527862672402037</v>
      </c>
      <c r="M5319" s="2">
        <f>Table13[[#This Row],[Cons h '[MWh']]]-Table13[[#This Row],[Ewec_prod '[MWh']]]-Table13[[#This Row],[Eeol_prod '[MWh']]]-Table13[[#This Row],[Efv_prod '[MWh']]]</f>
        <v>22.313326012500276</v>
      </c>
    </row>
    <row r="5320" spans="5:13" x14ac:dyDescent="0.3">
      <c r="E5320" s="4">
        <v>43687.583333333336</v>
      </c>
      <c r="F5320" s="3">
        <v>0</v>
      </c>
      <c r="G5320" s="2">
        <f>Table13[[#This Row],[CF % FV]]*$A$2</f>
        <v>0</v>
      </c>
      <c r="H5320" s="3">
        <v>0.87679571989326399</v>
      </c>
      <c r="I5320" s="2">
        <f>Table13[[#This Row],[CF % EOL]]*$A$6</f>
        <v>35.071828795730561</v>
      </c>
      <c r="J5320" s="3">
        <v>0.15603689187638325</v>
      </c>
      <c r="K5320" s="2">
        <f>$A$10*Table13[[#This Row],[CF % WEC]]</f>
        <v>4.7991455442581446E-2</v>
      </c>
      <c r="L5320" s="1">
        <v>46.606671882717691</v>
      </c>
      <c r="M5320" s="2">
        <f>Table13[[#This Row],[Cons h '[MWh']]]-Table13[[#This Row],[Ewec_prod '[MWh']]]-Table13[[#This Row],[Eeol_prod '[MWh']]]-Table13[[#This Row],[Efv_prod '[MWh']]]</f>
        <v>11.486851631544546</v>
      </c>
    </row>
    <row r="5321" spans="5:13" x14ac:dyDescent="0.3">
      <c r="E5321" s="4">
        <v>43687.625</v>
      </c>
      <c r="F5321" s="3">
        <v>0</v>
      </c>
      <c r="G5321" s="2">
        <f>Table13[[#This Row],[CF % FV]]*$A$2</f>
        <v>0</v>
      </c>
      <c r="H5321" s="3">
        <v>0.826498255583619</v>
      </c>
      <c r="I5321" s="2">
        <f>Table13[[#This Row],[CF % EOL]]*$A$6</f>
        <v>33.059930223344757</v>
      </c>
      <c r="J5321" s="3">
        <v>0.15492142818205076</v>
      </c>
      <c r="K5321" s="2">
        <f>$A$10*Table13[[#This Row],[CF % WEC]]</f>
        <v>4.7648378074526813E-2</v>
      </c>
      <c r="L5321" s="1">
        <v>53.885456242813284</v>
      </c>
      <c r="M5321" s="2">
        <f>Table13[[#This Row],[Cons h '[MWh']]]-Table13[[#This Row],[Ewec_prod '[MWh']]]-Table13[[#This Row],[Eeol_prod '[MWh']]]-Table13[[#This Row],[Efv_prod '[MWh']]]</f>
        <v>20.777877641393999</v>
      </c>
    </row>
    <row r="5322" spans="5:13" x14ac:dyDescent="0.3">
      <c r="E5322" s="4">
        <v>43687.666666666664</v>
      </c>
      <c r="F5322" s="3">
        <v>1.57E-3</v>
      </c>
      <c r="G5322" s="2">
        <f>Table13[[#This Row],[CF % FV]]*$A$2</f>
        <v>8.0070000000000002E-2</v>
      </c>
      <c r="H5322" s="3">
        <v>0.85209232877247498</v>
      </c>
      <c r="I5322" s="2">
        <f>Table13[[#This Row],[CF % EOL]]*$A$6</f>
        <v>34.083693150899002</v>
      </c>
      <c r="J5322" s="3">
        <v>0.15643793680338014</v>
      </c>
      <c r="K5322" s="2">
        <f>$A$10*Table13[[#This Row],[CF % WEC]]</f>
        <v>4.8114802745344257E-2</v>
      </c>
      <c r="L5322" s="1">
        <v>56.925185559385369</v>
      </c>
      <c r="M5322" s="2">
        <f>Table13[[#This Row],[Cons h '[MWh']]]-Table13[[#This Row],[Ewec_prod '[MWh']]]-Table13[[#This Row],[Eeol_prod '[MWh']]]-Table13[[#This Row],[Efv_prod '[MWh']]]</f>
        <v>22.713307605741022</v>
      </c>
    </row>
    <row r="5323" spans="5:13" x14ac:dyDescent="0.3">
      <c r="E5323" s="4">
        <v>43687.708333333336</v>
      </c>
      <c r="F5323" s="3">
        <v>0.14863999999999999</v>
      </c>
      <c r="G5323" s="2">
        <f>Table13[[#This Row],[CF % FV]]*$A$2</f>
        <v>7.5806399999999998</v>
      </c>
      <c r="H5323" s="3">
        <v>0.93222341202181302</v>
      </c>
      <c r="I5323" s="2">
        <f>Table13[[#This Row],[CF % EOL]]*$A$6</f>
        <v>37.288936480872522</v>
      </c>
      <c r="J5323" s="3">
        <v>0.15949085312345804</v>
      </c>
      <c r="K5323" s="2">
        <f>$A$10*Table13[[#This Row],[CF % WEC]]</f>
        <v>4.9053772342745751E-2</v>
      </c>
      <c r="L5323" s="1">
        <v>82.841363004013431</v>
      </c>
      <c r="M5323" s="2">
        <f>Table13[[#This Row],[Cons h '[MWh']]]-Table13[[#This Row],[Ewec_prod '[MWh']]]-Table13[[#This Row],[Eeol_prod '[MWh']]]-Table13[[#This Row],[Efv_prod '[MWh']]]</f>
        <v>37.922732750798161</v>
      </c>
    </row>
    <row r="5324" spans="5:13" x14ac:dyDescent="0.3">
      <c r="E5324" s="4">
        <v>43687.75</v>
      </c>
      <c r="F5324" s="3">
        <v>0.29887000000000002</v>
      </c>
      <c r="G5324" s="2">
        <f>Table13[[#This Row],[CF % FV]]*$A$2</f>
        <v>15.242370000000001</v>
      </c>
      <c r="H5324" s="3">
        <v>0.97557846067426102</v>
      </c>
      <c r="I5324" s="2">
        <f>Table13[[#This Row],[CF % EOL]]*$A$6</f>
        <v>39.023138426970441</v>
      </c>
      <c r="J5324" s="3">
        <v>0.16536047991482317</v>
      </c>
      <c r="K5324" s="2">
        <f>$A$10*Table13[[#This Row],[CF % WEC]]</f>
        <v>5.085906293290661E-2</v>
      </c>
      <c r="L5324" s="1">
        <v>118.96885820629616</v>
      </c>
      <c r="M5324" s="2">
        <f>Table13[[#This Row],[Cons h '[MWh']]]-Table13[[#This Row],[Ewec_prod '[MWh']]]-Table13[[#This Row],[Eeol_prod '[MWh']]]-Table13[[#This Row],[Efv_prod '[MWh']]]</f>
        <v>64.652490716392833</v>
      </c>
    </row>
    <row r="5325" spans="5:13" x14ac:dyDescent="0.3">
      <c r="E5325" s="4">
        <v>43687.791666666664</v>
      </c>
      <c r="F5325" s="3">
        <v>0.45718000000000003</v>
      </c>
      <c r="G5325" s="2">
        <f>Table13[[#This Row],[CF % FV]]*$A$2</f>
        <v>23.316180000000003</v>
      </c>
      <c r="H5325" s="3">
        <v>0.98580755487915495</v>
      </c>
      <c r="I5325" s="2">
        <f>Table13[[#This Row],[CF % EOL]]*$A$6</f>
        <v>39.432302195166201</v>
      </c>
      <c r="J5325" s="3">
        <v>0.17605059422909658</v>
      </c>
      <c r="K5325" s="2">
        <f>$A$10*Table13[[#This Row],[CF % WEC]]</f>
        <v>5.4146965803953249E-2</v>
      </c>
      <c r="L5325" s="1">
        <v>96.081783367736278</v>
      </c>
      <c r="M5325" s="2">
        <f>Table13[[#This Row],[Cons h '[MWh']]]-Table13[[#This Row],[Ewec_prod '[MWh']]]-Table13[[#This Row],[Eeol_prod '[MWh']]]-Table13[[#This Row],[Efv_prod '[MWh']]]</f>
        <v>33.279154206766123</v>
      </c>
    </row>
    <row r="5326" spans="5:13" x14ac:dyDescent="0.3">
      <c r="E5326" s="4">
        <v>43687.833333333336</v>
      </c>
      <c r="F5326" s="3">
        <v>0.54079999999999995</v>
      </c>
      <c r="G5326" s="2">
        <f>Table13[[#This Row],[CF % FV]]*$A$2</f>
        <v>27.580799999999996</v>
      </c>
      <c r="H5326" s="3">
        <v>0.98828663440176601</v>
      </c>
      <c r="I5326" s="2">
        <f>Table13[[#This Row],[CF % EOL]]*$A$6</f>
        <v>39.531465376070642</v>
      </c>
      <c r="J5326" s="3">
        <v>0.19150557698296433</v>
      </c>
      <c r="K5326" s="2">
        <f>$A$10*Table13[[#This Row],[CF % WEC]]</f>
        <v>5.8900374483650035E-2</v>
      </c>
      <c r="L5326" s="1">
        <v>74.135469446255314</v>
      </c>
      <c r="M5326" s="2">
        <f>Table13[[#This Row],[Cons h '[MWh']]]-Table13[[#This Row],[Ewec_prod '[MWh']]]-Table13[[#This Row],[Eeol_prod '[MWh']]]-Table13[[#This Row],[Efv_prod '[MWh']]]</f>
        <v>6.9643036957010196</v>
      </c>
    </row>
    <row r="5327" spans="5:13" x14ac:dyDescent="0.3">
      <c r="E5327" s="4">
        <v>43687.875</v>
      </c>
      <c r="F5327" s="3">
        <v>0.66815000000000002</v>
      </c>
      <c r="G5327" s="2">
        <f>Table13[[#This Row],[CF % FV]]*$A$2</f>
        <v>34.075650000000003</v>
      </c>
      <c r="H5327" s="3">
        <v>0.98226929167181198</v>
      </c>
      <c r="I5327" s="2">
        <f>Table13[[#This Row],[CF % EOL]]*$A$6</f>
        <v>39.29077166687248</v>
      </c>
      <c r="J5327" s="3">
        <v>0.18567802402648548</v>
      </c>
      <c r="K5327" s="2">
        <f>$A$10*Table13[[#This Row],[CF % WEC]]</f>
        <v>5.7108024324101204E-2</v>
      </c>
      <c r="L5327" s="1">
        <v>74.133918426742113</v>
      </c>
      <c r="M5327" s="2">
        <f>Table13[[#This Row],[Cons h '[MWh']]]-Table13[[#This Row],[Ewec_prod '[MWh']]]-Table13[[#This Row],[Eeol_prod '[MWh']]]-Table13[[#This Row],[Efv_prod '[MWh']]]</f>
        <v>0.71038873554553561</v>
      </c>
    </row>
    <row r="5328" spans="5:13" x14ac:dyDescent="0.3">
      <c r="E5328" s="4">
        <v>43687.916666666664</v>
      </c>
      <c r="F5328" s="3">
        <v>0.68352000000000002</v>
      </c>
      <c r="G5328" s="2">
        <f>Table13[[#This Row],[CF % FV]]*$A$2</f>
        <v>34.859520000000003</v>
      </c>
      <c r="H5328" s="3">
        <v>0.61108084603969903</v>
      </c>
      <c r="I5328" s="2">
        <f>Table13[[#This Row],[CF % EOL]]*$A$6</f>
        <v>24.443233841587961</v>
      </c>
      <c r="J5328" s="3">
        <v>0.17188901727968797</v>
      </c>
      <c r="K5328" s="2">
        <f>$A$10*Table13[[#This Row],[CF % WEC]]</f>
        <v>5.286701122182378E-2</v>
      </c>
      <c r="L5328" s="1">
        <v>57.250996400341258</v>
      </c>
      <c r="M5328" s="2">
        <f>Table13[[#This Row],[Cons h '[MWh']]]-Table13[[#This Row],[Ewec_prod '[MWh']]]-Table13[[#This Row],[Eeol_prod '[MWh']]]-Table13[[#This Row],[Efv_prod '[MWh']]]</f>
        <v>-2.1046244524685278</v>
      </c>
    </row>
    <row r="5329" spans="5:13" x14ac:dyDescent="0.3">
      <c r="E5329" s="4">
        <v>43687.958333333336</v>
      </c>
      <c r="F5329" s="3">
        <v>0.67979999999999996</v>
      </c>
      <c r="G5329" s="2">
        <f>Table13[[#This Row],[CF % FV]]*$A$2</f>
        <v>34.669799999999995</v>
      </c>
      <c r="H5329" s="3">
        <v>0.43056201378431203</v>
      </c>
      <c r="I5329" s="2">
        <f>Table13[[#This Row],[CF % EOL]]*$A$6</f>
        <v>17.222480551372481</v>
      </c>
      <c r="J5329" s="3">
        <v>0.16007173478913322</v>
      </c>
      <c r="K5329" s="2">
        <f>$A$10*Table13[[#This Row],[CF % WEC]]</f>
        <v>4.923243109607281E-2</v>
      </c>
      <c r="L5329" s="1">
        <v>54.788356569868235</v>
      </c>
      <c r="M5329" s="2">
        <f>Table13[[#This Row],[Cons h '[MWh']]]-Table13[[#This Row],[Ewec_prod '[MWh']]]-Table13[[#This Row],[Eeol_prod '[MWh']]]-Table13[[#This Row],[Efv_prod '[MWh']]]</f>
        <v>2.8468435873996896</v>
      </c>
    </row>
    <row r="5330" spans="5:13" x14ac:dyDescent="0.3">
      <c r="E5330" s="4">
        <v>43688</v>
      </c>
      <c r="F5330" s="3">
        <v>0.54725000000000001</v>
      </c>
      <c r="G5330" s="2">
        <f>Table13[[#This Row],[CF % FV]]*$A$2</f>
        <v>27.909750000000003</v>
      </c>
      <c r="H5330" s="3">
        <v>0.356419245242454</v>
      </c>
      <c r="I5330" s="2">
        <f>Table13[[#This Row],[CF % EOL]]*$A$6</f>
        <v>14.256769809698159</v>
      </c>
      <c r="J5330" s="3">
        <v>0.15122465330094145</v>
      </c>
      <c r="K5330" s="2">
        <f>$A$10*Table13[[#This Row],[CF % WEC]]</f>
        <v>4.6511380247573404E-2</v>
      </c>
      <c r="L5330" s="1">
        <v>30.606918515928136</v>
      </c>
      <c r="M5330" s="2">
        <f>Table13[[#This Row],[Cons h '[MWh']]]-Table13[[#This Row],[Ewec_prod '[MWh']]]-Table13[[#This Row],[Eeol_prod '[MWh']]]-Table13[[#This Row],[Efv_prod '[MWh']]]</f>
        <v>-11.606112674017599</v>
      </c>
    </row>
    <row r="5331" spans="5:13" x14ac:dyDescent="0.3">
      <c r="E5331" s="4">
        <v>43688.041666666664</v>
      </c>
      <c r="F5331" s="3">
        <v>0.41076999999999997</v>
      </c>
      <c r="G5331" s="2">
        <f>Table13[[#This Row],[CF % FV]]*$A$2</f>
        <v>20.949269999999999</v>
      </c>
      <c r="H5331" s="3">
        <v>0.33801682941842998</v>
      </c>
      <c r="I5331" s="2">
        <f>Table13[[#This Row],[CF % EOL]]*$A$6</f>
        <v>13.520673176737199</v>
      </c>
      <c r="J5331" s="3">
        <v>0.14516227417061286</v>
      </c>
      <c r="K5331" s="2">
        <f>$A$10*Table13[[#This Row],[CF % WEC]]</f>
        <v>4.4646805822829719E-2</v>
      </c>
      <c r="L5331" s="1">
        <v>38.978400530973772</v>
      </c>
      <c r="M5331" s="2">
        <f>Table13[[#This Row],[Cons h '[MWh']]]-Table13[[#This Row],[Ewec_prod '[MWh']]]-Table13[[#This Row],[Eeol_prod '[MWh']]]-Table13[[#This Row],[Efv_prod '[MWh']]]</f>
        <v>4.4638105484137469</v>
      </c>
    </row>
    <row r="5332" spans="5:13" x14ac:dyDescent="0.3">
      <c r="E5332" s="4">
        <v>43688.083333333336</v>
      </c>
      <c r="F5332" s="3">
        <v>0.1966</v>
      </c>
      <c r="G5332" s="2">
        <f>Table13[[#This Row],[CF % FV]]*$A$2</f>
        <v>10.0266</v>
      </c>
      <c r="H5332" s="3">
        <v>0.39936678059554298</v>
      </c>
      <c r="I5332" s="2">
        <f>Table13[[#This Row],[CF % EOL]]*$A$6</f>
        <v>15.974671223821719</v>
      </c>
      <c r="J5332" s="3">
        <v>0.1457129623516589</v>
      </c>
      <c r="K5332" s="2">
        <f>$A$10*Table13[[#This Row],[CF % WEC]]</f>
        <v>4.4816178123095504E-2</v>
      </c>
      <c r="L5332" s="1">
        <v>31.377956010100085</v>
      </c>
      <c r="M5332" s="2">
        <f>Table13[[#This Row],[Cons h '[MWh']]]-Table13[[#This Row],[Ewec_prod '[MWh']]]-Table13[[#This Row],[Eeol_prod '[MWh']]]-Table13[[#This Row],[Efv_prod '[MWh']]]</f>
        <v>5.3318686081552702</v>
      </c>
    </row>
    <row r="5333" spans="5:13" x14ac:dyDescent="0.3">
      <c r="E5333" s="4">
        <v>43688.125</v>
      </c>
      <c r="F5333" s="3">
        <v>3.5299999999999997E-3</v>
      </c>
      <c r="G5333" s="2">
        <f>Table13[[#This Row],[CF % FV]]*$A$2</f>
        <v>0.18003</v>
      </c>
      <c r="H5333" s="3">
        <v>0.45166068417804001</v>
      </c>
      <c r="I5333" s="2">
        <f>Table13[[#This Row],[CF % EOL]]*$A$6</f>
        <v>18.066427367121602</v>
      </c>
      <c r="J5333" s="3">
        <v>0.14251004249812646</v>
      </c>
      <c r="K5333" s="2">
        <f>$A$10*Table13[[#This Row],[CF % WEC]]</f>
        <v>4.383107271892777E-2</v>
      </c>
      <c r="L5333" s="1">
        <v>36.405388669887337</v>
      </c>
      <c r="M5333" s="2">
        <f>Table13[[#This Row],[Cons h '[MWh']]]-Table13[[#This Row],[Ewec_prod '[MWh']]]-Table13[[#This Row],[Eeol_prod '[MWh']]]-Table13[[#This Row],[Efv_prod '[MWh']]]</f>
        <v>18.115100230046806</v>
      </c>
    </row>
    <row r="5334" spans="5:13" x14ac:dyDescent="0.3">
      <c r="E5334" s="4">
        <v>43688.166666666664</v>
      </c>
      <c r="F5334" s="3">
        <v>0</v>
      </c>
      <c r="G5334" s="2">
        <f>Table13[[#This Row],[CF % FV]]*$A$2</f>
        <v>0</v>
      </c>
      <c r="H5334" s="3">
        <v>0.44709319103919698</v>
      </c>
      <c r="I5334" s="2">
        <f>Table13[[#This Row],[CF % EOL]]*$A$6</f>
        <v>17.88372764156788</v>
      </c>
      <c r="J5334" s="3">
        <v>0.14057695778250562</v>
      </c>
      <c r="K5334" s="2">
        <f>$A$10*Table13[[#This Row],[CF % WEC]]</f>
        <v>4.3236523904984787E-2</v>
      </c>
      <c r="L5334" s="1">
        <v>49.138099649162037</v>
      </c>
      <c r="M5334" s="2">
        <f>Table13[[#This Row],[Cons h '[MWh']]]-Table13[[#This Row],[Ewec_prod '[MWh']]]-Table13[[#This Row],[Eeol_prod '[MWh']]]-Table13[[#This Row],[Efv_prod '[MWh']]]</f>
        <v>31.211135483689169</v>
      </c>
    </row>
    <row r="5335" spans="5:13" x14ac:dyDescent="0.3">
      <c r="E5335" s="4">
        <v>43688.208333333336</v>
      </c>
      <c r="F5335" s="3">
        <v>0</v>
      </c>
      <c r="G5335" s="2">
        <f>Table13[[#This Row],[CF % FV]]*$A$2</f>
        <v>0</v>
      </c>
      <c r="H5335" s="3">
        <v>0.43653339957092102</v>
      </c>
      <c r="I5335" s="2">
        <f>Table13[[#This Row],[CF % EOL]]*$A$6</f>
        <v>17.46133598283684</v>
      </c>
      <c r="J5335" s="3">
        <v>0.13975327204818117</v>
      </c>
      <c r="K5335" s="2">
        <f>$A$10*Table13[[#This Row],[CF % WEC]]</f>
        <v>4.2983187166844433E-2</v>
      </c>
      <c r="L5335" s="1">
        <v>39.322770407887539</v>
      </c>
      <c r="M5335" s="2">
        <f>Table13[[#This Row],[Cons h '[MWh']]]-Table13[[#This Row],[Ewec_prod '[MWh']]]-Table13[[#This Row],[Eeol_prod '[MWh']]]-Table13[[#This Row],[Efv_prod '[MWh']]]</f>
        <v>21.818451237883853</v>
      </c>
    </row>
    <row r="5336" spans="5:13" x14ac:dyDescent="0.3">
      <c r="E5336" s="4">
        <v>43688.25</v>
      </c>
      <c r="F5336" s="3">
        <v>0</v>
      </c>
      <c r="G5336" s="2">
        <f>Table13[[#This Row],[CF % FV]]*$A$2</f>
        <v>0</v>
      </c>
      <c r="H5336" s="3">
        <v>0.420225046585743</v>
      </c>
      <c r="I5336" s="2">
        <f>Table13[[#This Row],[CF % EOL]]*$A$6</f>
        <v>16.809001863429721</v>
      </c>
      <c r="J5336" s="3">
        <v>0.1393929915741427</v>
      </c>
      <c r="K5336" s="2">
        <f>$A$10*Table13[[#This Row],[CF % WEC]]</f>
        <v>4.2872377574902885E-2</v>
      </c>
      <c r="L5336" s="1">
        <v>60.128033598974746</v>
      </c>
      <c r="M5336" s="2">
        <f>Table13[[#This Row],[Cons h '[MWh']]]-Table13[[#This Row],[Ewec_prod '[MWh']]]-Table13[[#This Row],[Eeol_prod '[MWh']]]-Table13[[#This Row],[Efv_prod '[MWh']]]</f>
        <v>43.276159357970123</v>
      </c>
    </row>
    <row r="5337" spans="5:13" x14ac:dyDescent="0.3">
      <c r="E5337" s="4">
        <v>43688.291666666664</v>
      </c>
      <c r="F5337" s="3">
        <v>0</v>
      </c>
      <c r="G5337" s="2">
        <f>Table13[[#This Row],[CF % FV]]*$A$2</f>
        <v>0</v>
      </c>
      <c r="H5337" s="3">
        <v>0.442550658232789</v>
      </c>
      <c r="I5337" s="2">
        <f>Table13[[#This Row],[CF % EOL]]*$A$6</f>
        <v>17.702026329311561</v>
      </c>
      <c r="J5337" s="3">
        <v>0.13812356124420633</v>
      </c>
      <c r="K5337" s="2">
        <f>$A$10*Table13[[#This Row],[CF % WEC]]</f>
        <v>4.2481945489362072E-2</v>
      </c>
      <c r="L5337" s="1">
        <v>58.548601530604543</v>
      </c>
      <c r="M5337" s="2">
        <f>Table13[[#This Row],[Cons h '[MWh']]]-Table13[[#This Row],[Ewec_prod '[MWh']]]-Table13[[#This Row],[Eeol_prod '[MWh']]]-Table13[[#This Row],[Efv_prod '[MWh']]]</f>
        <v>40.804093255803622</v>
      </c>
    </row>
    <row r="5338" spans="5:13" x14ac:dyDescent="0.3">
      <c r="E5338" s="4">
        <v>43688.333333333336</v>
      </c>
      <c r="F5338" s="3">
        <v>0</v>
      </c>
      <c r="G5338" s="2">
        <f>Table13[[#This Row],[CF % FV]]*$A$2</f>
        <v>0</v>
      </c>
      <c r="H5338" s="3">
        <v>0.41600179038636897</v>
      </c>
      <c r="I5338" s="2">
        <f>Table13[[#This Row],[CF % EOL]]*$A$6</f>
        <v>16.640071615454758</v>
      </c>
      <c r="J5338" s="3">
        <v>0.13597554096724271</v>
      </c>
      <c r="K5338" s="2">
        <f>$A$10*Table13[[#This Row],[CF % WEC]]</f>
        <v>4.1821290062481815E-2</v>
      </c>
      <c r="L5338" s="1">
        <v>50.126712582825583</v>
      </c>
      <c r="M5338" s="2">
        <f>Table13[[#This Row],[Cons h '[MWh']]]-Table13[[#This Row],[Ewec_prod '[MWh']]]-Table13[[#This Row],[Eeol_prod '[MWh']]]-Table13[[#This Row],[Efv_prod '[MWh']]]</f>
        <v>33.444819677308345</v>
      </c>
    </row>
    <row r="5339" spans="5:13" x14ac:dyDescent="0.3">
      <c r="E5339" s="4">
        <v>43688.375</v>
      </c>
      <c r="F5339" s="3">
        <v>0</v>
      </c>
      <c r="G5339" s="2">
        <f>Table13[[#This Row],[CF % FV]]*$A$2</f>
        <v>0</v>
      </c>
      <c r="H5339" s="3">
        <v>0.41583986421302299</v>
      </c>
      <c r="I5339" s="2">
        <f>Table13[[#This Row],[CF % EOL]]*$A$6</f>
        <v>16.63359456852092</v>
      </c>
      <c r="J5339" s="3">
        <v>0.12850118121943638</v>
      </c>
      <c r="K5339" s="2">
        <f>$A$10*Table13[[#This Row],[CF % WEC]]</f>
        <v>3.9522440101519708E-2</v>
      </c>
      <c r="L5339" s="1">
        <v>65.574045185323257</v>
      </c>
      <c r="M5339" s="2">
        <f>Table13[[#This Row],[Cons h '[MWh']]]-Table13[[#This Row],[Ewec_prod '[MWh']]]-Table13[[#This Row],[Eeol_prod '[MWh']]]-Table13[[#This Row],[Efv_prod '[MWh']]]</f>
        <v>48.900928176700816</v>
      </c>
    </row>
    <row r="5340" spans="5:13" x14ac:dyDescent="0.3">
      <c r="E5340" s="4">
        <v>43688.416666666664</v>
      </c>
      <c r="F5340" s="3">
        <v>0</v>
      </c>
      <c r="G5340" s="2">
        <f>Table13[[#This Row],[CF % FV]]*$A$2</f>
        <v>0</v>
      </c>
      <c r="H5340" s="3">
        <v>0.116008517507038</v>
      </c>
      <c r="I5340" s="2">
        <f>Table13[[#This Row],[CF % EOL]]*$A$6</f>
        <v>4.64034070028152</v>
      </c>
      <c r="J5340" s="3">
        <v>0.12268957461707261</v>
      </c>
      <c r="K5340" s="2">
        <f>$A$10*Table13[[#This Row],[CF % WEC]]</f>
        <v>3.7734994479185019E-2</v>
      </c>
      <c r="L5340" s="1">
        <v>55.604532031888752</v>
      </c>
      <c r="M5340" s="2">
        <f>Table13[[#This Row],[Cons h '[MWh']]]-Table13[[#This Row],[Ewec_prod '[MWh']]]-Table13[[#This Row],[Eeol_prod '[MWh']]]-Table13[[#This Row],[Efv_prod '[MWh']]]</f>
        <v>50.926456337128045</v>
      </c>
    </row>
    <row r="5341" spans="5:13" x14ac:dyDescent="0.3">
      <c r="E5341" s="4">
        <v>43688.458333333336</v>
      </c>
      <c r="F5341" s="3">
        <v>0</v>
      </c>
      <c r="G5341" s="2">
        <f>Table13[[#This Row],[CF % FV]]*$A$2</f>
        <v>0</v>
      </c>
      <c r="H5341" s="3">
        <v>0.100742951958252</v>
      </c>
      <c r="I5341" s="2">
        <f>Table13[[#This Row],[CF % EOL]]*$A$6</f>
        <v>4.0297180783300801</v>
      </c>
      <c r="J5341" s="3">
        <v>0.11818001125519748</v>
      </c>
      <c r="K5341" s="2">
        <f>$A$10*Table13[[#This Row],[CF % WEC]]</f>
        <v>3.6348011525702564E-2</v>
      </c>
      <c r="L5341" s="1">
        <v>51.261671460330327</v>
      </c>
      <c r="M5341" s="2">
        <f>Table13[[#This Row],[Cons h '[MWh']]]-Table13[[#This Row],[Ewec_prod '[MWh']]]-Table13[[#This Row],[Eeol_prod '[MWh']]]-Table13[[#This Row],[Efv_prod '[MWh']]]</f>
        <v>47.195605370474546</v>
      </c>
    </row>
    <row r="5342" spans="5:13" x14ac:dyDescent="0.3">
      <c r="E5342" s="4">
        <v>43688.5</v>
      </c>
      <c r="F5342" s="3">
        <v>0</v>
      </c>
      <c r="G5342" s="2">
        <f>Table13[[#This Row],[CF % FV]]*$A$2</f>
        <v>0</v>
      </c>
      <c r="H5342" s="3">
        <v>0.11533216437294599</v>
      </c>
      <c r="I5342" s="2">
        <f>Table13[[#This Row],[CF % EOL]]*$A$6</f>
        <v>4.61328657491784</v>
      </c>
      <c r="J5342" s="3">
        <v>0.11525390144447129</v>
      </c>
      <c r="K5342" s="2">
        <f>$A$10*Table13[[#This Row],[CF % WEC]]</f>
        <v>3.5448043146988524E-2</v>
      </c>
      <c r="L5342" s="1">
        <v>79.360096744957758</v>
      </c>
      <c r="M5342" s="2">
        <f>Table13[[#This Row],[Cons h '[MWh']]]-Table13[[#This Row],[Ewec_prod '[MWh']]]-Table13[[#This Row],[Eeol_prod '[MWh']]]-Table13[[#This Row],[Efv_prod '[MWh']]]</f>
        <v>74.711362126892936</v>
      </c>
    </row>
    <row r="5343" spans="5:13" x14ac:dyDescent="0.3">
      <c r="E5343" s="4">
        <v>43688.541666666664</v>
      </c>
      <c r="F5343" s="3">
        <v>0</v>
      </c>
      <c r="G5343" s="2">
        <f>Table13[[#This Row],[CF % FV]]*$A$2</f>
        <v>0</v>
      </c>
      <c r="H5343" s="3">
        <v>0.16197396565073499</v>
      </c>
      <c r="I5343" s="2">
        <f>Table13[[#This Row],[CF % EOL]]*$A$6</f>
        <v>6.4789586260293994</v>
      </c>
      <c r="J5343" s="3">
        <v>0.11418525336461369</v>
      </c>
      <c r="K5343" s="2">
        <f>$A$10*Table13[[#This Row],[CF % WEC]]</f>
        <v>3.5119364614036738E-2</v>
      </c>
      <c r="L5343" s="1">
        <v>66.207923916254785</v>
      </c>
      <c r="M5343" s="2">
        <f>Table13[[#This Row],[Cons h '[MWh']]]-Table13[[#This Row],[Ewec_prod '[MWh']]]-Table13[[#This Row],[Eeol_prod '[MWh']]]-Table13[[#This Row],[Efv_prod '[MWh']]]</f>
        <v>59.693845925611356</v>
      </c>
    </row>
    <row r="5344" spans="5:13" x14ac:dyDescent="0.3">
      <c r="E5344" s="4">
        <v>43688.583333333336</v>
      </c>
      <c r="F5344" s="3">
        <v>0</v>
      </c>
      <c r="G5344" s="2">
        <f>Table13[[#This Row],[CF % FV]]*$A$2</f>
        <v>0</v>
      </c>
      <c r="H5344" s="3">
        <v>0.237155153299455</v>
      </c>
      <c r="I5344" s="2">
        <f>Table13[[#This Row],[CF % EOL]]*$A$6</f>
        <v>9.4862061319782001</v>
      </c>
      <c r="J5344" s="3">
        <v>0.11778794685142877</v>
      </c>
      <c r="K5344" s="2">
        <f>$A$10*Table13[[#This Row],[CF % WEC]]</f>
        <v>3.622742631577032E-2</v>
      </c>
      <c r="L5344" s="1">
        <v>58.003857418742435</v>
      </c>
      <c r="M5344" s="2">
        <f>Table13[[#This Row],[Cons h '[MWh']]]-Table13[[#This Row],[Ewec_prod '[MWh']]]-Table13[[#This Row],[Eeol_prod '[MWh']]]-Table13[[#This Row],[Efv_prod '[MWh']]]</f>
        <v>48.481423860448466</v>
      </c>
    </row>
    <row r="5345" spans="5:13" x14ac:dyDescent="0.3">
      <c r="E5345" s="4">
        <v>43688.625</v>
      </c>
      <c r="F5345" s="3">
        <v>0</v>
      </c>
      <c r="G5345" s="2">
        <f>Table13[[#This Row],[CF % FV]]*$A$2</f>
        <v>0</v>
      </c>
      <c r="H5345" s="3">
        <v>0.29836703184002999</v>
      </c>
      <c r="I5345" s="2">
        <f>Table13[[#This Row],[CF % EOL]]*$A$6</f>
        <v>11.9346812736012</v>
      </c>
      <c r="J5345" s="3">
        <v>0.12284492330726772</v>
      </c>
      <c r="K5345" s="2">
        <f>$A$10*Table13[[#This Row],[CF % WEC]]</f>
        <v>3.7782774268015136E-2</v>
      </c>
      <c r="L5345" s="1">
        <v>58.245931541225325</v>
      </c>
      <c r="M5345" s="2">
        <f>Table13[[#This Row],[Cons h '[MWh']]]-Table13[[#This Row],[Ewec_prod '[MWh']]]-Table13[[#This Row],[Eeol_prod '[MWh']]]-Table13[[#This Row],[Efv_prod '[MWh']]]</f>
        <v>46.273467493356108</v>
      </c>
    </row>
    <row r="5346" spans="5:13" x14ac:dyDescent="0.3">
      <c r="E5346" s="4">
        <v>43688.666666666664</v>
      </c>
      <c r="F5346" s="3">
        <v>1.2999999999999999E-3</v>
      </c>
      <c r="G5346" s="2">
        <f>Table13[[#This Row],[CF % FV]]*$A$2</f>
        <v>6.6299999999999998E-2</v>
      </c>
      <c r="H5346" s="3">
        <v>0.30047828733086801</v>
      </c>
      <c r="I5346" s="2">
        <f>Table13[[#This Row],[CF % EOL]]*$A$6</f>
        <v>12.01913149323472</v>
      </c>
      <c r="J5346" s="3">
        <v>0.12731580654073252</v>
      </c>
      <c r="K5346" s="2">
        <f>$A$10*Table13[[#This Row],[CF % WEC]]</f>
        <v>3.9157860575539091E-2</v>
      </c>
      <c r="L5346" s="1">
        <v>55.183471245020371</v>
      </c>
      <c r="M5346" s="2">
        <f>Table13[[#This Row],[Cons h '[MWh']]]-Table13[[#This Row],[Ewec_prod '[MWh']]]-Table13[[#This Row],[Eeol_prod '[MWh']]]-Table13[[#This Row],[Efv_prod '[MWh']]]</f>
        <v>43.05888189121012</v>
      </c>
    </row>
    <row r="5347" spans="5:13" x14ac:dyDescent="0.3">
      <c r="E5347" s="4">
        <v>43688.708333333336</v>
      </c>
      <c r="F5347" s="3">
        <v>0.16471</v>
      </c>
      <c r="G5347" s="2">
        <f>Table13[[#This Row],[CF % FV]]*$A$2</f>
        <v>8.4002099999999995</v>
      </c>
      <c r="H5347" s="3">
        <v>0.285349784825561</v>
      </c>
      <c r="I5347" s="2">
        <f>Table13[[#This Row],[CF % EOL]]*$A$6</f>
        <v>11.413991393022441</v>
      </c>
      <c r="J5347" s="3">
        <v>0.13133451397162071</v>
      </c>
      <c r="K5347" s="2">
        <f>$A$10*Table13[[#This Row],[CF % WEC]]</f>
        <v>4.0393873522778734E-2</v>
      </c>
      <c r="L5347" s="1">
        <v>77.085170860207299</v>
      </c>
      <c r="M5347" s="2">
        <f>Table13[[#This Row],[Cons h '[MWh']]]-Table13[[#This Row],[Ewec_prod '[MWh']]]-Table13[[#This Row],[Eeol_prod '[MWh']]]-Table13[[#This Row],[Efv_prod '[MWh']]]</f>
        <v>57.230575593662081</v>
      </c>
    </row>
    <row r="5348" spans="5:13" x14ac:dyDescent="0.3">
      <c r="E5348" s="4">
        <v>43688.75</v>
      </c>
      <c r="F5348" s="3">
        <v>0.33343</v>
      </c>
      <c r="G5348" s="2">
        <f>Table13[[#This Row],[CF % FV]]*$A$2</f>
        <v>17.004930000000002</v>
      </c>
      <c r="H5348" s="3">
        <v>0.30047828733086801</v>
      </c>
      <c r="I5348" s="2">
        <f>Table13[[#This Row],[CF % EOL]]*$A$6</f>
        <v>12.01913149323472</v>
      </c>
      <c r="J5348" s="3">
        <v>0.13394711539238954</v>
      </c>
      <c r="K5348" s="2">
        <f>$A$10*Table13[[#This Row],[CF % WEC]]</f>
        <v>4.1197417756237212E-2</v>
      </c>
      <c r="L5348" s="1">
        <v>91.071868503212443</v>
      </c>
      <c r="M5348" s="2">
        <f>Table13[[#This Row],[Cons h '[MWh']]]-Table13[[#This Row],[Ewec_prod '[MWh']]]-Table13[[#This Row],[Eeol_prod '[MWh']]]-Table13[[#This Row],[Efv_prod '[MWh']]]</f>
        <v>62.00660959222148</v>
      </c>
    </row>
    <row r="5349" spans="5:13" x14ac:dyDescent="0.3">
      <c r="E5349" s="4">
        <v>43688.791666666664</v>
      </c>
      <c r="F5349" s="3">
        <v>0.46191000000000004</v>
      </c>
      <c r="G5349" s="2">
        <f>Table13[[#This Row],[CF % FV]]*$A$2</f>
        <v>23.557410000000001</v>
      </c>
      <c r="H5349" s="3">
        <v>0.27743933240576601</v>
      </c>
      <c r="I5349" s="2">
        <f>Table13[[#This Row],[CF % EOL]]*$A$6</f>
        <v>11.097573296230641</v>
      </c>
      <c r="J5349" s="3">
        <v>0.13482316339934561</v>
      </c>
      <c r="K5349" s="2">
        <f>$A$10*Table13[[#This Row],[CF % WEC]]</f>
        <v>4.1466859286287058E-2</v>
      </c>
      <c r="L5349" s="1">
        <v>86.870442954975914</v>
      </c>
      <c r="M5349" s="2">
        <f>Table13[[#This Row],[Cons h '[MWh']]]-Table13[[#This Row],[Ewec_prod '[MWh']]]-Table13[[#This Row],[Eeol_prod '[MWh']]]-Table13[[#This Row],[Efv_prod '[MWh']]]</f>
        <v>52.173992799458986</v>
      </c>
    </row>
    <row r="5350" spans="5:13" x14ac:dyDescent="0.3">
      <c r="E5350" s="4">
        <v>43688.833333333336</v>
      </c>
      <c r="F5350" s="3">
        <v>0.63722000000000001</v>
      </c>
      <c r="G5350" s="2">
        <f>Table13[[#This Row],[CF % FV]]*$A$2</f>
        <v>32.498220000000003</v>
      </c>
      <c r="H5350" s="3">
        <v>0.26078778513469603</v>
      </c>
      <c r="I5350" s="2">
        <f>Table13[[#This Row],[CF % EOL]]*$A$6</f>
        <v>10.431511405387841</v>
      </c>
      <c r="J5350" s="3">
        <v>0.13361489923438696</v>
      </c>
      <c r="K5350" s="2">
        <f>$A$10*Table13[[#This Row],[CF % WEC]]</f>
        <v>4.109523976004438E-2</v>
      </c>
      <c r="L5350" s="1">
        <v>67.484685264376481</v>
      </c>
      <c r="M5350" s="2">
        <f>Table13[[#This Row],[Cons h '[MWh']]]-Table13[[#This Row],[Ewec_prod '[MWh']]]-Table13[[#This Row],[Eeol_prod '[MWh']]]-Table13[[#This Row],[Efv_prod '[MWh']]]</f>
        <v>24.5138586192286</v>
      </c>
    </row>
    <row r="5351" spans="5:13" x14ac:dyDescent="0.3">
      <c r="E5351" s="4">
        <v>43688.875</v>
      </c>
      <c r="F5351" s="3">
        <v>0.68245</v>
      </c>
      <c r="G5351" s="2">
        <f>Table13[[#This Row],[CF % FV]]*$A$2</f>
        <v>34.804949999999998</v>
      </c>
      <c r="H5351" s="3">
        <v>0.27028004577298997</v>
      </c>
      <c r="I5351" s="2">
        <f>Table13[[#This Row],[CF % EOL]]*$A$6</f>
        <v>10.811201830919599</v>
      </c>
      <c r="J5351" s="3">
        <v>0.12331816160541932</v>
      </c>
      <c r="K5351" s="2">
        <f>$A$10*Table13[[#This Row],[CF % WEC]]</f>
        <v>3.7928325710538474E-2</v>
      </c>
      <c r="L5351" s="1">
        <v>60.123341642468432</v>
      </c>
      <c r="M5351" s="2">
        <f>Table13[[#This Row],[Cons h '[MWh']]]-Table13[[#This Row],[Ewec_prod '[MWh']]]-Table13[[#This Row],[Eeol_prod '[MWh']]]-Table13[[#This Row],[Efv_prod '[MWh']]]</f>
        <v>14.469261485838295</v>
      </c>
    </row>
    <row r="5352" spans="5:13" x14ac:dyDescent="0.3">
      <c r="E5352" s="4">
        <v>43688.916666666664</v>
      </c>
      <c r="F5352" s="3">
        <v>0.64964</v>
      </c>
      <c r="G5352" s="2">
        <f>Table13[[#This Row],[CF % FV]]*$A$2</f>
        <v>33.131639999999997</v>
      </c>
      <c r="H5352" s="3">
        <v>2.1310243522509899E-2</v>
      </c>
      <c r="I5352" s="2">
        <f>Table13[[#This Row],[CF % EOL]]*$A$6</f>
        <v>0.85240974090039601</v>
      </c>
      <c r="J5352" s="3">
        <v>0.11527232415622289</v>
      </c>
      <c r="K5352" s="2">
        <f>$A$10*Table13[[#This Row],[CF % WEC]]</f>
        <v>3.5453709324643867E-2</v>
      </c>
      <c r="L5352" s="1">
        <v>61.925306370717742</v>
      </c>
      <c r="M5352" s="2">
        <f>Table13[[#This Row],[Cons h '[MWh']]]-Table13[[#This Row],[Ewec_prod '[MWh']]]-Table13[[#This Row],[Eeol_prod '[MWh']]]-Table13[[#This Row],[Efv_prod '[MWh']]]</f>
        <v>27.905802920492704</v>
      </c>
    </row>
    <row r="5353" spans="5:13" x14ac:dyDescent="0.3">
      <c r="E5353" s="4">
        <v>43688.958333333336</v>
      </c>
      <c r="F5353" s="3">
        <v>0.55891000000000002</v>
      </c>
      <c r="G5353" s="2">
        <f>Table13[[#This Row],[CF % FV]]*$A$2</f>
        <v>28.50441</v>
      </c>
      <c r="H5353" s="3">
        <v>5.9230082085996102E-3</v>
      </c>
      <c r="I5353" s="2">
        <f>Table13[[#This Row],[CF % EOL]]*$A$6</f>
        <v>0.23692032834398441</v>
      </c>
      <c r="J5353" s="3">
        <v>0.10928034045789888</v>
      </c>
      <c r="K5353" s="2">
        <f>$A$10*Table13[[#This Row],[CF % WEC]]</f>
        <v>3.3610786056865578E-2</v>
      </c>
      <c r="L5353" s="1">
        <v>37.784690820174752</v>
      </c>
      <c r="M5353" s="2">
        <f>Table13[[#This Row],[Cons h '[MWh']]]-Table13[[#This Row],[Ewec_prod '[MWh']]]-Table13[[#This Row],[Eeol_prod '[MWh']]]-Table13[[#This Row],[Efv_prod '[MWh']]]</f>
        <v>9.0097497057738991</v>
      </c>
    </row>
    <row r="5354" spans="5:13" x14ac:dyDescent="0.3">
      <c r="E5354" s="4">
        <v>43689</v>
      </c>
      <c r="F5354" s="3">
        <v>0.54101999999999995</v>
      </c>
      <c r="G5354" s="2">
        <f>Table13[[#This Row],[CF % FV]]*$A$2</f>
        <v>27.592019999999998</v>
      </c>
      <c r="H5354" s="3">
        <v>4.1402684176706499E-2</v>
      </c>
      <c r="I5354" s="2">
        <f>Table13[[#This Row],[CF % EOL]]*$A$6</f>
        <v>1.65610736706826</v>
      </c>
      <c r="J5354" s="3">
        <v>0.10579940098686397</v>
      </c>
      <c r="K5354" s="2">
        <f>$A$10*Table13[[#This Row],[CF % WEC]]</f>
        <v>3.2540171604644619E-2</v>
      </c>
      <c r="L5354" s="1">
        <v>32.156319946984219</v>
      </c>
      <c r="M5354" s="2">
        <f>Table13[[#This Row],[Cons h '[MWh']]]-Table13[[#This Row],[Ewec_prod '[MWh']]]-Table13[[#This Row],[Eeol_prod '[MWh']]]-Table13[[#This Row],[Efv_prod '[MWh']]]</f>
        <v>2.8756524083113177</v>
      </c>
    </row>
    <row r="5355" spans="5:13" x14ac:dyDescent="0.3">
      <c r="E5355" s="4">
        <v>43689.041666666664</v>
      </c>
      <c r="F5355" s="3">
        <v>0.34367999999999999</v>
      </c>
      <c r="G5355" s="2">
        <f>Table13[[#This Row],[CF % FV]]*$A$2</f>
        <v>17.52768</v>
      </c>
      <c r="H5355" s="3">
        <v>8.7857500249354001E-2</v>
      </c>
      <c r="I5355" s="2">
        <f>Table13[[#This Row],[CF % EOL]]*$A$6</f>
        <v>3.5143000099741601</v>
      </c>
      <c r="J5355" s="3">
        <v>0.10579275510122887</v>
      </c>
      <c r="K5355" s="2">
        <f>$A$10*Table13[[#This Row],[CF % WEC]]</f>
        <v>3.2538127564158442E-2</v>
      </c>
      <c r="L5355" s="1">
        <v>36.771698645737068</v>
      </c>
      <c r="M5355" s="2">
        <f>Table13[[#This Row],[Cons h '[MWh']]]-Table13[[#This Row],[Ewec_prod '[MWh']]]-Table13[[#This Row],[Eeol_prod '[MWh']]]-Table13[[#This Row],[Efv_prod '[MWh']]]</f>
        <v>15.697180508198752</v>
      </c>
    </row>
    <row r="5356" spans="5:13" x14ac:dyDescent="0.3">
      <c r="E5356" s="4">
        <v>43689.083333333336</v>
      </c>
      <c r="F5356" s="3">
        <v>0.17774000000000001</v>
      </c>
      <c r="G5356" s="2">
        <f>Table13[[#This Row],[CF % FV]]*$A$2</f>
        <v>9.0647400000000005</v>
      </c>
      <c r="H5356" s="3">
        <v>0.17213161690382101</v>
      </c>
      <c r="I5356" s="2">
        <f>Table13[[#This Row],[CF % EOL]]*$A$6</f>
        <v>6.8852646761528398</v>
      </c>
      <c r="J5356" s="3">
        <v>0.11024444198197367</v>
      </c>
      <c r="K5356" s="2">
        <f>$A$10*Table13[[#This Row],[CF % WEC]]</f>
        <v>3.3907309749297336E-2</v>
      </c>
      <c r="L5356" s="1">
        <v>34.761917876127377</v>
      </c>
      <c r="M5356" s="2">
        <f>Table13[[#This Row],[Cons h '[MWh']]]-Table13[[#This Row],[Ewec_prod '[MWh']]]-Table13[[#This Row],[Eeol_prod '[MWh']]]-Table13[[#This Row],[Efv_prod '[MWh']]]</f>
        <v>18.778005890225241</v>
      </c>
    </row>
    <row r="5357" spans="5:13" x14ac:dyDescent="0.3">
      <c r="E5357" s="4">
        <v>43689.125</v>
      </c>
      <c r="F5357" s="3">
        <v>3.16E-3</v>
      </c>
      <c r="G5357" s="2">
        <f>Table13[[#This Row],[CF % FV]]*$A$2</f>
        <v>0.16116</v>
      </c>
      <c r="H5357" s="3">
        <v>0.30273091939720198</v>
      </c>
      <c r="I5357" s="2">
        <f>Table13[[#This Row],[CF % EOL]]*$A$6</f>
        <v>12.109236775888078</v>
      </c>
      <c r="J5357" s="3">
        <v>0.11887454899303893</v>
      </c>
      <c r="K5357" s="2">
        <f>$A$10*Table13[[#This Row],[CF % WEC]]</f>
        <v>3.6561626886134221E-2</v>
      </c>
      <c r="L5357" s="1">
        <v>31.000325479652428</v>
      </c>
      <c r="M5357" s="2">
        <f>Table13[[#This Row],[Cons h '[MWh']]]-Table13[[#This Row],[Ewec_prod '[MWh']]]-Table13[[#This Row],[Eeol_prod '[MWh']]]-Table13[[#This Row],[Efv_prod '[MWh']]]</f>
        <v>18.693367076878218</v>
      </c>
    </row>
    <row r="5358" spans="5:13" x14ac:dyDescent="0.3">
      <c r="E5358" s="4">
        <v>43689.166666666664</v>
      </c>
      <c r="F5358" s="3">
        <v>0</v>
      </c>
      <c r="G5358" s="2">
        <f>Table13[[#This Row],[CF % FV]]*$A$2</f>
        <v>0</v>
      </c>
      <c r="H5358" s="3">
        <v>0.39527414526183302</v>
      </c>
      <c r="I5358" s="2">
        <f>Table13[[#This Row],[CF % EOL]]*$A$6</f>
        <v>15.81096581047332</v>
      </c>
      <c r="J5358" s="3">
        <v>0.13316875815375023</v>
      </c>
      <c r="K5358" s="2">
        <f>$A$10*Table13[[#This Row],[CF % WEC]]</f>
        <v>4.0958022467806561E-2</v>
      </c>
      <c r="L5358" s="1">
        <v>39.050643590589267</v>
      </c>
      <c r="M5358" s="2">
        <f>Table13[[#This Row],[Cons h '[MWh']]]-Table13[[#This Row],[Ewec_prod '[MWh']]]-Table13[[#This Row],[Eeol_prod '[MWh']]]-Table13[[#This Row],[Efv_prod '[MWh']]]</f>
        <v>23.198719757648142</v>
      </c>
    </row>
    <row r="5359" spans="5:13" x14ac:dyDescent="0.3">
      <c r="E5359" s="4">
        <v>43689.208333333336</v>
      </c>
      <c r="F5359" s="3">
        <v>0</v>
      </c>
      <c r="G5359" s="2">
        <f>Table13[[#This Row],[CF % FV]]*$A$2</f>
        <v>0</v>
      </c>
      <c r="H5359" s="3">
        <v>0.44810604517130698</v>
      </c>
      <c r="I5359" s="2">
        <f>Table13[[#This Row],[CF % EOL]]*$A$6</f>
        <v>17.92424180685228</v>
      </c>
      <c r="J5359" s="3">
        <v>0.14646517783936316</v>
      </c>
      <c r="K5359" s="2">
        <f>$A$10*Table13[[#This Row],[CF % WEC]]</f>
        <v>4.5047533129128167E-2</v>
      </c>
      <c r="L5359" s="1">
        <v>44.222515798660595</v>
      </c>
      <c r="M5359" s="2">
        <f>Table13[[#This Row],[Cons h '[MWh']]]-Table13[[#This Row],[Ewec_prod '[MWh']]]-Table13[[#This Row],[Eeol_prod '[MWh']]]-Table13[[#This Row],[Efv_prod '[MWh']]]</f>
        <v>26.253226458679187</v>
      </c>
    </row>
    <row r="5360" spans="5:13" x14ac:dyDescent="0.3">
      <c r="E5360" s="4">
        <v>43689.25</v>
      </c>
      <c r="F5360" s="3">
        <v>0</v>
      </c>
      <c r="G5360" s="2">
        <f>Table13[[#This Row],[CF % FV]]*$A$2</f>
        <v>0</v>
      </c>
      <c r="H5360" s="3">
        <v>0.43586763126803602</v>
      </c>
      <c r="I5360" s="2">
        <f>Table13[[#This Row],[CF % EOL]]*$A$6</f>
        <v>17.434705250721439</v>
      </c>
      <c r="J5360" s="3">
        <v>0.15922713560827617</v>
      </c>
      <c r="K5360" s="2">
        <f>$A$10*Table13[[#This Row],[CF % WEC]]</f>
        <v>4.8972662117932345E-2</v>
      </c>
      <c r="L5360" s="1">
        <v>53.914941530125887</v>
      </c>
      <c r="M5360" s="2">
        <f>Table13[[#This Row],[Cons h '[MWh']]]-Table13[[#This Row],[Ewec_prod '[MWh']]]-Table13[[#This Row],[Eeol_prod '[MWh']]]-Table13[[#This Row],[Efv_prod '[MWh']]]</f>
        <v>36.431263617286518</v>
      </c>
    </row>
    <row r="5361" spans="5:13" x14ac:dyDescent="0.3">
      <c r="E5361" s="4">
        <v>43689.291666666664</v>
      </c>
      <c r="F5361" s="3">
        <v>0</v>
      </c>
      <c r="G5361" s="2">
        <f>Table13[[#This Row],[CF % FV]]*$A$2</f>
        <v>0</v>
      </c>
      <c r="H5361" s="3">
        <v>0.38763500224050901</v>
      </c>
      <c r="I5361" s="2">
        <f>Table13[[#This Row],[CF % EOL]]*$A$6</f>
        <v>15.505400089620361</v>
      </c>
      <c r="J5361" s="3">
        <v>0.16196617337134853</v>
      </c>
      <c r="K5361" s="2">
        <f>$A$10*Table13[[#This Row],[CF % WEC]]</f>
        <v>4.9815093719724139E-2</v>
      </c>
      <c r="L5361" s="1">
        <v>63.667837397249023</v>
      </c>
      <c r="M5361" s="2">
        <f>Table13[[#This Row],[Cons h '[MWh']]]-Table13[[#This Row],[Ewec_prod '[MWh']]]-Table13[[#This Row],[Eeol_prod '[MWh']]]-Table13[[#This Row],[Efv_prod '[MWh']]]</f>
        <v>48.112622213908942</v>
      </c>
    </row>
    <row r="5362" spans="5:13" x14ac:dyDescent="0.3">
      <c r="E5362" s="4">
        <v>43689.333333333336</v>
      </c>
      <c r="F5362" s="3">
        <v>0</v>
      </c>
      <c r="G5362" s="2">
        <f>Table13[[#This Row],[CF % FV]]*$A$2</f>
        <v>0</v>
      </c>
      <c r="H5362" s="3">
        <v>0.35627214979966298</v>
      </c>
      <c r="I5362" s="2">
        <f>Table13[[#This Row],[CF % EOL]]*$A$6</f>
        <v>14.25088599198652</v>
      </c>
      <c r="J5362" s="3">
        <v>0.15861570828575561</v>
      </c>
      <c r="K5362" s="2">
        <f>$A$10*Table13[[#This Row],[CF % WEC]]</f>
        <v>4.8784608595766769E-2</v>
      </c>
      <c r="L5362" s="1">
        <v>59.477596025083095</v>
      </c>
      <c r="M5362" s="2">
        <f>Table13[[#This Row],[Cons h '[MWh']]]-Table13[[#This Row],[Ewec_prod '[MWh']]]-Table13[[#This Row],[Eeol_prod '[MWh']]]-Table13[[#This Row],[Efv_prod '[MWh']]]</f>
        <v>45.177925424500806</v>
      </c>
    </row>
    <row r="5363" spans="5:13" x14ac:dyDescent="0.3">
      <c r="E5363" s="4">
        <v>43689.375</v>
      </c>
      <c r="F5363" s="3">
        <v>0</v>
      </c>
      <c r="G5363" s="2">
        <f>Table13[[#This Row],[CF % FV]]*$A$2</f>
        <v>0</v>
      </c>
      <c r="H5363" s="3">
        <v>0.40571530139783601</v>
      </c>
      <c r="I5363" s="2">
        <f>Table13[[#This Row],[CF % EOL]]*$A$6</f>
        <v>16.228612055913441</v>
      </c>
      <c r="J5363" s="3">
        <v>0.13451512651814268</v>
      </c>
      <c r="K5363" s="2">
        <f>$A$10*Table13[[#This Row],[CF % WEC]]</f>
        <v>4.1372117984527251E-2</v>
      </c>
      <c r="L5363" s="1">
        <v>53.946162491986776</v>
      </c>
      <c r="M5363" s="2">
        <f>Table13[[#This Row],[Cons h '[MWh']]]-Table13[[#This Row],[Ewec_prod '[MWh']]]-Table13[[#This Row],[Eeol_prod '[MWh']]]-Table13[[#This Row],[Efv_prod '[MWh']]]</f>
        <v>37.676178318088802</v>
      </c>
    </row>
    <row r="5364" spans="5:13" x14ac:dyDescent="0.3">
      <c r="E5364" s="4">
        <v>43689.416666666664</v>
      </c>
      <c r="F5364" s="3">
        <v>0</v>
      </c>
      <c r="G5364" s="2">
        <f>Table13[[#This Row],[CF % FV]]*$A$2</f>
        <v>0</v>
      </c>
      <c r="H5364" s="3">
        <v>6.1961085950238699E-2</v>
      </c>
      <c r="I5364" s="2">
        <f>Table13[[#This Row],[CF % EOL]]*$A$6</f>
        <v>2.4784434380095481</v>
      </c>
      <c r="J5364" s="3">
        <v>0.12009597936059881</v>
      </c>
      <c r="K5364" s="2">
        <f>$A$10*Table13[[#This Row],[CF % WEC]]</f>
        <v>3.69372958728467E-2</v>
      </c>
      <c r="L5364" s="1">
        <v>51.412503126940592</v>
      </c>
      <c r="M5364" s="2">
        <f>Table13[[#This Row],[Cons h '[MWh']]]-Table13[[#This Row],[Ewec_prod '[MWh']]]-Table13[[#This Row],[Eeol_prod '[MWh']]]-Table13[[#This Row],[Efv_prod '[MWh']]]</f>
        <v>48.897122393058197</v>
      </c>
    </row>
    <row r="5365" spans="5:13" x14ac:dyDescent="0.3">
      <c r="E5365" s="4">
        <v>43689.458333333336</v>
      </c>
      <c r="F5365" s="3">
        <v>0</v>
      </c>
      <c r="G5365" s="2">
        <f>Table13[[#This Row],[CF % FV]]*$A$2</f>
        <v>0</v>
      </c>
      <c r="H5365" s="3">
        <v>7.65745957050631E-2</v>
      </c>
      <c r="I5365" s="2">
        <f>Table13[[#This Row],[CF % EOL]]*$A$6</f>
        <v>3.0629838282025239</v>
      </c>
      <c r="J5365" s="3">
        <v>0.10911550434314092</v>
      </c>
      <c r="K5365" s="2">
        <f>$A$10*Table13[[#This Row],[CF % WEC]]</f>
        <v>3.3560088270197269E-2</v>
      </c>
      <c r="L5365" s="1">
        <v>52.690290748575073</v>
      </c>
      <c r="M5365" s="2">
        <f>Table13[[#This Row],[Cons h '[MWh']]]-Table13[[#This Row],[Ewec_prod '[MWh']]]-Table13[[#This Row],[Eeol_prod '[MWh']]]-Table13[[#This Row],[Efv_prod '[MWh']]]</f>
        <v>49.593746832102347</v>
      </c>
    </row>
    <row r="5366" spans="5:13" x14ac:dyDescent="0.3">
      <c r="E5366" s="4">
        <v>43689.5</v>
      </c>
      <c r="F5366" s="3">
        <v>0</v>
      </c>
      <c r="G5366" s="2">
        <f>Table13[[#This Row],[CF % FV]]*$A$2</f>
        <v>0</v>
      </c>
      <c r="H5366" s="3">
        <v>0.127225011925021</v>
      </c>
      <c r="I5366" s="2">
        <f>Table13[[#This Row],[CF % EOL]]*$A$6</f>
        <v>5.0890004770008401</v>
      </c>
      <c r="J5366" s="3">
        <v>0.1018221247569016</v>
      </c>
      <c r="K5366" s="2">
        <f>$A$10*Table13[[#This Row],[CF % WEC]]</f>
        <v>3.1316901436431489E-2</v>
      </c>
      <c r="L5366" s="1">
        <v>69.285445307163627</v>
      </c>
      <c r="M5366" s="2">
        <f>Table13[[#This Row],[Cons h '[MWh']]]-Table13[[#This Row],[Ewec_prod '[MWh']]]-Table13[[#This Row],[Eeol_prod '[MWh']]]-Table13[[#This Row],[Efv_prod '[MWh']]]</f>
        <v>64.165127928726363</v>
      </c>
    </row>
    <row r="5367" spans="5:13" x14ac:dyDescent="0.3">
      <c r="E5367" s="4">
        <v>43689.541666666664</v>
      </c>
      <c r="F5367" s="3">
        <v>0</v>
      </c>
      <c r="G5367" s="2">
        <f>Table13[[#This Row],[CF % FV]]*$A$2</f>
        <v>0</v>
      </c>
      <c r="H5367" s="3">
        <v>0.22831907085938799</v>
      </c>
      <c r="I5367" s="2">
        <f>Table13[[#This Row],[CF % EOL]]*$A$6</f>
        <v>9.1327628343755194</v>
      </c>
      <c r="J5367" s="3">
        <v>9.8475306059356962E-2</v>
      </c>
      <c r="K5367" s="2">
        <f>$A$10*Table13[[#This Row],[CF % WEC]]</f>
        <v>3.0287537813084915E-2</v>
      </c>
      <c r="L5367" s="1">
        <v>51.259930662610671</v>
      </c>
      <c r="M5367" s="2">
        <f>Table13[[#This Row],[Cons h '[MWh']]]-Table13[[#This Row],[Ewec_prod '[MWh']]]-Table13[[#This Row],[Eeol_prod '[MWh']]]-Table13[[#This Row],[Efv_prod '[MWh']]]</f>
        <v>42.096880290422064</v>
      </c>
    </row>
    <row r="5368" spans="5:13" x14ac:dyDescent="0.3">
      <c r="E5368" s="4">
        <v>43689.583333333336</v>
      </c>
      <c r="F5368" s="3">
        <v>0</v>
      </c>
      <c r="G5368" s="2">
        <f>Table13[[#This Row],[CF % FV]]*$A$2</f>
        <v>0</v>
      </c>
      <c r="H5368" s="3">
        <v>0.34721958848875101</v>
      </c>
      <c r="I5368" s="2">
        <f>Table13[[#This Row],[CF % EOL]]*$A$6</f>
        <v>13.88878353955004</v>
      </c>
      <c r="J5368" s="3">
        <v>9.8427900322140716E-2</v>
      </c>
      <c r="K5368" s="2">
        <f>$A$10*Table13[[#This Row],[CF % WEC]]</f>
        <v>3.0272957476999148E-2</v>
      </c>
      <c r="L5368" s="1">
        <v>44.947423939811465</v>
      </c>
      <c r="M5368" s="2">
        <f>Table13[[#This Row],[Cons h '[MWh']]]-Table13[[#This Row],[Ewec_prod '[MWh']]]-Table13[[#This Row],[Eeol_prod '[MWh']]]-Table13[[#This Row],[Efv_prod '[MWh']]]</f>
        <v>31.028367442784422</v>
      </c>
    </row>
    <row r="5369" spans="5:13" x14ac:dyDescent="0.3">
      <c r="E5369" s="4">
        <v>43689.625</v>
      </c>
      <c r="F5369" s="3">
        <v>0</v>
      </c>
      <c r="G5369" s="2">
        <f>Table13[[#This Row],[CF % FV]]*$A$2</f>
        <v>0</v>
      </c>
      <c r="H5369" s="3">
        <v>0.44137708342172499</v>
      </c>
      <c r="I5369" s="2">
        <f>Table13[[#This Row],[CF % EOL]]*$A$6</f>
        <v>17.655083336868998</v>
      </c>
      <c r="J5369" s="3">
        <v>9.9994029913292662E-2</v>
      </c>
      <c r="K5369" s="2">
        <f>$A$10*Table13[[#This Row],[CF % WEC]]</f>
        <v>3.0754643811475878E-2</v>
      </c>
      <c r="L5369" s="1">
        <v>42.904146707464562</v>
      </c>
      <c r="M5369" s="2">
        <f>Table13[[#This Row],[Cons h '[MWh']]]-Table13[[#This Row],[Ewec_prod '[MWh']]]-Table13[[#This Row],[Eeol_prod '[MWh']]]-Table13[[#This Row],[Efv_prod '[MWh']]]</f>
        <v>25.218308726784088</v>
      </c>
    </row>
    <row r="5370" spans="5:13" x14ac:dyDescent="0.3">
      <c r="E5370" s="4">
        <v>43689.666666666664</v>
      </c>
      <c r="F5370" s="3">
        <v>1.8E-3</v>
      </c>
      <c r="G5370" s="2">
        <f>Table13[[#This Row],[CF % FV]]*$A$2</f>
        <v>9.1799999999999993E-2</v>
      </c>
      <c r="H5370" s="3">
        <v>0.46346925022519703</v>
      </c>
      <c r="I5370" s="2">
        <f>Table13[[#This Row],[CF % EOL]]*$A$6</f>
        <v>18.53877000900788</v>
      </c>
      <c r="J5370" s="3">
        <v>0.10208996204219828</v>
      </c>
      <c r="K5370" s="2">
        <f>$A$10*Table13[[#This Row],[CF % WEC]]</f>
        <v>3.1399278757516309E-2</v>
      </c>
      <c r="L5370" s="1">
        <v>61.360121299277118</v>
      </c>
      <c r="M5370" s="2">
        <f>Table13[[#This Row],[Cons h '[MWh']]]-Table13[[#This Row],[Ewec_prod '[MWh']]]-Table13[[#This Row],[Eeol_prod '[MWh']]]-Table13[[#This Row],[Efv_prod '[MWh']]]</f>
        <v>42.698152011511716</v>
      </c>
    </row>
    <row r="5371" spans="5:13" x14ac:dyDescent="0.3">
      <c r="E5371" s="4">
        <v>43689.708333333336</v>
      </c>
      <c r="F5371" s="3">
        <v>0.2029</v>
      </c>
      <c r="G5371" s="2">
        <f>Table13[[#This Row],[CF % FV]]*$A$2</f>
        <v>10.347899999999999</v>
      </c>
      <c r="H5371" s="3">
        <v>0.445576222222136</v>
      </c>
      <c r="I5371" s="2">
        <f>Table13[[#This Row],[CF % EOL]]*$A$6</f>
        <v>17.823048888885438</v>
      </c>
      <c r="J5371" s="3">
        <v>0.10247415453149981</v>
      </c>
      <c r="K5371" s="2">
        <f>$A$10*Table13[[#This Row],[CF % WEC]]</f>
        <v>3.1517442843649837E-2</v>
      </c>
      <c r="L5371" s="1">
        <v>67.518066381573604</v>
      </c>
      <c r="M5371" s="2">
        <f>Table13[[#This Row],[Cons h '[MWh']]]-Table13[[#This Row],[Ewec_prod '[MWh']]]-Table13[[#This Row],[Eeol_prod '[MWh']]]-Table13[[#This Row],[Efv_prod '[MWh']]]</f>
        <v>39.31560004984452</v>
      </c>
    </row>
    <row r="5372" spans="5:13" x14ac:dyDescent="0.3">
      <c r="E5372" s="4">
        <v>43689.75</v>
      </c>
      <c r="F5372" s="3">
        <v>0.41399000000000002</v>
      </c>
      <c r="G5372" s="2">
        <f>Table13[[#This Row],[CF % FV]]*$A$2</f>
        <v>21.113490000000002</v>
      </c>
      <c r="H5372" s="3">
        <v>0.38469923796217798</v>
      </c>
      <c r="I5372" s="2">
        <f>Table13[[#This Row],[CF % EOL]]*$A$6</f>
        <v>15.387969518487118</v>
      </c>
      <c r="J5372" s="3">
        <v>0.10109052036599246</v>
      </c>
      <c r="K5372" s="2">
        <f>$A$10*Table13[[#This Row],[CF % WEC]]</f>
        <v>3.1091885678262401E-2</v>
      </c>
      <c r="L5372" s="1">
        <v>107.28954621564858</v>
      </c>
      <c r="M5372" s="2">
        <f>Table13[[#This Row],[Cons h '[MWh']]]-Table13[[#This Row],[Ewec_prod '[MWh']]]-Table13[[#This Row],[Eeol_prod '[MWh']]]-Table13[[#This Row],[Efv_prod '[MWh']]]</f>
        <v>70.75699481148321</v>
      </c>
    </row>
    <row r="5373" spans="5:13" x14ac:dyDescent="0.3">
      <c r="E5373" s="4">
        <v>43689.791666666664</v>
      </c>
      <c r="F5373" s="3">
        <v>0.56379000000000001</v>
      </c>
      <c r="G5373" s="2">
        <f>Table13[[#This Row],[CF % FV]]*$A$2</f>
        <v>28.75329</v>
      </c>
      <c r="H5373" s="3">
        <v>0.36635160720173998</v>
      </c>
      <c r="I5373" s="2">
        <f>Table13[[#This Row],[CF % EOL]]*$A$6</f>
        <v>14.654064288069598</v>
      </c>
      <c r="J5373" s="3">
        <v>9.7742661928168981E-2</v>
      </c>
      <c r="K5373" s="2">
        <f>$A$10*Table13[[#This Row],[CF % WEC]]</f>
        <v>3.006220226740491E-2</v>
      </c>
      <c r="L5373" s="1">
        <v>82.467380797490861</v>
      </c>
      <c r="M5373" s="2">
        <f>Table13[[#This Row],[Cons h '[MWh']]]-Table13[[#This Row],[Ewec_prod '[MWh']]]-Table13[[#This Row],[Eeol_prod '[MWh']]]-Table13[[#This Row],[Efv_prod '[MWh']]]</f>
        <v>39.029964307153868</v>
      </c>
    </row>
    <row r="5374" spans="5:13" x14ac:dyDescent="0.3">
      <c r="E5374" s="4">
        <v>43689.833333333336</v>
      </c>
      <c r="F5374" s="3">
        <v>0.65807000000000004</v>
      </c>
      <c r="G5374" s="2">
        <f>Table13[[#This Row],[CF % FV]]*$A$2</f>
        <v>33.561570000000003</v>
      </c>
      <c r="H5374" s="3">
        <v>0.34231242001545298</v>
      </c>
      <c r="I5374" s="2">
        <f>Table13[[#This Row],[CF % EOL]]*$A$6</f>
        <v>13.69249680061812</v>
      </c>
      <c r="J5374" s="3">
        <v>9.2027132170633852E-2</v>
      </c>
      <c r="K5374" s="2">
        <f>$A$10*Table13[[#This Row],[CF % WEC]]</f>
        <v>2.830430650063457E-2</v>
      </c>
      <c r="L5374" s="1">
        <v>48.603001784199904</v>
      </c>
      <c r="M5374" s="2">
        <f>Table13[[#This Row],[Cons h '[MWh']]]-Table13[[#This Row],[Ewec_prod '[MWh']]]-Table13[[#This Row],[Eeol_prod '[MWh']]]-Table13[[#This Row],[Efv_prod '[MWh']]]</f>
        <v>1.3206306770811409</v>
      </c>
    </row>
    <row r="5375" spans="5:13" x14ac:dyDescent="0.3">
      <c r="E5375" s="4">
        <v>43689.875</v>
      </c>
      <c r="F5375" s="3">
        <v>0.69541999999999993</v>
      </c>
      <c r="G5375" s="2">
        <f>Table13[[#This Row],[CF % FV]]*$A$2</f>
        <v>35.466419999999999</v>
      </c>
      <c r="H5375" s="3">
        <v>0.25787251596685901</v>
      </c>
      <c r="I5375" s="2">
        <f>Table13[[#This Row],[CF % EOL]]*$A$6</f>
        <v>10.314900638674359</v>
      </c>
      <c r="J5375" s="3">
        <v>8.2733997785368385E-2</v>
      </c>
      <c r="K5375" s="2">
        <f>$A$10*Table13[[#This Row],[CF % WEC]]</f>
        <v>2.5446065482057273E-2</v>
      </c>
      <c r="L5375" s="1">
        <v>53.239863530796256</v>
      </c>
      <c r="M5375" s="2">
        <f>Table13[[#This Row],[Cons h '[MWh']]]-Table13[[#This Row],[Ewec_prod '[MWh']]]-Table13[[#This Row],[Eeol_prod '[MWh']]]-Table13[[#This Row],[Efv_prod '[MWh']]]</f>
        <v>7.4330968266398401</v>
      </c>
    </row>
    <row r="5376" spans="5:13" x14ac:dyDescent="0.3">
      <c r="E5376" s="4">
        <v>43689.916666666664</v>
      </c>
      <c r="F5376" s="3">
        <v>0.74439</v>
      </c>
      <c r="G5376" s="2">
        <f>Table13[[#This Row],[CF % FV]]*$A$2</f>
        <v>37.963889999999999</v>
      </c>
      <c r="H5376" s="3">
        <v>1.12038311345646E-2</v>
      </c>
      <c r="I5376" s="2">
        <f>Table13[[#This Row],[CF % EOL]]*$A$6</f>
        <v>0.448153245382584</v>
      </c>
      <c r="J5376" s="3">
        <v>6.8898510754025657E-2</v>
      </c>
      <c r="K5376" s="2">
        <f>$A$10*Table13[[#This Row],[CF % WEC]]</f>
        <v>2.1190756680359753E-2</v>
      </c>
      <c r="L5376" s="1">
        <v>38.36571742057707</v>
      </c>
      <c r="M5376" s="2">
        <f>Table13[[#This Row],[Cons h '[MWh']]]-Table13[[#This Row],[Ewec_prod '[MWh']]]-Table13[[#This Row],[Eeol_prod '[MWh']]]-Table13[[#This Row],[Efv_prod '[MWh']]]</f>
        <v>-6.7516581485875804E-2</v>
      </c>
    </row>
    <row r="5377" spans="5:13" x14ac:dyDescent="0.3">
      <c r="E5377" s="4">
        <v>43689.958333333336</v>
      </c>
      <c r="F5377" s="3">
        <v>0.65585000000000004</v>
      </c>
      <c r="G5377" s="2">
        <f>Table13[[#This Row],[CF % FV]]*$A$2</f>
        <v>33.448350000000005</v>
      </c>
      <c r="H5377" s="3">
        <v>3.4450372018997397E-4</v>
      </c>
      <c r="I5377" s="2">
        <f>Table13[[#This Row],[CF % EOL]]*$A$6</f>
        <v>1.3780148807598959E-2</v>
      </c>
      <c r="J5377" s="3">
        <v>6.420473318599039E-2</v>
      </c>
      <c r="K5377" s="2">
        <f>$A$10*Table13[[#This Row],[CF % WEC]]</f>
        <v>1.9747115921402499E-2</v>
      </c>
      <c r="L5377" s="1">
        <v>41.066642659250128</v>
      </c>
      <c r="M5377" s="2">
        <f>Table13[[#This Row],[Cons h '[MWh']]]-Table13[[#This Row],[Ewec_prod '[MWh']]]-Table13[[#This Row],[Eeol_prod '[MWh']]]-Table13[[#This Row],[Efv_prod '[MWh']]]</f>
        <v>7.5847653945211206</v>
      </c>
    </row>
    <row r="5378" spans="5:13" x14ac:dyDescent="0.3">
      <c r="E5378" s="4">
        <v>43690</v>
      </c>
      <c r="F5378" s="3">
        <v>0.52582000000000007</v>
      </c>
      <c r="G5378" s="2">
        <f>Table13[[#This Row],[CF % FV]]*$A$2</f>
        <v>26.816820000000003</v>
      </c>
      <c r="H5378" s="3">
        <v>2.3966217433377301E-2</v>
      </c>
      <c r="I5378" s="2">
        <f>Table13[[#This Row],[CF % EOL]]*$A$6</f>
        <v>0.95864869733509206</v>
      </c>
      <c r="J5378" s="3">
        <v>6.2533377850081007E-2</v>
      </c>
      <c r="K5378" s="2">
        <f>$A$10*Table13[[#This Row],[CF % WEC]]</f>
        <v>1.9233065851784595E-2</v>
      </c>
      <c r="L5378" s="1">
        <v>32.71998097018524</v>
      </c>
      <c r="M5378" s="2">
        <f>Table13[[#This Row],[Cons h '[MWh']]]-Table13[[#This Row],[Ewec_prod '[MWh']]]-Table13[[#This Row],[Eeol_prod '[MWh']]]-Table13[[#This Row],[Efv_prod '[MWh']]]</f>
        <v>4.9252792069983578</v>
      </c>
    </row>
    <row r="5379" spans="5:13" x14ac:dyDescent="0.3">
      <c r="E5379" s="4">
        <v>43690.041666666664</v>
      </c>
      <c r="F5379" s="3">
        <v>0.37502999999999997</v>
      </c>
      <c r="G5379" s="2">
        <f>Table13[[#This Row],[CF % FV]]*$A$2</f>
        <v>19.126529999999999</v>
      </c>
      <c r="H5379" s="3">
        <v>5.8192089422908697E-2</v>
      </c>
      <c r="I5379" s="2">
        <f>Table13[[#This Row],[CF % EOL]]*$A$6</f>
        <v>2.327683576916348</v>
      </c>
      <c r="J5379" s="3">
        <v>6.0928005125841719E-2</v>
      </c>
      <c r="K5379" s="2">
        <f>$A$10*Table13[[#This Row],[CF % WEC]]</f>
        <v>1.8739309710928485E-2</v>
      </c>
      <c r="L5379" s="1">
        <v>30.177150975321585</v>
      </c>
      <c r="M5379" s="2">
        <f>Table13[[#This Row],[Cons h '[MWh']]]-Table13[[#This Row],[Ewec_prod '[MWh']]]-Table13[[#This Row],[Eeol_prod '[MWh']]]-Table13[[#This Row],[Efv_prod '[MWh']]]</f>
        <v>8.7041980886943087</v>
      </c>
    </row>
    <row r="5380" spans="5:13" x14ac:dyDescent="0.3">
      <c r="E5380" s="4">
        <v>43690.083333333336</v>
      </c>
      <c r="F5380" s="3">
        <v>0.18236000000000002</v>
      </c>
      <c r="G5380" s="2">
        <f>Table13[[#This Row],[CF % FV]]*$A$2</f>
        <v>9.3003600000000013</v>
      </c>
      <c r="H5380" s="3">
        <v>6.0164532763645098E-2</v>
      </c>
      <c r="I5380" s="2">
        <f>Table13[[#This Row],[CF % EOL]]*$A$6</f>
        <v>2.4065813105458038</v>
      </c>
      <c r="J5380" s="3">
        <v>5.9987637963727532E-2</v>
      </c>
      <c r="K5380" s="2">
        <f>$A$10*Table13[[#This Row],[CF % WEC]]</f>
        <v>1.8450085872786268E-2</v>
      </c>
      <c r="L5380" s="1">
        <v>24.834841773697143</v>
      </c>
      <c r="M5380" s="2">
        <f>Table13[[#This Row],[Cons h '[MWh']]]-Table13[[#This Row],[Ewec_prod '[MWh']]]-Table13[[#This Row],[Eeol_prod '[MWh']]]-Table13[[#This Row],[Efv_prod '[MWh']]]</f>
        <v>13.109450377278552</v>
      </c>
    </row>
    <row r="5381" spans="5:13" x14ac:dyDescent="0.3">
      <c r="E5381" s="4">
        <v>43690.125</v>
      </c>
      <c r="F5381" s="3">
        <v>3.8900000000000002E-3</v>
      </c>
      <c r="G5381" s="2">
        <f>Table13[[#This Row],[CF % FV]]*$A$2</f>
        <v>0.19839000000000001</v>
      </c>
      <c r="H5381" s="3">
        <v>6.9511396838290093E-2</v>
      </c>
      <c r="I5381" s="2">
        <f>Table13[[#This Row],[CF % EOL]]*$A$6</f>
        <v>2.7804558735316038</v>
      </c>
      <c r="J5381" s="3">
        <v>5.9957703438546991E-2</v>
      </c>
      <c r="K5381" s="2">
        <f>$A$10*Table13[[#This Row],[CF % WEC]]</f>
        <v>1.844087906653602E-2</v>
      </c>
      <c r="L5381" s="1">
        <v>28.543073217439726</v>
      </c>
      <c r="M5381" s="2">
        <f>Table13[[#This Row],[Cons h '[MWh']]]-Table13[[#This Row],[Ewec_prod '[MWh']]]-Table13[[#This Row],[Eeol_prod '[MWh']]]-Table13[[#This Row],[Efv_prod '[MWh']]]</f>
        <v>25.545786464841587</v>
      </c>
    </row>
    <row r="5382" spans="5:13" x14ac:dyDescent="0.3">
      <c r="E5382" s="4">
        <v>43690.166666666664</v>
      </c>
      <c r="F5382" s="3">
        <v>0</v>
      </c>
      <c r="G5382" s="2">
        <f>Table13[[#This Row],[CF % FV]]*$A$2</f>
        <v>0</v>
      </c>
      <c r="H5382" s="3">
        <v>8.9014525805262895E-2</v>
      </c>
      <c r="I5382" s="2">
        <f>Table13[[#This Row],[CF % EOL]]*$A$6</f>
        <v>3.560581032210516</v>
      </c>
      <c r="J5382" s="3">
        <v>6.0760492346231702E-2</v>
      </c>
      <c r="K5382" s="2">
        <f>$A$10*Table13[[#This Row],[CF % WEC]]</f>
        <v>1.8687788676370286E-2</v>
      </c>
      <c r="L5382" s="1">
        <v>39.632107746695667</v>
      </c>
      <c r="M5382" s="2">
        <f>Table13[[#This Row],[Cons h '[MWh']]]-Table13[[#This Row],[Ewec_prod '[MWh']]]-Table13[[#This Row],[Eeol_prod '[MWh']]]-Table13[[#This Row],[Efv_prod '[MWh']]]</f>
        <v>36.052838925808786</v>
      </c>
    </row>
    <row r="5383" spans="5:13" x14ac:dyDescent="0.3">
      <c r="E5383" s="4">
        <v>43690.208333333336</v>
      </c>
      <c r="F5383" s="3">
        <v>0</v>
      </c>
      <c r="G5383" s="2">
        <f>Table13[[#This Row],[CF % FV]]*$A$2</f>
        <v>0</v>
      </c>
      <c r="H5383" s="3">
        <v>0.109209997478942</v>
      </c>
      <c r="I5383" s="2">
        <f>Table13[[#This Row],[CF % EOL]]*$A$6</f>
        <v>4.36839989915768</v>
      </c>
      <c r="J5383" s="3">
        <v>6.2261547137525262E-2</v>
      </c>
      <c r="K5383" s="2">
        <f>$A$10*Table13[[#This Row],[CF % WEC]]</f>
        <v>1.9149460293043531E-2</v>
      </c>
      <c r="L5383" s="1">
        <v>38.98611861584051</v>
      </c>
      <c r="M5383" s="2">
        <f>Table13[[#This Row],[Cons h '[MWh']]]-Table13[[#This Row],[Ewec_prod '[MWh']]]-Table13[[#This Row],[Eeol_prod '[MWh']]]-Table13[[#This Row],[Efv_prod '[MWh']]]</f>
        <v>34.598569256389787</v>
      </c>
    </row>
    <row r="5384" spans="5:13" x14ac:dyDescent="0.3">
      <c r="E5384" s="4">
        <v>43690.25</v>
      </c>
      <c r="F5384" s="3">
        <v>0</v>
      </c>
      <c r="G5384" s="2">
        <f>Table13[[#This Row],[CF % FV]]*$A$2</f>
        <v>0</v>
      </c>
      <c r="H5384" s="3">
        <v>0.14557538371597001</v>
      </c>
      <c r="I5384" s="2">
        <f>Table13[[#This Row],[CF % EOL]]*$A$6</f>
        <v>5.8230153486388003</v>
      </c>
      <c r="J5384" s="3">
        <v>6.5392640797282256E-2</v>
      </c>
      <c r="K5384" s="2">
        <f>$A$10*Table13[[#This Row],[CF % WEC]]</f>
        <v>2.011247448828796E-2</v>
      </c>
      <c r="L5384" s="1">
        <v>48.000487471021025</v>
      </c>
      <c r="M5384" s="2">
        <f>Table13[[#This Row],[Cons h '[MWh']]]-Table13[[#This Row],[Ewec_prod '[MWh']]]-Table13[[#This Row],[Eeol_prod '[MWh']]]-Table13[[#This Row],[Efv_prod '[MWh']]]</f>
        <v>42.157359647893941</v>
      </c>
    </row>
    <row r="5385" spans="5:13" x14ac:dyDescent="0.3">
      <c r="E5385" s="4">
        <v>43690.291666666664</v>
      </c>
      <c r="F5385" s="3">
        <v>0</v>
      </c>
      <c r="G5385" s="2">
        <f>Table13[[#This Row],[CF % FV]]*$A$2</f>
        <v>0</v>
      </c>
      <c r="H5385" s="3">
        <v>0.19155153082600701</v>
      </c>
      <c r="I5385" s="2">
        <f>Table13[[#This Row],[CF % EOL]]*$A$6</f>
        <v>7.66206123304028</v>
      </c>
      <c r="J5385" s="3">
        <v>6.8278203194848425E-2</v>
      </c>
      <c r="K5385" s="2">
        <f>$A$10*Table13[[#This Row],[CF % WEC]]</f>
        <v>2.0999971909982918E-2</v>
      </c>
      <c r="L5385" s="1">
        <v>45.6483037283651</v>
      </c>
      <c r="M5385" s="2">
        <f>Table13[[#This Row],[Cons h '[MWh']]]-Table13[[#This Row],[Ewec_prod '[MWh']]]-Table13[[#This Row],[Eeol_prod '[MWh']]]-Table13[[#This Row],[Efv_prod '[MWh']]]</f>
        <v>37.965242523414844</v>
      </c>
    </row>
    <row r="5386" spans="5:13" x14ac:dyDescent="0.3">
      <c r="E5386" s="4">
        <v>43690.333333333336</v>
      </c>
      <c r="F5386" s="3">
        <v>0</v>
      </c>
      <c r="G5386" s="2">
        <f>Table13[[#This Row],[CF % FV]]*$A$2</f>
        <v>0</v>
      </c>
      <c r="H5386" s="3">
        <v>0.22496942112208801</v>
      </c>
      <c r="I5386" s="2">
        <f>Table13[[#This Row],[CF % EOL]]*$A$6</f>
        <v>8.9987768448835208</v>
      </c>
      <c r="J5386" s="3">
        <v>7.0808662366031325E-2</v>
      </c>
      <c r="K5386" s="2">
        <f>$A$10*Table13[[#This Row],[CF % WEC]]</f>
        <v>2.1778252078875952E-2</v>
      </c>
      <c r="L5386" s="1">
        <v>41.478468637130945</v>
      </c>
      <c r="M5386" s="2">
        <f>Table13[[#This Row],[Cons h '[MWh']]]-Table13[[#This Row],[Ewec_prod '[MWh']]]-Table13[[#This Row],[Eeol_prod '[MWh']]]-Table13[[#This Row],[Efv_prod '[MWh']]]</f>
        <v>32.457913540168548</v>
      </c>
    </row>
    <row r="5387" spans="5:13" x14ac:dyDescent="0.3">
      <c r="E5387" s="4">
        <v>43690.375</v>
      </c>
      <c r="F5387" s="3">
        <v>0</v>
      </c>
      <c r="G5387" s="2">
        <f>Table13[[#This Row],[CF % FV]]*$A$2</f>
        <v>0</v>
      </c>
      <c r="H5387" s="3">
        <v>0.25859936687802598</v>
      </c>
      <c r="I5387" s="2">
        <f>Table13[[#This Row],[CF % EOL]]*$A$6</f>
        <v>10.343974675121039</v>
      </c>
      <c r="J5387" s="3">
        <v>7.1186220695662397E-2</v>
      </c>
      <c r="K5387" s="2">
        <f>$A$10*Table13[[#This Row],[CF % WEC]]</f>
        <v>2.1894375731017268E-2</v>
      </c>
      <c r="L5387" s="1">
        <v>53.465333315685292</v>
      </c>
      <c r="M5387" s="2">
        <f>Table13[[#This Row],[Cons h '[MWh']]]-Table13[[#This Row],[Ewec_prod '[MWh']]]-Table13[[#This Row],[Eeol_prod '[MWh']]]-Table13[[#This Row],[Efv_prod '[MWh']]]</f>
        <v>43.099464264833237</v>
      </c>
    </row>
    <row r="5388" spans="5:13" x14ac:dyDescent="0.3">
      <c r="E5388" s="4">
        <v>43690.416666666664</v>
      </c>
      <c r="F5388" s="3">
        <v>0</v>
      </c>
      <c r="G5388" s="2">
        <f>Table13[[#This Row],[CF % FV]]*$A$2</f>
        <v>0</v>
      </c>
      <c r="H5388" s="3">
        <v>1.2714925362137201E-2</v>
      </c>
      <c r="I5388" s="2">
        <f>Table13[[#This Row],[CF % EOL]]*$A$6</f>
        <v>0.508597014485488</v>
      </c>
      <c r="J5388" s="3">
        <v>7.1507854608473712E-2</v>
      </c>
      <c r="K5388" s="2">
        <f>$A$10*Table13[[#This Row],[CF % WEC]]</f>
        <v>2.1993299001084297E-2</v>
      </c>
      <c r="L5388" s="1">
        <v>55.326147826433917</v>
      </c>
      <c r="M5388" s="2">
        <f>Table13[[#This Row],[Cons h '[MWh']]]-Table13[[#This Row],[Ewec_prod '[MWh']]]-Table13[[#This Row],[Eeol_prod '[MWh']]]-Table13[[#This Row],[Efv_prod '[MWh']]]</f>
        <v>54.795557512947347</v>
      </c>
    </row>
    <row r="5389" spans="5:13" x14ac:dyDescent="0.3">
      <c r="E5389" s="4">
        <v>43690.458333333336</v>
      </c>
      <c r="F5389" s="3">
        <v>0</v>
      </c>
      <c r="G5389" s="2">
        <f>Table13[[#This Row],[CF % FV]]*$A$2</f>
        <v>0</v>
      </c>
      <c r="H5389" s="3">
        <v>0</v>
      </c>
      <c r="I5389" s="2">
        <f>Table13[[#This Row],[CF % EOL]]*$A$6</f>
        <v>0</v>
      </c>
      <c r="J5389" s="3">
        <v>7.18570182549325E-2</v>
      </c>
      <c r="K5389" s="2">
        <f>$A$10*Table13[[#This Row],[CF % WEC]]</f>
        <v>2.2100689448174664E-2</v>
      </c>
      <c r="L5389" s="1">
        <v>43.084747749024153</v>
      </c>
      <c r="M5389" s="2">
        <f>Table13[[#This Row],[Cons h '[MWh']]]-Table13[[#This Row],[Ewec_prod '[MWh']]]-Table13[[#This Row],[Eeol_prod '[MWh']]]-Table13[[#This Row],[Efv_prod '[MWh']]]</f>
        <v>43.06264705957598</v>
      </c>
    </row>
    <row r="5390" spans="5:13" x14ac:dyDescent="0.3">
      <c r="E5390" s="4">
        <v>43690.5</v>
      </c>
      <c r="F5390" s="3">
        <v>0</v>
      </c>
      <c r="G5390" s="2">
        <f>Table13[[#This Row],[CF % FV]]*$A$2</f>
        <v>0</v>
      </c>
      <c r="H5390" s="3">
        <v>1.12038311345646E-2</v>
      </c>
      <c r="I5390" s="2">
        <f>Table13[[#This Row],[CF % EOL]]*$A$6</f>
        <v>0.448153245382584</v>
      </c>
      <c r="J5390" s="3">
        <v>7.2154398094476144E-2</v>
      </c>
      <c r="K5390" s="2">
        <f>$A$10*Table13[[#This Row],[CF % WEC]]</f>
        <v>2.2192153019047939E-2</v>
      </c>
      <c r="L5390" s="1">
        <v>74.826847615213524</v>
      </c>
      <c r="M5390" s="2">
        <f>Table13[[#This Row],[Cons h '[MWh']]]-Table13[[#This Row],[Ewec_prod '[MWh']]]-Table13[[#This Row],[Eeol_prod '[MWh']]]-Table13[[#This Row],[Efv_prod '[MWh']]]</f>
        <v>74.35650221681189</v>
      </c>
    </row>
    <row r="5391" spans="5:13" x14ac:dyDescent="0.3">
      <c r="E5391" s="4">
        <v>43690.541666666664</v>
      </c>
      <c r="F5391" s="3">
        <v>0</v>
      </c>
      <c r="G5391" s="2">
        <f>Table13[[#This Row],[CF % FV]]*$A$2</f>
        <v>0</v>
      </c>
      <c r="H5391" s="3">
        <v>5.7941261051985299E-2</v>
      </c>
      <c r="I5391" s="2">
        <f>Table13[[#This Row],[CF % EOL]]*$A$6</f>
        <v>2.3176504420794117</v>
      </c>
      <c r="J5391" s="3">
        <v>7.2356589567736343E-2</v>
      </c>
      <c r="K5391" s="2">
        <f>$A$10*Table13[[#This Row],[CF % WEC]]</f>
        <v>2.2254339999082915E-2</v>
      </c>
      <c r="L5391" s="1">
        <v>42.505878421101265</v>
      </c>
      <c r="M5391" s="2">
        <f>Table13[[#This Row],[Cons h '[MWh']]]-Table13[[#This Row],[Ewec_prod '[MWh']]]-Table13[[#This Row],[Eeol_prod '[MWh']]]-Table13[[#This Row],[Efv_prod '[MWh']]]</f>
        <v>40.165973639022774</v>
      </c>
    </row>
    <row r="5392" spans="5:13" x14ac:dyDescent="0.3">
      <c r="E5392" s="4">
        <v>43690.583333333336</v>
      </c>
      <c r="F5392" s="3">
        <v>0</v>
      </c>
      <c r="G5392" s="2">
        <f>Table13[[#This Row],[CF % FV]]*$A$2</f>
        <v>0</v>
      </c>
      <c r="H5392" s="3">
        <v>8.1888883291521497E-2</v>
      </c>
      <c r="I5392" s="2">
        <f>Table13[[#This Row],[CF % EOL]]*$A$6</f>
        <v>3.2755553316608599</v>
      </c>
      <c r="J5392" s="3">
        <v>7.1423425429297693E-2</v>
      </c>
      <c r="K5392" s="2">
        <f>$A$10*Table13[[#This Row],[CF % WEC]]</f>
        <v>2.1967331557476859E-2</v>
      </c>
      <c r="L5392" s="1">
        <v>32.098946544428486</v>
      </c>
      <c r="M5392" s="2">
        <f>Table13[[#This Row],[Cons h '[MWh']]]-Table13[[#This Row],[Ewec_prod '[MWh']]]-Table13[[#This Row],[Eeol_prod '[MWh']]]-Table13[[#This Row],[Efv_prod '[MWh']]]</f>
        <v>28.801423881210148</v>
      </c>
    </row>
    <row r="5393" spans="5:13" x14ac:dyDescent="0.3">
      <c r="E5393" s="4">
        <v>43690.625</v>
      </c>
      <c r="F5393" s="3">
        <v>0</v>
      </c>
      <c r="G5393" s="2">
        <f>Table13[[#This Row],[CF % FV]]*$A$2</f>
        <v>0</v>
      </c>
      <c r="H5393" s="3">
        <v>8.8370725604634506E-2</v>
      </c>
      <c r="I5393" s="2">
        <f>Table13[[#This Row],[CF % EOL]]*$A$6</f>
        <v>3.5348290241853801</v>
      </c>
      <c r="J5393" s="3">
        <v>7.1443627939209095E-2</v>
      </c>
      <c r="K5393" s="2">
        <f>$A$10*Table13[[#This Row],[CF % WEC]]</f>
        <v>2.197354513839726E-2</v>
      </c>
      <c r="L5393" s="1">
        <v>56.007432095250202</v>
      </c>
      <c r="M5393" s="2">
        <f>Table13[[#This Row],[Cons h '[MWh']]]-Table13[[#This Row],[Ewec_prod '[MWh']]]-Table13[[#This Row],[Eeol_prod '[MWh']]]-Table13[[#This Row],[Efv_prod '[MWh']]]</f>
        <v>52.450629525926431</v>
      </c>
    </row>
    <row r="5394" spans="5:13" x14ac:dyDescent="0.3">
      <c r="E5394" s="4">
        <v>43690.666666666664</v>
      </c>
      <c r="F5394" s="3">
        <v>2.2499999999999998E-3</v>
      </c>
      <c r="G5394" s="2">
        <f>Table13[[#This Row],[CF % FV]]*$A$2</f>
        <v>0.11474999999999999</v>
      </c>
      <c r="H5394" s="3">
        <v>9.8352427124032499E-2</v>
      </c>
      <c r="I5394" s="2">
        <f>Table13[[#This Row],[CF % EOL]]*$A$6</f>
        <v>3.9340970849612997</v>
      </c>
      <c r="J5394" s="3">
        <v>7.1475684501595013E-2</v>
      </c>
      <c r="K5394" s="2">
        <f>$A$10*Table13[[#This Row],[CF % WEC]]</f>
        <v>2.1983404608596172E-2</v>
      </c>
      <c r="L5394" s="1">
        <v>56.002882627267816</v>
      </c>
      <c r="M5394" s="2">
        <f>Table13[[#This Row],[Cons h '[MWh']]]-Table13[[#This Row],[Ewec_prod '[MWh']]]-Table13[[#This Row],[Eeol_prod '[MWh']]]-Table13[[#This Row],[Efv_prod '[MWh']]]</f>
        <v>51.932052137697916</v>
      </c>
    </row>
    <row r="5395" spans="5:13" x14ac:dyDescent="0.3">
      <c r="E5395" s="4">
        <v>43690.708333333336</v>
      </c>
      <c r="F5395" s="3">
        <v>0.21580000000000002</v>
      </c>
      <c r="G5395" s="2">
        <f>Table13[[#This Row],[CF % FV]]*$A$2</f>
        <v>11.005800000000001</v>
      </c>
      <c r="H5395" s="3">
        <v>0.141589466688928</v>
      </c>
      <c r="I5395" s="2">
        <f>Table13[[#This Row],[CF % EOL]]*$A$6</f>
        <v>5.66357866755712</v>
      </c>
      <c r="J5395" s="3">
        <v>7.2116030176006318E-2</v>
      </c>
      <c r="K5395" s="2">
        <f>$A$10*Table13[[#This Row],[CF % WEC]]</f>
        <v>2.218035239787735E-2</v>
      </c>
      <c r="L5395" s="1">
        <v>39.267734682251117</v>
      </c>
      <c r="M5395" s="2">
        <f>Table13[[#This Row],[Cons h '[MWh']]]-Table13[[#This Row],[Ewec_prod '[MWh']]]-Table13[[#This Row],[Eeol_prod '[MWh']]]-Table13[[#This Row],[Efv_prod '[MWh']]]</f>
        <v>22.576175662296123</v>
      </c>
    </row>
    <row r="5396" spans="5:13" x14ac:dyDescent="0.3">
      <c r="E5396" s="4">
        <v>43690.75</v>
      </c>
      <c r="F5396" s="3">
        <v>0.39827999999999997</v>
      </c>
      <c r="G5396" s="2">
        <f>Table13[[#This Row],[CF % FV]]*$A$2</f>
        <v>20.312279999999998</v>
      </c>
      <c r="H5396" s="3">
        <v>0.17061884553505299</v>
      </c>
      <c r="I5396" s="2">
        <f>Table13[[#This Row],[CF % EOL]]*$A$6</f>
        <v>6.8247538214021199</v>
      </c>
      <c r="J5396" s="3">
        <v>7.3835450582106818E-2</v>
      </c>
      <c r="K5396" s="2">
        <f>$A$10*Table13[[#This Row],[CF % WEC]]</f>
        <v>2.2709185591195568E-2</v>
      </c>
      <c r="L5396" s="1">
        <v>79.79953136259229</v>
      </c>
      <c r="M5396" s="2">
        <f>Table13[[#This Row],[Cons h '[MWh']]]-Table13[[#This Row],[Ewec_prod '[MWh']]]-Table13[[#This Row],[Eeol_prod '[MWh']]]-Table13[[#This Row],[Efv_prod '[MWh']]]</f>
        <v>52.639788355598967</v>
      </c>
    </row>
    <row r="5397" spans="5:13" x14ac:dyDescent="0.3">
      <c r="E5397" s="4">
        <v>43690.791666666664</v>
      </c>
      <c r="F5397" s="3">
        <v>0.54510999999999998</v>
      </c>
      <c r="G5397" s="2">
        <f>Table13[[#This Row],[CF % FV]]*$A$2</f>
        <v>27.800609999999999</v>
      </c>
      <c r="H5397" s="3">
        <v>0.17537034068139101</v>
      </c>
      <c r="I5397" s="2">
        <f>Table13[[#This Row],[CF % EOL]]*$A$6</f>
        <v>7.0148136272556405</v>
      </c>
      <c r="J5397" s="3">
        <v>7.5330319673247062E-2</v>
      </c>
      <c r="K5397" s="2">
        <f>$A$10*Table13[[#This Row],[CF % WEC]]</f>
        <v>2.3168954704238302E-2</v>
      </c>
      <c r="L5397" s="1">
        <v>81.94457242856474</v>
      </c>
      <c r="M5397" s="2">
        <f>Table13[[#This Row],[Cons h '[MWh']]]-Table13[[#This Row],[Ewec_prod '[MWh']]]-Table13[[#This Row],[Eeol_prod '[MWh']]]-Table13[[#This Row],[Efv_prod '[MWh']]]</f>
        <v>47.105979846604875</v>
      </c>
    </row>
    <row r="5398" spans="5:13" x14ac:dyDescent="0.3">
      <c r="E5398" s="4">
        <v>43690.833333333336</v>
      </c>
      <c r="F5398" s="3">
        <v>0.60372999999999999</v>
      </c>
      <c r="G5398" s="2">
        <f>Table13[[#This Row],[CF % FV]]*$A$2</f>
        <v>30.790230000000001</v>
      </c>
      <c r="H5398" s="3">
        <v>0.17806170033603699</v>
      </c>
      <c r="I5398" s="2">
        <f>Table13[[#This Row],[CF % EOL]]*$A$6</f>
        <v>7.1224680134414795</v>
      </c>
      <c r="J5398" s="3">
        <v>7.6488040169091928E-2</v>
      </c>
      <c r="K5398" s="2">
        <f>$A$10*Table13[[#This Row],[CF % WEC]]</f>
        <v>2.3525028776998726E-2</v>
      </c>
      <c r="L5398" s="1">
        <v>51.439429929999797</v>
      </c>
      <c r="M5398" s="2">
        <f>Table13[[#This Row],[Cons h '[MWh']]]-Table13[[#This Row],[Ewec_prod '[MWh']]]-Table13[[#This Row],[Eeol_prod '[MWh']]]-Table13[[#This Row],[Efv_prod '[MWh']]]</f>
        <v>13.503206887781317</v>
      </c>
    </row>
    <row r="5399" spans="5:13" x14ac:dyDescent="0.3">
      <c r="E5399" s="4">
        <v>43690.875</v>
      </c>
      <c r="F5399" s="3">
        <v>0.67376000000000003</v>
      </c>
      <c r="G5399" s="2">
        <f>Table13[[#This Row],[CF % FV]]*$A$2</f>
        <v>34.361760000000004</v>
      </c>
      <c r="H5399" s="3">
        <v>0.165197291200712</v>
      </c>
      <c r="I5399" s="2">
        <f>Table13[[#This Row],[CF % EOL]]*$A$6</f>
        <v>6.6078916480284802</v>
      </c>
      <c r="J5399" s="3">
        <v>7.8747277224387513E-2</v>
      </c>
      <c r="K5399" s="2">
        <f>$A$10*Table13[[#This Row],[CF % WEC]]</f>
        <v>2.4219890570063303E-2</v>
      </c>
      <c r="L5399" s="1">
        <v>54.955309751558154</v>
      </c>
      <c r="M5399" s="2">
        <f>Table13[[#This Row],[Cons h '[MWh']]]-Table13[[#This Row],[Ewec_prod '[MWh']]]-Table13[[#This Row],[Eeol_prod '[MWh']]]-Table13[[#This Row],[Efv_prod '[MWh']]]</f>
        <v>13.961438212959607</v>
      </c>
    </row>
    <row r="5400" spans="5:13" x14ac:dyDescent="0.3">
      <c r="E5400" s="4">
        <v>43690.916666666664</v>
      </c>
      <c r="F5400" s="3">
        <v>0.70382</v>
      </c>
      <c r="G5400" s="2">
        <f>Table13[[#This Row],[CF % FV]]*$A$2</f>
        <v>35.894820000000003</v>
      </c>
      <c r="H5400" s="3">
        <v>0.269532905853689</v>
      </c>
      <c r="I5400" s="2">
        <f>Table13[[#This Row],[CF % EOL]]*$A$6</f>
        <v>10.78131623414756</v>
      </c>
      <c r="J5400" s="3">
        <v>8.0937069446692045E-2</v>
      </c>
      <c r="K5400" s="2">
        <f>$A$10*Table13[[#This Row],[CF % WEC]]</f>
        <v>2.489339357695795E-2</v>
      </c>
      <c r="L5400" s="1">
        <v>42.712870522021895</v>
      </c>
      <c r="M5400" s="2">
        <f>Table13[[#This Row],[Cons h '[MWh']]]-Table13[[#This Row],[Ewec_prod '[MWh']]]-Table13[[#This Row],[Eeol_prod '[MWh']]]-Table13[[#This Row],[Efv_prod '[MWh']]]</f>
        <v>-3.9881591057026284</v>
      </c>
    </row>
    <row r="5401" spans="5:13" x14ac:dyDescent="0.3">
      <c r="E5401" s="4">
        <v>43690.958333333336</v>
      </c>
      <c r="F5401" s="3">
        <v>0.63978000000000002</v>
      </c>
      <c r="G5401" s="2">
        <f>Table13[[#This Row],[CF % FV]]*$A$2</f>
        <v>32.628779999999999</v>
      </c>
      <c r="H5401" s="3">
        <v>0.251509745807659</v>
      </c>
      <c r="I5401" s="2">
        <f>Table13[[#This Row],[CF % EOL]]*$A$6</f>
        <v>10.06038983230636</v>
      </c>
      <c r="J5401" s="3">
        <v>8.1794466671927135E-2</v>
      </c>
      <c r="K5401" s="2">
        <f>$A$10*Table13[[#This Row],[CF % WEC]]</f>
        <v>2.5157098783057937E-2</v>
      </c>
      <c r="L5401" s="1">
        <v>42.843790908991167</v>
      </c>
      <c r="M5401" s="2">
        <f>Table13[[#This Row],[Cons h '[MWh']]]-Table13[[#This Row],[Ewec_prod '[MWh']]]-Table13[[#This Row],[Eeol_prod '[MWh']]]-Table13[[#This Row],[Efv_prod '[MWh']]]</f>
        <v>0.12946397790175723</v>
      </c>
    </row>
    <row r="5402" spans="5:13" x14ac:dyDescent="0.3">
      <c r="E5402" s="4">
        <v>43691</v>
      </c>
      <c r="F5402" s="3">
        <v>0.55001999999999995</v>
      </c>
      <c r="G5402" s="2">
        <f>Table13[[#This Row],[CF % FV]]*$A$2</f>
        <v>28.051019999999998</v>
      </c>
      <c r="H5402" s="3">
        <v>0.18048279491000799</v>
      </c>
      <c r="I5402" s="2">
        <f>Table13[[#This Row],[CF % EOL]]*$A$6</f>
        <v>7.2193117964003193</v>
      </c>
      <c r="J5402" s="3">
        <v>8.1360238370580637E-2</v>
      </c>
      <c r="K5402" s="2">
        <f>$A$10*Table13[[#This Row],[CF % WEC]]</f>
        <v>2.5023545442399962E-2</v>
      </c>
      <c r="L5402" s="1">
        <v>33.548464586310978</v>
      </c>
      <c r="M5402" s="2">
        <f>Table13[[#This Row],[Cons h '[MWh']]]-Table13[[#This Row],[Ewec_prod '[MWh']]]-Table13[[#This Row],[Eeol_prod '[MWh']]]-Table13[[#This Row],[Efv_prod '[MWh']]]</f>
        <v>-1.7468907555317408</v>
      </c>
    </row>
    <row r="5403" spans="5:13" x14ac:dyDescent="0.3">
      <c r="E5403" s="4">
        <v>43691.041666666664</v>
      </c>
      <c r="F5403" s="3">
        <v>0.32847000000000004</v>
      </c>
      <c r="G5403" s="2">
        <f>Table13[[#This Row],[CF % FV]]*$A$2</f>
        <v>16.751970000000004</v>
      </c>
      <c r="H5403" s="3">
        <v>0.115107247437025</v>
      </c>
      <c r="I5403" s="2">
        <f>Table13[[#This Row],[CF % EOL]]*$A$6</f>
        <v>4.6042898974809994</v>
      </c>
      <c r="J5403" s="3">
        <v>8.0634288115491226E-2</v>
      </c>
      <c r="K5403" s="2">
        <f>$A$10*Table13[[#This Row],[CF % WEC]]</f>
        <v>2.480026869738344E-2</v>
      </c>
      <c r="L5403" s="1">
        <v>30.375129652319462</v>
      </c>
      <c r="M5403" s="2">
        <f>Table13[[#This Row],[Cons h '[MWh']]]-Table13[[#This Row],[Ewec_prod '[MWh']]]-Table13[[#This Row],[Eeol_prod '[MWh']]]-Table13[[#This Row],[Efv_prod '[MWh']]]</f>
        <v>8.9940694861410755</v>
      </c>
    </row>
    <row r="5404" spans="5:13" x14ac:dyDescent="0.3">
      <c r="E5404" s="4">
        <v>43691.083333333336</v>
      </c>
      <c r="F5404" s="3">
        <v>0.17385</v>
      </c>
      <c r="G5404" s="2">
        <f>Table13[[#This Row],[CF % FV]]*$A$2</f>
        <v>8.8663500000000006</v>
      </c>
      <c r="H5404" s="3">
        <v>7.2959722502288701E-2</v>
      </c>
      <c r="I5404" s="2">
        <f>Table13[[#This Row],[CF % EOL]]*$A$6</f>
        <v>2.9183889000915482</v>
      </c>
      <c r="J5404" s="3">
        <v>7.9933322550237954E-2</v>
      </c>
      <c r="K5404" s="2">
        <f>$A$10*Table13[[#This Row],[CF % WEC]]</f>
        <v>2.4584676363499428E-2</v>
      </c>
      <c r="L5404" s="1">
        <v>37.128943764813286</v>
      </c>
      <c r="M5404" s="2">
        <f>Table13[[#This Row],[Cons h '[MWh']]]-Table13[[#This Row],[Ewec_prod '[MWh']]]-Table13[[#This Row],[Eeol_prod '[MWh']]]-Table13[[#This Row],[Efv_prod '[MWh']]]</f>
        <v>25.319620188358233</v>
      </c>
    </row>
    <row r="5405" spans="5:13" x14ac:dyDescent="0.3">
      <c r="E5405" s="4">
        <v>43691.125</v>
      </c>
      <c r="F5405" s="3">
        <v>2.9399999999999999E-3</v>
      </c>
      <c r="G5405" s="2">
        <f>Table13[[#This Row],[CF % FV]]*$A$2</f>
        <v>0.14993999999999999</v>
      </c>
      <c r="H5405" s="3">
        <v>3.5880596166746E-2</v>
      </c>
      <c r="I5405" s="2">
        <f>Table13[[#This Row],[CF % EOL]]*$A$6</f>
        <v>1.4352238466698399</v>
      </c>
      <c r="J5405" s="3">
        <v>7.8901148862746406E-2</v>
      </c>
      <c r="K5405" s="2">
        <f>$A$10*Table13[[#This Row],[CF % WEC]]</f>
        <v>2.4267216069740829E-2</v>
      </c>
      <c r="L5405" s="1">
        <v>32.682407218294657</v>
      </c>
      <c r="M5405" s="2">
        <f>Table13[[#This Row],[Cons h '[MWh']]]-Table13[[#This Row],[Ewec_prod '[MWh']]]-Table13[[#This Row],[Eeol_prod '[MWh']]]-Table13[[#This Row],[Efv_prod '[MWh']]]</f>
        <v>31.072976155555079</v>
      </c>
    </row>
    <row r="5406" spans="5:13" x14ac:dyDescent="0.3">
      <c r="E5406" s="4">
        <v>43691.166666666664</v>
      </c>
      <c r="F5406" s="3">
        <v>0</v>
      </c>
      <c r="G5406" s="2">
        <f>Table13[[#This Row],[CF % FV]]*$A$2</f>
        <v>0</v>
      </c>
      <c r="H5406" s="3">
        <v>1.9108220749413599E-2</v>
      </c>
      <c r="I5406" s="2">
        <f>Table13[[#This Row],[CF % EOL]]*$A$6</f>
        <v>0.76432882997654394</v>
      </c>
      <c r="J5406" s="3">
        <v>7.861794183145189E-2</v>
      </c>
      <c r="K5406" s="2">
        <f>$A$10*Table13[[#This Row],[CF % WEC]]</f>
        <v>2.4180111555802138E-2</v>
      </c>
      <c r="L5406" s="1">
        <v>42.128661790206998</v>
      </c>
      <c r="M5406" s="2">
        <f>Table13[[#This Row],[Cons h '[MWh']]]-Table13[[#This Row],[Ewec_prod '[MWh']]]-Table13[[#This Row],[Eeol_prod '[MWh']]]-Table13[[#This Row],[Efv_prod '[MWh']]]</f>
        <v>41.340152848674656</v>
      </c>
    </row>
    <row r="5407" spans="5:13" x14ac:dyDescent="0.3">
      <c r="E5407" s="4">
        <v>43691.208333333336</v>
      </c>
      <c r="F5407" s="3">
        <v>0</v>
      </c>
      <c r="G5407" s="2">
        <f>Table13[[#This Row],[CF % FV]]*$A$2</f>
        <v>0</v>
      </c>
      <c r="H5407" s="3">
        <v>1.99719940764485E-2</v>
      </c>
      <c r="I5407" s="2">
        <f>Table13[[#This Row],[CF % EOL]]*$A$6</f>
        <v>0.79887976305794006</v>
      </c>
      <c r="J5407" s="3">
        <v>7.8447535618996408E-2</v>
      </c>
      <c r="K5407" s="2">
        <f>$A$10*Table13[[#This Row],[CF % WEC]]</f>
        <v>2.4127700603149508E-2</v>
      </c>
      <c r="L5407" s="1">
        <v>54.475845920751745</v>
      </c>
      <c r="M5407" s="2">
        <f>Table13[[#This Row],[Cons h '[MWh']]]-Table13[[#This Row],[Ewec_prod '[MWh']]]-Table13[[#This Row],[Eeol_prod '[MWh']]]-Table13[[#This Row],[Efv_prod '[MWh']]]</f>
        <v>53.652838457090652</v>
      </c>
    </row>
    <row r="5408" spans="5:13" x14ac:dyDescent="0.3">
      <c r="E5408" s="4">
        <v>43691.25</v>
      </c>
      <c r="F5408" s="3">
        <v>0</v>
      </c>
      <c r="G5408" s="2">
        <f>Table13[[#This Row],[CF % FV]]*$A$2</f>
        <v>0</v>
      </c>
      <c r="H5408" s="3">
        <v>1.8707848052770499E-2</v>
      </c>
      <c r="I5408" s="2">
        <f>Table13[[#This Row],[CF % EOL]]*$A$6</f>
        <v>0.74831392211081993</v>
      </c>
      <c r="J5408" s="3">
        <v>7.8349218720995165E-2</v>
      </c>
      <c r="K5408" s="2">
        <f>$A$10*Table13[[#This Row],[CF % WEC]]</f>
        <v>2.4097461786079136E-2</v>
      </c>
      <c r="L5408" s="1">
        <v>56.278467225084569</v>
      </c>
      <c r="M5408" s="2">
        <f>Table13[[#This Row],[Cons h '[MWh']]]-Table13[[#This Row],[Ewec_prod '[MWh']]]-Table13[[#This Row],[Eeol_prod '[MWh']]]-Table13[[#This Row],[Efv_prod '[MWh']]]</f>
        <v>55.506055841187674</v>
      </c>
    </row>
    <row r="5409" spans="5:13" x14ac:dyDescent="0.3">
      <c r="E5409" s="4">
        <v>43691.291666666664</v>
      </c>
      <c r="F5409" s="3">
        <v>0</v>
      </c>
      <c r="G5409" s="2">
        <f>Table13[[#This Row],[CF % FV]]*$A$2</f>
        <v>0</v>
      </c>
      <c r="H5409" s="3">
        <v>2.8928523665454502E-2</v>
      </c>
      <c r="I5409" s="2">
        <f>Table13[[#This Row],[CF % EOL]]*$A$6</f>
        <v>1.1571409466181801</v>
      </c>
      <c r="J5409" s="3">
        <v>7.8263250149114713E-2</v>
      </c>
      <c r="K5409" s="2">
        <f>$A$10*Table13[[#This Row],[CF % WEC]]</f>
        <v>2.4071020879462439E-2</v>
      </c>
      <c r="L5409" s="1">
        <v>48.34813028255347</v>
      </c>
      <c r="M5409" s="2">
        <f>Table13[[#This Row],[Cons h '[MWh']]]-Table13[[#This Row],[Ewec_prod '[MWh']]]-Table13[[#This Row],[Eeol_prod '[MWh']]]-Table13[[#This Row],[Efv_prod '[MWh']]]</f>
        <v>47.166918315055831</v>
      </c>
    </row>
    <row r="5410" spans="5:13" x14ac:dyDescent="0.3">
      <c r="E5410" s="4">
        <v>43691.333333333336</v>
      </c>
      <c r="F5410" s="3">
        <v>0</v>
      </c>
      <c r="G5410" s="2">
        <f>Table13[[#This Row],[CF % FV]]*$A$2</f>
        <v>0</v>
      </c>
      <c r="H5410" s="3">
        <v>3.5246995102902398E-2</v>
      </c>
      <c r="I5410" s="2">
        <f>Table13[[#This Row],[CF % EOL]]*$A$6</f>
        <v>1.409879804116096</v>
      </c>
      <c r="J5410" s="3">
        <v>7.8153469253957733E-2</v>
      </c>
      <c r="K5410" s="2">
        <f>$A$10*Table13[[#This Row],[CF % WEC]]</f>
        <v>2.4037256140399661E-2</v>
      </c>
      <c r="L5410" s="1">
        <v>56.305928808307272</v>
      </c>
      <c r="M5410" s="2">
        <f>Table13[[#This Row],[Cons h '[MWh']]]-Table13[[#This Row],[Ewec_prod '[MWh']]]-Table13[[#This Row],[Eeol_prod '[MWh']]]-Table13[[#This Row],[Efv_prod '[MWh']]]</f>
        <v>54.872011748050774</v>
      </c>
    </row>
    <row r="5411" spans="5:13" x14ac:dyDescent="0.3">
      <c r="E5411" s="4">
        <v>43691.375</v>
      </c>
      <c r="F5411" s="3">
        <v>0</v>
      </c>
      <c r="G5411" s="2">
        <f>Table13[[#This Row],[CF % FV]]*$A$2</f>
        <v>0</v>
      </c>
      <c r="H5411" s="3">
        <v>4.35558794573674E-2</v>
      </c>
      <c r="I5411" s="2">
        <f>Table13[[#This Row],[CF % EOL]]*$A$6</f>
        <v>1.7422351782946959</v>
      </c>
      <c r="J5411" s="3">
        <v>7.7697088883567036E-2</v>
      </c>
      <c r="K5411" s="2">
        <f>$A$10*Table13[[#This Row],[CF % WEC]]</f>
        <v>2.3896889603056522E-2</v>
      </c>
      <c r="L5411" s="1">
        <v>51.699844393234109</v>
      </c>
      <c r="M5411" s="2">
        <f>Table13[[#This Row],[Cons h '[MWh']]]-Table13[[#This Row],[Ewec_prod '[MWh']]]-Table13[[#This Row],[Eeol_prod '[MWh']]]-Table13[[#This Row],[Efv_prod '[MWh']]]</f>
        <v>49.933712325336352</v>
      </c>
    </row>
    <row r="5412" spans="5:13" x14ac:dyDescent="0.3">
      <c r="E5412" s="4">
        <v>43691.416666666664</v>
      </c>
      <c r="F5412" s="3">
        <v>0</v>
      </c>
      <c r="G5412" s="2">
        <f>Table13[[#This Row],[CF % FV]]*$A$2</f>
        <v>0</v>
      </c>
      <c r="H5412" s="3">
        <v>0</v>
      </c>
      <c r="I5412" s="2">
        <f>Table13[[#This Row],[CF % EOL]]*$A$6</f>
        <v>0</v>
      </c>
      <c r="J5412" s="3">
        <v>7.7365034330172694E-2</v>
      </c>
      <c r="K5412" s="2">
        <f>$A$10*Table13[[#This Row],[CF % WEC]]</f>
        <v>2.3794761310752699E-2</v>
      </c>
      <c r="L5412" s="1">
        <v>48.037492456044589</v>
      </c>
      <c r="M5412" s="2">
        <f>Table13[[#This Row],[Cons h '[MWh']]]-Table13[[#This Row],[Ewec_prod '[MWh']]]-Table13[[#This Row],[Eeol_prod '[MWh']]]-Table13[[#This Row],[Efv_prod '[MWh']]]</f>
        <v>48.013697694733835</v>
      </c>
    </row>
    <row r="5413" spans="5:13" x14ac:dyDescent="0.3">
      <c r="E5413" s="4">
        <v>43691.458333333336</v>
      </c>
      <c r="F5413" s="3">
        <v>0</v>
      </c>
      <c r="G5413" s="2">
        <f>Table13[[#This Row],[CF % FV]]*$A$2</f>
        <v>0</v>
      </c>
      <c r="H5413" s="3">
        <v>0</v>
      </c>
      <c r="I5413" s="2">
        <f>Table13[[#This Row],[CF % EOL]]*$A$6</f>
        <v>0</v>
      </c>
      <c r="J5413" s="3">
        <v>7.6954990773995549E-2</v>
      </c>
      <c r="K5413" s="2">
        <f>$A$10*Table13[[#This Row],[CF % WEC]]</f>
        <v>2.3668646346405788E-2</v>
      </c>
      <c r="L5413" s="1">
        <v>67.56150982139242</v>
      </c>
      <c r="M5413" s="2">
        <f>Table13[[#This Row],[Cons h '[MWh']]]-Table13[[#This Row],[Ewec_prod '[MWh']]]-Table13[[#This Row],[Eeol_prod '[MWh']]]-Table13[[#This Row],[Efv_prod '[MWh']]]</f>
        <v>67.537841175046012</v>
      </c>
    </row>
    <row r="5414" spans="5:13" x14ac:dyDescent="0.3">
      <c r="E5414" s="4">
        <v>43691.5</v>
      </c>
      <c r="F5414" s="3">
        <v>0</v>
      </c>
      <c r="G5414" s="2">
        <f>Table13[[#This Row],[CF % FV]]*$A$2</f>
        <v>0</v>
      </c>
      <c r="H5414" s="3">
        <v>0</v>
      </c>
      <c r="I5414" s="2">
        <f>Table13[[#This Row],[CF % EOL]]*$A$6</f>
        <v>0</v>
      </c>
      <c r="J5414" s="3">
        <v>7.6565280240231889E-2</v>
      </c>
      <c r="K5414" s="2">
        <f>$A$10*Table13[[#This Row],[CF % WEC]]</f>
        <v>2.3548785104030873E-2</v>
      </c>
      <c r="L5414" s="1">
        <v>58.929130235395547</v>
      </c>
      <c r="M5414" s="2">
        <f>Table13[[#This Row],[Cons h '[MWh']]]-Table13[[#This Row],[Ewec_prod '[MWh']]]-Table13[[#This Row],[Eeol_prod '[MWh']]]-Table13[[#This Row],[Efv_prod '[MWh']]]</f>
        <v>58.905581450291514</v>
      </c>
    </row>
    <row r="5415" spans="5:13" x14ac:dyDescent="0.3">
      <c r="E5415" s="4">
        <v>43691.541666666664</v>
      </c>
      <c r="F5415" s="3">
        <v>0</v>
      </c>
      <c r="G5415" s="2">
        <f>Table13[[#This Row],[CF % FV]]*$A$2</f>
        <v>0</v>
      </c>
      <c r="H5415" s="3">
        <v>0</v>
      </c>
      <c r="I5415" s="2">
        <f>Table13[[#This Row],[CF % EOL]]*$A$6</f>
        <v>0</v>
      </c>
      <c r="J5415" s="3">
        <v>7.6148295591497578E-2</v>
      </c>
      <c r="K5415" s="2">
        <f>$A$10*Table13[[#This Row],[CF % WEC]]</f>
        <v>2.3420535303939838E-2</v>
      </c>
      <c r="L5415" s="1">
        <v>55.597281987023912</v>
      </c>
      <c r="M5415" s="2">
        <f>Table13[[#This Row],[Cons h '[MWh']]]-Table13[[#This Row],[Ewec_prod '[MWh']]]-Table13[[#This Row],[Eeol_prod '[MWh']]]-Table13[[#This Row],[Efv_prod '[MWh']]]</f>
        <v>55.573861451719971</v>
      </c>
    </row>
    <row r="5416" spans="5:13" x14ac:dyDescent="0.3">
      <c r="E5416" s="4">
        <v>43691.583333333336</v>
      </c>
      <c r="F5416" s="3">
        <v>0</v>
      </c>
      <c r="G5416" s="2">
        <f>Table13[[#This Row],[CF % FV]]*$A$2</f>
        <v>0</v>
      </c>
      <c r="H5416" s="3">
        <v>9.3849402870026504E-3</v>
      </c>
      <c r="I5416" s="2">
        <f>Table13[[#This Row],[CF % EOL]]*$A$6</f>
        <v>0.37539761148010603</v>
      </c>
      <c r="J5416" s="3">
        <v>7.5498025545088956E-2</v>
      </c>
      <c r="K5416" s="2">
        <f>$A$10*Table13[[#This Row],[CF % WEC]]</f>
        <v>2.3220535127170178E-2</v>
      </c>
      <c r="L5416" s="1">
        <v>55.433594625390342</v>
      </c>
      <c r="M5416" s="2">
        <f>Table13[[#This Row],[Cons h '[MWh']]]-Table13[[#This Row],[Ewec_prod '[MWh']]]-Table13[[#This Row],[Eeol_prod '[MWh']]]-Table13[[#This Row],[Efv_prod '[MWh']]]</f>
        <v>55.034976478783065</v>
      </c>
    </row>
    <row r="5417" spans="5:13" x14ac:dyDescent="0.3">
      <c r="E5417" s="4">
        <v>43691.625</v>
      </c>
      <c r="F5417" s="3">
        <v>0</v>
      </c>
      <c r="G5417" s="2">
        <f>Table13[[#This Row],[CF % FV]]*$A$2</f>
        <v>0</v>
      </c>
      <c r="H5417" s="3">
        <v>3.0541226891820601E-2</v>
      </c>
      <c r="I5417" s="2">
        <f>Table13[[#This Row],[CF % EOL]]*$A$6</f>
        <v>1.221649075672824</v>
      </c>
      <c r="J5417" s="3">
        <v>7.4811243187081725E-2</v>
      </c>
      <c r="K5417" s="2">
        <f>$A$10*Table13[[#This Row],[CF % WEC]]</f>
        <v>2.3009305048586157E-2</v>
      </c>
      <c r="L5417" s="1">
        <v>46.603817442653373</v>
      </c>
      <c r="M5417" s="2">
        <f>Table13[[#This Row],[Cons h '[MWh']]]-Table13[[#This Row],[Ewec_prod '[MWh']]]-Table13[[#This Row],[Eeol_prod '[MWh']]]-Table13[[#This Row],[Efv_prod '[MWh']]]</f>
        <v>45.359159061931962</v>
      </c>
    </row>
    <row r="5418" spans="5:13" x14ac:dyDescent="0.3">
      <c r="E5418" s="4">
        <v>43691.666666666664</v>
      </c>
      <c r="F5418" s="3">
        <v>2.16E-3</v>
      </c>
      <c r="G5418" s="2">
        <f>Table13[[#This Row],[CF % FV]]*$A$2</f>
        <v>0.11016000000000001</v>
      </c>
      <c r="H5418" s="3">
        <v>4.3003315692279699E-2</v>
      </c>
      <c r="I5418" s="2">
        <f>Table13[[#This Row],[CF % EOL]]*$A$6</f>
        <v>1.7201326276911879</v>
      </c>
      <c r="J5418" s="3">
        <v>7.4657472724701163E-2</v>
      </c>
      <c r="K5418" s="2">
        <f>$A$10*Table13[[#This Row],[CF % WEC]]</f>
        <v>2.2962010667078168E-2</v>
      </c>
      <c r="L5418" s="1">
        <v>70.204238223212585</v>
      </c>
      <c r="M5418" s="2">
        <f>Table13[[#This Row],[Cons h '[MWh']]]-Table13[[#This Row],[Ewec_prod '[MWh']]]-Table13[[#This Row],[Eeol_prod '[MWh']]]-Table13[[#This Row],[Efv_prod '[MWh']]]</f>
        <v>68.350983584854333</v>
      </c>
    </row>
    <row r="5419" spans="5:13" x14ac:dyDescent="0.3">
      <c r="E5419" s="4">
        <v>43691.708333333336</v>
      </c>
      <c r="F5419" s="3">
        <v>0.21656</v>
      </c>
      <c r="G5419" s="2">
        <f>Table13[[#This Row],[CF % FV]]*$A$2</f>
        <v>11.044560000000001</v>
      </c>
      <c r="H5419" s="3">
        <v>4.8657833703673901E-2</v>
      </c>
      <c r="I5419" s="2">
        <f>Table13[[#This Row],[CF % EOL]]*$A$6</f>
        <v>1.9463133481469561</v>
      </c>
      <c r="J5419" s="3">
        <v>7.3837187001573878E-2</v>
      </c>
      <c r="K5419" s="2">
        <f>$A$10*Table13[[#This Row],[CF % WEC]]</f>
        <v>2.270971965270167E-2</v>
      </c>
      <c r="L5419" s="1">
        <v>65.254370445286</v>
      </c>
      <c r="M5419" s="2">
        <f>Table13[[#This Row],[Cons h '[MWh']]]-Table13[[#This Row],[Ewec_prod '[MWh']]]-Table13[[#This Row],[Eeol_prod '[MWh']]]-Table13[[#This Row],[Efv_prod '[MWh']]]</f>
        <v>52.240787377486342</v>
      </c>
    </row>
    <row r="5420" spans="5:13" x14ac:dyDescent="0.3">
      <c r="E5420" s="4">
        <v>43691.75</v>
      </c>
      <c r="F5420" s="3">
        <v>0.37030000000000002</v>
      </c>
      <c r="G5420" s="2">
        <f>Table13[[#This Row],[CF % FV]]*$A$2</f>
        <v>18.885300000000001</v>
      </c>
      <c r="H5420" s="3">
        <v>6.0828741018403701E-2</v>
      </c>
      <c r="I5420" s="2">
        <f>Table13[[#This Row],[CF % EOL]]*$A$6</f>
        <v>2.4331496407361479</v>
      </c>
      <c r="J5420" s="3">
        <v>7.4455503968081177E-2</v>
      </c>
      <c r="K5420" s="2">
        <f>$A$10*Table13[[#This Row],[CF % WEC]]</f>
        <v>2.2899892186842095E-2</v>
      </c>
      <c r="L5420" s="1">
        <v>105.53727586970338</v>
      </c>
      <c r="M5420" s="2">
        <f>Table13[[#This Row],[Cons h '[MWh']]]-Table13[[#This Row],[Ewec_prod '[MWh']]]-Table13[[#This Row],[Eeol_prod '[MWh']]]-Table13[[#This Row],[Efv_prod '[MWh']]]</f>
        <v>84.195926336780389</v>
      </c>
    </row>
    <row r="5421" spans="5:13" x14ac:dyDescent="0.3">
      <c r="E5421" s="4">
        <v>43691.791666666664</v>
      </c>
      <c r="F5421" s="3">
        <v>0.52776999999999996</v>
      </c>
      <c r="G5421" s="2">
        <f>Table13[[#This Row],[CF % FV]]*$A$2</f>
        <v>26.916269999999997</v>
      </c>
      <c r="H5421" s="3">
        <v>7.9205311640881002E-2</v>
      </c>
      <c r="I5421" s="2">
        <f>Table13[[#This Row],[CF % EOL]]*$A$6</f>
        <v>3.1682124656352402</v>
      </c>
      <c r="J5421" s="3">
        <v>7.3265900022544211E-2</v>
      </c>
      <c r="K5421" s="2">
        <f>$A$10*Table13[[#This Row],[CF % WEC]]</f>
        <v>2.2534011887253808E-2</v>
      </c>
      <c r="L5421" s="1">
        <v>79.519320148550605</v>
      </c>
      <c r="M5421" s="2">
        <f>Table13[[#This Row],[Cons h '[MWh']]]-Table13[[#This Row],[Ewec_prod '[MWh']]]-Table13[[#This Row],[Eeol_prod '[MWh']]]-Table13[[#This Row],[Efv_prod '[MWh']]]</f>
        <v>49.412303671028113</v>
      </c>
    </row>
    <row r="5422" spans="5:13" x14ac:dyDescent="0.3">
      <c r="E5422" s="4">
        <v>43691.833333333336</v>
      </c>
      <c r="F5422" s="3">
        <v>0.62675000000000003</v>
      </c>
      <c r="G5422" s="2">
        <f>Table13[[#This Row],[CF % FV]]*$A$2</f>
        <v>31.96425</v>
      </c>
      <c r="H5422" s="3">
        <v>8.9402010345560196E-2</v>
      </c>
      <c r="I5422" s="2">
        <f>Table13[[#This Row],[CF % EOL]]*$A$6</f>
        <v>3.5760804138224076</v>
      </c>
      <c r="J5422" s="3">
        <v>7.4143493362499091E-2</v>
      </c>
      <c r="K5422" s="2">
        <f>$A$10*Table13[[#This Row],[CF % WEC]]</f>
        <v>2.2803928707338363E-2</v>
      </c>
      <c r="L5422" s="1">
        <v>66.595524978860581</v>
      </c>
      <c r="M5422" s="2">
        <f>Table13[[#This Row],[Cons h '[MWh']]]-Table13[[#This Row],[Ewec_prod '[MWh']]]-Table13[[#This Row],[Eeol_prod '[MWh']]]-Table13[[#This Row],[Efv_prod '[MWh']]]</f>
        <v>31.032390636330838</v>
      </c>
    </row>
    <row r="5423" spans="5:13" x14ac:dyDescent="0.3">
      <c r="E5423" s="4">
        <v>43691.875</v>
      </c>
      <c r="F5423" s="3">
        <v>0.64463000000000004</v>
      </c>
      <c r="G5423" s="2">
        <f>Table13[[#This Row],[CF % FV]]*$A$2</f>
        <v>32.876130000000003</v>
      </c>
      <c r="H5423" s="3">
        <v>7.9084577840077497E-2</v>
      </c>
      <c r="I5423" s="2">
        <f>Table13[[#This Row],[CF % EOL]]*$A$6</f>
        <v>3.1633831136030999</v>
      </c>
      <c r="J5423" s="3">
        <v>7.5854584189860907E-2</v>
      </c>
      <c r="K5423" s="2">
        <f>$A$10*Table13[[#This Row],[CF % WEC]]</f>
        <v>2.3330200015437733E-2</v>
      </c>
      <c r="L5423" s="1">
        <v>60.175648049149586</v>
      </c>
      <c r="M5423" s="2">
        <f>Table13[[#This Row],[Cons h '[MWh']]]-Table13[[#This Row],[Ewec_prod '[MWh']]]-Table13[[#This Row],[Eeol_prod '[MWh']]]-Table13[[#This Row],[Efv_prod '[MWh']]]</f>
        <v>24.112804735531043</v>
      </c>
    </row>
    <row r="5424" spans="5:13" x14ac:dyDescent="0.3">
      <c r="E5424" s="4">
        <v>43691.916666666664</v>
      </c>
      <c r="F5424" s="3">
        <v>0.68523000000000001</v>
      </c>
      <c r="G5424" s="2">
        <f>Table13[[#This Row],[CF % FV]]*$A$2</f>
        <v>34.946730000000002</v>
      </c>
      <c r="H5424" s="3">
        <v>9.5521158139466794E-2</v>
      </c>
      <c r="I5424" s="2">
        <f>Table13[[#This Row],[CF % EOL]]*$A$6</f>
        <v>3.820846325578672</v>
      </c>
      <c r="J5424" s="3">
        <v>7.6064639588029198E-2</v>
      </c>
      <c r="K5424" s="2">
        <f>$A$10*Table13[[#This Row],[CF % WEC]]</f>
        <v>2.3394805661964283E-2</v>
      </c>
      <c r="L5424" s="1">
        <v>49.201705035202586</v>
      </c>
      <c r="M5424" s="2">
        <f>Table13[[#This Row],[Cons h '[MWh']]]-Table13[[#This Row],[Ewec_prod '[MWh']]]-Table13[[#This Row],[Eeol_prod '[MWh']]]-Table13[[#This Row],[Efv_prod '[MWh']]]</f>
        <v>10.410733903961948</v>
      </c>
    </row>
    <row r="5425" spans="5:13" x14ac:dyDescent="0.3">
      <c r="E5425" s="4">
        <v>43691.958333333336</v>
      </c>
      <c r="F5425" s="3">
        <v>0.63800999999999997</v>
      </c>
      <c r="G5425" s="2">
        <f>Table13[[#This Row],[CF % FV]]*$A$2</f>
        <v>32.538509999999995</v>
      </c>
      <c r="H5425" s="3">
        <v>7.1306698216332898E-2</v>
      </c>
      <c r="I5425" s="2">
        <f>Table13[[#This Row],[CF % EOL]]*$A$6</f>
        <v>2.8522679286533159</v>
      </c>
      <c r="J5425" s="3">
        <v>7.5579996969528065E-2</v>
      </c>
      <c r="K5425" s="2">
        <f>$A$10*Table13[[#This Row],[CF % WEC]]</f>
        <v>2.3245746651933508E-2</v>
      </c>
      <c r="L5425" s="1">
        <v>39.87058283556982</v>
      </c>
      <c r="M5425" s="2">
        <f>Table13[[#This Row],[Cons h '[MWh']]]-Table13[[#This Row],[Ewec_prod '[MWh']]]-Table13[[#This Row],[Eeol_prod '[MWh']]]-Table13[[#This Row],[Efv_prod '[MWh']]]</f>
        <v>4.4565591602645753</v>
      </c>
    </row>
    <row r="5426" spans="5:13" x14ac:dyDescent="0.3">
      <c r="E5426" s="4">
        <v>43692</v>
      </c>
      <c r="F5426" s="3">
        <v>0.54537999999999998</v>
      </c>
      <c r="G5426" s="2">
        <f>Table13[[#This Row],[CF % FV]]*$A$2</f>
        <v>27.81438</v>
      </c>
      <c r="H5426" s="3">
        <v>6.1754403954939197E-2</v>
      </c>
      <c r="I5426" s="2">
        <f>Table13[[#This Row],[CF % EOL]]*$A$6</f>
        <v>2.4701761581975679</v>
      </c>
      <c r="J5426" s="3">
        <v>7.4740582878126363E-2</v>
      </c>
      <c r="K5426" s="2">
        <f>$A$10*Table13[[#This Row],[CF % WEC]]</f>
        <v>2.2987572424794361E-2</v>
      </c>
      <c r="L5426" s="1">
        <v>35.419153696920517</v>
      </c>
      <c r="M5426" s="2">
        <f>Table13[[#This Row],[Cons h '[MWh']]]-Table13[[#This Row],[Ewec_prod '[MWh']]]-Table13[[#This Row],[Eeol_prod '[MWh']]]-Table13[[#This Row],[Efv_prod '[MWh']]]</f>
        <v>5.111609966298154</v>
      </c>
    </row>
    <row r="5427" spans="5:13" x14ac:dyDescent="0.3">
      <c r="E5427" s="4">
        <v>43692.041666666664</v>
      </c>
      <c r="F5427" s="3">
        <v>0.40399000000000002</v>
      </c>
      <c r="G5427" s="2">
        <f>Table13[[#This Row],[CF % FV]]*$A$2</f>
        <v>20.603490000000001</v>
      </c>
      <c r="H5427" s="3">
        <v>5.7690870942302998E-2</v>
      </c>
      <c r="I5427" s="2">
        <f>Table13[[#This Row],[CF % EOL]]*$A$6</f>
        <v>2.3076348376921199</v>
      </c>
      <c r="J5427" s="3">
        <v>7.3727679115648648E-2</v>
      </c>
      <c r="K5427" s="2">
        <f>$A$10*Table13[[#This Row],[CF % WEC]]</f>
        <v>2.2676038881668654E-2</v>
      </c>
      <c r="L5427" s="1">
        <v>32.493736016483631</v>
      </c>
      <c r="M5427" s="2">
        <f>Table13[[#This Row],[Cons h '[MWh']]]-Table13[[#This Row],[Ewec_prod '[MWh']]]-Table13[[#This Row],[Eeol_prod '[MWh']]]-Table13[[#This Row],[Efv_prod '[MWh']]]</f>
        <v>9.5599351399098396</v>
      </c>
    </row>
    <row r="5428" spans="5:13" x14ac:dyDescent="0.3">
      <c r="E5428" s="4">
        <v>43692.083333333336</v>
      </c>
      <c r="F5428" s="3">
        <v>0.19656999999999999</v>
      </c>
      <c r="G5428" s="2">
        <f>Table13[[#This Row],[CF % FV]]*$A$2</f>
        <v>10.025069999999999</v>
      </c>
      <c r="H5428" s="3">
        <v>5.36885161492257E-2</v>
      </c>
      <c r="I5428" s="2">
        <f>Table13[[#This Row],[CF % EOL]]*$A$6</f>
        <v>2.1475406459690278</v>
      </c>
      <c r="J5428" s="3">
        <v>7.2632032168177513E-2</v>
      </c>
      <c r="K5428" s="2">
        <f>$A$10*Table13[[#This Row],[CF % WEC]]</f>
        <v>2.2339056447399086E-2</v>
      </c>
      <c r="L5428" s="1">
        <v>26.160796287288488</v>
      </c>
      <c r="M5428" s="2">
        <f>Table13[[#This Row],[Cons h '[MWh']]]-Table13[[#This Row],[Ewec_prod '[MWh']]]-Table13[[#This Row],[Eeol_prod '[MWh']]]-Table13[[#This Row],[Efv_prod '[MWh']]]</f>
        <v>13.965846584872061</v>
      </c>
    </row>
    <row r="5429" spans="5:13" x14ac:dyDescent="0.3">
      <c r="E5429" s="4">
        <v>43692.125</v>
      </c>
      <c r="F5429" s="3">
        <v>3.8799999999999998E-3</v>
      </c>
      <c r="G5429" s="2">
        <f>Table13[[#This Row],[CF % FV]]*$A$2</f>
        <v>0.19788</v>
      </c>
      <c r="H5429" s="3">
        <v>5.0148544091177603E-2</v>
      </c>
      <c r="I5429" s="2">
        <f>Table13[[#This Row],[CF % EOL]]*$A$6</f>
        <v>2.0059417636471042</v>
      </c>
      <c r="J5429" s="3">
        <v>7.175457800701851E-2</v>
      </c>
      <c r="K5429" s="2">
        <f>$A$10*Table13[[#This Row],[CF % WEC]]</f>
        <v>2.2069182433813048E-2</v>
      </c>
      <c r="L5429" s="1">
        <v>33.581728492570697</v>
      </c>
      <c r="M5429" s="2">
        <f>Table13[[#This Row],[Cons h '[MWh']]]-Table13[[#This Row],[Ewec_prod '[MWh']]]-Table13[[#This Row],[Eeol_prod '[MWh']]]-Table13[[#This Row],[Efv_prod '[MWh']]]</f>
        <v>31.355837546489781</v>
      </c>
    </row>
    <row r="5430" spans="5:13" x14ac:dyDescent="0.3">
      <c r="E5430" s="4">
        <v>43692.166666666664</v>
      </c>
      <c r="F5430" s="3">
        <v>0</v>
      </c>
      <c r="G5430" s="2">
        <f>Table13[[#This Row],[CF % FV]]*$A$2</f>
        <v>0</v>
      </c>
      <c r="H5430" s="3">
        <v>5.2324736265997103E-2</v>
      </c>
      <c r="I5430" s="2">
        <f>Table13[[#This Row],[CF % EOL]]*$A$6</f>
        <v>2.0929894506398843</v>
      </c>
      <c r="J5430" s="3">
        <v>7.0961374999003873E-2</v>
      </c>
      <c r="K5430" s="2">
        <f>$A$10*Table13[[#This Row],[CF % WEC]]</f>
        <v>2.1825221109293629E-2</v>
      </c>
      <c r="L5430" s="1">
        <v>46.22509800066382</v>
      </c>
      <c r="M5430" s="2">
        <f>Table13[[#This Row],[Cons h '[MWh']]]-Table13[[#This Row],[Ewec_prod '[MWh']]]-Table13[[#This Row],[Eeol_prod '[MWh']]]-Table13[[#This Row],[Efv_prod '[MWh']]]</f>
        <v>44.11028332891464</v>
      </c>
    </row>
    <row r="5431" spans="5:13" x14ac:dyDescent="0.3">
      <c r="E5431" s="4">
        <v>43692.208333333336</v>
      </c>
      <c r="F5431" s="3">
        <v>0</v>
      </c>
      <c r="G5431" s="2">
        <f>Table13[[#This Row],[CF % FV]]*$A$2</f>
        <v>0</v>
      </c>
      <c r="H5431" s="3">
        <v>5.6942246253759897E-2</v>
      </c>
      <c r="I5431" s="2">
        <f>Table13[[#This Row],[CF % EOL]]*$A$6</f>
        <v>2.2776898501503959</v>
      </c>
      <c r="J5431" s="3">
        <v>7.0012198737399473E-2</v>
      </c>
      <c r="K5431" s="2">
        <f>$A$10*Table13[[#This Row],[CF % WEC]]</f>
        <v>2.1533287902228523E-2</v>
      </c>
      <c r="L5431" s="1">
        <v>51.190783437603635</v>
      </c>
      <c r="M5431" s="2">
        <f>Table13[[#This Row],[Cons h '[MWh']]]-Table13[[#This Row],[Ewec_prod '[MWh']]]-Table13[[#This Row],[Eeol_prod '[MWh']]]-Table13[[#This Row],[Efv_prod '[MWh']]]</f>
        <v>48.89156029955101</v>
      </c>
    </row>
    <row r="5432" spans="5:13" x14ac:dyDescent="0.3">
      <c r="E5432" s="4">
        <v>43692.25</v>
      </c>
      <c r="F5432" s="3">
        <v>0</v>
      </c>
      <c r="G5432" s="2">
        <f>Table13[[#This Row],[CF % FV]]*$A$2</f>
        <v>0</v>
      </c>
      <c r="H5432" s="3">
        <v>6.0777521810584101E-2</v>
      </c>
      <c r="I5432" s="2">
        <f>Table13[[#This Row],[CF % EOL]]*$A$6</f>
        <v>2.431100872423364</v>
      </c>
      <c r="J5432" s="3">
        <v>6.8863505472673309E-2</v>
      </c>
      <c r="K5432" s="2">
        <f>$A$10*Table13[[#This Row],[CF % WEC]]</f>
        <v>2.1179990288001674E-2</v>
      </c>
      <c r="L5432" s="1">
        <v>46.715068564642358</v>
      </c>
      <c r="M5432" s="2">
        <f>Table13[[#This Row],[Cons h '[MWh']]]-Table13[[#This Row],[Ewec_prod '[MWh']]]-Table13[[#This Row],[Eeol_prod '[MWh']]]-Table13[[#This Row],[Efv_prod '[MWh']]]</f>
        <v>44.262787701930989</v>
      </c>
    </row>
    <row r="5433" spans="5:13" x14ac:dyDescent="0.3">
      <c r="E5433" s="4">
        <v>43692.291666666664</v>
      </c>
      <c r="F5433" s="3">
        <v>0</v>
      </c>
      <c r="G5433" s="2">
        <f>Table13[[#This Row],[CF % FV]]*$A$2</f>
        <v>0</v>
      </c>
      <c r="H5433" s="3">
        <v>6.5160785091813805E-2</v>
      </c>
      <c r="I5433" s="2">
        <f>Table13[[#This Row],[CF % EOL]]*$A$6</f>
        <v>2.606431403672552</v>
      </c>
      <c r="J5433" s="3">
        <v>6.740009797018949E-2</v>
      </c>
      <c r="K5433" s="2">
        <f>$A$10*Table13[[#This Row],[CF % WEC]]</f>
        <v>2.072989765218174E-2</v>
      </c>
      <c r="L5433" s="1">
        <v>44.912130305809399</v>
      </c>
      <c r="M5433" s="2">
        <f>Table13[[#This Row],[Cons h '[MWh']]]-Table13[[#This Row],[Ewec_prod '[MWh']]]-Table13[[#This Row],[Eeol_prod '[MWh']]]-Table13[[#This Row],[Efv_prod '[MWh']]]</f>
        <v>42.284969004484665</v>
      </c>
    </row>
    <row r="5434" spans="5:13" x14ac:dyDescent="0.3">
      <c r="E5434" s="4">
        <v>43692.333333333336</v>
      </c>
      <c r="F5434" s="3">
        <v>0</v>
      </c>
      <c r="G5434" s="2">
        <f>Table13[[#This Row],[CF % FV]]*$A$2</f>
        <v>0</v>
      </c>
      <c r="H5434" s="3">
        <v>6.0726323893141199E-2</v>
      </c>
      <c r="I5434" s="2">
        <f>Table13[[#This Row],[CF % EOL]]*$A$6</f>
        <v>2.4290529557256479</v>
      </c>
      <c r="J5434" s="3">
        <v>6.5704931954315135E-2</v>
      </c>
      <c r="K5434" s="2">
        <f>$A$10*Table13[[#This Row],[CF % WEC]]</f>
        <v>2.0208524255542544E-2</v>
      </c>
      <c r="L5434" s="1">
        <v>57.909865660809672</v>
      </c>
      <c r="M5434" s="2">
        <f>Table13[[#This Row],[Cons h '[MWh']]]-Table13[[#This Row],[Ewec_prod '[MWh']]]-Table13[[#This Row],[Eeol_prod '[MWh']]]-Table13[[#This Row],[Efv_prod '[MWh']]]</f>
        <v>55.460604180828483</v>
      </c>
    </row>
    <row r="5435" spans="5:13" x14ac:dyDescent="0.3">
      <c r="E5435" s="4">
        <v>43692.375</v>
      </c>
      <c r="F5435" s="3">
        <v>0</v>
      </c>
      <c r="G5435" s="2">
        <f>Table13[[#This Row],[CF % FV]]*$A$2</f>
        <v>0</v>
      </c>
      <c r="H5435" s="3">
        <v>4.6980183646046801E-2</v>
      </c>
      <c r="I5435" s="2">
        <f>Table13[[#This Row],[CF % EOL]]*$A$6</f>
        <v>1.8792073458418721</v>
      </c>
      <c r="J5435" s="3">
        <v>6.3542988909582057E-2</v>
      </c>
      <c r="K5435" s="2">
        <f>$A$10*Table13[[#This Row],[CF % WEC]]</f>
        <v>1.9543586675377825E-2</v>
      </c>
      <c r="L5435" s="1">
        <v>63.932638926617052</v>
      </c>
      <c r="M5435" s="2">
        <f>Table13[[#This Row],[Cons h '[MWh']]]-Table13[[#This Row],[Ewec_prod '[MWh']]]-Table13[[#This Row],[Eeol_prod '[MWh']]]-Table13[[#This Row],[Efv_prod '[MWh']]]</f>
        <v>62.033887994099807</v>
      </c>
    </row>
    <row r="5436" spans="5:13" x14ac:dyDescent="0.3">
      <c r="E5436" s="4">
        <v>43692.416666666664</v>
      </c>
      <c r="F5436" s="3">
        <v>0</v>
      </c>
      <c r="G5436" s="2">
        <f>Table13[[#This Row],[CF % FV]]*$A$2</f>
        <v>0</v>
      </c>
      <c r="H5436" s="3">
        <v>6.5171492503641104E-3</v>
      </c>
      <c r="I5436" s="2">
        <f>Table13[[#This Row],[CF % EOL]]*$A$6</f>
        <v>0.26068597001456439</v>
      </c>
      <c r="J5436" s="3">
        <v>6.1772080710804478E-2</v>
      </c>
      <c r="K5436" s="2">
        <f>$A$10*Table13[[#This Row],[CF % WEC]]</f>
        <v>1.8998917649402439E-2</v>
      </c>
      <c r="L5436" s="1">
        <v>60.424776688549407</v>
      </c>
      <c r="M5436" s="2">
        <f>Table13[[#This Row],[Cons h '[MWh']]]-Table13[[#This Row],[Ewec_prod '[MWh']]]-Table13[[#This Row],[Eeol_prod '[MWh']]]-Table13[[#This Row],[Efv_prod '[MWh']]]</f>
        <v>60.145091800885439</v>
      </c>
    </row>
    <row r="5437" spans="5:13" x14ac:dyDescent="0.3">
      <c r="E5437" s="4">
        <v>43692.458333333336</v>
      </c>
      <c r="F5437" s="3">
        <v>0</v>
      </c>
      <c r="G5437" s="2">
        <f>Table13[[#This Row],[CF % FV]]*$A$2</f>
        <v>0</v>
      </c>
      <c r="H5437" s="3">
        <v>0</v>
      </c>
      <c r="I5437" s="2">
        <f>Table13[[#This Row],[CF % EOL]]*$A$6</f>
        <v>0</v>
      </c>
      <c r="J5437" s="3">
        <v>6.0062553918391472E-2</v>
      </c>
      <c r="K5437" s="2">
        <f>$A$10*Table13[[#This Row],[CF % WEC]]</f>
        <v>1.847312738339929E-2</v>
      </c>
      <c r="L5437" s="1">
        <v>55.240374605299564</v>
      </c>
      <c r="M5437" s="2">
        <f>Table13[[#This Row],[Cons h '[MWh']]]-Table13[[#This Row],[Ewec_prod '[MWh']]]-Table13[[#This Row],[Eeol_prod '[MWh']]]-Table13[[#This Row],[Efv_prod '[MWh']]]</f>
        <v>55.221901477916163</v>
      </c>
    </row>
    <row r="5438" spans="5:13" x14ac:dyDescent="0.3">
      <c r="E5438" s="4">
        <v>43692.5</v>
      </c>
      <c r="F5438" s="3">
        <v>0</v>
      </c>
      <c r="G5438" s="2">
        <f>Table13[[#This Row],[CF % FV]]*$A$2</f>
        <v>0</v>
      </c>
      <c r="H5438" s="3">
        <v>0</v>
      </c>
      <c r="I5438" s="2">
        <f>Table13[[#This Row],[CF % EOL]]*$A$6</f>
        <v>0</v>
      </c>
      <c r="J5438" s="3">
        <v>5.8727478114136374E-2</v>
      </c>
      <c r="K5438" s="2">
        <f>$A$10*Table13[[#This Row],[CF % WEC]]</f>
        <v>1.8062505060678732E-2</v>
      </c>
      <c r="L5438" s="1">
        <v>78.360290844575474</v>
      </c>
      <c r="M5438" s="2">
        <f>Table13[[#This Row],[Cons h '[MWh']]]-Table13[[#This Row],[Ewec_prod '[MWh']]]-Table13[[#This Row],[Eeol_prod '[MWh']]]-Table13[[#This Row],[Efv_prod '[MWh']]]</f>
        <v>78.34222833951479</v>
      </c>
    </row>
    <row r="5439" spans="5:13" x14ac:dyDescent="0.3">
      <c r="E5439" s="4">
        <v>43692.541666666664</v>
      </c>
      <c r="F5439" s="3">
        <v>0</v>
      </c>
      <c r="G5439" s="2">
        <f>Table13[[#This Row],[CF % FV]]*$A$2</f>
        <v>0</v>
      </c>
      <c r="H5439" s="3">
        <v>6.5575611536022498E-3</v>
      </c>
      <c r="I5439" s="2">
        <f>Table13[[#This Row],[CF % EOL]]*$A$6</f>
        <v>0.26230244614408998</v>
      </c>
      <c r="J5439" s="3">
        <v>5.7667184245205318E-2</v>
      </c>
      <c r="K5439" s="2">
        <f>$A$10*Table13[[#This Row],[CF % WEC]]</f>
        <v>1.7736395988939727E-2</v>
      </c>
      <c r="L5439" s="1">
        <v>50.412815815832936</v>
      </c>
      <c r="M5439" s="2">
        <f>Table13[[#This Row],[Cons h '[MWh']]]-Table13[[#This Row],[Ewec_prod '[MWh']]]-Table13[[#This Row],[Eeol_prod '[MWh']]]-Table13[[#This Row],[Efv_prod '[MWh']]]</f>
        <v>50.132776973699904</v>
      </c>
    </row>
    <row r="5440" spans="5:13" x14ac:dyDescent="0.3">
      <c r="E5440" s="4">
        <v>43692.583333333336</v>
      </c>
      <c r="F5440" s="3">
        <v>0</v>
      </c>
      <c r="G5440" s="2">
        <f>Table13[[#This Row],[CF % FV]]*$A$2</f>
        <v>0</v>
      </c>
      <c r="H5440" s="3">
        <v>4.1873710744063299E-2</v>
      </c>
      <c r="I5440" s="2">
        <f>Table13[[#This Row],[CF % EOL]]*$A$6</f>
        <v>1.6749484297625319</v>
      </c>
      <c r="J5440" s="3">
        <v>5.8044922099765195E-2</v>
      </c>
      <c r="K5440" s="2">
        <f>$A$10*Table13[[#This Row],[CF % WEC]]</f>
        <v>1.7852574856629864E-2</v>
      </c>
      <c r="L5440" s="1">
        <v>48.830128998805307</v>
      </c>
      <c r="M5440" s="2">
        <f>Table13[[#This Row],[Cons h '[MWh']]]-Table13[[#This Row],[Ewec_prod '[MWh']]]-Table13[[#This Row],[Eeol_prod '[MWh']]]-Table13[[#This Row],[Efv_prod '[MWh']]]</f>
        <v>47.137327994186144</v>
      </c>
    </row>
    <row r="5441" spans="5:13" x14ac:dyDescent="0.3">
      <c r="E5441" s="4">
        <v>43692.625</v>
      </c>
      <c r="F5441" s="3">
        <v>0</v>
      </c>
      <c r="G5441" s="2">
        <f>Table13[[#This Row],[CF % FV]]*$A$2</f>
        <v>0</v>
      </c>
      <c r="H5441" s="3">
        <v>7.8242508540977501E-2</v>
      </c>
      <c r="I5441" s="2">
        <f>Table13[[#This Row],[CF % EOL]]*$A$6</f>
        <v>3.1297003416390998</v>
      </c>
      <c r="J5441" s="3">
        <v>5.8124226577983676E-2</v>
      </c>
      <c r="K5441" s="2">
        <f>$A$10*Table13[[#This Row],[CF % WEC]]</f>
        <v>1.7876966122612234E-2</v>
      </c>
      <c r="L5441" s="1">
        <v>53.477769590372617</v>
      </c>
      <c r="M5441" s="2">
        <f>Table13[[#This Row],[Cons h '[MWh']]]-Table13[[#This Row],[Ewec_prod '[MWh']]]-Table13[[#This Row],[Eeol_prod '[MWh']]]-Table13[[#This Row],[Efv_prod '[MWh']]]</f>
        <v>50.330192282610902</v>
      </c>
    </row>
    <row r="5442" spans="5:13" x14ac:dyDescent="0.3">
      <c r="E5442" s="4">
        <v>43692.666666666664</v>
      </c>
      <c r="F5442" s="3">
        <v>2.64E-3</v>
      </c>
      <c r="G5442" s="2">
        <f>Table13[[#This Row],[CF % FV]]*$A$2</f>
        <v>0.13464000000000001</v>
      </c>
      <c r="H5442" s="3">
        <v>0.109427585668105</v>
      </c>
      <c r="I5442" s="2">
        <f>Table13[[#This Row],[CF % EOL]]*$A$6</f>
        <v>4.3771034267241999</v>
      </c>
      <c r="J5442" s="3">
        <v>5.8548063637682821E-2</v>
      </c>
      <c r="K5442" s="2">
        <f>$A$10*Table13[[#This Row],[CF % WEC]]</f>
        <v>1.8007323483111192E-2</v>
      </c>
      <c r="L5442" s="1">
        <v>53.166907546336056</v>
      </c>
      <c r="M5442" s="2">
        <f>Table13[[#This Row],[Cons h '[MWh']]]-Table13[[#This Row],[Ewec_prod '[MWh']]]-Table13[[#This Row],[Eeol_prod '[MWh']]]-Table13[[#This Row],[Efv_prod '[MWh']]]</f>
        <v>48.63715679612875</v>
      </c>
    </row>
    <row r="5443" spans="5:13" x14ac:dyDescent="0.3">
      <c r="E5443" s="4">
        <v>43692.708333333336</v>
      </c>
      <c r="F5443" s="3">
        <v>0.20713999999999999</v>
      </c>
      <c r="G5443" s="2">
        <f>Table13[[#This Row],[CF % FV]]*$A$2</f>
        <v>10.56414</v>
      </c>
      <c r="H5443" s="3">
        <v>0.15996693037628301</v>
      </c>
      <c r="I5443" s="2">
        <f>Table13[[#This Row],[CF % EOL]]*$A$6</f>
        <v>6.39867721505132</v>
      </c>
      <c r="J5443" s="3">
        <v>6.0024108682828696E-2</v>
      </c>
      <c r="K5443" s="2">
        <f>$A$10*Table13[[#This Row],[CF % WEC]]</f>
        <v>1.8461302982212473E-2</v>
      </c>
      <c r="L5443" s="1">
        <v>83.096207533541715</v>
      </c>
      <c r="M5443" s="2">
        <f>Table13[[#This Row],[Cons h '[MWh']]]-Table13[[#This Row],[Ewec_prod '[MWh']]]-Table13[[#This Row],[Eeol_prod '[MWh']]]-Table13[[#This Row],[Efv_prod '[MWh']]]</f>
        <v>66.114929015508181</v>
      </c>
    </row>
    <row r="5444" spans="5:13" x14ac:dyDescent="0.3">
      <c r="E5444" s="4">
        <v>43692.75</v>
      </c>
      <c r="F5444" s="3">
        <v>0.37042000000000003</v>
      </c>
      <c r="G5444" s="2">
        <f>Table13[[#This Row],[CF % FV]]*$A$2</f>
        <v>18.89142</v>
      </c>
      <c r="H5444" s="3">
        <v>0.20024089325523201</v>
      </c>
      <c r="I5444" s="2">
        <f>Table13[[#This Row],[CF % EOL]]*$A$6</f>
        <v>8.0096357302092809</v>
      </c>
      <c r="J5444" s="3">
        <v>6.2492013290923583E-2</v>
      </c>
      <c r="K5444" s="2">
        <f>$A$10*Table13[[#This Row],[CF % WEC]]</f>
        <v>1.9220343569420255E-2</v>
      </c>
      <c r="L5444" s="1">
        <v>59.988243762517591</v>
      </c>
      <c r="M5444" s="2">
        <f>Table13[[#This Row],[Cons h '[MWh']]]-Table13[[#This Row],[Ewec_prod '[MWh']]]-Table13[[#This Row],[Eeol_prod '[MWh']]]-Table13[[#This Row],[Efv_prod '[MWh']]]</f>
        <v>33.067967688738889</v>
      </c>
    </row>
    <row r="5445" spans="5:13" x14ac:dyDescent="0.3">
      <c r="E5445" s="4">
        <v>43692.791666666664</v>
      </c>
      <c r="F5445" s="3">
        <v>0.48538999999999999</v>
      </c>
      <c r="G5445" s="2">
        <f>Table13[[#This Row],[CF % FV]]*$A$2</f>
        <v>24.75489</v>
      </c>
      <c r="H5445" s="3">
        <v>0.21110155691303201</v>
      </c>
      <c r="I5445" s="2">
        <f>Table13[[#This Row],[CF % EOL]]*$A$6</f>
        <v>8.4440622765212794</v>
      </c>
      <c r="J5445" s="3">
        <v>6.4824868401853766E-2</v>
      </c>
      <c r="K5445" s="2">
        <f>$A$10*Table13[[#This Row],[CF % WEC]]</f>
        <v>1.9937847685042476E-2</v>
      </c>
      <c r="L5445" s="1">
        <v>79.27131616019247</v>
      </c>
      <c r="M5445" s="2">
        <f>Table13[[#This Row],[Cons h '[MWh']]]-Table13[[#This Row],[Ewec_prod '[MWh']]]-Table13[[#This Row],[Eeol_prod '[MWh']]]-Table13[[#This Row],[Efv_prod '[MWh']]]</f>
        <v>46.052426035986144</v>
      </c>
    </row>
    <row r="5446" spans="5:13" x14ac:dyDescent="0.3">
      <c r="E5446" s="4">
        <v>43692.833333333336</v>
      </c>
      <c r="F5446" s="3">
        <v>0.58845000000000003</v>
      </c>
      <c r="G5446" s="2">
        <f>Table13[[#This Row],[CF % FV]]*$A$2</f>
        <v>30.010950000000001</v>
      </c>
      <c r="H5446" s="3">
        <v>0.18048279491000799</v>
      </c>
      <c r="I5446" s="2">
        <f>Table13[[#This Row],[CF % EOL]]*$A$6</f>
        <v>7.2193117964003193</v>
      </c>
      <c r="J5446" s="3">
        <v>6.604684319777536E-2</v>
      </c>
      <c r="K5446" s="2">
        <f>$A$10*Table13[[#This Row],[CF % WEC]]</f>
        <v>2.031368411875514E-2</v>
      </c>
      <c r="L5446" s="1">
        <v>47.428389884345911</v>
      </c>
      <c r="M5446" s="2">
        <f>Table13[[#This Row],[Cons h '[MWh']]]-Table13[[#This Row],[Ewec_prod '[MWh']]]-Table13[[#This Row],[Eeol_prod '[MWh']]]-Table13[[#This Row],[Efv_prod '[MWh']]]</f>
        <v>10.177814403826837</v>
      </c>
    </row>
    <row r="5447" spans="5:13" x14ac:dyDescent="0.3">
      <c r="E5447" s="4">
        <v>43692.875</v>
      </c>
      <c r="F5447" s="3">
        <v>0.61758000000000002</v>
      </c>
      <c r="G5447" s="2">
        <f>Table13[[#This Row],[CF % FV]]*$A$2</f>
        <v>31.496580000000002</v>
      </c>
      <c r="H5447" s="3">
        <v>0.14403990715109399</v>
      </c>
      <c r="I5447" s="2">
        <f>Table13[[#This Row],[CF % EOL]]*$A$6</f>
        <v>5.7615962860437602</v>
      </c>
      <c r="J5447" s="3">
        <v>6.1951938028225212E-2</v>
      </c>
      <c r="K5447" s="2">
        <f>$A$10*Table13[[#This Row],[CF % WEC]]</f>
        <v>1.9054235429263482E-2</v>
      </c>
      <c r="L5447" s="1">
        <v>62.604696613460874</v>
      </c>
      <c r="M5447" s="2">
        <f>Table13[[#This Row],[Cons h '[MWh']]]-Table13[[#This Row],[Ewec_prod '[MWh']]]-Table13[[#This Row],[Eeol_prod '[MWh']]]-Table13[[#This Row],[Efv_prod '[MWh']]]</f>
        <v>25.327466091987844</v>
      </c>
    </row>
    <row r="5448" spans="5:13" x14ac:dyDescent="0.3">
      <c r="E5448" s="4">
        <v>43692.916666666664</v>
      </c>
      <c r="F5448" s="3">
        <v>0.65364999999999995</v>
      </c>
      <c r="G5448" s="2">
        <f>Table13[[#This Row],[CF % FV]]*$A$2</f>
        <v>33.336149999999996</v>
      </c>
      <c r="H5448" s="3">
        <v>9.3386237975705902E-3</v>
      </c>
      <c r="I5448" s="2">
        <f>Table13[[#This Row],[CF % EOL]]*$A$6</f>
        <v>0.37354495190282361</v>
      </c>
      <c r="J5448" s="3">
        <v>5.8996739486222811E-2</v>
      </c>
      <c r="K5448" s="2">
        <f>$A$10*Table13[[#This Row],[CF % WEC]]</f>
        <v>1.8145320380732223E-2</v>
      </c>
      <c r="L5448" s="1">
        <v>42.229599129674902</v>
      </c>
      <c r="M5448" s="2">
        <f>Table13[[#This Row],[Cons h '[MWh']]]-Table13[[#This Row],[Ewec_prod '[MWh']]]-Table13[[#This Row],[Eeol_prod '[MWh']]]-Table13[[#This Row],[Efv_prod '[MWh']]]</f>
        <v>8.5017588573913514</v>
      </c>
    </row>
    <row r="5449" spans="5:13" x14ac:dyDescent="0.3">
      <c r="E5449" s="4">
        <v>43692.958333333336</v>
      </c>
      <c r="F5449" s="3">
        <v>0.63111000000000006</v>
      </c>
      <c r="G5449" s="2">
        <f>Table13[[#This Row],[CF % FV]]*$A$2</f>
        <v>32.186610000000002</v>
      </c>
      <c r="H5449" s="3">
        <v>0</v>
      </c>
      <c r="I5449" s="2">
        <f>Table13[[#This Row],[CF % EOL]]*$A$6</f>
        <v>0</v>
      </c>
      <c r="J5449" s="3">
        <v>5.90715924044979E-2</v>
      </c>
      <c r="K5449" s="2">
        <f>$A$10*Table13[[#This Row],[CF % WEC]]</f>
        <v>1.8168342503570918E-2</v>
      </c>
      <c r="L5449" s="1">
        <v>41.575809456618671</v>
      </c>
      <c r="M5449" s="2">
        <f>Table13[[#This Row],[Cons h '[MWh']]]-Table13[[#This Row],[Ewec_prod '[MWh']]]-Table13[[#This Row],[Eeol_prod '[MWh']]]-Table13[[#This Row],[Efv_prod '[MWh']]]</f>
        <v>9.3710311141150981</v>
      </c>
    </row>
    <row r="5450" spans="5:13" x14ac:dyDescent="0.3">
      <c r="E5450" s="4">
        <v>43693</v>
      </c>
      <c r="F5450" s="3">
        <v>0.52298999999999995</v>
      </c>
      <c r="G5450" s="2">
        <f>Table13[[#This Row],[CF % FV]]*$A$2</f>
        <v>26.672489999999996</v>
      </c>
      <c r="H5450" s="3">
        <v>0</v>
      </c>
      <c r="I5450" s="2">
        <f>Table13[[#This Row],[CF % EOL]]*$A$6</f>
        <v>0</v>
      </c>
      <c r="J5450" s="3">
        <v>5.9386695353324692E-2</v>
      </c>
      <c r="K5450" s="2">
        <f>$A$10*Table13[[#This Row],[CF % WEC]]</f>
        <v>1.8265257079006239E-2</v>
      </c>
      <c r="L5450" s="1">
        <v>34.788795948300624</v>
      </c>
      <c r="M5450" s="2">
        <f>Table13[[#This Row],[Cons h '[MWh']]]-Table13[[#This Row],[Ewec_prod '[MWh']]]-Table13[[#This Row],[Eeol_prod '[MWh']]]-Table13[[#This Row],[Efv_prod '[MWh']]]</f>
        <v>8.0980406912216196</v>
      </c>
    </row>
    <row r="5451" spans="5:13" x14ac:dyDescent="0.3">
      <c r="E5451" s="4">
        <v>43693.041666666664</v>
      </c>
      <c r="F5451" s="3">
        <v>0.36631000000000002</v>
      </c>
      <c r="G5451" s="2">
        <f>Table13[[#This Row],[CF % FV]]*$A$2</f>
        <v>18.681810000000002</v>
      </c>
      <c r="H5451" s="3">
        <v>4.4196669973614903E-3</v>
      </c>
      <c r="I5451" s="2">
        <f>Table13[[#This Row],[CF % EOL]]*$A$6</f>
        <v>0.17678667989445962</v>
      </c>
      <c r="J5451" s="3">
        <v>5.9573983580855271E-2</v>
      </c>
      <c r="K5451" s="2">
        <f>$A$10*Table13[[#This Row],[CF % WEC]]</f>
        <v>1.8322860345249038E-2</v>
      </c>
      <c r="L5451" s="1">
        <v>35.294275491468007</v>
      </c>
      <c r="M5451" s="2">
        <f>Table13[[#This Row],[Cons h '[MWh']]]-Table13[[#This Row],[Ewec_prod '[MWh']]]-Table13[[#This Row],[Eeol_prod '[MWh']]]-Table13[[#This Row],[Efv_prod '[MWh']]]</f>
        <v>16.417355951228291</v>
      </c>
    </row>
    <row r="5452" spans="5:13" x14ac:dyDescent="0.3">
      <c r="E5452" s="4">
        <v>43693.083333333336</v>
      </c>
      <c r="F5452" s="3">
        <v>0.20100000000000001</v>
      </c>
      <c r="G5452" s="2">
        <f>Table13[[#This Row],[CF % FV]]*$A$2</f>
        <v>10.251000000000001</v>
      </c>
      <c r="H5452" s="3">
        <v>4.35558794573674E-2</v>
      </c>
      <c r="I5452" s="2">
        <f>Table13[[#This Row],[CF % EOL]]*$A$6</f>
        <v>1.7422351782946959</v>
      </c>
      <c r="J5452" s="3">
        <v>5.9579289519466401E-2</v>
      </c>
      <c r="K5452" s="2">
        <f>$A$10*Table13[[#This Row],[CF % WEC]]</f>
        <v>1.8324492265196782E-2</v>
      </c>
      <c r="L5452" s="1">
        <v>32.219843084974585</v>
      </c>
      <c r="M5452" s="2">
        <f>Table13[[#This Row],[Cons h '[MWh']]]-Table13[[#This Row],[Ewec_prod '[MWh']]]-Table13[[#This Row],[Eeol_prod '[MWh']]]-Table13[[#This Row],[Efv_prod '[MWh']]]</f>
        <v>20.208283414414694</v>
      </c>
    </row>
    <row r="5453" spans="5:13" x14ac:dyDescent="0.3">
      <c r="E5453" s="4">
        <v>43693.125</v>
      </c>
      <c r="F5453" s="3">
        <v>4.0000000000000001E-3</v>
      </c>
      <c r="G5453" s="2">
        <f>Table13[[#This Row],[CF % FV]]*$A$2</f>
        <v>0.20400000000000001</v>
      </c>
      <c r="H5453" s="3">
        <v>7.5984202311077498E-2</v>
      </c>
      <c r="I5453" s="2">
        <f>Table13[[#This Row],[CF % EOL]]*$A$6</f>
        <v>3.0393680924430999</v>
      </c>
      <c r="J5453" s="3">
        <v>6.0329891998922719E-2</v>
      </c>
      <c r="K5453" s="2">
        <f>$A$10*Table13[[#This Row],[CF % WEC]]</f>
        <v>1.8555351166670269E-2</v>
      </c>
      <c r="L5453" s="1">
        <v>26.13667164878548</v>
      </c>
      <c r="M5453" s="2">
        <f>Table13[[#This Row],[Cons h '[MWh']]]-Table13[[#This Row],[Ewec_prod '[MWh']]]-Table13[[#This Row],[Eeol_prod '[MWh']]]-Table13[[#This Row],[Efv_prod '[MWh']]]</f>
        <v>22.874748205175706</v>
      </c>
    </row>
    <row r="5454" spans="5:13" x14ac:dyDescent="0.3">
      <c r="E5454" s="4">
        <v>43693.166666666664</v>
      </c>
      <c r="F5454" s="3">
        <v>0</v>
      </c>
      <c r="G5454" s="2">
        <f>Table13[[#This Row],[CF % FV]]*$A$2</f>
        <v>0</v>
      </c>
      <c r="H5454" s="3">
        <v>0.124150549380104</v>
      </c>
      <c r="I5454" s="2">
        <f>Table13[[#This Row],[CF % EOL]]*$A$6</f>
        <v>4.9660219752041606</v>
      </c>
      <c r="J5454" s="3">
        <v>6.1859363712668543E-2</v>
      </c>
      <c r="K5454" s="2">
        <f>$A$10*Table13[[#This Row],[CF % WEC]]</f>
        <v>1.9025762828414158E-2</v>
      </c>
      <c r="L5454" s="1">
        <v>33.22596353821038</v>
      </c>
      <c r="M5454" s="2">
        <f>Table13[[#This Row],[Cons h '[MWh']]]-Table13[[#This Row],[Ewec_prod '[MWh']]]-Table13[[#This Row],[Eeol_prod '[MWh']]]-Table13[[#This Row],[Efv_prod '[MWh']]]</f>
        <v>28.240915800177806</v>
      </c>
    </row>
    <row r="5455" spans="5:13" x14ac:dyDescent="0.3">
      <c r="E5455" s="4">
        <v>43693.208333333336</v>
      </c>
      <c r="F5455" s="3">
        <v>0</v>
      </c>
      <c r="G5455" s="2">
        <f>Table13[[#This Row],[CF % FV]]*$A$2</f>
        <v>0</v>
      </c>
      <c r="H5455" s="3">
        <v>0.15887847076923101</v>
      </c>
      <c r="I5455" s="2">
        <f>Table13[[#This Row],[CF % EOL]]*$A$6</f>
        <v>6.3551388307692402</v>
      </c>
      <c r="J5455" s="3">
        <v>6.3964270956819114E-2</v>
      </c>
      <c r="K5455" s="2">
        <f>$A$10*Table13[[#This Row],[CF % WEC]]</f>
        <v>1.9673158203979881E-2</v>
      </c>
      <c r="L5455" s="1">
        <v>47.516330607774769</v>
      </c>
      <c r="M5455" s="2">
        <f>Table13[[#This Row],[Cons h '[MWh']]]-Table13[[#This Row],[Ewec_prod '[MWh']]]-Table13[[#This Row],[Eeol_prod '[MWh']]]-Table13[[#This Row],[Efv_prod '[MWh']]]</f>
        <v>41.141518618801548</v>
      </c>
    </row>
    <row r="5456" spans="5:13" x14ac:dyDescent="0.3">
      <c r="E5456" s="4">
        <v>43693.25</v>
      </c>
      <c r="F5456" s="3">
        <v>0</v>
      </c>
      <c r="G5456" s="2">
        <f>Table13[[#This Row],[CF % FV]]*$A$2</f>
        <v>0</v>
      </c>
      <c r="H5456" s="3">
        <v>0.183704268635519</v>
      </c>
      <c r="I5456" s="2">
        <f>Table13[[#This Row],[CF % EOL]]*$A$6</f>
        <v>7.3481707454207603</v>
      </c>
      <c r="J5456" s="3">
        <v>6.6716252874697152E-2</v>
      </c>
      <c r="K5456" s="2">
        <f>$A$10*Table13[[#This Row],[CF % WEC]]</f>
        <v>2.0519570972155655E-2</v>
      </c>
      <c r="L5456" s="1">
        <v>47.554868501752345</v>
      </c>
      <c r="M5456" s="2">
        <f>Table13[[#This Row],[Cons h '[MWh']]]-Table13[[#This Row],[Ewec_prod '[MWh']]]-Table13[[#This Row],[Eeol_prod '[MWh']]]-Table13[[#This Row],[Efv_prod '[MWh']]]</f>
        <v>40.186178185359431</v>
      </c>
    </row>
    <row r="5457" spans="5:13" x14ac:dyDescent="0.3">
      <c r="E5457" s="4">
        <v>43693.291666666664</v>
      </c>
      <c r="F5457" s="3">
        <v>0</v>
      </c>
      <c r="G5457" s="2">
        <f>Table13[[#This Row],[CF % FV]]*$A$2</f>
        <v>0</v>
      </c>
      <c r="H5457" s="3">
        <v>0.20949790161780299</v>
      </c>
      <c r="I5457" s="2">
        <f>Table13[[#This Row],[CF % EOL]]*$A$6</f>
        <v>8.3799160647121198</v>
      </c>
      <c r="J5457" s="3">
        <v>6.9739084355090158E-2</v>
      </c>
      <c r="K5457" s="2">
        <f>$A$10*Table13[[#This Row],[CF % WEC]]</f>
        <v>2.1449287531856435E-2</v>
      </c>
      <c r="L5457" s="1">
        <v>56.89358178735381</v>
      </c>
      <c r="M5457" s="2">
        <f>Table13[[#This Row],[Cons h '[MWh']]]-Table13[[#This Row],[Ewec_prod '[MWh']]]-Table13[[#This Row],[Eeol_prod '[MWh']]]-Table13[[#This Row],[Efv_prod '[MWh']]]</f>
        <v>48.492216435109832</v>
      </c>
    </row>
    <row r="5458" spans="5:13" x14ac:dyDescent="0.3">
      <c r="E5458" s="4">
        <v>43693.333333333336</v>
      </c>
      <c r="F5458" s="3">
        <v>0</v>
      </c>
      <c r="G5458" s="2">
        <f>Table13[[#This Row],[CF % FV]]*$A$2</f>
        <v>0</v>
      </c>
      <c r="H5458" s="3">
        <v>0.233281252464309</v>
      </c>
      <c r="I5458" s="2">
        <f>Table13[[#This Row],[CF % EOL]]*$A$6</f>
        <v>9.3312500985723599</v>
      </c>
      <c r="J5458" s="3">
        <v>7.2752366140437938E-2</v>
      </c>
      <c r="K5458" s="2">
        <f>$A$10*Table13[[#This Row],[CF % WEC]]</f>
        <v>2.2376066941510567E-2</v>
      </c>
      <c r="L5458" s="1">
        <v>48.547466649264678</v>
      </c>
      <c r="M5458" s="2">
        <f>Table13[[#This Row],[Cons h '[MWh']]]-Table13[[#This Row],[Ewec_prod '[MWh']]]-Table13[[#This Row],[Eeol_prod '[MWh']]]-Table13[[#This Row],[Efv_prod '[MWh']]]</f>
        <v>39.193840483750805</v>
      </c>
    </row>
    <row r="5459" spans="5:13" x14ac:dyDescent="0.3">
      <c r="E5459" s="4">
        <v>43693.375</v>
      </c>
      <c r="F5459" s="3">
        <v>0</v>
      </c>
      <c r="G5459" s="2">
        <f>Table13[[#This Row],[CF % FV]]*$A$2</f>
        <v>0</v>
      </c>
      <c r="H5459" s="3">
        <v>0.2449019091571</v>
      </c>
      <c r="I5459" s="2">
        <f>Table13[[#This Row],[CF % EOL]]*$A$6</f>
        <v>9.7960763662839998</v>
      </c>
      <c r="J5459" s="3">
        <v>7.1681369246074822E-2</v>
      </c>
      <c r="K5459" s="2">
        <f>$A$10*Table13[[#This Row],[CF % WEC]]</f>
        <v>2.2046665995895155E-2</v>
      </c>
      <c r="L5459" s="1">
        <v>44.398974172522706</v>
      </c>
      <c r="M5459" s="2">
        <f>Table13[[#This Row],[Cons h '[MWh']]]-Table13[[#This Row],[Ewec_prod '[MWh']]]-Table13[[#This Row],[Eeol_prod '[MWh']]]-Table13[[#This Row],[Efv_prod '[MWh']]]</f>
        <v>34.580851140242814</v>
      </c>
    </row>
    <row r="5460" spans="5:13" x14ac:dyDescent="0.3">
      <c r="E5460" s="4">
        <v>43693.416666666664</v>
      </c>
      <c r="F5460" s="3">
        <v>0</v>
      </c>
      <c r="G5460" s="2">
        <f>Table13[[#This Row],[CF % FV]]*$A$2</f>
        <v>0</v>
      </c>
      <c r="H5460" s="3">
        <v>2.8150241424802099E-2</v>
      </c>
      <c r="I5460" s="2">
        <f>Table13[[#This Row],[CF % EOL]]*$A$6</f>
        <v>1.1260096569920839</v>
      </c>
      <c r="J5460" s="3">
        <v>7.1430187033335674E-2</v>
      </c>
      <c r="K5460" s="2">
        <f>$A$10*Table13[[#This Row],[CF % WEC]]</f>
        <v>2.1969411188870483E-2</v>
      </c>
      <c r="L5460" s="1">
        <v>43.555623653275951</v>
      </c>
      <c r="M5460" s="2">
        <f>Table13[[#This Row],[Cons h '[MWh']]]-Table13[[#This Row],[Ewec_prod '[MWh']]]-Table13[[#This Row],[Eeol_prod '[MWh']]]-Table13[[#This Row],[Efv_prod '[MWh']]]</f>
        <v>42.407644585094999</v>
      </c>
    </row>
    <row r="5461" spans="5:13" x14ac:dyDescent="0.3">
      <c r="E5461" s="4">
        <v>43693.458333333336</v>
      </c>
      <c r="F5461" s="3">
        <v>0</v>
      </c>
      <c r="G5461" s="2">
        <f>Table13[[#This Row],[CF % FV]]*$A$2</f>
        <v>0</v>
      </c>
      <c r="H5461" s="3">
        <v>2.58151075161062E-2</v>
      </c>
      <c r="I5461" s="2">
        <f>Table13[[#This Row],[CF % EOL]]*$A$6</f>
        <v>1.032604300644248</v>
      </c>
      <c r="J5461" s="3">
        <v>7.1938159294330492E-2</v>
      </c>
      <c r="K5461" s="2">
        <f>$A$10*Table13[[#This Row],[CF % WEC]]</f>
        <v>2.2125645575728901E-2</v>
      </c>
      <c r="L5461" s="1">
        <v>53.026598919201426</v>
      </c>
      <c r="M5461" s="2">
        <f>Table13[[#This Row],[Cons h '[MWh']]]-Table13[[#This Row],[Ewec_prod '[MWh']]]-Table13[[#This Row],[Eeol_prod '[MWh']]]-Table13[[#This Row],[Efv_prod '[MWh']]]</f>
        <v>51.971868972981454</v>
      </c>
    </row>
    <row r="5462" spans="5:13" x14ac:dyDescent="0.3">
      <c r="E5462" s="4">
        <v>43693.5</v>
      </c>
      <c r="F5462" s="3">
        <v>0</v>
      </c>
      <c r="G5462" s="2">
        <f>Table13[[#This Row],[CF % FV]]*$A$2</f>
        <v>0</v>
      </c>
      <c r="H5462" s="3">
        <v>9.0960913528305404E-2</v>
      </c>
      <c r="I5462" s="2">
        <f>Table13[[#This Row],[CF % EOL]]*$A$6</f>
        <v>3.6384365411322159</v>
      </c>
      <c r="J5462" s="3">
        <v>7.2620283102018998E-2</v>
      </c>
      <c r="K5462" s="2">
        <f>$A$10*Table13[[#This Row],[CF % WEC]]</f>
        <v>2.2335442848215856E-2</v>
      </c>
      <c r="L5462" s="1">
        <v>51.813709373264814</v>
      </c>
      <c r="M5462" s="2">
        <f>Table13[[#This Row],[Cons h '[MWh']]]-Table13[[#This Row],[Ewec_prod '[MWh']]]-Table13[[#This Row],[Eeol_prod '[MWh']]]-Table13[[#This Row],[Efv_prod '[MWh']]]</f>
        <v>48.152937389284382</v>
      </c>
    </row>
    <row r="5463" spans="5:13" x14ac:dyDescent="0.3">
      <c r="E5463" s="4">
        <v>43693.541666666664</v>
      </c>
      <c r="F5463" s="3">
        <v>0</v>
      </c>
      <c r="G5463" s="2">
        <f>Table13[[#This Row],[CF % FV]]*$A$2</f>
        <v>0</v>
      </c>
      <c r="H5463" s="3">
        <v>0.198792411529739</v>
      </c>
      <c r="I5463" s="2">
        <f>Table13[[#This Row],[CF % EOL]]*$A$6</f>
        <v>7.9516964611895604</v>
      </c>
      <c r="J5463" s="3">
        <v>7.3586837533136829E-2</v>
      </c>
      <c r="K5463" s="2">
        <f>$A$10*Table13[[#This Row],[CF % WEC]]</f>
        <v>2.2632720968511724E-2</v>
      </c>
      <c r="L5463" s="1">
        <v>47.454359922405295</v>
      </c>
      <c r="M5463" s="2">
        <f>Table13[[#This Row],[Cons h '[MWh']]]-Table13[[#This Row],[Ewec_prod '[MWh']]]-Table13[[#This Row],[Eeol_prod '[MWh']]]-Table13[[#This Row],[Efv_prod '[MWh']]]</f>
        <v>39.480030740247223</v>
      </c>
    </row>
    <row r="5464" spans="5:13" x14ac:dyDescent="0.3">
      <c r="E5464" s="4">
        <v>43693.583333333336</v>
      </c>
      <c r="F5464" s="3">
        <v>0</v>
      </c>
      <c r="G5464" s="2">
        <f>Table13[[#This Row],[CF % FV]]*$A$2</f>
        <v>0</v>
      </c>
      <c r="H5464" s="3">
        <v>0.30700264108686398</v>
      </c>
      <c r="I5464" s="2">
        <f>Table13[[#This Row],[CF % EOL]]*$A$6</f>
        <v>12.28010564347456</v>
      </c>
      <c r="J5464" s="3">
        <v>7.6604401709013642E-2</v>
      </c>
      <c r="K5464" s="2">
        <f>$A$10*Table13[[#This Row],[CF % WEC]]</f>
        <v>2.356081749075244E-2</v>
      </c>
      <c r="L5464" s="1">
        <v>50.15556415228064</v>
      </c>
      <c r="M5464" s="2">
        <f>Table13[[#This Row],[Cons h '[MWh']]]-Table13[[#This Row],[Ewec_prod '[MWh']]]-Table13[[#This Row],[Eeol_prod '[MWh']]]-Table13[[#This Row],[Efv_prod '[MWh']]]</f>
        <v>37.85189769131533</v>
      </c>
    </row>
    <row r="5465" spans="5:13" x14ac:dyDescent="0.3">
      <c r="E5465" s="4">
        <v>43693.625</v>
      </c>
      <c r="F5465" s="3">
        <v>0</v>
      </c>
      <c r="G5465" s="2">
        <f>Table13[[#This Row],[CF % FV]]*$A$2</f>
        <v>0</v>
      </c>
      <c r="H5465" s="3">
        <v>0.37039642643670201</v>
      </c>
      <c r="I5465" s="2">
        <f>Table13[[#This Row],[CF % EOL]]*$A$6</f>
        <v>14.815857057468079</v>
      </c>
      <c r="J5465" s="3">
        <v>8.0861088539790585E-2</v>
      </c>
      <c r="K5465" s="2">
        <f>$A$10*Table13[[#This Row],[CF % WEC]]</f>
        <v>2.4870024524522985E-2</v>
      </c>
      <c r="L5465" s="1">
        <v>54.889036224272459</v>
      </c>
      <c r="M5465" s="2">
        <f>Table13[[#This Row],[Cons h '[MWh']]]-Table13[[#This Row],[Ewec_prod '[MWh']]]-Table13[[#This Row],[Eeol_prod '[MWh']]]-Table13[[#This Row],[Efv_prod '[MWh']]]</f>
        <v>40.048309142279855</v>
      </c>
    </row>
    <row r="5466" spans="5:13" x14ac:dyDescent="0.3">
      <c r="E5466" s="4">
        <v>43693.666666666664</v>
      </c>
      <c r="F5466" s="3">
        <v>2.5600000000000002E-3</v>
      </c>
      <c r="G5466" s="2">
        <f>Table13[[#This Row],[CF % FV]]*$A$2</f>
        <v>0.13056000000000001</v>
      </c>
      <c r="H5466" s="3">
        <v>0.40507763161259702</v>
      </c>
      <c r="I5466" s="2">
        <f>Table13[[#This Row],[CF % EOL]]*$A$6</f>
        <v>16.203105264503883</v>
      </c>
      <c r="J5466" s="3">
        <v>8.5853174028411375E-2</v>
      </c>
      <c r="K5466" s="2">
        <f>$A$10*Table13[[#This Row],[CF % WEC]]</f>
        <v>2.6405414299413541E-2</v>
      </c>
      <c r="L5466" s="1">
        <v>66.45331840201392</v>
      </c>
      <c r="M5466" s="2">
        <f>Table13[[#This Row],[Cons h '[MWh']]]-Table13[[#This Row],[Ewec_prod '[MWh']]]-Table13[[#This Row],[Eeol_prod '[MWh']]]-Table13[[#This Row],[Efv_prod '[MWh']]]</f>
        <v>50.093247723210617</v>
      </c>
    </row>
    <row r="5467" spans="5:13" x14ac:dyDescent="0.3">
      <c r="E5467" s="4">
        <v>43693.708333333336</v>
      </c>
      <c r="F5467" s="3">
        <v>0.23046</v>
      </c>
      <c r="G5467" s="2">
        <f>Table13[[#This Row],[CF % FV]]*$A$2</f>
        <v>11.75346</v>
      </c>
      <c r="H5467" s="3">
        <v>0.44776829041549598</v>
      </c>
      <c r="I5467" s="2">
        <f>Table13[[#This Row],[CF % EOL]]*$A$6</f>
        <v>17.910731616619838</v>
      </c>
      <c r="J5467" s="3">
        <v>9.1885298817356284E-2</v>
      </c>
      <c r="K5467" s="2">
        <f>$A$10*Table13[[#This Row],[CF % WEC]]</f>
        <v>2.8260683553700424E-2</v>
      </c>
      <c r="L5467" s="1">
        <v>65.078698605365048</v>
      </c>
      <c r="M5467" s="2">
        <f>Table13[[#This Row],[Cons h '[MWh']]]-Table13[[#This Row],[Ewec_prod '[MWh']]]-Table13[[#This Row],[Eeol_prod '[MWh']]]-Table13[[#This Row],[Efv_prod '[MWh']]]</f>
        <v>35.386246305191506</v>
      </c>
    </row>
    <row r="5468" spans="5:13" x14ac:dyDescent="0.3">
      <c r="E5468" s="4">
        <v>43693.75</v>
      </c>
      <c r="F5468" s="3">
        <v>0.42322000000000004</v>
      </c>
      <c r="G5468" s="2">
        <f>Table13[[#This Row],[CF % FV]]*$A$2</f>
        <v>21.584220000000002</v>
      </c>
      <c r="H5468" s="3">
        <v>0.50738536368804099</v>
      </c>
      <c r="I5468" s="2">
        <f>Table13[[#This Row],[CF % EOL]]*$A$6</f>
        <v>20.295414547521638</v>
      </c>
      <c r="J5468" s="3">
        <v>9.7838967203318264E-2</v>
      </c>
      <c r="K5468" s="2">
        <f>$A$10*Table13[[#This Row],[CF % WEC]]</f>
        <v>3.0091822380095144E-2</v>
      </c>
      <c r="L5468" s="1">
        <v>89.241492439082492</v>
      </c>
      <c r="M5468" s="2">
        <f>Table13[[#This Row],[Cons h '[MWh']]]-Table13[[#This Row],[Ewec_prod '[MWh']]]-Table13[[#This Row],[Eeol_prod '[MWh']]]-Table13[[#This Row],[Efv_prod '[MWh']]]</f>
        <v>47.331766069180745</v>
      </c>
    </row>
    <row r="5469" spans="5:13" x14ac:dyDescent="0.3">
      <c r="E5469" s="4">
        <v>43693.791666666664</v>
      </c>
      <c r="F5469" s="3">
        <v>0.55847000000000002</v>
      </c>
      <c r="G5469" s="2">
        <f>Table13[[#This Row],[CF % FV]]*$A$2</f>
        <v>28.48197</v>
      </c>
      <c r="H5469" s="3">
        <v>0.557675797012956</v>
      </c>
      <c r="I5469" s="2">
        <f>Table13[[#This Row],[CF % EOL]]*$A$6</f>
        <v>22.307031880518238</v>
      </c>
      <c r="J5469" s="3">
        <v>0.10355351267648574</v>
      </c>
      <c r="K5469" s="2">
        <f>$A$10*Table13[[#This Row],[CF % WEC]]</f>
        <v>3.1849415415640805E-2</v>
      </c>
      <c r="L5469" s="1">
        <v>71.12921139012343</v>
      </c>
      <c r="M5469" s="2">
        <f>Table13[[#This Row],[Cons h '[MWh']]]-Table13[[#This Row],[Ewec_prod '[MWh']]]-Table13[[#This Row],[Eeol_prod '[MWh']]]-Table13[[#This Row],[Efv_prod '[MWh']]]</f>
        <v>20.308360094189556</v>
      </c>
    </row>
    <row r="5470" spans="5:13" x14ac:dyDescent="0.3">
      <c r="E5470" s="4">
        <v>43693.833333333336</v>
      </c>
      <c r="F5470" s="3">
        <v>0.60796000000000006</v>
      </c>
      <c r="G5470" s="2">
        <f>Table13[[#This Row],[CF % FV]]*$A$2</f>
        <v>31.005960000000002</v>
      </c>
      <c r="H5470" s="3">
        <v>0.590885888180538</v>
      </c>
      <c r="I5470" s="2">
        <f>Table13[[#This Row],[CF % EOL]]*$A$6</f>
        <v>23.635435527221521</v>
      </c>
      <c r="J5470" s="3">
        <v>0.10931973957553837</v>
      </c>
      <c r="K5470" s="2">
        <f>$A$10*Table13[[#This Row],[CF % WEC]]</f>
        <v>3.3622903838602544E-2</v>
      </c>
      <c r="L5470" s="1">
        <v>59.535557331674376</v>
      </c>
      <c r="M5470" s="2">
        <f>Table13[[#This Row],[Cons h '[MWh']]]-Table13[[#This Row],[Ewec_prod '[MWh']]]-Table13[[#This Row],[Eeol_prod '[MWh']]]-Table13[[#This Row],[Efv_prod '[MWh']]]</f>
        <v>4.8605389006142445</v>
      </c>
    </row>
    <row r="5471" spans="5:13" x14ac:dyDescent="0.3">
      <c r="E5471" s="4">
        <v>43693.875</v>
      </c>
      <c r="F5471" s="3">
        <v>0.64139999999999997</v>
      </c>
      <c r="G5471" s="2">
        <f>Table13[[#This Row],[CF % FV]]*$A$2</f>
        <v>32.711399999999998</v>
      </c>
      <c r="H5471" s="3">
        <v>0.61067314046868204</v>
      </c>
      <c r="I5471" s="2">
        <f>Table13[[#This Row],[CF % EOL]]*$A$6</f>
        <v>24.426925618747283</v>
      </c>
      <c r="J5471" s="3">
        <v>0.10345712713418417</v>
      </c>
      <c r="K5471" s="2">
        <f>$A$10*Table13[[#This Row],[CF % WEC]]</f>
        <v>3.1819770615599929E-2</v>
      </c>
      <c r="L5471" s="1">
        <v>64.965787492247003</v>
      </c>
      <c r="M5471" s="2">
        <f>Table13[[#This Row],[Cons h '[MWh']]]-Table13[[#This Row],[Ewec_prod '[MWh']]]-Table13[[#This Row],[Eeol_prod '[MWh']]]-Table13[[#This Row],[Efv_prod '[MWh']]]</f>
        <v>7.7956421028841234</v>
      </c>
    </row>
    <row r="5472" spans="5:13" x14ac:dyDescent="0.3">
      <c r="E5472" s="4">
        <v>43693.916666666664</v>
      </c>
      <c r="F5472" s="3">
        <v>0.62236999999999998</v>
      </c>
      <c r="G5472" s="2">
        <f>Table13[[#This Row],[CF % FV]]*$A$2</f>
        <v>31.740869999999997</v>
      </c>
      <c r="H5472" s="3">
        <v>0.15253113977760099</v>
      </c>
      <c r="I5472" s="2">
        <f>Table13[[#This Row],[CF % EOL]]*$A$6</f>
        <v>6.10124559110404</v>
      </c>
      <c r="J5472" s="3">
        <v>9.7732761677749969E-2</v>
      </c>
      <c r="K5472" s="2">
        <f>$A$10*Table13[[#This Row],[CF % WEC]]</f>
        <v>3.0059157298864835E-2</v>
      </c>
      <c r="L5472" s="1">
        <v>50.923783947133778</v>
      </c>
      <c r="M5472" s="2">
        <f>Table13[[#This Row],[Cons h '[MWh']]]-Table13[[#This Row],[Ewec_prod '[MWh']]]-Table13[[#This Row],[Eeol_prod '[MWh']]]-Table13[[#This Row],[Efv_prod '[MWh']]]</f>
        <v>13.051609198730876</v>
      </c>
    </row>
    <row r="5473" spans="5:13" x14ac:dyDescent="0.3">
      <c r="E5473" s="4">
        <v>43693.958333333336</v>
      </c>
      <c r="F5473" s="3">
        <v>0.61314999999999997</v>
      </c>
      <c r="G5473" s="2">
        <f>Table13[[#This Row],[CF % FV]]*$A$2</f>
        <v>31.27065</v>
      </c>
      <c r="H5473" s="3">
        <v>0.19155153082600701</v>
      </c>
      <c r="I5473" s="2">
        <f>Table13[[#This Row],[CF % EOL]]*$A$6</f>
        <v>7.66206123304028</v>
      </c>
      <c r="J5473" s="3">
        <v>9.2971839960815081E-2</v>
      </c>
      <c r="K5473" s="2">
        <f>$A$10*Table13[[#This Row],[CF % WEC]]</f>
        <v>2.8594865363180101E-2</v>
      </c>
      <c r="L5473" s="1">
        <v>40.204354249461716</v>
      </c>
      <c r="M5473" s="2">
        <f>Table13[[#This Row],[Cons h '[MWh']]]-Table13[[#This Row],[Ewec_prod '[MWh']]]-Table13[[#This Row],[Eeol_prod '[MWh']]]-Table13[[#This Row],[Efv_prod '[MWh']]]</f>
        <v>1.2430481510582503</v>
      </c>
    </row>
    <row r="5474" spans="5:13" x14ac:dyDescent="0.3">
      <c r="E5474" s="4">
        <v>43694</v>
      </c>
      <c r="F5474" s="3">
        <v>0.48364999999999997</v>
      </c>
      <c r="G5474" s="2">
        <f>Table13[[#This Row],[CF % FV]]*$A$2</f>
        <v>24.666149999999998</v>
      </c>
      <c r="H5474" s="3">
        <v>0.28935167709683501</v>
      </c>
      <c r="I5474" s="2">
        <f>Table13[[#This Row],[CF % EOL]]*$A$6</f>
        <v>11.5740670838734</v>
      </c>
      <c r="J5474" s="3">
        <v>9.0013993003130149E-2</v>
      </c>
      <c r="K5474" s="2">
        <f>$A$10*Table13[[#This Row],[CF % WEC]]</f>
        <v>2.7685135755209127E-2</v>
      </c>
      <c r="L5474" s="1">
        <v>37.358804396041201</v>
      </c>
      <c r="M5474" s="2">
        <f>Table13[[#This Row],[Cons h '[MWh']]]-Table13[[#This Row],[Ewec_prod '[MWh']]]-Table13[[#This Row],[Eeol_prod '[MWh']]]-Table13[[#This Row],[Efv_prod '[MWh']]]</f>
        <v>1.0909021764125946</v>
      </c>
    </row>
    <row r="5475" spans="5:13" x14ac:dyDescent="0.3">
      <c r="E5475" s="4">
        <v>43694.041666666664</v>
      </c>
      <c r="F5475" s="3">
        <v>0.37967000000000001</v>
      </c>
      <c r="G5475" s="2">
        <f>Table13[[#This Row],[CF % FV]]*$A$2</f>
        <v>19.36317</v>
      </c>
      <c r="H5475" s="3">
        <v>0.40811209183821301</v>
      </c>
      <c r="I5475" s="2">
        <f>Table13[[#This Row],[CF % EOL]]*$A$6</f>
        <v>16.324483673528519</v>
      </c>
      <c r="J5475" s="3">
        <v>8.721332236666049E-2</v>
      </c>
      <c r="K5475" s="2">
        <f>$A$10*Table13[[#This Row],[CF % WEC]]</f>
        <v>2.6823748051037464E-2</v>
      </c>
      <c r="L5475" s="1">
        <v>29.120376929044241</v>
      </c>
      <c r="M5475" s="2">
        <f>Table13[[#This Row],[Cons h '[MWh']]]-Table13[[#This Row],[Ewec_prod '[MWh']]]-Table13[[#This Row],[Eeol_prod '[MWh']]]-Table13[[#This Row],[Efv_prod '[MWh']]]</f>
        <v>-6.5941004925353148</v>
      </c>
    </row>
    <row r="5476" spans="5:13" x14ac:dyDescent="0.3">
      <c r="E5476" s="4">
        <v>43694.083333333336</v>
      </c>
      <c r="F5476" s="3">
        <v>0.20028000000000001</v>
      </c>
      <c r="G5476" s="2">
        <f>Table13[[#This Row],[CF % FV]]*$A$2</f>
        <v>10.21428</v>
      </c>
      <c r="H5476" s="3">
        <v>0.50574252946072196</v>
      </c>
      <c r="I5476" s="2">
        <f>Table13[[#This Row],[CF % EOL]]*$A$6</f>
        <v>20.229701178428879</v>
      </c>
      <c r="J5476" s="3">
        <v>8.6448395979970227E-2</v>
      </c>
      <c r="K5476" s="2">
        <f>$A$10*Table13[[#This Row],[CF % WEC]]</f>
        <v>2.6588483619900349E-2</v>
      </c>
      <c r="L5476" s="1">
        <v>29.149012021048456</v>
      </c>
      <c r="M5476" s="2">
        <f>Table13[[#This Row],[Cons h '[MWh']]]-Table13[[#This Row],[Ewec_prod '[MWh']]]-Table13[[#This Row],[Eeol_prod '[MWh']]]-Table13[[#This Row],[Efv_prod '[MWh']]]</f>
        <v>-1.3215576410003234</v>
      </c>
    </row>
    <row r="5477" spans="5:13" x14ac:dyDescent="0.3">
      <c r="E5477" s="4">
        <v>43694.125</v>
      </c>
      <c r="F5477" s="3">
        <v>1.7090000000000001E-2</v>
      </c>
      <c r="G5477" s="2">
        <f>Table13[[#This Row],[CF % FV]]*$A$2</f>
        <v>0.87159000000000009</v>
      </c>
      <c r="H5477" s="3">
        <v>0.54941880677201305</v>
      </c>
      <c r="I5477" s="2">
        <f>Table13[[#This Row],[CF % EOL]]*$A$6</f>
        <v>21.976752270880521</v>
      </c>
      <c r="J5477" s="3">
        <v>8.7289401742105241E-2</v>
      </c>
      <c r="K5477" s="2">
        <f>$A$10*Table13[[#This Row],[CF % WEC]]</f>
        <v>2.6847147388930251E-2</v>
      </c>
      <c r="L5477" s="1">
        <v>35.483776233164065</v>
      </c>
      <c r="M5477" s="2">
        <f>Table13[[#This Row],[Cons h '[MWh']]]-Table13[[#This Row],[Ewec_prod '[MWh']]]-Table13[[#This Row],[Eeol_prod '[MWh']]]-Table13[[#This Row],[Efv_prod '[MWh']]]</f>
        <v>12.608586814894617</v>
      </c>
    </row>
    <row r="5478" spans="5:13" x14ac:dyDescent="0.3">
      <c r="E5478" s="4">
        <v>43694.166666666664</v>
      </c>
      <c r="F5478" s="3">
        <v>0</v>
      </c>
      <c r="G5478" s="2">
        <f>Table13[[#This Row],[CF % FV]]*$A$2</f>
        <v>0</v>
      </c>
      <c r="H5478" s="3">
        <v>0.57856490781952796</v>
      </c>
      <c r="I5478" s="2">
        <f>Table13[[#This Row],[CF % EOL]]*$A$6</f>
        <v>23.142596312781119</v>
      </c>
      <c r="J5478" s="3">
        <v>9.1397277995915627E-2</v>
      </c>
      <c r="K5478" s="2">
        <f>$A$10*Table13[[#This Row],[CF % WEC]]</f>
        <v>2.8110585527358192E-2</v>
      </c>
      <c r="L5478" s="1">
        <v>29.870448870174631</v>
      </c>
      <c r="M5478" s="2">
        <f>Table13[[#This Row],[Cons h '[MWh']]]-Table13[[#This Row],[Ewec_prod '[MWh']]]-Table13[[#This Row],[Eeol_prod '[MWh']]]-Table13[[#This Row],[Efv_prod '[MWh']]]</f>
        <v>6.6997419718661533</v>
      </c>
    </row>
    <row r="5479" spans="5:13" x14ac:dyDescent="0.3">
      <c r="E5479" s="4">
        <v>43694.208333333336</v>
      </c>
      <c r="F5479" s="3">
        <v>0</v>
      </c>
      <c r="G5479" s="2">
        <f>Table13[[#This Row],[CF % FV]]*$A$2</f>
        <v>0</v>
      </c>
      <c r="H5479" s="3">
        <v>0.63165807684029895</v>
      </c>
      <c r="I5479" s="2">
        <f>Table13[[#This Row],[CF % EOL]]*$A$6</f>
        <v>25.266323073611957</v>
      </c>
      <c r="J5479" s="3">
        <v>9.8126217428770923E-2</v>
      </c>
      <c r="K5479" s="2">
        <f>$A$10*Table13[[#This Row],[CF % WEC]]</f>
        <v>3.0180170438236446E-2</v>
      </c>
      <c r="L5479" s="1">
        <v>42.587712112604656</v>
      </c>
      <c r="M5479" s="2">
        <f>Table13[[#This Row],[Cons h '[MWh']]]-Table13[[#This Row],[Ewec_prod '[MWh']]]-Table13[[#This Row],[Eeol_prod '[MWh']]]-Table13[[#This Row],[Efv_prod '[MWh']]]</f>
        <v>17.291208868554463</v>
      </c>
    </row>
    <row r="5480" spans="5:13" x14ac:dyDescent="0.3">
      <c r="E5480" s="4">
        <v>43694.25</v>
      </c>
      <c r="F5480" s="3">
        <v>0</v>
      </c>
      <c r="G5480" s="2">
        <f>Table13[[#This Row],[CF % FV]]*$A$2</f>
        <v>0</v>
      </c>
      <c r="H5480" s="3">
        <v>0.70578000521946405</v>
      </c>
      <c r="I5480" s="2">
        <f>Table13[[#This Row],[CF % EOL]]*$A$6</f>
        <v>28.23120020877856</v>
      </c>
      <c r="J5480" s="3">
        <v>0.10701097370058255</v>
      </c>
      <c r="K5480" s="2">
        <f>$A$10*Table13[[#This Row],[CF % WEC]]</f>
        <v>3.2912808724024932E-2</v>
      </c>
      <c r="L5480" s="1">
        <v>62.424959418229221</v>
      </c>
      <c r="M5480" s="2">
        <f>Table13[[#This Row],[Cons h '[MWh']]]-Table13[[#This Row],[Ewec_prod '[MWh']]]-Table13[[#This Row],[Eeol_prod '[MWh']]]-Table13[[#This Row],[Efv_prod '[MWh']]]</f>
        <v>34.160846400726633</v>
      </c>
    </row>
    <row r="5481" spans="5:13" x14ac:dyDescent="0.3">
      <c r="E5481" s="4">
        <v>43694.291666666664</v>
      </c>
      <c r="F5481" s="3">
        <v>0</v>
      </c>
      <c r="G5481" s="2">
        <f>Table13[[#This Row],[CF % FV]]*$A$2</f>
        <v>0</v>
      </c>
      <c r="H5481" s="3">
        <v>0.819085843373626</v>
      </c>
      <c r="I5481" s="2">
        <f>Table13[[#This Row],[CF % EOL]]*$A$6</f>
        <v>32.763433734945039</v>
      </c>
      <c r="J5481" s="3">
        <v>0.11309190793478813</v>
      </c>
      <c r="K5481" s="2">
        <f>$A$10*Table13[[#This Row],[CF % WEC]]</f>
        <v>3.4783090045581527E-2</v>
      </c>
      <c r="L5481" s="1">
        <v>56.748883822602664</v>
      </c>
      <c r="M5481" s="2">
        <f>Table13[[#This Row],[Cons h '[MWh']]]-Table13[[#This Row],[Ewec_prod '[MWh']]]-Table13[[#This Row],[Eeol_prod '[MWh']]]-Table13[[#This Row],[Efv_prod '[MWh']]]</f>
        <v>23.950666997612046</v>
      </c>
    </row>
    <row r="5482" spans="5:13" x14ac:dyDescent="0.3">
      <c r="E5482" s="4">
        <v>43694.333333333336</v>
      </c>
      <c r="F5482" s="3">
        <v>0</v>
      </c>
      <c r="G5482" s="2">
        <f>Table13[[#This Row],[CF % FV]]*$A$2</f>
        <v>0</v>
      </c>
      <c r="H5482" s="3">
        <v>0.87077302438496496</v>
      </c>
      <c r="I5482" s="2">
        <f>Table13[[#This Row],[CF % EOL]]*$A$6</f>
        <v>34.830920975398598</v>
      </c>
      <c r="J5482" s="3">
        <v>0.11346785205224458</v>
      </c>
      <c r="K5482" s="2">
        <f>$A$10*Table13[[#This Row],[CF % WEC]]</f>
        <v>3.4898717222878198E-2</v>
      </c>
      <c r="L5482" s="1">
        <v>46.935705407044672</v>
      </c>
      <c r="M5482" s="2">
        <f>Table13[[#This Row],[Cons h '[MWh']]]-Table13[[#This Row],[Ewec_prod '[MWh']]]-Table13[[#This Row],[Eeol_prod '[MWh']]]-Table13[[#This Row],[Efv_prod '[MWh']]]</f>
        <v>12.069885714423194</v>
      </c>
    </row>
    <row r="5483" spans="5:13" x14ac:dyDescent="0.3">
      <c r="E5483" s="4">
        <v>43694.375</v>
      </c>
      <c r="F5483" s="3">
        <v>0</v>
      </c>
      <c r="G5483" s="2">
        <f>Table13[[#This Row],[CF % FV]]*$A$2</f>
        <v>0</v>
      </c>
      <c r="H5483" s="3">
        <v>0.921363632986825</v>
      </c>
      <c r="I5483" s="2">
        <f>Table13[[#This Row],[CF % EOL]]*$A$6</f>
        <v>36.854545319472997</v>
      </c>
      <c r="J5483" s="3">
        <v>0.13670206200127993</v>
      </c>
      <c r="K5483" s="2">
        <f>$A$10*Table13[[#This Row],[CF % WEC]]</f>
        <v>4.2044742359011268E-2</v>
      </c>
      <c r="L5483" s="1">
        <v>60.262938972883539</v>
      </c>
      <c r="M5483" s="2">
        <f>Table13[[#This Row],[Cons h '[MWh']]]-Table13[[#This Row],[Ewec_prod '[MWh']]]-Table13[[#This Row],[Eeol_prod '[MWh']]]-Table13[[#This Row],[Efv_prod '[MWh']]]</f>
        <v>23.366348911051531</v>
      </c>
    </row>
    <row r="5484" spans="5:13" x14ac:dyDescent="0.3">
      <c r="E5484" s="4">
        <v>43694.416666666664</v>
      </c>
      <c r="F5484" s="3">
        <v>0</v>
      </c>
      <c r="G5484" s="2">
        <f>Table13[[#This Row],[CF % FV]]*$A$2</f>
        <v>0</v>
      </c>
      <c r="H5484" s="3">
        <v>0.54067529596374098</v>
      </c>
      <c r="I5484" s="2">
        <f>Table13[[#This Row],[CF % EOL]]*$A$6</f>
        <v>21.627011838549638</v>
      </c>
      <c r="J5484" s="3">
        <v>0.16878372733740946</v>
      </c>
      <c r="K5484" s="2">
        <f>$A$10*Table13[[#This Row],[CF % WEC]]</f>
        <v>5.1911933341784879E-2</v>
      </c>
      <c r="L5484" s="1">
        <v>59.824030329062602</v>
      </c>
      <c r="M5484" s="2">
        <f>Table13[[#This Row],[Cons h '[MWh']]]-Table13[[#This Row],[Ewec_prod '[MWh']]]-Table13[[#This Row],[Eeol_prod '[MWh']]]-Table13[[#This Row],[Efv_prod '[MWh']]]</f>
        <v>38.145106557171175</v>
      </c>
    </row>
    <row r="5485" spans="5:13" x14ac:dyDescent="0.3">
      <c r="E5485" s="4">
        <v>43694.458333333336</v>
      </c>
      <c r="F5485" s="3">
        <v>0</v>
      </c>
      <c r="G5485" s="2">
        <f>Table13[[#This Row],[CF % FV]]*$A$2</f>
        <v>0</v>
      </c>
      <c r="H5485" s="3">
        <v>0.41422267950005998</v>
      </c>
      <c r="I5485" s="2">
        <f>Table13[[#This Row],[CF % EOL]]*$A$6</f>
        <v>16.568907180002398</v>
      </c>
      <c r="J5485" s="3">
        <v>0</v>
      </c>
      <c r="K5485" s="2">
        <f>$A$10*Table13[[#This Row],[CF % WEC]]</f>
        <v>0</v>
      </c>
      <c r="L5485" s="1">
        <v>50.882028614085037</v>
      </c>
      <c r="M5485" s="2">
        <f>Table13[[#This Row],[Cons h '[MWh']]]-Table13[[#This Row],[Ewec_prod '[MWh']]]-Table13[[#This Row],[Eeol_prod '[MWh']]]-Table13[[#This Row],[Efv_prod '[MWh']]]</f>
        <v>34.313121434082639</v>
      </c>
    </row>
    <row r="5486" spans="5:13" x14ac:dyDescent="0.3">
      <c r="E5486" s="4">
        <v>43694.5</v>
      </c>
      <c r="F5486" s="3">
        <v>0</v>
      </c>
      <c r="G5486" s="2">
        <f>Table13[[#This Row],[CF % FV]]*$A$2</f>
        <v>0</v>
      </c>
      <c r="H5486" s="3">
        <v>0.42006214642404299</v>
      </c>
      <c r="I5486" s="2">
        <f>Table13[[#This Row],[CF % EOL]]*$A$6</f>
        <v>16.80248585696172</v>
      </c>
      <c r="J5486" s="3">
        <v>0</v>
      </c>
      <c r="K5486" s="2">
        <f>$A$10*Table13[[#This Row],[CF % WEC]]</f>
        <v>0</v>
      </c>
      <c r="L5486" s="1">
        <v>65.263074562222599</v>
      </c>
      <c r="M5486" s="2">
        <f>Table13[[#This Row],[Cons h '[MWh']]]-Table13[[#This Row],[Ewec_prod '[MWh']]]-Table13[[#This Row],[Eeol_prod '[MWh']]]-Table13[[#This Row],[Efv_prod '[MWh']]]</f>
        <v>48.460588705260875</v>
      </c>
    </row>
    <row r="5487" spans="5:13" x14ac:dyDescent="0.3">
      <c r="E5487" s="4">
        <v>43694.541666666664</v>
      </c>
      <c r="F5487" s="3">
        <v>0</v>
      </c>
      <c r="G5487" s="2">
        <f>Table13[[#This Row],[CF % FV]]*$A$2</f>
        <v>0</v>
      </c>
      <c r="H5487" s="3">
        <v>0.48413939518585403</v>
      </c>
      <c r="I5487" s="2">
        <f>Table13[[#This Row],[CF % EOL]]*$A$6</f>
        <v>19.365575807434162</v>
      </c>
      <c r="J5487" s="3">
        <v>0</v>
      </c>
      <c r="K5487" s="2">
        <f>$A$10*Table13[[#This Row],[CF % WEC]]</f>
        <v>0</v>
      </c>
      <c r="L5487" s="1">
        <v>71.850930561434708</v>
      </c>
      <c r="M5487" s="2">
        <f>Table13[[#This Row],[Cons h '[MWh']]]-Table13[[#This Row],[Ewec_prod '[MWh']]]-Table13[[#This Row],[Eeol_prod '[MWh']]]-Table13[[#This Row],[Efv_prod '[MWh']]]</f>
        <v>52.485354754000547</v>
      </c>
    </row>
    <row r="5488" spans="5:13" x14ac:dyDescent="0.3">
      <c r="E5488" s="4">
        <v>43694.583333333336</v>
      </c>
      <c r="F5488" s="3">
        <v>0</v>
      </c>
      <c r="G5488" s="2">
        <f>Table13[[#This Row],[CF % FV]]*$A$2</f>
        <v>0</v>
      </c>
      <c r="H5488" s="3">
        <v>0.47794745000913502</v>
      </c>
      <c r="I5488" s="2">
        <f>Table13[[#This Row],[CF % EOL]]*$A$6</f>
        <v>19.1178980003654</v>
      </c>
      <c r="J5488" s="3">
        <v>0</v>
      </c>
      <c r="K5488" s="2">
        <f>$A$10*Table13[[#This Row],[CF % WEC]]</f>
        <v>0</v>
      </c>
      <c r="L5488" s="1">
        <v>58.194588955375487</v>
      </c>
      <c r="M5488" s="2">
        <f>Table13[[#This Row],[Cons h '[MWh']]]-Table13[[#This Row],[Ewec_prod '[MWh']]]-Table13[[#This Row],[Eeol_prod '[MWh']]]-Table13[[#This Row],[Efv_prod '[MWh']]]</f>
        <v>39.076690955010086</v>
      </c>
    </row>
    <row r="5489" spans="5:13" x14ac:dyDescent="0.3">
      <c r="E5489" s="4">
        <v>43694.625</v>
      </c>
      <c r="F5489" s="3">
        <v>0</v>
      </c>
      <c r="G5489" s="2">
        <f>Table13[[#This Row],[CF % FV]]*$A$2</f>
        <v>0</v>
      </c>
      <c r="H5489" s="3">
        <v>0.47794745000913502</v>
      </c>
      <c r="I5489" s="2">
        <f>Table13[[#This Row],[CF % EOL]]*$A$6</f>
        <v>19.1178980003654</v>
      </c>
      <c r="J5489" s="3">
        <v>0</v>
      </c>
      <c r="K5489" s="2">
        <f>$A$10*Table13[[#This Row],[CF % WEC]]</f>
        <v>0</v>
      </c>
      <c r="L5489" s="1">
        <v>52.522230950966389</v>
      </c>
      <c r="M5489" s="2">
        <f>Table13[[#This Row],[Cons h '[MWh']]]-Table13[[#This Row],[Ewec_prod '[MWh']]]-Table13[[#This Row],[Eeol_prod '[MWh']]]-Table13[[#This Row],[Efv_prod '[MWh']]]</f>
        <v>33.404332950600988</v>
      </c>
    </row>
    <row r="5490" spans="5:13" x14ac:dyDescent="0.3">
      <c r="E5490" s="4">
        <v>43694.666666666664</v>
      </c>
      <c r="F5490" s="3">
        <v>2.32E-3</v>
      </c>
      <c r="G5490" s="2">
        <f>Table13[[#This Row],[CF % FV]]*$A$2</f>
        <v>0.11831999999999999</v>
      </c>
      <c r="H5490" s="3">
        <v>0.45985307879562898</v>
      </c>
      <c r="I5490" s="2">
        <f>Table13[[#This Row],[CF % EOL]]*$A$6</f>
        <v>18.394123151825159</v>
      </c>
      <c r="J5490" s="3">
        <v>0</v>
      </c>
      <c r="K5490" s="2">
        <f>$A$10*Table13[[#This Row],[CF % WEC]]</f>
        <v>0</v>
      </c>
      <c r="L5490" s="1">
        <v>55.419995053260116</v>
      </c>
      <c r="M5490" s="2">
        <f>Table13[[#This Row],[Cons h '[MWh']]]-Table13[[#This Row],[Ewec_prod '[MWh']]]-Table13[[#This Row],[Eeol_prod '[MWh']]]-Table13[[#This Row],[Efv_prod '[MWh']]]</f>
        <v>36.907551901434957</v>
      </c>
    </row>
    <row r="5491" spans="5:13" x14ac:dyDescent="0.3">
      <c r="E5491" s="4">
        <v>43694.708333333336</v>
      </c>
      <c r="F5491" s="3">
        <v>0.19863999999999998</v>
      </c>
      <c r="G5491" s="2">
        <f>Table13[[#This Row],[CF % FV]]*$A$2</f>
        <v>10.13064</v>
      </c>
      <c r="H5491" s="3">
        <v>0.49091865993211597</v>
      </c>
      <c r="I5491" s="2">
        <f>Table13[[#This Row],[CF % EOL]]*$A$6</f>
        <v>19.636746397284639</v>
      </c>
      <c r="J5491" s="3">
        <v>0</v>
      </c>
      <c r="K5491" s="2">
        <f>$A$10*Table13[[#This Row],[CF % WEC]]</f>
        <v>0</v>
      </c>
      <c r="L5491" s="1">
        <v>53.403281359728446</v>
      </c>
      <c r="M5491" s="2">
        <f>Table13[[#This Row],[Cons h '[MWh']]]-Table13[[#This Row],[Ewec_prod '[MWh']]]-Table13[[#This Row],[Eeol_prod '[MWh']]]-Table13[[#This Row],[Efv_prod '[MWh']]]</f>
        <v>23.635894962443807</v>
      </c>
    </row>
    <row r="5492" spans="5:13" x14ac:dyDescent="0.3">
      <c r="E5492" s="4">
        <v>43694.75</v>
      </c>
      <c r="F5492" s="3">
        <v>0.37297000000000002</v>
      </c>
      <c r="G5492" s="2">
        <f>Table13[[#This Row],[CF % FV]]*$A$2</f>
        <v>19.021470000000001</v>
      </c>
      <c r="H5492" s="3">
        <v>0.54010807246269699</v>
      </c>
      <c r="I5492" s="2">
        <f>Table13[[#This Row],[CF % EOL]]*$A$6</f>
        <v>21.604322898507881</v>
      </c>
      <c r="J5492" s="3">
        <v>0</v>
      </c>
      <c r="K5492" s="2">
        <f>$A$10*Table13[[#This Row],[CF % WEC]]</f>
        <v>0</v>
      </c>
      <c r="L5492" s="1">
        <v>103.70774752541163</v>
      </c>
      <c r="M5492" s="2">
        <f>Table13[[#This Row],[Cons h '[MWh']]]-Table13[[#This Row],[Ewec_prod '[MWh']]]-Table13[[#This Row],[Eeol_prod '[MWh']]]-Table13[[#This Row],[Efv_prod '[MWh']]]</f>
        <v>63.081954626903745</v>
      </c>
    </row>
    <row r="5493" spans="5:13" x14ac:dyDescent="0.3">
      <c r="E5493" s="4">
        <v>43694.791666666664</v>
      </c>
      <c r="F5493" s="3">
        <v>0.57784999999999997</v>
      </c>
      <c r="G5493" s="2">
        <f>Table13[[#This Row],[CF % FV]]*$A$2</f>
        <v>29.47035</v>
      </c>
      <c r="H5493" s="3">
        <v>0.57856490781952796</v>
      </c>
      <c r="I5493" s="2">
        <f>Table13[[#This Row],[CF % EOL]]*$A$6</f>
        <v>23.142596312781119</v>
      </c>
      <c r="J5493" s="3">
        <v>0</v>
      </c>
      <c r="K5493" s="2">
        <f>$A$10*Table13[[#This Row],[CF % WEC]]</f>
        <v>0</v>
      </c>
      <c r="L5493" s="1">
        <v>70.459097945813895</v>
      </c>
      <c r="M5493" s="2">
        <f>Table13[[#This Row],[Cons h '[MWh']]]-Table13[[#This Row],[Ewec_prod '[MWh']]]-Table13[[#This Row],[Eeol_prod '[MWh']]]-Table13[[#This Row],[Efv_prod '[MWh']]]</f>
        <v>17.846151633032772</v>
      </c>
    </row>
    <row r="5494" spans="5:13" x14ac:dyDescent="0.3">
      <c r="E5494" s="4">
        <v>43694.833333333336</v>
      </c>
      <c r="F5494" s="3">
        <v>0.64019000000000004</v>
      </c>
      <c r="G5494" s="2">
        <f>Table13[[#This Row],[CF % FV]]*$A$2</f>
        <v>32.64969</v>
      </c>
      <c r="H5494" s="3">
        <v>0.56972108611175298</v>
      </c>
      <c r="I5494" s="2">
        <f>Table13[[#This Row],[CF % EOL]]*$A$6</f>
        <v>22.788843444470118</v>
      </c>
      <c r="J5494" s="3">
        <v>0</v>
      </c>
      <c r="K5494" s="2">
        <f>$A$10*Table13[[#This Row],[CF % WEC]]</f>
        <v>0</v>
      </c>
      <c r="L5494" s="1">
        <v>59.645505792670498</v>
      </c>
      <c r="M5494" s="2">
        <f>Table13[[#This Row],[Cons h '[MWh']]]-Table13[[#This Row],[Ewec_prod '[MWh']]]-Table13[[#This Row],[Eeol_prod '[MWh']]]-Table13[[#This Row],[Efv_prod '[MWh']]]</f>
        <v>4.2069723482003809</v>
      </c>
    </row>
    <row r="5495" spans="5:13" x14ac:dyDescent="0.3">
      <c r="E5495" s="4">
        <v>43694.875</v>
      </c>
      <c r="F5495" s="3">
        <v>0.74229000000000001</v>
      </c>
      <c r="G5495" s="2">
        <f>Table13[[#This Row],[CF % FV]]*$A$2</f>
        <v>37.856790000000004</v>
      </c>
      <c r="H5495" s="3">
        <v>0.53576953592050502</v>
      </c>
      <c r="I5495" s="2">
        <f>Table13[[#This Row],[CF % EOL]]*$A$6</f>
        <v>21.430781436820201</v>
      </c>
      <c r="J5495" s="3">
        <v>0</v>
      </c>
      <c r="K5495" s="2">
        <f>$A$10*Table13[[#This Row],[CF % WEC]]</f>
        <v>0</v>
      </c>
      <c r="L5495" s="1">
        <v>58.620365909931195</v>
      </c>
      <c r="M5495" s="2">
        <f>Table13[[#This Row],[Cons h '[MWh']]]-Table13[[#This Row],[Ewec_prod '[MWh']]]-Table13[[#This Row],[Eeol_prod '[MWh']]]-Table13[[#This Row],[Efv_prod '[MWh']]]</f>
        <v>-0.66720552688900625</v>
      </c>
    </row>
    <row r="5496" spans="5:13" x14ac:dyDescent="0.3">
      <c r="E5496" s="4">
        <v>43694.916666666664</v>
      </c>
      <c r="F5496" s="3">
        <v>0.74314999999999998</v>
      </c>
      <c r="G5496" s="2">
        <f>Table13[[#This Row],[CF % FV]]*$A$2</f>
        <v>37.900649999999999</v>
      </c>
      <c r="H5496" s="3">
        <v>0.304461354083636</v>
      </c>
      <c r="I5496" s="2">
        <f>Table13[[#This Row],[CF % EOL]]*$A$6</f>
        <v>12.178454163345441</v>
      </c>
      <c r="J5496" s="3">
        <v>0</v>
      </c>
      <c r="K5496" s="2">
        <f>$A$10*Table13[[#This Row],[CF % WEC]]</f>
        <v>0</v>
      </c>
      <c r="L5496" s="1">
        <v>53.050765828919864</v>
      </c>
      <c r="M5496" s="2">
        <f>Table13[[#This Row],[Cons h '[MWh']]]-Table13[[#This Row],[Ewec_prod '[MWh']]]-Table13[[#This Row],[Eeol_prod '[MWh']]]-Table13[[#This Row],[Efv_prod '[MWh']]]</f>
        <v>2.9716616655744232</v>
      </c>
    </row>
    <row r="5497" spans="5:13" x14ac:dyDescent="0.3">
      <c r="E5497" s="4">
        <v>43694.958333333336</v>
      </c>
      <c r="F5497" s="3">
        <v>0.67073000000000005</v>
      </c>
      <c r="G5497" s="2">
        <f>Table13[[#This Row],[CF % FV]]*$A$2</f>
        <v>34.207230000000003</v>
      </c>
      <c r="H5497" s="3">
        <v>0.39999880087128298</v>
      </c>
      <c r="I5497" s="2">
        <f>Table13[[#This Row],[CF % EOL]]*$A$6</f>
        <v>15.999952034851319</v>
      </c>
      <c r="J5497" s="3">
        <v>0</v>
      </c>
      <c r="K5497" s="2">
        <f>$A$10*Table13[[#This Row],[CF % WEC]]</f>
        <v>0</v>
      </c>
      <c r="L5497" s="1">
        <v>39.498002622828601</v>
      </c>
      <c r="M5497" s="2">
        <f>Table13[[#This Row],[Cons h '[MWh']]]-Table13[[#This Row],[Ewec_prod '[MWh']]]-Table13[[#This Row],[Eeol_prod '[MWh']]]-Table13[[#This Row],[Efv_prod '[MWh']]]</f>
        <v>-10.709179412022721</v>
      </c>
    </row>
    <row r="5498" spans="5:13" x14ac:dyDescent="0.3">
      <c r="E5498" s="4">
        <v>43695</v>
      </c>
      <c r="F5498" s="3">
        <v>0.54801999999999995</v>
      </c>
      <c r="G5498" s="2">
        <f>Table13[[#This Row],[CF % FV]]*$A$2</f>
        <v>27.949019999999997</v>
      </c>
      <c r="H5498" s="3">
        <v>0.51013023186487405</v>
      </c>
      <c r="I5498" s="2">
        <f>Table13[[#This Row],[CF % EOL]]*$A$6</f>
        <v>20.405209274594963</v>
      </c>
      <c r="J5498" s="3">
        <v>0</v>
      </c>
      <c r="K5498" s="2">
        <f>$A$10*Table13[[#This Row],[CF % WEC]]</f>
        <v>0</v>
      </c>
      <c r="L5498" s="1">
        <v>40.121700844898868</v>
      </c>
      <c r="M5498" s="2">
        <f>Table13[[#This Row],[Cons h '[MWh']]]-Table13[[#This Row],[Ewec_prod '[MWh']]]-Table13[[#This Row],[Eeol_prod '[MWh']]]-Table13[[#This Row],[Efv_prod '[MWh']]]</f>
        <v>-8.2325284296960923</v>
      </c>
    </row>
    <row r="5499" spans="5:13" x14ac:dyDescent="0.3">
      <c r="E5499" s="4">
        <v>43695.041666666664</v>
      </c>
      <c r="F5499" s="3">
        <v>0.38695000000000002</v>
      </c>
      <c r="G5499" s="2">
        <f>Table13[[#This Row],[CF % FV]]*$A$2</f>
        <v>19.734450000000002</v>
      </c>
      <c r="H5499" s="3">
        <v>0.56659700917784905</v>
      </c>
      <c r="I5499" s="2">
        <f>Table13[[#This Row],[CF % EOL]]*$A$6</f>
        <v>22.663880367113961</v>
      </c>
      <c r="J5499" s="3">
        <v>3.2118930893026455E-2</v>
      </c>
      <c r="K5499" s="2">
        <f>$A$10*Table13[[#This Row],[CF % WEC]]</f>
        <v>9.8786525563275048E-3</v>
      </c>
      <c r="L5499" s="1">
        <v>38.245975048103354</v>
      </c>
      <c r="M5499" s="2">
        <f>Table13[[#This Row],[Cons h '[MWh']]]-Table13[[#This Row],[Ewec_prod '[MWh']]]-Table13[[#This Row],[Eeol_prod '[MWh']]]-Table13[[#This Row],[Efv_prod '[MWh']]]</f>
        <v>-4.1622339715669341</v>
      </c>
    </row>
    <row r="5500" spans="5:13" x14ac:dyDescent="0.3">
      <c r="E5500" s="4">
        <v>43695.083333333336</v>
      </c>
      <c r="F5500" s="3">
        <v>0.18831000000000001</v>
      </c>
      <c r="G5500" s="2">
        <f>Table13[[#This Row],[CF % FV]]*$A$2</f>
        <v>9.6038100000000011</v>
      </c>
      <c r="H5500" s="3">
        <v>0.612917411275682</v>
      </c>
      <c r="I5500" s="2">
        <f>Table13[[#This Row],[CF % EOL]]*$A$6</f>
        <v>24.516696451027279</v>
      </c>
      <c r="J5500" s="3">
        <v>0.1158629282514185</v>
      </c>
      <c r="K5500" s="2">
        <f>$A$10*Table13[[#This Row],[CF % WEC]]</f>
        <v>3.5635358355061882E-2</v>
      </c>
      <c r="L5500" s="1">
        <v>32.93449115750294</v>
      </c>
      <c r="M5500" s="2">
        <f>Table13[[#This Row],[Cons h '[MWh']]]-Table13[[#This Row],[Ewec_prod '[MWh']]]-Table13[[#This Row],[Eeol_prod '[MWh']]]-Table13[[#This Row],[Efv_prod '[MWh']]]</f>
        <v>-1.2216506518793988</v>
      </c>
    </row>
    <row r="5501" spans="5:13" x14ac:dyDescent="0.3">
      <c r="E5501" s="4">
        <v>43695.125</v>
      </c>
      <c r="F5501" s="3">
        <v>1.3599999999999999E-2</v>
      </c>
      <c r="G5501" s="2">
        <f>Table13[[#This Row],[CF % FV]]*$A$2</f>
        <v>0.69359999999999999</v>
      </c>
      <c r="H5501" s="3">
        <v>0.62276417760563696</v>
      </c>
      <c r="I5501" s="2">
        <f>Table13[[#This Row],[CF % EOL]]*$A$6</f>
        <v>24.910567104225478</v>
      </c>
      <c r="J5501" s="3">
        <v>0.19124830050370339</v>
      </c>
      <c r="K5501" s="2">
        <f>$A$10*Table13[[#This Row],[CF % WEC]]</f>
        <v>5.8821245294761439E-2</v>
      </c>
      <c r="L5501" s="1">
        <v>33.734726567061642</v>
      </c>
      <c r="M5501" s="2">
        <f>Table13[[#This Row],[Cons h '[MWh']]]-Table13[[#This Row],[Ewec_prod '[MWh']]]-Table13[[#This Row],[Eeol_prod '[MWh']]]-Table13[[#This Row],[Efv_prod '[MWh']]]</f>
        <v>8.0717382175414052</v>
      </c>
    </row>
    <row r="5502" spans="5:13" x14ac:dyDescent="0.3">
      <c r="E5502" s="4">
        <v>43695.166666666664</v>
      </c>
      <c r="F5502" s="3">
        <v>0</v>
      </c>
      <c r="G5502" s="2">
        <f>Table13[[#This Row],[CF % FV]]*$A$2</f>
        <v>0</v>
      </c>
      <c r="H5502" s="3">
        <v>0.642503367371134</v>
      </c>
      <c r="I5502" s="2">
        <f>Table13[[#This Row],[CF % EOL]]*$A$6</f>
        <v>25.70013469484536</v>
      </c>
      <c r="J5502" s="3">
        <v>0.20441625117282014</v>
      </c>
      <c r="K5502" s="2">
        <f>$A$10*Table13[[#This Row],[CF % WEC]]</f>
        <v>6.2871243408718192E-2</v>
      </c>
      <c r="L5502" s="1">
        <v>50.132314826176739</v>
      </c>
      <c r="M5502" s="2">
        <f>Table13[[#This Row],[Cons h '[MWh']]]-Table13[[#This Row],[Ewec_prod '[MWh']]]-Table13[[#This Row],[Eeol_prod '[MWh']]]-Table13[[#This Row],[Efv_prod '[MWh']]]</f>
        <v>24.369308887922664</v>
      </c>
    </row>
    <row r="5503" spans="5:13" x14ac:dyDescent="0.3">
      <c r="E5503" s="4">
        <v>43695.208333333336</v>
      </c>
      <c r="F5503" s="3">
        <v>0</v>
      </c>
      <c r="G5503" s="2">
        <f>Table13[[#This Row],[CF % FV]]*$A$2</f>
        <v>0</v>
      </c>
      <c r="H5503" s="3">
        <v>0.67141591077851304</v>
      </c>
      <c r="I5503" s="2">
        <f>Table13[[#This Row],[CF % EOL]]*$A$6</f>
        <v>26.856636431140522</v>
      </c>
      <c r="J5503" s="3">
        <v>0.19927974356906411</v>
      </c>
      <c r="K5503" s="2">
        <f>$A$10*Table13[[#This Row],[CF % WEC]]</f>
        <v>6.1291434474870496E-2</v>
      </c>
      <c r="L5503" s="1">
        <v>44.104023628816797</v>
      </c>
      <c r="M5503" s="2">
        <f>Table13[[#This Row],[Cons h '[MWh']]]-Table13[[#This Row],[Ewec_prod '[MWh']]]-Table13[[#This Row],[Eeol_prod '[MWh']]]-Table13[[#This Row],[Efv_prod '[MWh']]]</f>
        <v>17.186095763201408</v>
      </c>
    </row>
    <row r="5504" spans="5:13" x14ac:dyDescent="0.3">
      <c r="E5504" s="4">
        <v>43695.25</v>
      </c>
      <c r="F5504" s="3">
        <v>0</v>
      </c>
      <c r="G5504" s="2">
        <f>Table13[[#This Row],[CF % FV]]*$A$2</f>
        <v>0</v>
      </c>
      <c r="H5504" s="3">
        <v>0.61312166464460205</v>
      </c>
      <c r="I5504" s="2">
        <f>Table13[[#This Row],[CF % EOL]]*$A$6</f>
        <v>24.524866585784082</v>
      </c>
      <c r="J5504" s="3">
        <v>0.19516021187249033</v>
      </c>
      <c r="K5504" s="2">
        <f>$A$10*Table13[[#This Row],[CF % WEC]]</f>
        <v>6.0024411532520118E-2</v>
      </c>
      <c r="L5504" s="1">
        <v>59.819509071661678</v>
      </c>
      <c r="M5504" s="2">
        <f>Table13[[#This Row],[Cons h '[MWh']]]-Table13[[#This Row],[Ewec_prod '[MWh']]]-Table13[[#This Row],[Eeol_prod '[MWh']]]-Table13[[#This Row],[Efv_prod '[MWh']]]</f>
        <v>35.234618074345079</v>
      </c>
    </row>
    <row r="5505" spans="5:13" x14ac:dyDescent="0.3">
      <c r="E5505" s="4">
        <v>43695.291666666664</v>
      </c>
      <c r="F5505" s="3">
        <v>0</v>
      </c>
      <c r="G5505" s="2">
        <f>Table13[[#This Row],[CF % FV]]*$A$2</f>
        <v>0</v>
      </c>
      <c r="H5505" s="3">
        <v>0.56854829438814802</v>
      </c>
      <c r="I5505" s="2">
        <f>Table13[[#This Row],[CF % EOL]]*$A$6</f>
        <v>22.74193177552592</v>
      </c>
      <c r="J5505" s="3">
        <v>0.19116985580545431</v>
      </c>
      <c r="K5505" s="2">
        <f>$A$10*Table13[[#This Row],[CF % WEC]]</f>
        <v>5.8797118466833401E-2</v>
      </c>
      <c r="L5505" s="1">
        <v>44.003558785353427</v>
      </c>
      <c r="M5505" s="2">
        <f>Table13[[#This Row],[Cons h '[MWh']]]-Table13[[#This Row],[Ewec_prod '[MWh']]]-Table13[[#This Row],[Eeol_prod '[MWh']]]-Table13[[#This Row],[Efv_prod '[MWh']]]</f>
        <v>21.202829891360672</v>
      </c>
    </row>
    <row r="5506" spans="5:13" x14ac:dyDescent="0.3">
      <c r="E5506" s="4">
        <v>43695.333333333336</v>
      </c>
      <c r="F5506" s="3">
        <v>0</v>
      </c>
      <c r="G5506" s="2">
        <f>Table13[[#This Row],[CF % FV]]*$A$2</f>
        <v>0</v>
      </c>
      <c r="H5506" s="3">
        <v>0.51841521421444703</v>
      </c>
      <c r="I5506" s="2">
        <f>Table13[[#This Row],[CF % EOL]]*$A$6</f>
        <v>20.736608568577882</v>
      </c>
      <c r="J5506" s="3">
        <v>0.18501427899044473</v>
      </c>
      <c r="K5506" s="2">
        <f>$A$10*Table13[[#This Row],[CF % WEC]]</f>
        <v>5.6903879714840337E-2</v>
      </c>
      <c r="L5506" s="1">
        <v>53.472945438343771</v>
      </c>
      <c r="M5506" s="2">
        <f>Table13[[#This Row],[Cons h '[MWh']]]-Table13[[#This Row],[Ewec_prod '[MWh']]]-Table13[[#This Row],[Eeol_prod '[MWh']]]-Table13[[#This Row],[Efv_prod '[MWh']]]</f>
        <v>32.679432990051055</v>
      </c>
    </row>
    <row r="5507" spans="5:13" x14ac:dyDescent="0.3">
      <c r="E5507" s="4">
        <v>43695.375</v>
      </c>
      <c r="F5507" s="3">
        <v>0</v>
      </c>
      <c r="G5507" s="2">
        <f>Table13[[#This Row],[CF % FV]]*$A$2</f>
        <v>0</v>
      </c>
      <c r="H5507" s="3">
        <v>0.47759515497427502</v>
      </c>
      <c r="I5507" s="2">
        <f>Table13[[#This Row],[CF % EOL]]*$A$6</f>
        <v>19.103806198971</v>
      </c>
      <c r="J5507" s="3">
        <v>0.17872130871654598</v>
      </c>
      <c r="K5507" s="2">
        <f>$A$10*Table13[[#This Row],[CF % WEC]]</f>
        <v>5.4968383571142726E-2</v>
      </c>
      <c r="L5507" s="1">
        <v>47.108813786295798</v>
      </c>
      <c r="M5507" s="2">
        <f>Table13[[#This Row],[Cons h '[MWh']]]-Table13[[#This Row],[Ewec_prod '[MWh']]]-Table13[[#This Row],[Eeol_prod '[MWh']]]-Table13[[#This Row],[Efv_prod '[MWh']]]</f>
        <v>27.950039203753654</v>
      </c>
    </row>
    <row r="5508" spans="5:13" x14ac:dyDescent="0.3">
      <c r="E5508" s="4">
        <v>43695.416666666664</v>
      </c>
      <c r="F5508" s="3">
        <v>0</v>
      </c>
      <c r="G5508" s="2">
        <f>Table13[[#This Row],[CF % FV]]*$A$2</f>
        <v>0</v>
      </c>
      <c r="H5508" s="3">
        <v>0.203891417962063</v>
      </c>
      <c r="I5508" s="2">
        <f>Table13[[#This Row],[CF % EOL]]*$A$6</f>
        <v>8.1556567184825202</v>
      </c>
      <c r="J5508" s="3">
        <v>0.17243586097724095</v>
      </c>
      <c r="K5508" s="2">
        <f>$A$10*Table13[[#This Row],[CF % WEC]]</f>
        <v>5.3035201094292925E-2</v>
      </c>
      <c r="L5508" s="1">
        <v>69.380678073174963</v>
      </c>
      <c r="M5508" s="2">
        <f>Table13[[#This Row],[Cons h '[MWh']]]-Table13[[#This Row],[Ewec_prod '[MWh']]]-Table13[[#This Row],[Eeol_prod '[MWh']]]-Table13[[#This Row],[Efv_prod '[MWh']]]</f>
        <v>61.171986153598155</v>
      </c>
    </row>
    <row r="5509" spans="5:13" x14ac:dyDescent="0.3">
      <c r="E5509" s="4">
        <v>43695.458333333336</v>
      </c>
      <c r="F5509" s="3">
        <v>0</v>
      </c>
      <c r="G5509" s="2">
        <f>Table13[[#This Row],[CF % FV]]*$A$2</f>
        <v>0</v>
      </c>
      <c r="H5509" s="3">
        <v>0.18705475226733401</v>
      </c>
      <c r="I5509" s="2">
        <f>Table13[[#This Row],[CF % EOL]]*$A$6</f>
        <v>7.4821900906933605</v>
      </c>
      <c r="J5509" s="3">
        <v>0.16621431663124875</v>
      </c>
      <c r="K5509" s="2">
        <f>$A$10*Table13[[#This Row],[CF % WEC]]</f>
        <v>5.1121673051826702E-2</v>
      </c>
      <c r="L5509" s="1">
        <v>47.948606424584099</v>
      </c>
      <c r="M5509" s="2">
        <f>Table13[[#This Row],[Cons h '[MWh']]]-Table13[[#This Row],[Ewec_prod '[MWh']]]-Table13[[#This Row],[Eeol_prod '[MWh']]]-Table13[[#This Row],[Efv_prod '[MWh']]]</f>
        <v>40.415294660838917</v>
      </c>
    </row>
    <row r="5510" spans="5:13" x14ac:dyDescent="0.3">
      <c r="E5510" s="4">
        <v>43695.5</v>
      </c>
      <c r="F5510" s="3">
        <v>0</v>
      </c>
      <c r="G5510" s="2">
        <f>Table13[[#This Row],[CF % FV]]*$A$2</f>
        <v>0</v>
      </c>
      <c r="H5510" s="3">
        <v>0.21748028022090901</v>
      </c>
      <c r="I5510" s="2">
        <f>Table13[[#This Row],[CF % EOL]]*$A$6</f>
        <v>8.6992112088363598</v>
      </c>
      <c r="J5510" s="3">
        <v>0.15991952507442547</v>
      </c>
      <c r="K5510" s="2">
        <f>$A$10*Table13[[#This Row],[CF % WEC]]</f>
        <v>4.9185616745610658E-2</v>
      </c>
      <c r="L5510" s="1">
        <v>55.7972155504374</v>
      </c>
      <c r="M5510" s="2">
        <f>Table13[[#This Row],[Cons h '[MWh']]]-Table13[[#This Row],[Ewec_prod '[MWh']]]-Table13[[#This Row],[Eeol_prod '[MWh']]]-Table13[[#This Row],[Efv_prod '[MWh']]]</f>
        <v>47.04881872485543</v>
      </c>
    </row>
    <row r="5511" spans="5:13" x14ac:dyDescent="0.3">
      <c r="E5511" s="4">
        <v>43695.541666666664</v>
      </c>
      <c r="F5511" s="3">
        <v>0</v>
      </c>
      <c r="G5511" s="2">
        <f>Table13[[#This Row],[CF % FV]]*$A$2</f>
        <v>0</v>
      </c>
      <c r="H5511" s="3">
        <v>0.26965734255642698</v>
      </c>
      <c r="I5511" s="2">
        <f>Table13[[#This Row],[CF % EOL]]*$A$6</f>
        <v>10.78629370225708</v>
      </c>
      <c r="J5511" s="3">
        <v>0.15363341716017537</v>
      </c>
      <c r="K5511" s="2">
        <f>$A$10*Table13[[#This Row],[CF % WEC]]</f>
        <v>4.7252231222185907E-2</v>
      </c>
      <c r="L5511" s="1">
        <v>49.235521022686505</v>
      </c>
      <c r="M5511" s="2">
        <f>Table13[[#This Row],[Cons h '[MWh']]]-Table13[[#This Row],[Ewec_prod '[MWh']]]-Table13[[#This Row],[Eeol_prod '[MWh']]]-Table13[[#This Row],[Efv_prod '[MWh']]]</f>
        <v>38.401975089207241</v>
      </c>
    </row>
    <row r="5512" spans="5:13" x14ac:dyDescent="0.3">
      <c r="E5512" s="4">
        <v>43695.583333333336</v>
      </c>
      <c r="F5512" s="3">
        <v>0</v>
      </c>
      <c r="G5512" s="2">
        <f>Table13[[#This Row],[CF % FV]]*$A$2</f>
        <v>0</v>
      </c>
      <c r="H5512" s="3">
        <v>0.336023343092414</v>
      </c>
      <c r="I5512" s="2">
        <f>Table13[[#This Row],[CF % EOL]]*$A$6</f>
        <v>13.44093372369656</v>
      </c>
      <c r="J5512" s="3">
        <v>0.14544920533363767</v>
      </c>
      <c r="K5512" s="2">
        <f>$A$10*Table13[[#This Row],[CF % WEC]]</f>
        <v>4.4735055748599206E-2</v>
      </c>
      <c r="L5512" s="1">
        <v>60.412366076477319</v>
      </c>
      <c r="M5512" s="2">
        <f>Table13[[#This Row],[Cons h '[MWh']]]-Table13[[#This Row],[Ewec_prod '[MWh']]]-Table13[[#This Row],[Eeol_prod '[MWh']]]-Table13[[#This Row],[Efv_prod '[MWh']]]</f>
        <v>46.926697297032163</v>
      </c>
    </row>
    <row r="5513" spans="5:13" x14ac:dyDescent="0.3">
      <c r="E5513" s="4">
        <v>43695.625</v>
      </c>
      <c r="F5513" s="3">
        <v>0</v>
      </c>
      <c r="G5513" s="2">
        <f>Table13[[#This Row],[CF % FV]]*$A$2</f>
        <v>0</v>
      </c>
      <c r="H5513" s="3">
        <v>0.39999880087128298</v>
      </c>
      <c r="I5513" s="2">
        <f>Table13[[#This Row],[CF % EOL]]*$A$6</f>
        <v>15.999952034851319</v>
      </c>
      <c r="J5513" s="3">
        <v>0.13909837235487096</v>
      </c>
      <c r="K5513" s="2">
        <f>$A$10*Table13[[#This Row],[CF % WEC]]</f>
        <v>4.2781763073651419E-2</v>
      </c>
      <c r="L5513" s="1">
        <v>61.299876113118842</v>
      </c>
      <c r="M5513" s="2">
        <f>Table13[[#This Row],[Cons h '[MWh']]]-Table13[[#This Row],[Ewec_prod '[MWh']]]-Table13[[#This Row],[Eeol_prod '[MWh']]]-Table13[[#This Row],[Efv_prod '[MWh']]]</f>
        <v>45.257142315193875</v>
      </c>
    </row>
    <row r="5514" spans="5:13" x14ac:dyDescent="0.3">
      <c r="E5514" s="4">
        <v>43695.666666666664</v>
      </c>
      <c r="F5514" s="3">
        <v>3.2499999999999999E-3</v>
      </c>
      <c r="G5514" s="2">
        <f>Table13[[#This Row],[CF % FV]]*$A$2</f>
        <v>0.16574999999999998</v>
      </c>
      <c r="H5514" s="3">
        <v>0.45455042655868599</v>
      </c>
      <c r="I5514" s="2">
        <f>Table13[[#This Row],[CF % EOL]]*$A$6</f>
        <v>18.182017062347441</v>
      </c>
      <c r="J5514" s="3">
        <v>0.13273937726958865</v>
      </c>
      <c r="K5514" s="2">
        <f>$A$10*Table13[[#This Row],[CF % WEC]]</f>
        <v>4.0825960022045582E-2</v>
      </c>
      <c r="L5514" s="1">
        <v>50.061528306893329</v>
      </c>
      <c r="M5514" s="2">
        <f>Table13[[#This Row],[Cons h '[MWh']]]-Table13[[#This Row],[Ewec_prod '[MWh']]]-Table13[[#This Row],[Eeol_prod '[MWh']]]-Table13[[#This Row],[Efv_prod '[MWh']]]</f>
        <v>31.672935284523842</v>
      </c>
    </row>
    <row r="5515" spans="5:13" x14ac:dyDescent="0.3">
      <c r="E5515" s="4">
        <v>43695.708333333336</v>
      </c>
      <c r="F5515" s="3">
        <v>0.22686000000000001</v>
      </c>
      <c r="G5515" s="2">
        <f>Table13[[#This Row],[CF % FV]]*$A$2</f>
        <v>11.56986</v>
      </c>
      <c r="H5515" s="3">
        <v>0.51564523383087002</v>
      </c>
      <c r="I5515" s="2">
        <f>Table13[[#This Row],[CF % EOL]]*$A$6</f>
        <v>20.6258093532348</v>
      </c>
      <c r="J5515" s="3">
        <v>0.10548001538003964</v>
      </c>
      <c r="K5515" s="2">
        <f>$A$10*Table13[[#This Row],[CF % WEC]]</f>
        <v>3.2441939834358814E-2</v>
      </c>
      <c r="L5515" s="1">
        <v>50.737537138997197</v>
      </c>
      <c r="M5515" s="2">
        <f>Table13[[#This Row],[Cons h '[MWh']]]-Table13[[#This Row],[Ewec_prod '[MWh']]]-Table13[[#This Row],[Eeol_prod '[MWh']]]-Table13[[#This Row],[Efv_prod '[MWh']]]</f>
        <v>18.509425845928043</v>
      </c>
    </row>
    <row r="5516" spans="5:13" x14ac:dyDescent="0.3">
      <c r="E5516" s="4">
        <v>43695.75</v>
      </c>
      <c r="F5516" s="3">
        <v>0.44423000000000001</v>
      </c>
      <c r="G5516" s="2">
        <f>Table13[[#This Row],[CF % FV]]*$A$2</f>
        <v>22.655730000000002</v>
      </c>
      <c r="H5516" s="3">
        <v>0.54370605538480898</v>
      </c>
      <c r="I5516" s="2">
        <f>Table13[[#This Row],[CF % EOL]]*$A$6</f>
        <v>21.748242215392359</v>
      </c>
      <c r="J5516" s="3">
        <v>0.11067883630014438</v>
      </c>
      <c r="K5516" s="2">
        <f>$A$10*Table13[[#This Row],[CF % WEC]]</f>
        <v>3.4040914150886649E-2</v>
      </c>
      <c r="L5516" s="1">
        <v>77.39172079355761</v>
      </c>
      <c r="M5516" s="2">
        <f>Table13[[#This Row],[Cons h '[MWh']]]-Table13[[#This Row],[Ewec_prod '[MWh']]]-Table13[[#This Row],[Eeol_prod '[MWh']]]-Table13[[#This Row],[Efv_prod '[MWh']]]</f>
        <v>32.95370766401436</v>
      </c>
    </row>
    <row r="5517" spans="5:13" x14ac:dyDescent="0.3">
      <c r="E5517" s="4">
        <v>43695.791666666664</v>
      </c>
      <c r="F5517" s="3">
        <v>0.62863999999999998</v>
      </c>
      <c r="G5517" s="2">
        <f>Table13[[#This Row],[CF % FV]]*$A$2</f>
        <v>32.060639999999999</v>
      </c>
      <c r="H5517" s="3">
        <v>0.545225568671029</v>
      </c>
      <c r="I5517" s="2">
        <f>Table13[[#This Row],[CF % EOL]]*$A$6</f>
        <v>21.809022746841158</v>
      </c>
      <c r="J5517" s="3">
        <v>0.11330053567908539</v>
      </c>
      <c r="K5517" s="2">
        <f>$A$10*Table13[[#This Row],[CF % WEC]]</f>
        <v>3.4847256596030766E-2</v>
      </c>
      <c r="L5517" s="1">
        <v>67.069687229464094</v>
      </c>
      <c r="M5517" s="2">
        <f>Table13[[#This Row],[Cons h '[MWh']]]-Table13[[#This Row],[Ewec_prod '[MWh']]]-Table13[[#This Row],[Eeol_prod '[MWh']]]-Table13[[#This Row],[Efv_prod '[MWh']]]</f>
        <v>13.165177226026898</v>
      </c>
    </row>
    <row r="5518" spans="5:13" x14ac:dyDescent="0.3">
      <c r="E5518" s="4">
        <v>43695.833333333336</v>
      </c>
      <c r="F5518" s="3">
        <v>0.74230999999999991</v>
      </c>
      <c r="G5518" s="2">
        <f>Table13[[#This Row],[CF % FV]]*$A$2</f>
        <v>37.857809999999994</v>
      </c>
      <c r="H5518" s="3">
        <v>0.50464901965237396</v>
      </c>
      <c r="I5518" s="2">
        <f>Table13[[#This Row],[CF % EOL]]*$A$6</f>
        <v>20.185960786094959</v>
      </c>
      <c r="J5518" s="3">
        <v>0.11385139725067341</v>
      </c>
      <c r="K5518" s="2">
        <f>$A$10*Table13[[#This Row],[CF % WEC]]</f>
        <v>3.501668222512392E-2</v>
      </c>
      <c r="L5518" s="1">
        <v>41.24567111441911</v>
      </c>
      <c r="M5518" s="2">
        <f>Table13[[#This Row],[Cons h '[MWh']]]-Table13[[#This Row],[Ewec_prod '[MWh']]]-Table13[[#This Row],[Eeol_prod '[MWh']]]-Table13[[#This Row],[Efv_prod '[MWh']]]</f>
        <v>-16.833116353900969</v>
      </c>
    </row>
    <row r="5519" spans="5:13" x14ac:dyDescent="0.3">
      <c r="E5519" s="4">
        <v>43695.875</v>
      </c>
      <c r="F5519" s="3">
        <v>0.78346000000000005</v>
      </c>
      <c r="G5519" s="2">
        <f>Table13[[#This Row],[CF % FV]]*$A$2</f>
        <v>39.95646</v>
      </c>
      <c r="H5519" s="3">
        <v>0.42775838385890003</v>
      </c>
      <c r="I5519" s="2">
        <f>Table13[[#This Row],[CF % EOL]]*$A$6</f>
        <v>17.110335354356</v>
      </c>
      <c r="J5519" s="3">
        <v>0.10561252278997049</v>
      </c>
      <c r="K5519" s="2">
        <f>$A$10*Table13[[#This Row],[CF % WEC]]</f>
        <v>3.2482694449392717E-2</v>
      </c>
      <c r="L5519" s="1">
        <v>52.595889923252521</v>
      </c>
      <c r="M5519" s="2">
        <f>Table13[[#This Row],[Cons h '[MWh']]]-Table13[[#This Row],[Ewec_prod '[MWh']]]-Table13[[#This Row],[Eeol_prod '[MWh']]]-Table13[[#This Row],[Efv_prod '[MWh']]]</f>
        <v>-4.5033881255528669</v>
      </c>
    </row>
    <row r="5520" spans="5:13" x14ac:dyDescent="0.3">
      <c r="E5520" s="4">
        <v>43695.916666666664</v>
      </c>
      <c r="F5520" s="3">
        <v>0.77890999999999999</v>
      </c>
      <c r="G5520" s="2">
        <f>Table13[[#This Row],[CF % FV]]*$A$2</f>
        <v>39.724409999999999</v>
      </c>
      <c r="H5520" s="3">
        <v>6.7095175463137896E-2</v>
      </c>
      <c r="I5520" s="2">
        <f>Table13[[#This Row],[CF % EOL]]*$A$6</f>
        <v>2.6838070185255161</v>
      </c>
      <c r="J5520" s="3">
        <v>9.8564797115905031E-2</v>
      </c>
      <c r="K5520" s="2">
        <f>$A$10*Table13[[#This Row],[CF % WEC]]</f>
        <v>3.0315062111993911E-2</v>
      </c>
      <c r="L5520" s="1">
        <v>46.127960781456935</v>
      </c>
      <c r="M5520" s="2">
        <f>Table13[[#This Row],[Cons h '[MWh']]]-Table13[[#This Row],[Ewec_prod '[MWh']]]-Table13[[#This Row],[Eeol_prod '[MWh']]]-Table13[[#This Row],[Efv_prod '[MWh']]]</f>
        <v>3.6894287008194269</v>
      </c>
    </row>
    <row r="5521" spans="5:13" x14ac:dyDescent="0.3">
      <c r="E5521" s="4">
        <v>43695.958333333336</v>
      </c>
      <c r="F5521" s="3">
        <v>0.67626999999999993</v>
      </c>
      <c r="G5521" s="2">
        <f>Table13[[#This Row],[CF % FV]]*$A$2</f>
        <v>34.489769999999993</v>
      </c>
      <c r="H5521" s="3">
        <v>4.8897908211502798E-2</v>
      </c>
      <c r="I5521" s="2">
        <f>Table13[[#This Row],[CF % EOL]]*$A$6</f>
        <v>1.955916328460112</v>
      </c>
      <c r="J5521" s="3">
        <v>9.3465645486179638E-2</v>
      </c>
      <c r="K5521" s="2">
        <f>$A$10*Table13[[#This Row],[CF % WEC]]</f>
        <v>2.8746742560827744E-2</v>
      </c>
      <c r="L5521" s="1">
        <v>41.516807591733226</v>
      </c>
      <c r="M5521" s="2">
        <f>Table13[[#This Row],[Cons h '[MWh']]]-Table13[[#This Row],[Ewec_prod '[MWh']]]-Table13[[#This Row],[Eeol_prod '[MWh']]]-Table13[[#This Row],[Efv_prod '[MWh']]]</f>
        <v>5.0423745207122934</v>
      </c>
    </row>
    <row r="5522" spans="5:13" x14ac:dyDescent="0.3">
      <c r="E5522" s="4">
        <v>43696</v>
      </c>
      <c r="F5522" s="3">
        <v>0.43210999999999999</v>
      </c>
      <c r="G5522" s="2">
        <f>Table13[[#This Row],[CF % FV]]*$A$2</f>
        <v>22.037610000000001</v>
      </c>
      <c r="H5522" s="3">
        <v>0.114434106461152</v>
      </c>
      <c r="I5522" s="2">
        <f>Table13[[#This Row],[CF % EOL]]*$A$6</f>
        <v>4.5773642584460799</v>
      </c>
      <c r="J5522" s="3">
        <v>9.089537169056866E-2</v>
      </c>
      <c r="K5522" s="2">
        <f>$A$10*Table13[[#This Row],[CF % WEC]]</f>
        <v>2.7956216814935413E-2</v>
      </c>
      <c r="L5522" s="1">
        <v>39.492005516612878</v>
      </c>
      <c r="M5522" s="2">
        <f>Table13[[#This Row],[Cons h '[MWh']]]-Table13[[#This Row],[Ewec_prod '[MWh']]]-Table13[[#This Row],[Eeol_prod '[MWh']]]-Table13[[#This Row],[Efv_prod '[MWh']]]</f>
        <v>12.84907504135186</v>
      </c>
    </row>
    <row r="5523" spans="5:13" x14ac:dyDescent="0.3">
      <c r="E5523" s="4">
        <v>43696.041666666664</v>
      </c>
      <c r="F5523" s="3">
        <v>0.29963000000000001</v>
      </c>
      <c r="G5523" s="2">
        <f>Table13[[#This Row],[CF % FV]]*$A$2</f>
        <v>15.281130000000001</v>
      </c>
      <c r="H5523" s="3">
        <v>0.25884194269431499</v>
      </c>
      <c r="I5523" s="2">
        <f>Table13[[#This Row],[CF % EOL]]*$A$6</f>
        <v>10.353677707772599</v>
      </c>
      <c r="J5523" s="3">
        <v>9.1119831356932565E-2</v>
      </c>
      <c r="K5523" s="2">
        <f>$A$10*Table13[[#This Row],[CF % WEC]]</f>
        <v>2.8025252707328696E-2</v>
      </c>
      <c r="L5523" s="1">
        <v>35.552465835380922</v>
      </c>
      <c r="M5523" s="2">
        <f>Table13[[#This Row],[Cons h '[MWh']]]-Table13[[#This Row],[Ewec_prod '[MWh']]]-Table13[[#This Row],[Eeol_prod '[MWh']]]-Table13[[#This Row],[Efv_prod '[MWh']]]</f>
        <v>9.8896328749009932</v>
      </c>
    </row>
    <row r="5524" spans="5:13" x14ac:dyDescent="0.3">
      <c r="E5524" s="4">
        <v>43696.083333333336</v>
      </c>
      <c r="F5524" s="3">
        <v>0.14856999999999998</v>
      </c>
      <c r="G5524" s="2">
        <f>Table13[[#This Row],[CF % FV]]*$A$2</f>
        <v>7.5770699999999991</v>
      </c>
      <c r="H5524" s="3">
        <v>0.39857764638582999</v>
      </c>
      <c r="I5524" s="2">
        <f>Table13[[#This Row],[CF % EOL]]*$A$6</f>
        <v>15.943105855433199</v>
      </c>
      <c r="J5524" s="3">
        <v>9.4799589810584811E-2</v>
      </c>
      <c r="K5524" s="2">
        <f>$A$10*Table13[[#This Row],[CF % WEC]]</f>
        <v>2.9157016880174559E-2</v>
      </c>
      <c r="L5524" s="1">
        <v>32.134562168001089</v>
      </c>
      <c r="M5524" s="2">
        <f>Table13[[#This Row],[Cons h '[MWh']]]-Table13[[#This Row],[Ewec_prod '[MWh']]]-Table13[[#This Row],[Eeol_prod '[MWh']]]-Table13[[#This Row],[Efv_prod '[MWh']]]</f>
        <v>8.5852292956877143</v>
      </c>
    </row>
    <row r="5525" spans="5:13" x14ac:dyDescent="0.3">
      <c r="E5525" s="4">
        <v>43696.125</v>
      </c>
      <c r="F5525" s="3">
        <v>1.285E-2</v>
      </c>
      <c r="G5525" s="2">
        <f>Table13[[#This Row],[CF % FV]]*$A$2</f>
        <v>0.65534999999999999</v>
      </c>
      <c r="H5525" s="3">
        <v>0.45489124467369002</v>
      </c>
      <c r="I5525" s="2">
        <f>Table13[[#This Row],[CF % EOL]]*$A$6</f>
        <v>18.195649786947602</v>
      </c>
      <c r="J5525" s="3">
        <v>9.984086283808466E-2</v>
      </c>
      <c r="K5525" s="2">
        <f>$A$10*Table13[[#This Row],[CF % WEC]]</f>
        <v>3.0707535010622945E-2</v>
      </c>
      <c r="L5525" s="1">
        <v>36.229770864763964</v>
      </c>
      <c r="M5525" s="2">
        <f>Table13[[#This Row],[Cons h '[MWh']]]-Table13[[#This Row],[Ewec_prod '[MWh']]]-Table13[[#This Row],[Eeol_prod '[MWh']]]-Table13[[#This Row],[Efv_prod '[MWh']]]</f>
        <v>17.348063542805743</v>
      </c>
    </row>
    <row r="5526" spans="5:13" x14ac:dyDescent="0.3">
      <c r="E5526" s="4">
        <v>43696.166666666664</v>
      </c>
      <c r="F5526" s="3">
        <v>0</v>
      </c>
      <c r="G5526" s="2">
        <f>Table13[[#This Row],[CF % FV]]*$A$2</f>
        <v>0</v>
      </c>
      <c r="H5526" s="3">
        <v>0.50264782934047803</v>
      </c>
      <c r="I5526" s="2">
        <f>Table13[[#This Row],[CF % EOL]]*$A$6</f>
        <v>20.105913173619122</v>
      </c>
      <c r="J5526" s="3">
        <v>0.10640485777934433</v>
      </c>
      <c r="K5526" s="2">
        <f>$A$10*Table13[[#This Row],[CF % WEC]]</f>
        <v>3.2726388801932488E-2</v>
      </c>
      <c r="L5526" s="1">
        <v>41.690180120640917</v>
      </c>
      <c r="M5526" s="2">
        <f>Table13[[#This Row],[Cons h '[MWh']]]-Table13[[#This Row],[Ewec_prod '[MWh']]]-Table13[[#This Row],[Eeol_prod '[MWh']]]-Table13[[#This Row],[Efv_prod '[MWh']]]</f>
        <v>21.551540558219862</v>
      </c>
    </row>
    <row r="5527" spans="5:13" x14ac:dyDescent="0.3">
      <c r="E5527" s="4">
        <v>43696.208333333336</v>
      </c>
      <c r="F5527" s="3">
        <v>0</v>
      </c>
      <c r="G5527" s="2">
        <f>Table13[[#This Row],[CF % FV]]*$A$2</f>
        <v>0</v>
      </c>
      <c r="H5527" s="3">
        <v>0.59891684344023999</v>
      </c>
      <c r="I5527" s="2">
        <f>Table13[[#This Row],[CF % EOL]]*$A$6</f>
        <v>23.956673737609599</v>
      </c>
      <c r="J5527" s="3">
        <v>0.11845278708566435</v>
      </c>
      <c r="K5527" s="2">
        <f>$A$10*Table13[[#This Row],[CF % WEC]]</f>
        <v>3.6431907769444945E-2</v>
      </c>
      <c r="L5527" s="1">
        <v>52.816526923914175</v>
      </c>
      <c r="M5527" s="2">
        <f>Table13[[#This Row],[Cons h '[MWh']]]-Table13[[#This Row],[Ewec_prod '[MWh']]]-Table13[[#This Row],[Eeol_prod '[MWh']]]-Table13[[#This Row],[Efv_prod '[MWh']]]</f>
        <v>28.823421278535129</v>
      </c>
    </row>
    <row r="5528" spans="5:13" x14ac:dyDescent="0.3">
      <c r="E5528" s="4">
        <v>43696.25</v>
      </c>
      <c r="F5528" s="3">
        <v>0</v>
      </c>
      <c r="G5528" s="2">
        <f>Table13[[#This Row],[CF % FV]]*$A$2</f>
        <v>0</v>
      </c>
      <c r="H5528" s="3">
        <v>0.62338246689807597</v>
      </c>
      <c r="I5528" s="2">
        <f>Table13[[#This Row],[CF % EOL]]*$A$6</f>
        <v>24.93529867592304</v>
      </c>
      <c r="J5528" s="3">
        <v>0.13109603523203245</v>
      </c>
      <c r="K5528" s="2">
        <f>$A$10*Table13[[#This Row],[CF % WEC]]</f>
        <v>4.032052585693302E-2</v>
      </c>
      <c r="L5528" s="1">
        <v>49.635810390422947</v>
      </c>
      <c r="M5528" s="2">
        <f>Table13[[#This Row],[Cons h '[MWh']]]-Table13[[#This Row],[Ewec_prod '[MWh']]]-Table13[[#This Row],[Eeol_prod '[MWh']]]-Table13[[#This Row],[Efv_prod '[MWh']]]</f>
        <v>24.660191188642973</v>
      </c>
    </row>
    <row r="5529" spans="5:13" x14ac:dyDescent="0.3">
      <c r="E5529" s="4">
        <v>43696.291666666664</v>
      </c>
      <c r="F5529" s="3">
        <v>0</v>
      </c>
      <c r="G5529" s="2">
        <f>Table13[[#This Row],[CF % FV]]*$A$2</f>
        <v>0</v>
      </c>
      <c r="H5529" s="3">
        <v>0.67033849788095001</v>
      </c>
      <c r="I5529" s="2">
        <f>Table13[[#This Row],[CF % EOL]]*$A$6</f>
        <v>26.813539915238</v>
      </c>
      <c r="J5529" s="3">
        <v>0.14088320077081826</v>
      </c>
      <c r="K5529" s="2">
        <f>$A$10*Table13[[#This Row],[CF % WEC]]</f>
        <v>4.3330713468436567E-2</v>
      </c>
      <c r="L5529" s="1">
        <v>60.103652763197857</v>
      </c>
      <c r="M5529" s="2">
        <f>Table13[[#This Row],[Cons h '[MWh']]]-Table13[[#This Row],[Ewec_prod '[MWh']]]-Table13[[#This Row],[Eeol_prod '[MWh']]]-Table13[[#This Row],[Efv_prod '[MWh']]]</f>
        <v>33.246782134491426</v>
      </c>
    </row>
    <row r="5530" spans="5:13" x14ac:dyDescent="0.3">
      <c r="E5530" s="4">
        <v>43696.333333333336</v>
      </c>
      <c r="F5530" s="3">
        <v>0</v>
      </c>
      <c r="G5530" s="2">
        <f>Table13[[#This Row],[CF % FV]]*$A$2</f>
        <v>0</v>
      </c>
      <c r="H5530" s="3">
        <v>0.67357396432007299</v>
      </c>
      <c r="I5530" s="2">
        <f>Table13[[#This Row],[CF % EOL]]*$A$6</f>
        <v>26.942958572802919</v>
      </c>
      <c r="J5530" s="3">
        <v>0.1465231433826715</v>
      </c>
      <c r="K5530" s="2">
        <f>$A$10*Table13[[#This Row],[CF % WEC]]</f>
        <v>4.5065361289862688E-2</v>
      </c>
      <c r="L5530" s="1">
        <v>52.244479136311824</v>
      </c>
      <c r="M5530" s="2">
        <f>Table13[[#This Row],[Cons h '[MWh']]]-Table13[[#This Row],[Ewec_prod '[MWh']]]-Table13[[#This Row],[Eeol_prod '[MWh']]]-Table13[[#This Row],[Efv_prod '[MWh']]]</f>
        <v>25.256455202219041</v>
      </c>
    </row>
    <row r="5531" spans="5:13" x14ac:dyDescent="0.3">
      <c r="E5531" s="4">
        <v>43696.375</v>
      </c>
      <c r="F5531" s="3">
        <v>0</v>
      </c>
      <c r="G5531" s="2">
        <f>Table13[[#This Row],[CF % FV]]*$A$2</f>
        <v>0</v>
      </c>
      <c r="H5531" s="3">
        <v>0.696928819248534</v>
      </c>
      <c r="I5531" s="2">
        <f>Table13[[#This Row],[CF % EOL]]*$A$6</f>
        <v>27.877152769941361</v>
      </c>
      <c r="J5531" s="3">
        <v>0.14839307232682453</v>
      </c>
      <c r="K5531" s="2">
        <f>$A$10*Table13[[#This Row],[CF % WEC]]</f>
        <v>4.5640485611585326E-2</v>
      </c>
      <c r="L5531" s="1">
        <v>60.011300484901938</v>
      </c>
      <c r="M5531" s="2">
        <f>Table13[[#This Row],[Cons h '[MWh']]]-Table13[[#This Row],[Ewec_prod '[MWh']]]-Table13[[#This Row],[Eeol_prod '[MWh']]]-Table13[[#This Row],[Efv_prod '[MWh']]]</f>
        <v>32.088507229348991</v>
      </c>
    </row>
    <row r="5532" spans="5:13" x14ac:dyDescent="0.3">
      <c r="E5532" s="4">
        <v>43696.416666666664</v>
      </c>
      <c r="F5532" s="3">
        <v>0</v>
      </c>
      <c r="G5532" s="2">
        <f>Table13[[#This Row],[CF % FV]]*$A$2</f>
        <v>0</v>
      </c>
      <c r="H5532" s="3">
        <v>0.68989440171663896</v>
      </c>
      <c r="I5532" s="2">
        <f>Table13[[#This Row],[CF % EOL]]*$A$6</f>
        <v>27.595776068665558</v>
      </c>
      <c r="J5532" s="3">
        <v>0.15121331797515383</v>
      </c>
      <c r="K5532" s="2">
        <f>$A$10*Table13[[#This Row],[CF % WEC]]</f>
        <v>4.6507893900364597E-2</v>
      </c>
      <c r="L5532" s="1">
        <v>60.895356959834054</v>
      </c>
      <c r="M5532" s="2">
        <f>Table13[[#This Row],[Cons h '[MWh']]]-Table13[[#This Row],[Ewec_prod '[MWh']]]-Table13[[#This Row],[Eeol_prod '[MWh']]]-Table13[[#This Row],[Efv_prod '[MWh']]]</f>
        <v>33.253072997268134</v>
      </c>
    </row>
    <row r="5533" spans="5:13" x14ac:dyDescent="0.3">
      <c r="E5533" s="4">
        <v>43696.458333333336</v>
      </c>
      <c r="F5533" s="3">
        <v>0</v>
      </c>
      <c r="G5533" s="2">
        <f>Table13[[#This Row],[CF % FV]]*$A$2</f>
        <v>0</v>
      </c>
      <c r="H5533" s="3">
        <v>0.83275977502194598</v>
      </c>
      <c r="I5533" s="2">
        <f>Table13[[#This Row],[CF % EOL]]*$A$6</f>
        <v>33.310391000877843</v>
      </c>
      <c r="J5533" s="3">
        <v>0.15965192704122996</v>
      </c>
      <c r="K5533" s="2">
        <f>$A$10*Table13[[#This Row],[CF % WEC]]</f>
        <v>4.9103313010050491E-2</v>
      </c>
      <c r="L5533" s="1">
        <v>61.899914911089944</v>
      </c>
      <c r="M5533" s="2">
        <f>Table13[[#This Row],[Cons h '[MWh']]]-Table13[[#This Row],[Ewec_prod '[MWh']]]-Table13[[#This Row],[Eeol_prod '[MWh']]]-Table13[[#This Row],[Efv_prod '[MWh']]]</f>
        <v>28.540420597202051</v>
      </c>
    </row>
    <row r="5534" spans="5:13" x14ac:dyDescent="0.3">
      <c r="E5534" s="4">
        <v>43696.5</v>
      </c>
      <c r="F5534" s="3">
        <v>0</v>
      </c>
      <c r="G5534" s="2">
        <f>Table13[[#This Row],[CF % FV]]*$A$2</f>
        <v>0</v>
      </c>
      <c r="H5534" s="3">
        <v>0.78533042170164502</v>
      </c>
      <c r="I5534" s="2">
        <f>Table13[[#This Row],[CF % EOL]]*$A$6</f>
        <v>31.413216868065803</v>
      </c>
      <c r="J5534" s="3">
        <v>0.16669401306728904</v>
      </c>
      <c r="K5534" s="2">
        <f>$A$10*Table13[[#This Row],[CF % WEC]]</f>
        <v>5.1269210790238141E-2</v>
      </c>
      <c r="L5534" s="1">
        <v>64.965785044763763</v>
      </c>
      <c r="M5534" s="2">
        <f>Table13[[#This Row],[Cons h '[MWh']]]-Table13[[#This Row],[Ewec_prod '[MWh']]]-Table13[[#This Row],[Eeol_prod '[MWh']]]-Table13[[#This Row],[Efv_prod '[MWh']]]</f>
        <v>33.501298965907722</v>
      </c>
    </row>
    <row r="5535" spans="5:13" x14ac:dyDescent="0.3">
      <c r="E5535" s="4">
        <v>43696.541666666664</v>
      </c>
      <c r="F5535" s="3">
        <v>0</v>
      </c>
      <c r="G5535" s="2">
        <f>Table13[[#This Row],[CF % FV]]*$A$2</f>
        <v>0</v>
      </c>
      <c r="H5535" s="3">
        <v>0.71648484208802998</v>
      </c>
      <c r="I5535" s="2">
        <f>Table13[[#This Row],[CF % EOL]]*$A$6</f>
        <v>28.659393683521198</v>
      </c>
      <c r="J5535" s="3">
        <v>0.16569368755843039</v>
      </c>
      <c r="K5535" s="2">
        <f>$A$10*Table13[[#This Row],[CF % WEC]]</f>
        <v>5.0961545875171134E-2</v>
      </c>
      <c r="L5535" s="1">
        <v>56.157859788049045</v>
      </c>
      <c r="M5535" s="2">
        <f>Table13[[#This Row],[Cons h '[MWh']]]-Table13[[#This Row],[Ewec_prod '[MWh']]]-Table13[[#This Row],[Eeol_prod '[MWh']]]-Table13[[#This Row],[Efv_prod '[MWh']]]</f>
        <v>27.447504558652678</v>
      </c>
    </row>
    <row r="5536" spans="5:13" x14ac:dyDescent="0.3">
      <c r="E5536" s="4">
        <v>43696.583333333336</v>
      </c>
      <c r="F5536" s="3">
        <v>0</v>
      </c>
      <c r="G5536" s="2">
        <f>Table13[[#This Row],[CF % FV]]*$A$2</f>
        <v>0</v>
      </c>
      <c r="H5536" s="3">
        <v>0.70644641328887903</v>
      </c>
      <c r="I5536" s="2">
        <f>Table13[[#This Row],[CF % EOL]]*$A$6</f>
        <v>28.257856531555163</v>
      </c>
      <c r="J5536" s="3">
        <v>0.1614403679912105</v>
      </c>
      <c r="K5536" s="2">
        <f>$A$10*Table13[[#This Row],[CF % WEC]]</f>
        <v>4.9653374493143068E-2</v>
      </c>
      <c r="L5536" s="1">
        <v>49.866162036622562</v>
      </c>
      <c r="M5536" s="2">
        <f>Table13[[#This Row],[Cons h '[MWh']]]-Table13[[#This Row],[Ewec_prod '[MWh']]]-Table13[[#This Row],[Eeol_prod '[MWh']]]-Table13[[#This Row],[Efv_prod '[MWh']]]</f>
        <v>21.558652130574259</v>
      </c>
    </row>
    <row r="5537" spans="5:13" x14ac:dyDescent="0.3">
      <c r="E5537" s="4">
        <v>43696.625</v>
      </c>
      <c r="F5537" s="3">
        <v>0</v>
      </c>
      <c r="G5537" s="2">
        <f>Table13[[#This Row],[CF % FV]]*$A$2</f>
        <v>0</v>
      </c>
      <c r="H5537" s="3">
        <v>0.707113176747173</v>
      </c>
      <c r="I5537" s="2">
        <f>Table13[[#This Row],[CF % EOL]]*$A$6</f>
        <v>28.28452706988692</v>
      </c>
      <c r="J5537" s="3">
        <v>0.15825563568469869</v>
      </c>
      <c r="K5537" s="2">
        <f>$A$10*Table13[[#This Row],[CF % WEC]]</f>
        <v>4.8673862938237222E-2</v>
      </c>
      <c r="L5537" s="1">
        <v>77.547000989318605</v>
      </c>
      <c r="M5537" s="2">
        <f>Table13[[#This Row],[Cons h '[MWh']]]-Table13[[#This Row],[Ewec_prod '[MWh']]]-Table13[[#This Row],[Eeol_prod '[MWh']]]-Table13[[#This Row],[Efv_prod '[MWh']]]</f>
        <v>49.213800056493454</v>
      </c>
    </row>
    <row r="5538" spans="5:13" x14ac:dyDescent="0.3">
      <c r="E5538" s="4">
        <v>43696.666666666664</v>
      </c>
      <c r="F5538" s="3">
        <v>2.9199999999999999E-3</v>
      </c>
      <c r="G5538" s="2">
        <f>Table13[[#This Row],[CF % FV]]*$A$2</f>
        <v>0.14892</v>
      </c>
      <c r="H5538" s="3">
        <v>0.74591522211666705</v>
      </c>
      <c r="I5538" s="2">
        <f>Table13[[#This Row],[CF % EOL]]*$A$6</f>
        <v>29.836608884666681</v>
      </c>
      <c r="J5538" s="3">
        <v>0.16097645861541485</v>
      </c>
      <c r="K5538" s="2">
        <f>$A$10*Table13[[#This Row],[CF % WEC]]</f>
        <v>4.9510692298758346E-2</v>
      </c>
      <c r="L5538" s="1">
        <v>75.742719270047218</v>
      </c>
      <c r="M5538" s="2">
        <f>Table13[[#This Row],[Cons h '[MWh']]]-Table13[[#This Row],[Ewec_prod '[MWh']]]-Table13[[#This Row],[Eeol_prod '[MWh']]]-Table13[[#This Row],[Efv_prod '[MWh']]]</f>
        <v>45.707679693081786</v>
      </c>
    </row>
    <row r="5539" spans="5:13" x14ac:dyDescent="0.3">
      <c r="E5539" s="4">
        <v>43696.708333333336</v>
      </c>
      <c r="F5539" s="3">
        <v>0.19924</v>
      </c>
      <c r="G5539" s="2">
        <f>Table13[[#This Row],[CF % FV]]*$A$2</f>
        <v>10.161239999999999</v>
      </c>
      <c r="H5539" s="3">
        <v>0.78454997587745701</v>
      </c>
      <c r="I5539" s="2">
        <f>Table13[[#This Row],[CF % EOL]]*$A$6</f>
        <v>31.381999035098282</v>
      </c>
      <c r="J5539" s="3">
        <v>0.16927229395027069</v>
      </c>
      <c r="K5539" s="2">
        <f>$A$10*Table13[[#This Row],[CF % WEC]]</f>
        <v>5.2062199234356218E-2</v>
      </c>
      <c r="L5539" s="1">
        <v>61.615441837080276</v>
      </c>
      <c r="M5539" s="2">
        <f>Table13[[#This Row],[Cons h '[MWh']]]-Table13[[#This Row],[Ewec_prod '[MWh']]]-Table13[[#This Row],[Eeol_prod '[MWh']]]-Table13[[#This Row],[Efv_prod '[MWh']]]</f>
        <v>20.020140602747638</v>
      </c>
    </row>
    <row r="5540" spans="5:13" x14ac:dyDescent="0.3">
      <c r="E5540" s="4">
        <v>43696.75</v>
      </c>
      <c r="F5540" s="3">
        <v>0.41832999999999998</v>
      </c>
      <c r="G5540" s="2">
        <f>Table13[[#This Row],[CF % FV]]*$A$2</f>
        <v>21.33483</v>
      </c>
      <c r="H5540" s="3">
        <v>0.80972683538464696</v>
      </c>
      <c r="I5540" s="2">
        <f>Table13[[#This Row],[CF % EOL]]*$A$6</f>
        <v>32.38907341538588</v>
      </c>
      <c r="J5540" s="3">
        <v>0.1875345089742616</v>
      </c>
      <c r="K5540" s="2">
        <f>$A$10*Table13[[#This Row],[CF % WEC]]</f>
        <v>5.7679013745766977E-2</v>
      </c>
      <c r="L5540" s="1">
        <v>90.823710050109327</v>
      </c>
      <c r="M5540" s="2">
        <f>Table13[[#This Row],[Cons h '[MWh']]]-Table13[[#This Row],[Ewec_prod '[MWh']]]-Table13[[#This Row],[Eeol_prod '[MWh']]]-Table13[[#This Row],[Efv_prod '[MWh']]]</f>
        <v>37.042127620977681</v>
      </c>
    </row>
    <row r="5541" spans="5:13" x14ac:dyDescent="0.3">
      <c r="E5541" s="4">
        <v>43696.791666666664</v>
      </c>
      <c r="F5541" s="3">
        <v>0.59626999999999997</v>
      </c>
      <c r="G5541" s="2">
        <f>Table13[[#This Row],[CF % FV]]*$A$2</f>
        <v>30.409769999999998</v>
      </c>
      <c r="H5541" s="3">
        <v>0.77476444075940398</v>
      </c>
      <c r="I5541" s="2">
        <f>Table13[[#This Row],[CF % EOL]]*$A$6</f>
        <v>30.990577630376158</v>
      </c>
      <c r="J5541" s="3">
        <v>0.20453272368293057</v>
      </c>
      <c r="K5541" s="2">
        <f>$A$10*Table13[[#This Row],[CF % WEC]]</f>
        <v>6.2907066252995816E-2</v>
      </c>
      <c r="L5541" s="1">
        <v>53.861056715239336</v>
      </c>
      <c r="M5541" s="2">
        <f>Table13[[#This Row],[Cons h '[MWh']]]-Table13[[#This Row],[Ewec_prod '[MWh']]]-Table13[[#This Row],[Eeol_prod '[MWh']]]-Table13[[#This Row],[Efv_prod '[MWh']]]</f>
        <v>-7.6021979813898177</v>
      </c>
    </row>
    <row r="5542" spans="5:13" x14ac:dyDescent="0.3">
      <c r="E5542" s="4">
        <v>43696.833333333336</v>
      </c>
      <c r="F5542" s="3">
        <v>0.72220000000000006</v>
      </c>
      <c r="G5542" s="2">
        <f>Table13[[#This Row],[CF % FV]]*$A$2</f>
        <v>36.8322</v>
      </c>
      <c r="H5542" s="3">
        <v>0.78819946796206397</v>
      </c>
      <c r="I5542" s="2">
        <f>Table13[[#This Row],[CF % EOL]]*$A$6</f>
        <v>31.527978718482558</v>
      </c>
      <c r="J5542" s="3">
        <v>0.2110394103492135</v>
      </c>
      <c r="K5542" s="2">
        <f>$A$10*Table13[[#This Row],[CF % WEC]]</f>
        <v>6.4908294036173791E-2</v>
      </c>
      <c r="L5542" s="1">
        <v>72.975037246117552</v>
      </c>
      <c r="M5542" s="2">
        <f>Table13[[#This Row],[Cons h '[MWh']]]-Table13[[#This Row],[Ewec_prod '[MWh']]]-Table13[[#This Row],[Eeol_prod '[MWh']]]-Table13[[#This Row],[Efv_prod '[MWh']]]</f>
        <v>4.5499502335988211</v>
      </c>
    </row>
    <row r="5543" spans="5:13" x14ac:dyDescent="0.3">
      <c r="E5543" s="4">
        <v>43696.875</v>
      </c>
      <c r="F5543" s="3">
        <v>0.76479999999999992</v>
      </c>
      <c r="G5543" s="2">
        <f>Table13[[#This Row],[CF % FV]]*$A$2</f>
        <v>39.004799999999996</v>
      </c>
      <c r="H5543" s="3">
        <v>0.80526961798843399</v>
      </c>
      <c r="I5543" s="2">
        <f>Table13[[#This Row],[CF % EOL]]*$A$6</f>
        <v>32.210784719537358</v>
      </c>
      <c r="J5543" s="3">
        <v>0.20532302563300966</v>
      </c>
      <c r="K5543" s="2">
        <f>$A$10*Table13[[#This Row],[CF % WEC]]</f>
        <v>6.31501353142115E-2</v>
      </c>
      <c r="L5543" s="1">
        <v>78.26046524881221</v>
      </c>
      <c r="M5543" s="2">
        <f>Table13[[#This Row],[Cons h '[MWh']]]-Table13[[#This Row],[Ewec_prod '[MWh']]]-Table13[[#This Row],[Eeol_prod '[MWh']]]-Table13[[#This Row],[Efv_prod '[MWh']]]</f>
        <v>6.981730393960639</v>
      </c>
    </row>
    <row r="5544" spans="5:13" x14ac:dyDescent="0.3">
      <c r="E5544" s="4">
        <v>43696.916666666664</v>
      </c>
      <c r="F5544" s="3">
        <v>0.75112000000000001</v>
      </c>
      <c r="G5544" s="2">
        <f>Table13[[#This Row],[CF % FV]]*$A$2</f>
        <v>38.307119999999998</v>
      </c>
      <c r="H5544" s="3">
        <v>0.83002141801889195</v>
      </c>
      <c r="I5544" s="2">
        <f>Table13[[#This Row],[CF % EOL]]*$A$6</f>
        <v>33.200856720755681</v>
      </c>
      <c r="J5544" s="3">
        <v>0.20115517345413084</v>
      </c>
      <c r="K5544" s="2">
        <f>$A$10*Table13[[#This Row],[CF % WEC]]</f>
        <v>6.1868250692385066E-2</v>
      </c>
      <c r="L5544" s="1">
        <v>51.307066870759535</v>
      </c>
      <c r="M5544" s="2">
        <f>Table13[[#This Row],[Cons h '[MWh']]]-Table13[[#This Row],[Ewec_prod '[MWh']]]-Table13[[#This Row],[Eeol_prod '[MWh']]]-Table13[[#This Row],[Efv_prod '[MWh']]]</f>
        <v>-20.262778100688529</v>
      </c>
    </row>
    <row r="5545" spans="5:13" x14ac:dyDescent="0.3">
      <c r="E5545" s="4">
        <v>43696.958333333336</v>
      </c>
      <c r="F5545" s="3">
        <v>0.67979999999999996</v>
      </c>
      <c r="G5545" s="2">
        <f>Table13[[#This Row],[CF % FV]]*$A$2</f>
        <v>34.669799999999995</v>
      </c>
      <c r="H5545" s="3">
        <v>0.81650046174431501</v>
      </c>
      <c r="I5545" s="2">
        <f>Table13[[#This Row],[CF % EOL]]*$A$6</f>
        <v>32.660018469772602</v>
      </c>
      <c r="J5545" s="3">
        <v>0.19360771169980309</v>
      </c>
      <c r="K5545" s="2">
        <f>$A$10*Table13[[#This Row],[CF % WEC]]</f>
        <v>5.9546917127407603E-2</v>
      </c>
      <c r="L5545" s="1">
        <v>44.509269031327129</v>
      </c>
      <c r="M5545" s="2">
        <f>Table13[[#This Row],[Cons h '[MWh']]]-Table13[[#This Row],[Ewec_prod '[MWh']]]-Table13[[#This Row],[Eeol_prod '[MWh']]]-Table13[[#This Row],[Efv_prod '[MWh']]]</f>
        <v>-22.880096355572874</v>
      </c>
    </row>
    <row r="5546" spans="5:13" x14ac:dyDescent="0.3">
      <c r="E5546" s="4">
        <v>43697</v>
      </c>
      <c r="F5546" s="3">
        <v>0.58284999999999998</v>
      </c>
      <c r="G5546" s="2">
        <f>Table13[[#This Row],[CF % FV]]*$A$2</f>
        <v>29.725349999999999</v>
      </c>
      <c r="H5546" s="3">
        <v>0.67551987680688097</v>
      </c>
      <c r="I5546" s="2">
        <f>Table13[[#This Row],[CF % EOL]]*$A$6</f>
        <v>27.020795072275238</v>
      </c>
      <c r="J5546" s="3">
        <v>0.1807651416982228</v>
      </c>
      <c r="K5546" s="2">
        <f>$A$10*Table13[[#This Row],[CF % WEC]]</f>
        <v>5.5596994653385565E-2</v>
      </c>
      <c r="L5546" s="1">
        <v>40.489484277551597</v>
      </c>
      <c r="M5546" s="2">
        <f>Table13[[#This Row],[Cons h '[MWh']]]-Table13[[#This Row],[Ewec_prod '[MWh']]]-Table13[[#This Row],[Eeol_prod '[MWh']]]-Table13[[#This Row],[Efv_prod '[MWh']]]</f>
        <v>-16.312257789377025</v>
      </c>
    </row>
    <row r="5547" spans="5:13" x14ac:dyDescent="0.3">
      <c r="E5547" s="4">
        <v>43697.041666666664</v>
      </c>
      <c r="F5547" s="3">
        <v>0.42310000000000003</v>
      </c>
      <c r="G5547" s="2">
        <f>Table13[[#This Row],[CF % FV]]*$A$2</f>
        <v>21.578100000000003</v>
      </c>
      <c r="H5547" s="3">
        <v>0.50355688597905901</v>
      </c>
      <c r="I5547" s="2">
        <f>Table13[[#This Row],[CF % EOL]]*$A$6</f>
        <v>20.142275439162361</v>
      </c>
      <c r="J5547" s="3">
        <v>0.1664096456332757</v>
      </c>
      <c r="K5547" s="2">
        <f>$A$10*Table13[[#This Row],[CF % WEC]]</f>
        <v>5.1181749377269319E-2</v>
      </c>
      <c r="L5547" s="1">
        <v>32.824728790524809</v>
      </c>
      <c r="M5547" s="2">
        <f>Table13[[#This Row],[Cons h '[MWh']]]-Table13[[#This Row],[Ewec_prod '[MWh']]]-Table13[[#This Row],[Eeol_prod '[MWh']]]-Table13[[#This Row],[Efv_prod '[MWh']]]</f>
        <v>-8.9468283980148264</v>
      </c>
    </row>
    <row r="5548" spans="5:13" x14ac:dyDescent="0.3">
      <c r="E5548" s="4">
        <v>43697.083333333336</v>
      </c>
      <c r="F5548" s="3">
        <v>0.20183000000000001</v>
      </c>
      <c r="G5548" s="2">
        <f>Table13[[#This Row],[CF % FV]]*$A$2</f>
        <v>10.293330000000001</v>
      </c>
      <c r="H5548" s="3">
        <v>0.44726191457046</v>
      </c>
      <c r="I5548" s="2">
        <f>Table13[[#This Row],[CF % EOL]]*$A$6</f>
        <v>17.890476582818401</v>
      </c>
      <c r="J5548" s="3">
        <v>0.15565162681522429</v>
      </c>
      <c r="K5548" s="2">
        <f>$A$10*Table13[[#This Row],[CF % WEC]]</f>
        <v>4.7872961471099103E-2</v>
      </c>
      <c r="L5548" s="1">
        <v>27.83349057725653</v>
      </c>
      <c r="M5548" s="2">
        <f>Table13[[#This Row],[Cons h '[MWh']]]-Table13[[#This Row],[Ewec_prod '[MWh']]]-Table13[[#This Row],[Eeol_prod '[MWh']]]-Table13[[#This Row],[Efv_prod '[MWh']]]</f>
        <v>-0.39818896703297213</v>
      </c>
    </row>
    <row r="5549" spans="5:13" x14ac:dyDescent="0.3">
      <c r="E5549" s="4">
        <v>43697.125</v>
      </c>
      <c r="F5549" s="3">
        <v>4.3200000000000001E-3</v>
      </c>
      <c r="G5549" s="2">
        <f>Table13[[#This Row],[CF % FV]]*$A$2</f>
        <v>0.22032000000000002</v>
      </c>
      <c r="H5549" s="3">
        <v>0.44996613261289198</v>
      </c>
      <c r="I5549" s="2">
        <f>Table13[[#This Row],[CF % EOL]]*$A$6</f>
        <v>17.99864530451568</v>
      </c>
      <c r="J5549" s="3">
        <v>0.15076513218033363</v>
      </c>
      <c r="K5549" s="2">
        <f>$A$10*Table13[[#This Row],[CF % WEC]]</f>
        <v>4.6370047726017882E-2</v>
      </c>
      <c r="L5549" s="1">
        <v>38.105445363578582</v>
      </c>
      <c r="M5549" s="2">
        <f>Table13[[#This Row],[Cons h '[MWh']]]-Table13[[#This Row],[Ewec_prod '[MWh']]]-Table13[[#This Row],[Eeol_prod '[MWh']]]-Table13[[#This Row],[Efv_prod '[MWh']]]</f>
        <v>19.840110011336886</v>
      </c>
    </row>
    <row r="5550" spans="5:13" x14ac:dyDescent="0.3">
      <c r="E5550" s="4">
        <v>43697.166666666664</v>
      </c>
      <c r="F5550" s="3">
        <v>0</v>
      </c>
      <c r="G5550" s="2">
        <f>Table13[[#This Row],[CF % FV]]*$A$2</f>
        <v>0</v>
      </c>
      <c r="H5550" s="3">
        <v>0.467451821548724</v>
      </c>
      <c r="I5550" s="2">
        <f>Table13[[#This Row],[CF % EOL]]*$A$6</f>
        <v>18.698072861948958</v>
      </c>
      <c r="J5550" s="3">
        <v>0.1481916071233759</v>
      </c>
      <c r="K5550" s="2">
        <f>$A$10*Table13[[#This Row],[CF % WEC]]</f>
        <v>4.5578522006579685E-2</v>
      </c>
      <c r="L5550" s="1">
        <v>42.425613425666114</v>
      </c>
      <c r="M5550" s="2">
        <f>Table13[[#This Row],[Cons h '[MWh']]]-Table13[[#This Row],[Ewec_prod '[MWh']]]-Table13[[#This Row],[Eeol_prod '[MWh']]]-Table13[[#This Row],[Efv_prod '[MWh']]]</f>
        <v>23.681962041710577</v>
      </c>
    </row>
    <row r="5551" spans="5:13" x14ac:dyDescent="0.3">
      <c r="E5551" s="4">
        <v>43697.208333333336</v>
      </c>
      <c r="F5551" s="3">
        <v>0</v>
      </c>
      <c r="G5551" s="2">
        <f>Table13[[#This Row],[CF % FV]]*$A$2</f>
        <v>0</v>
      </c>
      <c r="H5551" s="3">
        <v>0.45216971413680401</v>
      </c>
      <c r="I5551" s="2">
        <f>Table13[[#This Row],[CF % EOL]]*$A$6</f>
        <v>18.086788565472162</v>
      </c>
      <c r="J5551" s="3">
        <v>0.14458956981023477</v>
      </c>
      <c r="K5551" s="2">
        <f>$A$10*Table13[[#This Row],[CF % WEC]]</f>
        <v>4.4470662120770901E-2</v>
      </c>
      <c r="L5551" s="1">
        <v>40.30811247946869</v>
      </c>
      <c r="M5551" s="2">
        <f>Table13[[#This Row],[Cons h '[MWh']]]-Table13[[#This Row],[Ewec_prod '[MWh']]]-Table13[[#This Row],[Eeol_prod '[MWh']]]-Table13[[#This Row],[Efv_prod '[MWh']]]</f>
        <v>22.176853251875755</v>
      </c>
    </row>
    <row r="5552" spans="5:13" x14ac:dyDescent="0.3">
      <c r="E5552" s="4">
        <v>43697.25</v>
      </c>
      <c r="F5552" s="3">
        <v>0</v>
      </c>
      <c r="G5552" s="2">
        <f>Table13[[#This Row],[CF % FV]]*$A$2</f>
        <v>0</v>
      </c>
      <c r="H5552" s="3">
        <v>0.429901395340615</v>
      </c>
      <c r="I5552" s="2">
        <f>Table13[[#This Row],[CF % EOL]]*$A$6</f>
        <v>17.1960558136246</v>
      </c>
      <c r="J5552" s="3">
        <v>0.14064823947891453</v>
      </c>
      <c r="K5552" s="2">
        <f>$A$10*Table13[[#This Row],[CF % WEC]]</f>
        <v>4.3258447645684456E-2</v>
      </c>
      <c r="L5552" s="1">
        <v>44.755976312165792</v>
      </c>
      <c r="M5552" s="2">
        <f>Table13[[#This Row],[Cons h '[MWh']]]-Table13[[#This Row],[Ewec_prod '[MWh']]]-Table13[[#This Row],[Eeol_prod '[MWh']]]-Table13[[#This Row],[Efv_prod '[MWh']]]</f>
        <v>27.516662050895508</v>
      </c>
    </row>
    <row r="5553" spans="5:13" x14ac:dyDescent="0.3">
      <c r="E5553" s="4">
        <v>43697.291666666664</v>
      </c>
      <c r="F5553" s="3">
        <v>0</v>
      </c>
      <c r="G5553" s="2">
        <f>Table13[[#This Row],[CF % FV]]*$A$2</f>
        <v>0</v>
      </c>
      <c r="H5553" s="3">
        <v>0.42808767888651</v>
      </c>
      <c r="I5553" s="2">
        <f>Table13[[#This Row],[CF % EOL]]*$A$6</f>
        <v>17.123507155460402</v>
      </c>
      <c r="J5553" s="3">
        <v>0.13680474307693549</v>
      </c>
      <c r="K5553" s="2">
        <f>$A$10*Table13[[#This Row],[CF % WEC]]</f>
        <v>4.2076323443509055E-2</v>
      </c>
      <c r="L5553" s="1">
        <v>69.041876923691916</v>
      </c>
      <c r="M5553" s="2">
        <f>Table13[[#This Row],[Cons h '[MWh']]]-Table13[[#This Row],[Ewec_prod '[MWh']]]-Table13[[#This Row],[Eeol_prod '[MWh']]]-Table13[[#This Row],[Efv_prod '[MWh']]]</f>
        <v>51.876293444788004</v>
      </c>
    </row>
    <row r="5554" spans="5:13" x14ac:dyDescent="0.3">
      <c r="E5554" s="4">
        <v>43697.333333333336</v>
      </c>
      <c r="F5554" s="3">
        <v>0</v>
      </c>
      <c r="G5554" s="2">
        <f>Table13[[#This Row],[CF % FV]]*$A$2</f>
        <v>0</v>
      </c>
      <c r="H5554" s="3">
        <v>0.41876028701041701</v>
      </c>
      <c r="I5554" s="2">
        <f>Table13[[#This Row],[CF % EOL]]*$A$6</f>
        <v>16.75041148041668</v>
      </c>
      <c r="J5554" s="3">
        <v>0.13343948624256291</v>
      </c>
      <c r="K5554" s="2">
        <f>$A$10*Table13[[#This Row],[CF % WEC]]</f>
        <v>4.104128889829662E-2</v>
      </c>
      <c r="L5554" s="1">
        <v>51.070074079522357</v>
      </c>
      <c r="M5554" s="2">
        <f>Table13[[#This Row],[Cons h '[MWh']]]-Table13[[#This Row],[Ewec_prod '[MWh']]]-Table13[[#This Row],[Eeol_prod '[MWh']]]-Table13[[#This Row],[Efv_prod '[MWh']]]</f>
        <v>34.278621310207377</v>
      </c>
    </row>
    <row r="5555" spans="5:13" x14ac:dyDescent="0.3">
      <c r="E5555" s="4">
        <v>43697.375</v>
      </c>
      <c r="F5555" s="3">
        <v>0</v>
      </c>
      <c r="G5555" s="2">
        <f>Table13[[#This Row],[CF % FV]]*$A$2</f>
        <v>0</v>
      </c>
      <c r="H5555" s="3">
        <v>0.412770452545625</v>
      </c>
      <c r="I5555" s="2">
        <f>Table13[[#This Row],[CF % EOL]]*$A$6</f>
        <v>16.510818101824999</v>
      </c>
      <c r="J5555" s="3">
        <v>0.12906325574923841</v>
      </c>
      <c r="K5555" s="2">
        <f>$A$10*Table13[[#This Row],[CF % WEC]]</f>
        <v>3.9695314441863368E-2</v>
      </c>
      <c r="L5555" s="1">
        <v>59.483134218827743</v>
      </c>
      <c r="M5555" s="2">
        <f>Table13[[#This Row],[Cons h '[MWh']]]-Table13[[#This Row],[Ewec_prod '[MWh']]]-Table13[[#This Row],[Eeol_prod '[MWh']]]-Table13[[#This Row],[Efv_prod '[MWh']]]</f>
        <v>42.932620802560876</v>
      </c>
    </row>
    <row r="5556" spans="5:13" x14ac:dyDescent="0.3">
      <c r="E5556" s="4">
        <v>43697.416666666664</v>
      </c>
      <c r="F5556" s="3">
        <v>0</v>
      </c>
      <c r="G5556" s="2">
        <f>Table13[[#This Row],[CF % FV]]*$A$2</f>
        <v>0</v>
      </c>
      <c r="H5556" s="3">
        <v>0.40031504824125203</v>
      </c>
      <c r="I5556" s="2">
        <f>Table13[[#This Row],[CF % EOL]]*$A$6</f>
        <v>16.012601929650081</v>
      </c>
      <c r="J5556" s="3">
        <v>0.12585920816560323</v>
      </c>
      <c r="K5556" s="2">
        <f>$A$10*Table13[[#This Row],[CF % WEC]]</f>
        <v>3.8709862187612125E-2</v>
      </c>
      <c r="L5556" s="1">
        <v>53.907727688588714</v>
      </c>
      <c r="M5556" s="2">
        <f>Table13[[#This Row],[Cons h '[MWh']]]-Table13[[#This Row],[Ewec_prod '[MWh']]]-Table13[[#This Row],[Eeol_prod '[MWh']]]-Table13[[#This Row],[Efv_prod '[MWh']]]</f>
        <v>37.856415896751024</v>
      </c>
    </row>
    <row r="5557" spans="5:13" x14ac:dyDescent="0.3">
      <c r="E5557" s="4">
        <v>43697.458333333336</v>
      </c>
      <c r="F5557" s="3">
        <v>0</v>
      </c>
      <c r="G5557" s="2">
        <f>Table13[[#This Row],[CF % FV]]*$A$2</f>
        <v>0</v>
      </c>
      <c r="H5557" s="3">
        <v>0.41681198624454002</v>
      </c>
      <c r="I5557" s="2">
        <f>Table13[[#This Row],[CF % EOL]]*$A$6</f>
        <v>16.672479449781601</v>
      </c>
      <c r="J5557" s="3">
        <v>0.12316466421888506</v>
      </c>
      <c r="K5557" s="2">
        <f>$A$10*Table13[[#This Row],[CF % WEC]]</f>
        <v>3.7881115317548543E-2</v>
      </c>
      <c r="L5557" s="1">
        <v>69.344110599232948</v>
      </c>
      <c r="M5557" s="2">
        <f>Table13[[#This Row],[Cons h '[MWh']]]-Table13[[#This Row],[Ewec_prod '[MWh']]]-Table13[[#This Row],[Eeol_prod '[MWh']]]-Table13[[#This Row],[Efv_prod '[MWh']]]</f>
        <v>52.633750034133797</v>
      </c>
    </row>
    <row r="5558" spans="5:13" x14ac:dyDescent="0.3">
      <c r="E5558" s="4">
        <v>43697.5</v>
      </c>
      <c r="F5558" s="3">
        <v>0</v>
      </c>
      <c r="G5558" s="2">
        <f>Table13[[#This Row],[CF % FV]]*$A$2</f>
        <v>0</v>
      </c>
      <c r="H5558" s="3">
        <v>0.41196499095760902</v>
      </c>
      <c r="I5558" s="2">
        <f>Table13[[#This Row],[CF % EOL]]*$A$6</f>
        <v>16.47859963830436</v>
      </c>
      <c r="J5558" s="3">
        <v>0.1174960665219975</v>
      </c>
      <c r="K5558" s="2">
        <f>$A$10*Table13[[#This Row],[CF % WEC]]</f>
        <v>3.6137654200624862E-2</v>
      </c>
      <c r="L5558" s="1">
        <v>64.535728026657551</v>
      </c>
      <c r="M5558" s="2">
        <f>Table13[[#This Row],[Cons h '[MWh']]]-Table13[[#This Row],[Ewec_prod '[MWh']]]-Table13[[#This Row],[Eeol_prod '[MWh']]]-Table13[[#This Row],[Efv_prod '[MWh']]]</f>
        <v>48.020990734152562</v>
      </c>
    </row>
    <row r="5559" spans="5:13" x14ac:dyDescent="0.3">
      <c r="E5559" s="4">
        <v>43697.541666666664</v>
      </c>
      <c r="F5559" s="3">
        <v>0</v>
      </c>
      <c r="G5559" s="2">
        <f>Table13[[#This Row],[CF % FV]]*$A$2</f>
        <v>0</v>
      </c>
      <c r="H5559" s="3">
        <v>0.41583986421302299</v>
      </c>
      <c r="I5559" s="2">
        <f>Table13[[#This Row],[CF % EOL]]*$A$6</f>
        <v>16.63359456852092</v>
      </c>
      <c r="J5559" s="3">
        <v>0.1105111424588712</v>
      </c>
      <c r="K5559" s="2">
        <f>$A$10*Table13[[#This Row],[CF % WEC]]</f>
        <v>3.3989337428134231E-2</v>
      </c>
      <c r="L5559" s="1">
        <v>58.646609463744461</v>
      </c>
      <c r="M5559" s="2">
        <f>Table13[[#This Row],[Cons h '[MWh']]]-Table13[[#This Row],[Ewec_prod '[MWh']]]-Table13[[#This Row],[Eeol_prod '[MWh']]]-Table13[[#This Row],[Efv_prod '[MWh']]]</f>
        <v>41.97902555779541</v>
      </c>
    </row>
    <row r="5560" spans="5:13" x14ac:dyDescent="0.3">
      <c r="E5560" s="4">
        <v>43697.583333333336</v>
      </c>
      <c r="F5560" s="3">
        <v>0</v>
      </c>
      <c r="G5560" s="2">
        <f>Table13[[#This Row],[CF % FV]]*$A$2</f>
        <v>0</v>
      </c>
      <c r="H5560" s="3">
        <v>0.45047414268382302</v>
      </c>
      <c r="I5560" s="2">
        <f>Table13[[#This Row],[CF % EOL]]*$A$6</f>
        <v>18.018965707352919</v>
      </c>
      <c r="J5560" s="3">
        <v>0.10553166180433234</v>
      </c>
      <c r="K5560" s="2">
        <f>$A$10*Table13[[#This Row],[CF % WEC]]</f>
        <v>3.2457824456517119E-2</v>
      </c>
      <c r="L5560" s="1">
        <v>65.149751502607501</v>
      </c>
      <c r="M5560" s="2">
        <f>Table13[[#This Row],[Cons h '[MWh']]]-Table13[[#This Row],[Ewec_prod '[MWh']]]-Table13[[#This Row],[Eeol_prod '[MWh']]]-Table13[[#This Row],[Efv_prod '[MWh']]]</f>
        <v>47.098327970798067</v>
      </c>
    </row>
    <row r="5561" spans="5:13" x14ac:dyDescent="0.3">
      <c r="E5561" s="4">
        <v>43697.625</v>
      </c>
      <c r="F5561" s="3">
        <v>0</v>
      </c>
      <c r="G5561" s="2">
        <f>Table13[[#This Row],[CF % FV]]*$A$2</f>
        <v>0</v>
      </c>
      <c r="H5561" s="3">
        <v>0.46036849227539001</v>
      </c>
      <c r="I5561" s="2">
        <f>Table13[[#This Row],[CF % EOL]]*$A$6</f>
        <v>18.414739691015601</v>
      </c>
      <c r="J5561" s="3">
        <v>0.10244670944124405</v>
      </c>
      <c r="K5561" s="2">
        <f>$A$10*Table13[[#This Row],[CF % WEC]]</f>
        <v>3.1509001699954339E-2</v>
      </c>
      <c r="L5561" s="1">
        <v>52.709418630275657</v>
      </c>
      <c r="M5561" s="2">
        <f>Table13[[#This Row],[Cons h '[MWh']]]-Table13[[#This Row],[Ewec_prod '[MWh']]]-Table13[[#This Row],[Eeol_prod '[MWh']]]-Table13[[#This Row],[Efv_prod '[MWh']]]</f>
        <v>34.263169937560107</v>
      </c>
    </row>
    <row r="5562" spans="5:13" x14ac:dyDescent="0.3">
      <c r="E5562" s="4">
        <v>43697.666666666664</v>
      </c>
      <c r="F5562" s="3">
        <v>2.8799999999999997E-3</v>
      </c>
      <c r="G5562" s="2">
        <f>Table13[[#This Row],[CF % FV]]*$A$2</f>
        <v>0.14687999999999998</v>
      </c>
      <c r="H5562" s="3">
        <v>0.48485024809315302</v>
      </c>
      <c r="I5562" s="2">
        <f>Table13[[#This Row],[CF % EOL]]*$A$6</f>
        <v>19.39400992372612</v>
      </c>
      <c r="J5562" s="3">
        <v>0.10086129428013295</v>
      </c>
      <c r="K5562" s="2">
        <f>$A$10*Table13[[#This Row],[CF % WEC]]</f>
        <v>3.1021383803010238E-2</v>
      </c>
      <c r="L5562" s="1">
        <v>38.476871723624704</v>
      </c>
      <c r="M5562" s="2">
        <f>Table13[[#This Row],[Cons h '[MWh']]]-Table13[[#This Row],[Ewec_prod '[MWh']]]-Table13[[#This Row],[Eeol_prod '[MWh']]]-Table13[[#This Row],[Efv_prod '[MWh']]]</f>
        <v>18.904960416095577</v>
      </c>
    </row>
    <row r="5563" spans="5:13" x14ac:dyDescent="0.3">
      <c r="E5563" s="4">
        <v>43697.708333333336</v>
      </c>
      <c r="F5563" s="3">
        <v>0.21746000000000001</v>
      </c>
      <c r="G5563" s="2">
        <f>Table13[[#This Row],[CF % FV]]*$A$2</f>
        <v>11.09046</v>
      </c>
      <c r="H5563" s="3">
        <v>0.57109125218453605</v>
      </c>
      <c r="I5563" s="2">
        <f>Table13[[#This Row],[CF % EOL]]*$A$6</f>
        <v>22.843650087381441</v>
      </c>
      <c r="J5563" s="3">
        <v>0.10233149105161329</v>
      </c>
      <c r="K5563" s="2">
        <f>$A$10*Table13[[#This Row],[CF % WEC]]</f>
        <v>3.1473564578991232E-2</v>
      </c>
      <c r="L5563" s="1">
        <v>66.929757103690903</v>
      </c>
      <c r="M5563" s="2">
        <f>Table13[[#This Row],[Cons h '[MWh']]]-Table13[[#This Row],[Ewec_prod '[MWh']]]-Table13[[#This Row],[Eeol_prod '[MWh']]]-Table13[[#This Row],[Efv_prod '[MWh']]]</f>
        <v>32.964173451730474</v>
      </c>
    </row>
    <row r="5564" spans="5:13" x14ac:dyDescent="0.3">
      <c r="E5564" s="4">
        <v>43697.75</v>
      </c>
      <c r="F5564" s="3">
        <v>0.24552000000000002</v>
      </c>
      <c r="G5564" s="2">
        <f>Table13[[#This Row],[CF % FV]]*$A$2</f>
        <v>12.521520000000001</v>
      </c>
      <c r="H5564" s="3">
        <v>0.60012693976937204</v>
      </c>
      <c r="I5564" s="2">
        <f>Table13[[#This Row],[CF % EOL]]*$A$6</f>
        <v>24.005077590774881</v>
      </c>
      <c r="J5564" s="3">
        <v>0.10381427601192254</v>
      </c>
      <c r="K5564" s="2">
        <f>$A$10*Table13[[#This Row],[CF % WEC]]</f>
        <v>3.1929617038751759E-2</v>
      </c>
      <c r="L5564" s="1">
        <v>86.466830586364281</v>
      </c>
      <c r="M5564" s="2">
        <f>Table13[[#This Row],[Cons h '[MWh']]]-Table13[[#This Row],[Ewec_prod '[MWh']]]-Table13[[#This Row],[Eeol_prod '[MWh']]]-Table13[[#This Row],[Efv_prod '[MWh']]]</f>
        <v>49.908303378550642</v>
      </c>
    </row>
    <row r="5565" spans="5:13" x14ac:dyDescent="0.3">
      <c r="E5565" s="4">
        <v>43697.791666666664</v>
      </c>
      <c r="F5565" s="3">
        <v>0.27407999999999999</v>
      </c>
      <c r="G5565" s="2">
        <f>Table13[[#This Row],[CF % FV]]*$A$2</f>
        <v>13.97808</v>
      </c>
      <c r="H5565" s="3">
        <v>0.67055389417802203</v>
      </c>
      <c r="I5565" s="2">
        <f>Table13[[#This Row],[CF % EOL]]*$A$6</f>
        <v>26.822155767120883</v>
      </c>
      <c r="J5565" s="3">
        <v>0.10591433788142335</v>
      </c>
      <c r="K5565" s="2">
        <f>$A$10*Table13[[#This Row],[CF % WEC]]</f>
        <v>3.2575522147632402E-2</v>
      </c>
      <c r="L5565" s="1">
        <v>86.418553273770058</v>
      </c>
      <c r="M5565" s="2">
        <f>Table13[[#This Row],[Cons h '[MWh']]]-Table13[[#This Row],[Ewec_prod '[MWh']]]-Table13[[#This Row],[Eeol_prod '[MWh']]]-Table13[[#This Row],[Efv_prod '[MWh']]]</f>
        <v>45.585741984501539</v>
      </c>
    </row>
    <row r="5566" spans="5:13" x14ac:dyDescent="0.3">
      <c r="E5566" s="4">
        <v>43697.833333333336</v>
      </c>
      <c r="F5566" s="3">
        <v>0.34658</v>
      </c>
      <c r="G5566" s="2">
        <f>Table13[[#This Row],[CF % FV]]*$A$2</f>
        <v>17.67558</v>
      </c>
      <c r="H5566" s="3">
        <v>0.74020733445541498</v>
      </c>
      <c r="I5566" s="2">
        <f>Table13[[#This Row],[CF % EOL]]*$A$6</f>
        <v>29.608293378216601</v>
      </c>
      <c r="J5566" s="3">
        <v>0.11021081092119209</v>
      </c>
      <c r="K5566" s="2">
        <f>$A$10*Table13[[#This Row],[CF % WEC]]</f>
        <v>3.3896966018814263E-2</v>
      </c>
      <c r="L5566" s="1">
        <v>71.824058856583747</v>
      </c>
      <c r="M5566" s="2">
        <f>Table13[[#This Row],[Cons h '[MWh']]]-Table13[[#This Row],[Ewec_prod '[MWh']]]-Table13[[#This Row],[Eeol_prod '[MWh']]]-Table13[[#This Row],[Efv_prod '[MWh']]]</f>
        <v>24.50628851234833</v>
      </c>
    </row>
    <row r="5567" spans="5:13" x14ac:dyDescent="0.3">
      <c r="E5567" s="4">
        <v>43697.875</v>
      </c>
      <c r="F5567" s="3">
        <v>0.45938999999999997</v>
      </c>
      <c r="G5567" s="2">
        <f>Table13[[#This Row],[CF % FV]]*$A$2</f>
        <v>23.428889999999999</v>
      </c>
      <c r="H5567" s="3">
        <v>0.81260042303723501</v>
      </c>
      <c r="I5567" s="2">
        <f>Table13[[#This Row],[CF % EOL]]*$A$6</f>
        <v>32.504016921489402</v>
      </c>
      <c r="J5567" s="3">
        <v>0.11066491298342718</v>
      </c>
      <c r="K5567" s="2">
        <f>$A$10*Table13[[#This Row],[CF % WEC]]</f>
        <v>3.4036631828765186E-2</v>
      </c>
      <c r="L5567" s="1">
        <v>65.262514961152121</v>
      </c>
      <c r="M5567" s="2">
        <f>Table13[[#This Row],[Cons h '[MWh']]]-Table13[[#This Row],[Ewec_prod '[MWh']]]-Table13[[#This Row],[Eeol_prod '[MWh']]]-Table13[[#This Row],[Efv_prod '[MWh']]]</f>
        <v>9.2955714078339504</v>
      </c>
    </row>
    <row r="5568" spans="5:13" x14ac:dyDescent="0.3">
      <c r="E5568" s="4">
        <v>43697.916666666664</v>
      </c>
      <c r="F5568" s="3">
        <v>0.42537000000000003</v>
      </c>
      <c r="G5568" s="2">
        <f>Table13[[#This Row],[CF % FV]]*$A$2</f>
        <v>21.69387</v>
      </c>
      <c r="H5568" s="3">
        <v>0.46260650920587598</v>
      </c>
      <c r="I5568" s="2">
        <f>Table13[[#This Row],[CF % EOL]]*$A$6</f>
        <v>18.504260368235038</v>
      </c>
      <c r="J5568" s="3">
        <v>0.11313249102623595</v>
      </c>
      <c r="K5568" s="2">
        <f>$A$10*Table13[[#This Row],[CF % WEC]]</f>
        <v>3.4795571975986053E-2</v>
      </c>
      <c r="L5568" s="1">
        <v>46.260300231562582</v>
      </c>
      <c r="M5568" s="2">
        <f>Table13[[#This Row],[Cons h '[MWh']]]-Table13[[#This Row],[Ewec_prod '[MWh']]]-Table13[[#This Row],[Eeol_prod '[MWh']]]-Table13[[#This Row],[Efv_prod '[MWh']]]</f>
        <v>6.0273742913515598</v>
      </c>
    </row>
    <row r="5569" spans="5:13" x14ac:dyDescent="0.3">
      <c r="E5569" s="4">
        <v>43697.958333333336</v>
      </c>
      <c r="F5569" s="3">
        <v>0.47814999999999996</v>
      </c>
      <c r="G5569" s="2">
        <f>Table13[[#This Row],[CF % FV]]*$A$2</f>
        <v>24.385649999999998</v>
      </c>
      <c r="H5569" s="3">
        <v>0.519710688546275</v>
      </c>
      <c r="I5569" s="2">
        <f>Table13[[#This Row],[CF % EOL]]*$A$6</f>
        <v>20.788427541851</v>
      </c>
      <c r="J5569" s="3">
        <v>0.11941946688842681</v>
      </c>
      <c r="K5569" s="2">
        <f>$A$10*Table13[[#This Row],[CF % WEC]]</f>
        <v>3.6729224449645617E-2</v>
      </c>
      <c r="L5569" s="1">
        <v>38.26405182618921</v>
      </c>
      <c r="M5569" s="2">
        <f>Table13[[#This Row],[Cons h '[MWh']]]-Table13[[#This Row],[Ewec_prod '[MWh']]]-Table13[[#This Row],[Eeol_prod '[MWh']]]-Table13[[#This Row],[Efv_prod '[MWh']]]</f>
        <v>-6.9467549401114326</v>
      </c>
    </row>
    <row r="5570" spans="5:13" x14ac:dyDescent="0.3">
      <c r="E5570" s="4">
        <v>43698</v>
      </c>
      <c r="F5570" s="3">
        <v>0.38777</v>
      </c>
      <c r="G5570" s="2">
        <f>Table13[[#This Row],[CF % FV]]*$A$2</f>
        <v>19.77627</v>
      </c>
      <c r="H5570" s="3">
        <v>0.56290122267783005</v>
      </c>
      <c r="I5570" s="2">
        <f>Table13[[#This Row],[CF % EOL]]*$A$6</f>
        <v>22.516048907113202</v>
      </c>
      <c r="J5570" s="3">
        <v>0.12957357381057133</v>
      </c>
      <c r="K5570" s="2">
        <f>$A$10*Table13[[#This Row],[CF % WEC]]</f>
        <v>3.985227031433361E-2</v>
      </c>
      <c r="L5570" s="1">
        <v>34.911804854083371</v>
      </c>
      <c r="M5570" s="2">
        <f>Table13[[#This Row],[Cons h '[MWh']]]-Table13[[#This Row],[Ewec_prod '[MWh']]]-Table13[[#This Row],[Eeol_prod '[MWh']]]-Table13[[#This Row],[Efv_prod '[MWh']]]</f>
        <v>-7.4203663233441652</v>
      </c>
    </row>
    <row r="5571" spans="5:13" x14ac:dyDescent="0.3">
      <c r="E5571" s="4">
        <v>43698.041666666664</v>
      </c>
      <c r="F5571" s="3">
        <v>0.30637000000000003</v>
      </c>
      <c r="G5571" s="2">
        <f>Table13[[#This Row],[CF % FV]]*$A$2</f>
        <v>15.624870000000001</v>
      </c>
      <c r="H5571" s="3">
        <v>0.62689240644408695</v>
      </c>
      <c r="I5571" s="2">
        <f>Table13[[#This Row],[CF % EOL]]*$A$6</f>
        <v>25.075696257763479</v>
      </c>
      <c r="J5571" s="3">
        <v>0.13982236091831646</v>
      </c>
      <c r="K5571" s="2">
        <f>$A$10*Table13[[#This Row],[CF % WEC]]</f>
        <v>4.3004436471369818E-2</v>
      </c>
      <c r="L5571" s="1">
        <v>31.695591354305712</v>
      </c>
      <c r="M5571" s="2">
        <f>Table13[[#This Row],[Cons h '[MWh']]]-Table13[[#This Row],[Ewec_prod '[MWh']]]-Table13[[#This Row],[Eeol_prod '[MWh']]]-Table13[[#This Row],[Efv_prod '[MWh']]]</f>
        <v>-9.0479793399291388</v>
      </c>
    </row>
    <row r="5572" spans="5:13" x14ac:dyDescent="0.3">
      <c r="E5572" s="4">
        <v>43698.083333333336</v>
      </c>
      <c r="F5572" s="3">
        <v>0.1736</v>
      </c>
      <c r="G5572" s="2">
        <f>Table13[[#This Row],[CF % FV]]*$A$2</f>
        <v>8.8536000000000001</v>
      </c>
      <c r="H5572" s="3">
        <v>0.70134641159655398</v>
      </c>
      <c r="I5572" s="2">
        <f>Table13[[#This Row],[CF % EOL]]*$A$6</f>
        <v>28.053856463862161</v>
      </c>
      <c r="J5572" s="3">
        <v>0.13946630832220933</v>
      </c>
      <c r="K5572" s="2">
        <f>$A$10*Table13[[#This Row],[CF % WEC]]</f>
        <v>4.2894927225858651E-2</v>
      </c>
      <c r="L5572" s="1">
        <v>32.304537072466708</v>
      </c>
      <c r="M5572" s="2">
        <f>Table13[[#This Row],[Cons h '[MWh']]]-Table13[[#This Row],[Ewec_prod '[MWh']]]-Table13[[#This Row],[Eeol_prod '[MWh']]]-Table13[[#This Row],[Efv_prod '[MWh']]]</f>
        <v>-4.6458143186213121</v>
      </c>
    </row>
    <row r="5573" spans="5:13" x14ac:dyDescent="0.3">
      <c r="E5573" s="4">
        <v>43698.125</v>
      </c>
      <c r="F5573" s="3">
        <v>6.9299999999999995E-3</v>
      </c>
      <c r="G5573" s="2">
        <f>Table13[[#This Row],[CF % FV]]*$A$2</f>
        <v>0.35342999999999997</v>
      </c>
      <c r="H5573" s="3">
        <v>0.58133339149792296</v>
      </c>
      <c r="I5573" s="2">
        <f>Table13[[#This Row],[CF % EOL]]*$A$6</f>
        <v>23.253335659916917</v>
      </c>
      <c r="J5573" s="3">
        <v>0.13565056562404634</v>
      </c>
      <c r="K5573" s="2">
        <f>$A$10*Table13[[#This Row],[CF % WEC]]</f>
        <v>4.1721339086046694E-2</v>
      </c>
      <c r="L5573" s="1">
        <v>33.579019487251458</v>
      </c>
      <c r="M5573" s="2">
        <f>Table13[[#This Row],[Cons h '[MWh']]]-Table13[[#This Row],[Ewec_prod '[MWh']]]-Table13[[#This Row],[Eeol_prod '[MWh']]]-Table13[[#This Row],[Efv_prod '[MWh']]]</f>
        <v>9.9305324882484953</v>
      </c>
    </row>
    <row r="5574" spans="5:13" x14ac:dyDescent="0.3">
      <c r="E5574" s="4">
        <v>43698.166666666664</v>
      </c>
      <c r="F5574" s="3">
        <v>0</v>
      </c>
      <c r="G5574" s="2">
        <f>Table13[[#This Row],[CF % FV]]*$A$2</f>
        <v>0</v>
      </c>
      <c r="H5574" s="3">
        <v>0.40651326296613799</v>
      </c>
      <c r="I5574" s="2">
        <f>Table13[[#This Row],[CF % EOL]]*$A$6</f>
        <v>16.26053051864552</v>
      </c>
      <c r="J5574" s="3">
        <v>0.12483912649738797</v>
      </c>
      <c r="K5574" s="2">
        <f>$A$10*Table13[[#This Row],[CF % WEC]]</f>
        <v>3.8396120973343835E-2</v>
      </c>
      <c r="L5574" s="1">
        <v>40.366054810213477</v>
      </c>
      <c r="M5574" s="2">
        <f>Table13[[#This Row],[Cons h '[MWh']]]-Table13[[#This Row],[Ewec_prod '[MWh']]]-Table13[[#This Row],[Eeol_prod '[MWh']]]-Table13[[#This Row],[Efv_prod '[MWh']]]</f>
        <v>24.067128170594611</v>
      </c>
    </row>
    <row r="5575" spans="5:13" x14ac:dyDescent="0.3">
      <c r="E5575" s="4">
        <v>43698.208333333336</v>
      </c>
      <c r="F5575" s="3">
        <v>0</v>
      </c>
      <c r="G5575" s="2">
        <f>Table13[[#This Row],[CF % FV]]*$A$2</f>
        <v>0</v>
      </c>
      <c r="H5575" s="3">
        <v>0.343607384740649</v>
      </c>
      <c r="I5575" s="2">
        <f>Table13[[#This Row],[CF % EOL]]*$A$6</f>
        <v>13.744295389625961</v>
      </c>
      <c r="J5575" s="3">
        <v>0.12642593630057178</v>
      </c>
      <c r="K5575" s="2">
        <f>$A$10*Table13[[#This Row],[CF % WEC]]</f>
        <v>3.88841678130981E-2</v>
      </c>
      <c r="L5575" s="1">
        <v>45.00806413670535</v>
      </c>
      <c r="M5575" s="2">
        <f>Table13[[#This Row],[Cons h '[MWh']]]-Table13[[#This Row],[Ewec_prod '[MWh']]]-Table13[[#This Row],[Eeol_prod '[MWh']]]-Table13[[#This Row],[Efv_prod '[MWh']]]</f>
        <v>31.224884579266288</v>
      </c>
    </row>
    <row r="5576" spans="5:13" x14ac:dyDescent="0.3">
      <c r="E5576" s="4">
        <v>43698.25</v>
      </c>
      <c r="F5576" s="3">
        <v>0</v>
      </c>
      <c r="G5576" s="2">
        <f>Table13[[#This Row],[CF % FV]]*$A$2</f>
        <v>0</v>
      </c>
      <c r="H5576" s="3">
        <v>0.35700796828459103</v>
      </c>
      <c r="I5576" s="2">
        <f>Table13[[#This Row],[CF % EOL]]*$A$6</f>
        <v>14.280318731383641</v>
      </c>
      <c r="J5576" s="3">
        <v>0.13223135038700817</v>
      </c>
      <c r="K5576" s="2">
        <f>$A$10*Table13[[#This Row],[CF % WEC]]</f>
        <v>4.0669708835510097E-2</v>
      </c>
      <c r="L5576" s="1">
        <v>37.533483611656258</v>
      </c>
      <c r="M5576" s="2">
        <f>Table13[[#This Row],[Cons h '[MWh']]]-Table13[[#This Row],[Ewec_prod '[MWh']]]-Table13[[#This Row],[Eeol_prod '[MWh']]]-Table13[[#This Row],[Efv_prod '[MWh']]]</f>
        <v>23.212495171437109</v>
      </c>
    </row>
    <row r="5577" spans="5:13" x14ac:dyDescent="0.3">
      <c r="E5577" s="4">
        <v>43698.291666666664</v>
      </c>
      <c r="F5577" s="3">
        <v>0</v>
      </c>
      <c r="G5577" s="2">
        <f>Table13[[#This Row],[CF % FV]]*$A$2</f>
        <v>0</v>
      </c>
      <c r="H5577" s="3">
        <v>0.463814651282073</v>
      </c>
      <c r="I5577" s="2">
        <f>Table13[[#This Row],[CF % EOL]]*$A$6</f>
        <v>18.552586051282919</v>
      </c>
      <c r="J5577" s="3">
        <v>0.13818904657671913</v>
      </c>
      <c r="K5577" s="2">
        <f>$A$10*Table13[[#This Row],[CF % WEC]]</f>
        <v>4.2502086472559306E-2</v>
      </c>
      <c r="L5577" s="1">
        <v>54.126864359406582</v>
      </c>
      <c r="M5577" s="2">
        <f>Table13[[#This Row],[Cons h '[MWh']]]-Table13[[#This Row],[Ewec_prod '[MWh']]]-Table13[[#This Row],[Eeol_prod '[MWh']]]-Table13[[#This Row],[Efv_prod '[MWh']]]</f>
        <v>35.5317762216511</v>
      </c>
    </row>
    <row r="5578" spans="5:13" x14ac:dyDescent="0.3">
      <c r="E5578" s="4">
        <v>43698.333333333336</v>
      </c>
      <c r="F5578" s="3">
        <v>0</v>
      </c>
      <c r="G5578" s="2">
        <f>Table13[[#This Row],[CF % FV]]*$A$2</f>
        <v>0</v>
      </c>
      <c r="H5578" s="3">
        <v>0.51564523383087002</v>
      </c>
      <c r="I5578" s="2">
        <f>Table13[[#This Row],[CF % EOL]]*$A$6</f>
        <v>20.6258093532348</v>
      </c>
      <c r="J5578" s="3">
        <v>0.13889856787048702</v>
      </c>
      <c r="K5578" s="2">
        <f>$A$10*Table13[[#This Row],[CF % WEC]]</f>
        <v>4.2720310247372766E-2</v>
      </c>
      <c r="L5578" s="1">
        <v>51.846503536884114</v>
      </c>
      <c r="M5578" s="2">
        <f>Table13[[#This Row],[Cons h '[MWh']]]-Table13[[#This Row],[Ewec_prod '[MWh']]]-Table13[[#This Row],[Eeol_prod '[MWh']]]-Table13[[#This Row],[Efv_prod '[MWh']]]</f>
        <v>31.177973873401939</v>
      </c>
    </row>
    <row r="5579" spans="5:13" x14ac:dyDescent="0.3">
      <c r="E5579" s="4">
        <v>43698.375</v>
      </c>
      <c r="F5579" s="3">
        <v>0</v>
      </c>
      <c r="G5579" s="2">
        <f>Table13[[#This Row],[CF % FV]]*$A$2</f>
        <v>0</v>
      </c>
      <c r="H5579" s="3">
        <v>0.48112557371188802</v>
      </c>
      <c r="I5579" s="2">
        <f>Table13[[#This Row],[CF % EOL]]*$A$6</f>
        <v>19.245022948475523</v>
      </c>
      <c r="J5579" s="3">
        <v>0.12341826847636474</v>
      </c>
      <c r="K5579" s="2">
        <f>$A$10*Table13[[#This Row],[CF % WEC]]</f>
        <v>3.7959115060279429E-2</v>
      </c>
      <c r="L5579" s="1">
        <v>37.148890385226665</v>
      </c>
      <c r="M5579" s="2">
        <f>Table13[[#This Row],[Cons h '[MWh']]]-Table13[[#This Row],[Ewec_prod '[MWh']]]-Table13[[#This Row],[Eeol_prod '[MWh']]]-Table13[[#This Row],[Efv_prod '[MWh']]]</f>
        <v>17.86590832169086</v>
      </c>
    </row>
    <row r="5580" spans="5:13" x14ac:dyDescent="0.3">
      <c r="E5580" s="4">
        <v>43698.416666666664</v>
      </c>
      <c r="F5580" s="3">
        <v>0</v>
      </c>
      <c r="G5580" s="2">
        <f>Table13[[#This Row],[CF % FV]]*$A$2</f>
        <v>0</v>
      </c>
      <c r="H5580" s="3">
        <v>0.33630769078546902</v>
      </c>
      <c r="I5580" s="2">
        <f>Table13[[#This Row],[CF % EOL]]*$A$6</f>
        <v>13.45230763141876</v>
      </c>
      <c r="J5580" s="3">
        <v>0.11013611783392294</v>
      </c>
      <c r="K5580" s="2">
        <f>$A$10*Table13[[#This Row],[CF % WEC]]</f>
        <v>3.3873993054366947E-2</v>
      </c>
      <c r="L5580" s="1">
        <v>61.196627778815831</v>
      </c>
      <c r="M5580" s="2">
        <f>Table13[[#This Row],[Cons h '[MWh']]]-Table13[[#This Row],[Ewec_prod '[MWh']]]-Table13[[#This Row],[Eeol_prod '[MWh']]]-Table13[[#This Row],[Efv_prod '[MWh']]]</f>
        <v>47.710446154342705</v>
      </c>
    </row>
    <row r="5581" spans="5:13" x14ac:dyDescent="0.3">
      <c r="E5581" s="4">
        <v>43698.458333333336</v>
      </c>
      <c r="F5581" s="3">
        <v>0</v>
      </c>
      <c r="G5581" s="2">
        <f>Table13[[#This Row],[CF % FV]]*$A$2</f>
        <v>0</v>
      </c>
      <c r="H5581" s="3">
        <v>0.25666402928897503</v>
      </c>
      <c r="I5581" s="2">
        <f>Table13[[#This Row],[CF % EOL]]*$A$6</f>
        <v>10.266561171559001</v>
      </c>
      <c r="J5581" s="3">
        <v>0.10033988748149714</v>
      </c>
      <c r="K5581" s="2">
        <f>$A$10*Table13[[#This Row],[CF % WEC]]</f>
        <v>3.0861017425269172E-2</v>
      </c>
      <c r="L5581" s="1">
        <v>48.430028332501614</v>
      </c>
      <c r="M5581" s="2">
        <f>Table13[[#This Row],[Cons h '[MWh']]]-Table13[[#This Row],[Ewec_prod '[MWh']]]-Table13[[#This Row],[Eeol_prod '[MWh']]]-Table13[[#This Row],[Efv_prod '[MWh']]]</f>
        <v>38.13260614351735</v>
      </c>
    </row>
    <row r="5582" spans="5:13" x14ac:dyDescent="0.3">
      <c r="E5582" s="4">
        <v>43698.5</v>
      </c>
      <c r="F5582" s="3">
        <v>0</v>
      </c>
      <c r="G5582" s="2">
        <f>Table13[[#This Row],[CF % FV]]*$A$2</f>
        <v>0</v>
      </c>
      <c r="H5582" s="3">
        <v>0.18665857115961201</v>
      </c>
      <c r="I5582" s="2">
        <f>Table13[[#This Row],[CF % EOL]]*$A$6</f>
        <v>7.4663428463844808</v>
      </c>
      <c r="J5582" s="3">
        <v>9.1527470162948182E-2</v>
      </c>
      <c r="K5582" s="2">
        <f>$A$10*Table13[[#This Row],[CF % WEC]]</f>
        <v>2.8150628055173127E-2</v>
      </c>
      <c r="L5582" s="1">
        <v>66.194455219463578</v>
      </c>
      <c r="M5582" s="2">
        <f>Table13[[#This Row],[Cons h '[MWh']]]-Table13[[#This Row],[Ewec_prod '[MWh']]]-Table13[[#This Row],[Eeol_prod '[MWh']]]-Table13[[#This Row],[Efv_prod '[MWh']]]</f>
        <v>58.699961745023927</v>
      </c>
    </row>
    <row r="5583" spans="5:13" x14ac:dyDescent="0.3">
      <c r="E5583" s="4">
        <v>43698.541666666664</v>
      </c>
      <c r="F5583" s="3">
        <v>0</v>
      </c>
      <c r="G5583" s="2">
        <f>Table13[[#This Row],[CF % FV]]*$A$2</f>
        <v>0</v>
      </c>
      <c r="H5583" s="3">
        <v>0.146519145807635</v>
      </c>
      <c r="I5583" s="2">
        <f>Table13[[#This Row],[CF % EOL]]*$A$6</f>
        <v>5.8607658323054004</v>
      </c>
      <c r="J5583" s="3">
        <v>8.4012534459135826E-2</v>
      </c>
      <c r="K5583" s="2">
        <f>$A$10*Table13[[#This Row],[CF % WEC]]</f>
        <v>2.583929835841722E-2</v>
      </c>
      <c r="L5583" s="1">
        <v>52.415847069239817</v>
      </c>
      <c r="M5583" s="2">
        <f>Table13[[#This Row],[Cons h '[MWh']]]-Table13[[#This Row],[Ewec_prod '[MWh']]]-Table13[[#This Row],[Eeol_prod '[MWh']]]-Table13[[#This Row],[Efv_prod '[MWh']]]</f>
        <v>46.529241938575993</v>
      </c>
    </row>
    <row r="5584" spans="5:13" x14ac:dyDescent="0.3">
      <c r="E5584" s="4">
        <v>43698.583333333336</v>
      </c>
      <c r="F5584" s="3">
        <v>0</v>
      </c>
      <c r="G5584" s="2">
        <f>Table13[[#This Row],[CF % FV]]*$A$2</f>
        <v>0</v>
      </c>
      <c r="H5584" s="3">
        <v>0.113317603107676</v>
      </c>
      <c r="I5584" s="2">
        <f>Table13[[#This Row],[CF % EOL]]*$A$6</f>
        <v>4.5327041243070401</v>
      </c>
      <c r="J5584" s="3">
        <v>7.7915434612246509E-2</v>
      </c>
      <c r="K5584" s="2">
        <f>$A$10*Table13[[#This Row],[CF % WEC]]</f>
        <v>2.3964045063428679E-2</v>
      </c>
      <c r="L5584" s="1">
        <v>58.934849807571204</v>
      </c>
      <c r="M5584" s="2">
        <f>Table13[[#This Row],[Cons h '[MWh']]]-Table13[[#This Row],[Ewec_prod '[MWh']]]-Table13[[#This Row],[Eeol_prod '[MWh']]]-Table13[[#This Row],[Efv_prod '[MWh']]]</f>
        <v>54.378181638200736</v>
      </c>
    </row>
    <row r="5585" spans="5:13" x14ac:dyDescent="0.3">
      <c r="E5585" s="4">
        <v>43698.625</v>
      </c>
      <c r="F5585" s="3">
        <v>0</v>
      </c>
      <c r="G5585" s="2">
        <f>Table13[[#This Row],[CF % FV]]*$A$2</f>
        <v>0</v>
      </c>
      <c r="H5585" s="3">
        <v>9.1549172893058403E-2</v>
      </c>
      <c r="I5585" s="2">
        <f>Table13[[#This Row],[CF % EOL]]*$A$6</f>
        <v>3.6619669157223362</v>
      </c>
      <c r="J5585" s="3">
        <v>7.3410322737451808E-2</v>
      </c>
      <c r="K5585" s="2">
        <f>$A$10*Table13[[#This Row],[CF % WEC]]</f>
        <v>2.2578431230679818E-2</v>
      </c>
      <c r="L5585" s="1">
        <v>59.613047681788267</v>
      </c>
      <c r="M5585" s="2">
        <f>Table13[[#This Row],[Cons h '[MWh']]]-Table13[[#This Row],[Ewec_prod '[MWh']]]-Table13[[#This Row],[Eeol_prod '[MWh']]]-Table13[[#This Row],[Efv_prod '[MWh']]]</f>
        <v>55.928502334835251</v>
      </c>
    </row>
    <row r="5586" spans="5:13" x14ac:dyDescent="0.3">
      <c r="E5586" s="4">
        <v>43698.666666666664</v>
      </c>
      <c r="F5586" s="3">
        <v>3.65E-3</v>
      </c>
      <c r="G5586" s="2">
        <f>Table13[[#This Row],[CF % FV]]*$A$2</f>
        <v>0.18615000000000001</v>
      </c>
      <c r="H5586" s="3">
        <v>8.5694464964162206E-2</v>
      </c>
      <c r="I5586" s="2">
        <f>Table13[[#This Row],[CF % EOL]]*$A$6</f>
        <v>3.4277785985664884</v>
      </c>
      <c r="J5586" s="3">
        <v>6.9835492918653513E-2</v>
      </c>
      <c r="K5586" s="2">
        <f>$A$10*Table13[[#This Row],[CF % WEC]]</f>
        <v>2.1478939412427085E-2</v>
      </c>
      <c r="L5586" s="1">
        <v>46.006364561163473</v>
      </c>
      <c r="M5586" s="2">
        <f>Table13[[#This Row],[Cons h '[MWh']]]-Table13[[#This Row],[Ewec_prod '[MWh']]]-Table13[[#This Row],[Eeol_prod '[MWh']]]-Table13[[#This Row],[Efv_prod '[MWh']]]</f>
        <v>42.370957023184559</v>
      </c>
    </row>
    <row r="5587" spans="5:13" x14ac:dyDescent="0.3">
      <c r="E5587" s="4">
        <v>43698.708333333336</v>
      </c>
      <c r="F5587" s="3">
        <v>0.21375</v>
      </c>
      <c r="G5587" s="2">
        <f>Table13[[#This Row],[CF % FV]]*$A$2</f>
        <v>10.901249999999999</v>
      </c>
      <c r="H5587" s="3">
        <v>8.9466678643061806E-2</v>
      </c>
      <c r="I5587" s="2">
        <f>Table13[[#This Row],[CF % EOL]]*$A$6</f>
        <v>3.5786671457224721</v>
      </c>
      <c r="J5587" s="3">
        <v>6.6931314420220281E-2</v>
      </c>
      <c r="K5587" s="2">
        <f>$A$10*Table13[[#This Row],[CF % WEC]]</f>
        <v>2.0585716333392168E-2</v>
      </c>
      <c r="L5587" s="1">
        <v>77.316354939872951</v>
      </c>
      <c r="M5587" s="2">
        <f>Table13[[#This Row],[Cons h '[MWh']]]-Table13[[#This Row],[Ewec_prod '[MWh']]]-Table13[[#This Row],[Eeol_prod '[MWh']]]-Table13[[#This Row],[Efv_prod '[MWh']]]</f>
        <v>62.815852077817091</v>
      </c>
    </row>
    <row r="5588" spans="5:13" x14ac:dyDescent="0.3">
      <c r="E5588" s="4">
        <v>43698.75</v>
      </c>
      <c r="F5588" s="3">
        <v>0.43323</v>
      </c>
      <c r="G5588" s="2">
        <f>Table13[[#This Row],[CF % FV]]*$A$2</f>
        <v>22.094729999999998</v>
      </c>
      <c r="H5588" s="3">
        <v>0.10598034416919801</v>
      </c>
      <c r="I5588" s="2">
        <f>Table13[[#This Row],[CF % EOL]]*$A$6</f>
        <v>4.2392137667679206</v>
      </c>
      <c r="J5588" s="3">
        <v>6.4754591833604894E-2</v>
      </c>
      <c r="K5588" s="2">
        <f>$A$10*Table13[[#This Row],[CF % WEC]]</f>
        <v>1.9916233086384325E-2</v>
      </c>
      <c r="L5588" s="1">
        <v>109.7070741796703</v>
      </c>
      <c r="M5588" s="2">
        <f>Table13[[#This Row],[Cons h '[MWh']]]-Table13[[#This Row],[Ewec_prod '[MWh']]]-Table13[[#This Row],[Eeol_prod '[MWh']]]-Table13[[#This Row],[Efv_prod '[MWh']]]</f>
        <v>83.353214179815993</v>
      </c>
    </row>
    <row r="5589" spans="5:13" x14ac:dyDescent="0.3">
      <c r="E5589" s="4">
        <v>43698.791666666664</v>
      </c>
      <c r="F5589" s="3">
        <v>0.55785000000000007</v>
      </c>
      <c r="G5589" s="2">
        <f>Table13[[#This Row],[CF % FV]]*$A$2</f>
        <v>28.450350000000004</v>
      </c>
      <c r="H5589" s="3">
        <v>0.132195597974679</v>
      </c>
      <c r="I5589" s="2">
        <f>Table13[[#This Row],[CF % EOL]]*$A$6</f>
        <v>5.2878239189871596</v>
      </c>
      <c r="J5589" s="3">
        <v>6.3224542787770246E-2</v>
      </c>
      <c r="K5589" s="2">
        <f>$A$10*Table13[[#This Row],[CF % WEC]]</f>
        <v>1.9445643857612001E-2</v>
      </c>
      <c r="L5589" s="1">
        <v>88.64303378653598</v>
      </c>
      <c r="M5589" s="2">
        <f>Table13[[#This Row],[Cons h '[MWh']]]-Table13[[#This Row],[Ewec_prod '[MWh']]]-Table13[[#This Row],[Eeol_prod '[MWh']]]-Table13[[#This Row],[Efv_prod '[MWh']]]</f>
        <v>54.885414223691214</v>
      </c>
    </row>
    <row r="5590" spans="5:13" x14ac:dyDescent="0.3">
      <c r="E5590" s="4">
        <v>43698.833333333336</v>
      </c>
      <c r="F5590" s="3">
        <v>0.68185000000000007</v>
      </c>
      <c r="G5590" s="2">
        <f>Table13[[#This Row],[CF % FV]]*$A$2</f>
        <v>34.774350000000005</v>
      </c>
      <c r="H5590" s="3">
        <v>0.16096859213165499</v>
      </c>
      <c r="I5590" s="2">
        <f>Table13[[#This Row],[CF % EOL]]*$A$6</f>
        <v>6.4387436852661999</v>
      </c>
      <c r="J5590" s="3">
        <v>6.2355577609574823E-2</v>
      </c>
      <c r="K5590" s="2">
        <f>$A$10*Table13[[#This Row],[CF % WEC]]</f>
        <v>1.9178380756373362E-2</v>
      </c>
      <c r="L5590" s="1">
        <v>62.56863063665547</v>
      </c>
      <c r="M5590" s="2">
        <f>Table13[[#This Row],[Cons h '[MWh']]]-Table13[[#This Row],[Ewec_prod '[MWh']]]-Table13[[#This Row],[Eeol_prod '[MWh']]]-Table13[[#This Row],[Efv_prod '[MWh']]]</f>
        <v>21.336358570632889</v>
      </c>
    </row>
    <row r="5591" spans="5:13" x14ac:dyDescent="0.3">
      <c r="E5591" s="4">
        <v>43698.875</v>
      </c>
      <c r="F5591" s="3">
        <v>0.75102999999999998</v>
      </c>
      <c r="G5591" s="2">
        <f>Table13[[#This Row],[CF % FV]]*$A$2</f>
        <v>38.302529999999997</v>
      </c>
      <c r="H5591" s="3">
        <v>0.18616416190414101</v>
      </c>
      <c r="I5591" s="2">
        <f>Table13[[#This Row],[CF % EOL]]*$A$6</f>
        <v>7.44656647616564</v>
      </c>
      <c r="J5591" s="3">
        <v>6.0754385005106874E-2</v>
      </c>
      <c r="K5591" s="2">
        <f>$A$10*Table13[[#This Row],[CF % WEC]]</f>
        <v>1.8685910273218698E-2</v>
      </c>
      <c r="L5591" s="1">
        <v>43.699058943532698</v>
      </c>
      <c r="M5591" s="2">
        <f>Table13[[#This Row],[Cons h '[MWh']]]-Table13[[#This Row],[Ewec_prod '[MWh']]]-Table13[[#This Row],[Eeol_prod '[MWh']]]-Table13[[#This Row],[Efv_prod '[MWh']]]</f>
        <v>-2.0687234429061618</v>
      </c>
    </row>
    <row r="5592" spans="5:13" x14ac:dyDescent="0.3">
      <c r="E5592" s="4">
        <v>43698.916666666664</v>
      </c>
      <c r="F5592" s="3">
        <v>0.71477999999999997</v>
      </c>
      <c r="G5592" s="2">
        <f>Table13[[#This Row],[CF % FV]]*$A$2</f>
        <v>36.453780000000002</v>
      </c>
      <c r="H5592" s="3">
        <v>0.18547351762058301</v>
      </c>
      <c r="I5592" s="2">
        <f>Table13[[#This Row],[CF % EOL]]*$A$6</f>
        <v>7.4189407048233207</v>
      </c>
      <c r="J5592" s="3">
        <v>5.9185873104127394E-2</v>
      </c>
      <c r="K5592" s="2">
        <f>$A$10*Table13[[#This Row],[CF % WEC]]</f>
        <v>1.8203491224096324E-2</v>
      </c>
      <c r="L5592" s="1">
        <v>46.599830369046558</v>
      </c>
      <c r="M5592" s="2">
        <f>Table13[[#This Row],[Cons h '[MWh']]]-Table13[[#This Row],[Ewec_prod '[MWh']]]-Table13[[#This Row],[Eeol_prod '[MWh']]]-Table13[[#This Row],[Efv_prod '[MWh']]]</f>
        <v>2.7089061729991357</v>
      </c>
    </row>
    <row r="5593" spans="5:13" x14ac:dyDescent="0.3">
      <c r="E5593" s="4">
        <v>43698.958333333336</v>
      </c>
      <c r="F5593" s="3">
        <v>0.69328999999999996</v>
      </c>
      <c r="G5593" s="2">
        <f>Table13[[#This Row],[CF % FV]]*$A$2</f>
        <v>35.357790000000001</v>
      </c>
      <c r="H5593" s="3">
        <v>0.173651670529647</v>
      </c>
      <c r="I5593" s="2">
        <f>Table13[[#This Row],[CF % EOL]]*$A$6</f>
        <v>6.9460668211858803</v>
      </c>
      <c r="J5593" s="3">
        <v>5.723376403604892E-2</v>
      </c>
      <c r="K5593" s="2">
        <f>$A$10*Table13[[#This Row],[CF % WEC]]</f>
        <v>1.7603091188994582E-2</v>
      </c>
      <c r="L5593" s="1">
        <v>38.340228866682025</v>
      </c>
      <c r="M5593" s="2">
        <f>Table13[[#This Row],[Cons h '[MWh']]]-Table13[[#This Row],[Ewec_prod '[MWh']]]-Table13[[#This Row],[Eeol_prod '[MWh']]]-Table13[[#This Row],[Efv_prod '[MWh']]]</f>
        <v>-3.9812310456928515</v>
      </c>
    </row>
    <row r="5594" spans="5:13" x14ac:dyDescent="0.3">
      <c r="E5594" s="4">
        <v>43699</v>
      </c>
      <c r="F5594" s="3">
        <v>0.55898000000000003</v>
      </c>
      <c r="G5594" s="2">
        <f>Table13[[#This Row],[CF % FV]]*$A$2</f>
        <v>28.507980000000003</v>
      </c>
      <c r="H5594" s="3">
        <v>0.15707434024991401</v>
      </c>
      <c r="I5594" s="2">
        <f>Table13[[#This Row],[CF % EOL]]*$A$6</f>
        <v>6.2829736099965601</v>
      </c>
      <c r="J5594" s="3">
        <v>5.4602885702802098E-2</v>
      </c>
      <c r="K5594" s="2">
        <f>$A$10*Table13[[#This Row],[CF % WEC]]</f>
        <v>1.6793925620605187E-2</v>
      </c>
      <c r="L5594" s="1">
        <v>36.125096184722949</v>
      </c>
      <c r="M5594" s="2">
        <f>Table13[[#This Row],[Cons h '[MWh']]]-Table13[[#This Row],[Ewec_prod '[MWh']]]-Table13[[#This Row],[Eeol_prod '[MWh']]]-Table13[[#This Row],[Efv_prod '[MWh']]]</f>
        <v>1.3173486491057815</v>
      </c>
    </row>
    <row r="5595" spans="5:13" x14ac:dyDescent="0.3">
      <c r="E5595" s="4">
        <v>43699.041666666664</v>
      </c>
      <c r="F5595" s="3">
        <v>0.3947</v>
      </c>
      <c r="G5595" s="2">
        <f>Table13[[#This Row],[CF % FV]]*$A$2</f>
        <v>20.1297</v>
      </c>
      <c r="H5595" s="3">
        <v>0.13017930470505301</v>
      </c>
      <c r="I5595" s="2">
        <f>Table13[[#This Row],[CF % EOL]]*$A$6</f>
        <v>5.2071721882021205</v>
      </c>
      <c r="J5595" s="3">
        <v>5.1783843620978695E-2</v>
      </c>
      <c r="K5595" s="2">
        <f>$A$10*Table13[[#This Row],[CF % WEC]]</f>
        <v>1.5926887506517589E-2</v>
      </c>
      <c r="L5595" s="1">
        <v>34.876791251367209</v>
      </c>
      <c r="M5595" s="2">
        <f>Table13[[#This Row],[Cons h '[MWh']]]-Table13[[#This Row],[Ewec_prod '[MWh']]]-Table13[[#This Row],[Eeol_prod '[MWh']]]-Table13[[#This Row],[Efv_prod '[MWh']]]</f>
        <v>9.5239921756585701</v>
      </c>
    </row>
    <row r="5596" spans="5:13" x14ac:dyDescent="0.3">
      <c r="E5596" s="4">
        <v>43699.083333333336</v>
      </c>
      <c r="F5596" s="3">
        <v>0.19941999999999999</v>
      </c>
      <c r="G5596" s="2">
        <f>Table13[[#This Row],[CF % FV]]*$A$2</f>
        <v>10.17042</v>
      </c>
      <c r="H5596" s="3">
        <v>0.11324341079775301</v>
      </c>
      <c r="I5596" s="2">
        <f>Table13[[#This Row],[CF % EOL]]*$A$6</f>
        <v>4.5297364319101199</v>
      </c>
      <c r="J5596" s="3">
        <v>4.9611762702866394E-2</v>
      </c>
      <c r="K5596" s="2">
        <f>$A$10*Table13[[#This Row],[CF % WEC]]</f>
        <v>1.5258831873354563E-2</v>
      </c>
      <c r="L5596" s="1">
        <v>33.289460641166798</v>
      </c>
      <c r="M5596" s="2">
        <f>Table13[[#This Row],[Cons h '[MWh']]]-Table13[[#This Row],[Ewec_prod '[MWh']]]-Table13[[#This Row],[Eeol_prod '[MWh']]]-Table13[[#This Row],[Efv_prod '[MWh']]]</f>
        <v>18.574045377383325</v>
      </c>
    </row>
    <row r="5597" spans="5:13" x14ac:dyDescent="0.3">
      <c r="E5597" s="4">
        <v>43699.125</v>
      </c>
      <c r="F5597" s="3">
        <v>4.2100000000000002E-3</v>
      </c>
      <c r="G5597" s="2">
        <f>Table13[[#This Row],[CF % FV]]*$A$2</f>
        <v>0.21471000000000001</v>
      </c>
      <c r="H5597" s="3">
        <v>0.108342472525515</v>
      </c>
      <c r="I5597" s="2">
        <f>Table13[[#This Row],[CF % EOL]]*$A$6</f>
        <v>4.3336989010206004</v>
      </c>
      <c r="J5597" s="3">
        <v>4.8171742920893018E-2</v>
      </c>
      <c r="K5597" s="2">
        <f>$A$10*Table13[[#This Row],[CF % WEC]]</f>
        <v>1.4815932477115878E-2</v>
      </c>
      <c r="L5597" s="1">
        <v>30.023775118430599</v>
      </c>
      <c r="M5597" s="2">
        <f>Table13[[#This Row],[Cons h '[MWh']]]-Table13[[#This Row],[Ewec_prod '[MWh']]]-Table13[[#This Row],[Eeol_prod '[MWh']]]-Table13[[#This Row],[Efv_prod '[MWh']]]</f>
        <v>25.460550284932882</v>
      </c>
    </row>
    <row r="5598" spans="5:13" x14ac:dyDescent="0.3">
      <c r="E5598" s="4">
        <v>43699.166666666664</v>
      </c>
      <c r="F5598" s="3">
        <v>0</v>
      </c>
      <c r="G5598" s="2">
        <f>Table13[[#This Row],[CF % FV]]*$A$2</f>
        <v>0</v>
      </c>
      <c r="H5598" s="3">
        <v>0.120655008433533</v>
      </c>
      <c r="I5598" s="2">
        <f>Table13[[#This Row],[CF % EOL]]*$A$6</f>
        <v>4.8262003373413194</v>
      </c>
      <c r="J5598" s="3">
        <v>4.7158083613195505E-2</v>
      </c>
      <c r="K5598" s="2">
        <f>$A$10*Table13[[#This Row],[CF % WEC]]</f>
        <v>1.4504166554875754E-2</v>
      </c>
      <c r="L5598" s="1">
        <v>52.181629976614623</v>
      </c>
      <c r="M5598" s="2">
        <f>Table13[[#This Row],[Cons h '[MWh']]]-Table13[[#This Row],[Ewec_prod '[MWh']]]-Table13[[#This Row],[Eeol_prod '[MWh']]]-Table13[[#This Row],[Efv_prod '[MWh']]]</f>
        <v>47.340925472718425</v>
      </c>
    </row>
    <row r="5599" spans="5:13" x14ac:dyDescent="0.3">
      <c r="E5599" s="4">
        <v>43699.208333333336</v>
      </c>
      <c r="F5599" s="3">
        <v>0</v>
      </c>
      <c r="G5599" s="2">
        <f>Table13[[#This Row],[CF % FV]]*$A$2</f>
        <v>0</v>
      </c>
      <c r="H5599" s="3">
        <v>0.13179105821623299</v>
      </c>
      <c r="I5599" s="2">
        <f>Table13[[#This Row],[CF % EOL]]*$A$6</f>
        <v>5.2716423286493193</v>
      </c>
      <c r="J5599" s="3">
        <v>4.6175072361280822E-2</v>
      </c>
      <c r="K5599" s="2">
        <f>$A$10*Table13[[#This Row],[CF % WEC]]</f>
        <v>1.4201826895782865E-2</v>
      </c>
      <c r="L5599" s="1">
        <v>50.060652833403793</v>
      </c>
      <c r="M5599" s="2">
        <f>Table13[[#This Row],[Cons h '[MWh']]]-Table13[[#This Row],[Ewec_prod '[MWh']]]-Table13[[#This Row],[Eeol_prod '[MWh']]]-Table13[[#This Row],[Efv_prod '[MWh']]]</f>
        <v>44.774808677858687</v>
      </c>
    </row>
    <row r="5600" spans="5:13" x14ac:dyDescent="0.3">
      <c r="E5600" s="4">
        <v>43699.25</v>
      </c>
      <c r="F5600" s="3">
        <v>0</v>
      </c>
      <c r="G5600" s="2">
        <f>Table13[[#This Row],[CF % FV]]*$A$2</f>
        <v>0</v>
      </c>
      <c r="H5600" s="3">
        <v>0.13439103273178199</v>
      </c>
      <c r="I5600" s="2">
        <f>Table13[[#This Row],[CF % EOL]]*$A$6</f>
        <v>5.3756413092712796</v>
      </c>
      <c r="J5600" s="3">
        <v>4.5472654331958608E-2</v>
      </c>
      <c r="K5600" s="2">
        <f>$A$10*Table13[[#This Row],[CF % WEC]]</f>
        <v>1.3985787835077984E-2</v>
      </c>
      <c r="L5600" s="1">
        <v>56.618010146858573</v>
      </c>
      <c r="M5600" s="2">
        <f>Table13[[#This Row],[Cons h '[MWh']]]-Table13[[#This Row],[Ewec_prod '[MWh']]]-Table13[[#This Row],[Eeol_prod '[MWh']]]-Table13[[#This Row],[Efv_prod '[MWh']]]</f>
        <v>51.228383049752217</v>
      </c>
    </row>
    <row r="5601" spans="5:13" x14ac:dyDescent="0.3">
      <c r="E5601" s="4">
        <v>43699.291666666664</v>
      </c>
      <c r="F5601" s="3">
        <v>0</v>
      </c>
      <c r="G5601" s="2">
        <f>Table13[[#This Row],[CF % FV]]*$A$2</f>
        <v>0</v>
      </c>
      <c r="H5601" s="3">
        <v>0.12913721480986901</v>
      </c>
      <c r="I5601" s="2">
        <f>Table13[[#This Row],[CF % EOL]]*$A$6</f>
        <v>5.1654885923947607</v>
      </c>
      <c r="J5601" s="3">
        <v>4.495411831563681E-2</v>
      </c>
      <c r="K5601" s="2">
        <f>$A$10*Table13[[#This Row],[CF % WEC]]</f>
        <v>1.3826304408925173E-2</v>
      </c>
      <c r="L5601" s="1">
        <v>56.14618392426847</v>
      </c>
      <c r="M5601" s="2">
        <f>Table13[[#This Row],[Cons h '[MWh']]]-Table13[[#This Row],[Ewec_prod '[MWh']]]-Table13[[#This Row],[Eeol_prod '[MWh']]]-Table13[[#This Row],[Efv_prod '[MWh']]]</f>
        <v>50.966869027464789</v>
      </c>
    </row>
    <row r="5602" spans="5:13" x14ac:dyDescent="0.3">
      <c r="E5602" s="4">
        <v>43699.333333333336</v>
      </c>
      <c r="F5602" s="3">
        <v>0</v>
      </c>
      <c r="G5602" s="2">
        <f>Table13[[#This Row],[CF % FV]]*$A$2</f>
        <v>0</v>
      </c>
      <c r="H5602" s="3">
        <v>0.116914040432438</v>
      </c>
      <c r="I5602" s="2">
        <f>Table13[[#This Row],[CF % EOL]]*$A$6</f>
        <v>4.6765616172975202</v>
      </c>
      <c r="J5602" s="3">
        <v>4.4062584912373776E-2</v>
      </c>
      <c r="K5602" s="2">
        <f>$A$10*Table13[[#This Row],[CF % WEC]]</f>
        <v>1.3552100116057259E-2</v>
      </c>
      <c r="L5602" s="1">
        <v>47.685141932795695</v>
      </c>
      <c r="M5602" s="2">
        <f>Table13[[#This Row],[Cons h '[MWh']]]-Table13[[#This Row],[Ewec_prod '[MWh']]]-Table13[[#This Row],[Eeol_prod '[MWh']]]-Table13[[#This Row],[Efv_prod '[MWh']]]</f>
        <v>42.995028215382114</v>
      </c>
    </row>
    <row r="5603" spans="5:13" x14ac:dyDescent="0.3">
      <c r="E5603" s="4">
        <v>43699.375</v>
      </c>
      <c r="F5603" s="3">
        <v>0</v>
      </c>
      <c r="G5603" s="2">
        <f>Table13[[#This Row],[CF % FV]]*$A$2</f>
        <v>0</v>
      </c>
      <c r="H5603" s="3">
        <v>0.10449541455601501</v>
      </c>
      <c r="I5603" s="2">
        <f>Table13[[#This Row],[CF % EOL]]*$A$6</f>
        <v>4.1798165822406004</v>
      </c>
      <c r="J5603" s="3">
        <v>4.0589154194309508E-2</v>
      </c>
      <c r="K5603" s="2">
        <f>$A$10*Table13[[#This Row],[CF % WEC]]</f>
        <v>1.2483795091941967E-2</v>
      </c>
      <c r="L5603" s="1">
        <v>44.759854337961272</v>
      </c>
      <c r="M5603" s="2">
        <f>Table13[[#This Row],[Cons h '[MWh']]]-Table13[[#This Row],[Ewec_prod '[MWh']]]-Table13[[#This Row],[Eeol_prod '[MWh']]]-Table13[[#This Row],[Efv_prod '[MWh']]]</f>
        <v>40.567553960628736</v>
      </c>
    </row>
    <row r="5604" spans="5:13" x14ac:dyDescent="0.3">
      <c r="E5604" s="4">
        <v>43699.416666666664</v>
      </c>
      <c r="F5604" s="3">
        <v>0</v>
      </c>
      <c r="G5604" s="2">
        <f>Table13[[#This Row],[CF % FV]]*$A$2</f>
        <v>0</v>
      </c>
      <c r="H5604" s="3">
        <v>0</v>
      </c>
      <c r="I5604" s="2">
        <f>Table13[[#This Row],[CF % EOL]]*$A$6</f>
        <v>0</v>
      </c>
      <c r="J5604" s="3">
        <v>3.792990545733585E-2</v>
      </c>
      <c r="K5604" s="2">
        <f>$A$10*Table13[[#This Row],[CF % WEC]]</f>
        <v>1.1665903786004411E-2</v>
      </c>
      <c r="L5604" s="1">
        <v>64.160402021543746</v>
      </c>
      <c r="M5604" s="2">
        <f>Table13[[#This Row],[Cons h '[MWh']]]-Table13[[#This Row],[Ewec_prod '[MWh']]]-Table13[[#This Row],[Eeol_prod '[MWh']]]-Table13[[#This Row],[Efv_prod '[MWh']]]</f>
        <v>64.148736117757736</v>
      </c>
    </row>
    <row r="5605" spans="5:13" x14ac:dyDescent="0.3">
      <c r="E5605" s="4">
        <v>43699.458333333336</v>
      </c>
      <c r="F5605" s="3">
        <v>0</v>
      </c>
      <c r="G5605" s="2">
        <f>Table13[[#This Row],[CF % FV]]*$A$2</f>
        <v>0</v>
      </c>
      <c r="H5605" s="3">
        <v>0</v>
      </c>
      <c r="I5605" s="2">
        <f>Table13[[#This Row],[CF % EOL]]*$A$6</f>
        <v>0</v>
      </c>
      <c r="J5605" s="3">
        <v>3.5810466474742925E-2</v>
      </c>
      <c r="K5605" s="2">
        <f>$A$10*Table13[[#This Row],[CF % WEC]]</f>
        <v>1.1014038959211013E-2</v>
      </c>
      <c r="L5605" s="1">
        <v>57.767423529591213</v>
      </c>
      <c r="M5605" s="2">
        <f>Table13[[#This Row],[Cons h '[MWh']]]-Table13[[#This Row],[Ewec_prod '[MWh']]]-Table13[[#This Row],[Eeol_prod '[MWh']]]-Table13[[#This Row],[Efv_prod '[MWh']]]</f>
        <v>57.756409490632002</v>
      </c>
    </row>
    <row r="5606" spans="5:13" x14ac:dyDescent="0.3">
      <c r="E5606" s="4">
        <v>43699.5</v>
      </c>
      <c r="F5606" s="3">
        <v>0</v>
      </c>
      <c r="G5606" s="2">
        <f>Table13[[#This Row],[CF % FV]]*$A$2</f>
        <v>0</v>
      </c>
      <c r="H5606" s="3">
        <v>0</v>
      </c>
      <c r="I5606" s="2">
        <f>Table13[[#This Row],[CF % EOL]]*$A$6</f>
        <v>0</v>
      </c>
      <c r="J5606" s="3">
        <v>3.4441126486894152E-2</v>
      </c>
      <c r="K5606" s="2">
        <f>$A$10*Table13[[#This Row],[CF % WEC]]</f>
        <v>1.0592878179716304E-2</v>
      </c>
      <c r="L5606" s="1">
        <v>68.810563561586918</v>
      </c>
      <c r="M5606" s="2">
        <f>Table13[[#This Row],[Cons h '[MWh']]]-Table13[[#This Row],[Ewec_prod '[MWh']]]-Table13[[#This Row],[Eeol_prod '[MWh']]]-Table13[[#This Row],[Efv_prod '[MWh']]]</f>
        <v>68.799970683407196</v>
      </c>
    </row>
    <row r="5607" spans="5:13" x14ac:dyDescent="0.3">
      <c r="E5607" s="4">
        <v>43699.541666666664</v>
      </c>
      <c r="F5607" s="3">
        <v>0</v>
      </c>
      <c r="G5607" s="2">
        <f>Table13[[#This Row],[CF % FV]]*$A$2</f>
        <v>0</v>
      </c>
      <c r="H5607" s="3">
        <v>1.2742272530507899E-3</v>
      </c>
      <c r="I5607" s="2">
        <f>Table13[[#This Row],[CF % EOL]]*$A$6</f>
        <v>5.0969090122031595E-2</v>
      </c>
      <c r="J5607" s="3">
        <v>3.4247247846470867E-2</v>
      </c>
      <c r="K5607" s="2">
        <f>$A$10*Table13[[#This Row],[CF % WEC]]</f>
        <v>1.0533247934450244E-2</v>
      </c>
      <c r="L5607" s="1">
        <v>51.242183850492012</v>
      </c>
      <c r="M5607" s="2">
        <f>Table13[[#This Row],[Cons h '[MWh']]]-Table13[[#This Row],[Ewec_prod '[MWh']]]-Table13[[#This Row],[Eeol_prod '[MWh']]]-Table13[[#This Row],[Efv_prod '[MWh']]]</f>
        <v>51.180681512435534</v>
      </c>
    </row>
    <row r="5608" spans="5:13" x14ac:dyDescent="0.3">
      <c r="E5608" s="4">
        <v>43699.583333333336</v>
      </c>
      <c r="F5608" s="3">
        <v>0</v>
      </c>
      <c r="G5608" s="2">
        <f>Table13[[#This Row],[CF % FV]]*$A$2</f>
        <v>0</v>
      </c>
      <c r="H5608" s="3">
        <v>4.3355925246710399E-2</v>
      </c>
      <c r="I5608" s="2">
        <f>Table13[[#This Row],[CF % EOL]]*$A$6</f>
        <v>1.7342370098684159</v>
      </c>
      <c r="J5608" s="3">
        <v>3.4092969889362057E-2</v>
      </c>
      <c r="K5608" s="2">
        <f>$A$10*Table13[[#This Row],[CF % WEC]]</f>
        <v>1.0485797465427663E-2</v>
      </c>
      <c r="L5608" s="1">
        <v>59.452819907797775</v>
      </c>
      <c r="M5608" s="2">
        <f>Table13[[#This Row],[Cons h '[MWh']]]-Table13[[#This Row],[Ewec_prod '[MWh']]]-Table13[[#This Row],[Eeol_prod '[MWh']]]-Table13[[#This Row],[Efv_prod '[MWh']]]</f>
        <v>57.708097100463931</v>
      </c>
    </row>
    <row r="5609" spans="5:13" x14ac:dyDescent="0.3">
      <c r="E5609" s="4">
        <v>43699.625</v>
      </c>
      <c r="F5609" s="3">
        <v>0</v>
      </c>
      <c r="G5609" s="2">
        <f>Table13[[#This Row],[CF % FV]]*$A$2</f>
        <v>0</v>
      </c>
      <c r="H5609" s="3">
        <v>7.5513907806568803E-2</v>
      </c>
      <c r="I5609" s="2">
        <f>Table13[[#This Row],[CF % EOL]]*$A$6</f>
        <v>3.0205563122627521</v>
      </c>
      <c r="J5609" s="3">
        <v>3.4279519981737887E-2</v>
      </c>
      <c r="K5609" s="2">
        <f>$A$10*Table13[[#This Row],[CF % WEC]]</f>
        <v>1.0543173707279217E-2</v>
      </c>
      <c r="L5609" s="1">
        <v>50.461220647065986</v>
      </c>
      <c r="M5609" s="2">
        <f>Table13[[#This Row],[Cons h '[MWh']]]-Table13[[#This Row],[Ewec_prod '[MWh']]]-Table13[[#This Row],[Eeol_prod '[MWh']]]-Table13[[#This Row],[Efv_prod '[MWh']]]</f>
        <v>47.430121161095954</v>
      </c>
    </row>
    <row r="5610" spans="5:13" x14ac:dyDescent="0.3">
      <c r="E5610" s="4">
        <v>43699.666666666664</v>
      </c>
      <c r="F5610" s="3">
        <v>5.1999999999999998E-3</v>
      </c>
      <c r="G5610" s="2">
        <f>Table13[[#This Row],[CF % FV]]*$A$2</f>
        <v>0.26519999999999999</v>
      </c>
      <c r="H5610" s="3">
        <v>9.1745701212068195E-2</v>
      </c>
      <c r="I5610" s="2">
        <f>Table13[[#This Row],[CF % EOL]]*$A$6</f>
        <v>3.6698280484827279</v>
      </c>
      <c r="J5610" s="3">
        <v>3.6523158716970282E-2</v>
      </c>
      <c r="K5610" s="2">
        <f>$A$10*Table13[[#This Row],[CF % WEC]]</f>
        <v>1.1233238006153222E-2</v>
      </c>
      <c r="L5610" s="1">
        <v>44.142859339452855</v>
      </c>
      <c r="M5610" s="2">
        <f>Table13[[#This Row],[Cons h '[MWh']]]-Table13[[#This Row],[Ewec_prod '[MWh']]]-Table13[[#This Row],[Eeol_prod '[MWh']]]-Table13[[#This Row],[Efv_prod '[MWh']]]</f>
        <v>40.196598052963971</v>
      </c>
    </row>
    <row r="5611" spans="5:13" x14ac:dyDescent="0.3">
      <c r="E5611" s="4">
        <v>43699.708333333336</v>
      </c>
      <c r="F5611" s="3">
        <v>0.23635</v>
      </c>
      <c r="G5611" s="2">
        <f>Table13[[#This Row],[CF % FV]]*$A$2</f>
        <v>12.053850000000001</v>
      </c>
      <c r="H5611" s="3">
        <v>9.1418276588155503E-2</v>
      </c>
      <c r="I5611" s="2">
        <f>Table13[[#This Row],[CF % EOL]]*$A$6</f>
        <v>3.65673106352622</v>
      </c>
      <c r="J5611" s="3">
        <v>3.6141625341761491E-2</v>
      </c>
      <c r="K5611" s="2">
        <f>$A$10*Table13[[#This Row],[CF % WEC]]</f>
        <v>1.1115891769913806E-2</v>
      </c>
      <c r="L5611" s="1">
        <v>77.577253033423418</v>
      </c>
      <c r="M5611" s="2">
        <f>Table13[[#This Row],[Cons h '[MWh']]]-Table13[[#This Row],[Ewec_prod '[MWh']]]-Table13[[#This Row],[Eeol_prod '[MWh']]]-Table13[[#This Row],[Efv_prod '[MWh']]]</f>
        <v>61.855556078127279</v>
      </c>
    </row>
    <row r="5612" spans="5:13" x14ac:dyDescent="0.3">
      <c r="E5612" s="4">
        <v>43699.75</v>
      </c>
      <c r="F5612" s="3">
        <v>0.44118000000000002</v>
      </c>
      <c r="G5612" s="2">
        <f>Table13[[#This Row],[CF % FV]]*$A$2</f>
        <v>22.50018</v>
      </c>
      <c r="H5612" s="3">
        <v>7.3247184850588107E-2</v>
      </c>
      <c r="I5612" s="2">
        <f>Table13[[#This Row],[CF % EOL]]*$A$6</f>
        <v>2.9298873940235244</v>
      </c>
      <c r="J5612" s="3">
        <v>3.5424986421478365E-2</v>
      </c>
      <c r="K5612" s="2">
        <f>$A$10*Table13[[#This Row],[CF % WEC]]</f>
        <v>1.089547886372471E-2</v>
      </c>
      <c r="L5612" s="1">
        <v>90.671667913119848</v>
      </c>
      <c r="M5612" s="2">
        <f>Table13[[#This Row],[Cons h '[MWh']]]-Table13[[#This Row],[Ewec_prod '[MWh']]]-Table13[[#This Row],[Eeol_prod '[MWh']]]-Table13[[#This Row],[Efv_prod '[MWh']]]</f>
        <v>65.230705040232593</v>
      </c>
    </row>
    <row r="5613" spans="5:13" x14ac:dyDescent="0.3">
      <c r="E5613" s="4">
        <v>43699.791666666664</v>
      </c>
      <c r="F5613" s="3">
        <v>0.61566999999999994</v>
      </c>
      <c r="G5613" s="2">
        <f>Table13[[#This Row],[CF % FV]]*$A$2</f>
        <v>31.399169999999998</v>
      </c>
      <c r="H5613" s="3">
        <v>6.5107564727272693E-2</v>
      </c>
      <c r="I5613" s="2">
        <f>Table13[[#This Row],[CF % EOL]]*$A$6</f>
        <v>2.6043025890909077</v>
      </c>
      <c r="J5613" s="3">
        <v>3.4529936581957174E-2</v>
      </c>
      <c r="K5613" s="2">
        <f>$A$10*Table13[[#This Row],[CF % WEC]]</f>
        <v>1.0620193038842343E-2</v>
      </c>
      <c r="L5613" s="1">
        <v>93.297109185115858</v>
      </c>
      <c r="M5613" s="2">
        <f>Table13[[#This Row],[Cons h '[MWh']]]-Table13[[#This Row],[Ewec_prod '[MWh']]]-Table13[[#This Row],[Eeol_prod '[MWh']]]-Table13[[#This Row],[Efv_prod '[MWh']]]</f>
        <v>59.283016402986107</v>
      </c>
    </row>
    <row r="5614" spans="5:13" x14ac:dyDescent="0.3">
      <c r="E5614" s="4">
        <v>43699.833333333336</v>
      </c>
      <c r="F5614" s="3">
        <v>0.72520000000000007</v>
      </c>
      <c r="G5614" s="2">
        <f>Table13[[#This Row],[CF % FV]]*$A$2</f>
        <v>36.985200000000006</v>
      </c>
      <c r="H5614" s="3">
        <v>5.7640844773158298E-2</v>
      </c>
      <c r="I5614" s="2">
        <f>Table13[[#This Row],[CF % EOL]]*$A$6</f>
        <v>2.3056337909263318</v>
      </c>
      <c r="J5614" s="3">
        <v>3.3359140122819993E-2</v>
      </c>
      <c r="K5614" s="2">
        <f>$A$10*Table13[[#This Row],[CF % WEC]]</f>
        <v>1.0260097260047108E-2</v>
      </c>
      <c r="L5614" s="1">
        <v>54.489790028910932</v>
      </c>
      <c r="M5614" s="2">
        <f>Table13[[#This Row],[Cons h '[MWh']]]-Table13[[#This Row],[Ewec_prod '[MWh']]]-Table13[[#This Row],[Eeol_prod '[MWh']]]-Table13[[#This Row],[Efv_prod '[MWh']]]</f>
        <v>15.188696140724552</v>
      </c>
    </row>
    <row r="5615" spans="5:13" x14ac:dyDescent="0.3">
      <c r="E5615" s="4">
        <v>43699.875</v>
      </c>
      <c r="F5615" s="3">
        <v>0.76851000000000003</v>
      </c>
      <c r="G5615" s="2">
        <f>Table13[[#This Row],[CF % FV]]*$A$2</f>
        <v>39.194009999999999</v>
      </c>
      <c r="H5615" s="3">
        <v>5.2713533100315298E-2</v>
      </c>
      <c r="I5615" s="2">
        <f>Table13[[#This Row],[CF % EOL]]*$A$6</f>
        <v>2.1085413240126121</v>
      </c>
      <c r="J5615" s="3">
        <v>3.2047721026188185E-2</v>
      </c>
      <c r="K5615" s="2">
        <f>$A$10*Table13[[#This Row],[CF % WEC]]</f>
        <v>9.8567509078753644E-3</v>
      </c>
      <c r="L5615" s="1">
        <v>58.41781205690296</v>
      </c>
      <c r="M5615" s="2">
        <f>Table13[[#This Row],[Cons h '[MWh']]]-Table13[[#This Row],[Ewec_prod '[MWh']]]-Table13[[#This Row],[Eeol_prod '[MWh']]]-Table13[[#This Row],[Efv_prod '[MWh']]]</f>
        <v>17.105403981982477</v>
      </c>
    </row>
    <row r="5616" spans="5:13" x14ac:dyDescent="0.3">
      <c r="E5616" s="4">
        <v>43699.916666666664</v>
      </c>
      <c r="F5616" s="3">
        <v>0.76239000000000001</v>
      </c>
      <c r="G5616" s="2">
        <f>Table13[[#This Row],[CF % FV]]*$A$2</f>
        <v>38.881889999999999</v>
      </c>
      <c r="H5616" s="3">
        <v>0</v>
      </c>
      <c r="I5616" s="2">
        <f>Table13[[#This Row],[CF % EOL]]*$A$6</f>
        <v>0</v>
      </c>
      <c r="J5616" s="3">
        <v>3.1793123500416791E-2</v>
      </c>
      <c r="K5616" s="2">
        <f>$A$10*Table13[[#This Row],[CF % WEC]]</f>
        <v>9.7784456707809917E-3</v>
      </c>
      <c r="L5616" s="1">
        <v>66.711467240864124</v>
      </c>
      <c r="M5616" s="2">
        <f>Table13[[#This Row],[Cons h '[MWh']]]-Table13[[#This Row],[Ewec_prod '[MWh']]]-Table13[[#This Row],[Eeol_prod '[MWh']]]-Table13[[#This Row],[Efv_prod '[MWh']]]</f>
        <v>27.81979879519335</v>
      </c>
    </row>
    <row r="5617" spans="5:13" x14ac:dyDescent="0.3">
      <c r="E5617" s="4">
        <v>43699.958333333336</v>
      </c>
      <c r="F5617" s="3">
        <v>0.70255000000000001</v>
      </c>
      <c r="G5617" s="2">
        <f>Table13[[#This Row],[CF % FV]]*$A$2</f>
        <v>35.83005</v>
      </c>
      <c r="H5617" s="3">
        <v>0</v>
      </c>
      <c r="I5617" s="2">
        <f>Table13[[#This Row],[CF % EOL]]*$A$6</f>
        <v>0</v>
      </c>
      <c r="J5617" s="3">
        <v>3.1624732509198512E-2</v>
      </c>
      <c r="K5617" s="2">
        <f>$A$10*Table13[[#This Row],[CF % WEC]]</f>
        <v>9.7266545292451403E-3</v>
      </c>
      <c r="L5617" s="1">
        <v>45.191349654198007</v>
      </c>
      <c r="M5617" s="2">
        <f>Table13[[#This Row],[Cons h '[MWh']]]-Table13[[#This Row],[Ewec_prod '[MWh']]]-Table13[[#This Row],[Eeol_prod '[MWh']]]-Table13[[#This Row],[Efv_prod '[MWh']]]</f>
        <v>9.3515729996687611</v>
      </c>
    </row>
    <row r="5618" spans="5:13" x14ac:dyDescent="0.3">
      <c r="E5618" s="4">
        <v>43700</v>
      </c>
      <c r="F5618" s="3">
        <v>0.56541999999999992</v>
      </c>
      <c r="G5618" s="2">
        <f>Table13[[#This Row],[CF % FV]]*$A$2</f>
        <v>28.836419999999997</v>
      </c>
      <c r="H5618" s="3">
        <v>0</v>
      </c>
      <c r="I5618" s="2">
        <f>Table13[[#This Row],[CF % EOL]]*$A$6</f>
        <v>0</v>
      </c>
      <c r="J5618" s="3">
        <v>3.1703543339297015E-2</v>
      </c>
      <c r="K5618" s="2">
        <f>$A$10*Table13[[#This Row],[CF % WEC]]</f>
        <v>9.7508939664422197E-3</v>
      </c>
      <c r="L5618" s="1">
        <v>38.489218307444297</v>
      </c>
      <c r="M5618" s="2">
        <f>Table13[[#This Row],[Cons h '[MWh']]]-Table13[[#This Row],[Ewec_prod '[MWh']]]-Table13[[#This Row],[Eeol_prod '[MWh']]]-Table13[[#This Row],[Efv_prod '[MWh']]]</f>
        <v>9.6430474134778592</v>
      </c>
    </row>
    <row r="5619" spans="5:13" x14ac:dyDescent="0.3">
      <c r="E5619" s="4">
        <v>43700.041666666664</v>
      </c>
      <c r="F5619" s="3">
        <v>0.41348000000000001</v>
      </c>
      <c r="G5619" s="2">
        <f>Table13[[#This Row],[CF % FV]]*$A$2</f>
        <v>21.087479999999999</v>
      </c>
      <c r="H5619" s="3">
        <v>0</v>
      </c>
      <c r="I5619" s="2">
        <f>Table13[[#This Row],[CF % EOL]]*$A$6</f>
        <v>0</v>
      </c>
      <c r="J5619" s="3">
        <v>3.1835889761250312E-2</v>
      </c>
      <c r="K5619" s="2">
        <f>$A$10*Table13[[#This Row],[CF % WEC]]</f>
        <v>9.7915990672410008E-3</v>
      </c>
      <c r="L5619" s="1">
        <v>35.167310074270922</v>
      </c>
      <c r="M5619" s="2">
        <f>Table13[[#This Row],[Cons h '[MWh']]]-Table13[[#This Row],[Ewec_prod '[MWh']]]-Table13[[#This Row],[Eeol_prod '[MWh']]]-Table13[[#This Row],[Efv_prod '[MWh']]]</f>
        <v>14.070038475203681</v>
      </c>
    </row>
    <row r="5620" spans="5:13" x14ac:dyDescent="0.3">
      <c r="E5620" s="4">
        <v>43700.083333333336</v>
      </c>
      <c r="F5620" s="3">
        <v>0.19889999999999999</v>
      </c>
      <c r="G5620" s="2">
        <f>Table13[[#This Row],[CF % FV]]*$A$2</f>
        <v>10.1439</v>
      </c>
      <c r="H5620" s="3">
        <v>0</v>
      </c>
      <c r="I5620" s="2">
        <f>Table13[[#This Row],[CF % EOL]]*$A$6</f>
        <v>0</v>
      </c>
      <c r="J5620" s="3">
        <v>3.1803422945423883E-2</v>
      </c>
      <c r="K5620" s="2">
        <f>$A$10*Table13[[#This Row],[CF % WEC]]</f>
        <v>9.781613417524709E-3</v>
      </c>
      <c r="L5620" s="1">
        <v>38.823560431139882</v>
      </c>
      <c r="M5620" s="2">
        <f>Table13[[#This Row],[Cons h '[MWh']]]-Table13[[#This Row],[Ewec_prod '[MWh']]]-Table13[[#This Row],[Eeol_prod '[MWh']]]-Table13[[#This Row],[Efv_prod '[MWh']]]</f>
        <v>28.669878817722356</v>
      </c>
    </row>
    <row r="5621" spans="5:13" x14ac:dyDescent="0.3">
      <c r="E5621" s="4">
        <v>43700.125</v>
      </c>
      <c r="F5621" s="3">
        <v>5.2599999999999999E-3</v>
      </c>
      <c r="G5621" s="2">
        <f>Table13[[#This Row],[CF % FV]]*$A$2</f>
        <v>0.26826</v>
      </c>
      <c r="H5621" s="3">
        <v>6.0009076939043504E-3</v>
      </c>
      <c r="I5621" s="2">
        <f>Table13[[#This Row],[CF % EOL]]*$A$6</f>
        <v>0.24003630775617402</v>
      </c>
      <c r="J5621" s="3">
        <v>3.3206728699457358E-2</v>
      </c>
      <c r="K5621" s="2">
        <f>$A$10*Table13[[#This Row],[CF % WEC]]</f>
        <v>1.0213220871102864E-2</v>
      </c>
      <c r="L5621" s="1">
        <v>35.354824568555159</v>
      </c>
      <c r="M5621" s="2">
        <f>Table13[[#This Row],[Cons h '[MWh']]]-Table13[[#This Row],[Ewec_prod '[MWh']]]-Table13[[#This Row],[Eeol_prod '[MWh']]]-Table13[[#This Row],[Efv_prod '[MWh']]]</f>
        <v>34.836315039927889</v>
      </c>
    </row>
    <row r="5622" spans="5:13" x14ac:dyDescent="0.3">
      <c r="E5622" s="4">
        <v>43700.166666666664</v>
      </c>
      <c r="F5622" s="3">
        <v>0</v>
      </c>
      <c r="G5622" s="2">
        <f>Table13[[#This Row],[CF % FV]]*$A$2</f>
        <v>0</v>
      </c>
      <c r="H5622" s="3">
        <v>2.13687679139789E-2</v>
      </c>
      <c r="I5622" s="2">
        <f>Table13[[#This Row],[CF % EOL]]*$A$6</f>
        <v>0.85475071655915602</v>
      </c>
      <c r="J5622" s="3">
        <v>3.3215799716147791E-2</v>
      </c>
      <c r="K5622" s="2">
        <f>$A$10*Table13[[#This Row],[CF % WEC]]</f>
        <v>1.0216010796537053E-2</v>
      </c>
      <c r="L5622" s="1">
        <v>48.853606867477765</v>
      </c>
      <c r="M5622" s="2">
        <f>Table13[[#This Row],[Cons h '[MWh']]]-Table13[[#This Row],[Ewec_prod '[MWh']]]-Table13[[#This Row],[Eeol_prod '[MWh']]]-Table13[[#This Row],[Efv_prod '[MWh']]]</f>
        <v>47.988640140122072</v>
      </c>
    </row>
    <row r="5623" spans="5:13" x14ac:dyDescent="0.3">
      <c r="E5623" s="4">
        <v>43700.208333333336</v>
      </c>
      <c r="F5623" s="3">
        <v>0</v>
      </c>
      <c r="G5623" s="2">
        <f>Table13[[#This Row],[CF % FV]]*$A$2</f>
        <v>0</v>
      </c>
      <c r="H5623" s="3">
        <v>4.3505996955102898E-2</v>
      </c>
      <c r="I5623" s="2">
        <f>Table13[[#This Row],[CF % EOL]]*$A$6</f>
        <v>1.740239878204116</v>
      </c>
      <c r="J5623" s="3">
        <v>3.3106129902936682E-2</v>
      </c>
      <c r="K5623" s="2">
        <f>$A$10*Table13[[#This Row],[CF % WEC]]</f>
        <v>1.018228022237074E-2</v>
      </c>
      <c r="L5623" s="1">
        <v>47.266318991116151</v>
      </c>
      <c r="M5623" s="2">
        <f>Table13[[#This Row],[Cons h '[MWh']]]-Table13[[#This Row],[Ewec_prod '[MWh']]]-Table13[[#This Row],[Eeol_prod '[MWh']]]-Table13[[#This Row],[Efv_prod '[MWh']]]</f>
        <v>45.515896832689663</v>
      </c>
    </row>
    <row r="5624" spans="5:13" x14ac:dyDescent="0.3">
      <c r="E5624" s="4">
        <v>43700.25</v>
      </c>
      <c r="F5624" s="3">
        <v>0</v>
      </c>
      <c r="G5624" s="2">
        <f>Table13[[#This Row],[CF % FV]]*$A$2</f>
        <v>0</v>
      </c>
      <c r="H5624" s="3">
        <v>5.8644711698378503E-2</v>
      </c>
      <c r="I5624" s="2">
        <f>Table13[[#This Row],[CF % EOL]]*$A$6</f>
        <v>2.3457884679351402</v>
      </c>
      <c r="J5624" s="3">
        <v>3.2918538959270952E-2</v>
      </c>
      <c r="K5624" s="2">
        <f>$A$10*Table13[[#This Row],[CF % WEC]]</f>
        <v>1.0124583851300379E-2</v>
      </c>
      <c r="L5624" s="1">
        <v>63.810246394979032</v>
      </c>
      <c r="M5624" s="2">
        <f>Table13[[#This Row],[Cons h '[MWh']]]-Table13[[#This Row],[Ewec_prod '[MWh']]]-Table13[[#This Row],[Eeol_prod '[MWh']]]-Table13[[#This Row],[Efv_prod '[MWh']]]</f>
        <v>61.454333343192587</v>
      </c>
    </row>
    <row r="5625" spans="5:13" x14ac:dyDescent="0.3">
      <c r="E5625" s="4">
        <v>43700.291666666664</v>
      </c>
      <c r="F5625" s="3">
        <v>0</v>
      </c>
      <c r="G5625" s="2">
        <f>Table13[[#This Row],[CF % FV]]*$A$2</f>
        <v>0</v>
      </c>
      <c r="H5625" s="3">
        <v>6.2531358219235805E-2</v>
      </c>
      <c r="I5625" s="2">
        <f>Table13[[#This Row],[CF % EOL]]*$A$6</f>
        <v>2.5012543287694324</v>
      </c>
      <c r="J5625" s="3">
        <v>3.2793910250116139E-2</v>
      </c>
      <c r="K5625" s="2">
        <f>$A$10*Table13[[#This Row],[CF % WEC]]</f>
        <v>1.008625244729492E-2</v>
      </c>
      <c r="L5625" s="1">
        <v>50.051741249702722</v>
      </c>
      <c r="M5625" s="2">
        <f>Table13[[#This Row],[Cons h '[MWh']]]-Table13[[#This Row],[Ewec_prod '[MWh']]]-Table13[[#This Row],[Eeol_prod '[MWh']]]-Table13[[#This Row],[Efv_prod '[MWh']]]</f>
        <v>47.540400668485994</v>
      </c>
    </row>
    <row r="5626" spans="5:13" x14ac:dyDescent="0.3">
      <c r="E5626" s="4">
        <v>43700.333333333336</v>
      </c>
      <c r="F5626" s="3">
        <v>0</v>
      </c>
      <c r="G5626" s="2">
        <f>Table13[[#This Row],[CF % FV]]*$A$2</f>
        <v>0</v>
      </c>
      <c r="H5626" s="3">
        <v>5.90482970773673E-2</v>
      </c>
      <c r="I5626" s="2">
        <f>Table13[[#This Row],[CF % EOL]]*$A$6</f>
        <v>2.3619318830946918</v>
      </c>
      <c r="J5626" s="3">
        <v>3.2748697309730464E-2</v>
      </c>
      <c r="K5626" s="2">
        <f>$A$10*Table13[[#This Row],[CF % WEC]]</f>
        <v>1.007234653832779E-2</v>
      </c>
      <c r="L5626" s="1">
        <v>58.450655629354642</v>
      </c>
      <c r="M5626" s="2">
        <f>Table13[[#This Row],[Cons h '[MWh']]]-Table13[[#This Row],[Ewec_prod '[MWh']]]-Table13[[#This Row],[Eeol_prod '[MWh']]]-Table13[[#This Row],[Efv_prod '[MWh']]]</f>
        <v>56.078651399721622</v>
      </c>
    </row>
    <row r="5627" spans="5:13" x14ac:dyDescent="0.3">
      <c r="E5627" s="4">
        <v>43700.375</v>
      </c>
      <c r="F5627" s="3">
        <v>0</v>
      </c>
      <c r="G5627" s="2">
        <f>Table13[[#This Row],[CF % FV]]*$A$2</f>
        <v>0</v>
      </c>
      <c r="H5627" s="3">
        <v>5.2082061406804298E-2</v>
      </c>
      <c r="I5627" s="2">
        <f>Table13[[#This Row],[CF % EOL]]*$A$6</f>
        <v>2.0832824562721717</v>
      </c>
      <c r="J5627" s="3">
        <v>3.1838413675417544E-2</v>
      </c>
      <c r="K5627" s="2">
        <f>$A$10*Table13[[#This Row],[CF % WEC]]</f>
        <v>9.7923753343970629E-3</v>
      </c>
      <c r="L5627" s="1">
        <v>46.560508882833616</v>
      </c>
      <c r="M5627" s="2">
        <f>Table13[[#This Row],[Cons h '[MWh']]]-Table13[[#This Row],[Ewec_prod '[MWh']]]-Table13[[#This Row],[Eeol_prod '[MWh']]]-Table13[[#This Row],[Efv_prod '[MWh']]]</f>
        <v>44.467434051227045</v>
      </c>
    </row>
    <row r="5628" spans="5:13" x14ac:dyDescent="0.3">
      <c r="E5628" s="4">
        <v>43700.416666666664</v>
      </c>
      <c r="F5628" s="3">
        <v>0</v>
      </c>
      <c r="G5628" s="2">
        <f>Table13[[#This Row],[CF % FV]]*$A$2</f>
        <v>0</v>
      </c>
      <c r="H5628" s="3">
        <v>0</v>
      </c>
      <c r="I5628" s="2">
        <f>Table13[[#This Row],[CF % EOL]]*$A$6</f>
        <v>0</v>
      </c>
      <c r="J5628" s="3">
        <v>3.1371195924914989E-2</v>
      </c>
      <c r="K5628" s="2">
        <f>$A$10*Table13[[#This Row],[CF % WEC]]</f>
        <v>9.648675600407294E-3</v>
      </c>
      <c r="L5628" s="1">
        <v>47.725532765262031</v>
      </c>
      <c r="M5628" s="2">
        <f>Table13[[#This Row],[Cons h '[MWh']]]-Table13[[#This Row],[Ewec_prod '[MWh']]]-Table13[[#This Row],[Eeol_prod '[MWh']]]-Table13[[#This Row],[Efv_prod '[MWh']]]</f>
        <v>47.715884089661621</v>
      </c>
    </row>
    <row r="5629" spans="5:13" x14ac:dyDescent="0.3">
      <c r="E5629" s="4">
        <v>43700.458333333336</v>
      </c>
      <c r="F5629" s="3">
        <v>0</v>
      </c>
      <c r="G5629" s="2">
        <f>Table13[[#This Row],[CF % FV]]*$A$2</f>
        <v>0</v>
      </c>
      <c r="H5629" s="3">
        <v>0</v>
      </c>
      <c r="I5629" s="2">
        <f>Table13[[#This Row],[CF % EOL]]*$A$6</f>
        <v>0</v>
      </c>
      <c r="J5629" s="3">
        <v>3.0896182687602518E-2</v>
      </c>
      <c r="K5629" s="2">
        <f>$A$10*Table13[[#This Row],[CF % WEC]]</f>
        <v>9.5025782490759311E-3</v>
      </c>
      <c r="L5629" s="1">
        <v>56.371960030503246</v>
      </c>
      <c r="M5629" s="2">
        <f>Table13[[#This Row],[Cons h '[MWh']]]-Table13[[#This Row],[Ewec_prod '[MWh']]]-Table13[[#This Row],[Eeol_prod '[MWh']]]-Table13[[#This Row],[Efv_prod '[MWh']]]</f>
        <v>56.362457452254169</v>
      </c>
    </row>
    <row r="5630" spans="5:13" x14ac:dyDescent="0.3">
      <c r="E5630" s="4">
        <v>43700.5</v>
      </c>
      <c r="F5630" s="3">
        <v>0</v>
      </c>
      <c r="G5630" s="2">
        <f>Table13[[#This Row],[CF % FV]]*$A$2</f>
        <v>0</v>
      </c>
      <c r="H5630" s="3">
        <v>0</v>
      </c>
      <c r="I5630" s="2">
        <f>Table13[[#This Row],[CF % EOL]]*$A$6</f>
        <v>0</v>
      </c>
      <c r="J5630" s="3">
        <v>3.0490710436872532E-2</v>
      </c>
      <c r="K5630" s="2">
        <f>$A$10*Table13[[#This Row],[CF % WEC]]</f>
        <v>9.3778692573746134E-3</v>
      </c>
      <c r="L5630" s="1">
        <v>80.483064247634942</v>
      </c>
      <c r="M5630" s="2">
        <f>Table13[[#This Row],[Cons h '[MWh']]]-Table13[[#This Row],[Ewec_prod '[MWh']]]-Table13[[#This Row],[Eeol_prod '[MWh']]]-Table13[[#This Row],[Efv_prod '[MWh']]]</f>
        <v>80.473686378377565</v>
      </c>
    </row>
    <row r="5631" spans="5:13" x14ac:dyDescent="0.3">
      <c r="E5631" s="4">
        <v>43700.541666666664</v>
      </c>
      <c r="F5631" s="3">
        <v>0</v>
      </c>
      <c r="G5631" s="2">
        <f>Table13[[#This Row],[CF % FV]]*$A$2</f>
        <v>0</v>
      </c>
      <c r="H5631" s="3">
        <v>0</v>
      </c>
      <c r="I5631" s="2">
        <f>Table13[[#This Row],[CF % EOL]]*$A$6</f>
        <v>0</v>
      </c>
      <c r="J5631" s="3">
        <v>3.0062228303144659E-2</v>
      </c>
      <c r="K5631" s="2">
        <f>$A$10*Table13[[#This Row],[CF % WEC]]</f>
        <v>9.2460832356110276E-3</v>
      </c>
      <c r="L5631" s="1">
        <v>42.27196682458397</v>
      </c>
      <c r="M5631" s="2">
        <f>Table13[[#This Row],[Cons h '[MWh']]]-Table13[[#This Row],[Ewec_prod '[MWh']]]-Table13[[#This Row],[Eeol_prod '[MWh']]]-Table13[[#This Row],[Efv_prod '[MWh']]]</f>
        <v>42.26272074134836</v>
      </c>
    </row>
    <row r="5632" spans="5:13" x14ac:dyDescent="0.3">
      <c r="E5632" s="4">
        <v>43700.583333333336</v>
      </c>
      <c r="F5632" s="3">
        <v>0</v>
      </c>
      <c r="G5632" s="2">
        <f>Table13[[#This Row],[CF % FV]]*$A$2</f>
        <v>0</v>
      </c>
      <c r="H5632" s="3">
        <v>0</v>
      </c>
      <c r="I5632" s="2">
        <f>Table13[[#This Row],[CF % EOL]]*$A$6</f>
        <v>0</v>
      </c>
      <c r="J5632" s="3">
        <v>2.9950481183386685E-2</v>
      </c>
      <c r="K5632" s="2">
        <f>$A$10*Table13[[#This Row],[CF % WEC]]</f>
        <v>9.2117137550720898E-3</v>
      </c>
      <c r="L5632" s="1">
        <v>43.476081870863979</v>
      </c>
      <c r="M5632" s="2">
        <f>Table13[[#This Row],[Cons h '[MWh']]]-Table13[[#This Row],[Ewec_prod '[MWh']]]-Table13[[#This Row],[Eeol_prod '[MWh']]]-Table13[[#This Row],[Efv_prod '[MWh']]]</f>
        <v>43.466870157108907</v>
      </c>
    </row>
    <row r="5633" spans="5:13" x14ac:dyDescent="0.3">
      <c r="E5633" s="4">
        <v>43700.625</v>
      </c>
      <c r="F5633" s="3">
        <v>0</v>
      </c>
      <c r="G5633" s="2">
        <f>Table13[[#This Row],[CF % FV]]*$A$2</f>
        <v>0</v>
      </c>
      <c r="H5633" s="3">
        <v>0</v>
      </c>
      <c r="I5633" s="2">
        <f>Table13[[#This Row],[CF % EOL]]*$A$6</f>
        <v>0</v>
      </c>
      <c r="J5633" s="3">
        <v>2.9909904090647432E-2</v>
      </c>
      <c r="K5633" s="2">
        <f>$A$10*Table13[[#This Row],[CF % WEC]]</f>
        <v>9.1992336696591608E-3</v>
      </c>
      <c r="L5633" s="1">
        <v>25.174652462710689</v>
      </c>
      <c r="M5633" s="2">
        <f>Table13[[#This Row],[Cons h '[MWh']]]-Table13[[#This Row],[Ewec_prod '[MWh']]]-Table13[[#This Row],[Eeol_prod '[MWh']]]-Table13[[#This Row],[Efv_prod '[MWh']]]</f>
        <v>25.165453229041031</v>
      </c>
    </row>
    <row r="5634" spans="5:13" x14ac:dyDescent="0.3">
      <c r="E5634" s="4">
        <v>43700.666666666664</v>
      </c>
      <c r="F5634" s="3">
        <v>4.8700000000000002E-3</v>
      </c>
      <c r="G5634" s="2">
        <f>Table13[[#This Row],[CF % FV]]*$A$2</f>
        <v>0.24837000000000001</v>
      </c>
      <c r="H5634" s="3">
        <v>0</v>
      </c>
      <c r="I5634" s="2">
        <f>Table13[[#This Row],[CF % EOL]]*$A$6</f>
        <v>0</v>
      </c>
      <c r="J5634" s="3">
        <v>3.1706910315835148E-2</v>
      </c>
      <c r="K5634" s="2">
        <f>$A$10*Table13[[#This Row],[CF % WEC]]</f>
        <v>9.7519295299077751E-3</v>
      </c>
      <c r="L5634" s="1">
        <v>52.170610265496187</v>
      </c>
      <c r="M5634" s="2">
        <f>Table13[[#This Row],[Cons h '[MWh']]]-Table13[[#This Row],[Ewec_prod '[MWh']]]-Table13[[#This Row],[Eeol_prod '[MWh']]]-Table13[[#This Row],[Efv_prod '[MWh']]]</f>
        <v>51.91248833596628</v>
      </c>
    </row>
    <row r="5635" spans="5:13" x14ac:dyDescent="0.3">
      <c r="E5635" s="4">
        <v>43700.708333333336</v>
      </c>
      <c r="F5635" s="3">
        <v>0.22581999999999999</v>
      </c>
      <c r="G5635" s="2">
        <f>Table13[[#This Row],[CF % FV]]*$A$2</f>
        <v>11.516819999999999</v>
      </c>
      <c r="H5635" s="3">
        <v>0</v>
      </c>
      <c r="I5635" s="2">
        <f>Table13[[#This Row],[CF % EOL]]*$A$6</f>
        <v>0</v>
      </c>
      <c r="J5635" s="3">
        <v>3.246858058300376E-2</v>
      </c>
      <c r="K5635" s="2">
        <f>$A$10*Table13[[#This Row],[CF % WEC]]</f>
        <v>9.9861924932954354E-3</v>
      </c>
      <c r="L5635" s="1">
        <v>58.286914494586313</v>
      </c>
      <c r="M5635" s="2">
        <f>Table13[[#This Row],[Cons h '[MWh']]]-Table13[[#This Row],[Ewec_prod '[MWh']]]-Table13[[#This Row],[Eeol_prod '[MWh']]]-Table13[[#This Row],[Efv_prod '[MWh']]]</f>
        <v>46.760108302093016</v>
      </c>
    </row>
    <row r="5636" spans="5:13" x14ac:dyDescent="0.3">
      <c r="E5636" s="4">
        <v>43700.75</v>
      </c>
      <c r="F5636" s="3">
        <v>0.45415</v>
      </c>
      <c r="G5636" s="2">
        <f>Table13[[#This Row],[CF % FV]]*$A$2</f>
        <v>23.161650000000002</v>
      </c>
      <c r="H5636" s="3">
        <v>0</v>
      </c>
      <c r="I5636" s="2">
        <f>Table13[[#This Row],[CF % EOL]]*$A$6</f>
        <v>0</v>
      </c>
      <c r="J5636" s="3">
        <v>3.3370734334511647E-2</v>
      </c>
      <c r="K5636" s="2">
        <f>$A$10*Table13[[#This Row],[CF % WEC]]</f>
        <v>1.0263663231447208E-2</v>
      </c>
      <c r="L5636" s="1">
        <v>117.58623945781076</v>
      </c>
      <c r="M5636" s="2">
        <f>Table13[[#This Row],[Cons h '[MWh']]]-Table13[[#This Row],[Ewec_prod '[MWh']]]-Table13[[#This Row],[Eeol_prod '[MWh']]]-Table13[[#This Row],[Efv_prod '[MWh']]]</f>
        <v>94.414325794579327</v>
      </c>
    </row>
    <row r="5637" spans="5:13" x14ac:dyDescent="0.3">
      <c r="E5637" s="4">
        <v>43700.791666666664</v>
      </c>
      <c r="F5637" s="3">
        <v>0.60924999999999996</v>
      </c>
      <c r="G5637" s="2">
        <f>Table13[[#This Row],[CF % FV]]*$A$2</f>
        <v>31.071749999999998</v>
      </c>
      <c r="H5637" s="3">
        <v>0</v>
      </c>
      <c r="I5637" s="2">
        <f>Table13[[#This Row],[CF % EOL]]*$A$6</f>
        <v>0</v>
      </c>
      <c r="J5637" s="3">
        <v>3.4484205493986467E-2</v>
      </c>
      <c r="K5637" s="2">
        <f>$A$10*Table13[[#This Row],[CF % WEC]]</f>
        <v>1.0606127765916849E-2</v>
      </c>
      <c r="L5637" s="1">
        <v>90.686948807017686</v>
      </c>
      <c r="M5637" s="2">
        <f>Table13[[#This Row],[Cons h '[MWh']]]-Table13[[#This Row],[Ewec_prod '[MWh']]]-Table13[[#This Row],[Eeol_prod '[MWh']]]-Table13[[#This Row],[Efv_prod '[MWh']]]</f>
        <v>59.60459267925178</v>
      </c>
    </row>
    <row r="5638" spans="5:13" x14ac:dyDescent="0.3">
      <c r="E5638" s="4">
        <v>43700.833333333336</v>
      </c>
      <c r="F5638" s="3">
        <v>0.69411</v>
      </c>
      <c r="G5638" s="2">
        <f>Table13[[#This Row],[CF % FV]]*$A$2</f>
        <v>35.399610000000003</v>
      </c>
      <c r="H5638" s="3">
        <v>0</v>
      </c>
      <c r="I5638" s="2">
        <f>Table13[[#This Row],[CF % EOL]]*$A$6</f>
        <v>0</v>
      </c>
      <c r="J5638" s="3">
        <v>3.5911504408104838E-2</v>
      </c>
      <c r="K5638" s="2">
        <f>$A$10*Table13[[#This Row],[CF % WEC]]</f>
        <v>1.1045114670977884E-2</v>
      </c>
      <c r="L5638" s="1">
        <v>76.114023396958601</v>
      </c>
      <c r="M5638" s="2">
        <f>Table13[[#This Row],[Cons h '[MWh']]]-Table13[[#This Row],[Ewec_prod '[MWh']]]-Table13[[#This Row],[Eeol_prod '[MWh']]]-Table13[[#This Row],[Efv_prod '[MWh']]]</f>
        <v>40.70336828228762</v>
      </c>
    </row>
    <row r="5639" spans="5:13" x14ac:dyDescent="0.3">
      <c r="E5639" s="4">
        <v>43700.875</v>
      </c>
      <c r="F5639" s="3">
        <v>0.69662000000000002</v>
      </c>
      <c r="G5639" s="2">
        <f>Table13[[#This Row],[CF % FV]]*$A$2</f>
        <v>35.527619999999999</v>
      </c>
      <c r="H5639" s="3">
        <v>0</v>
      </c>
      <c r="I5639" s="2">
        <f>Table13[[#This Row],[CF % EOL]]*$A$6</f>
        <v>0</v>
      </c>
      <c r="J5639" s="3">
        <v>3.8052768988160991E-2</v>
      </c>
      <c r="K5639" s="2">
        <f>$A$10*Table13[[#This Row],[CF % WEC]]</f>
        <v>1.1703692283289938E-2</v>
      </c>
      <c r="L5639" s="1">
        <v>67.773894302830456</v>
      </c>
      <c r="M5639" s="2">
        <f>Table13[[#This Row],[Cons h '[MWh']]]-Table13[[#This Row],[Ewec_prod '[MWh']]]-Table13[[#This Row],[Eeol_prod '[MWh']]]-Table13[[#This Row],[Efv_prod '[MWh']]]</f>
        <v>32.234570610547166</v>
      </c>
    </row>
    <row r="5640" spans="5:13" x14ac:dyDescent="0.3">
      <c r="E5640" s="4">
        <v>43700.916666666664</v>
      </c>
      <c r="F5640" s="3">
        <v>0.72950000000000004</v>
      </c>
      <c r="G5640" s="2">
        <f>Table13[[#This Row],[CF % FV]]*$A$2</f>
        <v>37.204500000000003</v>
      </c>
      <c r="H5640" s="3">
        <v>4.9124754078153001E-3</v>
      </c>
      <c r="I5640" s="2">
        <f>Table13[[#This Row],[CF % EOL]]*$A$6</f>
        <v>0.19649901631261202</v>
      </c>
      <c r="J5640" s="3">
        <v>4.0549814892925619E-2</v>
      </c>
      <c r="K5640" s="2">
        <f>$A$10*Table13[[#This Row],[CF % WEC]]</f>
        <v>1.2471695707579691E-2</v>
      </c>
      <c r="L5640" s="1">
        <v>52.141490184094756</v>
      </c>
      <c r="M5640" s="2">
        <f>Table13[[#This Row],[Cons h '[MWh']]]-Table13[[#This Row],[Ewec_prod '[MWh']]]-Table13[[#This Row],[Eeol_prod '[MWh']]]-Table13[[#This Row],[Efv_prod '[MWh']]]</f>
        <v>14.728019472074557</v>
      </c>
    </row>
    <row r="5641" spans="5:13" x14ac:dyDescent="0.3">
      <c r="E5641" s="4">
        <v>43700.958333333336</v>
      </c>
      <c r="F5641" s="3">
        <v>0.63570000000000004</v>
      </c>
      <c r="G5641" s="2">
        <f>Table13[[#This Row],[CF % FV]]*$A$2</f>
        <v>32.420700000000004</v>
      </c>
      <c r="H5641" s="3">
        <v>1.43661611385818E-3</v>
      </c>
      <c r="I5641" s="2">
        <f>Table13[[#This Row],[CF % EOL]]*$A$6</f>
        <v>5.7464644554327197E-2</v>
      </c>
      <c r="J5641" s="3">
        <v>4.3045812812167947E-2</v>
      </c>
      <c r="K5641" s="2">
        <f>$A$10*Table13[[#This Row],[CF % WEC]]</f>
        <v>1.3239376808411873E-2</v>
      </c>
      <c r="L5641" s="1">
        <v>27.856302225062436</v>
      </c>
      <c r="M5641" s="2">
        <f>Table13[[#This Row],[Cons h '[MWh']]]-Table13[[#This Row],[Ewec_prod '[MWh']]]-Table13[[#This Row],[Eeol_prod '[MWh']]]-Table13[[#This Row],[Efv_prod '[MWh']]]</f>
        <v>-4.6351017963003045</v>
      </c>
    </row>
    <row r="5642" spans="5:13" x14ac:dyDescent="0.3">
      <c r="E5642" s="4">
        <v>43701</v>
      </c>
      <c r="F5642" s="3">
        <v>0.49793999999999999</v>
      </c>
      <c r="G5642" s="2">
        <f>Table13[[#This Row],[CF % FV]]*$A$2</f>
        <v>25.394939999999998</v>
      </c>
      <c r="H5642" s="3">
        <v>2.7049951122196602E-3</v>
      </c>
      <c r="I5642" s="2">
        <f>Table13[[#This Row],[CF % EOL]]*$A$6</f>
        <v>0.10819980448878641</v>
      </c>
      <c r="J5642" s="3">
        <v>4.5441198019692125E-2</v>
      </c>
      <c r="K5642" s="2">
        <f>$A$10*Table13[[#This Row],[CF % WEC]]</f>
        <v>1.3976112980687006E-2</v>
      </c>
      <c r="L5642" s="1">
        <v>27.106204690398151</v>
      </c>
      <c r="M5642" s="2">
        <f>Table13[[#This Row],[Cons h '[MWh']]]-Table13[[#This Row],[Ewec_prod '[MWh']]]-Table13[[#This Row],[Eeol_prod '[MWh']]]-Table13[[#This Row],[Efv_prod '[MWh']]]</f>
        <v>1.5890887729286796</v>
      </c>
    </row>
    <row r="5643" spans="5:13" x14ac:dyDescent="0.3">
      <c r="E5643" s="4">
        <v>43701.041666666664</v>
      </c>
      <c r="F5643" s="3">
        <v>0.33476</v>
      </c>
      <c r="G5643" s="2">
        <f>Table13[[#This Row],[CF % FV]]*$A$2</f>
        <v>17.072759999999999</v>
      </c>
      <c r="H5643" s="3">
        <v>0</v>
      </c>
      <c r="I5643" s="2">
        <f>Table13[[#This Row],[CF % EOL]]*$A$6</f>
        <v>0</v>
      </c>
      <c r="J5643" s="3">
        <v>4.7972377412707358E-2</v>
      </c>
      <c r="K5643" s="2">
        <f>$A$10*Table13[[#This Row],[CF % WEC]]</f>
        <v>1.4754614664463858E-2</v>
      </c>
      <c r="L5643" s="1">
        <v>32.767385132189382</v>
      </c>
      <c r="M5643" s="2">
        <f>Table13[[#This Row],[Cons h '[MWh']]]-Table13[[#This Row],[Ewec_prod '[MWh']]]-Table13[[#This Row],[Eeol_prod '[MWh']]]-Table13[[#This Row],[Efv_prod '[MWh']]]</f>
        <v>15.679870517524922</v>
      </c>
    </row>
    <row r="5644" spans="5:13" x14ac:dyDescent="0.3">
      <c r="E5644" s="4">
        <v>43701.083333333336</v>
      </c>
      <c r="F5644" s="3">
        <v>0.16202</v>
      </c>
      <c r="G5644" s="2">
        <f>Table13[[#This Row],[CF % FV]]*$A$2</f>
        <v>8.2630199999999991</v>
      </c>
      <c r="H5644" s="3">
        <v>0</v>
      </c>
      <c r="I5644" s="2">
        <f>Table13[[#This Row],[CF % EOL]]*$A$6</f>
        <v>0</v>
      </c>
      <c r="J5644" s="3">
        <v>5.0430062717005369E-2</v>
      </c>
      <c r="K5644" s="2">
        <f>$A$10*Table13[[#This Row],[CF % WEC]]</f>
        <v>1.5510512153543215E-2</v>
      </c>
      <c r="L5644" s="1">
        <v>37.093809058712914</v>
      </c>
      <c r="M5644" s="2">
        <f>Table13[[#This Row],[Cons h '[MWh']]]-Table13[[#This Row],[Ewec_prod '[MWh']]]-Table13[[#This Row],[Eeol_prod '[MWh']]]-Table13[[#This Row],[Efv_prod '[MWh']]]</f>
        <v>28.815278546559377</v>
      </c>
    </row>
    <row r="5645" spans="5:13" x14ac:dyDescent="0.3">
      <c r="E5645" s="4">
        <v>43701.125</v>
      </c>
      <c r="F5645" s="3">
        <v>4.6699999999999997E-3</v>
      </c>
      <c r="G5645" s="2">
        <f>Table13[[#This Row],[CF % FV]]*$A$2</f>
        <v>0.23816999999999999</v>
      </c>
      <c r="H5645" s="3">
        <v>0</v>
      </c>
      <c r="I5645" s="2">
        <f>Table13[[#This Row],[CF % EOL]]*$A$6</f>
        <v>0</v>
      </c>
      <c r="J5645" s="3">
        <v>5.3284135401419325E-2</v>
      </c>
      <c r="K5645" s="2">
        <f>$A$10*Table13[[#This Row],[CF % WEC]]</f>
        <v>1.6388324447910455E-2</v>
      </c>
      <c r="L5645" s="1">
        <v>34.334106115026948</v>
      </c>
      <c r="M5645" s="2">
        <f>Table13[[#This Row],[Cons h '[MWh']]]-Table13[[#This Row],[Ewec_prod '[MWh']]]-Table13[[#This Row],[Eeol_prod '[MWh']]]-Table13[[#This Row],[Efv_prod '[MWh']]]</f>
        <v>34.079547790579042</v>
      </c>
    </row>
    <row r="5646" spans="5:13" x14ac:dyDescent="0.3">
      <c r="E5646" s="4">
        <v>43701.166666666664</v>
      </c>
      <c r="F5646" s="3">
        <v>0</v>
      </c>
      <c r="G5646" s="2">
        <f>Table13[[#This Row],[CF % FV]]*$A$2</f>
        <v>0</v>
      </c>
      <c r="H5646" s="3">
        <v>0</v>
      </c>
      <c r="I5646" s="2">
        <f>Table13[[#This Row],[CF % EOL]]*$A$6</f>
        <v>0</v>
      </c>
      <c r="J5646" s="3">
        <v>5.5862246539745149E-2</v>
      </c>
      <c r="K5646" s="2">
        <f>$A$10*Table13[[#This Row],[CF % WEC]]</f>
        <v>1.7181260684547409E-2</v>
      </c>
      <c r="L5646" s="1">
        <v>45.129301908904147</v>
      </c>
      <c r="M5646" s="2">
        <f>Table13[[#This Row],[Cons h '[MWh']]]-Table13[[#This Row],[Ewec_prod '[MWh']]]-Table13[[#This Row],[Eeol_prod '[MWh']]]-Table13[[#This Row],[Efv_prod '[MWh']]]</f>
        <v>45.112120648219602</v>
      </c>
    </row>
    <row r="5647" spans="5:13" x14ac:dyDescent="0.3">
      <c r="E5647" s="4">
        <v>43701.208333333336</v>
      </c>
      <c r="F5647" s="3">
        <v>0</v>
      </c>
      <c r="G5647" s="2">
        <f>Table13[[#This Row],[CF % FV]]*$A$2</f>
        <v>0</v>
      </c>
      <c r="H5647" s="3">
        <v>0</v>
      </c>
      <c r="I5647" s="2">
        <f>Table13[[#This Row],[CF % EOL]]*$A$6</f>
        <v>0</v>
      </c>
      <c r="J5647" s="3">
        <v>5.8562779279657549E-2</v>
      </c>
      <c r="K5647" s="2">
        <f>$A$10*Table13[[#This Row],[CF % WEC]]</f>
        <v>1.8011849496592021E-2</v>
      </c>
      <c r="L5647" s="1">
        <v>45.57367981926766</v>
      </c>
      <c r="M5647" s="2">
        <f>Table13[[#This Row],[Cons h '[MWh']]]-Table13[[#This Row],[Ewec_prod '[MWh']]]-Table13[[#This Row],[Eeol_prod '[MWh']]]-Table13[[#This Row],[Efv_prod '[MWh']]]</f>
        <v>45.555667969771065</v>
      </c>
    </row>
    <row r="5648" spans="5:13" x14ac:dyDescent="0.3">
      <c r="E5648" s="4">
        <v>43701.25</v>
      </c>
      <c r="F5648" s="3">
        <v>0</v>
      </c>
      <c r="G5648" s="2">
        <f>Table13[[#This Row],[CF % FV]]*$A$2</f>
        <v>0</v>
      </c>
      <c r="H5648" s="3">
        <v>0</v>
      </c>
      <c r="I5648" s="2">
        <f>Table13[[#This Row],[CF % EOL]]*$A$6</f>
        <v>0</v>
      </c>
      <c r="J5648" s="3">
        <v>6.1379816395933477E-2</v>
      </c>
      <c r="K5648" s="2">
        <f>$A$10*Table13[[#This Row],[CF % WEC]]</f>
        <v>1.8878270953852003E-2</v>
      </c>
      <c r="L5648" s="1">
        <v>64.561274418280561</v>
      </c>
      <c r="M5648" s="2">
        <f>Table13[[#This Row],[Cons h '[MWh']]]-Table13[[#This Row],[Ewec_prod '[MWh']]]-Table13[[#This Row],[Eeol_prod '[MWh']]]-Table13[[#This Row],[Efv_prod '[MWh']]]</f>
        <v>64.542396147326713</v>
      </c>
    </row>
    <row r="5649" spans="5:13" x14ac:dyDescent="0.3">
      <c r="E5649" s="4">
        <v>43701.291666666664</v>
      </c>
      <c r="F5649" s="3">
        <v>0</v>
      </c>
      <c r="G5649" s="2">
        <f>Table13[[#This Row],[CF % FV]]*$A$2</f>
        <v>0</v>
      </c>
      <c r="H5649" s="3">
        <v>7.1693136190567304E-4</v>
      </c>
      <c r="I5649" s="2">
        <f>Table13[[#This Row],[CF % EOL]]*$A$6</f>
        <v>2.8677254476226922E-2</v>
      </c>
      <c r="J5649" s="3">
        <v>6.4192832960903654E-2</v>
      </c>
      <c r="K5649" s="2">
        <f>$A$10*Table13[[#This Row],[CF % WEC]]</f>
        <v>1.9743455831053743E-2</v>
      </c>
      <c r="L5649" s="1">
        <v>45.21236107376609</v>
      </c>
      <c r="M5649" s="2">
        <f>Table13[[#This Row],[Cons h '[MWh']]]-Table13[[#This Row],[Ewec_prod '[MWh']]]-Table13[[#This Row],[Eeol_prod '[MWh']]]-Table13[[#This Row],[Efv_prod '[MWh']]]</f>
        <v>45.163940363458806</v>
      </c>
    </row>
    <row r="5650" spans="5:13" x14ac:dyDescent="0.3">
      <c r="E5650" s="4">
        <v>43701.333333333336</v>
      </c>
      <c r="F5650" s="3">
        <v>0</v>
      </c>
      <c r="G5650" s="2">
        <f>Table13[[#This Row],[CF % FV]]*$A$2</f>
        <v>0</v>
      </c>
      <c r="H5650" s="3">
        <v>1.3618129815303501E-4</v>
      </c>
      <c r="I5650" s="2">
        <f>Table13[[#This Row],[CF % EOL]]*$A$6</f>
        <v>5.4472519261214002E-3</v>
      </c>
      <c r="J5650" s="3">
        <v>6.8136251883284163E-2</v>
      </c>
      <c r="K5650" s="2">
        <f>$A$10*Table13[[#This Row],[CF % WEC]]</f>
        <v>2.095631268323192E-2</v>
      </c>
      <c r="L5650" s="1">
        <v>45.384421070290493</v>
      </c>
      <c r="M5650" s="2">
        <f>Table13[[#This Row],[Cons h '[MWh']]]-Table13[[#This Row],[Ewec_prod '[MWh']]]-Table13[[#This Row],[Eeol_prod '[MWh']]]-Table13[[#This Row],[Efv_prod '[MWh']]]</f>
        <v>45.35801750568114</v>
      </c>
    </row>
    <row r="5651" spans="5:13" x14ac:dyDescent="0.3">
      <c r="E5651" s="4">
        <v>43701.375</v>
      </c>
      <c r="F5651" s="3">
        <v>0</v>
      </c>
      <c r="G5651" s="2">
        <f>Table13[[#This Row],[CF % FV]]*$A$2</f>
        <v>0</v>
      </c>
      <c r="H5651" s="3">
        <v>0</v>
      </c>
      <c r="I5651" s="2">
        <f>Table13[[#This Row],[CF % EOL]]*$A$6</f>
        <v>0</v>
      </c>
      <c r="J5651" s="3">
        <v>7.2464474667045434E-2</v>
      </c>
      <c r="K5651" s="2">
        <f>$A$10*Table13[[#This Row],[CF % WEC]]</f>
        <v>2.2287521658074898E-2</v>
      </c>
      <c r="L5651" s="1">
        <v>48.354350859040792</v>
      </c>
      <c r="M5651" s="2">
        <f>Table13[[#This Row],[Cons h '[MWh']]]-Table13[[#This Row],[Ewec_prod '[MWh']]]-Table13[[#This Row],[Eeol_prod '[MWh']]]-Table13[[#This Row],[Efv_prod '[MWh']]]</f>
        <v>48.332063337382721</v>
      </c>
    </row>
    <row r="5652" spans="5:13" x14ac:dyDescent="0.3">
      <c r="E5652" s="4">
        <v>43701.416666666664</v>
      </c>
      <c r="F5652" s="3">
        <v>0</v>
      </c>
      <c r="G5652" s="2">
        <f>Table13[[#This Row],[CF % FV]]*$A$2</f>
        <v>0</v>
      </c>
      <c r="H5652" s="3">
        <v>0</v>
      </c>
      <c r="I5652" s="2">
        <f>Table13[[#This Row],[CF % EOL]]*$A$6</f>
        <v>0</v>
      </c>
      <c r="J5652" s="3">
        <v>7.6736359727532552E-2</v>
      </c>
      <c r="K5652" s="2">
        <f>$A$10*Table13[[#This Row],[CF % WEC]]</f>
        <v>2.3601403132326605E-2</v>
      </c>
      <c r="L5652" s="1">
        <v>53.572683260362517</v>
      </c>
      <c r="M5652" s="2">
        <f>Table13[[#This Row],[Cons h '[MWh']]]-Table13[[#This Row],[Ewec_prod '[MWh']]]-Table13[[#This Row],[Eeol_prod '[MWh']]]-Table13[[#This Row],[Efv_prod '[MWh']]]</f>
        <v>53.549081857230192</v>
      </c>
    </row>
    <row r="5653" spans="5:13" x14ac:dyDescent="0.3">
      <c r="E5653" s="4">
        <v>43701.458333333336</v>
      </c>
      <c r="F5653" s="3">
        <v>0</v>
      </c>
      <c r="G5653" s="2">
        <f>Table13[[#This Row],[CF % FV]]*$A$2</f>
        <v>0</v>
      </c>
      <c r="H5653" s="3">
        <v>0</v>
      </c>
      <c r="I5653" s="2">
        <f>Table13[[#This Row],[CF % EOL]]*$A$6</f>
        <v>0</v>
      </c>
      <c r="J5653" s="3">
        <v>7.9656273276491385E-2</v>
      </c>
      <c r="K5653" s="2">
        <f>$A$10*Table13[[#This Row],[CF % WEC]]</f>
        <v>2.4499465759029421E-2</v>
      </c>
      <c r="L5653" s="1">
        <v>40.726492247654761</v>
      </c>
      <c r="M5653" s="2">
        <f>Table13[[#This Row],[Cons h '[MWh']]]-Table13[[#This Row],[Ewec_prod '[MWh']]]-Table13[[#This Row],[Eeol_prod '[MWh']]]-Table13[[#This Row],[Efv_prod '[MWh']]]</f>
        <v>40.701992781895733</v>
      </c>
    </row>
    <row r="5654" spans="5:13" x14ac:dyDescent="0.3">
      <c r="E5654" s="4">
        <v>43701.5</v>
      </c>
      <c r="F5654" s="3">
        <v>0</v>
      </c>
      <c r="G5654" s="2">
        <f>Table13[[#This Row],[CF % FV]]*$A$2</f>
        <v>0</v>
      </c>
      <c r="H5654" s="3">
        <v>0</v>
      </c>
      <c r="I5654" s="2">
        <f>Table13[[#This Row],[CF % EOL]]*$A$6</f>
        <v>0</v>
      </c>
      <c r="J5654" s="3">
        <v>8.1336303828326503E-2</v>
      </c>
      <c r="K5654" s="2">
        <f>$A$10*Table13[[#This Row],[CF % WEC]]</f>
        <v>2.5016184019698476E-2</v>
      </c>
      <c r="L5654" s="1">
        <v>49.681039687755735</v>
      </c>
      <c r="M5654" s="2">
        <f>Table13[[#This Row],[Cons h '[MWh']]]-Table13[[#This Row],[Ewec_prod '[MWh']]]-Table13[[#This Row],[Eeol_prod '[MWh']]]-Table13[[#This Row],[Efv_prod '[MWh']]]</f>
        <v>49.656023503736037</v>
      </c>
    </row>
    <row r="5655" spans="5:13" x14ac:dyDescent="0.3">
      <c r="E5655" s="4">
        <v>43701.541666666664</v>
      </c>
      <c r="F5655" s="3">
        <v>0</v>
      </c>
      <c r="G5655" s="2">
        <f>Table13[[#This Row],[CF % FV]]*$A$2</f>
        <v>0</v>
      </c>
      <c r="H5655" s="3">
        <v>0</v>
      </c>
      <c r="I5655" s="2">
        <f>Table13[[#This Row],[CF % EOL]]*$A$6</f>
        <v>0</v>
      </c>
      <c r="J5655" s="3">
        <v>8.1992702678121365E-2</v>
      </c>
      <c r="K5655" s="2">
        <f>$A$10*Table13[[#This Row],[CF % WEC]]</f>
        <v>2.5218069200655863E-2</v>
      </c>
      <c r="L5655" s="1">
        <v>51.408850558157155</v>
      </c>
      <c r="M5655" s="2">
        <f>Table13[[#This Row],[Cons h '[MWh']]]-Table13[[#This Row],[Ewec_prod '[MWh']]]-Table13[[#This Row],[Eeol_prod '[MWh']]]-Table13[[#This Row],[Efv_prod '[MWh']]]</f>
        <v>51.383632488956501</v>
      </c>
    </row>
    <row r="5656" spans="5:13" x14ac:dyDescent="0.3">
      <c r="E5656" s="4">
        <v>43701.583333333336</v>
      </c>
      <c r="F5656" s="3">
        <v>0</v>
      </c>
      <c r="G5656" s="2">
        <f>Table13[[#This Row],[CF % FV]]*$A$2</f>
        <v>0</v>
      </c>
      <c r="H5656" s="3">
        <v>0</v>
      </c>
      <c r="I5656" s="2">
        <f>Table13[[#This Row],[CF % EOL]]*$A$6</f>
        <v>0</v>
      </c>
      <c r="J5656" s="3">
        <v>8.1913965275540582E-2</v>
      </c>
      <c r="K5656" s="2">
        <f>$A$10*Table13[[#This Row],[CF % WEC]]</f>
        <v>2.5193852347178587E-2</v>
      </c>
      <c r="L5656" s="1">
        <v>48.907296491523226</v>
      </c>
      <c r="M5656" s="2">
        <f>Table13[[#This Row],[Cons h '[MWh']]]-Table13[[#This Row],[Ewec_prod '[MWh']]]-Table13[[#This Row],[Eeol_prod '[MWh']]]-Table13[[#This Row],[Efv_prod '[MWh']]]</f>
        <v>48.882102639176047</v>
      </c>
    </row>
    <row r="5657" spans="5:13" x14ac:dyDescent="0.3">
      <c r="E5657" s="4">
        <v>43701.625</v>
      </c>
      <c r="F5657" s="3">
        <v>0</v>
      </c>
      <c r="G5657" s="2">
        <f>Table13[[#This Row],[CF % FV]]*$A$2</f>
        <v>0</v>
      </c>
      <c r="H5657" s="3">
        <v>0</v>
      </c>
      <c r="I5657" s="2">
        <f>Table13[[#This Row],[CF % EOL]]*$A$6</f>
        <v>0</v>
      </c>
      <c r="J5657" s="3">
        <v>8.1590571943069248E-2</v>
      </c>
      <c r="K5657" s="2">
        <f>$A$10*Table13[[#This Row],[CF % WEC]]</f>
        <v>2.5094387941555708E-2</v>
      </c>
      <c r="L5657" s="1">
        <v>65.738702056344081</v>
      </c>
      <c r="M5657" s="2">
        <f>Table13[[#This Row],[Cons h '[MWh']]]-Table13[[#This Row],[Ewec_prod '[MWh']]]-Table13[[#This Row],[Eeol_prod '[MWh']]]-Table13[[#This Row],[Efv_prod '[MWh']]]</f>
        <v>65.713607668402531</v>
      </c>
    </row>
    <row r="5658" spans="5:13" x14ac:dyDescent="0.3">
      <c r="E5658" s="4">
        <v>43701.666666666664</v>
      </c>
      <c r="F5658" s="3">
        <v>3.6700000000000001E-3</v>
      </c>
      <c r="G5658" s="2">
        <f>Table13[[#This Row],[CF % FV]]*$A$2</f>
        <v>0.18717</v>
      </c>
      <c r="H5658" s="3">
        <v>0</v>
      </c>
      <c r="I5658" s="2">
        <f>Table13[[#This Row],[CF % EOL]]*$A$6</f>
        <v>0</v>
      </c>
      <c r="J5658" s="3">
        <v>8.0981416852774837E-2</v>
      </c>
      <c r="K5658" s="2">
        <f>$A$10*Table13[[#This Row],[CF % WEC]]</f>
        <v>2.4907033278040325E-2</v>
      </c>
      <c r="L5658" s="1">
        <v>53.393974085809504</v>
      </c>
      <c r="M5658" s="2">
        <f>Table13[[#This Row],[Cons h '[MWh']]]-Table13[[#This Row],[Ewec_prod '[MWh']]]-Table13[[#This Row],[Eeol_prod '[MWh']]]-Table13[[#This Row],[Efv_prod '[MWh']]]</f>
        <v>53.181897052531461</v>
      </c>
    </row>
    <row r="5659" spans="5:13" x14ac:dyDescent="0.3">
      <c r="E5659" s="4">
        <v>43701.708333333336</v>
      </c>
      <c r="F5659" s="3">
        <v>0.1764</v>
      </c>
      <c r="G5659" s="2">
        <f>Table13[[#This Row],[CF % FV]]*$A$2</f>
        <v>8.9963999999999995</v>
      </c>
      <c r="H5659" s="3">
        <v>0</v>
      </c>
      <c r="I5659" s="2">
        <f>Table13[[#This Row],[CF % EOL]]*$A$6</f>
        <v>0</v>
      </c>
      <c r="J5659" s="3">
        <v>8.0277415885700573E-2</v>
      </c>
      <c r="K5659" s="2">
        <f>$A$10*Table13[[#This Row],[CF % WEC]]</f>
        <v>2.4690507361402322E-2</v>
      </c>
      <c r="L5659" s="1">
        <v>58.851921345182852</v>
      </c>
      <c r="M5659" s="2">
        <f>Table13[[#This Row],[Cons h '[MWh']]]-Table13[[#This Row],[Ewec_prod '[MWh']]]-Table13[[#This Row],[Eeol_prod '[MWh']]]-Table13[[#This Row],[Efv_prod '[MWh']]]</f>
        <v>49.830830837821452</v>
      </c>
    </row>
    <row r="5660" spans="5:13" x14ac:dyDescent="0.3">
      <c r="E5660" s="4">
        <v>43701.75</v>
      </c>
      <c r="F5660" s="3">
        <v>0.35719000000000001</v>
      </c>
      <c r="G5660" s="2">
        <f>Table13[[#This Row],[CF % FV]]*$A$2</f>
        <v>18.21669</v>
      </c>
      <c r="H5660" s="3">
        <v>5.0813899489709601E-4</v>
      </c>
      <c r="I5660" s="2">
        <f>Table13[[#This Row],[CF % EOL]]*$A$6</f>
        <v>2.0325559795883841E-2</v>
      </c>
      <c r="J5660" s="3">
        <v>7.9391330110724412E-2</v>
      </c>
      <c r="K5660" s="2">
        <f>$A$10*Table13[[#This Row],[CF % WEC]]</f>
        <v>2.4417978567238933E-2</v>
      </c>
      <c r="L5660" s="1">
        <v>100.70545311486171</v>
      </c>
      <c r="M5660" s="2">
        <f>Table13[[#This Row],[Cons h '[MWh']]]-Table13[[#This Row],[Ewec_prod '[MWh']]]-Table13[[#This Row],[Eeol_prod '[MWh']]]-Table13[[#This Row],[Efv_prod '[MWh']]]</f>
        <v>82.44401957649859</v>
      </c>
    </row>
    <row r="5661" spans="5:13" x14ac:dyDescent="0.3">
      <c r="E5661" s="4">
        <v>43701.791666666664</v>
      </c>
      <c r="F5661" s="3">
        <v>0.5285700000000001</v>
      </c>
      <c r="G5661" s="2">
        <f>Table13[[#This Row],[CF % FV]]*$A$2</f>
        <v>26.957070000000005</v>
      </c>
      <c r="H5661" s="3">
        <v>9.9471044038047605E-3</v>
      </c>
      <c r="I5661" s="2">
        <f>Table13[[#This Row],[CF % EOL]]*$A$6</f>
        <v>0.39788417615219041</v>
      </c>
      <c r="J5661" s="3">
        <v>7.8286534453032186E-2</v>
      </c>
      <c r="K5661" s="2">
        <f>$A$10*Table13[[#This Row],[CF % WEC]]</f>
        <v>2.4078182311739957E-2</v>
      </c>
      <c r="L5661" s="1">
        <v>68.705450833055167</v>
      </c>
      <c r="M5661" s="2">
        <f>Table13[[#This Row],[Cons h '[MWh']]]-Table13[[#This Row],[Ewec_prod '[MWh']]]-Table13[[#This Row],[Eeol_prod '[MWh']]]-Table13[[#This Row],[Efv_prod '[MWh']]]</f>
        <v>41.326418474591236</v>
      </c>
    </row>
    <row r="5662" spans="5:13" x14ac:dyDescent="0.3">
      <c r="E5662" s="4">
        <v>43701.833333333336</v>
      </c>
      <c r="F5662" s="3">
        <v>0.65876999999999997</v>
      </c>
      <c r="G5662" s="2">
        <f>Table13[[#This Row],[CF % FV]]*$A$2</f>
        <v>33.597270000000002</v>
      </c>
      <c r="H5662" s="3">
        <v>7.1335965534742697E-3</v>
      </c>
      <c r="I5662" s="2">
        <f>Table13[[#This Row],[CF % EOL]]*$A$6</f>
        <v>0.28534386213897078</v>
      </c>
      <c r="J5662" s="3">
        <v>7.7247998999221329E-2</v>
      </c>
      <c r="K5662" s="2">
        <f>$A$10*Table13[[#This Row],[CF % WEC]]</f>
        <v>2.3758765362595712E-2</v>
      </c>
      <c r="L5662" s="1">
        <v>61.993555069387725</v>
      </c>
      <c r="M5662" s="2">
        <f>Table13[[#This Row],[Cons h '[MWh']]]-Table13[[#This Row],[Ewec_prod '[MWh']]]-Table13[[#This Row],[Eeol_prod '[MWh']]]-Table13[[#This Row],[Efv_prod '[MWh']]]</f>
        <v>28.087182441886156</v>
      </c>
    </row>
    <row r="5663" spans="5:13" x14ac:dyDescent="0.3">
      <c r="E5663" s="4">
        <v>43701.875</v>
      </c>
      <c r="F5663" s="3">
        <v>0.68234000000000006</v>
      </c>
      <c r="G5663" s="2">
        <f>Table13[[#This Row],[CF % FV]]*$A$2</f>
        <v>34.799340000000001</v>
      </c>
      <c r="H5663" s="3">
        <v>6.4768364860652997E-3</v>
      </c>
      <c r="I5663" s="2">
        <f>Table13[[#This Row],[CF % EOL]]*$A$6</f>
        <v>0.25907345944261201</v>
      </c>
      <c r="J5663" s="3">
        <v>7.779827870314214E-2</v>
      </c>
      <c r="K5663" s="2">
        <f>$A$10*Table13[[#This Row],[CF % WEC]]</f>
        <v>2.3928012029676173E-2</v>
      </c>
      <c r="L5663" s="1">
        <v>62.044051370104704</v>
      </c>
      <c r="M5663" s="2">
        <f>Table13[[#This Row],[Cons h '[MWh']]]-Table13[[#This Row],[Ewec_prod '[MWh']]]-Table13[[#This Row],[Eeol_prod '[MWh']]]-Table13[[#This Row],[Efv_prod '[MWh']]]</f>
        <v>26.961709898632414</v>
      </c>
    </row>
    <row r="5664" spans="5:13" x14ac:dyDescent="0.3">
      <c r="E5664" s="4">
        <v>43701.916666666664</v>
      </c>
      <c r="F5664" s="3">
        <v>0.71904999999999997</v>
      </c>
      <c r="G5664" s="2">
        <f>Table13[[#This Row],[CF % FV]]*$A$2</f>
        <v>36.671549999999996</v>
      </c>
      <c r="H5664" s="3">
        <v>8.4185548200522195E-2</v>
      </c>
      <c r="I5664" s="2">
        <f>Table13[[#This Row],[CF % EOL]]*$A$6</f>
        <v>3.3674219280208879</v>
      </c>
      <c r="J5664" s="3">
        <v>7.7452206541653551E-2</v>
      </c>
      <c r="K5664" s="2">
        <f>$A$10*Table13[[#This Row],[CF % WEC]]</f>
        <v>2.3821572414542368E-2</v>
      </c>
      <c r="L5664" s="1">
        <v>39.113936201841149</v>
      </c>
      <c r="M5664" s="2">
        <f>Table13[[#This Row],[Cons h '[MWh']]]-Table13[[#This Row],[Ewec_prod '[MWh']]]-Table13[[#This Row],[Eeol_prod '[MWh']]]-Table13[[#This Row],[Efv_prod '[MWh']]]</f>
        <v>-0.9488572985942767</v>
      </c>
    </row>
    <row r="5665" spans="5:13" x14ac:dyDescent="0.3">
      <c r="E5665" s="4">
        <v>43701.958333333336</v>
      </c>
      <c r="F5665" s="3">
        <v>0.59290999999999994</v>
      </c>
      <c r="G5665" s="2">
        <f>Table13[[#This Row],[CF % FV]]*$A$2</f>
        <v>30.238409999999998</v>
      </c>
      <c r="H5665" s="3">
        <v>0.10323407828307</v>
      </c>
      <c r="I5665" s="2">
        <f>Table13[[#This Row],[CF % EOL]]*$A$6</f>
        <v>4.1293631313228003</v>
      </c>
      <c r="J5665" s="3">
        <v>7.6997147642354893E-2</v>
      </c>
      <c r="K5665" s="2">
        <f>$A$10*Table13[[#This Row],[CF % WEC]]</f>
        <v>2.3681612315191357E-2</v>
      </c>
      <c r="L5665" s="1">
        <v>40.694715894762851</v>
      </c>
      <c r="M5665" s="2">
        <f>Table13[[#This Row],[Cons h '[MWh']]]-Table13[[#This Row],[Ewec_prod '[MWh']]]-Table13[[#This Row],[Eeol_prod '[MWh']]]-Table13[[#This Row],[Efv_prod '[MWh']]]</f>
        <v>6.3032611511248611</v>
      </c>
    </row>
    <row r="5666" spans="5:13" x14ac:dyDescent="0.3">
      <c r="E5666" s="4">
        <v>43702</v>
      </c>
      <c r="F5666" s="3">
        <v>0.52503</v>
      </c>
      <c r="G5666" s="2">
        <f>Table13[[#This Row],[CF % FV]]*$A$2</f>
        <v>26.776530000000001</v>
      </c>
      <c r="H5666" s="3">
        <v>9.7945443834820803E-2</v>
      </c>
      <c r="I5666" s="2">
        <f>Table13[[#This Row],[CF % EOL]]*$A$6</f>
        <v>3.917817753392832</v>
      </c>
      <c r="J5666" s="3">
        <v>7.6297010733006015E-2</v>
      </c>
      <c r="K5666" s="2">
        <f>$A$10*Table13[[#This Row],[CF % WEC]]</f>
        <v>2.3466274846694852E-2</v>
      </c>
      <c r="L5666" s="1">
        <v>41.350229129184761</v>
      </c>
      <c r="M5666" s="2">
        <f>Table13[[#This Row],[Cons h '[MWh']]]-Table13[[#This Row],[Ewec_prod '[MWh']]]-Table13[[#This Row],[Eeol_prod '[MWh']]]-Table13[[#This Row],[Efv_prod '[MWh']]]</f>
        <v>10.632415100945231</v>
      </c>
    </row>
    <row r="5667" spans="5:13" x14ac:dyDescent="0.3">
      <c r="E5667" s="4">
        <v>43702.041666666664</v>
      </c>
      <c r="F5667" s="3">
        <v>0.35167000000000004</v>
      </c>
      <c r="G5667" s="2">
        <f>Table13[[#This Row],[CF % FV]]*$A$2</f>
        <v>17.935170000000003</v>
      </c>
      <c r="H5667" s="3">
        <v>6.8515708763497801E-2</v>
      </c>
      <c r="I5667" s="2">
        <f>Table13[[#This Row],[CF % EOL]]*$A$6</f>
        <v>2.7406283505399118</v>
      </c>
      <c r="J5667" s="3">
        <v>7.513977905788187E-2</v>
      </c>
      <c r="K5667" s="2">
        <f>$A$10*Table13[[#This Row],[CF % WEC]]</f>
        <v>2.3110351117981629E-2</v>
      </c>
      <c r="L5667" s="1">
        <v>31.182949237223468</v>
      </c>
      <c r="M5667" s="2">
        <f>Table13[[#This Row],[Cons h '[MWh']]]-Table13[[#This Row],[Ewec_prod '[MWh']]]-Table13[[#This Row],[Eeol_prod '[MWh']]]-Table13[[#This Row],[Efv_prod '[MWh']]]</f>
        <v>10.484040535565573</v>
      </c>
    </row>
    <row r="5668" spans="5:13" x14ac:dyDescent="0.3">
      <c r="E5668" s="4">
        <v>43702.083333333336</v>
      </c>
      <c r="F5668" s="3">
        <v>0.17716999999999999</v>
      </c>
      <c r="G5668" s="2">
        <f>Table13[[#This Row],[CF % FV]]*$A$2</f>
        <v>9.0356699999999996</v>
      </c>
      <c r="H5668" s="3">
        <v>3.6224412320000697E-2</v>
      </c>
      <c r="I5668" s="2">
        <f>Table13[[#This Row],[CF % EOL]]*$A$6</f>
        <v>1.4489764928000279</v>
      </c>
      <c r="J5668" s="3">
        <v>7.4249807605714702E-2</v>
      </c>
      <c r="K5668" s="2">
        <f>$A$10*Table13[[#This Row],[CF % WEC]]</f>
        <v>2.2836627226290124E-2</v>
      </c>
      <c r="L5668" s="1">
        <v>36.661325882179902</v>
      </c>
      <c r="M5668" s="2">
        <f>Table13[[#This Row],[Cons h '[MWh']]]-Table13[[#This Row],[Ewec_prod '[MWh']]]-Table13[[#This Row],[Eeol_prod '[MWh']]]-Table13[[#This Row],[Efv_prod '[MWh']]]</f>
        <v>26.153842762153584</v>
      </c>
    </row>
    <row r="5669" spans="5:13" x14ac:dyDescent="0.3">
      <c r="E5669" s="4">
        <v>43702.125</v>
      </c>
      <c r="F5669" s="3">
        <v>5.3600000000000002E-3</v>
      </c>
      <c r="G5669" s="2">
        <f>Table13[[#This Row],[CF % FV]]*$A$2</f>
        <v>0.27335999999999999</v>
      </c>
      <c r="H5669" s="3">
        <v>7.72832380648088E-3</v>
      </c>
      <c r="I5669" s="2">
        <f>Table13[[#This Row],[CF % EOL]]*$A$6</f>
        <v>0.30913295225923521</v>
      </c>
      <c r="J5669" s="3">
        <v>7.3464224780961665E-2</v>
      </c>
      <c r="K5669" s="2">
        <f>$A$10*Table13[[#This Row],[CF % WEC]]</f>
        <v>2.259500960191152E-2</v>
      </c>
      <c r="L5669" s="1">
        <v>33.333271275702479</v>
      </c>
      <c r="M5669" s="2">
        <f>Table13[[#This Row],[Cons h '[MWh']]]-Table13[[#This Row],[Ewec_prod '[MWh']]]-Table13[[#This Row],[Eeol_prod '[MWh']]]-Table13[[#This Row],[Efv_prod '[MWh']]]</f>
        <v>32.728183313841335</v>
      </c>
    </row>
    <row r="5670" spans="5:13" x14ac:dyDescent="0.3">
      <c r="E5670" s="4">
        <v>43702.166666666664</v>
      </c>
      <c r="F5670" s="3">
        <v>0</v>
      </c>
      <c r="G5670" s="2">
        <f>Table13[[#This Row],[CF % FV]]*$A$2</f>
        <v>0</v>
      </c>
      <c r="H5670" s="3">
        <v>2.2018049538720499E-4</v>
      </c>
      <c r="I5670" s="2">
        <f>Table13[[#This Row],[CF % EOL]]*$A$6</f>
        <v>8.8072198154881993E-3</v>
      </c>
      <c r="J5670" s="3">
        <v>7.2401160550166863E-2</v>
      </c>
      <c r="K5670" s="2">
        <f>$A$10*Table13[[#This Row],[CF % WEC]]</f>
        <v>2.2268048464379964E-2</v>
      </c>
      <c r="L5670" s="1">
        <v>40.23147711394946</v>
      </c>
      <c r="M5670" s="2">
        <f>Table13[[#This Row],[Cons h '[MWh']]]-Table13[[#This Row],[Ewec_prod '[MWh']]]-Table13[[#This Row],[Eeol_prod '[MWh']]]-Table13[[#This Row],[Efv_prod '[MWh']]]</f>
        <v>40.200401845669589</v>
      </c>
    </row>
    <row r="5671" spans="5:13" x14ac:dyDescent="0.3">
      <c r="E5671" s="4">
        <v>43702.208333333336</v>
      </c>
      <c r="F5671" s="3">
        <v>0</v>
      </c>
      <c r="G5671" s="2">
        <f>Table13[[#This Row],[CF % FV]]*$A$2</f>
        <v>0</v>
      </c>
      <c r="H5671" s="3">
        <v>8.2598416886543703E-4</v>
      </c>
      <c r="I5671" s="2">
        <f>Table13[[#This Row],[CF % EOL]]*$A$6</f>
        <v>3.303936675461748E-2</v>
      </c>
      <c r="J5671" s="3">
        <v>7.1833980814463502E-2</v>
      </c>
      <c r="K5671" s="2">
        <f>$A$10*Table13[[#This Row],[CF % WEC]]</f>
        <v>2.2093603942404307E-2</v>
      </c>
      <c r="L5671" s="1">
        <v>46.212665673372435</v>
      </c>
      <c r="M5671" s="2">
        <f>Table13[[#This Row],[Cons h '[MWh']]]-Table13[[#This Row],[Ewec_prod '[MWh']]]-Table13[[#This Row],[Eeol_prod '[MWh']]]-Table13[[#This Row],[Efv_prod '[MWh']]]</f>
        <v>46.157532702675418</v>
      </c>
    </row>
    <row r="5672" spans="5:13" x14ac:dyDescent="0.3">
      <c r="E5672" s="4">
        <v>43702.25</v>
      </c>
      <c r="F5672" s="3">
        <v>0</v>
      </c>
      <c r="G5672" s="2">
        <f>Table13[[#This Row],[CF % FV]]*$A$2</f>
        <v>0</v>
      </c>
      <c r="H5672" s="3">
        <v>1.27663471612051E-2</v>
      </c>
      <c r="I5672" s="2">
        <f>Table13[[#This Row],[CF % EOL]]*$A$6</f>
        <v>0.51065388644820398</v>
      </c>
      <c r="J5672" s="3">
        <v>7.1596911568728772E-2</v>
      </c>
      <c r="K5672" s="2">
        <f>$A$10*Table13[[#This Row],[CF % WEC]]</f>
        <v>2.2020689787253751E-2</v>
      </c>
      <c r="L5672" s="1">
        <v>40.883474849075959</v>
      </c>
      <c r="M5672" s="2">
        <f>Table13[[#This Row],[Cons h '[MWh']]]-Table13[[#This Row],[Ewec_prod '[MWh']]]-Table13[[#This Row],[Eeol_prod '[MWh']]]-Table13[[#This Row],[Efv_prod '[MWh']]]</f>
        <v>40.350800272840502</v>
      </c>
    </row>
    <row r="5673" spans="5:13" x14ac:dyDescent="0.3">
      <c r="E5673" s="4">
        <v>43702.291666666664</v>
      </c>
      <c r="F5673" s="3">
        <v>0</v>
      </c>
      <c r="G5673" s="2">
        <f>Table13[[#This Row],[CF % FV]]*$A$2</f>
        <v>0</v>
      </c>
      <c r="H5673" s="3">
        <v>3.70780194703536E-2</v>
      </c>
      <c r="I5673" s="2">
        <f>Table13[[#This Row],[CF % EOL]]*$A$6</f>
        <v>1.4831207788141441</v>
      </c>
      <c r="J5673" s="3">
        <v>7.1675777371738733E-2</v>
      </c>
      <c r="K5673" s="2">
        <f>$A$10*Table13[[#This Row],[CF % WEC]]</f>
        <v>2.204494613218335E-2</v>
      </c>
      <c r="L5673" s="1">
        <v>52.149697914562303</v>
      </c>
      <c r="M5673" s="2">
        <f>Table13[[#This Row],[Cons h '[MWh']]]-Table13[[#This Row],[Ewec_prod '[MWh']]]-Table13[[#This Row],[Eeol_prod '[MWh']]]-Table13[[#This Row],[Efv_prod '[MWh']]]</f>
        <v>50.644532189615973</v>
      </c>
    </row>
    <row r="5674" spans="5:13" x14ac:dyDescent="0.3">
      <c r="E5674" s="4">
        <v>43702.333333333336</v>
      </c>
      <c r="F5674" s="3">
        <v>0</v>
      </c>
      <c r="G5674" s="2">
        <f>Table13[[#This Row],[CF % FV]]*$A$2</f>
        <v>0</v>
      </c>
      <c r="H5674" s="3">
        <v>5.1162000761130401E-2</v>
      </c>
      <c r="I5674" s="2">
        <f>Table13[[#This Row],[CF % EOL]]*$A$6</f>
        <v>2.046480030445216</v>
      </c>
      <c r="J5674" s="3">
        <v>7.1544539038187638E-2</v>
      </c>
      <c r="K5674" s="2">
        <f>$A$10*Table13[[#This Row],[CF % WEC]]</f>
        <v>2.2004581840372375E-2</v>
      </c>
      <c r="L5674" s="1">
        <v>56.897213771186671</v>
      </c>
      <c r="M5674" s="2">
        <f>Table13[[#This Row],[Cons h '[MWh']]]-Table13[[#This Row],[Ewec_prod '[MWh']]]-Table13[[#This Row],[Eeol_prod '[MWh']]]-Table13[[#This Row],[Efv_prod '[MWh']]]</f>
        <v>54.828729158901083</v>
      </c>
    </row>
    <row r="5675" spans="5:13" x14ac:dyDescent="0.3">
      <c r="E5675" s="4">
        <v>43702.375</v>
      </c>
      <c r="F5675" s="3">
        <v>0</v>
      </c>
      <c r="G5675" s="2">
        <f>Table13[[#This Row],[CF % FV]]*$A$2</f>
        <v>0</v>
      </c>
      <c r="H5675" s="3">
        <v>5.42757288070864E-2</v>
      </c>
      <c r="I5675" s="2">
        <f>Table13[[#This Row],[CF % EOL]]*$A$6</f>
        <v>2.1710291522834559</v>
      </c>
      <c r="J5675" s="3">
        <v>7.0484862127056486E-2</v>
      </c>
      <c r="K5675" s="2">
        <f>$A$10*Table13[[#This Row],[CF % WEC]]</f>
        <v>2.1678662523135706E-2</v>
      </c>
      <c r="L5675" s="1">
        <v>57.197457190274982</v>
      </c>
      <c r="M5675" s="2">
        <f>Table13[[#This Row],[Cons h '[MWh']]]-Table13[[#This Row],[Ewec_prod '[MWh']]]-Table13[[#This Row],[Eeol_prod '[MWh']]]-Table13[[#This Row],[Efv_prod '[MWh']]]</f>
        <v>55.004749375468393</v>
      </c>
    </row>
    <row r="5676" spans="5:13" x14ac:dyDescent="0.3">
      <c r="E5676" s="4">
        <v>43702.416666666664</v>
      </c>
      <c r="F5676" s="3">
        <v>0</v>
      </c>
      <c r="G5676" s="2">
        <f>Table13[[#This Row],[CF % FV]]*$A$2</f>
        <v>0</v>
      </c>
      <c r="H5676" s="3">
        <v>1.20020057350079E-2</v>
      </c>
      <c r="I5676" s="2">
        <f>Table13[[#This Row],[CF % EOL]]*$A$6</f>
        <v>0.48008022940031597</v>
      </c>
      <c r="J5676" s="3">
        <v>6.9965168723011881E-2</v>
      </c>
      <c r="K5676" s="2">
        <f>$A$10*Table13[[#This Row],[CF % WEC]]</f>
        <v>2.1518823125259406E-2</v>
      </c>
      <c r="L5676" s="1">
        <v>54.643041726067544</v>
      </c>
      <c r="M5676" s="2">
        <f>Table13[[#This Row],[Cons h '[MWh']]]-Table13[[#This Row],[Ewec_prod '[MWh']]]-Table13[[#This Row],[Eeol_prod '[MWh']]]-Table13[[#This Row],[Efv_prod '[MWh']]]</f>
        <v>54.141442673541967</v>
      </c>
    </row>
    <row r="5677" spans="5:13" x14ac:dyDescent="0.3">
      <c r="E5677" s="4">
        <v>43702.458333333336</v>
      </c>
      <c r="F5677" s="3">
        <v>0</v>
      </c>
      <c r="G5677" s="2">
        <f>Table13[[#This Row],[CF % FV]]*$A$2</f>
        <v>0</v>
      </c>
      <c r="H5677" s="3">
        <v>0</v>
      </c>
      <c r="I5677" s="2">
        <f>Table13[[#This Row],[CF % EOL]]*$A$6</f>
        <v>0</v>
      </c>
      <c r="J5677" s="3">
        <v>6.9441367109645005E-2</v>
      </c>
      <c r="K5677" s="2">
        <f>$A$10*Table13[[#This Row],[CF % WEC]]</f>
        <v>2.1357720186804548E-2</v>
      </c>
      <c r="L5677" s="1">
        <v>65.305346110244699</v>
      </c>
      <c r="M5677" s="2">
        <f>Table13[[#This Row],[Cons h '[MWh']]]-Table13[[#This Row],[Ewec_prod '[MWh']]]-Table13[[#This Row],[Eeol_prod '[MWh']]]-Table13[[#This Row],[Efv_prod '[MWh']]]</f>
        <v>65.2839883900579</v>
      </c>
    </row>
    <row r="5678" spans="5:13" x14ac:dyDescent="0.3">
      <c r="E5678" s="4">
        <v>43702.5</v>
      </c>
      <c r="F5678" s="3">
        <v>0</v>
      </c>
      <c r="G5678" s="2">
        <f>Table13[[#This Row],[CF % FV]]*$A$2</f>
        <v>0</v>
      </c>
      <c r="H5678" s="3">
        <v>0</v>
      </c>
      <c r="I5678" s="2">
        <f>Table13[[#This Row],[CF % EOL]]*$A$6</f>
        <v>0</v>
      </c>
      <c r="J5678" s="3">
        <v>6.8514574987648597E-2</v>
      </c>
      <c r="K5678" s="2">
        <f>$A$10*Table13[[#This Row],[CF % WEC]]</f>
        <v>2.1072671553161147E-2</v>
      </c>
      <c r="L5678" s="1">
        <v>52.740763583797204</v>
      </c>
      <c r="M5678" s="2">
        <f>Table13[[#This Row],[Cons h '[MWh']]]-Table13[[#This Row],[Ewec_prod '[MWh']]]-Table13[[#This Row],[Eeol_prod '[MWh']]]-Table13[[#This Row],[Efv_prod '[MWh']]]</f>
        <v>52.71969091224404</v>
      </c>
    </row>
    <row r="5679" spans="5:13" x14ac:dyDescent="0.3">
      <c r="E5679" s="4">
        <v>43702.541666666664</v>
      </c>
      <c r="F5679" s="3">
        <v>0</v>
      </c>
      <c r="G5679" s="2">
        <f>Table13[[#This Row],[CF % FV]]*$A$2</f>
        <v>0</v>
      </c>
      <c r="H5679" s="3">
        <v>0</v>
      </c>
      <c r="I5679" s="2">
        <f>Table13[[#This Row],[CF % EOL]]*$A$6</f>
        <v>0</v>
      </c>
      <c r="J5679" s="3">
        <v>6.7534100755385212E-2</v>
      </c>
      <c r="K5679" s="2">
        <f>$A$10*Table13[[#This Row],[CF % WEC]]</f>
        <v>2.0771112192009902E-2</v>
      </c>
      <c r="L5679" s="1">
        <v>51.209150830517252</v>
      </c>
      <c r="M5679" s="2">
        <f>Table13[[#This Row],[Cons h '[MWh']]]-Table13[[#This Row],[Ewec_prod '[MWh']]]-Table13[[#This Row],[Eeol_prod '[MWh']]]-Table13[[#This Row],[Efv_prod '[MWh']]]</f>
        <v>51.188379718325244</v>
      </c>
    </row>
    <row r="5680" spans="5:13" x14ac:dyDescent="0.3">
      <c r="E5680" s="4">
        <v>43702.583333333336</v>
      </c>
      <c r="F5680" s="3">
        <v>0</v>
      </c>
      <c r="G5680" s="2">
        <f>Table13[[#This Row],[CF % FV]]*$A$2</f>
        <v>0</v>
      </c>
      <c r="H5680" s="3">
        <v>0</v>
      </c>
      <c r="I5680" s="2">
        <f>Table13[[#This Row],[CF % EOL]]*$A$6</f>
        <v>0</v>
      </c>
      <c r="J5680" s="3">
        <v>6.6597885603173312E-2</v>
      </c>
      <c r="K5680" s="2">
        <f>$A$10*Table13[[#This Row],[CF % WEC]]</f>
        <v>2.0483165365962883E-2</v>
      </c>
      <c r="L5680" s="1">
        <v>49.978664233722206</v>
      </c>
      <c r="M5680" s="2">
        <f>Table13[[#This Row],[Cons h '[MWh']]]-Table13[[#This Row],[Ewec_prod '[MWh']]]-Table13[[#This Row],[Eeol_prod '[MWh']]]-Table13[[#This Row],[Efv_prod '[MWh']]]</f>
        <v>49.958181068356247</v>
      </c>
    </row>
    <row r="5681" spans="5:13" x14ac:dyDescent="0.3">
      <c r="E5681" s="4">
        <v>43702.625</v>
      </c>
      <c r="F5681" s="3">
        <v>0</v>
      </c>
      <c r="G5681" s="2">
        <f>Table13[[#This Row],[CF % FV]]*$A$2</f>
        <v>0</v>
      </c>
      <c r="H5681" s="3">
        <v>0</v>
      </c>
      <c r="I5681" s="2">
        <f>Table13[[#This Row],[CF % EOL]]*$A$6</f>
        <v>0</v>
      </c>
      <c r="J5681" s="3">
        <v>6.5700258609197495E-2</v>
      </c>
      <c r="K5681" s="2">
        <f>$A$10*Table13[[#This Row],[CF % WEC]]</f>
        <v>2.0207086899086107E-2</v>
      </c>
      <c r="L5681" s="1">
        <v>53.725204327797776</v>
      </c>
      <c r="M5681" s="2">
        <f>Table13[[#This Row],[Cons h '[MWh']]]-Table13[[#This Row],[Ewec_prod '[MWh']]]-Table13[[#This Row],[Eeol_prod '[MWh']]]-Table13[[#This Row],[Efv_prod '[MWh']]]</f>
        <v>53.704997240898692</v>
      </c>
    </row>
    <row r="5682" spans="5:13" x14ac:dyDescent="0.3">
      <c r="E5682" s="4">
        <v>43702.666666666664</v>
      </c>
      <c r="F5682" s="3">
        <v>5.1799999999999997E-3</v>
      </c>
      <c r="G5682" s="2">
        <f>Table13[[#This Row],[CF % FV]]*$A$2</f>
        <v>0.26417999999999997</v>
      </c>
      <c r="H5682" s="3">
        <v>0</v>
      </c>
      <c r="I5682" s="2">
        <f>Table13[[#This Row],[CF % EOL]]*$A$6</f>
        <v>0</v>
      </c>
      <c r="J5682" s="3">
        <v>6.4779744864493199E-2</v>
      </c>
      <c r="K5682" s="2">
        <f>$A$10*Table13[[#This Row],[CF % WEC]]</f>
        <v>1.992396927329888E-2</v>
      </c>
      <c r="L5682" s="1">
        <v>52.994292841732111</v>
      </c>
      <c r="M5682" s="2">
        <f>Table13[[#This Row],[Cons h '[MWh']]]-Table13[[#This Row],[Ewec_prod '[MWh']]]-Table13[[#This Row],[Eeol_prod '[MWh']]]-Table13[[#This Row],[Efv_prod '[MWh']]]</f>
        <v>52.710188872458808</v>
      </c>
    </row>
    <row r="5683" spans="5:13" x14ac:dyDescent="0.3">
      <c r="E5683" s="4">
        <v>43702.708333333336</v>
      </c>
      <c r="F5683" s="3">
        <v>0.24105000000000001</v>
      </c>
      <c r="G5683" s="2">
        <f>Table13[[#This Row],[CF % FV]]*$A$2</f>
        <v>12.293550000000002</v>
      </c>
      <c r="H5683" s="3">
        <v>0</v>
      </c>
      <c r="I5683" s="2">
        <f>Table13[[#This Row],[CF % EOL]]*$A$6</f>
        <v>0</v>
      </c>
      <c r="J5683" s="3">
        <v>6.3896736094913753E-2</v>
      </c>
      <c r="K5683" s="2">
        <f>$A$10*Table13[[#This Row],[CF % WEC]]</f>
        <v>1.9652386857684931E-2</v>
      </c>
      <c r="L5683" s="1">
        <v>63.220293129331623</v>
      </c>
      <c r="M5683" s="2">
        <f>Table13[[#This Row],[Cons h '[MWh']]]-Table13[[#This Row],[Ewec_prod '[MWh']]]-Table13[[#This Row],[Eeol_prod '[MWh']]]-Table13[[#This Row],[Efv_prod '[MWh']]]</f>
        <v>50.907090742473933</v>
      </c>
    </row>
    <row r="5684" spans="5:13" x14ac:dyDescent="0.3">
      <c r="E5684" s="4">
        <v>43702.75</v>
      </c>
      <c r="F5684" s="3">
        <v>0.45887</v>
      </c>
      <c r="G5684" s="2">
        <f>Table13[[#This Row],[CF % FV]]*$A$2</f>
        <v>23.402370000000001</v>
      </c>
      <c r="H5684" s="3">
        <v>0</v>
      </c>
      <c r="I5684" s="2">
        <f>Table13[[#This Row],[CF % EOL]]*$A$6</f>
        <v>0</v>
      </c>
      <c r="J5684" s="3">
        <v>6.3046347747264614E-2</v>
      </c>
      <c r="K5684" s="2">
        <f>$A$10*Table13[[#This Row],[CF % WEC]]</f>
        <v>1.9390837335617892E-2</v>
      </c>
      <c r="L5684" s="1">
        <v>68.211660958993278</v>
      </c>
      <c r="M5684" s="2">
        <f>Table13[[#This Row],[Cons h '[MWh']]]-Table13[[#This Row],[Ewec_prod '[MWh']]]-Table13[[#This Row],[Eeol_prod '[MWh']]]-Table13[[#This Row],[Efv_prod '[MWh']]]</f>
        <v>44.789900121657652</v>
      </c>
    </row>
    <row r="5685" spans="5:13" x14ac:dyDescent="0.3">
      <c r="E5685" s="4">
        <v>43702.791666666664</v>
      </c>
      <c r="F5685" s="3">
        <v>0.58665999999999996</v>
      </c>
      <c r="G5685" s="2">
        <f>Table13[[#This Row],[CF % FV]]*$A$2</f>
        <v>29.919659999999997</v>
      </c>
      <c r="H5685" s="3">
        <v>0</v>
      </c>
      <c r="I5685" s="2">
        <f>Table13[[#This Row],[CF % EOL]]*$A$6</f>
        <v>0</v>
      </c>
      <c r="J5685" s="3">
        <v>6.216516371341322E-2</v>
      </c>
      <c r="K5685" s="2">
        <f>$A$10*Table13[[#This Row],[CF % WEC]]</f>
        <v>1.9119816144483198E-2</v>
      </c>
      <c r="L5685" s="1">
        <v>68.895400395459703</v>
      </c>
      <c r="M5685" s="2">
        <f>Table13[[#This Row],[Cons h '[MWh']]]-Table13[[#This Row],[Ewec_prod '[MWh']]]-Table13[[#This Row],[Eeol_prod '[MWh']]]-Table13[[#This Row],[Efv_prod '[MWh']]]</f>
        <v>38.956620579315228</v>
      </c>
    </row>
    <row r="5686" spans="5:13" x14ac:dyDescent="0.3">
      <c r="E5686" s="4">
        <v>43702.833333333336</v>
      </c>
      <c r="F5686" s="3">
        <v>0.68270000000000008</v>
      </c>
      <c r="G5686" s="2">
        <f>Table13[[#This Row],[CF % FV]]*$A$2</f>
        <v>34.817700000000002</v>
      </c>
      <c r="H5686" s="3">
        <v>0</v>
      </c>
      <c r="I5686" s="2">
        <f>Table13[[#This Row],[CF % EOL]]*$A$6</f>
        <v>0</v>
      </c>
      <c r="J5686" s="3">
        <v>6.1290774614514189E-2</v>
      </c>
      <c r="K5686" s="2">
        <f>$A$10*Table13[[#This Row],[CF % WEC]]</f>
        <v>1.8850884836158134E-2</v>
      </c>
      <c r="L5686" s="1">
        <v>64.922679906868112</v>
      </c>
      <c r="M5686" s="2">
        <f>Table13[[#This Row],[Cons h '[MWh']]]-Table13[[#This Row],[Ewec_prod '[MWh']]]-Table13[[#This Row],[Eeol_prod '[MWh']]]-Table13[[#This Row],[Efv_prod '[MWh']]]</f>
        <v>30.086129022031955</v>
      </c>
    </row>
    <row r="5687" spans="5:13" x14ac:dyDescent="0.3">
      <c r="E5687" s="4">
        <v>43702.875</v>
      </c>
      <c r="F5687" s="3">
        <v>0.72711000000000003</v>
      </c>
      <c r="G5687" s="2">
        <f>Table13[[#This Row],[CF % FV]]*$A$2</f>
        <v>37.082610000000003</v>
      </c>
      <c r="H5687" s="3">
        <v>0</v>
      </c>
      <c r="I5687" s="2">
        <f>Table13[[#This Row],[CF % EOL]]*$A$6</f>
        <v>0</v>
      </c>
      <c r="J5687" s="3">
        <v>6.1054213354192588E-2</v>
      </c>
      <c r="K5687" s="2">
        <f>$A$10*Table13[[#This Row],[CF % WEC]]</f>
        <v>1.8778126919439576E-2</v>
      </c>
      <c r="L5687" s="1">
        <v>65.963802247215952</v>
      </c>
      <c r="M5687" s="2">
        <f>Table13[[#This Row],[Cons h '[MWh']]]-Table13[[#This Row],[Ewec_prod '[MWh']]]-Table13[[#This Row],[Eeol_prod '[MWh']]]-Table13[[#This Row],[Efv_prod '[MWh']]]</f>
        <v>28.862414120296506</v>
      </c>
    </row>
    <row r="5688" spans="5:13" x14ac:dyDescent="0.3">
      <c r="E5688" s="4">
        <v>43702.916666666664</v>
      </c>
      <c r="F5688" s="3">
        <v>0.72304999999999997</v>
      </c>
      <c r="G5688" s="2">
        <f>Table13[[#This Row],[CF % FV]]*$A$2</f>
        <v>36.875549999999997</v>
      </c>
      <c r="H5688" s="3">
        <v>0</v>
      </c>
      <c r="I5688" s="2">
        <f>Table13[[#This Row],[CF % EOL]]*$A$6</f>
        <v>0</v>
      </c>
      <c r="J5688" s="3">
        <v>6.0142600740753949E-2</v>
      </c>
      <c r="K5688" s="2">
        <f>$A$10*Table13[[#This Row],[CF % WEC]]</f>
        <v>1.8497746968309841E-2</v>
      </c>
      <c r="L5688" s="1">
        <v>57.479146225232782</v>
      </c>
      <c r="M5688" s="2">
        <f>Table13[[#This Row],[Cons h '[MWh']]]-Table13[[#This Row],[Ewec_prod '[MWh']]]-Table13[[#This Row],[Eeol_prod '[MWh']]]-Table13[[#This Row],[Efv_prod '[MWh']]]</f>
        <v>20.585098478264477</v>
      </c>
    </row>
    <row r="5689" spans="5:13" x14ac:dyDescent="0.3">
      <c r="E5689" s="4">
        <v>43702.958333333336</v>
      </c>
      <c r="F5689" s="3">
        <v>0.65005999999999997</v>
      </c>
      <c r="G5689" s="2">
        <f>Table13[[#This Row],[CF % FV]]*$A$2</f>
        <v>33.153059999999996</v>
      </c>
      <c r="H5689" s="3">
        <v>0</v>
      </c>
      <c r="I5689" s="2">
        <f>Table13[[#This Row],[CF % EOL]]*$A$6</f>
        <v>0</v>
      </c>
      <c r="J5689" s="3">
        <v>5.8976567579032885E-2</v>
      </c>
      <c r="K5689" s="2">
        <f>$A$10*Table13[[#This Row],[CF % WEC]]</f>
        <v>1.8139116212131736E-2</v>
      </c>
      <c r="L5689" s="1">
        <v>41.962128237646965</v>
      </c>
      <c r="M5689" s="2">
        <f>Table13[[#This Row],[Cons h '[MWh']]]-Table13[[#This Row],[Ewec_prod '[MWh']]]-Table13[[#This Row],[Eeol_prod '[MWh']]]-Table13[[#This Row],[Efv_prod '[MWh']]]</f>
        <v>8.7909291214348357</v>
      </c>
    </row>
    <row r="5690" spans="5:13" x14ac:dyDescent="0.3">
      <c r="E5690" s="4">
        <v>43703</v>
      </c>
      <c r="F5690" s="3">
        <v>0.5750599999999999</v>
      </c>
      <c r="G5690" s="2">
        <f>Table13[[#This Row],[CF % FV]]*$A$2</f>
        <v>29.328059999999994</v>
      </c>
      <c r="H5690" s="3">
        <v>0</v>
      </c>
      <c r="I5690" s="2">
        <f>Table13[[#This Row],[CF % EOL]]*$A$6</f>
        <v>0</v>
      </c>
      <c r="J5690" s="3">
        <v>5.7537940843637461E-2</v>
      </c>
      <c r="K5690" s="2">
        <f>$A$10*Table13[[#This Row],[CF % WEC]]</f>
        <v>1.769664526798519E-2</v>
      </c>
      <c r="L5690" s="1">
        <v>25.848929913082181</v>
      </c>
      <c r="M5690" s="2">
        <f>Table13[[#This Row],[Cons h '[MWh']]]-Table13[[#This Row],[Ewec_prod '[MWh']]]-Table13[[#This Row],[Eeol_prod '[MWh']]]-Table13[[#This Row],[Efv_prod '[MWh']]]</f>
        <v>-3.4968267321857986</v>
      </c>
    </row>
    <row r="5691" spans="5:13" x14ac:dyDescent="0.3">
      <c r="E5691" s="4">
        <v>43703.041666666664</v>
      </c>
      <c r="F5691" s="3">
        <v>0.41235000000000005</v>
      </c>
      <c r="G5691" s="2">
        <f>Table13[[#This Row],[CF % FV]]*$A$2</f>
        <v>21.029850000000003</v>
      </c>
      <c r="H5691" s="3">
        <v>0</v>
      </c>
      <c r="I5691" s="2">
        <f>Table13[[#This Row],[CF % EOL]]*$A$6</f>
        <v>0</v>
      </c>
      <c r="J5691" s="3">
        <v>5.6795501898740545E-2</v>
      </c>
      <c r="K5691" s="2">
        <f>$A$10*Table13[[#This Row],[CF % WEC]]</f>
        <v>1.7468297182385756E-2</v>
      </c>
      <c r="L5691" s="1">
        <v>28.922328703914328</v>
      </c>
      <c r="M5691" s="2">
        <f>Table13[[#This Row],[Cons h '[MWh']]]-Table13[[#This Row],[Ewec_prod '[MWh']]]-Table13[[#This Row],[Eeol_prod '[MWh']]]-Table13[[#This Row],[Efv_prod '[MWh']]]</f>
        <v>7.8750104067319384</v>
      </c>
    </row>
    <row r="5692" spans="5:13" x14ac:dyDescent="0.3">
      <c r="E5692" s="4">
        <v>43703.083333333336</v>
      </c>
      <c r="F5692" s="3">
        <v>0.19913999999999998</v>
      </c>
      <c r="G5692" s="2">
        <f>Table13[[#This Row],[CF % FV]]*$A$2</f>
        <v>10.156139999999999</v>
      </c>
      <c r="H5692" s="3">
        <v>0</v>
      </c>
      <c r="I5692" s="2">
        <f>Table13[[#This Row],[CF % EOL]]*$A$6</f>
        <v>0</v>
      </c>
      <c r="J5692" s="3">
        <v>5.5974780142054079E-2</v>
      </c>
      <c r="K5692" s="2">
        <f>$A$10*Table13[[#This Row],[CF % WEC]]</f>
        <v>1.7215872059434836E-2</v>
      </c>
      <c r="L5692" s="1">
        <v>28.560741577389418</v>
      </c>
      <c r="M5692" s="2">
        <f>Table13[[#This Row],[Cons h '[MWh']]]-Table13[[#This Row],[Ewec_prod '[MWh']]]-Table13[[#This Row],[Eeol_prod '[MWh']]]-Table13[[#This Row],[Efv_prod '[MWh']]]</f>
        <v>18.387385705329983</v>
      </c>
    </row>
    <row r="5693" spans="5:13" x14ac:dyDescent="0.3">
      <c r="E5693" s="4">
        <v>43703.125</v>
      </c>
      <c r="F5693" s="3">
        <v>5.0300000000000006E-3</v>
      </c>
      <c r="G5693" s="2">
        <f>Table13[[#This Row],[CF % FV]]*$A$2</f>
        <v>0.25653000000000004</v>
      </c>
      <c r="H5693" s="3">
        <v>0</v>
      </c>
      <c r="I5693" s="2">
        <f>Table13[[#This Row],[CF % EOL]]*$A$6</f>
        <v>0</v>
      </c>
      <c r="J5693" s="3">
        <v>5.6158908354279488E-2</v>
      </c>
      <c r="K5693" s="2">
        <f>$A$10*Table13[[#This Row],[CF % WEC]]</f>
        <v>1.72725034162023E-2</v>
      </c>
      <c r="L5693" s="1">
        <v>32.734545078884317</v>
      </c>
      <c r="M5693" s="2">
        <f>Table13[[#This Row],[Cons h '[MWh']]]-Table13[[#This Row],[Ewec_prod '[MWh']]]-Table13[[#This Row],[Eeol_prod '[MWh']]]-Table13[[#This Row],[Efv_prod '[MWh']]]</f>
        <v>32.460742575468117</v>
      </c>
    </row>
    <row r="5694" spans="5:13" x14ac:dyDescent="0.3">
      <c r="E5694" s="4">
        <v>43703.166666666664</v>
      </c>
      <c r="F5694" s="3">
        <v>0</v>
      </c>
      <c r="G5694" s="2">
        <f>Table13[[#This Row],[CF % FV]]*$A$2</f>
        <v>0</v>
      </c>
      <c r="H5694" s="3">
        <v>0</v>
      </c>
      <c r="I5694" s="2">
        <f>Table13[[#This Row],[CF % EOL]]*$A$6</f>
        <v>0</v>
      </c>
      <c r="J5694" s="3">
        <v>5.5825270170891977E-2</v>
      </c>
      <c r="K5694" s="2">
        <f>$A$10*Table13[[#This Row],[CF % WEC]]</f>
        <v>1.716988805505636E-2</v>
      </c>
      <c r="L5694" s="1">
        <v>36.988558125072821</v>
      </c>
      <c r="M5694" s="2">
        <f>Table13[[#This Row],[Cons h '[MWh']]]-Table13[[#This Row],[Ewec_prod '[MWh']]]-Table13[[#This Row],[Eeol_prod '[MWh']]]-Table13[[#This Row],[Efv_prod '[MWh']]]</f>
        <v>36.971388237017763</v>
      </c>
    </row>
    <row r="5695" spans="5:13" x14ac:dyDescent="0.3">
      <c r="E5695" s="4">
        <v>43703.208333333336</v>
      </c>
      <c r="F5695" s="3">
        <v>0</v>
      </c>
      <c r="G5695" s="2">
        <f>Table13[[#This Row],[CF % FV]]*$A$2</f>
        <v>0</v>
      </c>
      <c r="H5695" s="3">
        <v>0</v>
      </c>
      <c r="I5695" s="2">
        <f>Table13[[#This Row],[CF % EOL]]*$A$6</f>
        <v>0</v>
      </c>
      <c r="J5695" s="3">
        <v>5.4896824456977883E-2</v>
      </c>
      <c r="K5695" s="2">
        <f>$A$10*Table13[[#This Row],[CF % WEC]]</f>
        <v>1.6884330834745512E-2</v>
      </c>
      <c r="L5695" s="1">
        <v>38.1002837967998</v>
      </c>
      <c r="M5695" s="2">
        <f>Table13[[#This Row],[Cons h '[MWh']]]-Table13[[#This Row],[Ewec_prod '[MWh']]]-Table13[[#This Row],[Eeol_prod '[MWh']]]-Table13[[#This Row],[Efv_prod '[MWh']]]</f>
        <v>38.083399465965051</v>
      </c>
    </row>
    <row r="5696" spans="5:13" x14ac:dyDescent="0.3">
      <c r="E5696" s="4">
        <v>43703.25</v>
      </c>
      <c r="F5696" s="3">
        <v>0</v>
      </c>
      <c r="G5696" s="2">
        <f>Table13[[#This Row],[CF % FV]]*$A$2</f>
        <v>0</v>
      </c>
      <c r="H5696" s="3">
        <v>0</v>
      </c>
      <c r="I5696" s="2">
        <f>Table13[[#This Row],[CF % EOL]]*$A$6</f>
        <v>0</v>
      </c>
      <c r="J5696" s="3">
        <v>5.3941022604002277E-2</v>
      </c>
      <c r="K5696" s="2">
        <f>$A$10*Table13[[#This Row],[CF % WEC]]</f>
        <v>1.6590359828995441E-2</v>
      </c>
      <c r="L5696" s="1">
        <v>47.905496150740831</v>
      </c>
      <c r="M5696" s="2">
        <f>Table13[[#This Row],[Cons h '[MWh']]]-Table13[[#This Row],[Ewec_prod '[MWh']]]-Table13[[#This Row],[Eeol_prod '[MWh']]]-Table13[[#This Row],[Efv_prod '[MWh']]]</f>
        <v>47.888905790911835</v>
      </c>
    </row>
    <row r="5697" spans="5:13" x14ac:dyDescent="0.3">
      <c r="E5697" s="4">
        <v>43703.291666666664</v>
      </c>
      <c r="F5697" s="3">
        <v>0</v>
      </c>
      <c r="G5697" s="2">
        <f>Table13[[#This Row],[CF % FV]]*$A$2</f>
        <v>0</v>
      </c>
      <c r="H5697" s="3">
        <v>0</v>
      </c>
      <c r="I5697" s="2">
        <f>Table13[[#This Row],[CF % EOL]]*$A$6</f>
        <v>0</v>
      </c>
      <c r="J5697" s="3">
        <v>5.3087477593511449E-2</v>
      </c>
      <c r="K5697" s="2">
        <f>$A$10*Table13[[#This Row],[CF % WEC]]</f>
        <v>1.6327839428552832E-2</v>
      </c>
      <c r="L5697" s="1">
        <v>34.175037944185995</v>
      </c>
      <c r="M5697" s="2">
        <f>Table13[[#This Row],[Cons h '[MWh']]]-Table13[[#This Row],[Ewec_prod '[MWh']]]-Table13[[#This Row],[Eeol_prod '[MWh']]]-Table13[[#This Row],[Efv_prod '[MWh']]]</f>
        <v>34.158710104757439</v>
      </c>
    </row>
    <row r="5698" spans="5:13" x14ac:dyDescent="0.3">
      <c r="E5698" s="4">
        <v>43703.333333333336</v>
      </c>
      <c r="F5698" s="3">
        <v>0</v>
      </c>
      <c r="G5698" s="2">
        <f>Table13[[#This Row],[CF % FV]]*$A$2</f>
        <v>0</v>
      </c>
      <c r="H5698" s="3">
        <v>0</v>
      </c>
      <c r="I5698" s="2">
        <f>Table13[[#This Row],[CF % EOL]]*$A$6</f>
        <v>0</v>
      </c>
      <c r="J5698" s="3">
        <v>5.2073287303340182E-2</v>
      </c>
      <c r="K5698" s="2">
        <f>$A$10*Table13[[#This Row],[CF % WEC]]</f>
        <v>1.6015910194794362E-2</v>
      </c>
      <c r="L5698" s="1">
        <v>37.290721259797245</v>
      </c>
      <c r="M5698" s="2">
        <f>Table13[[#This Row],[Cons h '[MWh']]]-Table13[[#This Row],[Ewec_prod '[MWh']]]-Table13[[#This Row],[Eeol_prod '[MWh']]]-Table13[[#This Row],[Efv_prod '[MWh']]]</f>
        <v>37.274705349602449</v>
      </c>
    </row>
    <row r="5699" spans="5:13" x14ac:dyDescent="0.3">
      <c r="E5699" s="4">
        <v>43703.375</v>
      </c>
      <c r="F5699" s="3">
        <v>0</v>
      </c>
      <c r="G5699" s="2">
        <f>Table13[[#This Row],[CF % FV]]*$A$2</f>
        <v>0</v>
      </c>
      <c r="H5699" s="3">
        <v>0</v>
      </c>
      <c r="I5699" s="2">
        <f>Table13[[#This Row],[CF % EOL]]*$A$6</f>
        <v>0</v>
      </c>
      <c r="J5699" s="3">
        <v>5.0625321342294603E-2</v>
      </c>
      <c r="K5699" s="2">
        <f>$A$10*Table13[[#This Row],[CF % WEC]]</f>
        <v>1.5570566833578572E-2</v>
      </c>
      <c r="L5699" s="1">
        <v>42.043062936742444</v>
      </c>
      <c r="M5699" s="2">
        <f>Table13[[#This Row],[Cons h '[MWh']]]-Table13[[#This Row],[Ewec_prod '[MWh']]]-Table13[[#This Row],[Eeol_prod '[MWh']]]-Table13[[#This Row],[Efv_prod '[MWh']]]</f>
        <v>42.027492369908863</v>
      </c>
    </row>
    <row r="5700" spans="5:13" x14ac:dyDescent="0.3">
      <c r="E5700" s="4">
        <v>43703.416666666664</v>
      </c>
      <c r="F5700" s="3">
        <v>0</v>
      </c>
      <c r="G5700" s="2">
        <f>Table13[[#This Row],[CF % FV]]*$A$2</f>
        <v>0</v>
      </c>
      <c r="H5700" s="3">
        <v>0</v>
      </c>
      <c r="I5700" s="2">
        <f>Table13[[#This Row],[CF % EOL]]*$A$6</f>
        <v>0</v>
      </c>
      <c r="J5700" s="3">
        <v>4.932253560372149E-2</v>
      </c>
      <c r="K5700" s="2">
        <f>$A$10*Table13[[#This Row],[CF % WEC]]</f>
        <v>1.5169875798451481E-2</v>
      </c>
      <c r="L5700" s="1">
        <v>51.781946785164479</v>
      </c>
      <c r="M5700" s="2">
        <f>Table13[[#This Row],[Cons h '[MWh']]]-Table13[[#This Row],[Ewec_prod '[MWh']]]-Table13[[#This Row],[Eeol_prod '[MWh']]]-Table13[[#This Row],[Efv_prod '[MWh']]]</f>
        <v>51.76677690936603</v>
      </c>
    </row>
    <row r="5701" spans="5:13" x14ac:dyDescent="0.3">
      <c r="E5701" s="4">
        <v>43703.458333333336</v>
      </c>
      <c r="F5701" s="3">
        <v>0</v>
      </c>
      <c r="G5701" s="2">
        <f>Table13[[#This Row],[CF % FV]]*$A$2</f>
        <v>0</v>
      </c>
      <c r="H5701" s="3">
        <v>0</v>
      </c>
      <c r="I5701" s="2">
        <f>Table13[[#This Row],[CF % EOL]]*$A$6</f>
        <v>0</v>
      </c>
      <c r="J5701" s="3">
        <v>4.7918606138201765E-2</v>
      </c>
      <c r="K5701" s="2">
        <f>$A$10*Table13[[#This Row],[CF % WEC]]</f>
        <v>1.4738076513174799E-2</v>
      </c>
      <c r="L5701" s="1">
        <v>62.881736508801303</v>
      </c>
      <c r="M5701" s="2">
        <f>Table13[[#This Row],[Cons h '[MWh']]]-Table13[[#This Row],[Ewec_prod '[MWh']]]-Table13[[#This Row],[Eeol_prod '[MWh']]]-Table13[[#This Row],[Efv_prod '[MWh']]]</f>
        <v>62.866998432288128</v>
      </c>
    </row>
    <row r="5702" spans="5:13" x14ac:dyDescent="0.3">
      <c r="E5702" s="4">
        <v>43703.5</v>
      </c>
      <c r="F5702" s="3">
        <v>0</v>
      </c>
      <c r="G5702" s="2">
        <f>Table13[[#This Row],[CF % FV]]*$A$2</f>
        <v>0</v>
      </c>
      <c r="H5702" s="3">
        <v>0</v>
      </c>
      <c r="I5702" s="2">
        <f>Table13[[#This Row],[CF % EOL]]*$A$6</f>
        <v>0</v>
      </c>
      <c r="J5702" s="3">
        <v>4.6621862542304902E-2</v>
      </c>
      <c r="K5702" s="2">
        <f>$A$10*Table13[[#This Row],[CF % WEC]]</f>
        <v>1.43392438284515E-2</v>
      </c>
      <c r="L5702" s="1">
        <v>44.637806260847512</v>
      </c>
      <c r="M5702" s="2">
        <f>Table13[[#This Row],[Cons h '[MWh']]]-Table13[[#This Row],[Ewec_prod '[MWh']]]-Table13[[#This Row],[Eeol_prod '[MWh']]]-Table13[[#This Row],[Efv_prod '[MWh']]]</f>
        <v>44.62346701701906</v>
      </c>
    </row>
    <row r="5703" spans="5:13" x14ac:dyDescent="0.3">
      <c r="E5703" s="4">
        <v>43703.541666666664</v>
      </c>
      <c r="F5703" s="3">
        <v>0</v>
      </c>
      <c r="G5703" s="2">
        <f>Table13[[#This Row],[CF % FV]]*$A$2</f>
        <v>0</v>
      </c>
      <c r="H5703" s="3">
        <v>0</v>
      </c>
      <c r="I5703" s="2">
        <f>Table13[[#This Row],[CF % EOL]]*$A$6</f>
        <v>0</v>
      </c>
      <c r="J5703" s="3">
        <v>4.5402914338256432E-2</v>
      </c>
      <c r="K5703" s="2">
        <f>$A$10*Table13[[#This Row],[CF % WEC]]</f>
        <v>1.3964338267862973E-2</v>
      </c>
      <c r="L5703" s="1">
        <v>38.970587724182799</v>
      </c>
      <c r="M5703" s="2">
        <f>Table13[[#This Row],[Cons h '[MWh']]]-Table13[[#This Row],[Ewec_prod '[MWh']]]-Table13[[#This Row],[Eeol_prod '[MWh']]]-Table13[[#This Row],[Efv_prod '[MWh']]]</f>
        <v>38.956623385914938</v>
      </c>
    </row>
    <row r="5704" spans="5:13" x14ac:dyDescent="0.3">
      <c r="E5704" s="4">
        <v>43703.583333333336</v>
      </c>
      <c r="F5704" s="3">
        <v>0</v>
      </c>
      <c r="G5704" s="2">
        <f>Table13[[#This Row],[CF % FV]]*$A$2</f>
        <v>0</v>
      </c>
      <c r="H5704" s="3">
        <v>0</v>
      </c>
      <c r="I5704" s="2">
        <f>Table13[[#This Row],[CF % EOL]]*$A$6</f>
        <v>0</v>
      </c>
      <c r="J5704" s="3">
        <v>4.4255741524733945E-2</v>
      </c>
      <c r="K5704" s="2">
        <f>$A$10*Table13[[#This Row],[CF % WEC]]</f>
        <v>1.3611508290906491E-2</v>
      </c>
      <c r="L5704" s="1">
        <v>40.128549017896624</v>
      </c>
      <c r="M5704" s="2">
        <f>Table13[[#This Row],[Cons h '[MWh']]]-Table13[[#This Row],[Ewec_prod '[MWh']]]-Table13[[#This Row],[Eeol_prod '[MWh']]]-Table13[[#This Row],[Efv_prod '[MWh']]]</f>
        <v>40.114937509605717</v>
      </c>
    </row>
    <row r="5705" spans="5:13" x14ac:dyDescent="0.3">
      <c r="E5705" s="4">
        <v>43703.625</v>
      </c>
      <c r="F5705" s="3">
        <v>0</v>
      </c>
      <c r="G5705" s="2">
        <f>Table13[[#This Row],[CF % FV]]*$A$2</f>
        <v>0</v>
      </c>
      <c r="H5705" s="3">
        <v>0</v>
      </c>
      <c r="I5705" s="2">
        <f>Table13[[#This Row],[CF % EOL]]*$A$6</f>
        <v>0</v>
      </c>
      <c r="J5705" s="3">
        <v>4.3313310933975932E-2</v>
      </c>
      <c r="K5705" s="2">
        <f>$A$10*Table13[[#This Row],[CF % WEC]]</f>
        <v>1.3321649814746123E-2</v>
      </c>
      <c r="L5705" s="1">
        <v>44.404595073956507</v>
      </c>
      <c r="M5705" s="2">
        <f>Table13[[#This Row],[Cons h '[MWh']]]-Table13[[#This Row],[Ewec_prod '[MWh']]]-Table13[[#This Row],[Eeol_prod '[MWh']]]-Table13[[#This Row],[Efv_prod '[MWh']]]</f>
        <v>44.391273424141758</v>
      </c>
    </row>
    <row r="5706" spans="5:13" x14ac:dyDescent="0.3">
      <c r="E5706" s="4">
        <v>43703.666666666664</v>
      </c>
      <c r="F5706" s="3">
        <v>5.0099999999999997E-3</v>
      </c>
      <c r="G5706" s="2">
        <f>Table13[[#This Row],[CF % FV]]*$A$2</f>
        <v>0.25550999999999996</v>
      </c>
      <c r="H5706" s="3">
        <v>0</v>
      </c>
      <c r="I5706" s="2">
        <f>Table13[[#This Row],[CF % EOL]]*$A$6</f>
        <v>0</v>
      </c>
      <c r="J5706" s="3">
        <v>4.2473468115037813E-2</v>
      </c>
      <c r="K5706" s="2">
        <f>$A$10*Table13[[#This Row],[CF % WEC]]</f>
        <v>1.3063343726107983E-2</v>
      </c>
      <c r="L5706" s="1">
        <v>54.741990267097322</v>
      </c>
      <c r="M5706" s="2">
        <f>Table13[[#This Row],[Cons h '[MWh']]]-Table13[[#This Row],[Ewec_prod '[MWh']]]-Table13[[#This Row],[Eeol_prod '[MWh']]]-Table13[[#This Row],[Efv_prod '[MWh']]]</f>
        <v>54.473416923371211</v>
      </c>
    </row>
    <row r="5707" spans="5:13" x14ac:dyDescent="0.3">
      <c r="E5707" s="4">
        <v>43703.708333333336</v>
      </c>
      <c r="F5707" s="3">
        <v>0.24442</v>
      </c>
      <c r="G5707" s="2">
        <f>Table13[[#This Row],[CF % FV]]*$A$2</f>
        <v>12.46542</v>
      </c>
      <c r="H5707" s="3">
        <v>0</v>
      </c>
      <c r="I5707" s="2">
        <f>Table13[[#This Row],[CF % EOL]]*$A$6</f>
        <v>0</v>
      </c>
      <c r="J5707" s="3">
        <v>4.1507233559676456E-2</v>
      </c>
      <c r="K5707" s="2">
        <f>$A$10*Table13[[#This Row],[CF % WEC]]</f>
        <v>1.2766163988335178E-2</v>
      </c>
      <c r="L5707" s="1">
        <v>46.994938486666676</v>
      </c>
      <c r="M5707" s="2">
        <f>Table13[[#This Row],[Cons h '[MWh']]]-Table13[[#This Row],[Ewec_prod '[MWh']]]-Table13[[#This Row],[Eeol_prod '[MWh']]]-Table13[[#This Row],[Efv_prod '[MWh']]]</f>
        <v>34.516752322678336</v>
      </c>
    </row>
    <row r="5708" spans="5:13" x14ac:dyDescent="0.3">
      <c r="E5708" s="4">
        <v>43703.75</v>
      </c>
      <c r="F5708" s="3">
        <v>0.38943</v>
      </c>
      <c r="G5708" s="2">
        <f>Table13[[#This Row],[CF % FV]]*$A$2</f>
        <v>19.86093</v>
      </c>
      <c r="H5708" s="3">
        <v>0</v>
      </c>
      <c r="I5708" s="2">
        <f>Table13[[#This Row],[CF % EOL]]*$A$6</f>
        <v>0</v>
      </c>
      <c r="J5708" s="3">
        <v>4.04799040600003E-2</v>
      </c>
      <c r="K5708" s="2">
        <f>$A$10*Table13[[#This Row],[CF % WEC]]</f>
        <v>1.2450193596233181E-2</v>
      </c>
      <c r="L5708" s="1">
        <v>90.338249031695184</v>
      </c>
      <c r="M5708" s="2">
        <f>Table13[[#This Row],[Cons h '[MWh']]]-Table13[[#This Row],[Ewec_prod '[MWh']]]-Table13[[#This Row],[Eeol_prod '[MWh']]]-Table13[[#This Row],[Efv_prod '[MWh']]]</f>
        <v>70.464868838098951</v>
      </c>
    </row>
    <row r="5709" spans="5:13" x14ac:dyDescent="0.3">
      <c r="E5709" s="4">
        <v>43703.791666666664</v>
      </c>
      <c r="F5709" s="3">
        <v>0.54321000000000008</v>
      </c>
      <c r="G5709" s="2">
        <f>Table13[[#This Row],[CF % FV]]*$A$2</f>
        <v>27.703710000000004</v>
      </c>
      <c r="H5709" s="3">
        <v>0</v>
      </c>
      <c r="I5709" s="2">
        <f>Table13[[#This Row],[CF % EOL]]*$A$6</f>
        <v>0</v>
      </c>
      <c r="J5709" s="3">
        <v>3.9297176946597477E-2</v>
      </c>
      <c r="K5709" s="2">
        <f>$A$10*Table13[[#This Row],[CF % WEC]]</f>
        <v>1.2086428368144865E-2</v>
      </c>
      <c r="L5709" s="1">
        <v>57.121451081478632</v>
      </c>
      <c r="M5709" s="2">
        <f>Table13[[#This Row],[Cons h '[MWh']]]-Table13[[#This Row],[Ewec_prod '[MWh']]]-Table13[[#This Row],[Eeol_prod '[MWh']]]-Table13[[#This Row],[Efv_prod '[MWh']]]</f>
        <v>29.405654653110485</v>
      </c>
    </row>
    <row r="5710" spans="5:13" x14ac:dyDescent="0.3">
      <c r="E5710" s="4">
        <v>43703.833333333336</v>
      </c>
      <c r="F5710" s="3">
        <v>0.6506900000000001</v>
      </c>
      <c r="G5710" s="2">
        <f>Table13[[#This Row],[CF % FV]]*$A$2</f>
        <v>33.185190000000006</v>
      </c>
      <c r="H5710" s="3">
        <v>0</v>
      </c>
      <c r="I5710" s="2">
        <f>Table13[[#This Row],[CF % EOL]]*$A$6</f>
        <v>0</v>
      </c>
      <c r="J5710" s="3">
        <v>3.8100071310216282E-2</v>
      </c>
      <c r="K5710" s="2">
        <f>$A$10*Table13[[#This Row],[CF % WEC]]</f>
        <v>1.1718240812512409E-2</v>
      </c>
      <c r="L5710" s="1">
        <v>49.889369922145228</v>
      </c>
      <c r="M5710" s="2">
        <f>Table13[[#This Row],[Cons h '[MWh']]]-Table13[[#This Row],[Ewec_prod '[MWh']]]-Table13[[#This Row],[Eeol_prod '[MWh']]]-Table13[[#This Row],[Efv_prod '[MWh']]]</f>
        <v>16.692461681332709</v>
      </c>
    </row>
    <row r="5711" spans="5:13" x14ac:dyDescent="0.3">
      <c r="E5711" s="4">
        <v>43703.875</v>
      </c>
      <c r="F5711" s="3">
        <v>0.71713000000000005</v>
      </c>
      <c r="G5711" s="2">
        <f>Table13[[#This Row],[CF % FV]]*$A$2</f>
        <v>36.573630000000001</v>
      </c>
      <c r="H5711" s="3">
        <v>0</v>
      </c>
      <c r="I5711" s="2">
        <f>Table13[[#This Row],[CF % EOL]]*$A$6</f>
        <v>0</v>
      </c>
      <c r="J5711" s="3">
        <v>3.7109567392620939E-2</v>
      </c>
      <c r="K5711" s="2">
        <f>$A$10*Table13[[#This Row],[CF % WEC]]</f>
        <v>1.1413596673197982E-2</v>
      </c>
      <c r="L5711" s="1">
        <v>46.194328686878372</v>
      </c>
      <c r="M5711" s="2">
        <f>Table13[[#This Row],[Cons h '[MWh']]]-Table13[[#This Row],[Ewec_prod '[MWh']]]-Table13[[#This Row],[Eeol_prod '[MWh']]]-Table13[[#This Row],[Efv_prod '[MWh']]]</f>
        <v>9.6092850902051694</v>
      </c>
    </row>
    <row r="5712" spans="5:13" x14ac:dyDescent="0.3">
      <c r="E5712" s="4">
        <v>43703.916666666664</v>
      </c>
      <c r="F5712" s="3">
        <v>0.70402999999999993</v>
      </c>
      <c r="G5712" s="2">
        <f>Table13[[#This Row],[CF % FV]]*$A$2</f>
        <v>35.905529999999999</v>
      </c>
      <c r="H5712" s="3">
        <v>0</v>
      </c>
      <c r="I5712" s="2">
        <f>Table13[[#This Row],[CF % EOL]]*$A$6</f>
        <v>0</v>
      </c>
      <c r="J5712" s="3">
        <v>3.6213476345652147E-2</v>
      </c>
      <c r="K5712" s="2">
        <f>$A$10*Table13[[#This Row],[CF % WEC]]</f>
        <v>1.1137990609555235E-2</v>
      </c>
      <c r="L5712" s="1">
        <v>50.967670540114824</v>
      </c>
      <c r="M5712" s="2">
        <f>Table13[[#This Row],[Cons h '[MWh']]]-Table13[[#This Row],[Ewec_prod '[MWh']]]-Table13[[#This Row],[Eeol_prod '[MWh']]]-Table13[[#This Row],[Efv_prod '[MWh']]]</f>
        <v>15.05100254950527</v>
      </c>
    </row>
    <row r="5713" spans="5:13" x14ac:dyDescent="0.3">
      <c r="E5713" s="4">
        <v>43703.958333333336</v>
      </c>
      <c r="F5713" s="3">
        <v>0.64625999999999995</v>
      </c>
      <c r="G5713" s="2">
        <f>Table13[[#This Row],[CF % FV]]*$A$2</f>
        <v>32.95926</v>
      </c>
      <c r="H5713" s="3">
        <v>0</v>
      </c>
      <c r="I5713" s="2">
        <f>Table13[[#This Row],[CF % EOL]]*$A$6</f>
        <v>0</v>
      </c>
      <c r="J5713" s="3">
        <v>3.5089380428090358E-2</v>
      </c>
      <c r="K5713" s="2">
        <f>$A$10*Table13[[#This Row],[CF % WEC]]</f>
        <v>1.0792258273489527E-2</v>
      </c>
      <c r="L5713" s="1">
        <v>37.265668854124975</v>
      </c>
      <c r="M5713" s="2">
        <f>Table13[[#This Row],[Cons h '[MWh']]]-Table13[[#This Row],[Ewec_prod '[MWh']]]-Table13[[#This Row],[Eeol_prod '[MWh']]]-Table13[[#This Row],[Efv_prod '[MWh']]]</f>
        <v>4.2956165958514845</v>
      </c>
    </row>
    <row r="5714" spans="5:13" x14ac:dyDescent="0.3">
      <c r="E5714" s="4">
        <v>43704</v>
      </c>
      <c r="F5714" s="3">
        <v>0.55567</v>
      </c>
      <c r="G5714" s="2">
        <f>Table13[[#This Row],[CF % FV]]*$A$2</f>
        <v>28.339169999999999</v>
      </c>
      <c r="H5714" s="3">
        <v>0</v>
      </c>
      <c r="I5714" s="2">
        <f>Table13[[#This Row],[CF % EOL]]*$A$6</f>
        <v>0</v>
      </c>
      <c r="J5714" s="3">
        <v>3.3744127532305226E-2</v>
      </c>
      <c r="K5714" s="2">
        <f>$A$10*Table13[[#This Row],[CF % WEC]]</f>
        <v>1.0378505835647952E-2</v>
      </c>
      <c r="L5714" s="1">
        <v>32.106086823785972</v>
      </c>
      <c r="M5714" s="2">
        <f>Table13[[#This Row],[Cons h '[MWh']]]-Table13[[#This Row],[Ewec_prod '[MWh']]]-Table13[[#This Row],[Eeol_prod '[MWh']]]-Table13[[#This Row],[Efv_prod '[MWh']]]</f>
        <v>3.7565383179503264</v>
      </c>
    </row>
    <row r="5715" spans="5:13" x14ac:dyDescent="0.3">
      <c r="E5715" s="4">
        <v>43704.041666666664</v>
      </c>
      <c r="F5715" s="3">
        <v>0.39283999999999997</v>
      </c>
      <c r="G5715" s="2">
        <f>Table13[[#This Row],[CF % FV]]*$A$2</f>
        <v>20.034839999999999</v>
      </c>
      <c r="H5715" s="3">
        <v>0</v>
      </c>
      <c r="I5715" s="2">
        <f>Table13[[#This Row],[CF % EOL]]*$A$6</f>
        <v>0</v>
      </c>
      <c r="J5715" s="3">
        <v>3.2163687998497434E-2</v>
      </c>
      <c r="K5715" s="2">
        <f>$A$10*Table13[[#This Row],[CF % WEC]]</f>
        <v>9.8924182665202642E-3</v>
      </c>
      <c r="L5715" s="1">
        <v>31.19311950420397</v>
      </c>
      <c r="M5715" s="2">
        <f>Table13[[#This Row],[Cons h '[MWh']]]-Table13[[#This Row],[Ewec_prod '[MWh']]]-Table13[[#This Row],[Eeol_prod '[MWh']]]-Table13[[#This Row],[Efv_prod '[MWh']]]</f>
        <v>11.148387085937451</v>
      </c>
    </row>
    <row r="5716" spans="5:13" x14ac:dyDescent="0.3">
      <c r="E5716" s="4">
        <v>43704.083333333336</v>
      </c>
      <c r="F5716" s="3">
        <v>0.19162000000000001</v>
      </c>
      <c r="G5716" s="2">
        <f>Table13[[#This Row],[CF % FV]]*$A$2</f>
        <v>9.7726199999999999</v>
      </c>
      <c r="H5716" s="3">
        <v>0</v>
      </c>
      <c r="I5716" s="2">
        <f>Table13[[#This Row],[CF % EOL]]*$A$6</f>
        <v>0</v>
      </c>
      <c r="J5716" s="3">
        <v>3.1199548989531062E-2</v>
      </c>
      <c r="K5716" s="2">
        <f>$A$10*Table13[[#This Row],[CF % WEC]]</f>
        <v>9.5958830450553236E-3</v>
      </c>
      <c r="L5716" s="1">
        <v>32.431831134724398</v>
      </c>
      <c r="M5716" s="2">
        <f>Table13[[#This Row],[Cons h '[MWh']]]-Table13[[#This Row],[Ewec_prod '[MWh']]]-Table13[[#This Row],[Eeol_prod '[MWh']]]-Table13[[#This Row],[Efv_prod '[MWh']]]</f>
        <v>22.649615251679339</v>
      </c>
    </row>
    <row r="5717" spans="5:13" x14ac:dyDescent="0.3">
      <c r="E5717" s="4">
        <v>43704.125</v>
      </c>
      <c r="F5717" s="3">
        <v>4.6900000000000006E-3</v>
      </c>
      <c r="G5717" s="2">
        <f>Table13[[#This Row],[CF % FV]]*$A$2</f>
        <v>0.23919000000000004</v>
      </c>
      <c r="H5717" s="3">
        <v>0</v>
      </c>
      <c r="I5717" s="2">
        <f>Table13[[#This Row],[CF % EOL]]*$A$6</f>
        <v>0</v>
      </c>
      <c r="J5717" s="3">
        <v>2.9693995269054394E-2</v>
      </c>
      <c r="K5717" s="2">
        <f>$A$10*Table13[[#This Row],[CF % WEC]]</f>
        <v>9.132827716127662E-3</v>
      </c>
      <c r="L5717" s="1">
        <v>37.790081484977598</v>
      </c>
      <c r="M5717" s="2">
        <f>Table13[[#This Row],[Cons h '[MWh']]]-Table13[[#This Row],[Ewec_prod '[MWh']]]-Table13[[#This Row],[Eeol_prod '[MWh']]]-Table13[[#This Row],[Efv_prod '[MWh']]]</f>
        <v>37.541758657261468</v>
      </c>
    </row>
    <row r="5718" spans="5:13" x14ac:dyDescent="0.3">
      <c r="E5718" s="4">
        <v>43704.166666666664</v>
      </c>
      <c r="F5718" s="3">
        <v>0</v>
      </c>
      <c r="G5718" s="2">
        <f>Table13[[#This Row],[CF % FV]]*$A$2</f>
        <v>0</v>
      </c>
      <c r="H5718" s="3">
        <v>0</v>
      </c>
      <c r="I5718" s="2">
        <f>Table13[[#This Row],[CF % EOL]]*$A$6</f>
        <v>0</v>
      </c>
      <c r="J5718" s="3">
        <v>2.92700290532617E-2</v>
      </c>
      <c r="K5718" s="2">
        <f>$A$10*Table13[[#This Row],[CF % WEC]]</f>
        <v>9.0024306317606252E-3</v>
      </c>
      <c r="L5718" s="1">
        <v>44.451418271587279</v>
      </c>
      <c r="M5718" s="2">
        <f>Table13[[#This Row],[Cons h '[MWh']]]-Table13[[#This Row],[Ewec_prod '[MWh']]]-Table13[[#This Row],[Eeol_prod '[MWh']]]-Table13[[#This Row],[Efv_prod '[MWh']]]</f>
        <v>44.442415840955519</v>
      </c>
    </row>
    <row r="5719" spans="5:13" x14ac:dyDescent="0.3">
      <c r="E5719" s="4">
        <v>43704.208333333336</v>
      </c>
      <c r="F5719" s="3">
        <v>0</v>
      </c>
      <c r="G5719" s="2">
        <f>Table13[[#This Row],[CF % FV]]*$A$2</f>
        <v>0</v>
      </c>
      <c r="H5719" s="3">
        <v>0</v>
      </c>
      <c r="I5719" s="2">
        <f>Table13[[#This Row],[CF % EOL]]*$A$6</f>
        <v>0</v>
      </c>
      <c r="J5719" s="3">
        <v>2.8965266210233837E-2</v>
      </c>
      <c r="K5719" s="2">
        <f>$A$10*Table13[[#This Row],[CF % WEC]]</f>
        <v>8.9086963088973285E-3</v>
      </c>
      <c r="L5719" s="1">
        <v>41.481231908172276</v>
      </c>
      <c r="M5719" s="2">
        <f>Table13[[#This Row],[Cons h '[MWh']]]-Table13[[#This Row],[Ewec_prod '[MWh']]]-Table13[[#This Row],[Eeol_prod '[MWh']]]-Table13[[#This Row],[Efv_prod '[MWh']]]</f>
        <v>41.472323211863376</v>
      </c>
    </row>
    <row r="5720" spans="5:13" x14ac:dyDescent="0.3">
      <c r="E5720" s="4">
        <v>43704.25</v>
      </c>
      <c r="F5720" s="3">
        <v>0</v>
      </c>
      <c r="G5720" s="2">
        <f>Table13[[#This Row],[CF % FV]]*$A$2</f>
        <v>0</v>
      </c>
      <c r="H5720" s="3">
        <v>0</v>
      </c>
      <c r="I5720" s="2">
        <f>Table13[[#This Row],[CF % EOL]]*$A$6</f>
        <v>0</v>
      </c>
      <c r="J5720" s="3">
        <v>2.9009009471054292E-2</v>
      </c>
      <c r="K5720" s="2">
        <f>$A$10*Table13[[#This Row],[CF % WEC]]</f>
        <v>8.9221501961629195E-3</v>
      </c>
      <c r="L5720" s="1">
        <v>53.888618517207313</v>
      </c>
      <c r="M5720" s="2">
        <f>Table13[[#This Row],[Cons h '[MWh']]]-Table13[[#This Row],[Ewec_prod '[MWh']]]-Table13[[#This Row],[Eeol_prod '[MWh']]]-Table13[[#This Row],[Efv_prod '[MWh']]]</f>
        <v>53.87969636701115</v>
      </c>
    </row>
    <row r="5721" spans="5:13" x14ac:dyDescent="0.3">
      <c r="E5721" s="4">
        <v>43704.291666666664</v>
      </c>
      <c r="F5721" s="3">
        <v>0</v>
      </c>
      <c r="G5721" s="2">
        <f>Table13[[#This Row],[CF % FV]]*$A$2</f>
        <v>0</v>
      </c>
      <c r="H5721" s="3">
        <v>0</v>
      </c>
      <c r="I5721" s="2">
        <f>Table13[[#This Row],[CF % EOL]]*$A$6</f>
        <v>0</v>
      </c>
      <c r="J5721" s="3">
        <v>2.8923503537964572E-2</v>
      </c>
      <c r="K5721" s="2">
        <f>$A$10*Table13[[#This Row],[CF % WEC]]</f>
        <v>8.8958515809533668E-3</v>
      </c>
      <c r="L5721" s="1">
        <v>50.490752409508147</v>
      </c>
      <c r="M5721" s="2">
        <f>Table13[[#This Row],[Cons h '[MWh']]]-Table13[[#This Row],[Ewec_prod '[MWh']]]-Table13[[#This Row],[Eeol_prod '[MWh']]]-Table13[[#This Row],[Efv_prod '[MWh']]]</f>
        <v>50.481856557927195</v>
      </c>
    </row>
    <row r="5722" spans="5:13" x14ac:dyDescent="0.3">
      <c r="E5722" s="4">
        <v>43704.333333333336</v>
      </c>
      <c r="F5722" s="3">
        <v>0</v>
      </c>
      <c r="G5722" s="2">
        <f>Table13[[#This Row],[CF % FV]]*$A$2</f>
        <v>0</v>
      </c>
      <c r="H5722" s="3">
        <v>0</v>
      </c>
      <c r="I5722" s="2">
        <f>Table13[[#This Row],[CF % EOL]]*$A$6</f>
        <v>0</v>
      </c>
      <c r="J5722" s="3">
        <v>2.9024146725271271E-2</v>
      </c>
      <c r="K5722" s="2">
        <f>$A$10*Table13[[#This Row],[CF % WEC]]</f>
        <v>8.9268058827287142E-3</v>
      </c>
      <c r="L5722" s="1">
        <v>40.566027441778409</v>
      </c>
      <c r="M5722" s="2">
        <f>Table13[[#This Row],[Cons h '[MWh']]]-Table13[[#This Row],[Ewec_prod '[MWh']]]-Table13[[#This Row],[Eeol_prod '[MWh']]]-Table13[[#This Row],[Efv_prod '[MWh']]]</f>
        <v>40.557100635895679</v>
      </c>
    </row>
    <row r="5723" spans="5:13" x14ac:dyDescent="0.3">
      <c r="E5723" s="4">
        <v>43704.375</v>
      </c>
      <c r="F5723" s="3">
        <v>0</v>
      </c>
      <c r="G5723" s="2">
        <f>Table13[[#This Row],[CF % FV]]*$A$2</f>
        <v>0</v>
      </c>
      <c r="H5723" s="3">
        <v>4.4541398262513202E-3</v>
      </c>
      <c r="I5723" s="2">
        <f>Table13[[#This Row],[CF % EOL]]*$A$6</f>
        <v>0.17816559305005281</v>
      </c>
      <c r="J5723" s="3">
        <v>2.9617782473553553E-2</v>
      </c>
      <c r="K5723" s="2">
        <f>$A$10*Table13[[#This Row],[CF % WEC]]</f>
        <v>9.1093873429220051E-3</v>
      </c>
      <c r="L5723" s="1">
        <v>46.451661854033922</v>
      </c>
      <c r="M5723" s="2">
        <f>Table13[[#This Row],[Cons h '[MWh']]]-Table13[[#This Row],[Ewec_prod '[MWh']]]-Table13[[#This Row],[Eeol_prod '[MWh']]]-Table13[[#This Row],[Efv_prod '[MWh']]]</f>
        <v>46.264386873640944</v>
      </c>
    </row>
    <row r="5724" spans="5:13" x14ac:dyDescent="0.3">
      <c r="E5724" s="4">
        <v>43704.416666666664</v>
      </c>
      <c r="F5724" s="3">
        <v>0</v>
      </c>
      <c r="G5724" s="2">
        <f>Table13[[#This Row],[CF % FV]]*$A$2</f>
        <v>0</v>
      </c>
      <c r="H5724" s="3">
        <v>0</v>
      </c>
      <c r="I5724" s="2">
        <f>Table13[[#This Row],[CF % EOL]]*$A$6</f>
        <v>0</v>
      </c>
      <c r="J5724" s="3">
        <v>3.3749465255175137E-2</v>
      </c>
      <c r="K5724" s="2">
        <f>$A$10*Table13[[#This Row],[CF % WEC]]</f>
        <v>1.0380147531314891E-2</v>
      </c>
      <c r="L5724" s="1">
        <v>44.726383143073569</v>
      </c>
      <c r="M5724" s="2">
        <f>Table13[[#This Row],[Cons h '[MWh']]]-Table13[[#This Row],[Ewec_prod '[MWh']]]-Table13[[#This Row],[Eeol_prod '[MWh']]]-Table13[[#This Row],[Efv_prod '[MWh']]]</f>
        <v>44.716002995542254</v>
      </c>
    </row>
    <row r="5725" spans="5:13" x14ac:dyDescent="0.3">
      <c r="E5725" s="4">
        <v>43704.458333333336</v>
      </c>
      <c r="F5725" s="3">
        <v>0</v>
      </c>
      <c r="G5725" s="2">
        <f>Table13[[#This Row],[CF % FV]]*$A$2</f>
        <v>0</v>
      </c>
      <c r="H5725" s="3">
        <v>0</v>
      </c>
      <c r="I5725" s="2">
        <f>Table13[[#This Row],[CF % EOL]]*$A$6</f>
        <v>0</v>
      </c>
      <c r="J5725" s="3">
        <v>3.8749704026196291E-2</v>
      </c>
      <c r="K5725" s="2">
        <f>$A$10*Table13[[#This Row],[CF % WEC]]</f>
        <v>1.1918044968876258E-2</v>
      </c>
      <c r="L5725" s="1">
        <v>49.516319387245453</v>
      </c>
      <c r="M5725" s="2">
        <f>Table13[[#This Row],[Cons h '[MWh']]]-Table13[[#This Row],[Ewec_prod '[MWh']]]-Table13[[#This Row],[Eeol_prod '[MWh']]]-Table13[[#This Row],[Efv_prod '[MWh']]]</f>
        <v>49.50440134227658</v>
      </c>
    </row>
    <row r="5726" spans="5:13" x14ac:dyDescent="0.3">
      <c r="E5726" s="4">
        <v>43704.5</v>
      </c>
      <c r="F5726" s="3">
        <v>0</v>
      </c>
      <c r="G5726" s="2">
        <f>Table13[[#This Row],[CF % FV]]*$A$2</f>
        <v>0</v>
      </c>
      <c r="H5726" s="3">
        <v>0</v>
      </c>
      <c r="I5726" s="2">
        <f>Table13[[#This Row],[CF % EOL]]*$A$6</f>
        <v>0</v>
      </c>
      <c r="J5726" s="3">
        <v>4.222464205613434E-2</v>
      </c>
      <c r="K5726" s="2">
        <f>$A$10*Table13[[#This Row],[CF % WEC]]</f>
        <v>1.2986813589066549E-2</v>
      </c>
      <c r="L5726" s="1">
        <v>49.59683633802387</v>
      </c>
      <c r="M5726" s="2">
        <f>Table13[[#This Row],[Cons h '[MWh']]]-Table13[[#This Row],[Ewec_prod '[MWh']]]-Table13[[#This Row],[Eeol_prod '[MWh']]]-Table13[[#This Row],[Efv_prod '[MWh']]]</f>
        <v>49.583849524434804</v>
      </c>
    </row>
    <row r="5727" spans="5:13" x14ac:dyDescent="0.3">
      <c r="E5727" s="4">
        <v>43704.541666666664</v>
      </c>
      <c r="F5727" s="3">
        <v>0</v>
      </c>
      <c r="G5727" s="2">
        <f>Table13[[#This Row],[CF % FV]]*$A$2</f>
        <v>0</v>
      </c>
      <c r="H5727" s="3">
        <v>0</v>
      </c>
      <c r="I5727" s="2">
        <f>Table13[[#This Row],[CF % EOL]]*$A$6</f>
        <v>0</v>
      </c>
      <c r="J5727" s="3">
        <v>3.5319713455101612E-2</v>
      </c>
      <c r="K5727" s="2">
        <f>$A$10*Table13[[#This Row],[CF % WEC]]</f>
        <v>1.0863100604875638E-2</v>
      </c>
      <c r="L5727" s="1">
        <v>60.760498180698221</v>
      </c>
      <c r="M5727" s="2">
        <f>Table13[[#This Row],[Cons h '[MWh']]]-Table13[[#This Row],[Ewec_prod '[MWh']]]-Table13[[#This Row],[Eeol_prod '[MWh']]]-Table13[[#This Row],[Efv_prod '[MWh']]]</f>
        <v>60.749635080093348</v>
      </c>
    </row>
    <row r="5728" spans="5:13" x14ac:dyDescent="0.3">
      <c r="E5728" s="4">
        <v>43704.583333333336</v>
      </c>
      <c r="F5728" s="3">
        <v>0</v>
      </c>
      <c r="G5728" s="2">
        <f>Table13[[#This Row],[CF % FV]]*$A$2</f>
        <v>0</v>
      </c>
      <c r="H5728" s="3">
        <v>0</v>
      </c>
      <c r="I5728" s="2">
        <f>Table13[[#This Row],[CF % EOL]]*$A$6</f>
        <v>0</v>
      </c>
      <c r="J5728" s="3">
        <v>2.7978019322601664E-2</v>
      </c>
      <c r="K5728" s="2">
        <f>$A$10*Table13[[#This Row],[CF % WEC]]</f>
        <v>8.6050539173521175E-3</v>
      </c>
      <c r="L5728" s="1">
        <v>65.470598064051259</v>
      </c>
      <c r="M5728" s="2">
        <f>Table13[[#This Row],[Cons h '[MWh']]]-Table13[[#This Row],[Ewec_prod '[MWh']]]-Table13[[#This Row],[Eeol_prod '[MWh']]]-Table13[[#This Row],[Efv_prod '[MWh']]]</f>
        <v>65.461993010133909</v>
      </c>
    </row>
    <row r="5729" spans="5:13" x14ac:dyDescent="0.3">
      <c r="E5729" s="4">
        <v>43704.625</v>
      </c>
      <c r="F5729" s="3">
        <v>0</v>
      </c>
      <c r="G5729" s="2">
        <f>Table13[[#This Row],[CF % FV]]*$A$2</f>
        <v>0</v>
      </c>
      <c r="H5729" s="3">
        <v>0</v>
      </c>
      <c r="I5729" s="2">
        <f>Table13[[#This Row],[CF % EOL]]*$A$6</f>
        <v>0</v>
      </c>
      <c r="J5729" s="3">
        <v>2.0572156619861302E-2</v>
      </c>
      <c r="K5729" s="2">
        <f>$A$10*Table13[[#This Row],[CF % WEC]]</f>
        <v>6.327271236356318E-3</v>
      </c>
      <c r="L5729" s="1">
        <v>51.83407054837533</v>
      </c>
      <c r="M5729" s="2">
        <f>Table13[[#This Row],[Cons h '[MWh']]]-Table13[[#This Row],[Ewec_prod '[MWh']]]-Table13[[#This Row],[Eeol_prod '[MWh']]]-Table13[[#This Row],[Efv_prod '[MWh']]]</f>
        <v>51.827743277138971</v>
      </c>
    </row>
    <row r="5730" spans="5:13" x14ac:dyDescent="0.3">
      <c r="E5730" s="4">
        <v>43704.666666666664</v>
      </c>
      <c r="F5730" s="3">
        <v>5.3200000000000001E-3</v>
      </c>
      <c r="G5730" s="2">
        <f>Table13[[#This Row],[CF % FV]]*$A$2</f>
        <v>0.27132000000000001</v>
      </c>
      <c r="H5730" s="3">
        <v>0</v>
      </c>
      <c r="I5730" s="2">
        <f>Table13[[#This Row],[CF % EOL]]*$A$6</f>
        <v>0</v>
      </c>
      <c r="J5730" s="3">
        <v>3.9490260726808342E-2</v>
      </c>
      <c r="K5730" s="2">
        <f>$A$10*Table13[[#This Row],[CF % WEC]]</f>
        <v>1.2145814142388663E-2</v>
      </c>
      <c r="L5730" s="1">
        <v>42.457958253825034</v>
      </c>
      <c r="M5730" s="2">
        <f>Table13[[#This Row],[Cons h '[MWh']]]-Table13[[#This Row],[Ewec_prod '[MWh']]]-Table13[[#This Row],[Eeol_prod '[MWh']]]-Table13[[#This Row],[Efv_prod '[MWh']]]</f>
        <v>42.174492439682645</v>
      </c>
    </row>
    <row r="5731" spans="5:13" x14ac:dyDescent="0.3">
      <c r="E5731" s="4">
        <v>43704.708333333336</v>
      </c>
      <c r="F5731" s="3">
        <v>0.18562000000000001</v>
      </c>
      <c r="G5731" s="2">
        <f>Table13[[#This Row],[CF % FV]]*$A$2</f>
        <v>9.4666200000000007</v>
      </c>
      <c r="H5731" s="3">
        <v>4.3427422581530402E-4</v>
      </c>
      <c r="I5731" s="2">
        <f>Table13[[#This Row],[CF % EOL]]*$A$6</f>
        <v>1.7370969032612159E-2</v>
      </c>
      <c r="J5731" s="3">
        <v>4.1821609386401115E-2</v>
      </c>
      <c r="K5731" s="2">
        <f>$A$10*Table13[[#This Row],[CF % WEC]]</f>
        <v>1.2862854926606583E-2</v>
      </c>
      <c r="L5731" s="1">
        <v>40.900879978222399</v>
      </c>
      <c r="M5731" s="2">
        <f>Table13[[#This Row],[Cons h '[MWh']]]-Table13[[#This Row],[Ewec_prod '[MWh']]]-Table13[[#This Row],[Eeol_prod '[MWh']]]-Table13[[#This Row],[Efv_prod '[MWh']]]</f>
        <v>31.404026154263178</v>
      </c>
    </row>
    <row r="5732" spans="5:13" x14ac:dyDescent="0.3">
      <c r="E5732" s="4">
        <v>43704.75</v>
      </c>
      <c r="F5732" s="3">
        <v>0.33772000000000002</v>
      </c>
      <c r="G5732" s="2">
        <f>Table13[[#This Row],[CF % FV]]*$A$2</f>
        <v>17.22372</v>
      </c>
      <c r="H5732" s="3">
        <v>3.6268642342163699E-3</v>
      </c>
      <c r="I5732" s="2">
        <f>Table13[[#This Row],[CF % EOL]]*$A$6</f>
        <v>0.14507456936865479</v>
      </c>
      <c r="J5732" s="3">
        <v>4.7234460097270357E-2</v>
      </c>
      <c r="K5732" s="2">
        <f>$A$10*Table13[[#This Row],[CF % WEC]]</f>
        <v>1.4527657272924939E-2</v>
      </c>
      <c r="L5732" s="1">
        <v>86.983680552891371</v>
      </c>
      <c r="M5732" s="2">
        <f>Table13[[#This Row],[Cons h '[MWh']]]-Table13[[#This Row],[Ewec_prod '[MWh']]]-Table13[[#This Row],[Eeol_prod '[MWh']]]-Table13[[#This Row],[Efv_prod '[MWh']]]</f>
        <v>69.60035832624979</v>
      </c>
    </row>
    <row r="5733" spans="5:13" x14ac:dyDescent="0.3">
      <c r="E5733" s="4">
        <v>43704.791666666664</v>
      </c>
      <c r="F5733" s="3">
        <v>0.5186900000000001</v>
      </c>
      <c r="G5733" s="2">
        <f>Table13[[#This Row],[CF % FV]]*$A$2</f>
        <v>26.453190000000006</v>
      </c>
      <c r="H5733" s="3">
        <v>1.5415314373639201E-2</v>
      </c>
      <c r="I5733" s="2">
        <f>Table13[[#This Row],[CF % EOL]]*$A$6</f>
        <v>0.61661257494556798</v>
      </c>
      <c r="J5733" s="3">
        <v>5.4042850130875862E-2</v>
      </c>
      <c r="K5733" s="2">
        <f>$A$10*Table13[[#This Row],[CF % WEC]]</f>
        <v>1.662167839193281E-2</v>
      </c>
      <c r="L5733" s="1">
        <v>80.487274558321744</v>
      </c>
      <c r="M5733" s="2">
        <f>Table13[[#This Row],[Cons h '[MWh']]]-Table13[[#This Row],[Ewec_prod '[MWh']]]-Table13[[#This Row],[Eeol_prod '[MWh']]]-Table13[[#This Row],[Efv_prod '[MWh']]]</f>
        <v>53.400850304984246</v>
      </c>
    </row>
    <row r="5734" spans="5:13" x14ac:dyDescent="0.3">
      <c r="E5734" s="4">
        <v>43704.833333333336</v>
      </c>
      <c r="F5734" s="3">
        <v>0.66439999999999999</v>
      </c>
      <c r="G5734" s="2">
        <f>Table13[[#This Row],[CF % FV]]*$A$2</f>
        <v>33.884399999999999</v>
      </c>
      <c r="H5734" s="3">
        <v>3.0064117611989499E-2</v>
      </c>
      <c r="I5734" s="2">
        <f>Table13[[#This Row],[CF % EOL]]*$A$6</f>
        <v>1.20256470447958</v>
      </c>
      <c r="J5734" s="3">
        <v>6.1713438158607442E-2</v>
      </c>
      <c r="K5734" s="2">
        <f>$A$10*Table13[[#This Row],[CF % WEC]]</f>
        <v>1.8980881264564469E-2</v>
      </c>
      <c r="L5734" s="1">
        <v>59.83110458118496</v>
      </c>
      <c r="M5734" s="2">
        <f>Table13[[#This Row],[Cons h '[MWh']]]-Table13[[#This Row],[Ewec_prod '[MWh']]]-Table13[[#This Row],[Eeol_prod '[MWh']]]-Table13[[#This Row],[Efv_prod '[MWh']]]</f>
        <v>24.725158995440815</v>
      </c>
    </row>
    <row r="5735" spans="5:13" x14ac:dyDescent="0.3">
      <c r="E5735" s="4">
        <v>43704.875</v>
      </c>
      <c r="F5735" s="3">
        <v>0.65003</v>
      </c>
      <c r="G5735" s="2">
        <f>Table13[[#This Row],[CF % FV]]*$A$2</f>
        <v>33.151530000000001</v>
      </c>
      <c r="H5735" s="3">
        <v>1.8422995790814699E-2</v>
      </c>
      <c r="I5735" s="2">
        <f>Table13[[#This Row],[CF % EOL]]*$A$6</f>
        <v>0.73691983163258801</v>
      </c>
      <c r="J5735" s="3">
        <v>7.0977789009167624E-2</v>
      </c>
      <c r="K5735" s="2">
        <f>$A$10*Table13[[#This Row],[CF % WEC]]</f>
        <v>2.1830269481046841E-2</v>
      </c>
      <c r="L5735" s="1">
        <v>66.702624087189861</v>
      </c>
      <c r="M5735" s="2">
        <f>Table13[[#This Row],[Cons h '[MWh']]]-Table13[[#This Row],[Ewec_prod '[MWh']]]-Table13[[#This Row],[Eeol_prod '[MWh']]]-Table13[[#This Row],[Efv_prod '[MWh']]]</f>
        <v>32.792343986076226</v>
      </c>
    </row>
    <row r="5736" spans="5:13" x14ac:dyDescent="0.3">
      <c r="E5736" s="4">
        <v>43704.916666666664</v>
      </c>
      <c r="F5736" s="3">
        <v>0.67244999999999999</v>
      </c>
      <c r="G5736" s="2">
        <f>Table13[[#This Row],[CF % FV]]*$A$2</f>
        <v>34.29495</v>
      </c>
      <c r="H5736" s="3">
        <v>1.1901247341957801E-2</v>
      </c>
      <c r="I5736" s="2">
        <f>Table13[[#This Row],[CF % EOL]]*$A$6</f>
        <v>0.47604989367831202</v>
      </c>
      <c r="J5736" s="3">
        <v>8.3191552090656193E-2</v>
      </c>
      <c r="K5736" s="2">
        <f>$A$10*Table13[[#This Row],[CF % WEC]]</f>
        <v>2.5586793080452256E-2</v>
      </c>
      <c r="L5736" s="1">
        <v>55.220759978083898</v>
      </c>
      <c r="M5736" s="2">
        <f>Table13[[#This Row],[Cons h '[MWh']]]-Table13[[#This Row],[Ewec_prod '[MWh']]]-Table13[[#This Row],[Eeol_prod '[MWh']]]-Table13[[#This Row],[Efv_prod '[MWh']]]</f>
        <v>20.424173291325133</v>
      </c>
    </row>
    <row r="5737" spans="5:13" x14ac:dyDescent="0.3">
      <c r="E5737" s="4">
        <v>43704.958333333336</v>
      </c>
      <c r="F5737" s="3">
        <v>0.60987000000000002</v>
      </c>
      <c r="G5737" s="2">
        <f>Table13[[#This Row],[CF % FV]]*$A$2</f>
        <v>31.103370000000002</v>
      </c>
      <c r="H5737" s="3">
        <v>1.1352096742374E-2</v>
      </c>
      <c r="I5737" s="2">
        <f>Table13[[#This Row],[CF % EOL]]*$A$6</f>
        <v>0.45408386969496001</v>
      </c>
      <c r="J5737" s="3">
        <v>9.4642346124920299E-2</v>
      </c>
      <c r="K5737" s="2">
        <f>$A$10*Table13[[#This Row],[CF % WEC]]</f>
        <v>2.9108654257441888E-2</v>
      </c>
      <c r="L5737" s="1">
        <v>46.648051129794837</v>
      </c>
      <c r="M5737" s="2">
        <f>Table13[[#This Row],[Cons h '[MWh']]]-Table13[[#This Row],[Ewec_prod '[MWh']]]-Table13[[#This Row],[Eeol_prod '[MWh']]]-Table13[[#This Row],[Efv_prod '[MWh']]]</f>
        <v>15.061488605842431</v>
      </c>
    </row>
    <row r="5738" spans="5:13" x14ac:dyDescent="0.3">
      <c r="E5738" s="4">
        <v>43705</v>
      </c>
      <c r="F5738" s="3">
        <v>0.49010999999999999</v>
      </c>
      <c r="G5738" s="2">
        <f>Table13[[#This Row],[CF % FV]]*$A$2</f>
        <v>24.995609999999999</v>
      </c>
      <c r="H5738" s="3">
        <v>6.4768364860652997E-3</v>
      </c>
      <c r="I5738" s="2">
        <f>Table13[[#This Row],[CF % EOL]]*$A$6</f>
        <v>0.25907345944261201</v>
      </c>
      <c r="J5738" s="3">
        <v>9.7330112375315511E-2</v>
      </c>
      <c r="K5738" s="2">
        <f>$A$10*Table13[[#This Row],[CF % WEC]]</f>
        <v>2.9935316546691442E-2</v>
      </c>
      <c r="L5738" s="1">
        <v>32.898204370913355</v>
      </c>
      <c r="M5738" s="2">
        <f>Table13[[#This Row],[Cons h '[MWh']]]-Table13[[#This Row],[Ewec_prod '[MWh']]]-Table13[[#This Row],[Eeol_prod '[MWh']]]-Table13[[#This Row],[Efv_prod '[MWh']]]</f>
        <v>7.6135855949240536</v>
      </c>
    </row>
    <row r="5739" spans="5:13" x14ac:dyDescent="0.3">
      <c r="E5739" s="4">
        <v>43705.041666666664</v>
      </c>
      <c r="F5739" s="3">
        <v>0.35049000000000002</v>
      </c>
      <c r="G5739" s="2">
        <f>Table13[[#This Row],[CF % FV]]*$A$2</f>
        <v>17.87499</v>
      </c>
      <c r="H5739" s="3">
        <v>3.5325225444122698E-3</v>
      </c>
      <c r="I5739" s="2">
        <f>Table13[[#This Row],[CF % EOL]]*$A$6</f>
        <v>0.14130090177649079</v>
      </c>
      <c r="J5739" s="3">
        <v>9.7528008899741545E-2</v>
      </c>
      <c r="K5739" s="2">
        <f>$A$10*Table13[[#This Row],[CF % WEC]]</f>
        <v>2.9996182551647231E-2</v>
      </c>
      <c r="L5739" s="1">
        <v>32.059825509480824</v>
      </c>
      <c r="M5739" s="2">
        <f>Table13[[#This Row],[Cons h '[MWh']]]-Table13[[#This Row],[Ewec_prod '[MWh']]]-Table13[[#This Row],[Eeol_prod '[MWh']]]-Table13[[#This Row],[Efv_prod '[MWh']]]</f>
        <v>14.013538425152685</v>
      </c>
    </row>
    <row r="5740" spans="5:13" x14ac:dyDescent="0.3">
      <c r="E5740" s="4">
        <v>43705.083333333336</v>
      </c>
      <c r="F5740" s="3">
        <v>0.16947000000000001</v>
      </c>
      <c r="G5740" s="2">
        <f>Table13[[#This Row],[CF % FV]]*$A$2</f>
        <v>8.64297</v>
      </c>
      <c r="H5740" s="3">
        <v>2.19985150083905E-3</v>
      </c>
      <c r="I5740" s="2">
        <f>Table13[[#This Row],[CF % EOL]]*$A$6</f>
        <v>8.7994060033561999E-2</v>
      </c>
      <c r="J5740" s="3">
        <v>9.9110752972729491E-2</v>
      </c>
      <c r="K5740" s="2">
        <f>$A$10*Table13[[#This Row],[CF % WEC]]</f>
        <v>3.0482978915906955E-2</v>
      </c>
      <c r="L5740" s="1">
        <v>30.063450973315163</v>
      </c>
      <c r="M5740" s="2">
        <f>Table13[[#This Row],[Cons h '[MWh']]]-Table13[[#This Row],[Ewec_prod '[MWh']]]-Table13[[#This Row],[Eeol_prod '[MWh']]]-Table13[[#This Row],[Efv_prod '[MWh']]]</f>
        <v>21.302003934365693</v>
      </c>
    </row>
    <row r="5741" spans="5:13" x14ac:dyDescent="0.3">
      <c r="E5741" s="4">
        <v>43705.125</v>
      </c>
      <c r="F5741" s="3">
        <v>7.6400000000000001E-3</v>
      </c>
      <c r="G5741" s="2">
        <f>Table13[[#This Row],[CF % FV]]*$A$2</f>
        <v>0.38963999999999999</v>
      </c>
      <c r="H5741" s="3">
        <v>0</v>
      </c>
      <c r="I5741" s="2">
        <f>Table13[[#This Row],[CF % EOL]]*$A$6</f>
        <v>0</v>
      </c>
      <c r="J5741" s="3">
        <v>0.10015887257983246</v>
      </c>
      <c r="K5741" s="2">
        <f>$A$10*Table13[[#This Row],[CF % WEC]]</f>
        <v>3.0805343613241654E-2</v>
      </c>
      <c r="L5741" s="1">
        <v>36.510570750147068</v>
      </c>
      <c r="M5741" s="2">
        <f>Table13[[#This Row],[Cons h '[MWh']]]-Table13[[#This Row],[Ewec_prod '[MWh']]]-Table13[[#This Row],[Eeol_prod '[MWh']]]-Table13[[#This Row],[Efv_prod '[MWh']]]</f>
        <v>36.090125406533829</v>
      </c>
    </row>
    <row r="5742" spans="5:13" x14ac:dyDescent="0.3">
      <c r="E5742" s="4">
        <v>43705.166666666664</v>
      </c>
      <c r="F5742" s="3">
        <v>0</v>
      </c>
      <c r="G5742" s="2">
        <f>Table13[[#This Row],[CF % FV]]*$A$2</f>
        <v>0</v>
      </c>
      <c r="H5742" s="3">
        <v>0</v>
      </c>
      <c r="I5742" s="2">
        <f>Table13[[#This Row],[CF % EOL]]*$A$6</f>
        <v>0</v>
      </c>
      <c r="J5742" s="3">
        <v>0.10071828316518822</v>
      </c>
      <c r="K5742" s="2">
        <f>$A$10*Table13[[#This Row],[CF % WEC]]</f>
        <v>3.0977398618044483E-2</v>
      </c>
      <c r="L5742" s="1">
        <v>47.687689174758667</v>
      </c>
      <c r="M5742" s="2">
        <f>Table13[[#This Row],[Cons h '[MWh']]]-Table13[[#This Row],[Ewec_prod '[MWh']]]-Table13[[#This Row],[Eeol_prod '[MWh']]]-Table13[[#This Row],[Efv_prod '[MWh']]]</f>
        <v>47.656711776140625</v>
      </c>
    </row>
    <row r="5743" spans="5:13" x14ac:dyDescent="0.3">
      <c r="E5743" s="4">
        <v>43705.208333333336</v>
      </c>
      <c r="F5743" s="3">
        <v>0</v>
      </c>
      <c r="G5743" s="2">
        <f>Table13[[#This Row],[CF % FV]]*$A$2</f>
        <v>0</v>
      </c>
      <c r="H5743" s="3">
        <v>1.6745182814564699E-3</v>
      </c>
      <c r="I5743" s="2">
        <f>Table13[[#This Row],[CF % EOL]]*$A$6</f>
        <v>6.6980731258258791E-2</v>
      </c>
      <c r="J5743" s="3">
        <v>0.10060882667355821</v>
      </c>
      <c r="K5743" s="2">
        <f>$A$10*Table13[[#This Row],[CF % WEC]]</f>
        <v>3.0943733654087598E-2</v>
      </c>
      <c r="L5743" s="1">
        <v>55.313015797594105</v>
      </c>
      <c r="M5743" s="2">
        <f>Table13[[#This Row],[Cons h '[MWh']]]-Table13[[#This Row],[Ewec_prod '[MWh']]]-Table13[[#This Row],[Eeol_prod '[MWh']]]-Table13[[#This Row],[Efv_prod '[MWh']]]</f>
        <v>55.215091332681752</v>
      </c>
    </row>
    <row r="5744" spans="5:13" x14ac:dyDescent="0.3">
      <c r="E5744" s="4">
        <v>43705.25</v>
      </c>
      <c r="F5744" s="3">
        <v>0</v>
      </c>
      <c r="G5744" s="2">
        <f>Table13[[#This Row],[CF % FV]]*$A$2</f>
        <v>0</v>
      </c>
      <c r="H5744" s="3">
        <v>2.1076413056422799E-2</v>
      </c>
      <c r="I5744" s="2">
        <f>Table13[[#This Row],[CF % EOL]]*$A$6</f>
        <v>0.84305652225691197</v>
      </c>
      <c r="J5744" s="3">
        <v>0.10004125903638494</v>
      </c>
      <c r="K5744" s="2">
        <f>$A$10*Table13[[#This Row],[CF % WEC]]</f>
        <v>3.0769169827273932E-2</v>
      </c>
      <c r="L5744" s="1">
        <v>52.408249937865165</v>
      </c>
      <c r="M5744" s="2">
        <f>Table13[[#This Row],[Cons h '[MWh']]]-Table13[[#This Row],[Ewec_prod '[MWh']]]-Table13[[#This Row],[Eeol_prod '[MWh']]]-Table13[[#This Row],[Efv_prod '[MWh']]]</f>
        <v>51.534424245780983</v>
      </c>
    </row>
    <row r="5745" spans="5:13" x14ac:dyDescent="0.3">
      <c r="E5745" s="4">
        <v>43705.291666666664</v>
      </c>
      <c r="F5745" s="3">
        <v>0</v>
      </c>
      <c r="G5745" s="2">
        <f>Table13[[#This Row],[CF % FV]]*$A$2</f>
        <v>0</v>
      </c>
      <c r="H5745" s="3">
        <v>4.7075942058213999E-2</v>
      </c>
      <c r="I5745" s="2">
        <f>Table13[[#This Row],[CF % EOL]]*$A$6</f>
        <v>1.8830376823285599</v>
      </c>
      <c r="J5745" s="3">
        <v>9.928331163765379E-2</v>
      </c>
      <c r="K5745" s="2">
        <f>$A$10*Table13[[#This Row],[CF % WEC]]</f>
        <v>3.0536051887172663E-2</v>
      </c>
      <c r="L5745" s="1">
        <v>69.495216618406502</v>
      </c>
      <c r="M5745" s="2">
        <f>Table13[[#This Row],[Cons h '[MWh']]]-Table13[[#This Row],[Ewec_prod '[MWh']]]-Table13[[#This Row],[Eeol_prod '[MWh']]]-Table13[[#This Row],[Efv_prod '[MWh']]]</f>
        <v>67.581642884190771</v>
      </c>
    </row>
    <row r="5746" spans="5:13" x14ac:dyDescent="0.3">
      <c r="E5746" s="4">
        <v>43705.333333333336</v>
      </c>
      <c r="F5746" s="3">
        <v>0</v>
      </c>
      <c r="G5746" s="2">
        <f>Table13[[#This Row],[CF % FV]]*$A$2</f>
        <v>0</v>
      </c>
      <c r="H5746" s="3">
        <v>5.0389545824868799E-2</v>
      </c>
      <c r="I5746" s="2">
        <f>Table13[[#This Row],[CF % EOL]]*$A$6</f>
        <v>2.0155818329947519</v>
      </c>
      <c r="J5746" s="3">
        <v>9.8448835733415466E-2</v>
      </c>
      <c r="K5746" s="2">
        <f>$A$10*Table13[[#This Row],[CF % WEC]]</f>
        <v>3.0279396472580784E-2</v>
      </c>
      <c r="L5746" s="1">
        <v>50.676097175893901</v>
      </c>
      <c r="M5746" s="2">
        <f>Table13[[#This Row],[Cons h '[MWh']]]-Table13[[#This Row],[Ewec_prod '[MWh']]]-Table13[[#This Row],[Eeol_prod '[MWh']]]-Table13[[#This Row],[Efv_prod '[MWh']]]</f>
        <v>48.630235946426566</v>
      </c>
    </row>
    <row r="5747" spans="5:13" x14ac:dyDescent="0.3">
      <c r="E5747" s="4">
        <v>43705.375</v>
      </c>
      <c r="F5747" s="3">
        <v>0</v>
      </c>
      <c r="G5747" s="2">
        <f>Table13[[#This Row],[CF % FV]]*$A$2</f>
        <v>0</v>
      </c>
      <c r="H5747" s="3">
        <v>2.0203593895561998E-2</v>
      </c>
      <c r="I5747" s="2">
        <f>Table13[[#This Row],[CF % EOL]]*$A$6</f>
        <v>0.80814375582247999</v>
      </c>
      <c r="J5747" s="3">
        <v>9.760004680989362E-2</v>
      </c>
      <c r="K5747" s="2">
        <f>$A$10*Table13[[#This Row],[CF % WEC]]</f>
        <v>3.001833887707557E-2</v>
      </c>
      <c r="L5747" s="1">
        <v>48.68902857798129</v>
      </c>
      <c r="M5747" s="2">
        <f>Table13[[#This Row],[Cons h '[MWh']]]-Table13[[#This Row],[Ewec_prod '[MWh']]]-Table13[[#This Row],[Eeol_prod '[MWh']]]-Table13[[#This Row],[Efv_prod '[MWh']]]</f>
        <v>47.850866483281735</v>
      </c>
    </row>
    <row r="5748" spans="5:13" x14ac:dyDescent="0.3">
      <c r="E5748" s="4">
        <v>43705.416666666664</v>
      </c>
      <c r="F5748" s="3">
        <v>0</v>
      </c>
      <c r="G5748" s="2">
        <f>Table13[[#This Row],[CF % FV]]*$A$2</f>
        <v>0</v>
      </c>
      <c r="H5748" s="3">
        <v>0</v>
      </c>
      <c r="I5748" s="2">
        <f>Table13[[#This Row],[CF % EOL]]*$A$6</f>
        <v>0</v>
      </c>
      <c r="J5748" s="3">
        <v>9.6911240923052616E-2</v>
      </c>
      <c r="K5748" s="2">
        <f>$A$10*Table13[[#This Row],[CF % WEC]]</f>
        <v>2.9806486432250496E-2</v>
      </c>
      <c r="L5748" s="1">
        <v>43.276457491622914</v>
      </c>
      <c r="M5748" s="2">
        <f>Table13[[#This Row],[Cons h '[MWh']]]-Table13[[#This Row],[Ewec_prod '[MWh']]]-Table13[[#This Row],[Eeol_prod '[MWh']]]-Table13[[#This Row],[Efv_prod '[MWh']]]</f>
        <v>43.246651005190664</v>
      </c>
    </row>
    <row r="5749" spans="5:13" x14ac:dyDescent="0.3">
      <c r="E5749" s="4">
        <v>43705.458333333336</v>
      </c>
      <c r="F5749" s="3">
        <v>0</v>
      </c>
      <c r="G5749" s="2">
        <f>Table13[[#This Row],[CF % FV]]*$A$2</f>
        <v>0</v>
      </c>
      <c r="H5749" s="3">
        <v>0</v>
      </c>
      <c r="I5749" s="2">
        <f>Table13[[#This Row],[CF % EOL]]*$A$6</f>
        <v>0</v>
      </c>
      <c r="J5749" s="3">
        <v>9.6556530685475969E-2</v>
      </c>
      <c r="K5749" s="2">
        <f>$A$10*Table13[[#This Row],[CF % WEC]]</f>
        <v>2.9697390048972282E-2</v>
      </c>
      <c r="L5749" s="1">
        <v>67.601149924430018</v>
      </c>
      <c r="M5749" s="2">
        <f>Table13[[#This Row],[Cons h '[MWh']]]-Table13[[#This Row],[Ewec_prod '[MWh']]]-Table13[[#This Row],[Eeol_prod '[MWh']]]-Table13[[#This Row],[Efv_prod '[MWh']]]</f>
        <v>67.571452534381052</v>
      </c>
    </row>
    <row r="5750" spans="5:13" x14ac:dyDescent="0.3">
      <c r="E5750" s="4">
        <v>43705.5</v>
      </c>
      <c r="F5750" s="3">
        <v>0</v>
      </c>
      <c r="G5750" s="2">
        <f>Table13[[#This Row],[CF % FV]]*$A$2</f>
        <v>0</v>
      </c>
      <c r="H5750" s="3">
        <v>5.4715328366556704E-4</v>
      </c>
      <c r="I5750" s="2">
        <f>Table13[[#This Row],[CF % EOL]]*$A$6</f>
        <v>2.1886131346622682E-2</v>
      </c>
      <c r="J5750" s="3">
        <v>9.6474931595061056E-2</v>
      </c>
      <c r="K5750" s="2">
        <f>$A$10*Table13[[#This Row],[CF % WEC]]</f>
        <v>2.9672293041048636E-2</v>
      </c>
      <c r="L5750" s="1">
        <v>49.745665209043388</v>
      </c>
      <c r="M5750" s="2">
        <f>Table13[[#This Row],[Cons h '[MWh']]]-Table13[[#This Row],[Ewec_prod '[MWh']]]-Table13[[#This Row],[Eeol_prod '[MWh']]]-Table13[[#This Row],[Efv_prod '[MWh']]]</f>
        <v>49.694106784655723</v>
      </c>
    </row>
    <row r="5751" spans="5:13" x14ac:dyDescent="0.3">
      <c r="E5751" s="4">
        <v>43705.541666666664</v>
      </c>
      <c r="F5751" s="3">
        <v>0</v>
      </c>
      <c r="G5751" s="2">
        <f>Table13[[#This Row],[CF % FV]]*$A$2</f>
        <v>0</v>
      </c>
      <c r="H5751" s="3">
        <v>9.1541882759901202E-3</v>
      </c>
      <c r="I5751" s="2">
        <f>Table13[[#This Row],[CF % EOL]]*$A$6</f>
        <v>0.36616753103960481</v>
      </c>
      <c r="J5751" s="3">
        <v>8.766301333087162E-2</v>
      </c>
      <c r="K5751" s="2">
        <f>$A$10*Table13[[#This Row],[CF % WEC]]</f>
        <v>2.6962057162506867E-2</v>
      </c>
      <c r="L5751" s="1">
        <v>68.218839673410258</v>
      </c>
      <c r="M5751" s="2">
        <f>Table13[[#This Row],[Cons h '[MWh']]]-Table13[[#This Row],[Ewec_prod '[MWh']]]-Table13[[#This Row],[Eeol_prod '[MWh']]]-Table13[[#This Row],[Efv_prod '[MWh']]]</f>
        <v>67.825710085208144</v>
      </c>
    </row>
    <row r="5752" spans="5:13" x14ac:dyDescent="0.3">
      <c r="E5752" s="4">
        <v>43705.583333333336</v>
      </c>
      <c r="F5752" s="3">
        <v>0</v>
      </c>
      <c r="G5752" s="2">
        <f>Table13[[#This Row],[CF % FV]]*$A$2</f>
        <v>0</v>
      </c>
      <c r="H5752" s="3">
        <v>5.2776858331187301E-3</v>
      </c>
      <c r="I5752" s="2">
        <f>Table13[[#This Row],[CF % EOL]]*$A$6</f>
        <v>0.21110743332474921</v>
      </c>
      <c r="J5752" s="3">
        <v>8.8181602108380386E-2</v>
      </c>
      <c r="K5752" s="2">
        <f>$A$10*Table13[[#This Row],[CF % WEC]]</f>
        <v>2.7121556816143595E-2</v>
      </c>
      <c r="L5752" s="1">
        <v>49.307153579911542</v>
      </c>
      <c r="M5752" s="2">
        <f>Table13[[#This Row],[Cons h '[MWh']]]-Table13[[#This Row],[Ewec_prod '[MWh']]]-Table13[[#This Row],[Eeol_prod '[MWh']]]-Table13[[#This Row],[Efv_prod '[MWh']]]</f>
        <v>49.068924589770653</v>
      </c>
    </row>
    <row r="5753" spans="5:13" x14ac:dyDescent="0.3">
      <c r="E5753" s="4">
        <v>43705.625</v>
      </c>
      <c r="F5753" s="3">
        <v>0</v>
      </c>
      <c r="G5753" s="2">
        <f>Table13[[#This Row],[CF % FV]]*$A$2</f>
        <v>0</v>
      </c>
      <c r="H5753" s="3">
        <v>1.1850972214465001E-2</v>
      </c>
      <c r="I5753" s="2">
        <f>Table13[[#This Row],[CF % EOL]]*$A$6</f>
        <v>0.47403888857860005</v>
      </c>
      <c r="J5753" s="3">
        <v>8.8577654804777153E-2</v>
      </c>
      <c r="K5753" s="2">
        <f>$A$10*Table13[[#This Row],[CF % WEC]]</f>
        <v>2.7243368684500325E-2</v>
      </c>
      <c r="L5753" s="1">
        <v>50.97502228580796</v>
      </c>
      <c r="M5753" s="2">
        <f>Table13[[#This Row],[Cons h '[MWh']]]-Table13[[#This Row],[Ewec_prod '[MWh']]]-Table13[[#This Row],[Eeol_prod '[MWh']]]-Table13[[#This Row],[Efv_prod '[MWh']]]</f>
        <v>50.47374002854486</v>
      </c>
    </row>
    <row r="5754" spans="5:13" x14ac:dyDescent="0.3">
      <c r="E5754" s="4">
        <v>43705.666666666664</v>
      </c>
      <c r="F5754" s="3">
        <v>6.0800000000000003E-3</v>
      </c>
      <c r="G5754" s="2">
        <f>Table13[[#This Row],[CF % FV]]*$A$2</f>
        <v>0.31008000000000002</v>
      </c>
      <c r="H5754" s="3">
        <v>9.1541882759901202E-3</v>
      </c>
      <c r="I5754" s="2">
        <f>Table13[[#This Row],[CF % EOL]]*$A$6</f>
        <v>0.36616753103960481</v>
      </c>
      <c r="J5754" s="3">
        <v>8.7432204169889019E-2</v>
      </c>
      <c r="K5754" s="2">
        <f>$A$10*Table13[[#This Row],[CF % WEC]]</f>
        <v>2.6891068389071085E-2</v>
      </c>
      <c r="L5754" s="1">
        <v>54.730915880722357</v>
      </c>
      <c r="M5754" s="2">
        <f>Table13[[#This Row],[Cons h '[MWh']]]-Table13[[#This Row],[Ewec_prod '[MWh']]]-Table13[[#This Row],[Eeol_prod '[MWh']]]-Table13[[#This Row],[Efv_prod '[MWh']]]</f>
        <v>54.02777728129368</v>
      </c>
    </row>
    <row r="5755" spans="5:13" x14ac:dyDescent="0.3">
      <c r="E5755" s="4">
        <v>43705.708333333336</v>
      </c>
      <c r="F5755" s="3">
        <v>0.18165000000000001</v>
      </c>
      <c r="G5755" s="2">
        <f>Table13[[#This Row],[CF % FV]]*$A$2</f>
        <v>9.2641500000000008</v>
      </c>
      <c r="H5755" s="3">
        <v>4.1507787100137902E-2</v>
      </c>
      <c r="I5755" s="2">
        <f>Table13[[#This Row],[CF % EOL]]*$A$6</f>
        <v>1.6603114840055162</v>
      </c>
      <c r="J5755" s="3">
        <v>8.7389569219126245E-2</v>
      </c>
      <c r="K5755" s="2">
        <f>$A$10*Table13[[#This Row],[CF % WEC]]</f>
        <v>2.6877955378966721E-2</v>
      </c>
      <c r="L5755" s="1">
        <v>57.515668960444756</v>
      </c>
      <c r="M5755" s="2">
        <f>Table13[[#This Row],[Cons h '[MWh']]]-Table13[[#This Row],[Ewec_prod '[MWh']]]-Table13[[#This Row],[Eeol_prod '[MWh']]]-Table13[[#This Row],[Efv_prod '[MWh']]]</f>
        <v>46.564329521060273</v>
      </c>
    </row>
    <row r="5756" spans="5:13" x14ac:dyDescent="0.3">
      <c r="E5756" s="4">
        <v>43705.75</v>
      </c>
      <c r="F5756" s="3">
        <v>0.33048</v>
      </c>
      <c r="G5756" s="2">
        <f>Table13[[#This Row],[CF % FV]]*$A$2</f>
        <v>16.854479999999999</v>
      </c>
      <c r="H5756" s="3">
        <v>9.9305279566275897E-2</v>
      </c>
      <c r="I5756" s="2">
        <f>Table13[[#This Row],[CF % EOL]]*$A$6</f>
        <v>3.9722111826510358</v>
      </c>
      <c r="J5756" s="3">
        <v>8.7327103510928997E-2</v>
      </c>
      <c r="K5756" s="2">
        <f>$A$10*Table13[[#This Row],[CF % WEC]]</f>
        <v>2.6858743125918176E-2</v>
      </c>
      <c r="L5756" s="1">
        <v>111.42573105963376</v>
      </c>
      <c r="M5756" s="2">
        <f>Table13[[#This Row],[Cons h '[MWh']]]-Table13[[#This Row],[Ewec_prod '[MWh']]]-Table13[[#This Row],[Eeol_prod '[MWh']]]-Table13[[#This Row],[Efv_prod '[MWh']]]</f>
        <v>90.572181133856816</v>
      </c>
    </row>
    <row r="5757" spans="5:13" x14ac:dyDescent="0.3">
      <c r="E5757" s="4">
        <v>43705.791666666664</v>
      </c>
      <c r="F5757" s="3">
        <v>0.50087999999999999</v>
      </c>
      <c r="G5757" s="2">
        <f>Table13[[#This Row],[CF % FV]]*$A$2</f>
        <v>25.544879999999999</v>
      </c>
      <c r="H5757" s="3">
        <v>0.142094069397739</v>
      </c>
      <c r="I5757" s="2">
        <f>Table13[[#This Row],[CF % EOL]]*$A$6</f>
        <v>5.6837627759095604</v>
      </c>
      <c r="J5757" s="3">
        <v>8.7252690422726209E-2</v>
      </c>
      <c r="K5757" s="2">
        <f>$A$10*Table13[[#This Row],[CF % WEC]]</f>
        <v>2.6835856279327705E-2</v>
      </c>
      <c r="L5757" s="1">
        <v>81.197318667044129</v>
      </c>
      <c r="M5757" s="2">
        <f>Table13[[#This Row],[Cons h '[MWh']]]-Table13[[#This Row],[Ewec_prod '[MWh']]]-Table13[[#This Row],[Eeol_prod '[MWh']]]-Table13[[#This Row],[Efv_prod '[MWh']]]</f>
        <v>49.94184003485524</v>
      </c>
    </row>
    <row r="5758" spans="5:13" x14ac:dyDescent="0.3">
      <c r="E5758" s="4">
        <v>43705.833333333336</v>
      </c>
      <c r="F5758" s="3">
        <v>0.65554000000000001</v>
      </c>
      <c r="G5758" s="2">
        <f>Table13[[#This Row],[CF % FV]]*$A$2</f>
        <v>33.432540000000003</v>
      </c>
      <c r="H5758" s="3">
        <v>0.176809454531551</v>
      </c>
      <c r="I5758" s="2">
        <f>Table13[[#This Row],[CF % EOL]]*$A$6</f>
        <v>7.0723781812620405</v>
      </c>
      <c r="J5758" s="3">
        <v>8.7185398410184523E-2</v>
      </c>
      <c r="K5758" s="2">
        <f>$A$10*Table13[[#This Row],[CF % WEC]]</f>
        <v>2.6815159624948723E-2</v>
      </c>
      <c r="L5758" s="1">
        <v>84.275147817147214</v>
      </c>
      <c r="M5758" s="2">
        <f>Table13[[#This Row],[Cons h '[MWh']]]-Table13[[#This Row],[Ewec_prod '[MWh']]]-Table13[[#This Row],[Eeol_prod '[MWh']]]-Table13[[#This Row],[Efv_prod '[MWh']]]</f>
        <v>43.743414476260227</v>
      </c>
    </row>
    <row r="5759" spans="5:13" x14ac:dyDescent="0.3">
      <c r="E5759" s="4">
        <v>43705.875</v>
      </c>
      <c r="F5759" s="3">
        <v>0.61724000000000001</v>
      </c>
      <c r="G5759" s="2">
        <f>Table13[[#This Row],[CF % FV]]*$A$2</f>
        <v>31.479240000000001</v>
      </c>
      <c r="H5759" s="3">
        <v>0.23316783157825799</v>
      </c>
      <c r="I5759" s="2">
        <f>Table13[[#This Row],[CF % EOL]]*$A$6</f>
        <v>9.3267132631303191</v>
      </c>
      <c r="J5759" s="3">
        <v>8.7169193401313225E-2</v>
      </c>
      <c r="K5759" s="2">
        <f>$A$10*Table13[[#This Row],[CF % WEC]]</f>
        <v>2.6810175534636223E-2</v>
      </c>
      <c r="L5759" s="1">
        <v>60.759582125076058</v>
      </c>
      <c r="M5759" s="2">
        <f>Table13[[#This Row],[Cons h '[MWh']]]-Table13[[#This Row],[Ewec_prod '[MWh']]]-Table13[[#This Row],[Eeol_prod '[MWh']]]-Table13[[#This Row],[Efv_prod '[MWh']]]</f>
        <v>19.926818686411099</v>
      </c>
    </row>
    <row r="5760" spans="5:13" x14ac:dyDescent="0.3">
      <c r="E5760" s="4">
        <v>43705.916666666664</v>
      </c>
      <c r="F5760" s="3">
        <v>0.60662000000000005</v>
      </c>
      <c r="G5760" s="2">
        <f>Table13[[#This Row],[CF % FV]]*$A$2</f>
        <v>30.937620000000003</v>
      </c>
      <c r="H5760" s="3">
        <v>0.35143726049653301</v>
      </c>
      <c r="I5760" s="2">
        <f>Table13[[#This Row],[CF % EOL]]*$A$6</f>
        <v>14.05749041986132</v>
      </c>
      <c r="J5760" s="3">
        <v>9.1777379882383783E-2</v>
      </c>
      <c r="K5760" s="2">
        <f>$A$10*Table13[[#This Row],[CF % WEC]]</f>
        <v>2.8227491488049393E-2</v>
      </c>
      <c r="L5760" s="1">
        <v>62.446865852822704</v>
      </c>
      <c r="M5760" s="2">
        <f>Table13[[#This Row],[Cons h '[MWh']]]-Table13[[#This Row],[Ewec_prod '[MWh']]]-Table13[[#This Row],[Eeol_prod '[MWh']]]-Table13[[#This Row],[Efv_prod '[MWh']]]</f>
        <v>17.423527941473331</v>
      </c>
    </row>
    <row r="5761" spans="5:13" x14ac:dyDescent="0.3">
      <c r="E5761" s="4">
        <v>43705.958333333336</v>
      </c>
      <c r="F5761" s="3">
        <v>0.57220000000000004</v>
      </c>
      <c r="G5761" s="2">
        <f>Table13[[#This Row],[CF % FV]]*$A$2</f>
        <v>29.182200000000002</v>
      </c>
      <c r="H5761" s="3">
        <v>0.545605889909902</v>
      </c>
      <c r="I5761" s="2">
        <f>Table13[[#This Row],[CF % EOL]]*$A$6</f>
        <v>21.824235596396079</v>
      </c>
      <c r="J5761" s="3">
        <v>9.9484132822307669E-2</v>
      </c>
      <c r="K5761" s="2">
        <f>$A$10*Table13[[#This Row],[CF % WEC]]</f>
        <v>3.0597817414666495E-2</v>
      </c>
      <c r="L5761" s="1">
        <v>45.557656938080974</v>
      </c>
      <c r="M5761" s="2">
        <f>Table13[[#This Row],[Cons h '[MWh']]]-Table13[[#This Row],[Ewec_prod '[MWh']]]-Table13[[#This Row],[Eeol_prod '[MWh']]]-Table13[[#This Row],[Efv_prod '[MWh']]]</f>
        <v>-5.4793764757297723</v>
      </c>
    </row>
    <row r="5762" spans="5:13" x14ac:dyDescent="0.3">
      <c r="E5762" s="4">
        <v>43706</v>
      </c>
      <c r="F5762" s="3">
        <v>0.52728999999999993</v>
      </c>
      <c r="G5762" s="2">
        <f>Table13[[#This Row],[CF % FV]]*$A$2</f>
        <v>26.891789999999997</v>
      </c>
      <c r="H5762" s="3">
        <v>0.50047002336552804</v>
      </c>
      <c r="I5762" s="2">
        <f>Table13[[#This Row],[CF % EOL]]*$A$6</f>
        <v>20.018800934621122</v>
      </c>
      <c r="J5762" s="3">
        <v>0.10572519774043565</v>
      </c>
      <c r="K5762" s="2">
        <f>$A$10*Table13[[#This Row],[CF % WEC]]</f>
        <v>3.2517349297997544E-2</v>
      </c>
      <c r="L5762" s="1">
        <v>34.111199180223146</v>
      </c>
      <c r="M5762" s="2">
        <f>Table13[[#This Row],[Cons h '[MWh']]]-Table13[[#This Row],[Ewec_prod '[MWh']]]-Table13[[#This Row],[Eeol_prod '[MWh']]]-Table13[[#This Row],[Efv_prod '[MWh']]]</f>
        <v>-12.83190910369597</v>
      </c>
    </row>
    <row r="5763" spans="5:13" x14ac:dyDescent="0.3">
      <c r="E5763" s="4">
        <v>43706.041666666664</v>
      </c>
      <c r="F5763" s="3">
        <v>0.39948</v>
      </c>
      <c r="G5763" s="2">
        <f>Table13[[#This Row],[CF % FV]]*$A$2</f>
        <v>20.373480000000001</v>
      </c>
      <c r="H5763" s="3">
        <v>0.39637335691616798</v>
      </c>
      <c r="I5763" s="2">
        <f>Table13[[#This Row],[CF % EOL]]*$A$6</f>
        <v>15.85493427664672</v>
      </c>
      <c r="J5763" s="3">
        <v>0.10994277636073574</v>
      </c>
      <c r="K5763" s="2">
        <f>$A$10*Table13[[#This Row],[CF % WEC]]</f>
        <v>3.3814528022834418E-2</v>
      </c>
      <c r="L5763" s="1">
        <v>29.028108568238178</v>
      </c>
      <c r="M5763" s="2">
        <f>Table13[[#This Row],[Cons h '[MWh']]]-Table13[[#This Row],[Ewec_prod '[MWh']]]-Table13[[#This Row],[Eeol_prod '[MWh']]]-Table13[[#This Row],[Efv_prod '[MWh']]]</f>
        <v>-7.2341202364313766</v>
      </c>
    </row>
    <row r="5764" spans="5:13" x14ac:dyDescent="0.3">
      <c r="E5764" s="4">
        <v>43706.083333333336</v>
      </c>
      <c r="F5764" s="3">
        <v>0.16556999999999999</v>
      </c>
      <c r="G5764" s="2">
        <f>Table13[[#This Row],[CF % FV]]*$A$2</f>
        <v>8.44407</v>
      </c>
      <c r="H5764" s="3">
        <v>0.38362139454317901</v>
      </c>
      <c r="I5764" s="2">
        <f>Table13[[#This Row],[CF % EOL]]*$A$6</f>
        <v>15.34485578172716</v>
      </c>
      <c r="J5764" s="3">
        <v>0.11054610609931449</v>
      </c>
      <c r="K5764" s="2">
        <f>$A$10*Table13[[#This Row],[CF % WEC]]</f>
        <v>3.4000091013214447E-2</v>
      </c>
      <c r="L5764" s="1">
        <v>23.882109645848189</v>
      </c>
      <c r="M5764" s="2">
        <f>Table13[[#This Row],[Cons h '[MWh']]]-Table13[[#This Row],[Ewec_prod '[MWh']]]-Table13[[#This Row],[Eeol_prod '[MWh']]]-Table13[[#This Row],[Efv_prod '[MWh']]]</f>
        <v>5.9183773107813309E-2</v>
      </c>
    </row>
    <row r="5765" spans="5:13" x14ac:dyDescent="0.3">
      <c r="E5765" s="4">
        <v>43706.125</v>
      </c>
      <c r="F5765" s="3">
        <v>5.5700000000000003E-3</v>
      </c>
      <c r="G5765" s="2">
        <f>Table13[[#This Row],[CF % FV]]*$A$2</f>
        <v>0.28406999999999999</v>
      </c>
      <c r="H5765" s="3">
        <v>0.39574499587477802</v>
      </c>
      <c r="I5765" s="2">
        <f>Table13[[#This Row],[CF % EOL]]*$A$6</f>
        <v>15.829799834991121</v>
      </c>
      <c r="J5765" s="3">
        <v>0.11198137732867899</v>
      </c>
      <c r="K5765" s="2">
        <f>$A$10*Table13[[#This Row],[CF % WEC]]</f>
        <v>3.4441529921819695E-2</v>
      </c>
      <c r="L5765" s="1">
        <v>27.267850319392789</v>
      </c>
      <c r="M5765" s="2">
        <f>Table13[[#This Row],[Cons h '[MWh']]]-Table13[[#This Row],[Ewec_prod '[MWh']]]-Table13[[#This Row],[Eeol_prod '[MWh']]]-Table13[[#This Row],[Efv_prod '[MWh']]]</f>
        <v>11.119538954479847</v>
      </c>
    </row>
    <row r="5766" spans="5:13" x14ac:dyDescent="0.3">
      <c r="E5766" s="4">
        <v>43706.166666666664</v>
      </c>
      <c r="F5766" s="3">
        <v>0</v>
      </c>
      <c r="G5766" s="2">
        <f>Table13[[#This Row],[CF % FV]]*$A$2</f>
        <v>0</v>
      </c>
      <c r="H5766" s="3">
        <v>0.32672238238338502</v>
      </c>
      <c r="I5766" s="2">
        <f>Table13[[#This Row],[CF % EOL]]*$A$6</f>
        <v>13.068895295335402</v>
      </c>
      <c r="J5766" s="3">
        <v>0.11203891727034151</v>
      </c>
      <c r="K5766" s="2">
        <f>$A$10*Table13[[#This Row],[CF % WEC]]</f>
        <v>3.4459227182469139E-2</v>
      </c>
      <c r="L5766" s="1">
        <v>39.016109445217552</v>
      </c>
      <c r="M5766" s="2">
        <f>Table13[[#This Row],[Cons h '[MWh']]]-Table13[[#This Row],[Ewec_prod '[MWh']]]-Table13[[#This Row],[Eeol_prod '[MWh']]]-Table13[[#This Row],[Efv_prod '[MWh']]]</f>
        <v>25.912754922699683</v>
      </c>
    </row>
    <row r="5767" spans="5:13" x14ac:dyDescent="0.3">
      <c r="E5767" s="4">
        <v>43706.208333333336</v>
      </c>
      <c r="F5767" s="3">
        <v>0</v>
      </c>
      <c r="G5767" s="2">
        <f>Table13[[#This Row],[CF % FV]]*$A$2</f>
        <v>0</v>
      </c>
      <c r="H5767" s="3">
        <v>0.25198629898568098</v>
      </c>
      <c r="I5767" s="2">
        <f>Table13[[#This Row],[CF % EOL]]*$A$6</f>
        <v>10.079451959427239</v>
      </c>
      <c r="J5767" s="3">
        <v>0.11005286854993565</v>
      </c>
      <c r="K5767" s="2">
        <f>$A$10*Table13[[#This Row],[CF % WEC]]</f>
        <v>3.3848388504987253E-2</v>
      </c>
      <c r="L5767" s="1">
        <v>45.942369811042873</v>
      </c>
      <c r="M5767" s="2">
        <f>Table13[[#This Row],[Cons h '[MWh']]]-Table13[[#This Row],[Ewec_prod '[MWh']]]-Table13[[#This Row],[Eeol_prod '[MWh']]]-Table13[[#This Row],[Efv_prod '[MWh']]]</f>
        <v>35.829069463110649</v>
      </c>
    </row>
    <row r="5768" spans="5:13" x14ac:dyDescent="0.3">
      <c r="E5768" s="4">
        <v>43706.25</v>
      </c>
      <c r="F5768" s="3">
        <v>0</v>
      </c>
      <c r="G5768" s="2">
        <f>Table13[[#This Row],[CF % FV]]*$A$2</f>
        <v>0</v>
      </c>
      <c r="H5768" s="3">
        <v>0.19438597153194301</v>
      </c>
      <c r="I5768" s="2">
        <f>Table13[[#This Row],[CF % EOL]]*$A$6</f>
        <v>7.7754388612777205</v>
      </c>
      <c r="J5768" s="3">
        <v>0.10786938174873019</v>
      </c>
      <c r="K5768" s="2">
        <f>$A$10*Table13[[#This Row],[CF % WEC]]</f>
        <v>3.3176824823671854E-2</v>
      </c>
      <c r="L5768" s="1">
        <v>39.032300638630751</v>
      </c>
      <c r="M5768" s="2">
        <f>Table13[[#This Row],[Cons h '[MWh']]]-Table13[[#This Row],[Ewec_prod '[MWh']]]-Table13[[#This Row],[Eeol_prod '[MWh']]]-Table13[[#This Row],[Efv_prod '[MWh']]]</f>
        <v>31.223684952529361</v>
      </c>
    </row>
    <row r="5769" spans="5:13" x14ac:dyDescent="0.3">
      <c r="E5769" s="4">
        <v>43706.291666666664</v>
      </c>
      <c r="F5769" s="3">
        <v>0</v>
      </c>
      <c r="G5769" s="2">
        <f>Table13[[#This Row],[CF % FV]]*$A$2</f>
        <v>0</v>
      </c>
      <c r="H5769" s="3">
        <v>0.216391249431412</v>
      </c>
      <c r="I5769" s="2">
        <f>Table13[[#This Row],[CF % EOL]]*$A$6</f>
        <v>8.6556499772564806</v>
      </c>
      <c r="J5769" s="3">
        <v>0.1059971957241973</v>
      </c>
      <c r="K5769" s="2">
        <f>$A$10*Table13[[#This Row],[CF % WEC]]</f>
        <v>3.2601006303473602E-2</v>
      </c>
      <c r="L5769" s="1">
        <v>45.292686928337396</v>
      </c>
      <c r="M5769" s="2">
        <f>Table13[[#This Row],[Cons h '[MWh']]]-Table13[[#This Row],[Ewec_prod '[MWh']]]-Table13[[#This Row],[Eeol_prod '[MWh']]]-Table13[[#This Row],[Efv_prod '[MWh']]]</f>
        <v>36.604435944777443</v>
      </c>
    </row>
    <row r="5770" spans="5:13" x14ac:dyDescent="0.3">
      <c r="E5770" s="4">
        <v>43706.333333333336</v>
      </c>
      <c r="F5770" s="3">
        <v>0</v>
      </c>
      <c r="G5770" s="2">
        <f>Table13[[#This Row],[CF % FV]]*$A$2</f>
        <v>0</v>
      </c>
      <c r="H5770" s="3">
        <v>0.28650846698561999</v>
      </c>
      <c r="I5770" s="2">
        <f>Table13[[#This Row],[CF % EOL]]*$A$6</f>
        <v>11.460338679424799</v>
      </c>
      <c r="J5770" s="3">
        <v>0.10415298201613483</v>
      </c>
      <c r="K5770" s="2">
        <f>$A$10*Table13[[#This Row],[CF % WEC]]</f>
        <v>3.2033791083196109E-2</v>
      </c>
      <c r="L5770" s="1">
        <v>43.632722009361558</v>
      </c>
      <c r="M5770" s="2">
        <f>Table13[[#This Row],[Cons h '[MWh']]]-Table13[[#This Row],[Ewec_prod '[MWh']]]-Table13[[#This Row],[Eeol_prod '[MWh']]]-Table13[[#This Row],[Efv_prod '[MWh']]]</f>
        <v>32.140349538853563</v>
      </c>
    </row>
    <row r="5771" spans="5:13" x14ac:dyDescent="0.3">
      <c r="E5771" s="4">
        <v>43706.375</v>
      </c>
      <c r="F5771" s="3">
        <v>0</v>
      </c>
      <c r="G5771" s="2">
        <f>Table13[[#This Row],[CF % FV]]*$A$2</f>
        <v>0</v>
      </c>
      <c r="H5771" s="3">
        <v>0.39417689739054002</v>
      </c>
      <c r="I5771" s="2">
        <f>Table13[[#This Row],[CF % EOL]]*$A$6</f>
        <v>15.7670758956216</v>
      </c>
      <c r="J5771" s="3">
        <v>0.10736569414460184</v>
      </c>
      <c r="K5771" s="2">
        <f>$A$10*Table13[[#This Row],[CF % WEC]]</f>
        <v>3.3021908246445637E-2</v>
      </c>
      <c r="L5771" s="1">
        <v>45.433807159365863</v>
      </c>
      <c r="M5771" s="2">
        <f>Table13[[#This Row],[Cons h '[MWh']]]-Table13[[#This Row],[Ewec_prod '[MWh']]]-Table13[[#This Row],[Eeol_prod '[MWh']]]-Table13[[#This Row],[Efv_prod '[MWh']]]</f>
        <v>29.633709355497814</v>
      </c>
    </row>
    <row r="5772" spans="5:13" x14ac:dyDescent="0.3">
      <c r="E5772" s="4">
        <v>43706.416666666664</v>
      </c>
      <c r="F5772" s="3">
        <v>0</v>
      </c>
      <c r="G5772" s="2">
        <f>Table13[[#This Row],[CF % FV]]*$A$2</f>
        <v>0</v>
      </c>
      <c r="H5772" s="3">
        <v>0.56757212475850904</v>
      </c>
      <c r="I5772" s="2">
        <f>Table13[[#This Row],[CF % EOL]]*$A$6</f>
        <v>22.702884990340362</v>
      </c>
      <c r="J5772" s="3">
        <v>0.11810411232373556</v>
      </c>
      <c r="K5772" s="2">
        <f>$A$10*Table13[[#This Row],[CF % WEC]]</f>
        <v>3.6324667686027268E-2</v>
      </c>
      <c r="L5772" s="1">
        <v>39.764816242278329</v>
      </c>
      <c r="M5772" s="2">
        <f>Table13[[#This Row],[Cons h '[MWh']]]-Table13[[#This Row],[Ewec_prod '[MWh']]]-Table13[[#This Row],[Eeol_prod '[MWh']]]-Table13[[#This Row],[Efv_prod '[MWh']]]</f>
        <v>17.025606584251943</v>
      </c>
    </row>
    <row r="5773" spans="5:13" x14ac:dyDescent="0.3">
      <c r="E5773" s="4">
        <v>43706.458333333336</v>
      </c>
      <c r="F5773" s="3">
        <v>0</v>
      </c>
      <c r="G5773" s="2">
        <f>Table13[[#This Row],[CF % FV]]*$A$2</f>
        <v>0</v>
      </c>
      <c r="H5773" s="3">
        <v>0.63999196262567604</v>
      </c>
      <c r="I5773" s="2">
        <f>Table13[[#This Row],[CF % EOL]]*$A$6</f>
        <v>25.599678505027043</v>
      </c>
      <c r="J5773" s="3">
        <v>0.12249292804955651</v>
      </c>
      <c r="K5773" s="2">
        <f>$A$10*Table13[[#This Row],[CF % WEC]]</f>
        <v>3.7674512916976245E-2</v>
      </c>
      <c r="L5773" s="1">
        <v>45.316997141776419</v>
      </c>
      <c r="M5773" s="2">
        <f>Table13[[#This Row],[Cons h '[MWh']]]-Table13[[#This Row],[Ewec_prod '[MWh']]]-Table13[[#This Row],[Eeol_prod '[MWh']]]-Table13[[#This Row],[Efv_prod '[MWh']]]</f>
        <v>19.679644123832396</v>
      </c>
    </row>
    <row r="5774" spans="5:13" x14ac:dyDescent="0.3">
      <c r="E5774" s="4">
        <v>43706.5</v>
      </c>
      <c r="F5774" s="3">
        <v>0</v>
      </c>
      <c r="G5774" s="2">
        <f>Table13[[#This Row],[CF % FV]]*$A$2</f>
        <v>0</v>
      </c>
      <c r="H5774" s="3">
        <v>0.56952551581064803</v>
      </c>
      <c r="I5774" s="2">
        <f>Table13[[#This Row],[CF % EOL]]*$A$6</f>
        <v>22.781020632425921</v>
      </c>
      <c r="J5774" s="3">
        <v>0.12292685790599812</v>
      </c>
      <c r="K5774" s="2">
        <f>$A$10*Table13[[#This Row],[CF % WEC]]</f>
        <v>3.7807974466486732E-2</v>
      </c>
      <c r="L5774" s="1">
        <v>51.515216538076984</v>
      </c>
      <c r="M5774" s="2">
        <f>Table13[[#This Row],[Cons h '[MWh']]]-Table13[[#This Row],[Ewec_prod '[MWh']]]-Table13[[#This Row],[Eeol_prod '[MWh']]]-Table13[[#This Row],[Efv_prod '[MWh']]]</f>
        <v>28.696387931184574</v>
      </c>
    </row>
    <row r="5775" spans="5:13" x14ac:dyDescent="0.3">
      <c r="E5775" s="4">
        <v>43706.541666666664</v>
      </c>
      <c r="F5775" s="3">
        <v>0</v>
      </c>
      <c r="G5775" s="2">
        <f>Table13[[#This Row],[CF % FV]]*$A$2</f>
        <v>0</v>
      </c>
      <c r="H5775" s="3">
        <v>0.57482059030814203</v>
      </c>
      <c r="I5775" s="2">
        <f>Table13[[#This Row],[CF % EOL]]*$A$6</f>
        <v>22.99282361232568</v>
      </c>
      <c r="J5775" s="3">
        <v>0.12123863641648849</v>
      </c>
      <c r="K5775" s="2">
        <f>$A$10*Table13[[#This Row],[CF % WEC]]</f>
        <v>3.7288736961710006E-2</v>
      </c>
      <c r="L5775" s="1">
        <v>43.487898027454428</v>
      </c>
      <c r="M5775" s="2">
        <f>Table13[[#This Row],[Cons h '[MWh']]]-Table13[[#This Row],[Ewec_prod '[MWh']]]-Table13[[#This Row],[Eeol_prod '[MWh']]]-Table13[[#This Row],[Efv_prod '[MWh']]]</f>
        <v>20.457785678167035</v>
      </c>
    </row>
    <row r="5776" spans="5:13" x14ac:dyDescent="0.3">
      <c r="E5776" s="4">
        <v>43706.583333333336</v>
      </c>
      <c r="F5776" s="3">
        <v>0</v>
      </c>
      <c r="G5776" s="2">
        <f>Table13[[#This Row],[CF % FV]]*$A$2</f>
        <v>0</v>
      </c>
      <c r="H5776" s="3">
        <v>0.490202314662815</v>
      </c>
      <c r="I5776" s="2">
        <f>Table13[[#This Row],[CF % EOL]]*$A$6</f>
        <v>19.608092586512601</v>
      </c>
      <c r="J5776" s="3">
        <v>0.11690168154380411</v>
      </c>
      <c r="K5776" s="2">
        <f>$A$10*Table13[[#This Row],[CF % WEC]]</f>
        <v>3.5954842303683801E-2</v>
      </c>
      <c r="L5776" s="1">
        <v>47.098251092935243</v>
      </c>
      <c r="M5776" s="2">
        <f>Table13[[#This Row],[Cons h '[MWh']]]-Table13[[#This Row],[Ewec_prod '[MWh']]]-Table13[[#This Row],[Eeol_prod '[MWh']]]-Table13[[#This Row],[Efv_prod '[MWh']]]</f>
        <v>27.45420366411896</v>
      </c>
    </row>
    <row r="5777" spans="5:13" x14ac:dyDescent="0.3">
      <c r="E5777" s="4">
        <v>43706.625</v>
      </c>
      <c r="F5777" s="3">
        <v>0</v>
      </c>
      <c r="G5777" s="2">
        <f>Table13[[#This Row],[CF % FV]]*$A$2</f>
        <v>0</v>
      </c>
      <c r="H5777" s="3">
        <v>0.43636690435569803</v>
      </c>
      <c r="I5777" s="2">
        <f>Table13[[#This Row],[CF % EOL]]*$A$6</f>
        <v>17.45467617422792</v>
      </c>
      <c r="J5777" s="3">
        <v>0.11489795399304165</v>
      </c>
      <c r="K5777" s="2">
        <f>$A$10*Table13[[#This Row],[CF % WEC]]</f>
        <v>3.5338566240279055E-2</v>
      </c>
      <c r="L5777" s="1">
        <v>42.348889010569906</v>
      </c>
      <c r="M5777" s="2">
        <f>Table13[[#This Row],[Cons h '[MWh']]]-Table13[[#This Row],[Ewec_prod '[MWh']]]-Table13[[#This Row],[Eeol_prod '[MWh']]]-Table13[[#This Row],[Efv_prod '[MWh']]]</f>
        <v>24.858874270101708</v>
      </c>
    </row>
    <row r="5778" spans="5:13" x14ac:dyDescent="0.3">
      <c r="E5778" s="4">
        <v>43706.666666666664</v>
      </c>
      <c r="F5778" s="3">
        <v>2.7329999999999997E-2</v>
      </c>
      <c r="G5778" s="2">
        <f>Table13[[#This Row],[CF % FV]]*$A$2</f>
        <v>1.3938299999999999</v>
      </c>
      <c r="H5778" s="3">
        <v>0.50483117585473902</v>
      </c>
      <c r="I5778" s="2">
        <f>Table13[[#This Row],[CF % EOL]]*$A$6</f>
        <v>20.193247034189561</v>
      </c>
      <c r="J5778" s="3">
        <v>0.11137399759727626</v>
      </c>
      <c r="K5778" s="2">
        <f>$A$10*Table13[[#This Row],[CF % WEC]]</f>
        <v>3.4254721296206755E-2</v>
      </c>
      <c r="L5778" s="1">
        <v>42.47855322188915</v>
      </c>
      <c r="M5778" s="2">
        <f>Table13[[#This Row],[Cons h '[MWh']]]-Table13[[#This Row],[Ewec_prod '[MWh']]]-Table13[[#This Row],[Eeol_prod '[MWh']]]-Table13[[#This Row],[Efv_prod '[MWh']]]</f>
        <v>20.857221466403381</v>
      </c>
    </row>
    <row r="5779" spans="5:13" x14ac:dyDescent="0.3">
      <c r="E5779" s="4">
        <v>43706.708333333336</v>
      </c>
      <c r="F5779" s="3">
        <v>0.19162999999999999</v>
      </c>
      <c r="G5779" s="2">
        <f>Table13[[#This Row],[CF % FV]]*$A$2</f>
        <v>9.7731300000000001</v>
      </c>
      <c r="H5779" s="3">
        <v>0.35951611171501802</v>
      </c>
      <c r="I5779" s="2">
        <f>Table13[[#This Row],[CF % EOL]]*$A$6</f>
        <v>14.380644468600721</v>
      </c>
      <c r="J5779" s="3">
        <v>0.10643103279806254</v>
      </c>
      <c r="K5779" s="2">
        <f>$A$10*Table13[[#This Row],[CF % WEC]]</f>
        <v>3.273443931632955E-2</v>
      </c>
      <c r="L5779" s="1">
        <v>43.237089030674568</v>
      </c>
      <c r="M5779" s="2">
        <f>Table13[[#This Row],[Cons h '[MWh']]]-Table13[[#This Row],[Ewec_prod '[MWh']]]-Table13[[#This Row],[Eeol_prod '[MWh']]]-Table13[[#This Row],[Efv_prod '[MWh']]]</f>
        <v>19.050580122757516</v>
      </c>
    </row>
    <row r="5780" spans="5:13" x14ac:dyDescent="0.3">
      <c r="E5780" s="4">
        <v>43706.75</v>
      </c>
      <c r="F5780" s="3">
        <v>0.38571</v>
      </c>
      <c r="G5780" s="2">
        <f>Table13[[#This Row],[CF % FV]]*$A$2</f>
        <v>19.671209999999999</v>
      </c>
      <c r="H5780" s="3">
        <v>0.30034610938013601</v>
      </c>
      <c r="I5780" s="2">
        <f>Table13[[#This Row],[CF % EOL]]*$A$6</f>
        <v>12.013844375205441</v>
      </c>
      <c r="J5780" s="3">
        <v>0.10255055811056536</v>
      </c>
      <c r="K5780" s="2">
        <f>$A$10*Table13[[#This Row],[CF % WEC]]</f>
        <v>3.1540941895164418E-2</v>
      </c>
      <c r="L5780" s="1">
        <v>44.788102076548128</v>
      </c>
      <c r="M5780" s="2">
        <f>Table13[[#This Row],[Cons h '[MWh']]]-Table13[[#This Row],[Ewec_prod '[MWh']]]-Table13[[#This Row],[Eeol_prod '[MWh']]]-Table13[[#This Row],[Efv_prod '[MWh']]]</f>
        <v>13.071506759447519</v>
      </c>
    </row>
    <row r="5781" spans="5:13" x14ac:dyDescent="0.3">
      <c r="E5781" s="4">
        <v>43706.791666666664</v>
      </c>
      <c r="F5781" s="3">
        <v>0.53722999999999999</v>
      </c>
      <c r="G5781" s="2">
        <f>Table13[[#This Row],[CF % FV]]*$A$2</f>
        <v>27.39873</v>
      </c>
      <c r="H5781" s="3">
        <v>0.28304025114166398</v>
      </c>
      <c r="I5781" s="2">
        <f>Table13[[#This Row],[CF % EOL]]*$A$6</f>
        <v>11.32161004566656</v>
      </c>
      <c r="J5781" s="3">
        <v>0.10164347421778709</v>
      </c>
      <c r="K5781" s="2">
        <f>$A$10*Table13[[#This Row],[CF % WEC]]</f>
        <v>3.1261954819098846E-2</v>
      </c>
      <c r="L5781" s="1">
        <v>75.911373517869222</v>
      </c>
      <c r="M5781" s="2">
        <f>Table13[[#This Row],[Cons h '[MWh']]]-Table13[[#This Row],[Ewec_prod '[MWh']]]-Table13[[#This Row],[Eeol_prod '[MWh']]]-Table13[[#This Row],[Efv_prod '[MWh']]]</f>
        <v>37.159771517383561</v>
      </c>
    </row>
    <row r="5782" spans="5:13" x14ac:dyDescent="0.3">
      <c r="E5782" s="4">
        <v>43706.833333333336</v>
      </c>
      <c r="F5782" s="3">
        <v>0.68010000000000004</v>
      </c>
      <c r="G5782" s="2">
        <f>Table13[[#This Row],[CF % FV]]*$A$2</f>
        <v>34.685099999999998</v>
      </c>
      <c r="H5782" s="3">
        <v>0.29129899398220899</v>
      </c>
      <c r="I5782" s="2">
        <f>Table13[[#This Row],[CF % EOL]]*$A$6</f>
        <v>11.65195975928836</v>
      </c>
      <c r="J5782" s="3">
        <v>0.10311407264524282</v>
      </c>
      <c r="K5782" s="2">
        <f>$A$10*Table13[[#This Row],[CF % WEC]]</f>
        <v>3.1714259130319583E-2</v>
      </c>
      <c r="L5782" s="1">
        <v>62.052628815131399</v>
      </c>
      <c r="M5782" s="2">
        <f>Table13[[#This Row],[Cons h '[MWh']]]-Table13[[#This Row],[Ewec_prod '[MWh']]]-Table13[[#This Row],[Eeol_prod '[MWh']]]-Table13[[#This Row],[Efv_prod '[MWh']]]</f>
        <v>15.683854796712723</v>
      </c>
    </row>
    <row r="5783" spans="5:13" x14ac:dyDescent="0.3">
      <c r="E5783" s="4">
        <v>43706.875</v>
      </c>
      <c r="F5783" s="3">
        <v>0.75461999999999996</v>
      </c>
      <c r="G5783" s="2">
        <f>Table13[[#This Row],[CF % FV]]*$A$2</f>
        <v>38.485619999999997</v>
      </c>
      <c r="H5783" s="3">
        <v>0.32896234029583998</v>
      </c>
      <c r="I5783" s="2">
        <f>Table13[[#This Row],[CF % EOL]]*$A$6</f>
        <v>13.158493611833599</v>
      </c>
      <c r="J5783" s="3">
        <v>9.5978666701260554E-2</v>
      </c>
      <c r="K5783" s="2">
        <f>$A$10*Table13[[#This Row],[CF % WEC]]</f>
        <v>2.9519659428239864E-2</v>
      </c>
      <c r="L5783" s="1">
        <v>48.805925628177718</v>
      </c>
      <c r="M5783" s="2">
        <f>Table13[[#This Row],[Cons h '[MWh']]]-Table13[[#This Row],[Ewec_prod '[MWh']]]-Table13[[#This Row],[Eeol_prod '[MWh']]]-Table13[[#This Row],[Efv_prod '[MWh']]]</f>
        <v>-2.8677076430841169</v>
      </c>
    </row>
    <row r="5784" spans="5:13" x14ac:dyDescent="0.3">
      <c r="E5784" s="4">
        <v>43706.916666666664</v>
      </c>
      <c r="F5784" s="3">
        <v>0.74663999999999997</v>
      </c>
      <c r="G5784" s="2">
        <f>Table13[[#This Row],[CF % FV]]*$A$2</f>
        <v>38.07864</v>
      </c>
      <c r="H5784" s="3">
        <v>0.124072260556663</v>
      </c>
      <c r="I5784" s="2">
        <f>Table13[[#This Row],[CF % EOL]]*$A$6</f>
        <v>4.9628904222665202</v>
      </c>
      <c r="J5784" s="3">
        <v>9.1341985778176968E-2</v>
      </c>
      <c r="K5784" s="2">
        <f>$A$10*Table13[[#This Row],[CF % WEC]]</f>
        <v>2.8093579587467846E-2</v>
      </c>
      <c r="L5784" s="1">
        <v>47.089253390670272</v>
      </c>
      <c r="M5784" s="2">
        <f>Table13[[#This Row],[Cons h '[MWh']]]-Table13[[#This Row],[Ewec_prod '[MWh']]]-Table13[[#This Row],[Eeol_prod '[MWh']]]-Table13[[#This Row],[Efv_prod '[MWh']]]</f>
        <v>4.0196293888162842</v>
      </c>
    </row>
    <row r="5785" spans="5:13" x14ac:dyDescent="0.3">
      <c r="E5785" s="4">
        <v>43706.958333333336</v>
      </c>
      <c r="F5785" s="3">
        <v>0.68419000000000008</v>
      </c>
      <c r="G5785" s="2">
        <f>Table13[[#This Row],[CF % FV]]*$A$2</f>
        <v>34.893690000000007</v>
      </c>
      <c r="H5785" s="3">
        <v>0.122124012469302</v>
      </c>
      <c r="I5785" s="2">
        <f>Table13[[#This Row],[CF % EOL]]*$A$6</f>
        <v>4.8849604987720801</v>
      </c>
      <c r="J5785" s="3">
        <v>8.7740165014707092E-2</v>
      </c>
      <c r="K5785" s="2">
        <f>$A$10*Table13[[#This Row],[CF % WEC]]</f>
        <v>2.6985786304715386E-2</v>
      </c>
      <c r="L5785" s="1">
        <v>37.577104988758919</v>
      </c>
      <c r="M5785" s="2">
        <f>Table13[[#This Row],[Cons h '[MWh']]]-Table13[[#This Row],[Ewec_prod '[MWh']]]-Table13[[#This Row],[Eeol_prod '[MWh']]]-Table13[[#This Row],[Efv_prod '[MWh']]]</f>
        <v>-2.2285312963178825</v>
      </c>
    </row>
    <row r="5786" spans="5:13" x14ac:dyDescent="0.3">
      <c r="E5786" s="4">
        <v>43707</v>
      </c>
      <c r="F5786" s="3">
        <v>0.57144000000000006</v>
      </c>
      <c r="G5786" s="2">
        <f>Table13[[#This Row],[CF % FV]]*$A$2</f>
        <v>29.143440000000002</v>
      </c>
      <c r="H5786" s="3">
        <v>0.13308781921930299</v>
      </c>
      <c r="I5786" s="2">
        <f>Table13[[#This Row],[CF % EOL]]*$A$6</f>
        <v>5.3235127687721198</v>
      </c>
      <c r="J5786" s="3">
        <v>8.4889963514147265E-2</v>
      </c>
      <c r="K5786" s="2">
        <f>$A$10*Table13[[#This Row],[CF % WEC]]</f>
        <v>2.6109164650236005E-2</v>
      </c>
      <c r="L5786" s="1">
        <v>34.698625094752892</v>
      </c>
      <c r="M5786" s="2">
        <f>Table13[[#This Row],[Cons h '[MWh']]]-Table13[[#This Row],[Ewec_prod '[MWh']]]-Table13[[#This Row],[Eeol_prod '[MWh']]]-Table13[[#This Row],[Efv_prod '[MWh']]]</f>
        <v>0.20556316133053443</v>
      </c>
    </row>
    <row r="5787" spans="5:13" x14ac:dyDescent="0.3">
      <c r="E5787" s="4">
        <v>43707.041666666664</v>
      </c>
      <c r="F5787" s="3">
        <v>0.38902999999999999</v>
      </c>
      <c r="G5787" s="2">
        <f>Table13[[#This Row],[CF % FV]]*$A$2</f>
        <v>19.840530000000001</v>
      </c>
      <c r="H5787" s="3">
        <v>0.13553657369308</v>
      </c>
      <c r="I5787" s="2">
        <f>Table13[[#This Row],[CF % EOL]]*$A$6</f>
        <v>5.4214629477232004</v>
      </c>
      <c r="J5787" s="3">
        <v>8.2093539779560742E-2</v>
      </c>
      <c r="K5787" s="2">
        <f>$A$10*Table13[[#This Row],[CF % WEC]]</f>
        <v>2.5249083143592647E-2</v>
      </c>
      <c r="L5787" s="1">
        <v>32.306938006431245</v>
      </c>
      <c r="M5787" s="2">
        <f>Table13[[#This Row],[Cons h '[MWh']]]-Table13[[#This Row],[Ewec_prod '[MWh']]]-Table13[[#This Row],[Eeol_prod '[MWh']]]-Table13[[#This Row],[Efv_prod '[MWh']]]</f>
        <v>7.0196959755644528</v>
      </c>
    </row>
    <row r="5788" spans="5:13" x14ac:dyDescent="0.3">
      <c r="E5788" s="4">
        <v>43707.083333333336</v>
      </c>
      <c r="F5788" s="3">
        <v>0.19147999999999998</v>
      </c>
      <c r="G5788" s="2">
        <f>Table13[[#This Row],[CF % FV]]*$A$2</f>
        <v>9.7654799999999984</v>
      </c>
      <c r="H5788" s="3">
        <v>0.124463978765149</v>
      </c>
      <c r="I5788" s="2">
        <f>Table13[[#This Row],[CF % EOL]]*$A$6</f>
        <v>4.9785591506059603</v>
      </c>
      <c r="J5788" s="3">
        <v>7.9232490052830867E-2</v>
      </c>
      <c r="K5788" s="2">
        <f>$A$10*Table13[[#This Row],[CF % WEC]]</f>
        <v>2.4369124956600919E-2</v>
      </c>
      <c r="L5788" s="1">
        <v>33.31706073636181</v>
      </c>
      <c r="M5788" s="2">
        <f>Table13[[#This Row],[Cons h '[MWh']]]-Table13[[#This Row],[Ewec_prod '[MWh']]]-Table13[[#This Row],[Eeol_prod '[MWh']]]-Table13[[#This Row],[Efv_prod '[MWh']]]</f>
        <v>18.548652460799254</v>
      </c>
    </row>
    <row r="5789" spans="5:13" x14ac:dyDescent="0.3">
      <c r="E5789" s="4">
        <v>43707.125</v>
      </c>
      <c r="F5789" s="3">
        <v>5.0099999999999997E-3</v>
      </c>
      <c r="G5789" s="2">
        <f>Table13[[#This Row],[CF % FV]]*$A$2</f>
        <v>0.25550999999999996</v>
      </c>
      <c r="H5789" s="3">
        <v>0.124463978765149</v>
      </c>
      <c r="I5789" s="2">
        <f>Table13[[#This Row],[CF % EOL]]*$A$6</f>
        <v>4.9785591506059603</v>
      </c>
      <c r="J5789" s="3">
        <v>7.7653169806147032E-2</v>
      </c>
      <c r="K5789" s="2">
        <f>$A$10*Table13[[#This Row],[CF % WEC]]</f>
        <v>2.3883381640793653E-2</v>
      </c>
      <c r="L5789" s="1">
        <v>29.98200274797302</v>
      </c>
      <c r="M5789" s="2">
        <f>Table13[[#This Row],[Cons h '[MWh']]]-Table13[[#This Row],[Ewec_prod '[MWh']]]-Table13[[#This Row],[Eeol_prod '[MWh']]]-Table13[[#This Row],[Efv_prod '[MWh']]]</f>
        <v>24.724050215726265</v>
      </c>
    </row>
    <row r="5790" spans="5:13" x14ac:dyDescent="0.3">
      <c r="E5790" s="4">
        <v>43707.166666666664</v>
      </c>
      <c r="F5790" s="3">
        <v>0</v>
      </c>
      <c r="G5790" s="2">
        <f>Table13[[#This Row],[CF % FV]]*$A$2</f>
        <v>0</v>
      </c>
      <c r="H5790" s="3">
        <v>0.114658217945016</v>
      </c>
      <c r="I5790" s="2">
        <f>Table13[[#This Row],[CF % EOL]]*$A$6</f>
        <v>4.5863287178006402</v>
      </c>
      <c r="J5790" s="3">
        <v>7.6087052444416617E-2</v>
      </c>
      <c r="K5790" s="2">
        <f>$A$10*Table13[[#This Row],[CF % WEC]]</f>
        <v>2.340169906765651E-2</v>
      </c>
      <c r="L5790" s="1">
        <v>47.134027510962888</v>
      </c>
      <c r="M5790" s="2">
        <f>Table13[[#This Row],[Cons h '[MWh']]]-Table13[[#This Row],[Ewec_prod '[MWh']]]-Table13[[#This Row],[Eeol_prod '[MWh']]]-Table13[[#This Row],[Efv_prod '[MWh']]]</f>
        <v>42.524297094094592</v>
      </c>
    </row>
    <row r="5791" spans="5:13" x14ac:dyDescent="0.3">
      <c r="E5791" s="4">
        <v>43707.208333333336</v>
      </c>
      <c r="F5791" s="3">
        <v>0</v>
      </c>
      <c r="G5791" s="2">
        <f>Table13[[#This Row],[CF % FV]]*$A$2</f>
        <v>0</v>
      </c>
      <c r="H5791" s="3">
        <v>0.102191134329501</v>
      </c>
      <c r="I5791" s="2">
        <f>Table13[[#This Row],[CF % EOL]]*$A$6</f>
        <v>4.08764537318004</v>
      </c>
      <c r="J5791" s="3">
        <v>7.4607687298042069E-2</v>
      </c>
      <c r="K5791" s="2">
        <f>$A$10*Table13[[#This Row],[CF % WEC]]</f>
        <v>2.2946698422284851E-2</v>
      </c>
      <c r="L5791" s="1">
        <v>42.3081850246312</v>
      </c>
      <c r="M5791" s="2">
        <f>Table13[[#This Row],[Cons h '[MWh']]]-Table13[[#This Row],[Ewec_prod '[MWh']]]-Table13[[#This Row],[Eeol_prod '[MWh']]]-Table13[[#This Row],[Efv_prod '[MWh']]]</f>
        <v>38.197592953028874</v>
      </c>
    </row>
    <row r="5792" spans="5:13" x14ac:dyDescent="0.3">
      <c r="E5792" s="4">
        <v>43707.25</v>
      </c>
      <c r="F5792" s="3">
        <v>0</v>
      </c>
      <c r="G5792" s="2">
        <f>Table13[[#This Row],[CF % FV]]*$A$2</f>
        <v>0</v>
      </c>
      <c r="H5792" s="3">
        <v>8.3312290561953495E-2</v>
      </c>
      <c r="I5792" s="2">
        <f>Table13[[#This Row],[CF % EOL]]*$A$6</f>
        <v>3.3324916224781398</v>
      </c>
      <c r="J5792" s="3">
        <v>7.3268174055469606E-2</v>
      </c>
      <c r="K5792" s="2">
        <f>$A$10*Table13[[#This Row],[CF % WEC]]</f>
        <v>2.25347112997357E-2</v>
      </c>
      <c r="L5792" s="1">
        <v>40.043703159321829</v>
      </c>
      <c r="M5792" s="2">
        <f>Table13[[#This Row],[Cons h '[MWh']]]-Table13[[#This Row],[Ewec_prod '[MWh']]]-Table13[[#This Row],[Eeol_prod '[MWh']]]-Table13[[#This Row],[Efv_prod '[MWh']]]</f>
        <v>36.688676825543958</v>
      </c>
    </row>
    <row r="5793" spans="5:13" x14ac:dyDescent="0.3">
      <c r="E5793" s="4">
        <v>43707.291666666664</v>
      </c>
      <c r="F5793" s="3">
        <v>0</v>
      </c>
      <c r="G5793" s="2">
        <f>Table13[[#This Row],[CF % FV]]*$A$2</f>
        <v>0</v>
      </c>
      <c r="H5793" s="3">
        <v>0.10026261515484799</v>
      </c>
      <c r="I5793" s="2">
        <f>Table13[[#This Row],[CF % EOL]]*$A$6</f>
        <v>4.01050460619392</v>
      </c>
      <c r="J5793" s="3">
        <v>7.2309762549315926E-2</v>
      </c>
      <c r="K5793" s="2">
        <f>$A$10*Table13[[#This Row],[CF % WEC]]</f>
        <v>2.2239937656527844E-2</v>
      </c>
      <c r="L5793" s="1">
        <v>46.504218698110229</v>
      </c>
      <c r="M5793" s="2">
        <f>Table13[[#This Row],[Cons h '[MWh']]]-Table13[[#This Row],[Ewec_prod '[MWh']]]-Table13[[#This Row],[Eeol_prod '[MWh']]]-Table13[[#This Row],[Efv_prod '[MWh']]]</f>
        <v>42.471474154259781</v>
      </c>
    </row>
    <row r="5794" spans="5:13" x14ac:dyDescent="0.3">
      <c r="E5794" s="4">
        <v>43707.333333333336</v>
      </c>
      <c r="F5794" s="3">
        <v>0</v>
      </c>
      <c r="G5794" s="2">
        <f>Table13[[#This Row],[CF % FV]]*$A$2</f>
        <v>0</v>
      </c>
      <c r="H5794" s="3">
        <v>0.13090332024963</v>
      </c>
      <c r="I5794" s="2">
        <f>Table13[[#This Row],[CF % EOL]]*$A$6</f>
        <v>5.2361328099852003</v>
      </c>
      <c r="J5794" s="3">
        <v>7.1648070832584648E-2</v>
      </c>
      <c r="K5794" s="2">
        <f>$A$10*Table13[[#This Row],[CF % WEC]]</f>
        <v>2.2036424576009732E-2</v>
      </c>
      <c r="L5794" s="1">
        <v>53.152064604439261</v>
      </c>
      <c r="M5794" s="2">
        <f>Table13[[#This Row],[Cons h '[MWh']]]-Table13[[#This Row],[Ewec_prod '[MWh']]]-Table13[[#This Row],[Eeol_prod '[MWh']]]-Table13[[#This Row],[Efv_prod '[MWh']]]</f>
        <v>47.893895369878052</v>
      </c>
    </row>
    <row r="5795" spans="5:13" x14ac:dyDescent="0.3">
      <c r="E5795" s="4">
        <v>43707.375</v>
      </c>
      <c r="F5795" s="3">
        <v>0</v>
      </c>
      <c r="G5795" s="2">
        <f>Table13[[#This Row],[CF % FV]]*$A$2</f>
        <v>0</v>
      </c>
      <c r="H5795" s="3">
        <v>0.15244289233957101</v>
      </c>
      <c r="I5795" s="2">
        <f>Table13[[#This Row],[CF % EOL]]*$A$6</f>
        <v>6.09771569358284</v>
      </c>
      <c r="J5795" s="3">
        <v>6.9853701307906954E-2</v>
      </c>
      <c r="K5795" s="2">
        <f>$A$10*Table13[[#This Row],[CF % WEC]]</f>
        <v>2.1484539672026143E-2</v>
      </c>
      <c r="L5795" s="1">
        <v>65.635555873538038</v>
      </c>
      <c r="M5795" s="2">
        <f>Table13[[#This Row],[Cons h '[MWh']]]-Table13[[#This Row],[Ewec_prod '[MWh']]]-Table13[[#This Row],[Eeol_prod '[MWh']]]-Table13[[#This Row],[Efv_prod '[MWh']]]</f>
        <v>59.516355640283166</v>
      </c>
    </row>
    <row r="5796" spans="5:13" x14ac:dyDescent="0.3">
      <c r="E5796" s="4">
        <v>43707.416666666664</v>
      </c>
      <c r="F5796" s="3">
        <v>0</v>
      </c>
      <c r="G5796" s="2">
        <f>Table13[[#This Row],[CF % FV]]*$A$2</f>
        <v>0</v>
      </c>
      <c r="H5796" s="3">
        <v>0.15376999977829101</v>
      </c>
      <c r="I5796" s="2">
        <f>Table13[[#This Row],[CF % EOL]]*$A$6</f>
        <v>6.15079999113164</v>
      </c>
      <c r="J5796" s="3">
        <v>6.960849377533658E-2</v>
      </c>
      <c r="K5796" s="2">
        <f>$A$10*Table13[[#This Row],[CF % WEC]]</f>
        <v>2.140912246631264E-2</v>
      </c>
      <c r="L5796" s="1">
        <v>55.879630062940294</v>
      </c>
      <c r="M5796" s="2">
        <f>Table13[[#This Row],[Cons h '[MWh']]]-Table13[[#This Row],[Ewec_prod '[MWh']]]-Table13[[#This Row],[Eeol_prod '[MWh']]]-Table13[[#This Row],[Efv_prod '[MWh']]]</f>
        <v>49.707420949342342</v>
      </c>
    </row>
    <row r="5797" spans="5:13" x14ac:dyDescent="0.3">
      <c r="E5797" s="4">
        <v>43707.458333333336</v>
      </c>
      <c r="F5797" s="3">
        <v>0</v>
      </c>
      <c r="G5797" s="2">
        <f>Table13[[#This Row],[CF % FV]]*$A$2</f>
        <v>0</v>
      </c>
      <c r="H5797" s="3">
        <v>0.261031667499737</v>
      </c>
      <c r="I5797" s="2">
        <f>Table13[[#This Row],[CF % EOL]]*$A$6</f>
        <v>10.44126669998948</v>
      </c>
      <c r="J5797" s="3">
        <v>7.4739103123359921E-2</v>
      </c>
      <c r="K5797" s="2">
        <f>$A$10*Table13[[#This Row],[CF % WEC]]</f>
        <v>2.2987117304315571E-2</v>
      </c>
      <c r="L5797" s="1">
        <v>49.632347761174351</v>
      </c>
      <c r="M5797" s="2">
        <f>Table13[[#This Row],[Cons h '[MWh']]]-Table13[[#This Row],[Ewec_prod '[MWh']]]-Table13[[#This Row],[Eeol_prod '[MWh']]]-Table13[[#This Row],[Efv_prod '[MWh']]]</f>
        <v>39.16809394388055</v>
      </c>
    </row>
    <row r="5798" spans="5:13" x14ac:dyDescent="0.3">
      <c r="E5798" s="4">
        <v>43707.5</v>
      </c>
      <c r="F5798" s="3">
        <v>0</v>
      </c>
      <c r="G5798" s="2">
        <f>Table13[[#This Row],[CF % FV]]*$A$2</f>
        <v>0</v>
      </c>
      <c r="H5798" s="3">
        <v>0.37461804501344098</v>
      </c>
      <c r="I5798" s="2">
        <f>Table13[[#This Row],[CF % EOL]]*$A$6</f>
        <v>14.984721800537638</v>
      </c>
      <c r="J5798" s="3">
        <v>8.2391546605046065E-2</v>
      </c>
      <c r="K5798" s="2">
        <f>$A$10*Table13[[#This Row],[CF % WEC]]</f>
        <v>2.5340739553271673E-2</v>
      </c>
      <c r="L5798" s="1">
        <v>52.949118872257138</v>
      </c>
      <c r="M5798" s="2">
        <f>Table13[[#This Row],[Cons h '[MWh']]]-Table13[[#This Row],[Ewec_prod '[MWh']]]-Table13[[#This Row],[Eeol_prod '[MWh']]]-Table13[[#This Row],[Efv_prod '[MWh']]]</f>
        <v>37.939056332166231</v>
      </c>
    </row>
    <row r="5799" spans="5:13" x14ac:dyDescent="0.3">
      <c r="E5799" s="4">
        <v>43707.541666666664</v>
      </c>
      <c r="F5799" s="3">
        <v>0</v>
      </c>
      <c r="G5799" s="2">
        <f>Table13[[#This Row],[CF % FV]]*$A$2</f>
        <v>0</v>
      </c>
      <c r="H5799" s="3">
        <v>0.402850701384592</v>
      </c>
      <c r="I5799" s="2">
        <f>Table13[[#This Row],[CF % EOL]]*$A$6</f>
        <v>16.114028055383681</v>
      </c>
      <c r="J5799" s="3">
        <v>8.8234802506090962E-2</v>
      </c>
      <c r="K5799" s="2">
        <f>$A$10*Table13[[#This Row],[CF % WEC]]</f>
        <v>2.7137919385825368E-2</v>
      </c>
      <c r="L5799" s="1">
        <v>54.083293457935071</v>
      </c>
      <c r="M5799" s="2">
        <f>Table13[[#This Row],[Cons h '[MWh']]]-Table13[[#This Row],[Ewec_prod '[MWh']]]-Table13[[#This Row],[Eeol_prod '[MWh']]]-Table13[[#This Row],[Efv_prod '[MWh']]]</f>
        <v>37.942127483165564</v>
      </c>
    </row>
    <row r="5800" spans="5:13" x14ac:dyDescent="0.3">
      <c r="E5800" s="4">
        <v>43707.583333333336</v>
      </c>
      <c r="F5800" s="3">
        <v>0</v>
      </c>
      <c r="G5800" s="2">
        <f>Table13[[#This Row],[CF % FV]]*$A$2</f>
        <v>0</v>
      </c>
      <c r="H5800" s="3">
        <v>0.42611409378312398</v>
      </c>
      <c r="I5800" s="2">
        <f>Table13[[#This Row],[CF % EOL]]*$A$6</f>
        <v>17.044563751324958</v>
      </c>
      <c r="J5800" s="3">
        <v>9.5515541249690791E-2</v>
      </c>
      <c r="K5800" s="2">
        <f>$A$10*Table13[[#This Row],[CF % WEC]]</f>
        <v>2.9377218341352901E-2</v>
      </c>
      <c r="L5800" s="1">
        <v>42.945190393792359</v>
      </c>
      <c r="M5800" s="2">
        <f>Table13[[#This Row],[Cons h '[MWh']]]-Table13[[#This Row],[Ewec_prod '[MWh']]]-Table13[[#This Row],[Eeol_prod '[MWh']]]-Table13[[#This Row],[Efv_prod '[MWh']]]</f>
        <v>25.871249424126049</v>
      </c>
    </row>
    <row r="5801" spans="5:13" x14ac:dyDescent="0.3">
      <c r="E5801" s="4">
        <v>43707.625</v>
      </c>
      <c r="F5801" s="3">
        <v>0</v>
      </c>
      <c r="G5801" s="2">
        <f>Table13[[#This Row],[CF % FV]]*$A$2</f>
        <v>0</v>
      </c>
      <c r="H5801" s="3">
        <v>0.45591476952946902</v>
      </c>
      <c r="I5801" s="2">
        <f>Table13[[#This Row],[CF % EOL]]*$A$6</f>
        <v>18.236590781178762</v>
      </c>
      <c r="J5801" s="3">
        <v>0.10460660554724818</v>
      </c>
      <c r="K5801" s="2">
        <f>$A$10*Table13[[#This Row],[CF % WEC]]</f>
        <v>3.2173309713818279E-2</v>
      </c>
      <c r="L5801" s="1">
        <v>47.818573226326372</v>
      </c>
      <c r="M5801" s="2">
        <f>Table13[[#This Row],[Cons h '[MWh']]]-Table13[[#This Row],[Ewec_prod '[MWh']]]-Table13[[#This Row],[Eeol_prod '[MWh']]]-Table13[[#This Row],[Efv_prod '[MWh']]]</f>
        <v>29.54980913543379</v>
      </c>
    </row>
    <row r="5802" spans="5:13" x14ac:dyDescent="0.3">
      <c r="E5802" s="4">
        <v>43707.666666666664</v>
      </c>
      <c r="F5802" s="3">
        <v>3.542E-2</v>
      </c>
      <c r="G5802" s="2">
        <f>Table13[[#This Row],[CF % FV]]*$A$2</f>
        <v>1.8064199999999999</v>
      </c>
      <c r="H5802" s="3">
        <v>0.48556175261510798</v>
      </c>
      <c r="I5802" s="2">
        <f>Table13[[#This Row],[CF % EOL]]*$A$6</f>
        <v>19.422470104604319</v>
      </c>
      <c r="J5802" s="3">
        <v>0.12024404744915802</v>
      </c>
      <c r="K5802" s="2">
        <f>$A$10*Table13[[#This Row],[CF % WEC]]</f>
        <v>3.69828364048908E-2</v>
      </c>
      <c r="L5802" s="1">
        <v>46.01886049353746</v>
      </c>
      <c r="M5802" s="2">
        <f>Table13[[#This Row],[Cons h '[MWh']]]-Table13[[#This Row],[Ewec_prod '[MWh']]]-Table13[[#This Row],[Eeol_prod '[MWh']]]-Table13[[#This Row],[Efv_prod '[MWh']]]</f>
        <v>24.752987552528253</v>
      </c>
    </row>
    <row r="5803" spans="5:13" x14ac:dyDescent="0.3">
      <c r="E5803" s="4">
        <v>43707.708333333336</v>
      </c>
      <c r="F5803" s="3">
        <v>0.23444999999999999</v>
      </c>
      <c r="G5803" s="2">
        <f>Table13[[#This Row],[CF % FV]]*$A$2</f>
        <v>11.956949999999999</v>
      </c>
      <c r="H5803" s="3">
        <v>0.53859696907372601</v>
      </c>
      <c r="I5803" s="2">
        <f>Table13[[#This Row],[CF % EOL]]*$A$6</f>
        <v>21.543878762949042</v>
      </c>
      <c r="J5803" s="3">
        <v>0.13396520663944655</v>
      </c>
      <c r="K5803" s="2">
        <f>$A$10*Table13[[#This Row],[CF % WEC]]</f>
        <v>4.1202981987020056E-2</v>
      </c>
      <c r="L5803" s="1">
        <v>53.681956021303812</v>
      </c>
      <c r="M5803" s="2">
        <f>Table13[[#This Row],[Cons h '[MWh']]]-Table13[[#This Row],[Ewec_prod '[MWh']]]-Table13[[#This Row],[Eeol_prod '[MWh']]]-Table13[[#This Row],[Efv_prod '[MWh']]]</f>
        <v>20.139924276367751</v>
      </c>
    </row>
    <row r="5804" spans="5:13" x14ac:dyDescent="0.3">
      <c r="E5804" s="4">
        <v>43707.75</v>
      </c>
      <c r="F5804" s="3">
        <v>0.44081999999999999</v>
      </c>
      <c r="G5804" s="2">
        <f>Table13[[#This Row],[CF % FV]]*$A$2</f>
        <v>22.481819999999999</v>
      </c>
      <c r="H5804" s="3">
        <v>0.61434798320931205</v>
      </c>
      <c r="I5804" s="2">
        <f>Table13[[#This Row],[CF % EOL]]*$A$6</f>
        <v>24.573919328372483</v>
      </c>
      <c r="J5804" s="3">
        <v>0.14407011855369703</v>
      </c>
      <c r="K5804" s="2">
        <f>$A$10*Table13[[#This Row],[CF % WEC]]</f>
        <v>4.431089719894412E-2</v>
      </c>
      <c r="L5804" s="1">
        <v>87.557612956287272</v>
      </c>
      <c r="M5804" s="2">
        <f>Table13[[#This Row],[Cons h '[MWh']]]-Table13[[#This Row],[Ewec_prod '[MWh']]]-Table13[[#This Row],[Eeol_prod '[MWh']]]-Table13[[#This Row],[Efv_prod '[MWh']]]</f>
        <v>40.45756273071585</v>
      </c>
    </row>
    <row r="5805" spans="5:13" x14ac:dyDescent="0.3">
      <c r="E5805" s="4">
        <v>43707.791666666664</v>
      </c>
      <c r="F5805" s="3">
        <v>0.62734000000000001</v>
      </c>
      <c r="G5805" s="2">
        <f>Table13[[#This Row],[CF % FV]]*$A$2</f>
        <v>31.994340000000001</v>
      </c>
      <c r="H5805" s="3">
        <v>0.676819071971273</v>
      </c>
      <c r="I5805" s="2">
        <f>Table13[[#This Row],[CF % EOL]]*$A$6</f>
        <v>27.07276287885092</v>
      </c>
      <c r="J5805" s="3">
        <v>0.14837330835843407</v>
      </c>
      <c r="K5805" s="2">
        <f>$A$10*Table13[[#This Row],[CF % WEC]]</f>
        <v>4.5634406910600105E-2</v>
      </c>
      <c r="L5805" s="1">
        <v>64.680016435513565</v>
      </c>
      <c r="M5805" s="2">
        <f>Table13[[#This Row],[Cons h '[MWh']]]-Table13[[#This Row],[Ewec_prod '[MWh']]]-Table13[[#This Row],[Eeol_prod '[MWh']]]-Table13[[#This Row],[Efv_prod '[MWh']]]</f>
        <v>5.5672791497520464</v>
      </c>
    </row>
    <row r="5806" spans="5:13" x14ac:dyDescent="0.3">
      <c r="E5806" s="4">
        <v>43707.833333333336</v>
      </c>
      <c r="F5806" s="3">
        <v>0.71635000000000004</v>
      </c>
      <c r="G5806" s="2">
        <f>Table13[[#This Row],[CF % FV]]*$A$2</f>
        <v>36.533850000000001</v>
      </c>
      <c r="H5806" s="3">
        <v>0.63602617382387905</v>
      </c>
      <c r="I5806" s="2">
        <f>Table13[[#This Row],[CF % EOL]]*$A$6</f>
        <v>25.441046952955162</v>
      </c>
      <c r="J5806" s="3">
        <v>0.14606259684927414</v>
      </c>
      <c r="K5806" s="2">
        <f>$A$10*Table13[[#This Row],[CF % WEC]]</f>
        <v>4.4923713387427636E-2</v>
      </c>
      <c r="L5806" s="1">
        <v>62.724205312281342</v>
      </c>
      <c r="M5806" s="2">
        <f>Table13[[#This Row],[Cons h '[MWh']]]-Table13[[#This Row],[Ewec_prod '[MWh']]]-Table13[[#This Row],[Eeol_prod '[MWh']]]-Table13[[#This Row],[Efv_prod '[MWh']]]</f>
        <v>0.70438464593875239</v>
      </c>
    </row>
    <row r="5807" spans="5:13" x14ac:dyDescent="0.3">
      <c r="E5807" s="4">
        <v>43707.875</v>
      </c>
      <c r="F5807" s="3">
        <v>0.77334000000000003</v>
      </c>
      <c r="G5807" s="2">
        <f>Table13[[#This Row],[CF % FV]]*$A$2</f>
        <v>39.440339999999999</v>
      </c>
      <c r="H5807" s="3">
        <v>0.55941413343268498</v>
      </c>
      <c r="I5807" s="2">
        <f>Table13[[#This Row],[CF % EOL]]*$A$6</f>
        <v>22.376565337307397</v>
      </c>
      <c r="J5807" s="3">
        <v>0.1255338133908894</v>
      </c>
      <c r="K5807" s="2">
        <f>$A$10*Table13[[#This Row],[CF % WEC]]</f>
        <v>3.8609782208806225E-2</v>
      </c>
      <c r="L5807" s="1">
        <v>60.359395576786696</v>
      </c>
      <c r="M5807" s="2">
        <f>Table13[[#This Row],[Cons h '[MWh']]]-Table13[[#This Row],[Ewec_prod '[MWh']]]-Table13[[#This Row],[Eeol_prod '[MWh']]]-Table13[[#This Row],[Efv_prod '[MWh']]]</f>
        <v>-1.4961195427295095</v>
      </c>
    </row>
    <row r="5808" spans="5:13" x14ac:dyDescent="0.3">
      <c r="E5808" s="4">
        <v>43707.916666666664</v>
      </c>
      <c r="F5808" s="3">
        <v>0.71950999999999998</v>
      </c>
      <c r="G5808" s="2">
        <f>Table13[[#This Row],[CF % FV]]*$A$2</f>
        <v>36.695009999999996</v>
      </c>
      <c r="H5808" s="3">
        <v>0.12913721480986901</v>
      </c>
      <c r="I5808" s="2">
        <f>Table13[[#This Row],[CF % EOL]]*$A$6</f>
        <v>5.1654885923947607</v>
      </c>
      <c r="J5808" s="3">
        <v>0.11196136049710399</v>
      </c>
      <c r="K5808" s="2">
        <f>$A$10*Table13[[#This Row],[CF % WEC]]</f>
        <v>3.4435373449019695E-2</v>
      </c>
      <c r="L5808" s="1">
        <v>50.392374084300769</v>
      </c>
      <c r="M5808" s="2">
        <f>Table13[[#This Row],[Cons h '[MWh']]]-Table13[[#This Row],[Ewec_prod '[MWh']]]-Table13[[#This Row],[Eeol_prod '[MWh']]]-Table13[[#This Row],[Efv_prod '[MWh']]]</f>
        <v>8.4974401184569928</v>
      </c>
    </row>
    <row r="5809" spans="5:13" x14ac:dyDescent="0.3">
      <c r="E5809" s="4">
        <v>43707.958333333336</v>
      </c>
      <c r="F5809" s="3">
        <v>0.69108000000000003</v>
      </c>
      <c r="G5809" s="2">
        <f>Table13[[#This Row],[CF % FV]]*$A$2</f>
        <v>35.245080000000002</v>
      </c>
      <c r="H5809" s="3">
        <v>0.13875298635588301</v>
      </c>
      <c r="I5809" s="2">
        <f>Table13[[#This Row],[CF % EOL]]*$A$6</f>
        <v>5.55011945423532</v>
      </c>
      <c r="J5809" s="3">
        <v>0.10290279379013835</v>
      </c>
      <c r="K5809" s="2">
        <f>$A$10*Table13[[#This Row],[CF % WEC]]</f>
        <v>3.1649277191505149E-2</v>
      </c>
      <c r="L5809" s="1">
        <v>47.11413638925238</v>
      </c>
      <c r="M5809" s="2">
        <f>Table13[[#This Row],[Cons h '[MWh']]]-Table13[[#This Row],[Ewec_prod '[MWh']]]-Table13[[#This Row],[Eeol_prod '[MWh']]]-Table13[[#This Row],[Efv_prod '[MWh']]]</f>
        <v>6.2872876578255514</v>
      </c>
    </row>
    <row r="5810" spans="5:13" x14ac:dyDescent="0.3">
      <c r="E5810" s="4">
        <v>43708</v>
      </c>
      <c r="F5810" s="3">
        <v>0.54332000000000003</v>
      </c>
      <c r="G5810" s="2">
        <f>Table13[[#This Row],[CF % FV]]*$A$2</f>
        <v>27.709320000000002</v>
      </c>
      <c r="H5810" s="3">
        <v>0.17090193196148101</v>
      </c>
      <c r="I5810" s="2">
        <f>Table13[[#This Row],[CF % EOL]]*$A$6</f>
        <v>6.836077278459241</v>
      </c>
      <c r="J5810" s="3">
        <v>9.810109207614065E-2</v>
      </c>
      <c r="K5810" s="2">
        <f>$A$10*Table13[[#This Row],[CF % WEC]]</f>
        <v>3.0172442764179786E-2</v>
      </c>
      <c r="L5810" s="1">
        <v>30.381677036361502</v>
      </c>
      <c r="M5810" s="2">
        <f>Table13[[#This Row],[Cons h '[MWh']]]-Table13[[#This Row],[Ewec_prod '[MWh']]]-Table13[[#This Row],[Eeol_prod '[MWh']]]-Table13[[#This Row],[Efv_prod '[MWh']]]</f>
        <v>-4.1938926848619182</v>
      </c>
    </row>
    <row r="5811" spans="5:13" x14ac:dyDescent="0.3">
      <c r="E5811" s="4">
        <v>43708.041666666664</v>
      </c>
      <c r="F5811" s="3">
        <v>0.38321</v>
      </c>
      <c r="G5811" s="2">
        <f>Table13[[#This Row],[CF % FV]]*$A$2</f>
        <v>19.543710000000001</v>
      </c>
      <c r="H5811" s="3">
        <v>0.17873789975104001</v>
      </c>
      <c r="I5811" s="2">
        <f>Table13[[#This Row],[CF % EOL]]*$A$6</f>
        <v>7.1495159900416008</v>
      </c>
      <c r="J5811" s="3">
        <v>9.7290764844238764E-2</v>
      </c>
      <c r="K5811" s="2">
        <f>$A$10*Table13[[#This Row],[CF % WEC]]</f>
        <v>2.9923214631165328E-2</v>
      </c>
      <c r="L5811" s="1">
        <v>40.166573040029576</v>
      </c>
      <c r="M5811" s="2">
        <f>Table13[[#This Row],[Cons h '[MWh']]]-Table13[[#This Row],[Ewec_prod '[MWh']]]-Table13[[#This Row],[Eeol_prod '[MWh']]]-Table13[[#This Row],[Efv_prod '[MWh']]]</f>
        <v>13.443423835356807</v>
      </c>
    </row>
    <row r="5812" spans="5:13" x14ac:dyDescent="0.3">
      <c r="E5812" s="4">
        <v>43708.083333333336</v>
      </c>
      <c r="F5812" s="3">
        <v>0.16653999999999999</v>
      </c>
      <c r="G5812" s="2">
        <f>Table13[[#This Row],[CF % FV]]*$A$2</f>
        <v>8.4935399999999994</v>
      </c>
      <c r="H5812" s="3">
        <v>0.16892577706827999</v>
      </c>
      <c r="I5812" s="2">
        <f>Table13[[#This Row],[CF % EOL]]*$A$6</f>
        <v>6.7570310827311992</v>
      </c>
      <c r="J5812" s="3">
        <v>0.10013375837218215</v>
      </c>
      <c r="K5812" s="2">
        <f>$A$10*Table13[[#This Row],[CF % WEC]]</f>
        <v>3.0797619366988532E-2</v>
      </c>
      <c r="L5812" s="1">
        <v>37.482923111458383</v>
      </c>
      <c r="M5812" s="2">
        <f>Table13[[#This Row],[Cons h '[MWh']]]-Table13[[#This Row],[Ewec_prod '[MWh']]]-Table13[[#This Row],[Eeol_prod '[MWh']]]-Table13[[#This Row],[Efv_prod '[MWh']]]</f>
        <v>22.201554409360199</v>
      </c>
    </row>
    <row r="5813" spans="5:13" x14ac:dyDescent="0.3">
      <c r="E5813" s="4">
        <v>43708.125</v>
      </c>
      <c r="F5813" s="3">
        <v>4.2900000000000004E-3</v>
      </c>
      <c r="G5813" s="2">
        <f>Table13[[#This Row],[CF % FV]]*$A$2</f>
        <v>0.21879000000000001</v>
      </c>
      <c r="H5813" s="3">
        <v>0.16892577706827999</v>
      </c>
      <c r="I5813" s="2">
        <f>Table13[[#This Row],[CF % EOL]]*$A$6</f>
        <v>6.7570310827311992</v>
      </c>
      <c r="J5813" s="3">
        <v>0.10485438287445766</v>
      </c>
      <c r="K5813" s="2">
        <f>$A$10*Table13[[#This Row],[CF % WEC]]</f>
        <v>3.2249517297905997E-2</v>
      </c>
      <c r="L5813" s="1">
        <v>34.425133355505309</v>
      </c>
      <c r="M5813" s="2">
        <f>Table13[[#This Row],[Cons h '[MWh']]]-Table13[[#This Row],[Ewec_prod '[MWh']]]-Table13[[#This Row],[Eeol_prod '[MWh']]]-Table13[[#This Row],[Efv_prod '[MWh']]]</f>
        <v>27.417062755476206</v>
      </c>
    </row>
    <row r="5814" spans="5:13" x14ac:dyDescent="0.3">
      <c r="E5814" s="4">
        <v>43708.166666666664</v>
      </c>
      <c r="F5814" s="3">
        <v>0</v>
      </c>
      <c r="G5814" s="2">
        <f>Table13[[#This Row],[CF % FV]]*$A$2</f>
        <v>0</v>
      </c>
      <c r="H5814" s="3">
        <v>0.15743416392243001</v>
      </c>
      <c r="I5814" s="2">
        <f>Table13[[#This Row],[CF % EOL]]*$A$6</f>
        <v>6.2973665568972006</v>
      </c>
      <c r="J5814" s="3">
        <v>0.10956039937108433</v>
      </c>
      <c r="K5814" s="2">
        <f>$A$10*Table13[[#This Row],[CF % WEC]]</f>
        <v>3.3696922320487682E-2</v>
      </c>
      <c r="L5814" s="1">
        <v>48.100848578797006</v>
      </c>
      <c r="M5814" s="2">
        <f>Table13[[#This Row],[Cons h '[MWh']]]-Table13[[#This Row],[Ewec_prod '[MWh']]]-Table13[[#This Row],[Eeol_prod '[MWh']]]-Table13[[#This Row],[Efv_prod '[MWh']]]</f>
        <v>41.769785099579316</v>
      </c>
    </row>
    <row r="5815" spans="5:13" x14ac:dyDescent="0.3">
      <c r="E5815" s="4">
        <v>43708.208333333336</v>
      </c>
      <c r="F5815" s="3">
        <v>0</v>
      </c>
      <c r="G5815" s="2">
        <f>Table13[[#This Row],[CF % FV]]*$A$2</f>
        <v>0</v>
      </c>
      <c r="H5815" s="3">
        <v>0.15969439733917301</v>
      </c>
      <c r="I5815" s="2">
        <f>Table13[[#This Row],[CF % EOL]]*$A$6</f>
        <v>6.3877758935669204</v>
      </c>
      <c r="J5815" s="3">
        <v>0.11253489688000293</v>
      </c>
      <c r="K5815" s="2">
        <f>$A$10*Table13[[#This Row],[CF % WEC]]</f>
        <v>3.4611773051918725E-2</v>
      </c>
      <c r="L5815" s="1">
        <v>55.056524854364959</v>
      </c>
      <c r="M5815" s="2">
        <f>Table13[[#This Row],[Cons h '[MWh']]]-Table13[[#This Row],[Ewec_prod '[MWh']]]-Table13[[#This Row],[Eeol_prod '[MWh']]]-Table13[[#This Row],[Efv_prod '[MWh']]]</f>
        <v>48.63413718774612</v>
      </c>
    </row>
    <row r="5816" spans="5:13" x14ac:dyDescent="0.3">
      <c r="E5816" s="4">
        <v>43708.25</v>
      </c>
      <c r="F5816" s="3">
        <v>0</v>
      </c>
      <c r="G5816" s="2">
        <f>Table13[[#This Row],[CF % FV]]*$A$2</f>
        <v>0</v>
      </c>
      <c r="H5816" s="3">
        <v>0.19745344814176</v>
      </c>
      <c r="I5816" s="2">
        <f>Table13[[#This Row],[CF % EOL]]*$A$6</f>
        <v>7.8981379256704001</v>
      </c>
      <c r="J5816" s="3">
        <v>0.11262137580241498</v>
      </c>
      <c r="K5816" s="2">
        <f>$A$10*Table13[[#This Row],[CF % WEC]]</f>
        <v>3.4638370924394604E-2</v>
      </c>
      <c r="L5816" s="1">
        <v>51.632669172550052</v>
      </c>
      <c r="M5816" s="2">
        <f>Table13[[#This Row],[Cons h '[MWh']]]-Table13[[#This Row],[Ewec_prod '[MWh']]]-Table13[[#This Row],[Eeol_prod '[MWh']]]-Table13[[#This Row],[Efv_prod '[MWh']]]</f>
        <v>43.699892875955257</v>
      </c>
    </row>
    <row r="5817" spans="5:13" x14ac:dyDescent="0.3">
      <c r="E5817" s="4">
        <v>43708.291666666664</v>
      </c>
      <c r="F5817" s="3">
        <v>0</v>
      </c>
      <c r="G5817" s="2">
        <f>Table13[[#This Row],[CF % FV]]*$A$2</f>
        <v>0</v>
      </c>
      <c r="H5817" s="3">
        <v>0.19560918819317399</v>
      </c>
      <c r="I5817" s="2">
        <f>Table13[[#This Row],[CF % EOL]]*$A$6</f>
        <v>7.8243675277269595</v>
      </c>
      <c r="J5817" s="3">
        <v>0.11151068644602621</v>
      </c>
      <c r="K5817" s="2">
        <f>$A$10*Table13[[#This Row],[CF % WEC]]</f>
        <v>3.4296761974634764E-2</v>
      </c>
      <c r="L5817" s="1">
        <v>55.557538060225532</v>
      </c>
      <c r="M5817" s="2">
        <f>Table13[[#This Row],[Cons h '[MWh']]]-Table13[[#This Row],[Ewec_prod '[MWh']]]-Table13[[#This Row],[Eeol_prod '[MWh']]]-Table13[[#This Row],[Efv_prod '[MWh']]]</f>
        <v>47.698873770523932</v>
      </c>
    </row>
    <row r="5818" spans="5:13" x14ac:dyDescent="0.3">
      <c r="E5818" s="4">
        <v>43708.333333333336</v>
      </c>
      <c r="F5818" s="3">
        <v>0</v>
      </c>
      <c r="G5818" s="2">
        <f>Table13[[#This Row],[CF % FV]]*$A$2</f>
        <v>0</v>
      </c>
      <c r="H5818" s="3">
        <v>0.130500831052657</v>
      </c>
      <c r="I5818" s="2">
        <f>Table13[[#This Row],[CF % EOL]]*$A$6</f>
        <v>5.2200332421062798</v>
      </c>
      <c r="J5818" s="3">
        <v>0.11089958489935663</v>
      </c>
      <c r="K5818" s="2">
        <f>$A$10*Table13[[#This Row],[CF % WEC]]</f>
        <v>3.4108808649653641E-2</v>
      </c>
      <c r="L5818" s="1">
        <v>64.874777021136111</v>
      </c>
      <c r="M5818" s="2">
        <f>Table13[[#This Row],[Cons h '[MWh']]]-Table13[[#This Row],[Ewec_prod '[MWh']]]-Table13[[#This Row],[Eeol_prod '[MWh']]]-Table13[[#This Row],[Efv_prod '[MWh']]]</f>
        <v>59.620634970380181</v>
      </c>
    </row>
    <row r="5819" spans="5:13" x14ac:dyDescent="0.3">
      <c r="E5819" s="4">
        <v>43708.375</v>
      </c>
      <c r="F5819" s="3">
        <v>0</v>
      </c>
      <c r="G5819" s="2">
        <f>Table13[[#This Row],[CF % FV]]*$A$2</f>
        <v>0</v>
      </c>
      <c r="H5819" s="3">
        <v>6.5640988291695401E-2</v>
      </c>
      <c r="I5819" s="2">
        <f>Table13[[#This Row],[CF % EOL]]*$A$6</f>
        <v>2.6256395316678161</v>
      </c>
      <c r="J5819" s="3">
        <v>0.1118216289831299</v>
      </c>
      <c r="K5819" s="2">
        <f>$A$10*Table13[[#This Row],[CF % WEC]]</f>
        <v>3.4392396953870558E-2</v>
      </c>
      <c r="L5819" s="1">
        <v>57.715318958478981</v>
      </c>
      <c r="M5819" s="2">
        <f>Table13[[#This Row],[Cons h '[MWh']]]-Table13[[#This Row],[Ewec_prod '[MWh']]]-Table13[[#This Row],[Eeol_prod '[MWh']]]-Table13[[#This Row],[Efv_prod '[MWh']]]</f>
        <v>55.055287029857297</v>
      </c>
    </row>
    <row r="5820" spans="5:13" x14ac:dyDescent="0.3">
      <c r="E5820" s="4">
        <v>43708.416666666664</v>
      </c>
      <c r="F5820" s="3">
        <v>0</v>
      </c>
      <c r="G5820" s="2">
        <f>Table13[[#This Row],[CF % FV]]*$A$2</f>
        <v>0</v>
      </c>
      <c r="H5820" s="3">
        <v>6.9901413715387897E-2</v>
      </c>
      <c r="I5820" s="2">
        <f>Table13[[#This Row],[CF % EOL]]*$A$6</f>
        <v>2.7960565486155158</v>
      </c>
      <c r="J5820" s="3">
        <v>0.11579466521749161</v>
      </c>
      <c r="K5820" s="2">
        <f>$A$10*Table13[[#This Row],[CF % WEC]]</f>
        <v>3.5614363048684768E-2</v>
      </c>
      <c r="L5820" s="1">
        <v>72.436089752323127</v>
      </c>
      <c r="M5820" s="2">
        <f>Table13[[#This Row],[Cons h '[MWh']]]-Table13[[#This Row],[Ewec_prod '[MWh']]]-Table13[[#This Row],[Eeol_prod '[MWh']]]-Table13[[#This Row],[Efv_prod '[MWh']]]</f>
        <v>69.604418840658937</v>
      </c>
    </row>
    <row r="5821" spans="5:13" x14ac:dyDescent="0.3">
      <c r="E5821" s="4">
        <v>43708.458333333336</v>
      </c>
      <c r="F5821" s="3">
        <v>0</v>
      </c>
      <c r="G5821" s="2">
        <f>Table13[[#This Row],[CF % FV]]*$A$2</f>
        <v>0</v>
      </c>
      <c r="H5821" s="3">
        <v>7.2501281394829295E-2</v>
      </c>
      <c r="I5821" s="2">
        <f>Table13[[#This Row],[CF % EOL]]*$A$6</f>
        <v>2.9000512557931719</v>
      </c>
      <c r="J5821" s="3">
        <v>0.12172130497161926</v>
      </c>
      <c r="K5821" s="2">
        <f>$A$10*Table13[[#This Row],[CF % WEC]]</f>
        <v>3.7437188819335089E-2</v>
      </c>
      <c r="L5821" s="1">
        <v>53.488216101896647</v>
      </c>
      <c r="M5821" s="2">
        <f>Table13[[#This Row],[Cons h '[MWh']]]-Table13[[#This Row],[Ewec_prod '[MWh']]]-Table13[[#This Row],[Eeol_prod '[MWh']]]-Table13[[#This Row],[Efv_prod '[MWh']]]</f>
        <v>50.550727657284142</v>
      </c>
    </row>
    <row r="5822" spans="5:13" x14ac:dyDescent="0.3">
      <c r="E5822" s="4">
        <v>43708.5</v>
      </c>
      <c r="F5822" s="3">
        <v>0</v>
      </c>
      <c r="G5822" s="2">
        <f>Table13[[#This Row],[CF % FV]]*$A$2</f>
        <v>0</v>
      </c>
      <c r="H5822" s="3">
        <v>7.5162370153366506E-2</v>
      </c>
      <c r="I5822" s="2">
        <f>Table13[[#This Row],[CF % EOL]]*$A$6</f>
        <v>3.0064948061346604</v>
      </c>
      <c r="J5822" s="3">
        <v>0.12861539583116571</v>
      </c>
      <c r="K5822" s="2">
        <f>$A$10*Table13[[#This Row],[CF % WEC]]</f>
        <v>3.9557568495733317E-2</v>
      </c>
      <c r="L5822" s="1">
        <v>62.018743542646483</v>
      </c>
      <c r="M5822" s="2">
        <f>Table13[[#This Row],[Cons h '[MWh']]]-Table13[[#This Row],[Ewec_prod '[MWh']]]-Table13[[#This Row],[Eeol_prod '[MWh']]]-Table13[[#This Row],[Efv_prod '[MWh']]]</f>
        <v>58.972691168016091</v>
      </c>
    </row>
    <row r="5823" spans="5:13" x14ac:dyDescent="0.3">
      <c r="E5823" s="4">
        <v>43708.541666666664</v>
      </c>
      <c r="F5823" s="3">
        <v>0</v>
      </c>
      <c r="G5823" s="2">
        <f>Table13[[#This Row],[CF % FV]]*$A$2</f>
        <v>0</v>
      </c>
      <c r="H5823" s="3">
        <v>9.2336606396306198E-2</v>
      </c>
      <c r="I5823" s="2">
        <f>Table13[[#This Row],[CF % EOL]]*$A$6</f>
        <v>3.6934642558522479</v>
      </c>
      <c r="J5823" s="3">
        <v>0.13577783740835733</v>
      </c>
      <c r="K5823" s="2">
        <f>$A$10*Table13[[#This Row],[CF % WEC]]</f>
        <v>4.1760483406933946E-2</v>
      </c>
      <c r="L5823" s="1">
        <v>58.668501180289617</v>
      </c>
      <c r="M5823" s="2">
        <f>Table13[[#This Row],[Cons h '[MWh']]]-Table13[[#This Row],[Ewec_prod '[MWh']]]-Table13[[#This Row],[Eeol_prod '[MWh']]]-Table13[[#This Row],[Efv_prod '[MWh']]]</f>
        <v>54.933276441030436</v>
      </c>
    </row>
    <row r="5824" spans="5:13" x14ac:dyDescent="0.3">
      <c r="E5824" s="4">
        <v>43708.583333333336</v>
      </c>
      <c r="F5824" s="3">
        <v>0</v>
      </c>
      <c r="G5824" s="2">
        <f>Table13[[#This Row],[CF % FV]]*$A$2</f>
        <v>0</v>
      </c>
      <c r="H5824" s="3">
        <v>0.13561858326354501</v>
      </c>
      <c r="I5824" s="2">
        <f>Table13[[#This Row],[CF % EOL]]*$A$6</f>
        <v>5.4247433305418005</v>
      </c>
      <c r="J5824" s="3">
        <v>0.14328249346702188</v>
      </c>
      <c r="K5824" s="2">
        <f>$A$10*Table13[[#This Row],[CF % WEC]]</f>
        <v>4.4068651446685897E-2</v>
      </c>
      <c r="L5824" s="1">
        <v>53.478682156943997</v>
      </c>
      <c r="M5824" s="2">
        <f>Table13[[#This Row],[Cons h '[MWh']]]-Table13[[#This Row],[Ewec_prod '[MWh']]]-Table13[[#This Row],[Eeol_prod '[MWh']]]-Table13[[#This Row],[Efv_prod '[MWh']]]</f>
        <v>48.009870174955509</v>
      </c>
    </row>
    <row r="5825" spans="5:13" x14ac:dyDescent="0.3">
      <c r="E5825" s="4">
        <v>43708.625</v>
      </c>
      <c r="F5825" s="3">
        <v>0</v>
      </c>
      <c r="G5825" s="2">
        <f>Table13[[#This Row],[CF % FV]]*$A$2</f>
        <v>0</v>
      </c>
      <c r="H5825" s="3">
        <v>0.18934402024628899</v>
      </c>
      <c r="I5825" s="2">
        <f>Table13[[#This Row],[CF % EOL]]*$A$6</f>
        <v>7.5737608098515601</v>
      </c>
      <c r="J5825" s="3">
        <v>0.15009408772199317</v>
      </c>
      <c r="K5825" s="2">
        <f>$A$10*Table13[[#This Row],[CF % WEC]]</f>
        <v>4.6163658071397287E-2</v>
      </c>
      <c r="L5825" s="1">
        <v>47.076297919469248</v>
      </c>
      <c r="M5825" s="2">
        <f>Table13[[#This Row],[Cons h '[MWh']]]-Table13[[#This Row],[Ewec_prod '[MWh']]]-Table13[[#This Row],[Eeol_prod '[MWh']]]-Table13[[#This Row],[Efv_prod '[MWh']]]</f>
        <v>39.456373451546284</v>
      </c>
    </row>
    <row r="5826" spans="5:13" x14ac:dyDescent="0.3">
      <c r="E5826" s="4">
        <v>43708.666666666664</v>
      </c>
      <c r="F5826" s="3">
        <v>7.8300000000000002E-3</v>
      </c>
      <c r="G5826" s="2">
        <f>Table13[[#This Row],[CF % FV]]*$A$2</f>
        <v>0.39933000000000002</v>
      </c>
      <c r="H5826" s="3">
        <v>0.20452139403313399</v>
      </c>
      <c r="I5826" s="2">
        <f>Table13[[#This Row],[CF % EOL]]*$A$6</f>
        <v>8.1808557613253594</v>
      </c>
      <c r="J5826" s="3">
        <v>0.15566672741811446</v>
      </c>
      <c r="K5826" s="2">
        <f>$A$10*Table13[[#This Row],[CF % WEC]]</f>
        <v>4.7877605885006898E-2</v>
      </c>
      <c r="L5826" s="1">
        <v>39.596024057602214</v>
      </c>
      <c r="M5826" s="2">
        <f>Table13[[#This Row],[Cons h '[MWh']]]-Table13[[#This Row],[Ewec_prod '[MWh']]]-Table13[[#This Row],[Eeol_prod '[MWh']]]-Table13[[#This Row],[Efv_prod '[MWh']]]</f>
        <v>30.967960690391848</v>
      </c>
    </row>
    <row r="5827" spans="5:13" x14ac:dyDescent="0.3">
      <c r="E5827" s="4">
        <v>43708.708333333336</v>
      </c>
      <c r="F5827" s="3">
        <v>7.1730000000000002E-2</v>
      </c>
      <c r="G5827" s="2">
        <f>Table13[[#This Row],[CF % FV]]*$A$2</f>
        <v>3.6582300000000001</v>
      </c>
      <c r="H5827" s="3">
        <v>0.257267813652233</v>
      </c>
      <c r="I5827" s="2">
        <f>Table13[[#This Row],[CF % EOL]]*$A$6</f>
        <v>10.290712546089321</v>
      </c>
      <c r="J5827" s="3">
        <v>0.1624386763453462</v>
      </c>
      <c r="K5827" s="2">
        <f>$A$10*Table13[[#This Row],[CF % WEC]]</f>
        <v>4.9960419002421139E-2</v>
      </c>
      <c r="L5827" s="1">
        <v>61.84198479392866</v>
      </c>
      <c r="M5827" s="2">
        <f>Table13[[#This Row],[Cons h '[MWh']]]-Table13[[#This Row],[Ewec_prod '[MWh']]]-Table13[[#This Row],[Eeol_prod '[MWh']]]-Table13[[#This Row],[Efv_prod '[MWh']]]</f>
        <v>47.843081828836915</v>
      </c>
    </row>
    <row r="5828" spans="5:13" x14ac:dyDescent="0.3">
      <c r="E5828" s="4">
        <v>43708.75</v>
      </c>
      <c r="F5828" s="3">
        <v>0.11752</v>
      </c>
      <c r="G5828" s="2">
        <f>Table13[[#This Row],[CF % FV]]*$A$2</f>
        <v>5.9935200000000002</v>
      </c>
      <c r="H5828" s="3">
        <v>0.339302105701413</v>
      </c>
      <c r="I5828" s="2">
        <f>Table13[[#This Row],[CF % EOL]]*$A$6</f>
        <v>13.57208422805652</v>
      </c>
      <c r="J5828" s="3">
        <v>0.16465609578460272</v>
      </c>
      <c r="K5828" s="2">
        <f>$A$10*Table13[[#This Row],[CF % WEC]]</f>
        <v>5.0642419168772185E-2</v>
      </c>
      <c r="L5828" s="1">
        <v>93.44307994152237</v>
      </c>
      <c r="M5828" s="2">
        <f>Table13[[#This Row],[Cons h '[MWh']]]-Table13[[#This Row],[Ewec_prod '[MWh']]]-Table13[[#This Row],[Eeol_prod '[MWh']]]-Table13[[#This Row],[Efv_prod '[MWh']]]</f>
        <v>73.826833294297074</v>
      </c>
    </row>
    <row r="5829" spans="5:13" x14ac:dyDescent="0.3">
      <c r="E5829" s="4">
        <v>43708.791666666664</v>
      </c>
      <c r="F5829" s="3">
        <v>0.18469999999999998</v>
      </c>
      <c r="G5829" s="2">
        <f>Table13[[#This Row],[CF % FV]]*$A$2</f>
        <v>9.4196999999999989</v>
      </c>
      <c r="H5829" s="3">
        <v>0.39715970692583202</v>
      </c>
      <c r="I5829" s="2">
        <f>Table13[[#This Row],[CF % EOL]]*$A$6</f>
        <v>15.88638827703328</v>
      </c>
      <c r="J5829" s="3">
        <v>0.16491152796772984</v>
      </c>
      <c r="K5829" s="2">
        <f>$A$10*Table13[[#This Row],[CF % WEC]]</f>
        <v>5.0720981117089239E-2</v>
      </c>
      <c r="L5829" s="1">
        <v>94.13083004353129</v>
      </c>
      <c r="M5829" s="2">
        <f>Table13[[#This Row],[Cons h '[MWh']]]-Table13[[#This Row],[Ewec_prod '[MWh']]]-Table13[[#This Row],[Eeol_prod '[MWh']]]-Table13[[#This Row],[Efv_prod '[MWh']]]</f>
        <v>68.774020785380912</v>
      </c>
    </row>
    <row r="5830" spans="5:13" x14ac:dyDescent="0.3">
      <c r="E5830" s="4">
        <v>43708.833333333336</v>
      </c>
      <c r="F5830" s="3">
        <v>0.28667999999999999</v>
      </c>
      <c r="G5830" s="2">
        <f>Table13[[#This Row],[CF % FV]]*$A$2</f>
        <v>14.62068</v>
      </c>
      <c r="H5830" s="3">
        <v>0.44507118456748301</v>
      </c>
      <c r="I5830" s="2">
        <f>Table13[[#This Row],[CF % EOL]]*$A$6</f>
        <v>17.802847382699319</v>
      </c>
      <c r="J5830" s="3">
        <v>0.16331003519504295</v>
      </c>
      <c r="K5830" s="2">
        <f>$A$10*Table13[[#This Row],[CF % WEC]]</f>
        <v>5.0228418312756352E-2</v>
      </c>
      <c r="L5830" s="1">
        <v>64.595885028884737</v>
      </c>
      <c r="M5830" s="2">
        <f>Table13[[#This Row],[Cons h '[MWh']]]-Table13[[#This Row],[Ewec_prod '[MWh']]]-Table13[[#This Row],[Eeol_prod '[MWh']]]-Table13[[#This Row],[Efv_prod '[MWh']]]</f>
        <v>32.122129227872662</v>
      </c>
    </row>
    <row r="5831" spans="5:13" x14ac:dyDescent="0.3">
      <c r="E5831" s="4">
        <v>43708.875</v>
      </c>
      <c r="F5831" s="3">
        <v>0.23330999999999999</v>
      </c>
      <c r="G5831" s="2">
        <f>Table13[[#This Row],[CF % FV]]*$A$2</f>
        <v>11.898809999999999</v>
      </c>
      <c r="H5831" s="3">
        <v>0.48591774877704702</v>
      </c>
      <c r="I5831" s="2">
        <f>Table13[[#This Row],[CF % EOL]]*$A$6</f>
        <v>19.43670995108188</v>
      </c>
      <c r="J5831" s="3">
        <v>0.14308229221538282</v>
      </c>
      <c r="K5831" s="2">
        <f>$A$10*Table13[[#This Row],[CF % WEC]]</f>
        <v>4.4007076588765778E-2</v>
      </c>
      <c r="L5831" s="1">
        <v>53.769859470483134</v>
      </c>
      <c r="M5831" s="2">
        <f>Table13[[#This Row],[Cons h '[MWh']]]-Table13[[#This Row],[Ewec_prod '[MWh']]]-Table13[[#This Row],[Eeol_prod '[MWh']]]-Table13[[#This Row],[Efv_prod '[MWh']]]</f>
        <v>22.390332442812493</v>
      </c>
    </row>
    <row r="5832" spans="5:13" x14ac:dyDescent="0.3">
      <c r="E5832" s="4">
        <v>43708.916666666664</v>
      </c>
      <c r="F5832" s="3">
        <v>0.33099000000000001</v>
      </c>
      <c r="G5832" s="2">
        <f>Table13[[#This Row],[CF % FV]]*$A$2</f>
        <v>16.880490000000002</v>
      </c>
      <c r="H5832" s="3">
        <v>0.19014474904123699</v>
      </c>
      <c r="I5832" s="2">
        <f>Table13[[#This Row],[CF % EOL]]*$A$6</f>
        <v>7.6057899616494797</v>
      </c>
      <c r="J5832" s="3">
        <v>0.12979862892718336</v>
      </c>
      <c r="K5832" s="2">
        <f>$A$10*Table13[[#This Row],[CF % WEC]]</f>
        <v>3.992148934626337E-2</v>
      </c>
      <c r="L5832" s="1">
        <v>43.491409351478637</v>
      </c>
      <c r="M5832" s="2">
        <f>Table13[[#This Row],[Cons h '[MWh']]]-Table13[[#This Row],[Ewec_prod '[MWh']]]-Table13[[#This Row],[Eeol_prod '[MWh']]]-Table13[[#This Row],[Efv_prod '[MWh']]]</f>
        <v>18.965207900482895</v>
      </c>
    </row>
    <row r="5833" spans="5:13" x14ac:dyDescent="0.3">
      <c r="E5833" s="4">
        <v>43708.958333333336</v>
      </c>
      <c r="F5833" s="3">
        <v>0.22875000000000001</v>
      </c>
      <c r="G5833" s="2">
        <f>Table13[[#This Row],[CF % FV]]*$A$2</f>
        <v>11.66625</v>
      </c>
      <c r="H5833" s="3">
        <v>0.19591578029554099</v>
      </c>
      <c r="I5833" s="2">
        <f>Table13[[#This Row],[CF % EOL]]*$A$6</f>
        <v>7.8366312118216399</v>
      </c>
      <c r="J5833" s="3">
        <v>0.12542738333731354</v>
      </c>
      <c r="K5833" s="2">
        <f>$A$10*Table13[[#This Row],[CF % WEC]]</f>
        <v>3.8577048070664179E-2</v>
      </c>
      <c r="L5833" s="1">
        <v>45.418595684258541</v>
      </c>
      <c r="M5833" s="2">
        <f>Table13[[#This Row],[Cons h '[MWh']]]-Table13[[#This Row],[Ewec_prod '[MWh']]]-Table13[[#This Row],[Eeol_prod '[MWh']]]-Table13[[#This Row],[Efv_prod '[MWh']]]</f>
        <v>25.877137424366239</v>
      </c>
    </row>
    <row r="5834" spans="5:13" x14ac:dyDescent="0.3">
      <c r="E5834" s="4">
        <v>43709</v>
      </c>
      <c r="F5834" s="3">
        <v>0.24143000000000001</v>
      </c>
      <c r="G5834" s="2">
        <f>Table13[[#This Row],[CF % FV]]*$A$2</f>
        <v>12.31293</v>
      </c>
      <c r="H5834" s="3">
        <v>0.240141027022411</v>
      </c>
      <c r="I5834" s="2">
        <f>Table13[[#This Row],[CF % EOL]]*$A$6</f>
        <v>9.6056410808964401</v>
      </c>
      <c r="J5834" s="3">
        <v>0.12477863361373226</v>
      </c>
      <c r="K5834" s="2">
        <f>$A$10*Table13[[#This Row],[CF % WEC]]</f>
        <v>3.8377515491680843E-2</v>
      </c>
      <c r="L5834" s="1">
        <v>29.67638960807707</v>
      </c>
      <c r="M5834" s="2">
        <f>Table13[[#This Row],[Cons h '[MWh']]]-Table13[[#This Row],[Ewec_prod '[MWh']]]-Table13[[#This Row],[Eeol_prod '[MWh']]]-Table13[[#This Row],[Efv_prod '[MWh']]]</f>
        <v>7.7194410116889483</v>
      </c>
    </row>
    <row r="5835" spans="5:13" x14ac:dyDescent="0.3">
      <c r="E5835" s="4">
        <v>43709.041666666664</v>
      </c>
      <c r="F5835" s="3">
        <v>0.12501999999999999</v>
      </c>
      <c r="G5835" s="2">
        <f>Table13[[#This Row],[CF % FV]]*$A$2</f>
        <v>6.3760199999999996</v>
      </c>
      <c r="H5835" s="3">
        <v>0.33022650975441697</v>
      </c>
      <c r="I5835" s="2">
        <f>Table13[[#This Row],[CF % EOL]]*$A$6</f>
        <v>13.209060390176679</v>
      </c>
      <c r="J5835" s="3">
        <v>0.12826442306089478</v>
      </c>
      <c r="K5835" s="2">
        <f>$A$10*Table13[[#This Row],[CF % WEC]]</f>
        <v>3.9449621625839495E-2</v>
      </c>
      <c r="L5835" s="1">
        <v>24.553897338563235</v>
      </c>
      <c r="M5835" s="2">
        <f>Table13[[#This Row],[Cons h '[MWh']]]-Table13[[#This Row],[Ewec_prod '[MWh']]]-Table13[[#This Row],[Eeol_prod '[MWh']]]-Table13[[#This Row],[Efv_prod '[MWh']]]</f>
        <v>4.9293673267607181</v>
      </c>
    </row>
    <row r="5836" spans="5:13" x14ac:dyDescent="0.3">
      <c r="E5836" s="4">
        <v>43709.083333333336</v>
      </c>
      <c r="F5836" s="3">
        <v>8.1720000000000001E-2</v>
      </c>
      <c r="G5836" s="2">
        <f>Table13[[#This Row],[CF % FV]]*$A$2</f>
        <v>4.1677200000000001</v>
      </c>
      <c r="H5836" s="3">
        <v>0.44895102899682798</v>
      </c>
      <c r="I5836" s="2">
        <f>Table13[[#This Row],[CF % EOL]]*$A$6</f>
        <v>17.958041159873119</v>
      </c>
      <c r="J5836" s="3">
        <v>0.13558837665873616</v>
      </c>
      <c r="K5836" s="2">
        <f>$A$10*Table13[[#This Row],[CF % WEC]]</f>
        <v>4.1702211949368857E-2</v>
      </c>
      <c r="L5836" s="1">
        <v>38.21047378702707</v>
      </c>
      <c r="M5836" s="2">
        <f>Table13[[#This Row],[Cons h '[MWh']]]-Table13[[#This Row],[Ewec_prod '[MWh']]]-Table13[[#This Row],[Eeol_prod '[MWh']]]-Table13[[#This Row],[Efv_prod '[MWh']]]</f>
        <v>16.043010415204581</v>
      </c>
    </row>
    <row r="5837" spans="5:13" x14ac:dyDescent="0.3">
      <c r="E5837" s="4">
        <v>43709.125</v>
      </c>
      <c r="F5837" s="3">
        <v>3.48E-3</v>
      </c>
      <c r="G5837" s="2">
        <f>Table13[[#This Row],[CF % FV]]*$A$2</f>
        <v>0.17748</v>
      </c>
      <c r="H5837" s="3">
        <v>0.57187512503892901</v>
      </c>
      <c r="I5837" s="2">
        <f>Table13[[#This Row],[CF % EOL]]*$A$6</f>
        <v>22.87500500155716</v>
      </c>
      <c r="J5837" s="3">
        <v>0.14524832342997476</v>
      </c>
      <c r="K5837" s="2">
        <f>$A$10*Table13[[#This Row],[CF % WEC]]</f>
        <v>4.4673271546075505E-2</v>
      </c>
      <c r="L5837" s="1">
        <v>27.020304099311446</v>
      </c>
      <c r="M5837" s="2">
        <f>Table13[[#This Row],[Cons h '[MWh']]]-Table13[[#This Row],[Ewec_prod '[MWh']]]-Table13[[#This Row],[Eeol_prod '[MWh']]]-Table13[[#This Row],[Efv_prod '[MWh']]]</f>
        <v>3.923145826208212</v>
      </c>
    </row>
    <row r="5838" spans="5:13" x14ac:dyDescent="0.3">
      <c r="E5838" s="4">
        <v>43709.166666666664</v>
      </c>
      <c r="F5838" s="3">
        <v>0</v>
      </c>
      <c r="G5838" s="2">
        <f>Table13[[#This Row],[CF % FV]]*$A$2</f>
        <v>0</v>
      </c>
      <c r="H5838" s="3">
        <v>0.70356121945590799</v>
      </c>
      <c r="I5838" s="2">
        <f>Table13[[#This Row],[CF % EOL]]*$A$6</f>
        <v>28.142448778236322</v>
      </c>
      <c r="J5838" s="3">
        <v>0.15401458161339937</v>
      </c>
      <c r="K5838" s="2">
        <f>$A$10*Table13[[#This Row],[CF % WEC]]</f>
        <v>4.7369463991008859E-2</v>
      </c>
      <c r="L5838" s="1">
        <v>37.052327164715074</v>
      </c>
      <c r="M5838" s="2">
        <f>Table13[[#This Row],[Cons h '[MWh']]]-Table13[[#This Row],[Ewec_prod '[MWh']]]-Table13[[#This Row],[Eeol_prod '[MWh']]]-Table13[[#This Row],[Efv_prod '[MWh']]]</f>
        <v>8.8625089224877414</v>
      </c>
    </row>
    <row r="5839" spans="5:13" x14ac:dyDescent="0.3">
      <c r="E5839" s="4">
        <v>43709.208333333336</v>
      </c>
      <c r="F5839" s="3">
        <v>0</v>
      </c>
      <c r="G5839" s="2">
        <f>Table13[[#This Row],[CF % FV]]*$A$2</f>
        <v>0</v>
      </c>
      <c r="H5839" s="3">
        <v>0.81233961226667895</v>
      </c>
      <c r="I5839" s="2">
        <f>Table13[[#This Row],[CF % EOL]]*$A$6</f>
        <v>32.49358449066716</v>
      </c>
      <c r="J5839" s="3">
        <v>0.16048248736167037</v>
      </c>
      <c r="K5839" s="2">
        <f>$A$10*Table13[[#This Row],[CF % WEC]]</f>
        <v>4.9358764128894679E-2</v>
      </c>
      <c r="L5839" s="1">
        <v>42.471342856451329</v>
      </c>
      <c r="M5839" s="2">
        <f>Table13[[#This Row],[Cons h '[MWh']]]-Table13[[#This Row],[Ewec_prod '[MWh']]]-Table13[[#This Row],[Eeol_prod '[MWh']]]-Table13[[#This Row],[Efv_prod '[MWh']]]</f>
        <v>9.928399601655272</v>
      </c>
    </row>
    <row r="5840" spans="5:13" x14ac:dyDescent="0.3">
      <c r="E5840" s="4">
        <v>43709.25</v>
      </c>
      <c r="F5840" s="3">
        <v>0</v>
      </c>
      <c r="G5840" s="2">
        <f>Table13[[#This Row],[CF % FV]]*$A$2</f>
        <v>0</v>
      </c>
      <c r="H5840" s="3">
        <v>0.879652502999131</v>
      </c>
      <c r="I5840" s="2">
        <f>Table13[[#This Row],[CF % EOL]]*$A$6</f>
        <v>35.186100119965239</v>
      </c>
      <c r="J5840" s="3">
        <v>0.16431032589990055</v>
      </c>
      <c r="K5840" s="2">
        <f>$A$10*Table13[[#This Row],[CF % WEC]]</f>
        <v>5.0536072523337736E-2</v>
      </c>
      <c r="L5840" s="1">
        <v>34.779998039398244</v>
      </c>
      <c r="M5840" s="2">
        <f>Table13[[#This Row],[Cons h '[MWh']]]-Table13[[#This Row],[Ewec_prod '[MWh']]]-Table13[[#This Row],[Eeol_prod '[MWh']]]-Table13[[#This Row],[Efv_prod '[MWh']]]</f>
        <v>-0.4566381530903314</v>
      </c>
    </row>
    <row r="5841" spans="5:13" x14ac:dyDescent="0.3">
      <c r="E5841" s="4">
        <v>43709.291666666664</v>
      </c>
      <c r="F5841" s="3">
        <v>0</v>
      </c>
      <c r="G5841" s="2">
        <f>Table13[[#This Row],[CF % FV]]*$A$2</f>
        <v>0</v>
      </c>
      <c r="H5841" s="3">
        <v>0.86124171389843596</v>
      </c>
      <c r="I5841" s="2">
        <f>Table13[[#This Row],[CF % EOL]]*$A$6</f>
        <v>34.449668555937436</v>
      </c>
      <c r="J5841" s="3">
        <v>0.16279207860527425</v>
      </c>
      <c r="K5841" s="2">
        <f>$A$10*Table13[[#This Row],[CF % WEC]]</f>
        <v>5.0069113097815462E-2</v>
      </c>
      <c r="L5841" s="1">
        <v>50.922034019343677</v>
      </c>
      <c r="M5841" s="2">
        <f>Table13[[#This Row],[Cons h '[MWh']]]-Table13[[#This Row],[Ewec_prod '[MWh']]]-Table13[[#This Row],[Eeol_prod '[MWh']]]-Table13[[#This Row],[Efv_prod '[MWh']]]</f>
        <v>16.422296350308429</v>
      </c>
    </row>
    <row r="5842" spans="5:13" x14ac:dyDescent="0.3">
      <c r="E5842" s="4">
        <v>43709.333333333336</v>
      </c>
      <c r="F5842" s="3">
        <v>0</v>
      </c>
      <c r="G5842" s="2">
        <f>Table13[[#This Row],[CF % FV]]*$A$2</f>
        <v>0</v>
      </c>
      <c r="H5842" s="3">
        <v>0.74477185512155697</v>
      </c>
      <c r="I5842" s="2">
        <f>Table13[[#This Row],[CF % EOL]]*$A$6</f>
        <v>29.790874204862277</v>
      </c>
      <c r="J5842" s="3">
        <v>0.15699105899436885</v>
      </c>
      <c r="K5842" s="2">
        <f>$A$10*Table13[[#This Row],[CF % WEC]]</f>
        <v>4.8284923661391262E-2</v>
      </c>
      <c r="L5842" s="1">
        <v>50.241884617593122</v>
      </c>
      <c r="M5842" s="2">
        <f>Table13[[#This Row],[Cons h '[MWh']]]-Table13[[#This Row],[Ewec_prod '[MWh']]]-Table13[[#This Row],[Eeol_prod '[MWh']]]-Table13[[#This Row],[Efv_prod '[MWh']]]</f>
        <v>20.402725489069454</v>
      </c>
    </row>
    <row r="5843" spans="5:13" x14ac:dyDescent="0.3">
      <c r="E5843" s="4">
        <v>43709.375</v>
      </c>
      <c r="F5843" s="3">
        <v>0</v>
      </c>
      <c r="G5843" s="2">
        <f>Table13[[#This Row],[CF % FV]]*$A$2</f>
        <v>0</v>
      </c>
      <c r="H5843" s="3">
        <v>0.619061489424796</v>
      </c>
      <c r="I5843" s="2">
        <f>Table13[[#This Row],[CF % EOL]]*$A$6</f>
        <v>24.762459576991841</v>
      </c>
      <c r="J5843" s="3">
        <v>0.16015767387606852</v>
      </c>
      <c r="K5843" s="2">
        <f>$A$10*Table13[[#This Row],[CF % WEC]]</f>
        <v>4.9258862934158244E-2</v>
      </c>
      <c r="L5843" s="1">
        <v>50.238292562029379</v>
      </c>
      <c r="M5843" s="2">
        <f>Table13[[#This Row],[Cons h '[MWh']]]-Table13[[#This Row],[Ewec_prod '[MWh']]]-Table13[[#This Row],[Eeol_prod '[MWh']]]-Table13[[#This Row],[Efv_prod '[MWh']]]</f>
        <v>25.426574122103379</v>
      </c>
    </row>
    <row r="5844" spans="5:13" x14ac:dyDescent="0.3">
      <c r="E5844" s="4">
        <v>43709.416666666664</v>
      </c>
      <c r="F5844" s="3">
        <v>0</v>
      </c>
      <c r="G5844" s="2">
        <f>Table13[[#This Row],[CF % FV]]*$A$2</f>
        <v>0</v>
      </c>
      <c r="H5844" s="3">
        <v>9.4653225245198702E-2</v>
      </c>
      <c r="I5844" s="2">
        <f>Table13[[#This Row],[CF % EOL]]*$A$6</f>
        <v>3.7861290098079481</v>
      </c>
      <c r="J5844" s="3">
        <v>0.16267233752268387</v>
      </c>
      <c r="K5844" s="2">
        <f>$A$10*Table13[[#This Row],[CF % WEC]]</f>
        <v>5.0032284955696761E-2</v>
      </c>
      <c r="L5844" s="1">
        <v>43.302972887627369</v>
      </c>
      <c r="M5844" s="2">
        <f>Table13[[#This Row],[Cons h '[MWh']]]-Table13[[#This Row],[Ewec_prod '[MWh']]]-Table13[[#This Row],[Eeol_prod '[MWh']]]-Table13[[#This Row],[Efv_prod '[MWh']]]</f>
        <v>39.466811592863721</v>
      </c>
    </row>
    <row r="5845" spans="5:13" x14ac:dyDescent="0.3">
      <c r="E5845" s="4">
        <v>43709.458333333336</v>
      </c>
      <c r="F5845" s="3">
        <v>0</v>
      </c>
      <c r="G5845" s="2">
        <f>Table13[[#This Row],[CF % FV]]*$A$2</f>
        <v>0</v>
      </c>
      <c r="H5845" s="3">
        <v>6.6284737036898494E-2</v>
      </c>
      <c r="I5845" s="2">
        <f>Table13[[#This Row],[CF % EOL]]*$A$6</f>
        <v>2.65138948147594</v>
      </c>
      <c r="J5845" s="3">
        <v>0.16316910430575937</v>
      </c>
      <c r="K5845" s="2">
        <f>$A$10*Table13[[#This Row],[CF % WEC]]</f>
        <v>5.0185072931980025E-2</v>
      </c>
      <c r="L5845" s="1">
        <v>40.097276061375005</v>
      </c>
      <c r="M5845" s="2">
        <f>Table13[[#This Row],[Cons h '[MWh']]]-Table13[[#This Row],[Ewec_prod '[MWh']]]-Table13[[#This Row],[Eeol_prod '[MWh']]]-Table13[[#This Row],[Efv_prod '[MWh']]]</f>
        <v>37.395701506967086</v>
      </c>
    </row>
    <row r="5846" spans="5:13" x14ac:dyDescent="0.3">
      <c r="E5846" s="4">
        <v>43709.5</v>
      </c>
      <c r="F5846" s="3">
        <v>0</v>
      </c>
      <c r="G5846" s="2">
        <f>Table13[[#This Row],[CF % FV]]*$A$2</f>
        <v>0</v>
      </c>
      <c r="H5846" s="3">
        <v>6.4048709394572606E-2</v>
      </c>
      <c r="I5846" s="2">
        <f>Table13[[#This Row],[CF % EOL]]*$A$6</f>
        <v>2.5619483757829045</v>
      </c>
      <c r="J5846" s="3">
        <v>0.16196135151535651</v>
      </c>
      <c r="K5846" s="2">
        <f>$A$10*Table13[[#This Row],[CF % WEC]]</f>
        <v>4.9813610686550325E-2</v>
      </c>
      <c r="L5846" s="1">
        <v>50.680865613371353</v>
      </c>
      <c r="M5846" s="2">
        <f>Table13[[#This Row],[Cons h '[MWh']]]-Table13[[#This Row],[Ewec_prod '[MWh']]]-Table13[[#This Row],[Eeol_prod '[MWh']]]-Table13[[#This Row],[Efv_prod '[MWh']]]</f>
        <v>48.069103626901899</v>
      </c>
    </row>
    <row r="5847" spans="5:13" x14ac:dyDescent="0.3">
      <c r="E5847" s="4">
        <v>43709.541666666664</v>
      </c>
      <c r="F5847" s="3">
        <v>0</v>
      </c>
      <c r="G5847" s="2">
        <f>Table13[[#This Row],[CF % FV]]*$A$2</f>
        <v>0</v>
      </c>
      <c r="H5847" s="3">
        <v>9.3590537225144599E-2</v>
      </c>
      <c r="I5847" s="2">
        <f>Table13[[#This Row],[CF % EOL]]*$A$6</f>
        <v>3.743621489005784</v>
      </c>
      <c r="J5847" s="3">
        <v>0.17546994460746601</v>
      </c>
      <c r="K5847" s="2">
        <f>$A$10*Table13[[#This Row],[CF % WEC]]</f>
        <v>5.3968378419206368E-2</v>
      </c>
      <c r="L5847" s="1">
        <v>41.526431985962461</v>
      </c>
      <c r="M5847" s="2">
        <f>Table13[[#This Row],[Cons h '[MWh']]]-Table13[[#This Row],[Ewec_prod '[MWh']]]-Table13[[#This Row],[Eeol_prod '[MWh']]]-Table13[[#This Row],[Efv_prod '[MWh']]]</f>
        <v>37.728842118537472</v>
      </c>
    </row>
    <row r="5848" spans="5:13" x14ac:dyDescent="0.3">
      <c r="E5848" s="4">
        <v>43709.583333333336</v>
      </c>
      <c r="F5848" s="3">
        <v>0</v>
      </c>
      <c r="G5848" s="2">
        <f>Table13[[#This Row],[CF % FV]]*$A$2</f>
        <v>0</v>
      </c>
      <c r="H5848" s="3">
        <v>0.121117806320391</v>
      </c>
      <c r="I5848" s="2">
        <f>Table13[[#This Row],[CF % EOL]]*$A$6</f>
        <v>4.8447122528156399</v>
      </c>
      <c r="J5848" s="3">
        <v>0.17241528491720506</v>
      </c>
      <c r="K5848" s="2">
        <f>$A$10*Table13[[#This Row],[CF % WEC]]</f>
        <v>5.3028872622503199E-2</v>
      </c>
      <c r="L5848" s="1">
        <v>40.734999627313236</v>
      </c>
      <c r="M5848" s="2">
        <f>Table13[[#This Row],[Cons h '[MWh']]]-Table13[[#This Row],[Ewec_prod '[MWh']]]-Table13[[#This Row],[Eeol_prod '[MWh']]]-Table13[[#This Row],[Efv_prod '[MWh']]]</f>
        <v>35.837258501875091</v>
      </c>
    </row>
    <row r="5849" spans="5:13" x14ac:dyDescent="0.3">
      <c r="E5849" s="4">
        <v>43709.625</v>
      </c>
      <c r="F5849" s="3">
        <v>0</v>
      </c>
      <c r="G5849" s="2">
        <f>Table13[[#This Row],[CF % FV]]*$A$2</f>
        <v>0</v>
      </c>
      <c r="H5849" s="3">
        <v>0.141925729616215</v>
      </c>
      <c r="I5849" s="2">
        <f>Table13[[#This Row],[CF % EOL]]*$A$6</f>
        <v>5.6770291846485996</v>
      </c>
      <c r="J5849" s="3">
        <v>0.16967433506686466</v>
      </c>
      <c r="K5849" s="2">
        <f>$A$10*Table13[[#This Row],[CF % WEC]]</f>
        <v>5.2185852929973221E-2</v>
      </c>
      <c r="L5849" s="1">
        <v>38.133800796045435</v>
      </c>
      <c r="M5849" s="2">
        <f>Table13[[#This Row],[Cons h '[MWh']]]-Table13[[#This Row],[Ewec_prod '[MWh']]]-Table13[[#This Row],[Eeol_prod '[MWh']]]-Table13[[#This Row],[Efv_prod '[MWh']]]</f>
        <v>32.404585758466865</v>
      </c>
    </row>
    <row r="5850" spans="5:13" x14ac:dyDescent="0.3">
      <c r="E5850" s="4">
        <v>43709.666666666664</v>
      </c>
      <c r="F5850" s="3">
        <v>1.0659999999999999E-2</v>
      </c>
      <c r="G5850" s="2">
        <f>Table13[[#This Row],[CF % FV]]*$A$2</f>
        <v>0.54365999999999992</v>
      </c>
      <c r="H5850" s="3">
        <v>0.140333446793313</v>
      </c>
      <c r="I5850" s="2">
        <f>Table13[[#This Row],[CF % EOL]]*$A$6</f>
        <v>5.6133378717325204</v>
      </c>
      <c r="J5850" s="3">
        <v>0.16392274726180042</v>
      </c>
      <c r="K5850" s="2">
        <f>$A$10*Table13[[#This Row],[CF % WEC]]</f>
        <v>5.0416866977026201E-2</v>
      </c>
      <c r="L5850" s="1">
        <v>40.181574480073465</v>
      </c>
      <c r="M5850" s="2">
        <f>Table13[[#This Row],[Cons h '[MWh']]]-Table13[[#This Row],[Ewec_prod '[MWh']]]-Table13[[#This Row],[Eeol_prod '[MWh']]]-Table13[[#This Row],[Efv_prod '[MWh']]]</f>
        <v>33.97415974136392</v>
      </c>
    </row>
    <row r="5851" spans="5:13" x14ac:dyDescent="0.3">
      <c r="E5851" s="4">
        <v>43709.708333333336</v>
      </c>
      <c r="F5851" s="3">
        <v>7.3889999999999997E-2</v>
      </c>
      <c r="G5851" s="2">
        <f>Table13[[#This Row],[CF % FV]]*$A$2</f>
        <v>3.7683899999999997</v>
      </c>
      <c r="H5851" s="3">
        <v>0.13833857502484501</v>
      </c>
      <c r="I5851" s="2">
        <f>Table13[[#This Row],[CF % EOL]]*$A$6</f>
        <v>5.5335430009938005</v>
      </c>
      <c r="J5851" s="3">
        <v>0.15801681889272426</v>
      </c>
      <c r="K5851" s="2">
        <f>$A$10*Table13[[#This Row],[CF % WEC]]</f>
        <v>4.8600411299376964E-2</v>
      </c>
      <c r="L5851" s="1">
        <v>60.858175030484581</v>
      </c>
      <c r="M5851" s="2">
        <f>Table13[[#This Row],[Cons h '[MWh']]]-Table13[[#This Row],[Ewec_prod '[MWh']]]-Table13[[#This Row],[Eeol_prod '[MWh']]]-Table13[[#This Row],[Efv_prod '[MWh']]]</f>
        <v>51.507641618191407</v>
      </c>
    </row>
    <row r="5852" spans="5:13" x14ac:dyDescent="0.3">
      <c r="E5852" s="4">
        <v>43709.75</v>
      </c>
      <c r="F5852" s="3">
        <v>0.19494999999999998</v>
      </c>
      <c r="G5852" s="2">
        <f>Table13[[#This Row],[CF % FV]]*$A$2</f>
        <v>9.9424499999999991</v>
      </c>
      <c r="H5852" s="3">
        <v>0.11608381578860701</v>
      </c>
      <c r="I5852" s="2">
        <f>Table13[[#This Row],[CF % EOL]]*$A$6</f>
        <v>4.6433526315442801</v>
      </c>
      <c r="J5852" s="3">
        <v>0.15216202428538744</v>
      </c>
      <c r="K5852" s="2">
        <f>$A$10*Table13[[#This Row],[CF % WEC]]</f>
        <v>4.6799682566930338E-2</v>
      </c>
      <c r="L5852" s="1">
        <v>64.286377427388459</v>
      </c>
      <c r="M5852" s="2">
        <f>Table13[[#This Row],[Cons h '[MWh']]]-Table13[[#This Row],[Ewec_prod '[MWh']]]-Table13[[#This Row],[Eeol_prod '[MWh']]]-Table13[[#This Row],[Efv_prod '[MWh']]]</f>
        <v>49.653775113277248</v>
      </c>
    </row>
    <row r="5853" spans="5:13" x14ac:dyDescent="0.3">
      <c r="E5853" s="4">
        <v>43709.791666666664</v>
      </c>
      <c r="F5853" s="3">
        <v>0.36835000000000001</v>
      </c>
      <c r="G5853" s="2">
        <f>Table13[[#This Row],[CF % FV]]*$A$2</f>
        <v>18.78585</v>
      </c>
      <c r="H5853" s="3">
        <v>9.1156778667957794E-2</v>
      </c>
      <c r="I5853" s="2">
        <f>Table13[[#This Row],[CF % EOL]]*$A$6</f>
        <v>3.6462711467183118</v>
      </c>
      <c r="J5853" s="3">
        <v>0.14648034138721613</v>
      </c>
      <c r="K5853" s="2">
        <f>$A$10*Table13[[#This Row],[CF % WEC]]</f>
        <v>4.5052196902690855E-2</v>
      </c>
      <c r="L5853" s="1">
        <v>67.438299135204815</v>
      </c>
      <c r="M5853" s="2">
        <f>Table13[[#This Row],[Cons h '[MWh']]]-Table13[[#This Row],[Ewec_prod '[MWh']]]-Table13[[#This Row],[Eeol_prod '[MWh']]]-Table13[[#This Row],[Efv_prod '[MWh']]]</f>
        <v>44.961125791583811</v>
      </c>
    </row>
    <row r="5854" spans="5:13" x14ac:dyDescent="0.3">
      <c r="E5854" s="4">
        <v>43709.833333333336</v>
      </c>
      <c r="F5854" s="3">
        <v>0.42081000000000002</v>
      </c>
      <c r="G5854" s="2">
        <f>Table13[[#This Row],[CF % FV]]*$A$2</f>
        <v>21.461310000000001</v>
      </c>
      <c r="H5854" s="3">
        <v>7.0293020173821399E-2</v>
      </c>
      <c r="I5854" s="2">
        <f>Table13[[#This Row],[CF % EOL]]*$A$6</f>
        <v>2.8117208069528559</v>
      </c>
      <c r="J5854" s="3">
        <v>0.14112977947286665</v>
      </c>
      <c r="K5854" s="2">
        <f>$A$10*Table13[[#This Row],[CF % WEC]]</f>
        <v>4.3406552397616337E-2</v>
      </c>
      <c r="L5854" s="1">
        <v>50.433751569867248</v>
      </c>
      <c r="M5854" s="2">
        <f>Table13[[#This Row],[Cons h '[MWh']]]-Table13[[#This Row],[Ewec_prod '[MWh']]]-Table13[[#This Row],[Eeol_prod '[MWh']]]-Table13[[#This Row],[Efv_prod '[MWh']]]</f>
        <v>26.117314210516778</v>
      </c>
    </row>
    <row r="5855" spans="5:13" x14ac:dyDescent="0.3">
      <c r="E5855" s="4">
        <v>43709.875</v>
      </c>
      <c r="F5855" s="3">
        <v>0.41314999999999996</v>
      </c>
      <c r="G5855" s="2">
        <f>Table13[[#This Row],[CF % FV]]*$A$2</f>
        <v>21.070649999999997</v>
      </c>
      <c r="H5855" s="3">
        <v>5.6842709764230899E-2</v>
      </c>
      <c r="I5855" s="2">
        <f>Table13[[#This Row],[CF % EOL]]*$A$6</f>
        <v>2.2737083905692361</v>
      </c>
      <c r="J5855" s="3">
        <v>0.13610551659968198</v>
      </c>
      <c r="K5855" s="2">
        <f>$A$10*Table13[[#This Row],[CF % WEC]]</f>
        <v>4.1861265991877873E-2</v>
      </c>
      <c r="L5855" s="1">
        <v>45.870064941448426</v>
      </c>
      <c r="M5855" s="2">
        <f>Table13[[#This Row],[Cons h '[MWh']]]-Table13[[#This Row],[Ewec_prod '[MWh']]]-Table13[[#This Row],[Eeol_prod '[MWh']]]-Table13[[#This Row],[Efv_prod '[MWh']]]</f>
        <v>22.48384528488732</v>
      </c>
    </row>
    <row r="5856" spans="5:13" x14ac:dyDescent="0.3">
      <c r="E5856" s="4">
        <v>43709.916666666664</v>
      </c>
      <c r="F5856" s="3">
        <v>0.39100999999999997</v>
      </c>
      <c r="G5856" s="2">
        <f>Table13[[#This Row],[CF % FV]]*$A$2</f>
        <v>19.941509999999997</v>
      </c>
      <c r="H5856" s="3">
        <v>0</v>
      </c>
      <c r="I5856" s="2">
        <f>Table13[[#This Row],[CF % EOL]]*$A$6</f>
        <v>0</v>
      </c>
      <c r="J5856" s="3">
        <v>0.13141249006617892</v>
      </c>
      <c r="K5856" s="2">
        <f>$A$10*Table13[[#This Row],[CF % WEC]]</f>
        <v>4.0417856224706311E-2</v>
      </c>
      <c r="L5856" s="1">
        <v>44.598578633626651</v>
      </c>
      <c r="M5856" s="2">
        <f>Table13[[#This Row],[Cons h '[MWh']]]-Table13[[#This Row],[Ewec_prod '[MWh']]]-Table13[[#This Row],[Eeol_prod '[MWh']]]-Table13[[#This Row],[Efv_prod '[MWh']]]</f>
        <v>24.616650777401947</v>
      </c>
    </row>
    <row r="5857" spans="5:13" x14ac:dyDescent="0.3">
      <c r="E5857" s="4">
        <v>43709.958333333336</v>
      </c>
      <c r="F5857" s="3">
        <v>0.36475000000000002</v>
      </c>
      <c r="G5857" s="2">
        <f>Table13[[#This Row],[CF % FV]]*$A$2</f>
        <v>18.602250000000002</v>
      </c>
      <c r="H5857" s="3">
        <v>0</v>
      </c>
      <c r="I5857" s="2">
        <f>Table13[[#This Row],[CF % EOL]]*$A$6</f>
        <v>0</v>
      </c>
      <c r="J5857" s="3">
        <v>0.12693417078490851</v>
      </c>
      <c r="K5857" s="2">
        <f>$A$10*Table13[[#This Row],[CF % WEC]]</f>
        <v>3.9040482850626231E-2</v>
      </c>
      <c r="L5857" s="1">
        <v>30.355877002016108</v>
      </c>
      <c r="M5857" s="2">
        <f>Table13[[#This Row],[Cons h '[MWh']]]-Table13[[#This Row],[Ewec_prod '[MWh']]]-Table13[[#This Row],[Eeol_prod '[MWh']]]-Table13[[#This Row],[Efv_prod '[MWh']]]</f>
        <v>11.714586519165479</v>
      </c>
    </row>
    <row r="5858" spans="5:13" x14ac:dyDescent="0.3">
      <c r="E5858" s="4">
        <v>43710</v>
      </c>
      <c r="F5858" s="3">
        <v>0.22140000000000001</v>
      </c>
      <c r="G5858" s="2">
        <f>Table13[[#This Row],[CF % FV]]*$A$2</f>
        <v>11.291400000000001</v>
      </c>
      <c r="H5858" s="3">
        <v>0</v>
      </c>
      <c r="I5858" s="2">
        <f>Table13[[#This Row],[CF % EOL]]*$A$6</f>
        <v>0</v>
      </c>
      <c r="J5858" s="3">
        <v>0.12274334486539455</v>
      </c>
      <c r="K5858" s="2">
        <f>$A$10*Table13[[#This Row],[CF % WEC]]</f>
        <v>3.7751532314856104E-2</v>
      </c>
      <c r="L5858" s="1">
        <v>26.603998881442166</v>
      </c>
      <c r="M5858" s="2">
        <f>Table13[[#This Row],[Cons h '[MWh']]]-Table13[[#This Row],[Ewec_prod '[MWh']]]-Table13[[#This Row],[Eeol_prod '[MWh']]]-Table13[[#This Row],[Efv_prod '[MWh']]]</f>
        <v>15.274847349127308</v>
      </c>
    </row>
    <row r="5859" spans="5:13" x14ac:dyDescent="0.3">
      <c r="E5859" s="4">
        <v>43710.041666666664</v>
      </c>
      <c r="F5859" s="3">
        <v>0.1527</v>
      </c>
      <c r="G5859" s="2">
        <f>Table13[[#This Row],[CF % FV]]*$A$2</f>
        <v>7.7877000000000001</v>
      </c>
      <c r="H5859" s="3">
        <v>1.0658228598997301E-3</v>
      </c>
      <c r="I5859" s="2">
        <f>Table13[[#This Row],[CF % EOL]]*$A$6</f>
        <v>4.2632914395989208E-2</v>
      </c>
      <c r="J5859" s="3">
        <v>0.12221956173483686</v>
      </c>
      <c r="K5859" s="2">
        <f>$A$10*Table13[[#This Row],[CF % WEC]]</f>
        <v>3.7590435061062757E-2</v>
      </c>
      <c r="L5859" s="1">
        <v>22.831485423766292</v>
      </c>
      <c r="M5859" s="2">
        <f>Table13[[#This Row],[Cons h '[MWh']]]-Table13[[#This Row],[Ewec_prod '[MWh']]]-Table13[[#This Row],[Eeol_prod '[MWh']]]-Table13[[#This Row],[Efv_prod '[MWh']]]</f>
        <v>14.963562074309241</v>
      </c>
    </row>
    <row r="5860" spans="5:13" x14ac:dyDescent="0.3">
      <c r="E5860" s="4">
        <v>43710.083333333336</v>
      </c>
      <c r="F5860" s="3">
        <v>4.9970000000000001E-2</v>
      </c>
      <c r="G5860" s="2">
        <f>Table13[[#This Row],[CF % FV]]*$A$2</f>
        <v>2.54847</v>
      </c>
      <c r="H5860" s="3">
        <v>4.6310116124657102E-2</v>
      </c>
      <c r="I5860" s="2">
        <f>Table13[[#This Row],[CF % EOL]]*$A$6</f>
        <v>1.8524046449862841</v>
      </c>
      <c r="J5860" s="3">
        <v>0.11810238092064824</v>
      </c>
      <c r="K5860" s="2">
        <f>$A$10*Table13[[#This Row],[CF % WEC]]</f>
        <v>3.6324135167382997E-2</v>
      </c>
      <c r="L5860" s="1">
        <v>29.373694194093098</v>
      </c>
      <c r="M5860" s="2">
        <f>Table13[[#This Row],[Cons h '[MWh']]]-Table13[[#This Row],[Ewec_prod '[MWh']]]-Table13[[#This Row],[Eeol_prod '[MWh']]]-Table13[[#This Row],[Efv_prod '[MWh']]]</f>
        <v>24.936495413939433</v>
      </c>
    </row>
    <row r="5861" spans="5:13" x14ac:dyDescent="0.3">
      <c r="E5861" s="4">
        <v>43710.125</v>
      </c>
      <c r="F5861" s="3">
        <v>3.16E-3</v>
      </c>
      <c r="G5861" s="2">
        <f>Table13[[#This Row],[CF % FV]]*$A$2</f>
        <v>0.16116</v>
      </c>
      <c r="H5861" s="3">
        <v>0.11661172903578799</v>
      </c>
      <c r="I5861" s="2">
        <f>Table13[[#This Row],[CF % EOL]]*$A$6</f>
        <v>4.6644691614315201</v>
      </c>
      <c r="J5861" s="3">
        <v>0.15240870932827835</v>
      </c>
      <c r="K5861" s="2">
        <f>$A$10*Table13[[#This Row],[CF % WEC]]</f>
        <v>4.6875554202810067E-2</v>
      </c>
      <c r="L5861" s="1">
        <v>25.12858905597664</v>
      </c>
      <c r="M5861" s="2">
        <f>Table13[[#This Row],[Cons h '[MWh']]]-Table13[[#This Row],[Ewec_prod '[MWh']]]-Table13[[#This Row],[Eeol_prod '[MWh']]]-Table13[[#This Row],[Efv_prod '[MWh']]]</f>
        <v>20.256084340342312</v>
      </c>
    </row>
    <row r="5862" spans="5:13" x14ac:dyDescent="0.3">
      <c r="E5862" s="4">
        <v>43710.166666666664</v>
      </c>
      <c r="F5862" s="3">
        <v>0</v>
      </c>
      <c r="G5862" s="2">
        <f>Table13[[#This Row],[CF % FV]]*$A$2</f>
        <v>0</v>
      </c>
      <c r="H5862" s="3">
        <v>0.27693334029077199</v>
      </c>
      <c r="I5862" s="2">
        <f>Table13[[#This Row],[CF % EOL]]*$A$6</f>
        <v>11.07733361163088</v>
      </c>
      <c r="J5862" s="3">
        <v>0.1427327092714111</v>
      </c>
      <c r="K5862" s="2">
        <f>$A$10*Table13[[#This Row],[CF % WEC]]</f>
        <v>4.3899557180519702E-2</v>
      </c>
      <c r="L5862" s="1">
        <v>38.576177812727174</v>
      </c>
      <c r="M5862" s="2">
        <f>Table13[[#This Row],[Cons h '[MWh']]]-Table13[[#This Row],[Ewec_prod '[MWh']]]-Table13[[#This Row],[Eeol_prod '[MWh']]]-Table13[[#This Row],[Efv_prod '[MWh']]]</f>
        <v>27.454944643915777</v>
      </c>
    </row>
    <row r="5863" spans="5:13" x14ac:dyDescent="0.3">
      <c r="E5863" s="4">
        <v>43710.208333333336</v>
      </c>
      <c r="F5863" s="3">
        <v>0</v>
      </c>
      <c r="G5863" s="2">
        <f>Table13[[#This Row],[CF % FV]]*$A$2</f>
        <v>0</v>
      </c>
      <c r="H5863" s="3">
        <v>0.50628979888147796</v>
      </c>
      <c r="I5863" s="2">
        <f>Table13[[#This Row],[CF % EOL]]*$A$6</f>
        <v>20.251591955259119</v>
      </c>
      <c r="J5863" s="3">
        <v>0.13203632703260113</v>
      </c>
      <c r="K5863" s="2">
        <f>$A$10*Table13[[#This Row],[CF % WEC]]</f>
        <v>4.0609726516516564E-2</v>
      </c>
      <c r="L5863" s="1">
        <v>37.572643172132366</v>
      </c>
      <c r="M5863" s="2">
        <f>Table13[[#This Row],[Cons h '[MWh']]]-Table13[[#This Row],[Ewec_prod '[MWh']]]-Table13[[#This Row],[Eeol_prod '[MWh']]]-Table13[[#This Row],[Efv_prod '[MWh']]]</f>
        <v>17.280441490356733</v>
      </c>
    </row>
    <row r="5864" spans="5:13" x14ac:dyDescent="0.3">
      <c r="E5864" s="4">
        <v>43710.25</v>
      </c>
      <c r="F5864" s="3">
        <v>0</v>
      </c>
      <c r="G5864" s="2">
        <f>Table13[[#This Row],[CF % FV]]*$A$2</f>
        <v>0</v>
      </c>
      <c r="H5864" s="3">
        <v>0.70644641328887903</v>
      </c>
      <c r="I5864" s="2">
        <f>Table13[[#This Row],[CF % EOL]]*$A$6</f>
        <v>28.257856531555163</v>
      </c>
      <c r="J5864" s="3">
        <v>0.14473414198334264</v>
      </c>
      <c r="K5864" s="2">
        <f>$A$10*Table13[[#This Row],[CF % WEC]]</f>
        <v>4.4515127432278388E-2</v>
      </c>
      <c r="L5864" s="1">
        <v>35.5242221236674</v>
      </c>
      <c r="M5864" s="2">
        <f>Table13[[#This Row],[Cons h '[MWh']]]-Table13[[#This Row],[Ewec_prod '[MWh']]]-Table13[[#This Row],[Eeol_prod '[MWh']]]-Table13[[#This Row],[Efv_prod '[MWh']]]</f>
        <v>7.2218504646799602</v>
      </c>
    </row>
    <row r="5865" spans="5:13" x14ac:dyDescent="0.3">
      <c r="E5865" s="4">
        <v>43710.291666666664</v>
      </c>
      <c r="F5865" s="3">
        <v>0</v>
      </c>
      <c r="G5865" s="2">
        <f>Table13[[#This Row],[CF % FV]]*$A$2</f>
        <v>0</v>
      </c>
      <c r="H5865" s="3">
        <v>0.78143830712459705</v>
      </c>
      <c r="I5865" s="2">
        <f>Table13[[#This Row],[CF % EOL]]*$A$6</f>
        <v>31.257532284983881</v>
      </c>
      <c r="J5865" s="3">
        <v>0.16221410161920991</v>
      </c>
      <c r="K5865" s="2">
        <f>$A$10*Table13[[#This Row],[CF % WEC]]</f>
        <v>4.9891347721691973E-2</v>
      </c>
      <c r="L5865" s="1">
        <v>48.861958362326689</v>
      </c>
      <c r="M5865" s="2">
        <f>Table13[[#This Row],[Cons h '[MWh']]]-Table13[[#This Row],[Ewec_prod '[MWh']]]-Table13[[#This Row],[Eeol_prod '[MWh']]]-Table13[[#This Row],[Efv_prod '[MWh']]]</f>
        <v>17.554534729621118</v>
      </c>
    </row>
    <row r="5866" spans="5:13" x14ac:dyDescent="0.3">
      <c r="E5866" s="4">
        <v>43710.333333333336</v>
      </c>
      <c r="F5866" s="3">
        <v>0</v>
      </c>
      <c r="G5866" s="2">
        <f>Table13[[#This Row],[CF % FV]]*$A$2</f>
        <v>0</v>
      </c>
      <c r="H5866" s="3">
        <v>0.82242580073099103</v>
      </c>
      <c r="I5866" s="2">
        <f>Table13[[#This Row],[CF % EOL]]*$A$6</f>
        <v>32.897032029239639</v>
      </c>
      <c r="J5866" s="3">
        <v>0.17382135450577058</v>
      </c>
      <c r="K5866" s="2">
        <f>$A$10*Table13[[#This Row],[CF % WEC]]</f>
        <v>5.3461330134296429E-2</v>
      </c>
      <c r="L5866" s="1">
        <v>48.209566824930072</v>
      </c>
      <c r="M5866" s="2">
        <f>Table13[[#This Row],[Cons h '[MWh']]]-Table13[[#This Row],[Ewec_prod '[MWh']]]-Table13[[#This Row],[Eeol_prod '[MWh']]]-Table13[[#This Row],[Efv_prod '[MWh']]]</f>
        <v>15.259073465556135</v>
      </c>
    </row>
    <row r="5867" spans="5:13" x14ac:dyDescent="0.3">
      <c r="E5867" s="4">
        <v>43710.375</v>
      </c>
      <c r="F5867" s="3">
        <v>0</v>
      </c>
      <c r="G5867" s="2">
        <f>Table13[[#This Row],[CF % FV]]*$A$2</f>
        <v>0</v>
      </c>
      <c r="H5867" s="3">
        <v>0.876287262231362</v>
      </c>
      <c r="I5867" s="2">
        <f>Table13[[#This Row],[CF % EOL]]*$A$6</f>
        <v>35.051490489254476</v>
      </c>
      <c r="J5867" s="3">
        <v>0.1551616189187088</v>
      </c>
      <c r="K5867" s="2">
        <f>$A$10*Table13[[#This Row],[CF % WEC]]</f>
        <v>4.7722252290408891E-2</v>
      </c>
      <c r="L5867" s="1">
        <v>43.131338713754637</v>
      </c>
      <c r="M5867" s="2">
        <f>Table13[[#This Row],[Cons h '[MWh']]]-Table13[[#This Row],[Ewec_prod '[MWh']]]-Table13[[#This Row],[Eeol_prod '[MWh']]]-Table13[[#This Row],[Efv_prod '[MWh']]]</f>
        <v>8.0321259722097551</v>
      </c>
    </row>
    <row r="5868" spans="5:13" x14ac:dyDescent="0.3">
      <c r="E5868" s="4">
        <v>43710.416666666664</v>
      </c>
      <c r="F5868" s="3">
        <v>0</v>
      </c>
      <c r="G5868" s="2">
        <f>Table13[[#This Row],[CF % FV]]*$A$2</f>
        <v>0</v>
      </c>
      <c r="H5868" s="3">
        <v>8.0968166360293997E-2</v>
      </c>
      <c r="I5868" s="2">
        <f>Table13[[#This Row],[CF % EOL]]*$A$6</f>
        <v>3.2387266544117601</v>
      </c>
      <c r="J5868" s="3">
        <v>0.13785252155067934</v>
      </c>
      <c r="K5868" s="2">
        <f>$A$10*Table13[[#This Row],[CF % WEC]]</f>
        <v>4.2398583220230386E-2</v>
      </c>
      <c r="L5868" s="1">
        <v>32.087314568546205</v>
      </c>
      <c r="M5868" s="2">
        <f>Table13[[#This Row],[Cons h '[MWh']]]-Table13[[#This Row],[Ewec_prod '[MWh']]]-Table13[[#This Row],[Eeol_prod '[MWh']]]-Table13[[#This Row],[Efv_prod '[MWh']]]</f>
        <v>28.806189330914211</v>
      </c>
    </row>
    <row r="5869" spans="5:13" x14ac:dyDescent="0.3">
      <c r="E5869" s="4">
        <v>43710.458333333336</v>
      </c>
      <c r="F5869" s="3">
        <v>0</v>
      </c>
      <c r="G5869" s="2">
        <f>Table13[[#This Row],[CF % FV]]*$A$2</f>
        <v>0</v>
      </c>
      <c r="H5869" s="3">
        <v>0.107264469099338</v>
      </c>
      <c r="I5869" s="2">
        <f>Table13[[#This Row],[CF % EOL]]*$A$6</f>
        <v>4.29057876397352</v>
      </c>
      <c r="J5869" s="3">
        <v>0.12513134878699417</v>
      </c>
      <c r="K5869" s="2">
        <f>$A$10*Table13[[#This Row],[CF % WEC]]</f>
        <v>3.8485998263402106E-2</v>
      </c>
      <c r="L5869" s="1">
        <v>41.104340668932174</v>
      </c>
      <c r="M5869" s="2">
        <f>Table13[[#This Row],[Cons h '[MWh']]]-Table13[[#This Row],[Ewec_prod '[MWh']]]-Table13[[#This Row],[Eeol_prod '[MWh']]]-Table13[[#This Row],[Efv_prod '[MWh']]]</f>
        <v>36.775275906695249</v>
      </c>
    </row>
    <row r="5870" spans="5:13" x14ac:dyDescent="0.3">
      <c r="E5870" s="4">
        <v>43710.5</v>
      </c>
      <c r="F5870" s="3">
        <v>0</v>
      </c>
      <c r="G5870" s="2">
        <f>Table13[[#This Row],[CF % FV]]*$A$2</f>
        <v>0</v>
      </c>
      <c r="H5870" s="3">
        <v>0.17873789975104001</v>
      </c>
      <c r="I5870" s="2">
        <f>Table13[[#This Row],[CF % EOL]]*$A$6</f>
        <v>7.1495159900416008</v>
      </c>
      <c r="J5870" s="3">
        <v>0.11759424504921677</v>
      </c>
      <c r="K5870" s="2">
        <f>$A$10*Table13[[#This Row],[CF % WEC]]</f>
        <v>3.6167850459713352E-2</v>
      </c>
      <c r="L5870" s="1">
        <v>42.329557260980899</v>
      </c>
      <c r="M5870" s="2">
        <f>Table13[[#This Row],[Cons h '[MWh']]]-Table13[[#This Row],[Ewec_prod '[MWh']]]-Table13[[#This Row],[Eeol_prod '[MWh']]]-Table13[[#This Row],[Efv_prod '[MWh']]]</f>
        <v>35.143873420479586</v>
      </c>
    </row>
    <row r="5871" spans="5:13" x14ac:dyDescent="0.3">
      <c r="E5871" s="4">
        <v>43710.541666666664</v>
      </c>
      <c r="F5871" s="3">
        <v>0</v>
      </c>
      <c r="G5871" s="2">
        <f>Table13[[#This Row],[CF % FV]]*$A$2</f>
        <v>0</v>
      </c>
      <c r="H5871" s="3">
        <v>0.30379499770783103</v>
      </c>
      <c r="I5871" s="2">
        <f>Table13[[#This Row],[CF % EOL]]*$A$6</f>
        <v>12.15179990831324</v>
      </c>
      <c r="J5871" s="3">
        <v>0.11425282860547084</v>
      </c>
      <c r="K5871" s="2">
        <f>$A$10*Table13[[#This Row],[CF % WEC]]</f>
        <v>3.5140148379475919E-2</v>
      </c>
      <c r="L5871" s="1">
        <v>51.808118036523503</v>
      </c>
      <c r="M5871" s="2">
        <f>Table13[[#This Row],[Cons h '[MWh']]]-Table13[[#This Row],[Ewec_prod '[MWh']]]-Table13[[#This Row],[Eeol_prod '[MWh']]]-Table13[[#This Row],[Efv_prod '[MWh']]]</f>
        <v>39.62117797983079</v>
      </c>
    </row>
    <row r="5872" spans="5:13" x14ac:dyDescent="0.3">
      <c r="E5872" s="4">
        <v>43710.583333333336</v>
      </c>
      <c r="F5872" s="3">
        <v>0</v>
      </c>
      <c r="G5872" s="2">
        <f>Table13[[#This Row],[CF % FV]]*$A$2</f>
        <v>0</v>
      </c>
      <c r="H5872" s="3">
        <v>0.46919048156537002</v>
      </c>
      <c r="I5872" s="2">
        <f>Table13[[#This Row],[CF % EOL]]*$A$6</f>
        <v>18.767619262614801</v>
      </c>
      <c r="J5872" s="3">
        <v>0.11410232886762255</v>
      </c>
      <c r="K5872" s="2">
        <f>$A$10*Table13[[#This Row],[CF % WEC]]</f>
        <v>3.509385995770456E-2</v>
      </c>
      <c r="L5872" s="1">
        <v>39.430140566828598</v>
      </c>
      <c r="M5872" s="2">
        <f>Table13[[#This Row],[Cons h '[MWh']]]-Table13[[#This Row],[Ewec_prod '[MWh']]]-Table13[[#This Row],[Eeol_prod '[MWh']]]-Table13[[#This Row],[Efv_prod '[MWh']]]</f>
        <v>20.627427444256092</v>
      </c>
    </row>
    <row r="5873" spans="5:13" x14ac:dyDescent="0.3">
      <c r="E5873" s="4">
        <v>43710.625</v>
      </c>
      <c r="F5873" s="3">
        <v>0</v>
      </c>
      <c r="G5873" s="2">
        <f>Table13[[#This Row],[CF % FV]]*$A$2</f>
        <v>0</v>
      </c>
      <c r="H5873" s="3">
        <v>0.56270713246727899</v>
      </c>
      <c r="I5873" s="2">
        <f>Table13[[#This Row],[CF % EOL]]*$A$6</f>
        <v>22.50828529869116</v>
      </c>
      <c r="J5873" s="3">
        <v>0.1155857193102853</v>
      </c>
      <c r="K5873" s="2">
        <f>$A$10*Table13[[#This Row],[CF % WEC]]</f>
        <v>3.5550098642524036E-2</v>
      </c>
      <c r="L5873" s="1">
        <v>42.037705706709623</v>
      </c>
      <c r="M5873" s="2">
        <f>Table13[[#This Row],[Cons h '[MWh']]]-Table13[[#This Row],[Ewec_prod '[MWh']]]-Table13[[#This Row],[Eeol_prod '[MWh']]]-Table13[[#This Row],[Efv_prod '[MWh']]]</f>
        <v>19.493870309375939</v>
      </c>
    </row>
    <row r="5874" spans="5:13" x14ac:dyDescent="0.3">
      <c r="E5874" s="4">
        <v>43710.666666666664</v>
      </c>
      <c r="F5874" s="3">
        <v>2.2019999999999998E-2</v>
      </c>
      <c r="G5874" s="2">
        <f>Table13[[#This Row],[CF % FV]]*$A$2</f>
        <v>1.1230199999999999</v>
      </c>
      <c r="H5874" s="3">
        <v>0.68595602071850703</v>
      </c>
      <c r="I5874" s="2">
        <f>Table13[[#This Row],[CF % EOL]]*$A$6</f>
        <v>27.43824082874028</v>
      </c>
      <c r="J5874" s="3">
        <v>0.1195794434809419</v>
      </c>
      <c r="K5874" s="2">
        <f>$A$10*Table13[[#This Row],[CF % WEC]]</f>
        <v>3.6778427618327204E-2</v>
      </c>
      <c r="L5874" s="1">
        <v>39.179640758281373</v>
      </c>
      <c r="M5874" s="2">
        <f>Table13[[#This Row],[Cons h '[MWh']]]-Table13[[#This Row],[Ewec_prod '[MWh']]]-Table13[[#This Row],[Eeol_prod '[MWh']]]-Table13[[#This Row],[Efv_prod '[MWh']]]</f>
        <v>10.581601501922762</v>
      </c>
    </row>
    <row r="5875" spans="5:13" x14ac:dyDescent="0.3">
      <c r="E5875" s="4">
        <v>43710.708333333336</v>
      </c>
      <c r="F5875" s="3">
        <v>0.11459</v>
      </c>
      <c r="G5875" s="2">
        <f>Table13[[#This Row],[CF % FV]]*$A$2</f>
        <v>5.8440899999999996</v>
      </c>
      <c r="H5875" s="3">
        <v>0.85750942538670005</v>
      </c>
      <c r="I5875" s="2">
        <f>Table13[[#This Row],[CF % EOL]]*$A$6</f>
        <v>34.300377015468001</v>
      </c>
      <c r="J5875" s="3">
        <v>0.12798810635728367</v>
      </c>
      <c r="K5875" s="2">
        <f>$A$10*Table13[[#This Row],[CF % WEC]]</f>
        <v>3.9364636334156683E-2</v>
      </c>
      <c r="L5875" s="1">
        <v>57.680318985302982</v>
      </c>
      <c r="M5875" s="2">
        <f>Table13[[#This Row],[Cons h '[MWh']]]-Table13[[#This Row],[Ewec_prod '[MWh']]]-Table13[[#This Row],[Eeol_prod '[MWh']]]-Table13[[#This Row],[Efv_prod '[MWh']]]</f>
        <v>17.496487333500824</v>
      </c>
    </row>
    <row r="5876" spans="5:13" x14ac:dyDescent="0.3">
      <c r="E5876" s="4">
        <v>43710.75</v>
      </c>
      <c r="F5876" s="3">
        <v>0.24163999999999999</v>
      </c>
      <c r="G5876" s="2">
        <f>Table13[[#This Row],[CF % FV]]*$A$2</f>
        <v>12.323639999999999</v>
      </c>
      <c r="H5876" s="3">
        <v>0.963024984347705</v>
      </c>
      <c r="I5876" s="2">
        <f>Table13[[#This Row],[CF % EOL]]*$A$6</f>
        <v>38.520999373908197</v>
      </c>
      <c r="J5876" s="3">
        <v>0.13903582145913096</v>
      </c>
      <c r="K5876" s="2">
        <f>$A$10*Table13[[#This Row],[CF % WEC]]</f>
        <v>4.2762524619913325E-2</v>
      </c>
      <c r="L5876" s="1">
        <v>56.43618216814955</v>
      </c>
      <c r="M5876" s="2">
        <f>Table13[[#This Row],[Cons h '[MWh']]]-Table13[[#This Row],[Ewec_prod '[MWh']]]-Table13[[#This Row],[Eeol_prod '[MWh']]]-Table13[[#This Row],[Efv_prod '[MWh']]]</f>
        <v>5.5487802696214441</v>
      </c>
    </row>
    <row r="5877" spans="5:13" x14ac:dyDescent="0.3">
      <c r="E5877" s="4">
        <v>43710.791666666664</v>
      </c>
      <c r="F5877" s="3">
        <v>0.29658000000000001</v>
      </c>
      <c r="G5877" s="2">
        <f>Table13[[#This Row],[CF % FV]]*$A$2</f>
        <v>15.125580000000001</v>
      </c>
      <c r="H5877" s="3">
        <v>0.98459729894484205</v>
      </c>
      <c r="I5877" s="2">
        <f>Table13[[#This Row],[CF % EOL]]*$A$6</f>
        <v>39.383891957793679</v>
      </c>
      <c r="J5877" s="3">
        <v>0.14970265499526159</v>
      </c>
      <c r="K5877" s="2">
        <f>$A$10*Table13[[#This Row],[CF % WEC]]</f>
        <v>4.6043267143086632E-2</v>
      </c>
      <c r="L5877" s="1">
        <v>61.748448536646322</v>
      </c>
      <c r="M5877" s="2">
        <f>Table13[[#This Row],[Cons h '[MWh']]]-Table13[[#This Row],[Ewec_prod '[MWh']]]-Table13[[#This Row],[Eeol_prod '[MWh']]]-Table13[[#This Row],[Efv_prod '[MWh']]]</f>
        <v>7.1929333117095577</v>
      </c>
    </row>
    <row r="5878" spans="5:13" x14ac:dyDescent="0.3">
      <c r="E5878" s="4">
        <v>43710.833333333336</v>
      </c>
      <c r="F5878" s="3">
        <v>0.25627999999999995</v>
      </c>
      <c r="G5878" s="2">
        <f>Table13[[#This Row],[CF % FV]]*$A$2</f>
        <v>13.070279999999997</v>
      </c>
      <c r="H5878" s="3">
        <v>0.99669907192090301</v>
      </c>
      <c r="I5878" s="2">
        <f>Table13[[#This Row],[CF % EOL]]*$A$6</f>
        <v>39.867962876836117</v>
      </c>
      <c r="J5878" s="3">
        <v>0.15799399421327251</v>
      </c>
      <c r="K5878" s="2">
        <f>$A$10*Table13[[#This Row],[CF % WEC]]</f>
        <v>4.8593391231406324E-2</v>
      </c>
      <c r="L5878" s="1">
        <v>53.339540357972396</v>
      </c>
      <c r="M5878" s="2">
        <f>Table13[[#This Row],[Cons h '[MWh']]]-Table13[[#This Row],[Ewec_prod '[MWh']]]-Table13[[#This Row],[Eeol_prod '[MWh']]]-Table13[[#This Row],[Efv_prod '[MWh']]]</f>
        <v>0.35270408990487567</v>
      </c>
    </row>
    <row r="5879" spans="5:13" x14ac:dyDescent="0.3">
      <c r="E5879" s="4">
        <v>43710.875</v>
      </c>
      <c r="F5879" s="3">
        <v>0.31283999999999995</v>
      </c>
      <c r="G5879" s="2">
        <f>Table13[[#This Row],[CF % FV]]*$A$2</f>
        <v>15.954839999999997</v>
      </c>
      <c r="H5879" s="3">
        <v>0.99709881932492095</v>
      </c>
      <c r="I5879" s="2">
        <f>Table13[[#This Row],[CF % EOL]]*$A$6</f>
        <v>39.883952772996835</v>
      </c>
      <c r="J5879" s="3">
        <v>0.13389597583080606</v>
      </c>
      <c r="K5879" s="2">
        <f>$A$10*Table13[[#This Row],[CF % WEC]]</f>
        <v>4.1181689027206703E-2</v>
      </c>
      <c r="L5879" s="1">
        <v>51.766185719436407</v>
      </c>
      <c r="M5879" s="2">
        <f>Table13[[#This Row],[Cons h '[MWh']]]-Table13[[#This Row],[Ewec_prod '[MWh']]]-Table13[[#This Row],[Eeol_prod '[MWh']]]-Table13[[#This Row],[Efv_prod '[MWh']]]</f>
        <v>-4.1137887425876301</v>
      </c>
    </row>
    <row r="5880" spans="5:13" x14ac:dyDescent="0.3">
      <c r="E5880" s="4">
        <v>43710.916666666664</v>
      </c>
      <c r="F5880" s="3">
        <v>0.25025999999999998</v>
      </c>
      <c r="G5880" s="2">
        <f>Table13[[#This Row],[CF % FV]]*$A$2</f>
        <v>12.763259999999999</v>
      </c>
      <c r="H5880" s="3">
        <v>8.0906999820861095E-2</v>
      </c>
      <c r="I5880" s="2">
        <f>Table13[[#This Row],[CF % EOL]]*$A$6</f>
        <v>3.2362799928344437</v>
      </c>
      <c r="J5880" s="3">
        <v>0.1422162253008091</v>
      </c>
      <c r="K5880" s="2">
        <f>$A$10*Table13[[#This Row],[CF % WEC]]</f>
        <v>4.3740704891398294E-2</v>
      </c>
      <c r="L5880" s="1">
        <v>21.767552642236126</v>
      </c>
      <c r="M5880" s="2">
        <f>Table13[[#This Row],[Cons h '[MWh']]]-Table13[[#This Row],[Ewec_prod '[MWh']]]-Table13[[#This Row],[Eeol_prod '[MWh']]]-Table13[[#This Row],[Efv_prod '[MWh']]]</f>
        <v>5.724271944510285</v>
      </c>
    </row>
    <row r="5881" spans="5:13" x14ac:dyDescent="0.3">
      <c r="E5881" s="4">
        <v>43710.958333333336</v>
      </c>
      <c r="F5881" s="3">
        <v>0.21371000000000001</v>
      </c>
      <c r="G5881" s="2">
        <f>Table13[[#This Row],[CF % FV]]*$A$2</f>
        <v>10.89921</v>
      </c>
      <c r="H5881" s="3">
        <v>8.8756704052299407E-2</v>
      </c>
      <c r="I5881" s="2">
        <f>Table13[[#This Row],[CF % EOL]]*$A$6</f>
        <v>3.5502681620919763</v>
      </c>
      <c r="J5881" s="3">
        <v>0.14780711392321591</v>
      </c>
      <c r="K5881" s="2">
        <f>$A$10*Table13[[#This Row],[CF % WEC]]</f>
        <v>4.5460265432371118E-2</v>
      </c>
      <c r="L5881" s="1">
        <v>36.0682247085916</v>
      </c>
      <c r="M5881" s="2">
        <f>Table13[[#This Row],[Cons h '[MWh']]]-Table13[[#This Row],[Ewec_prod '[MWh']]]-Table13[[#This Row],[Eeol_prod '[MWh']]]-Table13[[#This Row],[Efv_prod '[MWh']]]</f>
        <v>21.573286281067258</v>
      </c>
    </row>
    <row r="5882" spans="5:13" x14ac:dyDescent="0.3">
      <c r="E5882" s="4">
        <v>43711</v>
      </c>
      <c r="F5882" s="3">
        <v>0.14859</v>
      </c>
      <c r="G5882" s="2">
        <f>Table13[[#This Row],[CF % FV]]*$A$2</f>
        <v>7.5780899999999995</v>
      </c>
      <c r="H5882" s="3">
        <v>0.16042176945901299</v>
      </c>
      <c r="I5882" s="2">
        <f>Table13[[#This Row],[CF % EOL]]*$A$6</f>
        <v>6.4168707783605194</v>
      </c>
      <c r="J5882" s="3">
        <v>0.15113171863235372</v>
      </c>
      <c r="K5882" s="2">
        <f>$A$10*Table13[[#This Row],[CF % WEC]]</f>
        <v>4.6482796814816152E-2</v>
      </c>
      <c r="L5882" s="1">
        <v>27.614841028928929</v>
      </c>
      <c r="M5882" s="2">
        <f>Table13[[#This Row],[Cons h '[MWh']]]-Table13[[#This Row],[Ewec_prod '[MWh']]]-Table13[[#This Row],[Eeol_prod '[MWh']]]-Table13[[#This Row],[Efv_prod '[MWh']]]</f>
        <v>13.573397453753593</v>
      </c>
    </row>
    <row r="5883" spans="5:13" x14ac:dyDescent="0.3">
      <c r="E5883" s="4">
        <v>43711.041666666664</v>
      </c>
      <c r="F5883" s="3">
        <v>5.4450000000000005E-2</v>
      </c>
      <c r="G5883" s="2">
        <f>Table13[[#This Row],[CF % FV]]*$A$2</f>
        <v>2.7769500000000003</v>
      </c>
      <c r="H5883" s="3">
        <v>0.24536990199754399</v>
      </c>
      <c r="I5883" s="2">
        <f>Table13[[#This Row],[CF % EOL]]*$A$6</f>
        <v>9.8147960799017593</v>
      </c>
      <c r="J5883" s="3">
        <v>0.1719015833293413</v>
      </c>
      <c r="K5883" s="2">
        <f>$A$10*Table13[[#This Row],[CF % WEC]]</f>
        <v>5.2870876096372199E-2</v>
      </c>
      <c r="L5883" s="1">
        <v>31.016091296483442</v>
      </c>
      <c r="M5883" s="2">
        <f>Table13[[#This Row],[Cons h '[MWh']]]-Table13[[#This Row],[Ewec_prod '[MWh']]]-Table13[[#This Row],[Eeol_prod '[MWh']]]-Table13[[#This Row],[Efv_prod '[MWh']]]</f>
        <v>18.371474340485314</v>
      </c>
    </row>
    <row r="5884" spans="5:13" x14ac:dyDescent="0.3">
      <c r="E5884" s="4">
        <v>43711.083333333336</v>
      </c>
      <c r="F5884" s="3">
        <v>9.7100000000000016E-3</v>
      </c>
      <c r="G5884" s="2">
        <f>Table13[[#This Row],[CF % FV]]*$A$2</f>
        <v>0.49521000000000009</v>
      </c>
      <c r="H5884" s="3">
        <v>0.436866496170221</v>
      </c>
      <c r="I5884" s="2">
        <f>Table13[[#This Row],[CF % EOL]]*$A$6</f>
        <v>17.474659846808841</v>
      </c>
      <c r="J5884" s="3">
        <v>0.16887682144119281</v>
      </c>
      <c r="K5884" s="2">
        <f>$A$10*Table13[[#This Row],[CF % WEC]]</f>
        <v>5.1940565811196188E-2</v>
      </c>
      <c r="L5884" s="1">
        <v>28.329632025235966</v>
      </c>
      <c r="M5884" s="2">
        <f>Table13[[#This Row],[Cons h '[MWh']]]-Table13[[#This Row],[Ewec_prod '[MWh']]]-Table13[[#This Row],[Eeol_prod '[MWh']]]-Table13[[#This Row],[Efv_prod '[MWh']]]</f>
        <v>10.307821612615928</v>
      </c>
    </row>
    <row r="5885" spans="5:13" x14ac:dyDescent="0.3">
      <c r="E5885" s="4">
        <v>43711.125</v>
      </c>
      <c r="F5885" s="3">
        <v>0</v>
      </c>
      <c r="G5885" s="2">
        <f>Table13[[#This Row],[CF % FV]]*$A$2</f>
        <v>0</v>
      </c>
      <c r="H5885" s="3">
        <v>0.65388437591950099</v>
      </c>
      <c r="I5885" s="2">
        <f>Table13[[#This Row],[CF % EOL]]*$A$6</f>
        <v>26.15537503678004</v>
      </c>
      <c r="J5885" s="3">
        <v>0.16686679781757952</v>
      </c>
      <c r="K5885" s="2">
        <f>$A$10*Table13[[#This Row],[CF % WEC]]</f>
        <v>5.1322353297404283E-2</v>
      </c>
      <c r="L5885" s="1">
        <v>29.029972982905399</v>
      </c>
      <c r="M5885" s="2">
        <f>Table13[[#This Row],[Cons h '[MWh']]]-Table13[[#This Row],[Ewec_prod '[MWh']]]-Table13[[#This Row],[Eeol_prod '[MWh']]]-Table13[[#This Row],[Efv_prod '[MWh']]]</f>
        <v>2.8232755928279545</v>
      </c>
    </row>
    <row r="5886" spans="5:13" x14ac:dyDescent="0.3">
      <c r="E5886" s="4">
        <v>43711.166666666664</v>
      </c>
      <c r="F5886" s="3">
        <v>0</v>
      </c>
      <c r="G5886" s="2">
        <f>Table13[[#This Row],[CF % FV]]*$A$2</f>
        <v>0</v>
      </c>
      <c r="H5886" s="3">
        <v>0.74568647749776296</v>
      </c>
      <c r="I5886" s="2">
        <f>Table13[[#This Row],[CF % EOL]]*$A$6</f>
        <v>29.82745909991052</v>
      </c>
      <c r="J5886" s="3">
        <v>0.16143571022108719</v>
      </c>
      <c r="K5886" s="2">
        <f>$A$10*Table13[[#This Row],[CF % WEC]]</f>
        <v>4.9651941927006643E-2</v>
      </c>
      <c r="L5886" s="1">
        <v>36.783783001521186</v>
      </c>
      <c r="M5886" s="2">
        <f>Table13[[#This Row],[Cons h '[MWh']]]-Table13[[#This Row],[Ewec_prod '[MWh']]]-Table13[[#This Row],[Eeol_prod '[MWh']]]-Table13[[#This Row],[Efv_prod '[MWh']]]</f>
        <v>6.9066719596836563</v>
      </c>
    </row>
    <row r="5887" spans="5:13" x14ac:dyDescent="0.3">
      <c r="E5887" s="4">
        <v>43711.208333333336</v>
      </c>
      <c r="F5887" s="3">
        <v>0</v>
      </c>
      <c r="G5887" s="2">
        <f>Table13[[#This Row],[CF % FV]]*$A$2</f>
        <v>0</v>
      </c>
      <c r="H5887" s="3">
        <v>0.86711699075479298</v>
      </c>
      <c r="I5887" s="2">
        <f>Table13[[#This Row],[CF % EOL]]*$A$6</f>
        <v>34.684679630191717</v>
      </c>
      <c r="J5887" s="3">
        <v>0.15612935366971911</v>
      </c>
      <c r="K5887" s="2">
        <f>$A$10*Table13[[#This Row],[CF % WEC]]</f>
        <v>4.8019893435556432E-2</v>
      </c>
      <c r="L5887" s="1">
        <v>37.201821454921586</v>
      </c>
      <c r="M5887" s="2">
        <f>Table13[[#This Row],[Cons h '[MWh']]]-Table13[[#This Row],[Ewec_prod '[MWh']]]-Table13[[#This Row],[Eeol_prod '[MWh']]]-Table13[[#This Row],[Efv_prod '[MWh']]]</f>
        <v>2.4691219312943105</v>
      </c>
    </row>
    <row r="5888" spans="5:13" x14ac:dyDescent="0.3">
      <c r="E5888" s="4">
        <v>43711.25</v>
      </c>
      <c r="F5888" s="3">
        <v>0</v>
      </c>
      <c r="G5888" s="2">
        <f>Table13[[#This Row],[CF % FV]]*$A$2</f>
        <v>0</v>
      </c>
      <c r="H5888" s="3">
        <v>0.93955863500447701</v>
      </c>
      <c r="I5888" s="2">
        <f>Table13[[#This Row],[CF % EOL]]*$A$6</f>
        <v>37.582345400179079</v>
      </c>
      <c r="J5888" s="3">
        <v>0.18219461767567938</v>
      </c>
      <c r="K5888" s="2">
        <f>$A$10*Table13[[#This Row],[CF % WEC]]</f>
        <v>5.6036651146496801E-2</v>
      </c>
      <c r="L5888" s="1">
        <v>46.527452899106571</v>
      </c>
      <c r="M5888" s="2">
        <f>Table13[[#This Row],[Cons h '[MWh']]]-Table13[[#This Row],[Ewec_prod '[MWh']]]-Table13[[#This Row],[Eeol_prod '[MWh']]]-Table13[[#This Row],[Efv_prod '[MWh']]]</f>
        <v>8.8890708477809923</v>
      </c>
    </row>
    <row r="5889" spans="5:13" x14ac:dyDescent="0.3">
      <c r="E5889" s="4">
        <v>43711.291666666664</v>
      </c>
      <c r="F5889" s="3">
        <v>0</v>
      </c>
      <c r="G5889" s="2">
        <f>Table13[[#This Row],[CF % FV]]*$A$2</f>
        <v>0</v>
      </c>
      <c r="H5889" s="3">
        <v>0.96601198195323701</v>
      </c>
      <c r="I5889" s="2">
        <f>Table13[[#This Row],[CF % EOL]]*$A$6</f>
        <v>38.640479278129483</v>
      </c>
      <c r="J5889" s="3">
        <v>0.19738484709504187</v>
      </c>
      <c r="K5889" s="2">
        <f>$A$10*Table13[[#This Row],[CF % WEC]]</f>
        <v>6.070863101981714E-2</v>
      </c>
      <c r="L5889" s="1">
        <v>38.17274372902159</v>
      </c>
      <c r="M5889" s="2">
        <f>Table13[[#This Row],[Cons h '[MWh']]]-Table13[[#This Row],[Ewec_prod '[MWh']]]-Table13[[#This Row],[Eeol_prod '[MWh']]]-Table13[[#This Row],[Efv_prod '[MWh']]]</f>
        <v>-0.52844418012770689</v>
      </c>
    </row>
    <row r="5890" spans="5:13" x14ac:dyDescent="0.3">
      <c r="E5890" s="4">
        <v>43711.333333333336</v>
      </c>
      <c r="F5890" s="3">
        <v>0</v>
      </c>
      <c r="G5890" s="2">
        <f>Table13[[#This Row],[CF % FV]]*$A$2</f>
        <v>0</v>
      </c>
      <c r="H5890" s="3">
        <v>0.95878386713347197</v>
      </c>
      <c r="I5890" s="2">
        <f>Table13[[#This Row],[CF % EOL]]*$A$6</f>
        <v>38.351354685338876</v>
      </c>
      <c r="J5890" s="3">
        <v>0.20206537611247843</v>
      </c>
      <c r="K5890" s="2">
        <f>$A$10*Table13[[#This Row],[CF % WEC]]</f>
        <v>6.2148196990959213E-2</v>
      </c>
      <c r="L5890" s="1">
        <v>46.439968621756854</v>
      </c>
      <c r="M5890" s="2">
        <f>Table13[[#This Row],[Cons h '[MWh']]]-Table13[[#This Row],[Ewec_prod '[MWh']]]-Table13[[#This Row],[Eeol_prod '[MWh']]]-Table13[[#This Row],[Efv_prod '[MWh']]]</f>
        <v>8.0264657394270174</v>
      </c>
    </row>
    <row r="5891" spans="5:13" x14ac:dyDescent="0.3">
      <c r="E5891" s="4">
        <v>43711.375</v>
      </c>
      <c r="F5891" s="3">
        <v>0</v>
      </c>
      <c r="G5891" s="2">
        <f>Table13[[#This Row],[CF % FV]]*$A$2</f>
        <v>0</v>
      </c>
      <c r="H5891" s="3">
        <v>0.947358458763642</v>
      </c>
      <c r="I5891" s="2">
        <f>Table13[[#This Row],[CF % EOL]]*$A$6</f>
        <v>37.894338350545681</v>
      </c>
      <c r="J5891" s="3">
        <v>0.17082525497261114</v>
      </c>
      <c r="K5891" s="2">
        <f>$A$10*Table13[[#This Row],[CF % WEC]]</f>
        <v>5.2539835380600156E-2</v>
      </c>
      <c r="L5891" s="1">
        <v>46.09344751553396</v>
      </c>
      <c r="M5891" s="2">
        <f>Table13[[#This Row],[Cons h '[MWh']]]-Table13[[#This Row],[Ewec_prod '[MWh']]]-Table13[[#This Row],[Eeol_prod '[MWh']]]-Table13[[#This Row],[Efv_prod '[MWh']]]</f>
        <v>8.1465693296076793</v>
      </c>
    </row>
    <row r="5892" spans="5:13" x14ac:dyDescent="0.3">
      <c r="E5892" s="4">
        <v>43711.416666666664</v>
      </c>
      <c r="F5892" s="3">
        <v>0</v>
      </c>
      <c r="G5892" s="2">
        <f>Table13[[#This Row],[CF % FV]]*$A$2</f>
        <v>0</v>
      </c>
      <c r="H5892" s="3">
        <v>0.137016491964637</v>
      </c>
      <c r="I5892" s="2">
        <f>Table13[[#This Row],[CF % EOL]]*$A$6</f>
        <v>5.4806596785854804</v>
      </c>
      <c r="J5892" s="3">
        <v>0.16533766253710419</v>
      </c>
      <c r="K5892" s="2">
        <f>$A$10*Table13[[#This Row],[CF % WEC]]</f>
        <v>5.0852045110691947E-2</v>
      </c>
      <c r="L5892" s="1">
        <v>39.255311351747821</v>
      </c>
      <c r="M5892" s="2">
        <f>Table13[[#This Row],[Cons h '[MWh']]]-Table13[[#This Row],[Ewec_prod '[MWh']]]-Table13[[#This Row],[Eeol_prod '[MWh']]]-Table13[[#This Row],[Efv_prod '[MWh']]]</f>
        <v>33.723799628051644</v>
      </c>
    </row>
    <row r="5893" spans="5:13" x14ac:dyDescent="0.3">
      <c r="E5893" s="4">
        <v>43711.458333333336</v>
      </c>
      <c r="F5893" s="3">
        <v>0</v>
      </c>
      <c r="G5893" s="2">
        <f>Table13[[#This Row],[CF % FV]]*$A$2</f>
        <v>0</v>
      </c>
      <c r="H5893" s="3">
        <v>7.3132113606828197E-2</v>
      </c>
      <c r="I5893" s="2">
        <f>Table13[[#This Row],[CF % EOL]]*$A$6</f>
        <v>2.9252845442731279</v>
      </c>
      <c r="J5893" s="3">
        <v>0.17143623350752277</v>
      </c>
      <c r="K5893" s="2">
        <f>$A$10*Table13[[#This Row],[CF % WEC]]</f>
        <v>5.272775087149454E-2</v>
      </c>
      <c r="L5893" s="1">
        <v>40.134654424861488</v>
      </c>
      <c r="M5893" s="2">
        <f>Table13[[#This Row],[Cons h '[MWh']]]-Table13[[#This Row],[Ewec_prod '[MWh']]]-Table13[[#This Row],[Eeol_prod '[MWh']]]-Table13[[#This Row],[Efv_prod '[MWh']]]</f>
        <v>37.156642129716865</v>
      </c>
    </row>
    <row r="5894" spans="5:13" x14ac:dyDescent="0.3">
      <c r="E5894" s="4">
        <v>43711.5</v>
      </c>
      <c r="F5894" s="3">
        <v>0</v>
      </c>
      <c r="G5894" s="2">
        <f>Table13[[#This Row],[CF % FV]]*$A$2</f>
        <v>0</v>
      </c>
      <c r="H5894" s="3">
        <v>0.10877566836936101</v>
      </c>
      <c r="I5894" s="2">
        <f>Table13[[#This Row],[CF % EOL]]*$A$6</f>
        <v>4.3510267347744405</v>
      </c>
      <c r="J5894" s="3">
        <v>0.17671604962677082</v>
      </c>
      <c r="K5894" s="2">
        <f>$A$10*Table13[[#This Row],[CF % WEC]]</f>
        <v>5.4351636460247849E-2</v>
      </c>
      <c r="L5894" s="1">
        <v>50.747709056755852</v>
      </c>
      <c r="M5894" s="2">
        <f>Table13[[#This Row],[Cons h '[MWh']]]-Table13[[#This Row],[Ewec_prod '[MWh']]]-Table13[[#This Row],[Eeol_prod '[MWh']]]-Table13[[#This Row],[Efv_prod '[MWh']]]</f>
        <v>46.342330685521162</v>
      </c>
    </row>
    <row r="5895" spans="5:13" x14ac:dyDescent="0.3">
      <c r="E5895" s="4">
        <v>43711.541666666664</v>
      </c>
      <c r="F5895" s="3">
        <v>0</v>
      </c>
      <c r="G5895" s="2">
        <f>Table13[[#This Row],[CF % FV]]*$A$2</f>
        <v>0</v>
      </c>
      <c r="H5895" s="3">
        <v>0.27127816764462198</v>
      </c>
      <c r="I5895" s="2">
        <f>Table13[[#This Row],[CF % EOL]]*$A$6</f>
        <v>10.851126705784878</v>
      </c>
      <c r="J5895" s="3">
        <v>0.17403404860601235</v>
      </c>
      <c r="K5895" s="2">
        <f>$A$10*Table13[[#This Row],[CF % WEC]]</f>
        <v>5.3526747352698474E-2</v>
      </c>
      <c r="L5895" s="1">
        <v>43.972015773351927</v>
      </c>
      <c r="M5895" s="2">
        <f>Table13[[#This Row],[Cons h '[MWh']]]-Table13[[#This Row],[Ewec_prod '[MWh']]]-Table13[[#This Row],[Eeol_prod '[MWh']]]-Table13[[#This Row],[Efv_prod '[MWh']]]</f>
        <v>33.06736232021435</v>
      </c>
    </row>
    <row r="5896" spans="5:13" x14ac:dyDescent="0.3">
      <c r="E5896" s="4">
        <v>43711.583333333336</v>
      </c>
      <c r="F5896" s="3">
        <v>0</v>
      </c>
      <c r="G5896" s="2">
        <f>Table13[[#This Row],[CF % FV]]*$A$2</f>
        <v>0</v>
      </c>
      <c r="H5896" s="3">
        <v>0.32296425282024899</v>
      </c>
      <c r="I5896" s="2">
        <f>Table13[[#This Row],[CF % EOL]]*$A$6</f>
        <v>12.918570112809959</v>
      </c>
      <c r="J5896" s="3">
        <v>0.17186028841425713</v>
      </c>
      <c r="K5896" s="2">
        <f>$A$10*Table13[[#This Row],[CF % WEC]]</f>
        <v>5.2858175234073317E-2</v>
      </c>
      <c r="L5896" s="1">
        <v>48.919026287716697</v>
      </c>
      <c r="M5896" s="2">
        <f>Table13[[#This Row],[Cons h '[MWh']]]-Table13[[#This Row],[Ewec_prod '[MWh']]]-Table13[[#This Row],[Eeol_prod '[MWh']]]-Table13[[#This Row],[Efv_prod '[MWh']]]</f>
        <v>35.947597999672666</v>
      </c>
    </row>
    <row r="5897" spans="5:13" x14ac:dyDescent="0.3">
      <c r="E5897" s="4">
        <v>43711.625</v>
      </c>
      <c r="F5897" s="3">
        <v>0</v>
      </c>
      <c r="G5897" s="2">
        <f>Table13[[#This Row],[CF % FV]]*$A$2</f>
        <v>0</v>
      </c>
      <c r="H5897" s="3">
        <v>0.35936830266205799</v>
      </c>
      <c r="I5897" s="2">
        <f>Table13[[#This Row],[CF % EOL]]*$A$6</f>
        <v>14.37473210648232</v>
      </c>
      <c r="J5897" s="3">
        <v>0.16997594933159729</v>
      </c>
      <c r="K5897" s="2">
        <f>$A$10*Table13[[#This Row],[CF % WEC]]</f>
        <v>5.227861886098286E-2</v>
      </c>
      <c r="L5897" s="1">
        <v>43.055953061110749</v>
      </c>
      <c r="M5897" s="2">
        <f>Table13[[#This Row],[Cons h '[MWh']]]-Table13[[#This Row],[Ewec_prod '[MWh']]]-Table13[[#This Row],[Eeol_prod '[MWh']]]-Table13[[#This Row],[Efv_prod '[MWh']]]</f>
        <v>28.628942335767448</v>
      </c>
    </row>
    <row r="5898" spans="5:13" x14ac:dyDescent="0.3">
      <c r="E5898" s="4">
        <v>43711.666666666664</v>
      </c>
      <c r="F5898" s="3">
        <v>2.6629999999999997E-2</v>
      </c>
      <c r="G5898" s="2">
        <f>Table13[[#This Row],[CF % FV]]*$A$2</f>
        <v>1.3581299999999998</v>
      </c>
      <c r="H5898" s="3">
        <v>0.25365896529189103</v>
      </c>
      <c r="I5898" s="2">
        <f>Table13[[#This Row],[CF % EOL]]*$A$6</f>
        <v>10.146358611675641</v>
      </c>
      <c r="J5898" s="3">
        <v>0.17266969181612807</v>
      </c>
      <c r="K5898" s="2">
        <f>$A$10*Table13[[#This Row],[CF % WEC]]</f>
        <v>5.3107119229489068E-2</v>
      </c>
      <c r="L5898" s="1">
        <v>44.309229657920497</v>
      </c>
      <c r="M5898" s="2">
        <f>Table13[[#This Row],[Cons h '[MWh']]]-Table13[[#This Row],[Ewec_prod '[MWh']]]-Table13[[#This Row],[Eeol_prod '[MWh']]]-Table13[[#This Row],[Efv_prod '[MWh']]]</f>
        <v>32.751633927015362</v>
      </c>
    </row>
    <row r="5899" spans="5:13" x14ac:dyDescent="0.3">
      <c r="E5899" s="4">
        <v>43711.708333333336</v>
      </c>
      <c r="F5899" s="3">
        <v>0.12793000000000002</v>
      </c>
      <c r="G5899" s="2">
        <f>Table13[[#This Row],[CF % FV]]*$A$2</f>
        <v>6.5244300000000006</v>
      </c>
      <c r="H5899" s="3">
        <v>1.40724243211821E-2</v>
      </c>
      <c r="I5899" s="2">
        <f>Table13[[#This Row],[CF % EOL]]*$A$6</f>
        <v>0.56289697284728402</v>
      </c>
      <c r="J5899" s="3">
        <v>0.17635991734551326</v>
      </c>
      <c r="K5899" s="2">
        <f>$A$10*Table13[[#This Row],[CF % WEC]]</f>
        <v>5.4242102706389322E-2</v>
      </c>
      <c r="L5899" s="1">
        <v>51.50485153877743</v>
      </c>
      <c r="M5899" s="2">
        <f>Table13[[#This Row],[Cons h '[MWh']]]-Table13[[#This Row],[Ewec_prod '[MWh']]]-Table13[[#This Row],[Eeol_prod '[MWh']]]-Table13[[#This Row],[Efv_prod '[MWh']]]</f>
        <v>44.363282463223754</v>
      </c>
    </row>
    <row r="5900" spans="5:13" x14ac:dyDescent="0.3">
      <c r="E5900" s="4">
        <v>43711.75</v>
      </c>
      <c r="F5900" s="3">
        <v>0.12984000000000001</v>
      </c>
      <c r="G5900" s="2">
        <f>Table13[[#This Row],[CF % FV]]*$A$2</f>
        <v>6.6218400000000006</v>
      </c>
      <c r="H5900" s="3">
        <v>0</v>
      </c>
      <c r="I5900" s="2">
        <f>Table13[[#This Row],[CF % EOL]]*$A$6</f>
        <v>0</v>
      </c>
      <c r="J5900" s="3">
        <v>0.18014853538496373</v>
      </c>
      <c r="K5900" s="2">
        <f>$A$10*Table13[[#This Row],[CF % WEC]]</f>
        <v>5.5407348255969296E-2</v>
      </c>
      <c r="L5900" s="1">
        <v>57.738263366451164</v>
      </c>
      <c r="M5900" s="2">
        <f>Table13[[#This Row],[Cons h '[MWh']]]-Table13[[#This Row],[Ewec_prod '[MWh']]]-Table13[[#This Row],[Eeol_prod '[MWh']]]-Table13[[#This Row],[Efv_prod '[MWh']]]</f>
        <v>51.061016018195197</v>
      </c>
    </row>
    <row r="5901" spans="5:13" x14ac:dyDescent="0.3">
      <c r="E5901" s="4">
        <v>43711.791666666664</v>
      </c>
      <c r="F5901" s="3">
        <v>0.23616999999999999</v>
      </c>
      <c r="G5901" s="2">
        <f>Table13[[#This Row],[CF % FV]]*$A$2</f>
        <v>12.04467</v>
      </c>
      <c r="H5901" s="3">
        <v>6.5001204520425807E-2</v>
      </c>
      <c r="I5901" s="2">
        <f>Table13[[#This Row],[CF % EOL]]*$A$6</f>
        <v>2.6000481808170322</v>
      </c>
      <c r="J5901" s="3">
        <v>0.18448716842935847</v>
      </c>
      <c r="K5901" s="2">
        <f>$A$10*Table13[[#This Row],[CF % WEC]]</f>
        <v>5.6741759060541956E-2</v>
      </c>
      <c r="L5901" s="1">
        <v>47.527458325366574</v>
      </c>
      <c r="M5901" s="2">
        <f>Table13[[#This Row],[Cons h '[MWh']]]-Table13[[#This Row],[Ewec_prod '[MWh']]]-Table13[[#This Row],[Eeol_prod '[MWh']]]-Table13[[#This Row],[Efv_prod '[MWh']]]</f>
        <v>32.825998385489001</v>
      </c>
    </row>
    <row r="5902" spans="5:13" x14ac:dyDescent="0.3">
      <c r="E5902" s="4">
        <v>43711.833333333336</v>
      </c>
      <c r="F5902" s="3">
        <v>0.36060999999999999</v>
      </c>
      <c r="G5902" s="2">
        <f>Table13[[#This Row],[CF % FV]]*$A$2</f>
        <v>18.391109999999998</v>
      </c>
      <c r="H5902" s="3">
        <v>0.20800784970560299</v>
      </c>
      <c r="I5902" s="2">
        <f>Table13[[#This Row],[CF % EOL]]*$A$6</f>
        <v>8.3203139882241199</v>
      </c>
      <c r="J5902" s="3">
        <v>0.18950941220467632</v>
      </c>
      <c r="K5902" s="2">
        <f>$A$10*Table13[[#This Row],[CF % WEC]]</f>
        <v>5.8286424462848839E-2</v>
      </c>
      <c r="L5902" s="1">
        <v>60.768828248994666</v>
      </c>
      <c r="M5902" s="2">
        <f>Table13[[#This Row],[Cons h '[MWh']]]-Table13[[#This Row],[Ewec_prod '[MWh']]]-Table13[[#This Row],[Eeol_prod '[MWh']]]-Table13[[#This Row],[Efv_prod '[MWh']]]</f>
        <v>33.999117836307697</v>
      </c>
    </row>
    <row r="5903" spans="5:13" x14ac:dyDescent="0.3">
      <c r="E5903" s="4">
        <v>43711.875</v>
      </c>
      <c r="F5903" s="3">
        <v>0.50263999999999998</v>
      </c>
      <c r="G5903" s="2">
        <f>Table13[[#This Row],[CF % FV]]*$A$2</f>
        <v>25.634639999999997</v>
      </c>
      <c r="H5903" s="3">
        <v>0.22519187202796001</v>
      </c>
      <c r="I5903" s="2">
        <f>Table13[[#This Row],[CF % EOL]]*$A$6</f>
        <v>9.0076748811184011</v>
      </c>
      <c r="J5903" s="3">
        <v>0.19691756900002649</v>
      </c>
      <c r="K5903" s="2">
        <f>$A$10*Table13[[#This Row],[CF % WEC]]</f>
        <v>6.0564912725979352E-2</v>
      </c>
      <c r="L5903" s="1">
        <v>49.247967953602547</v>
      </c>
      <c r="M5903" s="2">
        <f>Table13[[#This Row],[Cons h '[MWh']]]-Table13[[#This Row],[Ewec_prod '[MWh']]]-Table13[[#This Row],[Eeol_prod '[MWh']]]-Table13[[#This Row],[Efv_prod '[MWh']]]</f>
        <v>14.545088159758173</v>
      </c>
    </row>
    <row r="5904" spans="5:13" x14ac:dyDescent="0.3">
      <c r="E5904" s="4">
        <v>43711.916666666664</v>
      </c>
      <c r="F5904" s="3">
        <v>0.51280999999999999</v>
      </c>
      <c r="G5904" s="2">
        <f>Table13[[#This Row],[CF % FV]]*$A$2</f>
        <v>26.153309999999998</v>
      </c>
      <c r="H5904" s="3">
        <v>5.5900239850600997E-2</v>
      </c>
      <c r="I5904" s="2">
        <f>Table13[[#This Row],[CF % EOL]]*$A$6</f>
        <v>2.2360095940240399</v>
      </c>
      <c r="J5904" s="3">
        <v>0.20372307185367525</v>
      </c>
      <c r="K5904" s="2">
        <f>$A$10*Table13[[#This Row],[CF % WEC]]</f>
        <v>6.2658045850061267E-2</v>
      </c>
      <c r="L5904" s="1">
        <v>31.406072315924373</v>
      </c>
      <c r="M5904" s="2">
        <f>Table13[[#This Row],[Cons h '[MWh']]]-Table13[[#This Row],[Ewec_prod '[MWh']]]-Table13[[#This Row],[Eeol_prod '[MWh']]]-Table13[[#This Row],[Efv_prod '[MWh']]]</f>
        <v>2.9540946760502749</v>
      </c>
    </row>
    <row r="5905" spans="5:13" x14ac:dyDescent="0.3">
      <c r="E5905" s="4">
        <v>43711.958333333336</v>
      </c>
      <c r="F5905" s="3">
        <v>0.59304000000000001</v>
      </c>
      <c r="G5905" s="2">
        <f>Table13[[#This Row],[CF % FV]]*$A$2</f>
        <v>30.245039999999999</v>
      </c>
      <c r="H5905" s="3">
        <v>0</v>
      </c>
      <c r="I5905" s="2">
        <f>Table13[[#This Row],[CF % EOL]]*$A$6</f>
        <v>0</v>
      </c>
      <c r="J5905" s="3">
        <v>0.20837333870311325</v>
      </c>
      <c r="K5905" s="2">
        <f>$A$10*Table13[[#This Row],[CF % WEC]]</f>
        <v>6.40883042435553E-2</v>
      </c>
      <c r="L5905" s="1">
        <v>32.689559889232868</v>
      </c>
      <c r="M5905" s="2">
        <f>Table13[[#This Row],[Cons h '[MWh']]]-Table13[[#This Row],[Ewec_prod '[MWh']]]-Table13[[#This Row],[Eeol_prod '[MWh']]]-Table13[[#This Row],[Efv_prod '[MWh']]]</f>
        <v>2.3804315849893136</v>
      </c>
    </row>
    <row r="5906" spans="5:13" x14ac:dyDescent="0.3">
      <c r="E5906" s="4">
        <v>43712</v>
      </c>
      <c r="F5906" s="3">
        <v>0.55188999999999999</v>
      </c>
      <c r="G5906" s="2">
        <f>Table13[[#This Row],[CF % FV]]*$A$2</f>
        <v>28.14639</v>
      </c>
      <c r="H5906" s="3">
        <v>0</v>
      </c>
      <c r="I5906" s="2">
        <f>Table13[[#This Row],[CF % EOL]]*$A$6</f>
        <v>0</v>
      </c>
      <c r="J5906" s="3">
        <v>0.21192640584301659</v>
      </c>
      <c r="K5906" s="2">
        <f>$A$10*Table13[[#This Row],[CF % WEC]]</f>
        <v>6.518110262782624E-2</v>
      </c>
      <c r="L5906" s="1">
        <v>36.244106319758281</v>
      </c>
      <c r="M5906" s="2">
        <f>Table13[[#This Row],[Cons h '[MWh']]]-Table13[[#This Row],[Ewec_prod '[MWh']]]-Table13[[#This Row],[Eeol_prod '[MWh']]]-Table13[[#This Row],[Efv_prod '[MWh']]]</f>
        <v>8.0325352171304552</v>
      </c>
    </row>
    <row r="5907" spans="5:13" x14ac:dyDescent="0.3">
      <c r="E5907" s="4">
        <v>43712.041666666664</v>
      </c>
      <c r="F5907" s="3">
        <v>0.36731000000000003</v>
      </c>
      <c r="G5907" s="2">
        <f>Table13[[#This Row],[CF % FV]]*$A$2</f>
        <v>18.732810000000001</v>
      </c>
      <c r="H5907" s="3">
        <v>0</v>
      </c>
      <c r="I5907" s="2">
        <f>Table13[[#This Row],[CF % EOL]]*$A$6</f>
        <v>0</v>
      </c>
      <c r="J5907" s="3">
        <v>0.21271303857975027</v>
      </c>
      <c r="K5907" s="2">
        <f>$A$10*Table13[[#This Row],[CF % WEC]]</f>
        <v>6.5423043168173184E-2</v>
      </c>
      <c r="L5907" s="1">
        <v>34.300404052786348</v>
      </c>
      <c r="M5907" s="2">
        <f>Table13[[#This Row],[Cons h '[MWh']]]-Table13[[#This Row],[Ewec_prod '[MWh']]]-Table13[[#This Row],[Eeol_prod '[MWh']]]-Table13[[#This Row],[Efv_prod '[MWh']]]</f>
        <v>15.502171009618174</v>
      </c>
    </row>
    <row r="5908" spans="5:13" x14ac:dyDescent="0.3">
      <c r="E5908" s="4">
        <v>43712.083333333336</v>
      </c>
      <c r="F5908" s="3">
        <v>0.16488999999999998</v>
      </c>
      <c r="G5908" s="2">
        <f>Table13[[#This Row],[CF % FV]]*$A$2</f>
        <v>8.4093899999999984</v>
      </c>
      <c r="H5908" s="3">
        <v>4.1560005366753898E-5</v>
      </c>
      <c r="I5908" s="2">
        <f>Table13[[#This Row],[CF % EOL]]*$A$6</f>
        <v>1.6624002146701559E-3</v>
      </c>
      <c r="J5908" s="3">
        <v>0.21450181731174406</v>
      </c>
      <c r="K5908" s="2">
        <f>$A$10*Table13[[#This Row],[CF % WEC]]</f>
        <v>6.597320854112311E-2</v>
      </c>
      <c r="L5908" s="1">
        <v>30.172211255219135</v>
      </c>
      <c r="M5908" s="2">
        <f>Table13[[#This Row],[Cons h '[MWh']]]-Table13[[#This Row],[Ewec_prod '[MWh']]]-Table13[[#This Row],[Eeol_prod '[MWh']]]-Table13[[#This Row],[Efv_prod '[MWh']]]</f>
        <v>21.695185646463344</v>
      </c>
    </row>
    <row r="5909" spans="5:13" x14ac:dyDescent="0.3">
      <c r="E5909" s="4">
        <v>43712.125</v>
      </c>
      <c r="F5909" s="3">
        <v>4.2500000000000003E-3</v>
      </c>
      <c r="G5909" s="2">
        <f>Table13[[#This Row],[CF % FV]]*$A$2</f>
        <v>0.21675000000000003</v>
      </c>
      <c r="H5909" s="3">
        <v>0.13594686724263799</v>
      </c>
      <c r="I5909" s="2">
        <f>Table13[[#This Row],[CF % EOL]]*$A$6</f>
        <v>5.4378746897055201</v>
      </c>
      <c r="J5909" s="3">
        <v>0.22115870040448465</v>
      </c>
      <c r="K5909" s="2">
        <f>$A$10*Table13[[#This Row],[CF % WEC]]</f>
        <v>6.8020631458165254E-2</v>
      </c>
      <c r="L5909" s="1">
        <v>29.335582944545926</v>
      </c>
      <c r="M5909" s="2">
        <f>Table13[[#This Row],[Cons h '[MWh']]]-Table13[[#This Row],[Ewec_prod '[MWh']]]-Table13[[#This Row],[Eeol_prod '[MWh']]]-Table13[[#This Row],[Efv_prod '[MWh']]]</f>
        <v>23.612937623382241</v>
      </c>
    </row>
    <row r="5910" spans="5:13" x14ac:dyDescent="0.3">
      <c r="E5910" s="4">
        <v>43712.166666666664</v>
      </c>
      <c r="F5910" s="3">
        <v>0</v>
      </c>
      <c r="G5910" s="2">
        <f>Table13[[#This Row],[CF % FV]]*$A$2</f>
        <v>0</v>
      </c>
      <c r="H5910" s="3">
        <v>0.43786663399711501</v>
      </c>
      <c r="I5910" s="2">
        <f>Table13[[#This Row],[CF % EOL]]*$A$6</f>
        <v>17.514665359884599</v>
      </c>
      <c r="J5910" s="3">
        <v>0.24845162142683813</v>
      </c>
      <c r="K5910" s="2">
        <f>$A$10*Table13[[#This Row],[CF % WEC]]</f>
        <v>7.6414973253821197E-2</v>
      </c>
      <c r="L5910" s="1">
        <v>38.652083885093624</v>
      </c>
      <c r="M5910" s="2">
        <f>Table13[[#This Row],[Cons h '[MWh']]]-Table13[[#This Row],[Ewec_prod '[MWh']]]-Table13[[#This Row],[Eeol_prod '[MWh']]]-Table13[[#This Row],[Efv_prod '[MWh']]]</f>
        <v>21.061003551955206</v>
      </c>
    </row>
    <row r="5911" spans="5:13" x14ac:dyDescent="0.3">
      <c r="E5911" s="4">
        <v>43712.208333333336</v>
      </c>
      <c r="F5911" s="3">
        <v>0</v>
      </c>
      <c r="G5911" s="2">
        <f>Table13[[#This Row],[CF % FV]]*$A$2</f>
        <v>0</v>
      </c>
      <c r="H5911" s="3">
        <v>0.90039220927263997</v>
      </c>
      <c r="I5911" s="2">
        <f>Table13[[#This Row],[CF % EOL]]*$A$6</f>
        <v>36.0156883709056</v>
      </c>
      <c r="J5911" s="3">
        <v>0.2840015194351066</v>
      </c>
      <c r="K5911" s="2">
        <f>$A$10*Table13[[#This Row],[CF % WEC]]</f>
        <v>8.7348870524754679E-2</v>
      </c>
      <c r="L5911" s="1">
        <v>43.514007515221948</v>
      </c>
      <c r="M5911" s="2">
        <f>Table13[[#This Row],[Cons h '[MWh']]]-Table13[[#This Row],[Ewec_prod '[MWh']]]-Table13[[#This Row],[Eeol_prod '[MWh']]]-Table13[[#This Row],[Efv_prod '[MWh']]]</f>
        <v>7.410970273791591</v>
      </c>
    </row>
    <row r="5912" spans="5:13" x14ac:dyDescent="0.3">
      <c r="E5912" s="4">
        <v>43712.25</v>
      </c>
      <c r="F5912" s="3">
        <v>0</v>
      </c>
      <c r="G5912" s="2">
        <f>Table13[[#This Row],[CF % FV]]*$A$2</f>
        <v>0</v>
      </c>
      <c r="H5912" s="3">
        <v>0.99835288879284201</v>
      </c>
      <c r="I5912" s="2">
        <f>Table13[[#This Row],[CF % EOL]]*$A$6</f>
        <v>39.934115551713681</v>
      </c>
      <c r="J5912" s="3">
        <v>0.30884554898848293</v>
      </c>
      <c r="K5912" s="2">
        <f>$A$10*Table13[[#This Row],[CF % WEC]]</f>
        <v>9.4990019505532958E-2</v>
      </c>
      <c r="L5912" s="1">
        <v>31.928140349180268</v>
      </c>
      <c r="M5912" s="2">
        <f>Table13[[#This Row],[Cons h '[MWh']]]-Table13[[#This Row],[Ewec_prod '[MWh']]]-Table13[[#This Row],[Eeol_prod '[MWh']]]-Table13[[#This Row],[Efv_prod '[MWh']]]</f>
        <v>-8.1009652220389476</v>
      </c>
    </row>
    <row r="5913" spans="5:13" x14ac:dyDescent="0.3">
      <c r="E5913" s="4">
        <v>43712.291666666664</v>
      </c>
      <c r="F5913" s="3">
        <v>0</v>
      </c>
      <c r="G5913" s="2">
        <f>Table13[[#This Row],[CF % FV]]*$A$2</f>
        <v>0</v>
      </c>
      <c r="H5913" s="3">
        <v>1</v>
      </c>
      <c r="I5913" s="2">
        <f>Table13[[#This Row],[CF % EOL]]*$A$6</f>
        <v>40</v>
      </c>
      <c r="J5913" s="3">
        <v>0.32262431774407763</v>
      </c>
      <c r="K5913" s="2">
        <f>$A$10*Table13[[#This Row],[CF % WEC]]</f>
        <v>9.9227883762093697E-2</v>
      </c>
      <c r="L5913" s="1">
        <v>39.996912962886391</v>
      </c>
      <c r="M5913" s="2">
        <f>Table13[[#This Row],[Cons h '[MWh']]]-Table13[[#This Row],[Ewec_prod '[MWh']]]-Table13[[#This Row],[Eeol_prod '[MWh']]]-Table13[[#This Row],[Efv_prod '[MWh']]]</f>
        <v>-0.10231492087570615</v>
      </c>
    </row>
    <row r="5914" spans="5:13" x14ac:dyDescent="0.3">
      <c r="E5914" s="4">
        <v>43712.333333333336</v>
      </c>
      <c r="F5914" s="3">
        <v>0</v>
      </c>
      <c r="G5914" s="2">
        <f>Table13[[#This Row],[CF % FV]]*$A$2</f>
        <v>0</v>
      </c>
      <c r="H5914" s="3">
        <v>1</v>
      </c>
      <c r="I5914" s="2">
        <f>Table13[[#This Row],[CF % EOL]]*$A$6</f>
        <v>40</v>
      </c>
      <c r="J5914" s="3">
        <v>0.32960447529063541</v>
      </c>
      <c r="K5914" s="2">
        <f>$A$10*Table13[[#This Row],[CF % WEC]]</f>
        <v>0.10137473452186924</v>
      </c>
      <c r="L5914" s="1">
        <v>47.173381350317264</v>
      </c>
      <c r="M5914" s="2">
        <f>Table13[[#This Row],[Cons h '[MWh']]]-Table13[[#This Row],[Ewec_prod '[MWh']]]-Table13[[#This Row],[Eeol_prod '[MWh']]]-Table13[[#This Row],[Efv_prod '[MWh']]]</f>
        <v>7.0720066157953951</v>
      </c>
    </row>
    <row r="5915" spans="5:13" x14ac:dyDescent="0.3">
      <c r="E5915" s="4">
        <v>43712.375</v>
      </c>
      <c r="F5915" s="3">
        <v>0</v>
      </c>
      <c r="G5915" s="2">
        <f>Table13[[#This Row],[CF % FV]]*$A$2</f>
        <v>0</v>
      </c>
      <c r="H5915" s="3">
        <v>1</v>
      </c>
      <c r="I5915" s="2">
        <f>Table13[[#This Row],[CF % EOL]]*$A$6</f>
        <v>40</v>
      </c>
      <c r="J5915" s="3">
        <v>0.2850082043479012</v>
      </c>
      <c r="K5915" s="2">
        <f>$A$10*Table13[[#This Row],[CF % WEC]]</f>
        <v>8.7658491368621375E-2</v>
      </c>
      <c r="L5915" s="1">
        <v>39.215093034789007</v>
      </c>
      <c r="M5915" s="2">
        <f>Table13[[#This Row],[Cons h '[MWh']]]-Table13[[#This Row],[Ewec_prod '[MWh']]]-Table13[[#This Row],[Eeol_prod '[MWh']]]-Table13[[#This Row],[Efv_prod '[MWh']]]</f>
        <v>-0.87256545657961482</v>
      </c>
    </row>
    <row r="5916" spans="5:13" x14ac:dyDescent="0.3">
      <c r="E5916" s="4">
        <v>43712.416666666664</v>
      </c>
      <c r="F5916" s="3">
        <v>0</v>
      </c>
      <c r="G5916" s="2">
        <f>Table13[[#This Row],[CF % FV]]*$A$2</f>
        <v>0</v>
      </c>
      <c r="H5916" s="3">
        <v>0.115858009564911</v>
      </c>
      <c r="I5916" s="2">
        <f>Table13[[#This Row],[CF % EOL]]*$A$6</f>
        <v>4.6343203825964405</v>
      </c>
      <c r="J5916" s="3">
        <v>0.24281423515790845</v>
      </c>
      <c r="K5916" s="2">
        <f>$A$10*Table13[[#This Row],[CF % WEC]]</f>
        <v>7.4681111673495087E-2</v>
      </c>
      <c r="L5916" s="1">
        <v>38.578187877008986</v>
      </c>
      <c r="M5916" s="2">
        <f>Table13[[#This Row],[Cons h '[MWh']]]-Table13[[#This Row],[Ewec_prod '[MWh']]]-Table13[[#This Row],[Eeol_prod '[MWh']]]-Table13[[#This Row],[Efv_prod '[MWh']]]</f>
        <v>33.869186382739052</v>
      </c>
    </row>
    <row r="5917" spans="5:13" x14ac:dyDescent="0.3">
      <c r="E5917" s="4">
        <v>43712.458333333336</v>
      </c>
      <c r="F5917" s="3">
        <v>0</v>
      </c>
      <c r="G5917" s="2">
        <f>Table13[[#This Row],[CF % FV]]*$A$2</f>
        <v>0</v>
      </c>
      <c r="H5917" s="3">
        <v>0</v>
      </c>
      <c r="I5917" s="2">
        <f>Table13[[#This Row],[CF % EOL]]*$A$6</f>
        <v>0</v>
      </c>
      <c r="J5917" s="3">
        <v>0.2137858525986891</v>
      </c>
      <c r="K5917" s="2">
        <f>$A$10*Table13[[#This Row],[CF % WEC]]</f>
        <v>6.5753002997345295E-2</v>
      </c>
      <c r="L5917" s="1">
        <v>46.8003015309246</v>
      </c>
      <c r="M5917" s="2">
        <f>Table13[[#This Row],[Cons h '[MWh']]]-Table13[[#This Row],[Ewec_prod '[MWh']]]-Table13[[#This Row],[Eeol_prod '[MWh']]]-Table13[[#This Row],[Efv_prod '[MWh']]]</f>
        <v>46.734548527927252</v>
      </c>
    </row>
    <row r="5918" spans="5:13" x14ac:dyDescent="0.3">
      <c r="E5918" s="4">
        <v>43712.5</v>
      </c>
      <c r="F5918" s="3">
        <v>0</v>
      </c>
      <c r="G5918" s="2">
        <f>Table13[[#This Row],[CF % FV]]*$A$2</f>
        <v>0</v>
      </c>
      <c r="H5918" s="3">
        <v>0</v>
      </c>
      <c r="I5918" s="2">
        <f>Table13[[#This Row],[CF % EOL]]*$A$6</f>
        <v>0</v>
      </c>
      <c r="J5918" s="3">
        <v>0.19566208176147354</v>
      </c>
      <c r="K5918" s="2">
        <f>$A$10*Table13[[#This Row],[CF % WEC]]</f>
        <v>6.0178769044551259E-2</v>
      </c>
      <c r="L5918" s="1">
        <v>39.737049811321725</v>
      </c>
      <c r="M5918" s="2">
        <f>Table13[[#This Row],[Cons h '[MWh']]]-Table13[[#This Row],[Ewec_prod '[MWh']]]-Table13[[#This Row],[Eeol_prod '[MWh']]]-Table13[[#This Row],[Efv_prod '[MWh']]]</f>
        <v>39.67687104227717</v>
      </c>
    </row>
    <row r="5919" spans="5:13" x14ac:dyDescent="0.3">
      <c r="E5919" s="4">
        <v>43712.541666666664</v>
      </c>
      <c r="F5919" s="3">
        <v>0</v>
      </c>
      <c r="G5919" s="2">
        <f>Table13[[#This Row],[CF % FV]]*$A$2</f>
        <v>0</v>
      </c>
      <c r="H5919" s="3">
        <v>1.95299276656465E-3</v>
      </c>
      <c r="I5919" s="2">
        <f>Table13[[#This Row],[CF % EOL]]*$A$6</f>
        <v>7.8119710662585995E-2</v>
      </c>
      <c r="J5919" s="3">
        <v>0.18916777465238369</v>
      </c>
      <c r="K5919" s="2">
        <f>$A$10*Table13[[#This Row],[CF % WEC]]</f>
        <v>5.818134877740546E-2</v>
      </c>
      <c r="L5919" s="1">
        <v>37.975153485595413</v>
      </c>
      <c r="M5919" s="2">
        <f>Table13[[#This Row],[Cons h '[MWh']]]-Table13[[#This Row],[Ewec_prod '[MWh']]]-Table13[[#This Row],[Eeol_prod '[MWh']]]-Table13[[#This Row],[Efv_prod '[MWh']]]</f>
        <v>37.838852426155427</v>
      </c>
    </row>
    <row r="5920" spans="5:13" x14ac:dyDescent="0.3">
      <c r="E5920" s="4">
        <v>43712.583333333336</v>
      </c>
      <c r="F5920" s="3">
        <v>0</v>
      </c>
      <c r="G5920" s="2">
        <f>Table13[[#This Row],[CF % FV]]*$A$2</f>
        <v>0</v>
      </c>
      <c r="H5920" s="3">
        <v>0.102329761745308</v>
      </c>
      <c r="I5920" s="2">
        <f>Table13[[#This Row],[CF % EOL]]*$A$6</f>
        <v>4.0931904698123205</v>
      </c>
      <c r="J5920" s="3">
        <v>0.19418798028807638</v>
      </c>
      <c r="K5920" s="2">
        <f>$A$10*Table13[[#This Row],[CF % WEC]]</f>
        <v>5.9725387319706162E-2</v>
      </c>
      <c r="L5920" s="1">
        <v>38.706545813111973</v>
      </c>
      <c r="M5920" s="2">
        <f>Table13[[#This Row],[Cons h '[MWh']]]-Table13[[#This Row],[Ewec_prod '[MWh']]]-Table13[[#This Row],[Eeol_prod '[MWh']]]-Table13[[#This Row],[Efv_prod '[MWh']]]</f>
        <v>34.553629955979943</v>
      </c>
    </row>
    <row r="5921" spans="5:13" x14ac:dyDescent="0.3">
      <c r="E5921" s="4">
        <v>43712.625</v>
      </c>
      <c r="F5921" s="3">
        <v>0</v>
      </c>
      <c r="G5921" s="2">
        <f>Table13[[#This Row],[CF % FV]]*$A$2</f>
        <v>0</v>
      </c>
      <c r="H5921" s="3">
        <v>0.33773161023714798</v>
      </c>
      <c r="I5921" s="2">
        <f>Table13[[#This Row],[CF % EOL]]*$A$6</f>
        <v>13.509264409485919</v>
      </c>
      <c r="J5921" s="3">
        <v>0.20878772806238427</v>
      </c>
      <c r="K5921" s="2">
        <f>$A$10*Table13[[#This Row],[CF % WEC]]</f>
        <v>6.4215755823961607E-2</v>
      </c>
      <c r="L5921" s="1">
        <v>45.342902586082964</v>
      </c>
      <c r="M5921" s="2">
        <f>Table13[[#This Row],[Cons h '[MWh']]]-Table13[[#This Row],[Ewec_prod '[MWh']]]-Table13[[#This Row],[Eeol_prod '[MWh']]]-Table13[[#This Row],[Efv_prod '[MWh']]]</f>
        <v>31.769422420773086</v>
      </c>
    </row>
    <row r="5922" spans="5:13" x14ac:dyDescent="0.3">
      <c r="E5922" s="4">
        <v>43712.666666666664</v>
      </c>
      <c r="F5922" s="3">
        <v>2.7289999999999998E-2</v>
      </c>
      <c r="G5922" s="2">
        <f>Table13[[#This Row],[CF % FV]]*$A$2</f>
        <v>1.3917899999999999</v>
      </c>
      <c r="H5922" s="3">
        <v>0.79764426325198501</v>
      </c>
      <c r="I5922" s="2">
        <f>Table13[[#This Row],[CF % EOL]]*$A$6</f>
        <v>31.905770530079401</v>
      </c>
      <c r="J5922" s="3">
        <v>0.22694400247219032</v>
      </c>
      <c r="K5922" s="2">
        <f>$A$10*Table13[[#This Row],[CF % WEC]]</f>
        <v>6.9799986731558725E-2</v>
      </c>
      <c r="L5922" s="1">
        <v>45.031653280952533</v>
      </c>
      <c r="M5922" s="2">
        <f>Table13[[#This Row],[Cons h '[MWh']]]-Table13[[#This Row],[Ewec_prod '[MWh']]]-Table13[[#This Row],[Eeol_prod '[MWh']]]-Table13[[#This Row],[Efv_prod '[MWh']]]</f>
        <v>11.664292764141571</v>
      </c>
    </row>
    <row r="5923" spans="5:13" x14ac:dyDescent="0.3">
      <c r="E5923" s="4">
        <v>43712.708333333336</v>
      </c>
      <c r="F5923" s="3">
        <v>0.14074</v>
      </c>
      <c r="G5923" s="2">
        <f>Table13[[#This Row],[CF % FV]]*$A$2</f>
        <v>7.17774</v>
      </c>
      <c r="H5923" s="3">
        <v>0.987879316762445</v>
      </c>
      <c r="I5923" s="2">
        <f>Table13[[#This Row],[CF % EOL]]*$A$6</f>
        <v>39.515172670497797</v>
      </c>
      <c r="J5923" s="3">
        <v>0.24324468055716392</v>
      </c>
      <c r="K5923" s="2">
        <f>$A$10*Table13[[#This Row],[CF % WEC]]</f>
        <v>7.481350152662801E-2</v>
      </c>
      <c r="L5923" s="1">
        <v>50.010522110960828</v>
      </c>
      <c r="M5923" s="2">
        <f>Table13[[#This Row],[Cons h '[MWh']]]-Table13[[#This Row],[Ewec_prod '[MWh']]]-Table13[[#This Row],[Eeol_prod '[MWh']]]-Table13[[#This Row],[Efv_prod '[MWh']]]</f>
        <v>3.2427959389364034</v>
      </c>
    </row>
    <row r="5924" spans="5:13" x14ac:dyDescent="0.3">
      <c r="E5924" s="4">
        <v>43712.75</v>
      </c>
      <c r="F5924" s="3">
        <v>0.26042000000000004</v>
      </c>
      <c r="G5924" s="2">
        <f>Table13[[#This Row],[CF % FV]]*$A$2</f>
        <v>13.281420000000002</v>
      </c>
      <c r="H5924" s="3">
        <v>0.99981171729946405</v>
      </c>
      <c r="I5924" s="2">
        <f>Table13[[#This Row],[CF % EOL]]*$A$6</f>
        <v>39.992468691978559</v>
      </c>
      <c r="J5924" s="3">
        <v>0.25378998907338596</v>
      </c>
      <c r="K5924" s="2">
        <f>$A$10*Table13[[#This Row],[CF % WEC]]</f>
        <v>7.8056867231358143E-2</v>
      </c>
      <c r="L5924" s="1">
        <v>54.066523122245258</v>
      </c>
      <c r="M5924" s="2">
        <f>Table13[[#This Row],[Cons h '[MWh']]]-Table13[[#This Row],[Ewec_prod '[MWh']]]-Table13[[#This Row],[Eeol_prod '[MWh']]]-Table13[[#This Row],[Efv_prod '[MWh']]]</f>
        <v>0.71457756303533593</v>
      </c>
    </row>
    <row r="5925" spans="5:13" x14ac:dyDescent="0.3">
      <c r="E5925" s="4">
        <v>43712.791666666664</v>
      </c>
      <c r="F5925" s="3">
        <v>0.29372999999999999</v>
      </c>
      <c r="G5925" s="2">
        <f>Table13[[#This Row],[CF % FV]]*$A$2</f>
        <v>14.980229999999999</v>
      </c>
      <c r="H5925" s="3">
        <v>0.998366508001991</v>
      </c>
      <c r="I5925" s="2">
        <f>Table13[[#This Row],[CF % EOL]]*$A$6</f>
        <v>39.934660320079644</v>
      </c>
      <c r="J5925" s="3">
        <v>0.26190003046087446</v>
      </c>
      <c r="K5925" s="2">
        <f>$A$10*Table13[[#This Row],[CF % WEC]]</f>
        <v>8.0551230488692768E-2</v>
      </c>
      <c r="L5925" s="1">
        <v>60.346790856314463</v>
      </c>
      <c r="M5925" s="2">
        <f>Table13[[#This Row],[Cons h '[MWh']]]-Table13[[#This Row],[Ewec_prod '[MWh']]]-Table13[[#This Row],[Eeol_prod '[MWh']]]-Table13[[#This Row],[Efv_prod '[MWh']]]</f>
        <v>5.3513493057461261</v>
      </c>
    </row>
    <row r="5926" spans="5:13" x14ac:dyDescent="0.3">
      <c r="E5926" s="4">
        <v>43712.833333333336</v>
      </c>
      <c r="F5926" s="3">
        <v>0.32891999999999999</v>
      </c>
      <c r="G5926" s="2">
        <f>Table13[[#This Row],[CF % FV]]*$A$2</f>
        <v>16.774919999999998</v>
      </c>
      <c r="H5926" s="3">
        <v>0.99325047060779803</v>
      </c>
      <c r="I5926" s="2">
        <f>Table13[[#This Row],[CF % EOL]]*$A$6</f>
        <v>39.730018824311919</v>
      </c>
      <c r="J5926" s="3">
        <v>0.26366842219781833</v>
      </c>
      <c r="K5926" s="2">
        <f>$A$10*Table13[[#This Row],[CF % WEC]]</f>
        <v>8.1095125539587559E-2</v>
      </c>
      <c r="L5926" s="1">
        <v>69.640822494380515</v>
      </c>
      <c r="M5926" s="2">
        <f>Table13[[#This Row],[Cons h '[MWh']]]-Table13[[#This Row],[Ewec_prod '[MWh']]]-Table13[[#This Row],[Eeol_prod '[MWh']]]-Table13[[#This Row],[Efv_prod '[MWh']]]</f>
        <v>13.054788544529007</v>
      </c>
    </row>
    <row r="5927" spans="5:13" x14ac:dyDescent="0.3">
      <c r="E5927" s="4">
        <v>43712.875</v>
      </c>
      <c r="F5927" s="3">
        <v>0.35510000000000003</v>
      </c>
      <c r="G5927" s="2">
        <f>Table13[[#This Row],[CF % FV]]*$A$2</f>
        <v>18.110100000000003</v>
      </c>
      <c r="H5927" s="3">
        <v>0.98580755487915495</v>
      </c>
      <c r="I5927" s="2">
        <f>Table13[[#This Row],[CF % EOL]]*$A$6</f>
        <v>39.432302195166201</v>
      </c>
      <c r="J5927" s="3">
        <v>0.26833993502719317</v>
      </c>
      <c r="K5927" s="2">
        <f>$A$10*Table13[[#This Row],[CF % WEC]]</f>
        <v>8.2531918448651667E-2</v>
      </c>
      <c r="L5927" s="1">
        <v>37.639238560538729</v>
      </c>
      <c r="M5927" s="2">
        <f>Table13[[#This Row],[Cons h '[MWh']]]-Table13[[#This Row],[Ewec_prod '[MWh']]]-Table13[[#This Row],[Eeol_prod '[MWh']]]-Table13[[#This Row],[Efv_prod '[MWh']]]</f>
        <v>-19.985695553076127</v>
      </c>
    </row>
    <row r="5928" spans="5:13" x14ac:dyDescent="0.3">
      <c r="E5928" s="4">
        <v>43712.916666666664</v>
      </c>
      <c r="F5928" s="3">
        <v>0.29857999999999996</v>
      </c>
      <c r="G5928" s="2">
        <f>Table13[[#This Row],[CF % FV]]*$A$2</f>
        <v>15.227579999999998</v>
      </c>
      <c r="H5928" s="3">
        <v>0.99908604398001799</v>
      </c>
      <c r="I5928" s="2">
        <f>Table13[[#This Row],[CF % EOL]]*$A$6</f>
        <v>39.96344175920072</v>
      </c>
      <c r="J5928" s="3">
        <v>0.27764083775619319</v>
      </c>
      <c r="K5928" s="2">
        <f>$A$10*Table13[[#This Row],[CF % WEC]]</f>
        <v>8.5392548736316021E-2</v>
      </c>
      <c r="L5928" s="1">
        <v>36.256769270263995</v>
      </c>
      <c r="M5928" s="2">
        <f>Table13[[#This Row],[Cons h '[MWh']]]-Table13[[#This Row],[Ewec_prod '[MWh']]]-Table13[[#This Row],[Eeol_prod '[MWh']]]-Table13[[#This Row],[Efv_prod '[MWh']]]</f>
        <v>-19.019645037673037</v>
      </c>
    </row>
    <row r="5929" spans="5:13" x14ac:dyDescent="0.3">
      <c r="E5929" s="4">
        <v>43712.958333333336</v>
      </c>
      <c r="F5929" s="3">
        <v>0.36641000000000001</v>
      </c>
      <c r="G5929" s="2">
        <f>Table13[[#This Row],[CF % FV]]*$A$2</f>
        <v>18.686910000000001</v>
      </c>
      <c r="H5929" s="3">
        <v>1</v>
      </c>
      <c r="I5929" s="2">
        <f>Table13[[#This Row],[CF % EOL]]*$A$6</f>
        <v>40</v>
      </c>
      <c r="J5929" s="3">
        <v>0.29279792838870028</v>
      </c>
      <c r="K5929" s="2">
        <f>$A$10*Table13[[#This Row],[CF % WEC]]</f>
        <v>9.0054336285284933E-2</v>
      </c>
      <c r="L5929" s="1">
        <v>32.386274217139622</v>
      </c>
      <c r="M5929" s="2">
        <f>Table13[[#This Row],[Cons h '[MWh']]]-Table13[[#This Row],[Ewec_prod '[MWh']]]-Table13[[#This Row],[Eeol_prod '[MWh']]]-Table13[[#This Row],[Efv_prod '[MWh']]]</f>
        <v>-26.390690119145663</v>
      </c>
    </row>
    <row r="5930" spans="5:13" x14ac:dyDescent="0.3">
      <c r="E5930" s="4">
        <v>43713</v>
      </c>
      <c r="F5930" s="3">
        <v>0.32350999999999996</v>
      </c>
      <c r="G5930" s="2">
        <f>Table13[[#This Row],[CF % FV]]*$A$2</f>
        <v>16.499009999999998</v>
      </c>
      <c r="H5930" s="3">
        <v>1</v>
      </c>
      <c r="I5930" s="2">
        <f>Table13[[#This Row],[CF % EOL]]*$A$6</f>
        <v>40</v>
      </c>
      <c r="J5930" s="3">
        <v>0.30424154460095892</v>
      </c>
      <c r="K5930" s="2">
        <f>$A$10*Table13[[#This Row],[CF % WEC]]</f>
        <v>9.3573989816885014E-2</v>
      </c>
      <c r="L5930" s="1">
        <v>36.900242159857257</v>
      </c>
      <c r="M5930" s="2">
        <f>Table13[[#This Row],[Cons h '[MWh']]]-Table13[[#This Row],[Ewec_prod '[MWh']]]-Table13[[#This Row],[Eeol_prod '[MWh']]]-Table13[[#This Row],[Efv_prod '[MWh']]]</f>
        <v>-19.692341829959624</v>
      </c>
    </row>
    <row r="5931" spans="5:13" x14ac:dyDescent="0.3">
      <c r="E5931" s="4">
        <v>43713.041666666664</v>
      </c>
      <c r="F5931" s="3">
        <v>0.22144</v>
      </c>
      <c r="G5931" s="2">
        <f>Table13[[#This Row],[CF % FV]]*$A$2</f>
        <v>11.29344</v>
      </c>
      <c r="H5931" s="3">
        <v>1</v>
      </c>
      <c r="I5931" s="2">
        <f>Table13[[#This Row],[CF % EOL]]*$A$6</f>
        <v>40</v>
      </c>
      <c r="J5931" s="3">
        <v>0.30447324206182386</v>
      </c>
      <c r="K5931" s="2">
        <f>$A$10*Table13[[#This Row],[CF % WEC]]</f>
        <v>9.3645251800096446E-2</v>
      </c>
      <c r="L5931" s="1">
        <v>31.177695899209809</v>
      </c>
      <c r="M5931" s="2">
        <f>Table13[[#This Row],[Cons h '[MWh']]]-Table13[[#This Row],[Ewec_prod '[MWh']]]-Table13[[#This Row],[Eeol_prod '[MWh']]]-Table13[[#This Row],[Efv_prod '[MWh']]]</f>
        <v>-20.209389352590289</v>
      </c>
    </row>
    <row r="5932" spans="5:13" x14ac:dyDescent="0.3">
      <c r="E5932" s="4">
        <v>43713.083333333336</v>
      </c>
      <c r="F5932" s="3">
        <v>8.634E-2</v>
      </c>
      <c r="G5932" s="2">
        <f>Table13[[#This Row],[CF % FV]]*$A$2</f>
        <v>4.40334</v>
      </c>
      <c r="H5932" s="3">
        <v>1</v>
      </c>
      <c r="I5932" s="2">
        <f>Table13[[#This Row],[CF % EOL]]*$A$6</f>
        <v>40</v>
      </c>
      <c r="J5932" s="3">
        <v>0.31163628427632517</v>
      </c>
      <c r="K5932" s="2">
        <f>$A$10*Table13[[#This Row],[CF % WEC]]</f>
        <v>9.584835144619111E-2</v>
      </c>
      <c r="L5932" s="1">
        <v>33.492658376348317</v>
      </c>
      <c r="M5932" s="2">
        <f>Table13[[#This Row],[Cons h '[MWh']]]-Table13[[#This Row],[Ewec_prod '[MWh']]]-Table13[[#This Row],[Eeol_prod '[MWh']]]-Table13[[#This Row],[Efv_prod '[MWh']]]</f>
        <v>-11.006529975097877</v>
      </c>
    </row>
    <row r="5933" spans="5:13" x14ac:dyDescent="0.3">
      <c r="E5933" s="4">
        <v>43713.125</v>
      </c>
      <c r="F5933" s="3">
        <v>3.8799999999999998E-3</v>
      </c>
      <c r="G5933" s="2">
        <f>Table13[[#This Row],[CF % FV]]*$A$2</f>
        <v>0.19788</v>
      </c>
      <c r="H5933" s="3">
        <v>1</v>
      </c>
      <c r="I5933" s="2">
        <f>Table13[[#This Row],[CF % EOL]]*$A$6</f>
        <v>40</v>
      </c>
      <c r="J5933" s="3">
        <v>0.32197870881238966</v>
      </c>
      <c r="K5933" s="2">
        <f>$A$10*Table13[[#This Row],[CF % WEC]]</f>
        <v>9.9029317180140866E-2</v>
      </c>
      <c r="L5933" s="1">
        <v>30.708054899121752</v>
      </c>
      <c r="M5933" s="2">
        <f>Table13[[#This Row],[Cons h '[MWh']]]-Table13[[#This Row],[Ewec_prod '[MWh']]]-Table13[[#This Row],[Eeol_prod '[MWh']]]-Table13[[#This Row],[Efv_prod '[MWh']]]</f>
        <v>-9.5888544180583875</v>
      </c>
    </row>
    <row r="5934" spans="5:13" x14ac:dyDescent="0.3">
      <c r="E5934" s="4">
        <v>43713.166666666664</v>
      </c>
      <c r="F5934" s="3">
        <v>0</v>
      </c>
      <c r="G5934" s="2">
        <f>Table13[[#This Row],[CF % FV]]*$A$2</f>
        <v>0</v>
      </c>
      <c r="H5934" s="3">
        <v>1</v>
      </c>
      <c r="I5934" s="2">
        <f>Table13[[#This Row],[CF % EOL]]*$A$6</f>
        <v>40</v>
      </c>
      <c r="J5934" s="3">
        <v>0.32576925362133208</v>
      </c>
      <c r="K5934" s="2">
        <f>$A$10*Table13[[#This Row],[CF % WEC]]</f>
        <v>0.10019515533619429</v>
      </c>
      <c r="L5934" s="1">
        <v>41.336072321290601</v>
      </c>
      <c r="M5934" s="2">
        <f>Table13[[#This Row],[Cons h '[MWh']]]-Table13[[#This Row],[Ewec_prod '[MWh']]]-Table13[[#This Row],[Eeol_prod '[MWh']]]-Table13[[#This Row],[Efv_prod '[MWh']]]</f>
        <v>1.2358771659544061</v>
      </c>
    </row>
    <row r="5935" spans="5:13" x14ac:dyDescent="0.3">
      <c r="E5935" s="4">
        <v>43713.208333333336</v>
      </c>
      <c r="F5935" s="3">
        <v>0</v>
      </c>
      <c r="G5935" s="2">
        <f>Table13[[#This Row],[CF % FV]]*$A$2</f>
        <v>0</v>
      </c>
      <c r="H5935" s="3">
        <v>1</v>
      </c>
      <c r="I5935" s="2">
        <f>Table13[[#This Row],[CF % EOL]]*$A$6</f>
        <v>40</v>
      </c>
      <c r="J5935" s="3">
        <v>0.32610276415428524</v>
      </c>
      <c r="K5935" s="2">
        <f>$A$10*Table13[[#This Row],[CF % WEC]]</f>
        <v>0.10029773143655991</v>
      </c>
      <c r="L5935" s="1">
        <v>48.520820332781511</v>
      </c>
      <c r="M5935" s="2">
        <f>Table13[[#This Row],[Cons h '[MWh']]]-Table13[[#This Row],[Ewec_prod '[MWh']]]-Table13[[#This Row],[Eeol_prod '[MWh']]]-Table13[[#This Row],[Efv_prod '[MWh']]]</f>
        <v>8.420522601344949</v>
      </c>
    </row>
    <row r="5936" spans="5:13" x14ac:dyDescent="0.3">
      <c r="E5936" s="4">
        <v>43713.25</v>
      </c>
      <c r="F5936" s="3">
        <v>0</v>
      </c>
      <c r="G5936" s="2">
        <f>Table13[[#This Row],[CF % FV]]*$A$2</f>
        <v>0</v>
      </c>
      <c r="H5936" s="3">
        <v>1</v>
      </c>
      <c r="I5936" s="2">
        <f>Table13[[#This Row],[CF % EOL]]*$A$6</f>
        <v>40</v>
      </c>
      <c r="J5936" s="3">
        <v>0.32073208680182408</v>
      </c>
      <c r="K5936" s="2">
        <f>$A$10*Table13[[#This Row],[CF % WEC]]</f>
        <v>9.8645900130785669E-2</v>
      </c>
      <c r="L5936" s="1">
        <v>50.786955123947585</v>
      </c>
      <c r="M5936" s="2">
        <f>Table13[[#This Row],[Cons h '[MWh']]]-Table13[[#This Row],[Ewec_prod '[MWh']]]-Table13[[#This Row],[Eeol_prod '[MWh']]]-Table13[[#This Row],[Efv_prod '[MWh']]]</f>
        <v>10.688309223816802</v>
      </c>
    </row>
    <row r="5937" spans="5:13" x14ac:dyDescent="0.3">
      <c r="E5937" s="4">
        <v>43713.291666666664</v>
      </c>
      <c r="F5937" s="3">
        <v>0</v>
      </c>
      <c r="G5937" s="2">
        <f>Table13[[#This Row],[CF % FV]]*$A$2</f>
        <v>0</v>
      </c>
      <c r="H5937" s="3">
        <v>1</v>
      </c>
      <c r="I5937" s="2">
        <f>Table13[[#This Row],[CF % EOL]]*$A$6</f>
        <v>40</v>
      </c>
      <c r="J5937" s="3">
        <v>0.30584963595275672</v>
      </c>
      <c r="K5937" s="2">
        <f>$A$10*Table13[[#This Row],[CF % WEC]]</f>
        <v>9.4068582111882432E-2</v>
      </c>
      <c r="L5937" s="1">
        <v>35.434522984035297</v>
      </c>
      <c r="M5937" s="2">
        <f>Table13[[#This Row],[Cons h '[MWh']]]-Table13[[#This Row],[Ewec_prod '[MWh']]]-Table13[[#This Row],[Eeol_prod '[MWh']]]-Table13[[#This Row],[Efv_prod '[MWh']]]</f>
        <v>-4.6595455980765834</v>
      </c>
    </row>
    <row r="5938" spans="5:13" x14ac:dyDescent="0.3">
      <c r="E5938" s="4">
        <v>43713.333333333336</v>
      </c>
      <c r="F5938" s="3">
        <v>0</v>
      </c>
      <c r="G5938" s="2">
        <f>Table13[[#This Row],[CF % FV]]*$A$2</f>
        <v>0</v>
      </c>
      <c r="H5938" s="3">
        <v>1</v>
      </c>
      <c r="I5938" s="2">
        <f>Table13[[#This Row],[CF % EOL]]*$A$6</f>
        <v>40</v>
      </c>
      <c r="J5938" s="3">
        <v>0.28703583985402698</v>
      </c>
      <c r="K5938" s="2">
        <f>$A$10*Table13[[#This Row],[CF % WEC]]</f>
        <v>8.8282120677535839E-2</v>
      </c>
      <c r="L5938" s="1">
        <v>46.591081128952538</v>
      </c>
      <c r="M5938" s="2">
        <f>Table13[[#This Row],[Cons h '[MWh']]]-Table13[[#This Row],[Ewec_prod '[MWh']]]-Table13[[#This Row],[Eeol_prod '[MWh']]]-Table13[[#This Row],[Efv_prod '[MWh']]]</f>
        <v>6.5027990082750051</v>
      </c>
    </row>
    <row r="5939" spans="5:13" x14ac:dyDescent="0.3">
      <c r="E5939" s="4">
        <v>43713.375</v>
      </c>
      <c r="F5939" s="3">
        <v>0</v>
      </c>
      <c r="G5939" s="2">
        <f>Table13[[#This Row],[CF % FV]]*$A$2</f>
        <v>0</v>
      </c>
      <c r="H5939" s="3">
        <v>1</v>
      </c>
      <c r="I5939" s="2">
        <f>Table13[[#This Row],[CF % EOL]]*$A$6</f>
        <v>40</v>
      </c>
      <c r="J5939" s="3">
        <v>0.25387599186767107</v>
      </c>
      <c r="K5939" s="2">
        <f>$A$10*Table13[[#This Row],[CF % WEC]]</f>
        <v>7.8083318663581883E-2</v>
      </c>
      <c r="L5939" s="1">
        <v>46.318951714981459</v>
      </c>
      <c r="M5939" s="2">
        <f>Table13[[#This Row],[Cons h '[MWh']]]-Table13[[#This Row],[Ewec_prod '[MWh']]]-Table13[[#This Row],[Eeol_prod '[MWh']]]-Table13[[#This Row],[Efv_prod '[MWh']]]</f>
        <v>6.2408683963178788</v>
      </c>
    </row>
    <row r="5940" spans="5:13" x14ac:dyDescent="0.3">
      <c r="E5940" s="4">
        <v>43713.416666666664</v>
      </c>
      <c r="F5940" s="3">
        <v>0</v>
      </c>
      <c r="G5940" s="2">
        <f>Table13[[#This Row],[CF % FV]]*$A$2</f>
        <v>0</v>
      </c>
      <c r="H5940" s="3">
        <v>1</v>
      </c>
      <c r="I5940" s="2">
        <f>Table13[[#This Row],[CF % EOL]]*$A$6</f>
        <v>40</v>
      </c>
      <c r="J5940" s="3">
        <v>0.23250267506738728</v>
      </c>
      <c r="K5940" s="2">
        <f>$A$10*Table13[[#This Row],[CF % WEC]]</f>
        <v>7.1509638756565963E-2</v>
      </c>
      <c r="L5940" s="1">
        <v>61.828041408486648</v>
      </c>
      <c r="M5940" s="2">
        <f>Table13[[#This Row],[Cons h '[MWh']]]-Table13[[#This Row],[Ewec_prod '[MWh']]]-Table13[[#This Row],[Eeol_prod '[MWh']]]-Table13[[#This Row],[Efv_prod '[MWh']]]</f>
        <v>21.756531769730081</v>
      </c>
    </row>
    <row r="5941" spans="5:13" x14ac:dyDescent="0.3">
      <c r="E5941" s="4">
        <v>43713.458333333336</v>
      </c>
      <c r="F5941" s="3">
        <v>0</v>
      </c>
      <c r="G5941" s="2">
        <f>Table13[[#This Row],[CF % FV]]*$A$2</f>
        <v>0</v>
      </c>
      <c r="H5941" s="3">
        <v>1</v>
      </c>
      <c r="I5941" s="2">
        <f>Table13[[#This Row],[CF % EOL]]*$A$6</f>
        <v>40</v>
      </c>
      <c r="J5941" s="3">
        <v>0.21640396599813114</v>
      </c>
      <c r="K5941" s="2">
        <f>$A$10*Table13[[#This Row],[CF % WEC]]</f>
        <v>6.6558242521422006E-2</v>
      </c>
      <c r="L5941" s="1">
        <v>39.123421836783706</v>
      </c>
      <c r="M5941" s="2">
        <f>Table13[[#This Row],[Cons h '[MWh']]]-Table13[[#This Row],[Ewec_prod '[MWh']]]-Table13[[#This Row],[Eeol_prod '[MWh']]]-Table13[[#This Row],[Efv_prod '[MWh']]]</f>
        <v>-0.94313640573771806</v>
      </c>
    </row>
    <row r="5942" spans="5:13" x14ac:dyDescent="0.3">
      <c r="E5942" s="4">
        <v>43713.5</v>
      </c>
      <c r="F5942" s="3">
        <v>0</v>
      </c>
      <c r="G5942" s="2">
        <f>Table13[[#This Row],[CF % FV]]*$A$2</f>
        <v>0</v>
      </c>
      <c r="H5942" s="3">
        <v>1</v>
      </c>
      <c r="I5942" s="2">
        <f>Table13[[#This Row],[CF % EOL]]*$A$6</f>
        <v>40</v>
      </c>
      <c r="J5942" s="3">
        <v>0.20704395024055502</v>
      </c>
      <c r="K5942" s="2">
        <f>$A$10*Table13[[#This Row],[CF % WEC]]</f>
        <v>6.3679431146946269E-2</v>
      </c>
      <c r="L5942" s="1">
        <v>52.295876537253562</v>
      </c>
      <c r="M5942" s="2">
        <f>Table13[[#This Row],[Cons h '[MWh']]]-Table13[[#This Row],[Ewec_prod '[MWh']]]-Table13[[#This Row],[Eeol_prod '[MWh']]]-Table13[[#This Row],[Efv_prod '[MWh']]]</f>
        <v>12.232197106106618</v>
      </c>
    </row>
    <row r="5943" spans="5:13" x14ac:dyDescent="0.3">
      <c r="E5943" s="4">
        <v>43713.541666666664</v>
      </c>
      <c r="F5943" s="3">
        <v>0</v>
      </c>
      <c r="G5943" s="2">
        <f>Table13[[#This Row],[CF % FV]]*$A$2</f>
        <v>0</v>
      </c>
      <c r="H5943" s="3">
        <v>1</v>
      </c>
      <c r="I5943" s="2">
        <f>Table13[[#This Row],[CF % EOL]]*$A$6</f>
        <v>40</v>
      </c>
      <c r="J5943" s="3">
        <v>0.2046671474445734</v>
      </c>
      <c r="K5943" s="2">
        <f>$A$10*Table13[[#This Row],[CF % WEC]]</f>
        <v>6.294841027036073E-2</v>
      </c>
      <c r="L5943" s="1">
        <v>40.523859487325332</v>
      </c>
      <c r="M5943" s="2">
        <f>Table13[[#This Row],[Cons h '[MWh']]]-Table13[[#This Row],[Ewec_prod '[MWh']]]-Table13[[#This Row],[Eeol_prod '[MWh']]]-Table13[[#This Row],[Efv_prod '[MWh']]]</f>
        <v>0.46091107705497336</v>
      </c>
    </row>
    <row r="5944" spans="5:13" x14ac:dyDescent="0.3">
      <c r="E5944" s="4">
        <v>43713.583333333336</v>
      </c>
      <c r="F5944" s="3">
        <v>0</v>
      </c>
      <c r="G5944" s="2">
        <f>Table13[[#This Row],[CF % FV]]*$A$2</f>
        <v>0</v>
      </c>
      <c r="H5944" s="3">
        <v>1</v>
      </c>
      <c r="I5944" s="2">
        <f>Table13[[#This Row],[CF % EOL]]*$A$6</f>
        <v>40</v>
      </c>
      <c r="J5944" s="3">
        <v>0.21023969525146158</v>
      </c>
      <c r="K5944" s="2">
        <f>$A$10*Table13[[#This Row],[CF % WEC]]</f>
        <v>6.4662329822076731E-2</v>
      </c>
      <c r="L5944" s="1">
        <v>48.153582343663309</v>
      </c>
      <c r="M5944" s="2">
        <f>Table13[[#This Row],[Cons h '[MWh']]]-Table13[[#This Row],[Ewec_prod '[MWh']]]-Table13[[#This Row],[Eeol_prod '[MWh']]]-Table13[[#This Row],[Efv_prod '[MWh']]]</f>
        <v>8.088920013841232</v>
      </c>
    </row>
    <row r="5945" spans="5:13" x14ac:dyDescent="0.3">
      <c r="E5945" s="4">
        <v>43713.625</v>
      </c>
      <c r="F5945" s="3">
        <v>0</v>
      </c>
      <c r="G5945" s="2">
        <f>Table13[[#This Row],[CF % FV]]*$A$2</f>
        <v>0</v>
      </c>
      <c r="H5945" s="3">
        <v>1</v>
      </c>
      <c r="I5945" s="2">
        <f>Table13[[#This Row],[CF % EOL]]*$A$6</f>
        <v>40</v>
      </c>
      <c r="J5945" s="3">
        <v>0.21782244391843605</v>
      </c>
      <c r="K5945" s="2">
        <f>$A$10*Table13[[#This Row],[CF % WEC]]</f>
        <v>6.6994516399285012E-2</v>
      </c>
      <c r="L5945" s="1">
        <v>40.511874957974186</v>
      </c>
      <c r="M5945" s="2">
        <f>Table13[[#This Row],[Cons h '[MWh']]]-Table13[[#This Row],[Ewec_prod '[MWh']]]-Table13[[#This Row],[Eeol_prod '[MWh']]]-Table13[[#This Row],[Efv_prod '[MWh']]]</f>
        <v>0.44488044157490236</v>
      </c>
    </row>
    <row r="5946" spans="5:13" x14ac:dyDescent="0.3">
      <c r="E5946" s="4">
        <v>43713.666666666664</v>
      </c>
      <c r="F5946" s="3">
        <v>1.085E-2</v>
      </c>
      <c r="G5946" s="2">
        <f>Table13[[#This Row],[CF % FV]]*$A$2</f>
        <v>0.55335000000000001</v>
      </c>
      <c r="H5946" s="3">
        <v>1</v>
      </c>
      <c r="I5946" s="2">
        <f>Table13[[#This Row],[CF % EOL]]*$A$6</f>
        <v>40</v>
      </c>
      <c r="J5946" s="3">
        <v>0.22202589517514956</v>
      </c>
      <c r="K5946" s="2">
        <f>$A$10*Table13[[#This Row],[CF % WEC]]</f>
        <v>6.8287350044365841E-2</v>
      </c>
      <c r="L5946" s="1">
        <v>49.466751276799243</v>
      </c>
      <c r="M5946" s="2">
        <f>Table13[[#This Row],[Cons h '[MWh']]]-Table13[[#This Row],[Ewec_prod '[MWh']]]-Table13[[#This Row],[Eeol_prod '[MWh']]]-Table13[[#This Row],[Efv_prod '[MWh']]]</f>
        <v>8.8451139267548786</v>
      </c>
    </row>
    <row r="5947" spans="5:13" x14ac:dyDescent="0.3">
      <c r="E5947" s="4">
        <v>43713.708333333336</v>
      </c>
      <c r="F5947" s="3">
        <v>7.0760000000000003E-2</v>
      </c>
      <c r="G5947" s="2">
        <f>Table13[[#This Row],[CF % FV]]*$A$2</f>
        <v>3.6087600000000002</v>
      </c>
      <c r="H5947" s="3">
        <v>1</v>
      </c>
      <c r="I5947" s="2">
        <f>Table13[[#This Row],[CF % EOL]]*$A$6</f>
        <v>40</v>
      </c>
      <c r="J5947" s="3">
        <v>0.22746405749705559</v>
      </c>
      <c r="K5947" s="2">
        <f>$A$10*Table13[[#This Row],[CF % WEC]]</f>
        <v>6.9959937351270415E-2</v>
      </c>
      <c r="L5947" s="1">
        <v>57.822510336590213</v>
      </c>
      <c r="M5947" s="2">
        <f>Table13[[#This Row],[Cons h '[MWh']]]-Table13[[#This Row],[Ewec_prod '[MWh']]]-Table13[[#This Row],[Eeol_prod '[MWh']]]-Table13[[#This Row],[Efv_prod '[MWh']]]</f>
        <v>14.143790399238942</v>
      </c>
    </row>
    <row r="5948" spans="5:13" x14ac:dyDescent="0.3">
      <c r="E5948" s="4">
        <v>43713.75</v>
      </c>
      <c r="F5948" s="3">
        <v>0.40435000000000004</v>
      </c>
      <c r="G5948" s="2">
        <f>Table13[[#This Row],[CF % FV]]*$A$2</f>
        <v>20.621850000000002</v>
      </c>
      <c r="H5948" s="3">
        <v>1</v>
      </c>
      <c r="I5948" s="2">
        <f>Table13[[#This Row],[CF % EOL]]*$A$6</f>
        <v>40</v>
      </c>
      <c r="J5948" s="3">
        <v>0.23485105830003952</v>
      </c>
      <c r="K5948" s="2">
        <f>$A$10*Table13[[#This Row],[CF % WEC]]</f>
        <v>7.2231918775839996E-2</v>
      </c>
      <c r="L5948" s="1">
        <v>73.812214292592131</v>
      </c>
      <c r="M5948" s="2">
        <f>Table13[[#This Row],[Cons h '[MWh']]]-Table13[[#This Row],[Ewec_prod '[MWh']]]-Table13[[#This Row],[Eeol_prod '[MWh']]]-Table13[[#This Row],[Efv_prod '[MWh']]]</f>
        <v>13.118132373816287</v>
      </c>
    </row>
    <row r="5949" spans="5:13" x14ac:dyDescent="0.3">
      <c r="E5949" s="4">
        <v>43713.791666666664</v>
      </c>
      <c r="F5949" s="3">
        <v>0.58008999999999999</v>
      </c>
      <c r="G5949" s="2">
        <f>Table13[[#This Row],[CF % FV]]*$A$2</f>
        <v>29.584589999999999</v>
      </c>
      <c r="H5949" s="3">
        <v>1</v>
      </c>
      <c r="I5949" s="2">
        <f>Table13[[#This Row],[CF % EOL]]*$A$6</f>
        <v>40</v>
      </c>
      <c r="J5949" s="3">
        <v>0.24024503058343377</v>
      </c>
      <c r="K5949" s="2">
        <f>$A$10*Table13[[#This Row],[CF % WEC]]</f>
        <v>7.3890914782387698E-2</v>
      </c>
      <c r="L5949" s="1">
        <v>56.171404314403446</v>
      </c>
      <c r="M5949" s="2">
        <f>Table13[[#This Row],[Cons h '[MWh']]]-Table13[[#This Row],[Ewec_prod '[MWh']]]-Table13[[#This Row],[Eeol_prod '[MWh']]]-Table13[[#This Row],[Efv_prod '[MWh']]]</f>
        <v>-13.487076600378941</v>
      </c>
    </row>
    <row r="5950" spans="5:13" x14ac:dyDescent="0.3">
      <c r="E5950" s="4">
        <v>43713.833333333336</v>
      </c>
      <c r="F5950" s="3">
        <v>0.70326999999999995</v>
      </c>
      <c r="G5950" s="2">
        <f>Table13[[#This Row],[CF % FV]]*$A$2</f>
        <v>35.866769999999995</v>
      </c>
      <c r="H5950" s="3">
        <v>1</v>
      </c>
      <c r="I5950" s="2">
        <f>Table13[[#This Row],[CF % EOL]]*$A$6</f>
        <v>40</v>
      </c>
      <c r="J5950" s="3">
        <v>0.24292870998052793</v>
      </c>
      <c r="K5950" s="2">
        <f>$A$10*Table13[[#This Row],[CF % WEC]]</f>
        <v>7.4716320099419087E-2</v>
      </c>
      <c r="L5950" s="1">
        <v>52.07757447974209</v>
      </c>
      <c r="M5950" s="2">
        <f>Table13[[#This Row],[Cons h '[MWh']]]-Table13[[#This Row],[Ewec_prod '[MWh']]]-Table13[[#This Row],[Eeol_prod '[MWh']]]-Table13[[#This Row],[Efv_prod '[MWh']]]</f>
        <v>-23.863911840357325</v>
      </c>
    </row>
    <row r="5951" spans="5:13" x14ac:dyDescent="0.3">
      <c r="E5951" s="4">
        <v>43713.875</v>
      </c>
      <c r="F5951" s="3">
        <v>0.76285000000000003</v>
      </c>
      <c r="G5951" s="2">
        <f>Table13[[#This Row],[CF % FV]]*$A$2</f>
        <v>38.905349999999999</v>
      </c>
      <c r="H5951" s="3">
        <v>1</v>
      </c>
      <c r="I5951" s="2">
        <f>Table13[[#This Row],[CF % EOL]]*$A$6</f>
        <v>40</v>
      </c>
      <c r="J5951" s="3">
        <v>0.23955375328496986</v>
      </c>
      <c r="K5951" s="2">
        <f>$A$10*Table13[[#This Row],[CF % WEC]]</f>
        <v>7.367830221834111E-2</v>
      </c>
      <c r="L5951" s="1">
        <v>48.625102378062003</v>
      </c>
      <c r="M5951" s="2">
        <f>Table13[[#This Row],[Cons h '[MWh']]]-Table13[[#This Row],[Ewec_prod '[MWh']]]-Table13[[#This Row],[Eeol_prod '[MWh']]]-Table13[[#This Row],[Efv_prod '[MWh']]]</f>
        <v>-30.353925924156336</v>
      </c>
    </row>
    <row r="5952" spans="5:13" x14ac:dyDescent="0.3">
      <c r="E5952" s="4">
        <v>43713.916666666664</v>
      </c>
      <c r="F5952" s="3">
        <v>0.75047000000000008</v>
      </c>
      <c r="G5952" s="2">
        <f>Table13[[#This Row],[CF % FV]]*$A$2</f>
        <v>38.273970000000006</v>
      </c>
      <c r="H5952" s="3">
        <v>0.34346335728530603</v>
      </c>
      <c r="I5952" s="2">
        <f>Table13[[#This Row],[CF % EOL]]*$A$6</f>
        <v>13.738534291412241</v>
      </c>
      <c r="J5952" s="3">
        <v>0.2364227236275579</v>
      </c>
      <c r="K5952" s="2">
        <f>$A$10*Table13[[#This Row],[CF % WEC]]</f>
        <v>7.2715307707965124E-2</v>
      </c>
      <c r="L5952" s="1">
        <v>46.987773726395709</v>
      </c>
      <c r="M5952" s="2">
        <f>Table13[[#This Row],[Cons h '[MWh']]]-Table13[[#This Row],[Ewec_prod '[MWh']]]-Table13[[#This Row],[Eeol_prod '[MWh']]]-Table13[[#This Row],[Efv_prod '[MWh']]]</f>
        <v>-5.0974458727245064</v>
      </c>
    </row>
    <row r="5953" spans="5:13" x14ac:dyDescent="0.3">
      <c r="E5953" s="4">
        <v>43713.958333333336</v>
      </c>
      <c r="F5953" s="3">
        <v>0.65663000000000005</v>
      </c>
      <c r="G5953" s="2">
        <f>Table13[[#This Row],[CF % FV]]*$A$2</f>
        <v>33.488130000000005</v>
      </c>
      <c r="H5953" s="3">
        <v>0.38346758258145303</v>
      </c>
      <c r="I5953" s="2">
        <f>Table13[[#This Row],[CF % EOL]]*$A$6</f>
        <v>15.338703303258121</v>
      </c>
      <c r="J5953" s="3">
        <v>0.23120698050900057</v>
      </c>
      <c r="K5953" s="2">
        <f>$A$10*Table13[[#This Row],[CF % WEC]]</f>
        <v>7.1111128718854666E-2</v>
      </c>
      <c r="L5953" s="1">
        <v>37.677495796166767</v>
      </c>
      <c r="M5953" s="2">
        <f>Table13[[#This Row],[Cons h '[MWh']]]-Table13[[#This Row],[Ewec_prod '[MWh']]]-Table13[[#This Row],[Eeol_prod '[MWh']]]-Table13[[#This Row],[Efv_prod '[MWh']]]</f>
        <v>-11.220448635810214</v>
      </c>
    </row>
    <row r="5954" spans="5:13" x14ac:dyDescent="0.3">
      <c r="E5954" s="4">
        <v>43714</v>
      </c>
      <c r="F5954" s="3">
        <v>0.40233999999999998</v>
      </c>
      <c r="G5954" s="2">
        <f>Table13[[#This Row],[CF % FV]]*$A$2</f>
        <v>20.51934</v>
      </c>
      <c r="H5954" s="3">
        <v>0.56367800929087897</v>
      </c>
      <c r="I5954" s="2">
        <f>Table13[[#This Row],[CF % EOL]]*$A$6</f>
        <v>22.54712037163516</v>
      </c>
      <c r="J5954" s="3">
        <v>0.21946608362810657</v>
      </c>
      <c r="K5954" s="2">
        <f>$A$10*Table13[[#This Row],[CF % WEC]]</f>
        <v>6.7500042117861883E-2</v>
      </c>
      <c r="L5954" s="1">
        <v>37.047270063160354</v>
      </c>
      <c r="M5954" s="2">
        <f>Table13[[#This Row],[Cons h '[MWh']]]-Table13[[#This Row],[Ewec_prod '[MWh']]]-Table13[[#This Row],[Eeol_prod '[MWh']]]-Table13[[#This Row],[Efv_prod '[MWh']]]</f>
        <v>-6.0866903505926686</v>
      </c>
    </row>
    <row r="5955" spans="5:13" x14ac:dyDescent="0.3">
      <c r="E5955" s="4">
        <v>43714.041666666664</v>
      </c>
      <c r="F5955" s="3">
        <v>0.21984000000000001</v>
      </c>
      <c r="G5955" s="2">
        <f>Table13[[#This Row],[CF % FV]]*$A$2</f>
        <v>11.21184</v>
      </c>
      <c r="H5955" s="3">
        <v>0.86635997131559395</v>
      </c>
      <c r="I5955" s="2">
        <f>Table13[[#This Row],[CF % EOL]]*$A$6</f>
        <v>34.654398852623757</v>
      </c>
      <c r="J5955" s="3">
        <v>0.2093289456060802</v>
      </c>
      <c r="K5955" s="2">
        <f>$A$10*Table13[[#This Row],[CF % WEC]]</f>
        <v>6.4382215289544936E-2</v>
      </c>
      <c r="L5955" s="1">
        <v>30.282216204839305</v>
      </c>
      <c r="M5955" s="2">
        <f>Table13[[#This Row],[Cons h '[MWh']]]-Table13[[#This Row],[Ewec_prod '[MWh']]]-Table13[[#This Row],[Eeol_prod '[MWh']]]-Table13[[#This Row],[Efv_prod '[MWh']]]</f>
        <v>-15.648404863073997</v>
      </c>
    </row>
    <row r="5956" spans="5:13" x14ac:dyDescent="0.3">
      <c r="E5956" s="4">
        <v>43714.083333333336</v>
      </c>
      <c r="F5956" s="3">
        <v>8.7309999999999999E-2</v>
      </c>
      <c r="G5956" s="2">
        <f>Table13[[#This Row],[CF % FV]]*$A$2</f>
        <v>4.4528099999999995</v>
      </c>
      <c r="H5956" s="3">
        <v>0.98580755487915495</v>
      </c>
      <c r="I5956" s="2">
        <f>Table13[[#This Row],[CF % EOL]]*$A$6</f>
        <v>39.432302195166201</v>
      </c>
      <c r="J5956" s="3">
        <v>0.2045753593837068</v>
      </c>
      <c r="K5956" s="2">
        <f>$A$10*Table13[[#This Row],[CF % WEC]]</f>
        <v>6.2920179493777914E-2</v>
      </c>
      <c r="L5956" s="1">
        <v>34.148653248713444</v>
      </c>
      <c r="M5956" s="2">
        <f>Table13[[#This Row],[Cons h '[MWh']]]-Table13[[#This Row],[Ewec_prod '[MWh']]]-Table13[[#This Row],[Eeol_prod '[MWh']]]-Table13[[#This Row],[Efv_prod '[MWh']]]</f>
        <v>-9.7993791259465368</v>
      </c>
    </row>
    <row r="5957" spans="5:13" x14ac:dyDescent="0.3">
      <c r="E5957" s="4">
        <v>43714.125</v>
      </c>
      <c r="F5957" s="3">
        <v>6.2599999999999999E-3</v>
      </c>
      <c r="G5957" s="2">
        <f>Table13[[#This Row],[CF % FV]]*$A$2</f>
        <v>0.31925999999999999</v>
      </c>
      <c r="H5957" s="3">
        <v>1</v>
      </c>
      <c r="I5957" s="2">
        <f>Table13[[#This Row],[CF % EOL]]*$A$6</f>
        <v>40</v>
      </c>
      <c r="J5957" s="3">
        <v>0.24419418618259064</v>
      </c>
      <c r="K5957" s="2">
        <f>$A$10*Table13[[#This Row],[CF % WEC]]</f>
        <v>7.5105536034411266E-2</v>
      </c>
      <c r="L5957" s="1">
        <v>31.292651807887459</v>
      </c>
      <c r="M5957" s="2">
        <f>Table13[[#This Row],[Cons h '[MWh']]]-Table13[[#This Row],[Ewec_prod '[MWh']]]-Table13[[#This Row],[Eeol_prod '[MWh']]]-Table13[[#This Row],[Efv_prod '[MWh']]]</f>
        <v>-9.1017137281469509</v>
      </c>
    </row>
    <row r="5958" spans="5:13" x14ac:dyDescent="0.3">
      <c r="E5958" s="4">
        <v>43714.166666666664</v>
      </c>
      <c r="F5958" s="3">
        <v>0</v>
      </c>
      <c r="G5958" s="2">
        <f>Table13[[#This Row],[CF % FV]]*$A$2</f>
        <v>0</v>
      </c>
      <c r="H5958" s="3">
        <v>1</v>
      </c>
      <c r="I5958" s="2">
        <f>Table13[[#This Row],[CF % EOL]]*$A$6</f>
        <v>40</v>
      </c>
      <c r="J5958" s="3">
        <v>0.28472517810504855</v>
      </c>
      <c r="K5958" s="2">
        <f>$A$10*Table13[[#This Row],[CF % WEC]]</f>
        <v>8.7571442458843643E-2</v>
      </c>
      <c r="L5958" s="1">
        <v>37.214885118611257</v>
      </c>
      <c r="M5958" s="2">
        <f>Table13[[#This Row],[Cons h '[MWh']]]-Table13[[#This Row],[Ewec_prod '[MWh']]]-Table13[[#This Row],[Eeol_prod '[MWh']]]-Table13[[#This Row],[Efv_prod '[MWh']]]</f>
        <v>-2.8726863238475886</v>
      </c>
    </row>
    <row r="5959" spans="5:13" x14ac:dyDescent="0.3">
      <c r="E5959" s="4">
        <v>43714.208333333336</v>
      </c>
      <c r="F5959" s="3">
        <v>0</v>
      </c>
      <c r="G5959" s="2">
        <f>Table13[[#This Row],[CF % FV]]*$A$2</f>
        <v>0</v>
      </c>
      <c r="H5959" s="3">
        <v>1</v>
      </c>
      <c r="I5959" s="2">
        <f>Table13[[#This Row],[CF % EOL]]*$A$6</f>
        <v>40</v>
      </c>
      <c r="J5959" s="3">
        <v>0.31210101560601822</v>
      </c>
      <c r="K5959" s="2">
        <f>$A$10*Table13[[#This Row],[CF % WEC]]</f>
        <v>9.5991286444661886E-2</v>
      </c>
      <c r="L5959" s="1">
        <v>37.716212071122769</v>
      </c>
      <c r="M5959" s="2">
        <f>Table13[[#This Row],[Cons h '[MWh']]]-Table13[[#This Row],[Ewec_prod '[MWh']]]-Table13[[#This Row],[Eeol_prod '[MWh']]]-Table13[[#This Row],[Efv_prod '[MWh']]]</f>
        <v>-2.3797792153218964</v>
      </c>
    </row>
    <row r="5960" spans="5:13" x14ac:dyDescent="0.3">
      <c r="E5960" s="4">
        <v>43714.25</v>
      </c>
      <c r="F5960" s="3">
        <v>0</v>
      </c>
      <c r="G5960" s="2">
        <f>Table13[[#This Row],[CF % FV]]*$A$2</f>
        <v>0</v>
      </c>
      <c r="H5960" s="3">
        <v>1</v>
      </c>
      <c r="I5960" s="2">
        <f>Table13[[#This Row],[CF % EOL]]*$A$6</f>
        <v>40</v>
      </c>
      <c r="J5960" s="3">
        <v>0.3416499799844695</v>
      </c>
      <c r="K5960" s="2">
        <f>$A$10*Table13[[#This Row],[CF % WEC]]</f>
        <v>0.10507950776392737</v>
      </c>
      <c r="L5960" s="1">
        <v>45.555744594081268</v>
      </c>
      <c r="M5960" s="2">
        <f>Table13[[#This Row],[Cons h '[MWh']]]-Table13[[#This Row],[Ewec_prod '[MWh']]]-Table13[[#This Row],[Eeol_prod '[MWh']]]-Table13[[#This Row],[Efv_prod '[MWh']]]</f>
        <v>5.4506650863173434</v>
      </c>
    </row>
    <row r="5961" spans="5:13" x14ac:dyDescent="0.3">
      <c r="E5961" s="4">
        <v>43714.291666666664</v>
      </c>
      <c r="F5961" s="3">
        <v>0</v>
      </c>
      <c r="G5961" s="2">
        <f>Table13[[#This Row],[CF % FV]]*$A$2</f>
        <v>0</v>
      </c>
      <c r="H5961" s="3">
        <v>1</v>
      </c>
      <c r="I5961" s="2">
        <f>Table13[[#This Row],[CF % EOL]]*$A$6</f>
        <v>40</v>
      </c>
      <c r="J5961" s="3">
        <v>0.36697064024239351</v>
      </c>
      <c r="K5961" s="2">
        <f>$A$10*Table13[[#This Row],[CF % WEC]]</f>
        <v>0.11286725157202372</v>
      </c>
      <c r="L5961" s="1">
        <v>42.086305979447403</v>
      </c>
      <c r="M5961" s="2">
        <f>Table13[[#This Row],[Cons h '[MWh']]]-Table13[[#This Row],[Ewec_prod '[MWh']]]-Table13[[#This Row],[Eeol_prod '[MWh']]]-Table13[[#This Row],[Efv_prod '[MWh']]]</f>
        <v>1.9734387278753758</v>
      </c>
    </row>
    <row r="5962" spans="5:13" x14ac:dyDescent="0.3">
      <c r="E5962" s="4">
        <v>43714.333333333336</v>
      </c>
      <c r="F5962" s="3">
        <v>0</v>
      </c>
      <c r="G5962" s="2">
        <f>Table13[[#This Row],[CF % FV]]*$A$2</f>
        <v>0</v>
      </c>
      <c r="H5962" s="3">
        <v>1</v>
      </c>
      <c r="I5962" s="2">
        <f>Table13[[#This Row],[CF % EOL]]*$A$6</f>
        <v>40</v>
      </c>
      <c r="J5962" s="3">
        <v>0.38608565351098667</v>
      </c>
      <c r="K5962" s="2">
        <f>$A$10*Table13[[#This Row],[CF % WEC]]</f>
        <v>0.11874635680497593</v>
      </c>
      <c r="L5962" s="1">
        <v>48.919837765738905</v>
      </c>
      <c r="M5962" s="2">
        <f>Table13[[#This Row],[Cons h '[MWh']]]-Table13[[#This Row],[Ewec_prod '[MWh']]]-Table13[[#This Row],[Eeol_prod '[MWh']]]-Table13[[#This Row],[Efv_prod '[MWh']]]</f>
        <v>8.8010914089339281</v>
      </c>
    </row>
    <row r="5963" spans="5:13" x14ac:dyDescent="0.3">
      <c r="E5963" s="4">
        <v>43714.375</v>
      </c>
      <c r="F5963" s="3">
        <v>0</v>
      </c>
      <c r="G5963" s="2">
        <f>Table13[[#This Row],[CF % FV]]*$A$2</f>
        <v>0</v>
      </c>
      <c r="H5963" s="3">
        <v>1</v>
      </c>
      <c r="I5963" s="2">
        <f>Table13[[#This Row],[CF % EOL]]*$A$6</f>
        <v>40</v>
      </c>
      <c r="J5963" s="3">
        <v>0.34376819126132163</v>
      </c>
      <c r="K5963" s="2">
        <f>$A$10*Table13[[#This Row],[CF % WEC]]</f>
        <v>0.10573099499165015</v>
      </c>
      <c r="L5963" s="1">
        <v>52.547613749470443</v>
      </c>
      <c r="M5963" s="2">
        <f>Table13[[#This Row],[Cons h '[MWh']]]-Table13[[#This Row],[Ewec_prod '[MWh']]]-Table13[[#This Row],[Eeol_prod '[MWh']]]-Table13[[#This Row],[Efv_prod '[MWh']]]</f>
        <v>12.44188275447879</v>
      </c>
    </row>
    <row r="5964" spans="5:13" x14ac:dyDescent="0.3">
      <c r="E5964" s="4">
        <v>43714.416666666664</v>
      </c>
      <c r="F5964" s="3">
        <v>0</v>
      </c>
      <c r="G5964" s="2">
        <f>Table13[[#This Row],[CF % FV]]*$A$2</f>
        <v>0</v>
      </c>
      <c r="H5964" s="3">
        <v>0.58868855557273103</v>
      </c>
      <c r="I5964" s="2">
        <f>Table13[[#This Row],[CF % EOL]]*$A$6</f>
        <v>23.547542222909243</v>
      </c>
      <c r="J5964" s="3">
        <v>0.29972338263696158</v>
      </c>
      <c r="K5964" s="2">
        <f>$A$10*Table13[[#This Row],[CF % WEC]]</f>
        <v>9.2184362236060566E-2</v>
      </c>
      <c r="L5964" s="1">
        <v>51.405133518675655</v>
      </c>
      <c r="M5964" s="2">
        <f>Table13[[#This Row],[Cons h '[MWh']]]-Table13[[#This Row],[Ewec_prod '[MWh']]]-Table13[[#This Row],[Eeol_prod '[MWh']]]-Table13[[#This Row],[Efv_prod '[MWh']]]</f>
        <v>27.76540693353035</v>
      </c>
    </row>
    <row r="5965" spans="5:13" x14ac:dyDescent="0.3">
      <c r="E5965" s="4">
        <v>43714.458333333336</v>
      </c>
      <c r="F5965" s="3">
        <v>0</v>
      </c>
      <c r="G5965" s="2">
        <f>Table13[[#This Row],[CF % FV]]*$A$2</f>
        <v>0</v>
      </c>
      <c r="H5965" s="3">
        <v>0.53765363589376103</v>
      </c>
      <c r="I5965" s="2">
        <f>Table13[[#This Row],[CF % EOL]]*$A$6</f>
        <v>21.50614543575044</v>
      </c>
      <c r="J5965" s="3">
        <v>0.27702794337933778</v>
      </c>
      <c r="K5965" s="2">
        <f>$A$10*Table13[[#This Row],[CF % WEC]]</f>
        <v>8.5204043999877355E-2</v>
      </c>
      <c r="L5965" s="1">
        <v>54.036087553941449</v>
      </c>
      <c r="M5965" s="2">
        <f>Table13[[#This Row],[Cons h '[MWh']]]-Table13[[#This Row],[Ewec_prod '[MWh']]]-Table13[[#This Row],[Eeol_prod '[MWh']]]-Table13[[#This Row],[Efv_prod '[MWh']]]</f>
        <v>32.444738074191129</v>
      </c>
    </row>
    <row r="5966" spans="5:13" x14ac:dyDescent="0.3">
      <c r="E5966" s="4">
        <v>43714.5</v>
      </c>
      <c r="F5966" s="3">
        <v>0</v>
      </c>
      <c r="G5966" s="2">
        <f>Table13[[#This Row],[CF % FV]]*$A$2</f>
        <v>0</v>
      </c>
      <c r="H5966" s="3">
        <v>0.80684455190621496</v>
      </c>
      <c r="I5966" s="2">
        <f>Table13[[#This Row],[CF % EOL]]*$A$6</f>
        <v>32.273782076248601</v>
      </c>
      <c r="J5966" s="3">
        <v>0.28010222222683684</v>
      </c>
      <c r="K5966" s="2">
        <f>$A$10*Table13[[#This Row],[CF % WEC]]</f>
        <v>8.6149583958752635E-2</v>
      </c>
      <c r="L5966" s="1">
        <v>42.168865902056744</v>
      </c>
      <c r="M5966" s="2">
        <f>Table13[[#This Row],[Cons h '[MWh']]]-Table13[[#This Row],[Ewec_prod '[MWh']]]-Table13[[#This Row],[Eeol_prod '[MWh']]]-Table13[[#This Row],[Efv_prod '[MWh']]]</f>
        <v>9.8089342418493928</v>
      </c>
    </row>
    <row r="5967" spans="5:13" x14ac:dyDescent="0.3">
      <c r="E5967" s="4">
        <v>43714.541666666664</v>
      </c>
      <c r="F5967" s="3">
        <v>0</v>
      </c>
      <c r="G5967" s="2">
        <f>Table13[[#This Row],[CF % FV]]*$A$2</f>
        <v>0</v>
      </c>
      <c r="H5967" s="3">
        <v>0.98144982068638997</v>
      </c>
      <c r="I5967" s="2">
        <f>Table13[[#This Row],[CF % EOL]]*$A$6</f>
        <v>39.257992827455595</v>
      </c>
      <c r="J5967" s="3">
        <v>0.30513261898958438</v>
      </c>
      <c r="K5967" s="2">
        <f>$A$10*Table13[[#This Row],[CF % WEC]]</f>
        <v>9.3848052933007728E-2</v>
      </c>
      <c r="L5967" s="1">
        <v>40.575909175450057</v>
      </c>
      <c r="M5967" s="2">
        <f>Table13[[#This Row],[Cons h '[MWh']]]-Table13[[#This Row],[Ewec_prod '[MWh']]]-Table13[[#This Row],[Eeol_prod '[MWh']]]-Table13[[#This Row],[Efv_prod '[MWh']]]</f>
        <v>1.224068295061457</v>
      </c>
    </row>
    <row r="5968" spans="5:13" x14ac:dyDescent="0.3">
      <c r="E5968" s="4">
        <v>43714.583333333336</v>
      </c>
      <c r="F5968" s="3">
        <v>0</v>
      </c>
      <c r="G5968" s="2">
        <f>Table13[[#This Row],[CF % FV]]*$A$2</f>
        <v>0</v>
      </c>
      <c r="H5968" s="3">
        <v>1</v>
      </c>
      <c r="I5968" s="2">
        <f>Table13[[#This Row],[CF % EOL]]*$A$6</f>
        <v>40</v>
      </c>
      <c r="J5968" s="3">
        <v>0.33951015442259702</v>
      </c>
      <c r="K5968" s="2">
        <f>$A$10*Table13[[#This Row],[CF % WEC]]</f>
        <v>0.10442137274295518</v>
      </c>
      <c r="L5968" s="1">
        <v>41.83590964781704</v>
      </c>
      <c r="M5968" s="2">
        <f>Table13[[#This Row],[Cons h '[MWh']]]-Table13[[#This Row],[Ewec_prod '[MWh']]]-Table13[[#This Row],[Eeol_prod '[MWh']]]-Table13[[#This Row],[Efv_prod '[MWh']]]</f>
        <v>1.731488275074085</v>
      </c>
    </row>
    <row r="5969" spans="5:13" x14ac:dyDescent="0.3">
      <c r="E5969" s="4">
        <v>43714.625</v>
      </c>
      <c r="F5969" s="3">
        <v>0</v>
      </c>
      <c r="G5969" s="2">
        <f>Table13[[#This Row],[CF % FV]]*$A$2</f>
        <v>0</v>
      </c>
      <c r="H5969" s="3">
        <v>1</v>
      </c>
      <c r="I5969" s="2">
        <f>Table13[[#This Row],[CF % EOL]]*$A$6</f>
        <v>40</v>
      </c>
      <c r="J5969" s="3">
        <v>0.36302567588961127</v>
      </c>
      <c r="K5969" s="2">
        <f>$A$10*Table13[[#This Row],[CF % WEC]]</f>
        <v>0.11165391939985313</v>
      </c>
      <c r="L5969" s="1">
        <v>40.570461996853993</v>
      </c>
      <c r="M5969" s="2">
        <f>Table13[[#This Row],[Cons h '[MWh']]]-Table13[[#This Row],[Ewec_prod '[MWh']]]-Table13[[#This Row],[Eeol_prod '[MWh']]]-Table13[[#This Row],[Efv_prod '[MWh']]]</f>
        <v>0.45880807745413676</v>
      </c>
    </row>
    <row r="5970" spans="5:13" x14ac:dyDescent="0.3">
      <c r="E5970" s="4">
        <v>43714.666666666664</v>
      </c>
      <c r="F5970" s="3">
        <v>2.615E-2</v>
      </c>
      <c r="G5970" s="2">
        <f>Table13[[#This Row],[CF % FV]]*$A$2</f>
        <v>1.33365</v>
      </c>
      <c r="H5970" s="3">
        <v>1</v>
      </c>
      <c r="I5970" s="2">
        <f>Table13[[#This Row],[CF % EOL]]*$A$6</f>
        <v>40</v>
      </c>
      <c r="J5970" s="3">
        <v>0.36985117400431239</v>
      </c>
      <c r="K5970" s="2">
        <f>$A$10*Table13[[#This Row],[CF % WEC]]</f>
        <v>0.11375320236240155</v>
      </c>
      <c r="L5970" s="1">
        <v>40.188805132268755</v>
      </c>
      <c r="M5970" s="2">
        <f>Table13[[#This Row],[Cons h '[MWh']]]-Table13[[#This Row],[Ewec_prod '[MWh']]]-Table13[[#This Row],[Eeol_prod '[MWh']]]-Table13[[#This Row],[Efv_prod '[MWh']]]</f>
        <v>-1.2585980700936488</v>
      </c>
    </row>
    <row r="5971" spans="5:13" x14ac:dyDescent="0.3">
      <c r="E5971" s="4">
        <v>43714.708333333336</v>
      </c>
      <c r="F5971" s="3">
        <v>0.11331999999999999</v>
      </c>
      <c r="G5971" s="2">
        <f>Table13[[#This Row],[CF % FV]]*$A$2</f>
        <v>5.7793199999999993</v>
      </c>
      <c r="H5971" s="3">
        <v>1</v>
      </c>
      <c r="I5971" s="2">
        <f>Table13[[#This Row],[CF % EOL]]*$A$6</f>
        <v>40</v>
      </c>
      <c r="J5971" s="3">
        <v>0.37101578713126182</v>
      </c>
      <c r="K5971" s="2">
        <f>$A$10*Table13[[#This Row],[CF % WEC]]</f>
        <v>0.11411139636586913</v>
      </c>
      <c r="L5971" s="1">
        <v>62.666898032401214</v>
      </c>
      <c r="M5971" s="2">
        <f>Table13[[#This Row],[Cons h '[MWh']]]-Table13[[#This Row],[Ewec_prod '[MWh']]]-Table13[[#This Row],[Eeol_prod '[MWh']]]-Table13[[#This Row],[Efv_prod '[MWh']]]</f>
        <v>16.773466636035344</v>
      </c>
    </row>
    <row r="5972" spans="5:13" x14ac:dyDescent="0.3">
      <c r="E5972" s="4">
        <v>43714.75</v>
      </c>
      <c r="F5972" s="3">
        <v>0.34292</v>
      </c>
      <c r="G5972" s="2">
        <f>Table13[[#This Row],[CF % FV]]*$A$2</f>
        <v>17.48892</v>
      </c>
      <c r="H5972" s="3">
        <v>1</v>
      </c>
      <c r="I5972" s="2">
        <f>Table13[[#This Row],[CF % EOL]]*$A$6</f>
        <v>40</v>
      </c>
      <c r="J5972" s="3">
        <v>0.37142857130197676</v>
      </c>
      <c r="K5972" s="2">
        <f>$A$10*Table13[[#This Row],[CF % WEC]]</f>
        <v>0.11423835424677824</v>
      </c>
      <c r="L5972" s="1">
        <v>66.248362902107189</v>
      </c>
      <c r="M5972" s="2">
        <f>Table13[[#This Row],[Cons h '[MWh']]]-Table13[[#This Row],[Ewec_prod '[MWh']]]-Table13[[#This Row],[Eeol_prod '[MWh']]]-Table13[[#This Row],[Efv_prod '[MWh']]]</f>
        <v>8.6452045478604091</v>
      </c>
    </row>
    <row r="5973" spans="5:13" x14ac:dyDescent="0.3">
      <c r="E5973" s="4">
        <v>43714.791666666664</v>
      </c>
      <c r="F5973" s="3">
        <v>0.47589999999999999</v>
      </c>
      <c r="G5973" s="2">
        <f>Table13[[#This Row],[CF % FV]]*$A$2</f>
        <v>24.270900000000001</v>
      </c>
      <c r="H5973" s="3">
        <v>1</v>
      </c>
      <c r="I5973" s="2">
        <f>Table13[[#This Row],[CF % EOL]]*$A$6</f>
        <v>40</v>
      </c>
      <c r="J5973" s="3">
        <v>0.3718883712214231</v>
      </c>
      <c r="K5973" s="2">
        <f>$A$10*Table13[[#This Row],[CF % WEC]]</f>
        <v>0.11437977251704276</v>
      </c>
      <c r="L5973" s="1">
        <v>68.178776246947137</v>
      </c>
      <c r="M5973" s="2">
        <f>Table13[[#This Row],[Cons h '[MWh']]]-Table13[[#This Row],[Ewec_prod '[MWh']]]-Table13[[#This Row],[Eeol_prod '[MWh']]]-Table13[[#This Row],[Efv_prod '[MWh']]]</f>
        <v>3.7934964744300963</v>
      </c>
    </row>
    <row r="5974" spans="5:13" x14ac:dyDescent="0.3">
      <c r="E5974" s="4">
        <v>43714.833333333336</v>
      </c>
      <c r="F5974" s="3">
        <v>0.59853999999999996</v>
      </c>
      <c r="G5974" s="2">
        <f>Table13[[#This Row],[CF % FV]]*$A$2</f>
        <v>30.525539999999999</v>
      </c>
      <c r="H5974" s="3">
        <v>1</v>
      </c>
      <c r="I5974" s="2">
        <f>Table13[[#This Row],[CF % EOL]]*$A$6</f>
        <v>40</v>
      </c>
      <c r="J5974" s="3">
        <v>0.37215015719815608</v>
      </c>
      <c r="K5974" s="2">
        <f>$A$10*Table13[[#This Row],[CF % WEC]]</f>
        <v>0.11446028866861944</v>
      </c>
      <c r="L5974" s="1">
        <v>57.859202810498878</v>
      </c>
      <c r="M5974" s="2">
        <f>Table13[[#This Row],[Cons h '[MWh']]]-Table13[[#This Row],[Ewec_prod '[MWh']]]-Table13[[#This Row],[Eeol_prod '[MWh']]]-Table13[[#This Row],[Efv_prod '[MWh']]]</f>
        <v>-12.780797478169738</v>
      </c>
    </row>
    <row r="5975" spans="5:13" x14ac:dyDescent="0.3">
      <c r="E5975" s="4">
        <v>43714.875</v>
      </c>
      <c r="F5975" s="3">
        <v>0.6134400000000001</v>
      </c>
      <c r="G5975" s="2">
        <f>Table13[[#This Row],[CF % FV]]*$A$2</f>
        <v>31.285440000000005</v>
      </c>
      <c r="H5975" s="3">
        <v>1</v>
      </c>
      <c r="I5975" s="2">
        <f>Table13[[#This Row],[CF % EOL]]*$A$6</f>
        <v>40</v>
      </c>
      <c r="J5975" s="3">
        <v>0.3397050190234428</v>
      </c>
      <c r="K5975" s="2">
        <f>$A$10*Table13[[#This Row],[CF % WEC]]</f>
        <v>0.1044813062349414</v>
      </c>
      <c r="L5975" s="1">
        <v>49.509403404315982</v>
      </c>
      <c r="M5975" s="2">
        <f>Table13[[#This Row],[Cons h '[MWh']]]-Table13[[#This Row],[Ewec_prod '[MWh']]]-Table13[[#This Row],[Eeol_prod '[MWh']]]-Table13[[#This Row],[Efv_prod '[MWh']]]</f>
        <v>-21.880517901918967</v>
      </c>
    </row>
    <row r="5976" spans="5:13" x14ac:dyDescent="0.3">
      <c r="E5976" s="4">
        <v>43714.916666666664</v>
      </c>
      <c r="F5976" s="3">
        <v>0.55450999999999995</v>
      </c>
      <c r="G5976" s="2">
        <f>Table13[[#This Row],[CF % FV]]*$A$2</f>
        <v>28.280009999999997</v>
      </c>
      <c r="H5976" s="3">
        <v>0.32518797509473502</v>
      </c>
      <c r="I5976" s="2">
        <f>Table13[[#This Row],[CF % EOL]]*$A$6</f>
        <v>13.007519003789401</v>
      </c>
      <c r="J5976" s="3">
        <v>0.30694005933452845</v>
      </c>
      <c r="K5976" s="2">
        <f>$A$10*Table13[[#This Row],[CF % WEC]]</f>
        <v>9.4403957961212384E-2</v>
      </c>
      <c r="L5976" s="1">
        <v>39.777667977968136</v>
      </c>
      <c r="M5976" s="2">
        <f>Table13[[#This Row],[Cons h '[MWh']]]-Table13[[#This Row],[Ewec_prod '[MWh']]]-Table13[[#This Row],[Eeol_prod '[MWh']]]-Table13[[#This Row],[Efv_prod '[MWh']]]</f>
        <v>-1.6042649837824747</v>
      </c>
    </row>
    <row r="5977" spans="5:13" x14ac:dyDescent="0.3">
      <c r="E5977" s="4">
        <v>43714.958333333336</v>
      </c>
      <c r="F5977" s="3">
        <v>0.33406000000000002</v>
      </c>
      <c r="G5977" s="2">
        <f>Table13[[#This Row],[CF % FV]]*$A$2</f>
        <v>17.03706</v>
      </c>
      <c r="H5977" s="3">
        <v>0.222309667217541</v>
      </c>
      <c r="I5977" s="2">
        <f>Table13[[#This Row],[CF % EOL]]*$A$6</f>
        <v>8.8923866887016398</v>
      </c>
      <c r="J5977" s="3">
        <v>0.28187469531969161</v>
      </c>
      <c r="K5977" s="2">
        <f>$A$10*Table13[[#This Row],[CF % WEC]]</f>
        <v>8.6694734291061892E-2</v>
      </c>
      <c r="L5977" s="1">
        <v>40.200405186118715</v>
      </c>
      <c r="M5977" s="2">
        <f>Table13[[#This Row],[Cons h '[MWh']]]-Table13[[#This Row],[Ewec_prod '[MWh']]]-Table13[[#This Row],[Eeol_prod '[MWh']]]-Table13[[#This Row],[Efv_prod '[MWh']]]</f>
        <v>14.184263763126008</v>
      </c>
    </row>
    <row r="5978" spans="5:13" x14ac:dyDescent="0.3">
      <c r="E5978" s="4">
        <v>43715</v>
      </c>
      <c r="F5978" s="3">
        <v>0.33406999999999998</v>
      </c>
      <c r="G5978" s="2">
        <f>Table13[[#This Row],[CF % FV]]*$A$2</f>
        <v>17.037569999999999</v>
      </c>
      <c r="H5978" s="3">
        <v>0.382238581438548</v>
      </c>
      <c r="I5978" s="2">
        <f>Table13[[#This Row],[CF % EOL]]*$A$6</f>
        <v>15.28954325754192</v>
      </c>
      <c r="J5978" s="3">
        <v>0.27938326333270352</v>
      </c>
      <c r="K5978" s="2">
        <f>$A$10*Table13[[#This Row],[CF % WEC]]</f>
        <v>8.5928457510270298E-2</v>
      </c>
      <c r="L5978" s="1">
        <v>26.514122225892322</v>
      </c>
      <c r="M5978" s="2">
        <f>Table13[[#This Row],[Cons h '[MWh']]]-Table13[[#This Row],[Ewec_prod '[MWh']]]-Table13[[#This Row],[Eeol_prod '[MWh']]]-Table13[[#This Row],[Efv_prod '[MWh']]]</f>
        <v>-5.8989194891598675</v>
      </c>
    </row>
    <row r="5979" spans="5:13" x14ac:dyDescent="0.3">
      <c r="E5979" s="4">
        <v>43715.041666666664</v>
      </c>
      <c r="F5979" s="3">
        <v>0.22465000000000002</v>
      </c>
      <c r="G5979" s="2">
        <f>Table13[[#This Row],[CF % FV]]*$A$2</f>
        <v>11.45715</v>
      </c>
      <c r="H5979" s="3">
        <v>0.694286019047197</v>
      </c>
      <c r="I5979" s="2">
        <f>Table13[[#This Row],[CF % EOL]]*$A$6</f>
        <v>27.771440761887881</v>
      </c>
      <c r="J5979" s="3">
        <v>0.28251171667890135</v>
      </c>
      <c r="K5979" s="2">
        <f>$A$10*Table13[[#This Row],[CF % WEC]]</f>
        <v>8.6890659638002965E-2</v>
      </c>
      <c r="L5979" s="1">
        <v>24.084875169136005</v>
      </c>
      <c r="M5979" s="2">
        <f>Table13[[#This Row],[Cons h '[MWh']]]-Table13[[#This Row],[Ewec_prod '[MWh']]]-Table13[[#This Row],[Eeol_prod '[MWh']]]-Table13[[#This Row],[Efv_prod '[MWh']]]</f>
        <v>-15.230606252389878</v>
      </c>
    </row>
    <row r="5980" spans="5:13" x14ac:dyDescent="0.3">
      <c r="E5980" s="4">
        <v>43715.083333333336</v>
      </c>
      <c r="F5980" s="3">
        <v>9.8379999999999995E-2</v>
      </c>
      <c r="G5980" s="2">
        <f>Table13[[#This Row],[CF % FV]]*$A$2</f>
        <v>5.0173800000000002</v>
      </c>
      <c r="H5980" s="3">
        <v>0.93946269944902905</v>
      </c>
      <c r="I5980" s="2">
        <f>Table13[[#This Row],[CF % EOL]]*$A$6</f>
        <v>37.578507977961159</v>
      </c>
      <c r="J5980" s="3">
        <v>0.2886760797560744</v>
      </c>
      <c r="K5980" s="2">
        <f>$A$10*Table13[[#This Row],[CF % WEC]]</f>
        <v>8.8786600734961085E-2</v>
      </c>
      <c r="L5980" s="1">
        <v>31.621952631977106</v>
      </c>
      <c r="M5980" s="2">
        <f>Table13[[#This Row],[Cons h '[MWh']]]-Table13[[#This Row],[Ewec_prod '[MWh']]]-Table13[[#This Row],[Eeol_prod '[MWh']]]-Table13[[#This Row],[Efv_prod '[MWh']]]</f>
        <v>-11.062721946719012</v>
      </c>
    </row>
    <row r="5981" spans="5:13" x14ac:dyDescent="0.3">
      <c r="E5981" s="4">
        <v>43715.125</v>
      </c>
      <c r="F5981" s="3">
        <v>8.539999999999999E-3</v>
      </c>
      <c r="G5981" s="2">
        <f>Table13[[#This Row],[CF % FV]]*$A$2</f>
        <v>0.43553999999999993</v>
      </c>
      <c r="H5981" s="3">
        <v>0.95918996332277295</v>
      </c>
      <c r="I5981" s="2">
        <f>Table13[[#This Row],[CF % EOL]]*$A$6</f>
        <v>38.367598532910918</v>
      </c>
      <c r="J5981" s="3">
        <v>0.29207718130675581</v>
      </c>
      <c r="K5981" s="2">
        <f>$A$10*Table13[[#This Row],[CF % WEC]]</f>
        <v>8.9832659853176094E-2</v>
      </c>
      <c r="L5981" s="1">
        <v>28.280333434104559</v>
      </c>
      <c r="M5981" s="2">
        <f>Table13[[#This Row],[Cons h '[MWh']]]-Table13[[#This Row],[Ewec_prod '[MWh']]]-Table13[[#This Row],[Eeol_prod '[MWh']]]-Table13[[#This Row],[Efv_prod '[MWh']]]</f>
        <v>-10.612637758659535</v>
      </c>
    </row>
    <row r="5982" spans="5:13" x14ac:dyDescent="0.3">
      <c r="E5982" s="4">
        <v>43715.166666666664</v>
      </c>
      <c r="F5982" s="3">
        <v>0</v>
      </c>
      <c r="G5982" s="2">
        <f>Table13[[#This Row],[CF % FV]]*$A$2</f>
        <v>0</v>
      </c>
      <c r="H5982" s="3">
        <v>0.89726629711393602</v>
      </c>
      <c r="I5982" s="2">
        <f>Table13[[#This Row],[CF % EOL]]*$A$6</f>
        <v>35.890651884557442</v>
      </c>
      <c r="J5982" s="3">
        <v>0.2891769518081575</v>
      </c>
      <c r="K5982" s="2">
        <f>$A$10*Table13[[#This Row],[CF % WEC]]</f>
        <v>8.8940651347485605E-2</v>
      </c>
      <c r="L5982" s="1">
        <v>28.416234108340163</v>
      </c>
      <c r="M5982" s="2">
        <f>Table13[[#This Row],[Cons h '[MWh']]]-Table13[[#This Row],[Ewec_prod '[MWh']]]-Table13[[#This Row],[Eeol_prod '[MWh']]]-Table13[[#This Row],[Efv_prod '[MWh']]]</f>
        <v>-7.563358427564765</v>
      </c>
    </row>
    <row r="5983" spans="5:13" x14ac:dyDescent="0.3">
      <c r="E5983" s="4">
        <v>43715.208333333336</v>
      </c>
      <c r="F5983" s="3">
        <v>0</v>
      </c>
      <c r="G5983" s="2">
        <f>Table13[[#This Row],[CF % FV]]*$A$2</f>
        <v>0</v>
      </c>
      <c r="H5983" s="3">
        <v>0.83027149125801203</v>
      </c>
      <c r="I5983" s="2">
        <f>Table13[[#This Row],[CF % EOL]]*$A$6</f>
        <v>33.210859650320479</v>
      </c>
      <c r="J5983" s="3">
        <v>0.28097313474982377</v>
      </c>
      <c r="K5983" s="2">
        <f>$A$10*Table13[[#This Row],[CF % WEC]]</f>
        <v>8.6417445994702607E-2</v>
      </c>
      <c r="L5983" s="1">
        <v>39.439743539484823</v>
      </c>
      <c r="M5983" s="2">
        <f>Table13[[#This Row],[Cons h '[MWh']]]-Table13[[#This Row],[Ewec_prod '[MWh']]]-Table13[[#This Row],[Eeol_prod '[MWh']]]-Table13[[#This Row],[Efv_prod '[MWh']]]</f>
        <v>6.1424664431696385</v>
      </c>
    </row>
    <row r="5984" spans="5:13" x14ac:dyDescent="0.3">
      <c r="E5984" s="4">
        <v>43715.25</v>
      </c>
      <c r="F5984" s="3">
        <v>0</v>
      </c>
      <c r="G5984" s="2">
        <f>Table13[[#This Row],[CF % FV]]*$A$2</f>
        <v>0</v>
      </c>
      <c r="H5984" s="3">
        <v>0.78585122810535202</v>
      </c>
      <c r="I5984" s="2">
        <f>Table13[[#This Row],[CF % EOL]]*$A$6</f>
        <v>31.434049124214081</v>
      </c>
      <c r="J5984" s="3">
        <v>0.26930883337402622</v>
      </c>
      <c r="K5984" s="2">
        <f>$A$10*Table13[[#This Row],[CF % WEC]]</f>
        <v>8.2829917474915707E-2</v>
      </c>
      <c r="L5984" s="1">
        <v>41.33775794424637</v>
      </c>
      <c r="M5984" s="2">
        <f>Table13[[#This Row],[Cons h '[MWh']]]-Table13[[#This Row],[Ewec_prod '[MWh']]]-Table13[[#This Row],[Eeol_prod '[MWh']]]-Table13[[#This Row],[Efv_prod '[MWh']]]</f>
        <v>9.8208789025573715</v>
      </c>
    </row>
    <row r="5985" spans="5:13" x14ac:dyDescent="0.3">
      <c r="E5985" s="4">
        <v>43715.291666666664</v>
      </c>
      <c r="F5985" s="3">
        <v>0</v>
      </c>
      <c r="G5985" s="2">
        <f>Table13[[#This Row],[CF % FV]]*$A$2</f>
        <v>0</v>
      </c>
      <c r="H5985" s="3">
        <v>0.688142355641853</v>
      </c>
      <c r="I5985" s="2">
        <f>Table13[[#This Row],[CF % EOL]]*$A$6</f>
        <v>27.525694225674119</v>
      </c>
      <c r="J5985" s="3">
        <v>0.25541135170517215</v>
      </c>
      <c r="K5985" s="2">
        <f>$A$10*Table13[[#This Row],[CF % WEC]]</f>
        <v>7.8555541304930934E-2</v>
      </c>
      <c r="L5985" s="1">
        <v>39.985714982286929</v>
      </c>
      <c r="M5985" s="2">
        <f>Table13[[#This Row],[Cons h '[MWh']]]-Table13[[#This Row],[Ewec_prod '[MWh']]]-Table13[[#This Row],[Eeol_prod '[MWh']]]-Table13[[#This Row],[Efv_prod '[MWh']]]</f>
        <v>12.38146521530788</v>
      </c>
    </row>
    <row r="5986" spans="5:13" x14ac:dyDescent="0.3">
      <c r="E5986" s="4">
        <v>43715.333333333336</v>
      </c>
      <c r="F5986" s="3">
        <v>0</v>
      </c>
      <c r="G5986" s="2">
        <f>Table13[[#This Row],[CF % FV]]*$A$2</f>
        <v>0</v>
      </c>
      <c r="H5986" s="3">
        <v>0.55651884396470297</v>
      </c>
      <c r="I5986" s="2">
        <f>Table13[[#This Row],[CF % EOL]]*$A$6</f>
        <v>22.26075375858812</v>
      </c>
      <c r="J5986" s="3">
        <v>0.24035205414031602</v>
      </c>
      <c r="K5986" s="2">
        <f>$A$10*Table13[[#This Row],[CF % WEC]]</f>
        <v>7.3923831461255474E-2</v>
      </c>
      <c r="L5986" s="1">
        <v>37.111081299374291</v>
      </c>
      <c r="M5986" s="2">
        <f>Table13[[#This Row],[Cons h '[MWh']]]-Table13[[#This Row],[Ewec_prod '[MWh']]]-Table13[[#This Row],[Eeol_prod '[MWh']]]-Table13[[#This Row],[Efv_prod '[MWh']]]</f>
        <v>14.776403709324914</v>
      </c>
    </row>
    <row r="5987" spans="5:13" x14ac:dyDescent="0.3">
      <c r="E5987" s="4">
        <v>43715.375</v>
      </c>
      <c r="F5987" s="3">
        <v>0</v>
      </c>
      <c r="G5987" s="2">
        <f>Table13[[#This Row],[CF % FV]]*$A$2</f>
        <v>0</v>
      </c>
      <c r="H5987" s="3">
        <v>0.42283649769077702</v>
      </c>
      <c r="I5987" s="2">
        <f>Table13[[#This Row],[CF % EOL]]*$A$6</f>
        <v>16.913459907631079</v>
      </c>
      <c r="J5987" s="3">
        <v>0.21650640140885444</v>
      </c>
      <c r="K5987" s="2">
        <f>$A$10*Table13[[#This Row],[CF % WEC]]</f>
        <v>6.6589748048034039E-2</v>
      </c>
      <c r="L5987" s="1">
        <v>44.213969707098414</v>
      </c>
      <c r="M5987" s="2">
        <f>Table13[[#This Row],[Cons h '[MWh']]]-Table13[[#This Row],[Ewec_prod '[MWh']]]-Table13[[#This Row],[Eeol_prod '[MWh']]]-Table13[[#This Row],[Efv_prod '[MWh']]]</f>
        <v>27.233920051419304</v>
      </c>
    </row>
    <row r="5988" spans="5:13" x14ac:dyDescent="0.3">
      <c r="E5988" s="4">
        <v>43715.416666666664</v>
      </c>
      <c r="F5988" s="3">
        <v>0</v>
      </c>
      <c r="G5988" s="2">
        <f>Table13[[#This Row],[CF % FV]]*$A$2</f>
        <v>0</v>
      </c>
      <c r="H5988" s="3">
        <v>3.9252433794358201E-2</v>
      </c>
      <c r="I5988" s="2">
        <f>Table13[[#This Row],[CF % EOL]]*$A$6</f>
        <v>1.570097351774328</v>
      </c>
      <c r="J5988" s="3">
        <v>0.19593648609627431</v>
      </c>
      <c r="K5988" s="2">
        <f>$A$10*Table13[[#This Row],[CF % WEC]]</f>
        <v>6.0263166158903397E-2</v>
      </c>
      <c r="L5988" s="1">
        <v>41.953759286915158</v>
      </c>
      <c r="M5988" s="2">
        <f>Table13[[#This Row],[Cons h '[MWh']]]-Table13[[#This Row],[Ewec_prod '[MWh']]]-Table13[[#This Row],[Eeol_prod '[MWh']]]-Table13[[#This Row],[Efv_prod '[MWh']]]</f>
        <v>40.323398768981924</v>
      </c>
    </row>
    <row r="5989" spans="5:13" x14ac:dyDescent="0.3">
      <c r="E5989" s="4">
        <v>43715.458333333336</v>
      </c>
      <c r="F5989" s="3">
        <v>0</v>
      </c>
      <c r="G5989" s="2">
        <f>Table13[[#This Row],[CF % FV]]*$A$2</f>
        <v>0</v>
      </c>
      <c r="H5989" s="3">
        <v>0</v>
      </c>
      <c r="I5989" s="2">
        <f>Table13[[#This Row],[CF % EOL]]*$A$6</f>
        <v>0</v>
      </c>
      <c r="J5989" s="3">
        <v>0.18029291248184692</v>
      </c>
      <c r="K5989" s="2">
        <f>$A$10*Table13[[#This Row],[CF % WEC]]</f>
        <v>5.5451753568896756E-2</v>
      </c>
      <c r="L5989" s="1">
        <v>39.077541432185889</v>
      </c>
      <c r="M5989" s="2">
        <f>Table13[[#This Row],[Cons h '[MWh']]]-Table13[[#This Row],[Ewec_prod '[MWh']]]-Table13[[#This Row],[Eeol_prod '[MWh']]]-Table13[[#This Row],[Efv_prod '[MWh']]]</f>
        <v>39.022089678616993</v>
      </c>
    </row>
    <row r="5990" spans="5:13" x14ac:dyDescent="0.3">
      <c r="E5990" s="4">
        <v>43715.5</v>
      </c>
      <c r="F5990" s="3">
        <v>0</v>
      </c>
      <c r="G5990" s="2">
        <f>Table13[[#This Row],[CF % FV]]*$A$2</f>
        <v>0</v>
      </c>
      <c r="H5990" s="3">
        <v>2.33725443905013E-2</v>
      </c>
      <c r="I5990" s="2">
        <f>Table13[[#This Row],[CF % EOL]]*$A$6</f>
        <v>0.93490177562005194</v>
      </c>
      <c r="J5990" s="3">
        <v>0.16870314034441483</v>
      </c>
      <c r="K5990" s="2">
        <f>$A$10*Table13[[#This Row],[CF % WEC]]</f>
        <v>5.1887147619401885E-2</v>
      </c>
      <c r="L5990" s="1">
        <v>38.572834737763024</v>
      </c>
      <c r="M5990" s="2">
        <f>Table13[[#This Row],[Cons h '[MWh']]]-Table13[[#This Row],[Ewec_prod '[MWh']]]-Table13[[#This Row],[Eeol_prod '[MWh']]]-Table13[[#This Row],[Efv_prod '[MWh']]]</f>
        <v>37.586045814523565</v>
      </c>
    </row>
    <row r="5991" spans="5:13" x14ac:dyDescent="0.3">
      <c r="E5991" s="4">
        <v>43715.541666666664</v>
      </c>
      <c r="F5991" s="3">
        <v>0</v>
      </c>
      <c r="G5991" s="2">
        <f>Table13[[#This Row],[CF % FV]]*$A$2</f>
        <v>0</v>
      </c>
      <c r="H5991" s="3">
        <v>0.108558928521165</v>
      </c>
      <c r="I5991" s="2">
        <f>Table13[[#This Row],[CF % EOL]]*$A$6</f>
        <v>4.3423571408466</v>
      </c>
      <c r="J5991" s="3">
        <v>0.16996592264408572</v>
      </c>
      <c r="K5991" s="2">
        <f>$A$10*Table13[[#This Row],[CF % WEC]]</f>
        <v>5.22755350048437E-2</v>
      </c>
      <c r="L5991" s="1">
        <v>46.213476584773751</v>
      </c>
      <c r="M5991" s="2">
        <f>Table13[[#This Row],[Cons h '[MWh']]]-Table13[[#This Row],[Ewec_prod '[MWh']]]-Table13[[#This Row],[Eeol_prod '[MWh']]]-Table13[[#This Row],[Efv_prod '[MWh']]]</f>
        <v>41.818843908922304</v>
      </c>
    </row>
    <row r="5992" spans="5:13" x14ac:dyDescent="0.3">
      <c r="E5992" s="4">
        <v>43715.583333333336</v>
      </c>
      <c r="F5992" s="3">
        <v>0</v>
      </c>
      <c r="G5992" s="2">
        <f>Table13[[#This Row],[CF % FV]]*$A$2</f>
        <v>0</v>
      </c>
      <c r="H5992" s="3">
        <v>0.18994435182678401</v>
      </c>
      <c r="I5992" s="2">
        <f>Table13[[#This Row],[CF % EOL]]*$A$6</f>
        <v>7.5977740730713608</v>
      </c>
      <c r="J5992" s="3">
        <v>0.16337591759365819</v>
      </c>
      <c r="K5992" s="2">
        <f>$A$10*Table13[[#This Row],[CF % WEC]]</f>
        <v>5.0248681419509965E-2</v>
      </c>
      <c r="L5992" s="1">
        <v>35.873959427984666</v>
      </c>
      <c r="M5992" s="2">
        <f>Table13[[#This Row],[Cons h '[MWh']]]-Table13[[#This Row],[Ewec_prod '[MWh']]]-Table13[[#This Row],[Eeol_prod '[MWh']]]-Table13[[#This Row],[Efv_prod '[MWh']]]</f>
        <v>28.225936673493795</v>
      </c>
    </row>
    <row r="5993" spans="5:13" x14ac:dyDescent="0.3">
      <c r="E5993" s="4">
        <v>43715.625</v>
      </c>
      <c r="F5993" s="3">
        <v>0</v>
      </c>
      <c r="G5993" s="2">
        <f>Table13[[#This Row],[CF % FV]]*$A$2</f>
        <v>0</v>
      </c>
      <c r="H5993" s="3">
        <v>0.226417551812646</v>
      </c>
      <c r="I5993" s="2">
        <f>Table13[[#This Row],[CF % EOL]]*$A$6</f>
        <v>9.0567020725058391</v>
      </c>
      <c r="J5993" s="3">
        <v>0.15818473205016409</v>
      </c>
      <c r="K5993" s="2">
        <f>$A$10*Table13[[#This Row],[CF % WEC]]</f>
        <v>4.8652055476062314E-2</v>
      </c>
      <c r="L5993" s="1">
        <v>30.836827515480799</v>
      </c>
      <c r="M5993" s="2">
        <f>Table13[[#This Row],[Cons h '[MWh']]]-Table13[[#This Row],[Ewec_prod '[MWh']]]-Table13[[#This Row],[Eeol_prod '[MWh']]]-Table13[[#This Row],[Efv_prod '[MWh']]]</f>
        <v>21.731473387498898</v>
      </c>
    </row>
    <row r="5994" spans="5:13" x14ac:dyDescent="0.3">
      <c r="E5994" s="4">
        <v>43715.666666666664</v>
      </c>
      <c r="F5994" s="3">
        <v>1.6070000000000001E-2</v>
      </c>
      <c r="G5994" s="2">
        <f>Table13[[#This Row],[CF % FV]]*$A$2</f>
        <v>0.81957000000000002</v>
      </c>
      <c r="H5994" s="3">
        <v>0.25461806279354199</v>
      </c>
      <c r="I5994" s="2">
        <f>Table13[[#This Row],[CF % EOL]]*$A$6</f>
        <v>10.184722511741679</v>
      </c>
      <c r="J5994" s="3">
        <v>0.15370007843842032</v>
      </c>
      <c r="K5994" s="2">
        <f>$A$10*Table13[[#This Row],[CF % WEC]]</f>
        <v>4.7272733884897063E-2</v>
      </c>
      <c r="L5994" s="1">
        <v>35.369222584520649</v>
      </c>
      <c r="M5994" s="2">
        <f>Table13[[#This Row],[Cons h '[MWh']]]-Table13[[#This Row],[Ewec_prod '[MWh']]]-Table13[[#This Row],[Eeol_prod '[MWh']]]-Table13[[#This Row],[Efv_prod '[MWh']]]</f>
        <v>24.317657338894076</v>
      </c>
    </row>
    <row r="5995" spans="5:13" x14ac:dyDescent="0.3">
      <c r="E5995" s="4">
        <v>43715.708333333336</v>
      </c>
      <c r="F5995" s="3">
        <v>0.12667</v>
      </c>
      <c r="G5995" s="2">
        <f>Table13[[#This Row],[CF % FV]]*$A$2</f>
        <v>6.4601700000000006</v>
      </c>
      <c r="H5995" s="3">
        <v>0.27529257437006799</v>
      </c>
      <c r="I5995" s="2">
        <f>Table13[[#This Row],[CF % EOL]]*$A$6</f>
        <v>11.01170297480272</v>
      </c>
      <c r="J5995" s="3">
        <v>0.14986104504795103</v>
      </c>
      <c r="K5995" s="2">
        <f>$A$10*Table13[[#This Row],[CF % WEC]]</f>
        <v>4.609198234796405E-2</v>
      </c>
      <c r="L5995" s="1">
        <v>52.981966320612642</v>
      </c>
      <c r="M5995" s="2">
        <f>Table13[[#This Row],[Cons h '[MWh']]]-Table13[[#This Row],[Ewec_prod '[MWh']]]-Table13[[#This Row],[Eeol_prod '[MWh']]]-Table13[[#This Row],[Efv_prod '[MWh']]]</f>
        <v>35.464001363461954</v>
      </c>
    </row>
    <row r="5996" spans="5:13" x14ac:dyDescent="0.3">
      <c r="E5996" s="4">
        <v>43715.75</v>
      </c>
      <c r="F5996" s="3">
        <v>0.37974999999999998</v>
      </c>
      <c r="G5996" s="2">
        <f>Table13[[#This Row],[CF % FV]]*$A$2</f>
        <v>19.367249999999999</v>
      </c>
      <c r="H5996" s="3">
        <v>0.29600109642792</v>
      </c>
      <c r="I5996" s="2">
        <f>Table13[[#This Row],[CF % EOL]]*$A$6</f>
        <v>11.8400438571168</v>
      </c>
      <c r="J5996" s="3">
        <v>0.14735439690643559</v>
      </c>
      <c r="K5996" s="2">
        <f>$A$10*Table13[[#This Row],[CF % WEC]]</f>
        <v>4.5321025613648487E-2</v>
      </c>
      <c r="L5996" s="1">
        <v>80.271588968110123</v>
      </c>
      <c r="M5996" s="2">
        <f>Table13[[#This Row],[Cons h '[MWh']]]-Table13[[#This Row],[Ewec_prod '[MWh']]]-Table13[[#This Row],[Eeol_prod '[MWh']]]-Table13[[#This Row],[Efv_prod '[MWh']]]</f>
        <v>49.018974085379682</v>
      </c>
    </row>
    <row r="5997" spans="5:13" x14ac:dyDescent="0.3">
      <c r="E5997" s="4">
        <v>43715.791666666664</v>
      </c>
      <c r="F5997" s="3">
        <v>0.48720999999999998</v>
      </c>
      <c r="G5997" s="2">
        <f>Table13[[#This Row],[CF % FV]]*$A$2</f>
        <v>24.847709999999999</v>
      </c>
      <c r="H5997" s="3">
        <v>0.31512161672809402</v>
      </c>
      <c r="I5997" s="2">
        <f>Table13[[#This Row],[CF % EOL]]*$A$6</f>
        <v>12.60486466912376</v>
      </c>
      <c r="J5997" s="3">
        <v>0.14625778893374691</v>
      </c>
      <c r="K5997" s="2">
        <f>$A$10*Table13[[#This Row],[CF % WEC]]</f>
        <v>4.4983747601850088E-2</v>
      </c>
      <c r="L5997" s="1">
        <v>56.916356082729379</v>
      </c>
      <c r="M5997" s="2">
        <f>Table13[[#This Row],[Cons h '[MWh']]]-Table13[[#This Row],[Ewec_prod '[MWh']]]-Table13[[#This Row],[Eeol_prod '[MWh']]]-Table13[[#This Row],[Efv_prod '[MWh']]]</f>
        <v>19.418797666003776</v>
      </c>
    </row>
    <row r="5998" spans="5:13" x14ac:dyDescent="0.3">
      <c r="E5998" s="4">
        <v>43715.833333333336</v>
      </c>
      <c r="F5998" s="3">
        <v>0.62338000000000005</v>
      </c>
      <c r="G5998" s="2">
        <f>Table13[[#This Row],[CF % FV]]*$A$2</f>
        <v>31.792380000000001</v>
      </c>
      <c r="H5998" s="3">
        <v>0.34259994037751701</v>
      </c>
      <c r="I5998" s="2">
        <f>Table13[[#This Row],[CF % EOL]]*$A$6</f>
        <v>13.703997615100681</v>
      </c>
      <c r="J5998" s="3">
        <v>0.15081712933512056</v>
      </c>
      <c r="K5998" s="2">
        <f>$A$10*Table13[[#This Row],[CF % WEC]]</f>
        <v>4.6386040220530493E-2</v>
      </c>
      <c r="L5998" s="1">
        <v>57.808856612358134</v>
      </c>
      <c r="M5998" s="2">
        <f>Table13[[#This Row],[Cons h '[MWh']]]-Table13[[#This Row],[Ewec_prod '[MWh']]]-Table13[[#This Row],[Eeol_prod '[MWh']]]-Table13[[#This Row],[Efv_prod '[MWh']]]</f>
        <v>12.266092957036918</v>
      </c>
    </row>
    <row r="5999" spans="5:13" x14ac:dyDescent="0.3">
      <c r="E5999" s="4">
        <v>43715.875</v>
      </c>
      <c r="F5999" s="3">
        <v>0.7611</v>
      </c>
      <c r="G5999" s="2">
        <f>Table13[[#This Row],[CF % FV]]*$A$2</f>
        <v>38.816099999999999</v>
      </c>
      <c r="H5999" s="3">
        <v>0.39511727518744999</v>
      </c>
      <c r="I5999" s="2">
        <f>Table13[[#This Row],[CF % EOL]]*$A$6</f>
        <v>15.804691007498</v>
      </c>
      <c r="J5999" s="3">
        <v>0.14815669215000804</v>
      </c>
      <c r="K5999" s="2">
        <f>$A$10*Table13[[#This Row],[CF % WEC]]</f>
        <v>4.55677833897788E-2</v>
      </c>
      <c r="L5999" s="1">
        <v>58.840659052607549</v>
      </c>
      <c r="M5999" s="2">
        <f>Table13[[#This Row],[Cons h '[MWh']]]-Table13[[#This Row],[Ewec_prod '[MWh']]]-Table13[[#This Row],[Eeol_prod '[MWh']]]-Table13[[#This Row],[Efv_prod '[MWh']]]</f>
        <v>4.1743002617197718</v>
      </c>
    </row>
    <row r="6000" spans="5:13" x14ac:dyDescent="0.3">
      <c r="E6000" s="4">
        <v>43715.916666666664</v>
      </c>
      <c r="F6000" s="3">
        <v>0.77903</v>
      </c>
      <c r="G6000" s="2">
        <f>Table13[[#This Row],[CF % FV]]*$A$2</f>
        <v>39.730530000000002</v>
      </c>
      <c r="H6000" s="3">
        <v>0.20525789841558401</v>
      </c>
      <c r="I6000" s="2">
        <f>Table13[[#This Row],[CF % EOL]]*$A$6</f>
        <v>8.2103159366233598</v>
      </c>
      <c r="J6000" s="3">
        <v>0.1455940886711187</v>
      </c>
      <c r="K6000" s="2">
        <f>$A$10*Table13[[#This Row],[CF % WEC]]</f>
        <v>4.4779616763314892E-2</v>
      </c>
      <c r="L6000" s="1">
        <v>43.442724029242562</v>
      </c>
      <c r="M6000" s="2">
        <f>Table13[[#This Row],[Cons h '[MWh']]]-Table13[[#This Row],[Ewec_prod '[MWh']]]-Table13[[#This Row],[Eeol_prod '[MWh']]]-Table13[[#This Row],[Efv_prod '[MWh']]]</f>
        <v>-4.5429015241441135</v>
      </c>
    </row>
    <row r="6001" spans="5:13" x14ac:dyDescent="0.3">
      <c r="E6001" s="4">
        <v>43715.958333333336</v>
      </c>
      <c r="F6001" s="3">
        <v>0.64202000000000004</v>
      </c>
      <c r="G6001" s="2">
        <f>Table13[[#This Row],[CF % FV]]*$A$2</f>
        <v>32.743020000000001</v>
      </c>
      <c r="H6001" s="3">
        <v>0.245721303489979</v>
      </c>
      <c r="I6001" s="2">
        <f>Table13[[#This Row],[CF % EOL]]*$A$6</f>
        <v>9.8288521395991602</v>
      </c>
      <c r="J6001" s="3">
        <v>0.14227841504777286</v>
      </c>
      <c r="K6001" s="2">
        <f>$A$10*Table13[[#This Row],[CF % WEC]]</f>
        <v>4.3759832268485253E-2</v>
      </c>
      <c r="L6001" s="1">
        <v>32.797220605788844</v>
      </c>
      <c r="M6001" s="2">
        <f>Table13[[#This Row],[Cons h '[MWh']]]-Table13[[#This Row],[Ewec_prod '[MWh']]]-Table13[[#This Row],[Eeol_prod '[MWh']]]-Table13[[#This Row],[Efv_prod '[MWh']]]</f>
        <v>-9.8184113660788022</v>
      </c>
    </row>
    <row r="6002" spans="5:13" x14ac:dyDescent="0.3">
      <c r="E6002" s="4">
        <v>43716</v>
      </c>
      <c r="F6002" s="3">
        <v>0.43204000000000004</v>
      </c>
      <c r="G6002" s="2">
        <f>Table13[[#This Row],[CF % FV]]*$A$2</f>
        <v>22.034040000000001</v>
      </c>
      <c r="H6002" s="3">
        <v>0.24141185203504201</v>
      </c>
      <c r="I6002" s="2">
        <f>Table13[[#This Row],[CF % EOL]]*$A$6</f>
        <v>9.6564740814016794</v>
      </c>
      <c r="J6002" s="3">
        <v>0.13877262013988428</v>
      </c>
      <c r="K6002" s="2">
        <f>$A$10*Table13[[#This Row],[CF % WEC]]</f>
        <v>4.2681573158799488E-2</v>
      </c>
      <c r="L6002" s="1">
        <v>36.12357082596656</v>
      </c>
      <c r="M6002" s="2">
        <f>Table13[[#This Row],[Cons h '[MWh']]]-Table13[[#This Row],[Ewec_prod '[MWh']]]-Table13[[#This Row],[Eeol_prod '[MWh']]]-Table13[[#This Row],[Efv_prod '[MWh']]]</f>
        <v>4.3903751714060775</v>
      </c>
    </row>
    <row r="6003" spans="5:13" x14ac:dyDescent="0.3">
      <c r="E6003" s="4">
        <v>43716.041666666664</v>
      </c>
      <c r="F6003" s="3">
        <v>0.3211</v>
      </c>
      <c r="G6003" s="2">
        <f>Table13[[#This Row],[CF % FV]]*$A$2</f>
        <v>16.376100000000001</v>
      </c>
      <c r="H6003" s="3">
        <v>0.21508863962821401</v>
      </c>
      <c r="I6003" s="2">
        <f>Table13[[#This Row],[CF % EOL]]*$A$6</f>
        <v>8.6035455851285612</v>
      </c>
      <c r="J6003" s="3">
        <v>0.13803680718220465</v>
      </c>
      <c r="K6003" s="2">
        <f>$A$10*Table13[[#This Row],[CF % WEC]]</f>
        <v>4.2455262993633343E-2</v>
      </c>
      <c r="L6003" s="1">
        <v>29.64360184411073</v>
      </c>
      <c r="M6003" s="2">
        <f>Table13[[#This Row],[Cons h '[MWh']]]-Table13[[#This Row],[Ewec_prod '[MWh']]]-Table13[[#This Row],[Eeol_prod '[MWh']]]-Table13[[#This Row],[Efv_prod '[MWh']]]</f>
        <v>4.6215009959885336</v>
      </c>
    </row>
    <row r="6004" spans="5:13" x14ac:dyDescent="0.3">
      <c r="E6004" s="4">
        <v>43716.083333333336</v>
      </c>
      <c r="F6004" s="3">
        <v>0.1663</v>
      </c>
      <c r="G6004" s="2">
        <f>Table13[[#This Row],[CF % FV]]*$A$2</f>
        <v>8.4813000000000009</v>
      </c>
      <c r="H6004" s="3">
        <v>0.27491474477488897</v>
      </c>
      <c r="I6004" s="2">
        <f>Table13[[#This Row],[CF % EOL]]*$A$6</f>
        <v>10.996589790995559</v>
      </c>
      <c r="J6004" s="3">
        <v>0.14021087456150033</v>
      </c>
      <c r="K6004" s="2">
        <f>$A$10*Table13[[#This Row],[CF % WEC]]</f>
        <v>4.3123929592332938E-2</v>
      </c>
      <c r="L6004" s="1">
        <v>31.704467082966957</v>
      </c>
      <c r="M6004" s="2">
        <f>Table13[[#This Row],[Cons h '[MWh']]]-Table13[[#This Row],[Ewec_prod '[MWh']]]-Table13[[#This Row],[Eeol_prod '[MWh']]]-Table13[[#This Row],[Efv_prod '[MWh']]]</f>
        <v>12.183453362379066</v>
      </c>
    </row>
    <row r="6005" spans="5:13" x14ac:dyDescent="0.3">
      <c r="E6005" s="4">
        <v>43716.125</v>
      </c>
      <c r="F6005" s="3">
        <v>6.3400000000000001E-3</v>
      </c>
      <c r="G6005" s="2">
        <f>Table13[[#This Row],[CF % FV]]*$A$2</f>
        <v>0.32334000000000002</v>
      </c>
      <c r="H6005" s="3">
        <v>0.329945323170594</v>
      </c>
      <c r="I6005" s="2">
        <f>Table13[[#This Row],[CF % EOL]]*$A$6</f>
        <v>13.19781292682376</v>
      </c>
      <c r="J6005" s="3">
        <v>0.14318355418438197</v>
      </c>
      <c r="K6005" s="2">
        <f>$A$10*Table13[[#This Row],[CF % WEC]]</f>
        <v>4.4038221206008608E-2</v>
      </c>
      <c r="L6005" s="1">
        <v>29.443932209525105</v>
      </c>
      <c r="M6005" s="2">
        <f>Table13[[#This Row],[Cons h '[MWh']]]-Table13[[#This Row],[Ewec_prod '[MWh']]]-Table13[[#This Row],[Eeol_prod '[MWh']]]-Table13[[#This Row],[Efv_prod '[MWh']]]</f>
        <v>15.878741061495335</v>
      </c>
    </row>
    <row r="6006" spans="5:13" x14ac:dyDescent="0.3">
      <c r="E6006" s="4">
        <v>43716.166666666664</v>
      </c>
      <c r="F6006" s="3">
        <v>0</v>
      </c>
      <c r="G6006" s="2">
        <f>Table13[[#This Row],[CF % FV]]*$A$2</f>
        <v>0</v>
      </c>
      <c r="H6006" s="3">
        <v>0.35187524341734899</v>
      </c>
      <c r="I6006" s="2">
        <f>Table13[[#This Row],[CF % EOL]]*$A$6</f>
        <v>14.075009736693961</v>
      </c>
      <c r="J6006" s="3">
        <v>0.14727349988242153</v>
      </c>
      <c r="K6006" s="2">
        <f>$A$10*Table13[[#This Row],[CF % WEC]]</f>
        <v>4.5296144536637002E-2</v>
      </c>
      <c r="L6006" s="1">
        <v>35.752955165257404</v>
      </c>
      <c r="M6006" s="2">
        <f>Table13[[#This Row],[Cons h '[MWh']]]-Table13[[#This Row],[Ewec_prod '[MWh']]]-Table13[[#This Row],[Eeol_prod '[MWh']]]-Table13[[#This Row],[Efv_prod '[MWh']]]</f>
        <v>21.632649284026808</v>
      </c>
    </row>
    <row r="6007" spans="5:13" x14ac:dyDescent="0.3">
      <c r="E6007" s="4">
        <v>43716.208333333336</v>
      </c>
      <c r="F6007" s="3">
        <v>0</v>
      </c>
      <c r="G6007" s="2">
        <f>Table13[[#This Row],[CF % FV]]*$A$2</f>
        <v>0</v>
      </c>
      <c r="H6007" s="3">
        <v>0.35583106849282797</v>
      </c>
      <c r="I6007" s="2">
        <f>Table13[[#This Row],[CF % EOL]]*$A$6</f>
        <v>14.23324273971312</v>
      </c>
      <c r="J6007" s="3">
        <v>0.14905370941620869</v>
      </c>
      <c r="K6007" s="2">
        <f>$A$10*Table13[[#This Row],[CF % WEC]]</f>
        <v>4.5843674325854344E-2</v>
      </c>
      <c r="L6007" s="1">
        <v>50.247762112151499</v>
      </c>
      <c r="M6007" s="2">
        <f>Table13[[#This Row],[Cons h '[MWh']]]-Table13[[#This Row],[Ewec_prod '[MWh']]]-Table13[[#This Row],[Eeol_prod '[MWh']]]-Table13[[#This Row],[Efv_prod '[MWh']]]</f>
        <v>35.968675698112527</v>
      </c>
    </row>
    <row r="6008" spans="5:13" x14ac:dyDescent="0.3">
      <c r="E6008" s="4">
        <v>43716.25</v>
      </c>
      <c r="F6008" s="3">
        <v>0</v>
      </c>
      <c r="G6008" s="2">
        <f>Table13[[#This Row],[CF % FV]]*$A$2</f>
        <v>0</v>
      </c>
      <c r="H6008" s="3">
        <v>0.33304651377980699</v>
      </c>
      <c r="I6008" s="2">
        <f>Table13[[#This Row],[CF % EOL]]*$A$6</f>
        <v>13.32186055119228</v>
      </c>
      <c r="J6008" s="3">
        <v>0.1476633004753814</v>
      </c>
      <c r="K6008" s="2">
        <f>$A$10*Table13[[#This Row],[CF % WEC]]</f>
        <v>4.5416033478050587E-2</v>
      </c>
      <c r="L6008" s="1">
        <v>45.465239747301581</v>
      </c>
      <c r="M6008" s="2">
        <f>Table13[[#This Row],[Cons h '[MWh']]]-Table13[[#This Row],[Ewec_prod '[MWh']]]-Table13[[#This Row],[Eeol_prod '[MWh']]]-Table13[[#This Row],[Efv_prod '[MWh']]]</f>
        <v>32.097963162631252</v>
      </c>
    </row>
    <row r="6009" spans="5:13" x14ac:dyDescent="0.3">
      <c r="E6009" s="4">
        <v>43716.291666666664</v>
      </c>
      <c r="F6009" s="3">
        <v>0</v>
      </c>
      <c r="G6009" s="2">
        <f>Table13[[#This Row],[CF % FV]]*$A$2</f>
        <v>0</v>
      </c>
      <c r="H6009" s="3">
        <v>0.29810366572625702</v>
      </c>
      <c r="I6009" s="2">
        <f>Table13[[#This Row],[CF % EOL]]*$A$6</f>
        <v>11.924146629050281</v>
      </c>
      <c r="J6009" s="3">
        <v>0.14398884331368816</v>
      </c>
      <c r="K6009" s="2">
        <f>$A$10*Table13[[#This Row],[CF % WEC]]</f>
        <v>4.4285899796005841E-2</v>
      </c>
      <c r="L6009" s="1">
        <v>50.572475620244084</v>
      </c>
      <c r="M6009" s="2">
        <f>Table13[[#This Row],[Cons h '[MWh']]]-Table13[[#This Row],[Ewec_prod '[MWh']]]-Table13[[#This Row],[Eeol_prod '[MWh']]]-Table13[[#This Row],[Efv_prod '[MWh']]]</f>
        <v>38.604043091397799</v>
      </c>
    </row>
    <row r="6010" spans="5:13" x14ac:dyDescent="0.3">
      <c r="E6010" s="4">
        <v>43716.333333333336</v>
      </c>
      <c r="F6010" s="3">
        <v>0</v>
      </c>
      <c r="G6010" s="2">
        <f>Table13[[#This Row],[CF % FV]]*$A$2</f>
        <v>0</v>
      </c>
      <c r="H6010" s="3">
        <v>0.25835693704340801</v>
      </c>
      <c r="I6010" s="2">
        <f>Table13[[#This Row],[CF % EOL]]*$A$6</f>
        <v>10.33427748173632</v>
      </c>
      <c r="J6010" s="3">
        <v>0.13944571023588109</v>
      </c>
      <c r="K6010" s="2">
        <f>$A$10*Table13[[#This Row],[CF % WEC]]</f>
        <v>4.2888591979556724E-2</v>
      </c>
      <c r="L6010" s="1">
        <v>46.835746335371894</v>
      </c>
      <c r="M6010" s="2">
        <f>Table13[[#This Row],[Cons h '[MWh']]]-Table13[[#This Row],[Ewec_prod '[MWh']]]-Table13[[#This Row],[Eeol_prod '[MWh']]]-Table13[[#This Row],[Efv_prod '[MWh']]]</f>
        <v>36.458580261656017</v>
      </c>
    </row>
    <row r="6011" spans="5:13" x14ac:dyDescent="0.3">
      <c r="E6011" s="4">
        <v>43716.375</v>
      </c>
      <c r="F6011" s="3">
        <v>0</v>
      </c>
      <c r="G6011" s="2">
        <f>Table13[[#This Row],[CF % FV]]*$A$2</f>
        <v>0</v>
      </c>
      <c r="H6011" s="3">
        <v>0.255579538748196</v>
      </c>
      <c r="I6011" s="2">
        <f>Table13[[#This Row],[CF % EOL]]*$A$6</f>
        <v>10.22318154992784</v>
      </c>
      <c r="J6011" s="3">
        <v>0.12590837408390024</v>
      </c>
      <c r="K6011" s="2">
        <f>$A$10*Table13[[#This Row],[CF % WEC]]</f>
        <v>3.8724983893439965E-2</v>
      </c>
      <c r="L6011" s="1">
        <v>36.160977371164037</v>
      </c>
      <c r="M6011" s="2">
        <f>Table13[[#This Row],[Cons h '[MWh']]]-Table13[[#This Row],[Ewec_prod '[MWh']]]-Table13[[#This Row],[Eeol_prod '[MWh']]]-Table13[[#This Row],[Efv_prod '[MWh']]]</f>
        <v>25.899070837342759</v>
      </c>
    </row>
    <row r="6012" spans="5:13" x14ac:dyDescent="0.3">
      <c r="E6012" s="4">
        <v>43716.416666666664</v>
      </c>
      <c r="F6012" s="3">
        <v>0</v>
      </c>
      <c r="G6012" s="2">
        <f>Table13[[#This Row],[CF % FV]]*$A$2</f>
        <v>0</v>
      </c>
      <c r="H6012" s="3">
        <v>7.7715013410501396E-3</v>
      </c>
      <c r="I6012" s="2">
        <f>Table13[[#This Row],[CF % EOL]]*$A$6</f>
        <v>0.31086005364200558</v>
      </c>
      <c r="J6012" s="3">
        <v>0.114741819823096</v>
      </c>
      <c r="K6012" s="2">
        <f>$A$10*Table13[[#This Row],[CF % WEC]]</f>
        <v>3.529054486552656E-2</v>
      </c>
      <c r="L6012" s="1">
        <v>55.651694352947921</v>
      </c>
      <c r="M6012" s="2">
        <f>Table13[[#This Row],[Cons h '[MWh']]]-Table13[[#This Row],[Ewec_prod '[MWh']]]-Table13[[#This Row],[Eeol_prod '[MWh']]]-Table13[[#This Row],[Efv_prod '[MWh']]]</f>
        <v>55.305543754440393</v>
      </c>
    </row>
    <row r="6013" spans="5:13" x14ac:dyDescent="0.3">
      <c r="E6013" s="4">
        <v>43716.458333333336</v>
      </c>
      <c r="F6013" s="3">
        <v>0</v>
      </c>
      <c r="G6013" s="2">
        <f>Table13[[#This Row],[CF % FV]]*$A$2</f>
        <v>0</v>
      </c>
      <c r="H6013" s="3">
        <v>0</v>
      </c>
      <c r="I6013" s="2">
        <f>Table13[[#This Row],[CF % EOL]]*$A$6</f>
        <v>0</v>
      </c>
      <c r="J6013" s="3">
        <v>0.10609751965652554</v>
      </c>
      <c r="K6013" s="2">
        <f>$A$10*Table13[[#This Row],[CF % WEC]]</f>
        <v>3.2631862413655351E-2</v>
      </c>
      <c r="L6013" s="1">
        <v>46.750140740703671</v>
      </c>
      <c r="M6013" s="2">
        <f>Table13[[#This Row],[Cons h '[MWh']]]-Table13[[#This Row],[Ewec_prod '[MWh']]]-Table13[[#This Row],[Eeol_prod '[MWh']]]-Table13[[#This Row],[Efv_prod '[MWh']]]</f>
        <v>46.717508878290019</v>
      </c>
    </row>
    <row r="6014" spans="5:13" x14ac:dyDescent="0.3">
      <c r="E6014" s="4">
        <v>43716.5</v>
      </c>
      <c r="F6014" s="3">
        <v>0</v>
      </c>
      <c r="G6014" s="2">
        <f>Table13[[#This Row],[CF % FV]]*$A$2</f>
        <v>0</v>
      </c>
      <c r="H6014" s="3">
        <v>8.3410528255824495E-3</v>
      </c>
      <c r="I6014" s="2">
        <f>Table13[[#This Row],[CF % EOL]]*$A$6</f>
        <v>0.33364211302329799</v>
      </c>
      <c r="J6014" s="3">
        <v>9.9781613087358084E-2</v>
      </c>
      <c r="K6014" s="2">
        <f>$A$10*Table13[[#This Row],[CF % WEC]]</f>
        <v>3.0689311872890673E-2</v>
      </c>
      <c r="L6014" s="1">
        <v>66.259337541536226</v>
      </c>
      <c r="M6014" s="2">
        <f>Table13[[#This Row],[Cons h '[MWh']]]-Table13[[#This Row],[Ewec_prod '[MWh']]]-Table13[[#This Row],[Eeol_prod '[MWh']]]-Table13[[#This Row],[Efv_prod '[MWh']]]</f>
        <v>65.895006116640033</v>
      </c>
    </row>
    <row r="6015" spans="5:13" x14ac:dyDescent="0.3">
      <c r="E6015" s="4">
        <v>43716.541666666664</v>
      </c>
      <c r="F6015" s="3">
        <v>0</v>
      </c>
      <c r="G6015" s="2">
        <f>Table13[[#This Row],[CF % FV]]*$A$2</f>
        <v>0</v>
      </c>
      <c r="H6015" s="3">
        <v>6.2843612346140096E-2</v>
      </c>
      <c r="I6015" s="2">
        <f>Table13[[#This Row],[CF % EOL]]*$A$6</f>
        <v>2.5137444938456039</v>
      </c>
      <c r="J6015" s="3">
        <v>9.8022995297722487E-2</v>
      </c>
      <c r="K6015" s="2">
        <f>$A$10*Table13[[#This Row],[CF % WEC]]</f>
        <v>3.0148422944144961E-2</v>
      </c>
      <c r="L6015" s="1">
        <v>44.983982948964297</v>
      </c>
      <c r="M6015" s="2">
        <f>Table13[[#This Row],[Cons h '[MWh']]]-Table13[[#This Row],[Ewec_prod '[MWh']]]-Table13[[#This Row],[Eeol_prod '[MWh']]]-Table13[[#This Row],[Efv_prod '[MWh']]]</f>
        <v>42.440090032174545</v>
      </c>
    </row>
    <row r="6016" spans="5:13" x14ac:dyDescent="0.3">
      <c r="E6016" s="4">
        <v>43716.583333333336</v>
      </c>
      <c r="F6016" s="3">
        <v>0</v>
      </c>
      <c r="G6016" s="2">
        <f>Table13[[#This Row],[CF % FV]]*$A$2</f>
        <v>0</v>
      </c>
      <c r="H6016" s="3">
        <v>0.11406118659999299</v>
      </c>
      <c r="I6016" s="2">
        <f>Table13[[#This Row],[CF % EOL]]*$A$6</f>
        <v>4.5624474639997201</v>
      </c>
      <c r="J6016" s="3">
        <v>9.6039525744142151E-2</v>
      </c>
      <c r="K6016" s="2">
        <f>$A$10*Table13[[#This Row],[CF % WEC]]</f>
        <v>2.9538377527591933E-2</v>
      </c>
      <c r="L6016" s="1">
        <v>41.888128121304568</v>
      </c>
      <c r="M6016" s="2">
        <f>Table13[[#This Row],[Cons h '[MWh']]]-Table13[[#This Row],[Ewec_prod '[MWh']]]-Table13[[#This Row],[Eeol_prod '[MWh']]]-Table13[[#This Row],[Efv_prod '[MWh']]]</f>
        <v>37.296142279777257</v>
      </c>
    </row>
    <row r="6017" spans="5:13" x14ac:dyDescent="0.3">
      <c r="E6017" s="4">
        <v>43716.625</v>
      </c>
      <c r="F6017" s="3">
        <v>0</v>
      </c>
      <c r="G6017" s="2">
        <f>Table13[[#This Row],[CF % FV]]*$A$2</f>
        <v>0</v>
      </c>
      <c r="H6017" s="3">
        <v>0.16325886118625199</v>
      </c>
      <c r="I6017" s="2">
        <f>Table13[[#This Row],[CF % EOL]]*$A$6</f>
        <v>6.5303544474500796</v>
      </c>
      <c r="J6017" s="3">
        <v>9.4698212406260168E-2</v>
      </c>
      <c r="K6017" s="2">
        <f>$A$10*Table13[[#This Row],[CF % WEC]]</f>
        <v>2.9125836759088929E-2</v>
      </c>
      <c r="L6017" s="1">
        <v>40.016284706210257</v>
      </c>
      <c r="M6017" s="2">
        <f>Table13[[#This Row],[Cons h '[MWh']]]-Table13[[#This Row],[Ewec_prod '[MWh']]]-Table13[[#This Row],[Eeol_prod '[MWh']]]-Table13[[#This Row],[Efv_prod '[MWh']]]</f>
        <v>33.456804422001092</v>
      </c>
    </row>
    <row r="6018" spans="5:13" x14ac:dyDescent="0.3">
      <c r="E6018" s="4">
        <v>43716.666666666664</v>
      </c>
      <c r="F6018" s="3">
        <v>4.972E-2</v>
      </c>
      <c r="G6018" s="2">
        <f>Table13[[#This Row],[CF % FV]]*$A$2</f>
        <v>2.53572</v>
      </c>
      <c r="H6018" s="3">
        <v>0.17864121819277701</v>
      </c>
      <c r="I6018" s="2">
        <f>Table13[[#This Row],[CF % EOL]]*$A$6</f>
        <v>7.1456487277110803</v>
      </c>
      <c r="J6018" s="3">
        <v>9.2663672724439622E-2</v>
      </c>
      <c r="K6018" s="2">
        <f>$A$10*Table13[[#This Row],[CF % WEC]]</f>
        <v>2.8500083968757729E-2</v>
      </c>
      <c r="L6018" s="1">
        <v>39.995779275729888</v>
      </c>
      <c r="M6018" s="2">
        <f>Table13[[#This Row],[Cons h '[MWh']]]-Table13[[#This Row],[Ewec_prod '[MWh']]]-Table13[[#This Row],[Eeol_prod '[MWh']]]-Table13[[#This Row],[Efv_prod '[MWh']]]</f>
        <v>30.285910464050044</v>
      </c>
    </row>
    <row r="6019" spans="5:13" x14ac:dyDescent="0.3">
      <c r="E6019" s="4">
        <v>43716.708333333336</v>
      </c>
      <c r="F6019" s="3">
        <v>0.20050000000000001</v>
      </c>
      <c r="G6019" s="2">
        <f>Table13[[#This Row],[CF % FV]]*$A$2</f>
        <v>10.2255</v>
      </c>
      <c r="H6019" s="3">
        <v>0.185079618529952</v>
      </c>
      <c r="I6019" s="2">
        <f>Table13[[#This Row],[CF % EOL]]*$A$6</f>
        <v>7.4031847411980802</v>
      </c>
      <c r="J6019" s="3">
        <v>9.2127658078687336E-2</v>
      </c>
      <c r="K6019" s="2">
        <f>$A$10*Table13[[#This Row],[CF % WEC]]</f>
        <v>2.8335224731439856E-2</v>
      </c>
      <c r="L6019" s="1">
        <v>41.204266818954906</v>
      </c>
      <c r="M6019" s="2">
        <f>Table13[[#This Row],[Cons h '[MWh']]]-Table13[[#This Row],[Ewec_prod '[MWh']]]-Table13[[#This Row],[Eeol_prod '[MWh']]]-Table13[[#This Row],[Efv_prod '[MWh']]]</f>
        <v>23.547246853025381</v>
      </c>
    </row>
    <row r="6020" spans="5:13" x14ac:dyDescent="0.3">
      <c r="E6020" s="4">
        <v>43716.75</v>
      </c>
      <c r="F6020" s="3">
        <v>0.30889999999999995</v>
      </c>
      <c r="G6020" s="2">
        <f>Table13[[#This Row],[CF % FV]]*$A$2</f>
        <v>15.753899999999998</v>
      </c>
      <c r="H6020" s="3">
        <v>0.185572071733346</v>
      </c>
      <c r="I6020" s="2">
        <f>Table13[[#This Row],[CF % EOL]]*$A$6</f>
        <v>7.42288286933384</v>
      </c>
      <c r="J6020" s="3">
        <v>9.3397161221049213E-2</v>
      </c>
      <c r="K6020" s="2">
        <f>$A$10*Table13[[#This Row],[CF % WEC]]</f>
        <v>2.8725679211519761E-2</v>
      </c>
      <c r="L6020" s="1">
        <v>68.931511041154707</v>
      </c>
      <c r="M6020" s="2">
        <f>Table13[[#This Row],[Cons h '[MWh']]]-Table13[[#This Row],[Ewec_prod '[MWh']]]-Table13[[#This Row],[Eeol_prod '[MWh']]]-Table13[[#This Row],[Efv_prod '[MWh']]]</f>
        <v>45.726002492609354</v>
      </c>
    </row>
    <row r="6021" spans="5:13" x14ac:dyDescent="0.3">
      <c r="E6021" s="4">
        <v>43716.791666666664</v>
      </c>
      <c r="F6021" s="3">
        <v>0.55315000000000003</v>
      </c>
      <c r="G6021" s="2">
        <f>Table13[[#This Row],[CF % FV]]*$A$2</f>
        <v>28.210650000000001</v>
      </c>
      <c r="H6021" s="3">
        <v>0.253180311699294</v>
      </c>
      <c r="I6021" s="2">
        <f>Table13[[#This Row],[CF % EOL]]*$A$6</f>
        <v>10.127212467971759</v>
      </c>
      <c r="J6021" s="3">
        <v>9.8800551913227105E-2</v>
      </c>
      <c r="K6021" s="2">
        <f>$A$10*Table13[[#This Row],[CF % WEC]]</f>
        <v>3.0387571989081315E-2</v>
      </c>
      <c r="L6021" s="1">
        <v>49.317085523749164</v>
      </c>
      <c r="M6021" s="2">
        <f>Table13[[#This Row],[Cons h '[MWh']]]-Table13[[#This Row],[Ewec_prod '[MWh']]]-Table13[[#This Row],[Eeol_prod '[MWh']]]-Table13[[#This Row],[Efv_prod '[MWh']]]</f>
        <v>10.948835483788322</v>
      </c>
    </row>
    <row r="6022" spans="5:13" x14ac:dyDescent="0.3">
      <c r="E6022" s="4">
        <v>43716.833333333336</v>
      </c>
      <c r="F6022" s="3">
        <v>0.73833000000000004</v>
      </c>
      <c r="G6022" s="2">
        <f>Table13[[#This Row],[CF % FV]]*$A$2</f>
        <v>37.654830000000004</v>
      </c>
      <c r="H6022" s="3">
        <v>0.31212823353316599</v>
      </c>
      <c r="I6022" s="2">
        <f>Table13[[#This Row],[CF % EOL]]*$A$6</f>
        <v>12.48512934132664</v>
      </c>
      <c r="J6022" s="3">
        <v>0.10431449178606599</v>
      </c>
      <c r="K6022" s="2">
        <f>$A$10*Table13[[#This Row],[CF % WEC]]</f>
        <v>3.2083465803283029E-2</v>
      </c>
      <c r="L6022" s="1">
        <v>45.511330389166822</v>
      </c>
      <c r="M6022" s="2">
        <f>Table13[[#This Row],[Cons h '[MWh']]]-Table13[[#This Row],[Ewec_prod '[MWh']]]-Table13[[#This Row],[Eeol_prod '[MWh']]]-Table13[[#This Row],[Efv_prod '[MWh']]]</f>
        <v>-4.6607124179631043</v>
      </c>
    </row>
    <row r="6023" spans="5:13" x14ac:dyDescent="0.3">
      <c r="E6023" s="4">
        <v>43716.875</v>
      </c>
      <c r="F6023" s="3">
        <v>0.8049400000000001</v>
      </c>
      <c r="G6023" s="2">
        <f>Table13[[#This Row],[CF % FV]]*$A$2</f>
        <v>41.051940000000002</v>
      </c>
      <c r="H6023" s="3">
        <v>0.34317540914191902</v>
      </c>
      <c r="I6023" s="2">
        <f>Table13[[#This Row],[CF % EOL]]*$A$6</f>
        <v>13.727016365676761</v>
      </c>
      <c r="J6023" s="3">
        <v>0.10495011930881228</v>
      </c>
      <c r="K6023" s="2">
        <f>$A$10*Table13[[#This Row],[CF % WEC]]</f>
        <v>3.227896245519099E-2</v>
      </c>
      <c r="L6023" s="1">
        <v>55.713081929056585</v>
      </c>
      <c r="M6023" s="2">
        <f>Table13[[#This Row],[Cons h '[MWh']]]-Table13[[#This Row],[Ewec_prod '[MWh']]]-Table13[[#This Row],[Eeol_prod '[MWh']]]-Table13[[#This Row],[Efv_prod '[MWh']]]</f>
        <v>0.90184660092462821</v>
      </c>
    </row>
    <row r="6024" spans="5:13" x14ac:dyDescent="0.3">
      <c r="E6024" s="4">
        <v>43716.916666666664</v>
      </c>
      <c r="F6024" s="3">
        <v>0.78659000000000001</v>
      </c>
      <c r="G6024" s="2">
        <f>Table13[[#This Row],[CF % FV]]*$A$2</f>
        <v>40.11609</v>
      </c>
      <c r="H6024" s="3">
        <v>0.23101850334076501</v>
      </c>
      <c r="I6024" s="2">
        <f>Table13[[#This Row],[CF % EOL]]*$A$6</f>
        <v>9.2407401336306005</v>
      </c>
      <c r="J6024" s="3">
        <v>0.10214990362230823</v>
      </c>
      <c r="K6024" s="2">
        <f>$A$10*Table13[[#This Row],[CF % WEC]]</f>
        <v>3.1417714677614512E-2</v>
      </c>
      <c r="L6024" s="1">
        <v>46.120354559939202</v>
      </c>
      <c r="M6024" s="2">
        <f>Table13[[#This Row],[Cons h '[MWh']]]-Table13[[#This Row],[Ewec_prod '[MWh']]]-Table13[[#This Row],[Eeol_prod '[MWh']]]-Table13[[#This Row],[Efv_prod '[MWh']]]</f>
        <v>-3.2678932883690166</v>
      </c>
    </row>
    <row r="6025" spans="5:13" x14ac:dyDescent="0.3">
      <c r="E6025" s="4">
        <v>43716.958333333336</v>
      </c>
      <c r="F6025" s="3">
        <v>0.72492000000000001</v>
      </c>
      <c r="G6025" s="2">
        <f>Table13[[#This Row],[CF % FV]]*$A$2</f>
        <v>36.97092</v>
      </c>
      <c r="H6025" s="3">
        <v>0.194589490130015</v>
      </c>
      <c r="I6025" s="2">
        <f>Table13[[#This Row],[CF % EOL]]*$A$6</f>
        <v>7.7835796052006003</v>
      </c>
      <c r="J6025" s="3">
        <v>9.7693936821656877E-2</v>
      </c>
      <c r="K6025" s="2">
        <f>$A$10*Table13[[#This Row],[CF % WEC]]</f>
        <v>3.0047216139765534E-2</v>
      </c>
      <c r="L6025" s="1">
        <v>34.244550908327795</v>
      </c>
      <c r="M6025" s="2">
        <f>Table13[[#This Row],[Cons h '[MWh']]]-Table13[[#This Row],[Ewec_prod '[MWh']]]-Table13[[#This Row],[Eeol_prod '[MWh']]]-Table13[[#This Row],[Efv_prod '[MWh']]]</f>
        <v>-10.539995913012568</v>
      </c>
    </row>
    <row r="6026" spans="5:13" x14ac:dyDescent="0.3">
      <c r="E6026" s="4">
        <v>43717</v>
      </c>
      <c r="F6026" s="3">
        <v>0.59130999999999989</v>
      </c>
      <c r="G6026" s="2">
        <f>Table13[[#This Row],[CF % FV]]*$A$2</f>
        <v>30.156809999999993</v>
      </c>
      <c r="H6026" s="3">
        <v>0.15412511984029201</v>
      </c>
      <c r="I6026" s="2">
        <f>Table13[[#This Row],[CF % EOL]]*$A$6</f>
        <v>6.1650047936116801</v>
      </c>
      <c r="J6026" s="3">
        <v>9.2576241720150096E-2</v>
      </c>
      <c r="K6026" s="2">
        <f>$A$10*Table13[[#This Row],[CF % WEC]]</f>
        <v>2.8473193269409624E-2</v>
      </c>
      <c r="L6026" s="1">
        <v>30.620896577974886</v>
      </c>
      <c r="M6026" s="2">
        <f>Table13[[#This Row],[Cons h '[MWh']]]-Table13[[#This Row],[Ewec_prod '[MWh']]]-Table13[[#This Row],[Eeol_prod '[MWh']]]-Table13[[#This Row],[Efv_prod '[MWh']]]</f>
        <v>-5.7293914089061957</v>
      </c>
    </row>
    <row r="6027" spans="5:13" x14ac:dyDescent="0.3">
      <c r="E6027" s="4">
        <v>43717.041666666664</v>
      </c>
      <c r="F6027" s="3">
        <v>0.36010000000000003</v>
      </c>
      <c r="G6027" s="2">
        <f>Table13[[#This Row],[CF % FV]]*$A$2</f>
        <v>18.365100000000002</v>
      </c>
      <c r="H6027" s="3">
        <v>0.116008517507038</v>
      </c>
      <c r="I6027" s="2">
        <f>Table13[[#This Row],[CF % EOL]]*$A$6</f>
        <v>4.64034070028152</v>
      </c>
      <c r="J6027" s="3">
        <v>9.3894235968447967E-2</v>
      </c>
      <c r="K6027" s="2">
        <f>$A$10*Table13[[#This Row],[CF % WEC]]</f>
        <v>2.8878561906788509E-2</v>
      </c>
      <c r="L6027" s="1">
        <v>32.58521880364821</v>
      </c>
      <c r="M6027" s="2">
        <f>Table13[[#This Row],[Cons h '[MWh']]]-Table13[[#This Row],[Ewec_prod '[MWh']]]-Table13[[#This Row],[Eeol_prod '[MWh']]]-Table13[[#This Row],[Efv_prod '[MWh']]]</f>
        <v>9.5508995414599021</v>
      </c>
    </row>
    <row r="6028" spans="5:13" x14ac:dyDescent="0.3">
      <c r="E6028" s="4">
        <v>43717.083333333336</v>
      </c>
      <c r="F6028" s="3">
        <v>0.12645000000000001</v>
      </c>
      <c r="G6028" s="2">
        <f>Table13[[#This Row],[CF % FV]]*$A$2</f>
        <v>6.44895</v>
      </c>
      <c r="H6028" s="3">
        <v>0.116989691569856</v>
      </c>
      <c r="I6028" s="2">
        <f>Table13[[#This Row],[CF % EOL]]*$A$6</f>
        <v>4.6795876627942405</v>
      </c>
      <c r="J6028" s="3">
        <v>9.2628496537552396E-2</v>
      </c>
      <c r="K6028" s="2">
        <f>$A$10*Table13[[#This Row],[CF % WEC]]</f>
        <v>2.8489265011872999E-2</v>
      </c>
      <c r="L6028" s="1">
        <v>26.300606728384789</v>
      </c>
      <c r="M6028" s="2">
        <f>Table13[[#This Row],[Cons h '[MWh']]]-Table13[[#This Row],[Ewec_prod '[MWh']]]-Table13[[#This Row],[Eeol_prod '[MWh']]]-Table13[[#This Row],[Efv_prod '[MWh']]]</f>
        <v>15.143579800578674</v>
      </c>
    </row>
    <row r="6029" spans="5:13" x14ac:dyDescent="0.3">
      <c r="E6029" s="4">
        <v>43717.125</v>
      </c>
      <c r="F6029" s="3">
        <v>8.369999999999999E-3</v>
      </c>
      <c r="G6029" s="2">
        <f>Table13[[#This Row],[CF % FV]]*$A$2</f>
        <v>0.42686999999999997</v>
      </c>
      <c r="H6029" s="3">
        <v>0.14472097790848401</v>
      </c>
      <c r="I6029" s="2">
        <f>Table13[[#This Row],[CF % EOL]]*$A$6</f>
        <v>5.7888391163393607</v>
      </c>
      <c r="J6029" s="3">
        <v>9.2045703690133623E-2</v>
      </c>
      <c r="K6029" s="2">
        <f>$A$10*Table13[[#This Row],[CF % WEC]]</f>
        <v>2.8310018446315213E-2</v>
      </c>
      <c r="L6029" s="1">
        <v>27.69771564699014</v>
      </c>
      <c r="M6029" s="2">
        <f>Table13[[#This Row],[Cons h '[MWh']]]-Table13[[#This Row],[Ewec_prod '[MWh']]]-Table13[[#This Row],[Eeol_prod '[MWh']]]-Table13[[#This Row],[Efv_prod '[MWh']]]</f>
        <v>21.453696512204463</v>
      </c>
    </row>
    <row r="6030" spans="5:13" x14ac:dyDescent="0.3">
      <c r="E6030" s="4">
        <v>43717.166666666664</v>
      </c>
      <c r="F6030" s="3">
        <v>0</v>
      </c>
      <c r="G6030" s="2">
        <f>Table13[[#This Row],[CF % FV]]*$A$2</f>
        <v>0</v>
      </c>
      <c r="H6030" s="3">
        <v>0.20273962186414601</v>
      </c>
      <c r="I6030" s="2">
        <f>Table13[[#This Row],[CF % EOL]]*$A$6</f>
        <v>8.1095848745658401</v>
      </c>
      <c r="J6030" s="3">
        <v>9.1587634684029015E-2</v>
      </c>
      <c r="K6030" s="2">
        <f>$A$10*Table13[[#This Row],[CF % WEC]]</f>
        <v>2.8169132544066451E-2</v>
      </c>
      <c r="L6030" s="1">
        <v>45.01907300955628</v>
      </c>
      <c r="M6030" s="2">
        <f>Table13[[#This Row],[Cons h '[MWh']]]-Table13[[#This Row],[Ewec_prod '[MWh']]]-Table13[[#This Row],[Eeol_prod '[MWh']]]-Table13[[#This Row],[Efv_prod '[MWh']]]</f>
        <v>36.881319002446375</v>
      </c>
    </row>
    <row r="6031" spans="5:13" x14ac:dyDescent="0.3">
      <c r="E6031" s="4">
        <v>43717.208333333336</v>
      </c>
      <c r="F6031" s="3">
        <v>0</v>
      </c>
      <c r="G6031" s="2">
        <f>Table13[[#This Row],[CF % FV]]*$A$2</f>
        <v>0</v>
      </c>
      <c r="H6031" s="3">
        <v>0.23956496378268999</v>
      </c>
      <c r="I6031" s="2">
        <f>Table13[[#This Row],[CF % EOL]]*$A$6</f>
        <v>9.5825985513075995</v>
      </c>
      <c r="J6031" s="3">
        <v>9.0508466468722237E-2</v>
      </c>
      <c r="K6031" s="2">
        <f>$A$10*Table13[[#This Row],[CF % WEC]]</f>
        <v>2.7837218387759263E-2</v>
      </c>
      <c r="L6031" s="1">
        <v>44.553865892574819</v>
      </c>
      <c r="M6031" s="2">
        <f>Table13[[#This Row],[Cons h '[MWh']]]-Table13[[#This Row],[Ewec_prod '[MWh']]]-Table13[[#This Row],[Eeol_prod '[MWh']]]-Table13[[#This Row],[Efv_prod '[MWh']]]</f>
        <v>34.943430122879462</v>
      </c>
    </row>
    <row r="6032" spans="5:13" x14ac:dyDescent="0.3">
      <c r="E6032" s="4">
        <v>43717.25</v>
      </c>
      <c r="F6032" s="3">
        <v>0</v>
      </c>
      <c r="G6032" s="2">
        <f>Table13[[#This Row],[CF % FV]]*$A$2</f>
        <v>0</v>
      </c>
      <c r="H6032" s="3">
        <v>0.246777594571916</v>
      </c>
      <c r="I6032" s="2">
        <f>Table13[[#This Row],[CF % EOL]]*$A$6</f>
        <v>9.8711037828766397</v>
      </c>
      <c r="J6032" s="3">
        <v>8.9355733899180251E-2</v>
      </c>
      <c r="K6032" s="2">
        <f>$A$10*Table13[[#This Row],[CF % WEC]]</f>
        <v>2.7482678425554595E-2</v>
      </c>
      <c r="L6032" s="1">
        <v>43.988317633915123</v>
      </c>
      <c r="M6032" s="2">
        <f>Table13[[#This Row],[Cons h '[MWh']]]-Table13[[#This Row],[Ewec_prod '[MWh']]]-Table13[[#This Row],[Eeol_prod '[MWh']]]-Table13[[#This Row],[Efv_prod '[MWh']]]</f>
        <v>34.089731172612929</v>
      </c>
    </row>
    <row r="6033" spans="5:13" x14ac:dyDescent="0.3">
      <c r="E6033" s="4">
        <v>43717.291666666664</v>
      </c>
      <c r="F6033" s="3">
        <v>0</v>
      </c>
      <c r="G6033" s="2">
        <f>Table13[[#This Row],[CF % FV]]*$A$2</f>
        <v>0</v>
      </c>
      <c r="H6033" s="3">
        <v>0.23079288710665999</v>
      </c>
      <c r="I6033" s="2">
        <f>Table13[[#This Row],[CF % EOL]]*$A$6</f>
        <v>9.2317154842663989</v>
      </c>
      <c r="J6033" s="3">
        <v>8.8462007440762921E-2</v>
      </c>
      <c r="K6033" s="2">
        <f>$A$10*Table13[[#This Row],[CF % WEC]]</f>
        <v>2.7207799626116764E-2</v>
      </c>
      <c r="L6033" s="1">
        <v>34.368749772091562</v>
      </c>
      <c r="M6033" s="2">
        <f>Table13[[#This Row],[Cons h '[MWh']]]-Table13[[#This Row],[Ewec_prod '[MWh']]]-Table13[[#This Row],[Eeol_prod '[MWh']]]-Table13[[#This Row],[Efv_prod '[MWh']]]</f>
        <v>25.109826488199044</v>
      </c>
    </row>
    <row r="6034" spans="5:13" x14ac:dyDescent="0.3">
      <c r="E6034" s="4">
        <v>43717.333333333336</v>
      </c>
      <c r="F6034" s="3">
        <v>0</v>
      </c>
      <c r="G6034" s="2">
        <f>Table13[[#This Row],[CF % FV]]*$A$2</f>
        <v>0</v>
      </c>
      <c r="H6034" s="3">
        <v>0.22065643450764999</v>
      </c>
      <c r="I6034" s="2">
        <f>Table13[[#This Row],[CF % EOL]]*$A$6</f>
        <v>8.826257380306</v>
      </c>
      <c r="J6034" s="3">
        <v>8.7458564615799594E-2</v>
      </c>
      <c r="K6034" s="2">
        <f>$A$10*Table13[[#This Row],[CF % WEC]]</f>
        <v>2.689917593434548E-2</v>
      </c>
      <c r="L6034" s="1">
        <v>46.931159208495664</v>
      </c>
      <c r="M6034" s="2">
        <f>Table13[[#This Row],[Cons h '[MWh']]]-Table13[[#This Row],[Ewec_prod '[MWh']]]-Table13[[#This Row],[Eeol_prod '[MWh']]]-Table13[[#This Row],[Efv_prod '[MWh']]]</f>
        <v>38.078002652255321</v>
      </c>
    </row>
    <row r="6035" spans="5:13" x14ac:dyDescent="0.3">
      <c r="E6035" s="4">
        <v>43717.375</v>
      </c>
      <c r="F6035" s="3">
        <v>0</v>
      </c>
      <c r="G6035" s="2">
        <f>Table13[[#This Row],[CF % FV]]*$A$2</f>
        <v>0</v>
      </c>
      <c r="H6035" s="3">
        <v>0.229666611949361</v>
      </c>
      <c r="I6035" s="2">
        <f>Table13[[#This Row],[CF % EOL]]*$A$6</f>
        <v>9.1866644779744391</v>
      </c>
      <c r="J6035" s="3">
        <v>8.5180249451710641E-2</v>
      </c>
      <c r="K6035" s="2">
        <f>$A$10*Table13[[#This Row],[CF % WEC]]</f>
        <v>2.6198446386565495E-2</v>
      </c>
      <c r="L6035" s="1">
        <v>42.099331635974885</v>
      </c>
      <c r="M6035" s="2">
        <f>Table13[[#This Row],[Cons h '[MWh']]]-Table13[[#This Row],[Ewec_prod '[MWh']]]-Table13[[#This Row],[Eeol_prod '[MWh']]]-Table13[[#This Row],[Efv_prod '[MWh']]]</f>
        <v>32.88646871161388</v>
      </c>
    </row>
    <row r="6036" spans="5:13" x14ac:dyDescent="0.3">
      <c r="E6036" s="4">
        <v>43717.416666666664</v>
      </c>
      <c r="F6036" s="3">
        <v>0</v>
      </c>
      <c r="G6036" s="2">
        <f>Table13[[#This Row],[CF % FV]]*$A$2</f>
        <v>0</v>
      </c>
      <c r="H6036" s="3">
        <v>0.104073787258532</v>
      </c>
      <c r="I6036" s="2">
        <f>Table13[[#This Row],[CF % EOL]]*$A$6</f>
        <v>4.1629514903412801</v>
      </c>
      <c r="J6036" s="3">
        <v>8.410705185063215E-2</v>
      </c>
      <c r="K6036" s="2">
        <f>$A$10*Table13[[#This Row],[CF % WEC]]</f>
        <v>2.5868368581029311E-2</v>
      </c>
      <c r="L6036" s="1">
        <v>48.591219602204006</v>
      </c>
      <c r="M6036" s="2">
        <f>Table13[[#This Row],[Cons h '[MWh']]]-Table13[[#This Row],[Ewec_prod '[MWh']]]-Table13[[#This Row],[Eeol_prod '[MWh']]]-Table13[[#This Row],[Efv_prod '[MWh']]]</f>
        <v>44.402399743281698</v>
      </c>
    </row>
    <row r="6037" spans="5:13" x14ac:dyDescent="0.3">
      <c r="E6037" s="4">
        <v>43717.458333333336</v>
      </c>
      <c r="F6037" s="3">
        <v>0</v>
      </c>
      <c r="G6037" s="2">
        <f>Table13[[#This Row],[CF % FV]]*$A$2</f>
        <v>0</v>
      </c>
      <c r="H6037" s="3">
        <v>9.8284538813281905E-2</v>
      </c>
      <c r="I6037" s="2">
        <f>Table13[[#This Row],[CF % EOL]]*$A$6</f>
        <v>3.9313815525312763</v>
      </c>
      <c r="J6037" s="3">
        <v>8.3412331183173136E-2</v>
      </c>
      <c r="K6037" s="2">
        <f>$A$10*Table13[[#This Row],[CF % WEC]]</f>
        <v>2.565469695788641E-2</v>
      </c>
      <c r="L6037" s="1">
        <v>44.627935175429997</v>
      </c>
      <c r="M6037" s="2">
        <f>Table13[[#This Row],[Cons h '[MWh']]]-Table13[[#This Row],[Ewec_prod '[MWh']]]-Table13[[#This Row],[Eeol_prod '[MWh']]]-Table13[[#This Row],[Efv_prod '[MWh']]]</f>
        <v>40.670898925940833</v>
      </c>
    </row>
    <row r="6038" spans="5:13" x14ac:dyDescent="0.3">
      <c r="E6038" s="4">
        <v>43717.5</v>
      </c>
      <c r="F6038" s="3">
        <v>0</v>
      </c>
      <c r="G6038" s="2">
        <f>Table13[[#This Row],[CF % FV]]*$A$2</f>
        <v>0</v>
      </c>
      <c r="H6038" s="3">
        <v>0.13660461041751501</v>
      </c>
      <c r="I6038" s="2">
        <f>Table13[[#This Row],[CF % EOL]]*$A$6</f>
        <v>5.4641844167006006</v>
      </c>
      <c r="J6038" s="3">
        <v>8.3188132623315952E-2</v>
      </c>
      <c r="K6038" s="2">
        <f>$A$10*Table13[[#This Row],[CF % WEC]]</f>
        <v>2.5585741372663649E-2</v>
      </c>
      <c r="L6038" s="1">
        <v>56.933852602639725</v>
      </c>
      <c r="M6038" s="2">
        <f>Table13[[#This Row],[Cons h '[MWh']]]-Table13[[#This Row],[Ewec_prod '[MWh']]]-Table13[[#This Row],[Eeol_prod '[MWh']]]-Table13[[#This Row],[Efv_prod '[MWh']]]</f>
        <v>51.444082444566462</v>
      </c>
    </row>
    <row r="6039" spans="5:13" x14ac:dyDescent="0.3">
      <c r="E6039" s="4">
        <v>43717.541666666664</v>
      </c>
      <c r="F6039" s="3">
        <v>0</v>
      </c>
      <c r="G6039" s="2">
        <f>Table13[[#This Row],[CF % FV]]*$A$2</f>
        <v>0</v>
      </c>
      <c r="H6039" s="3">
        <v>0.17422355256462799</v>
      </c>
      <c r="I6039" s="2">
        <f>Table13[[#This Row],[CF % EOL]]*$A$6</f>
        <v>6.9689421025851193</v>
      </c>
      <c r="J6039" s="3">
        <v>8.3332860927528493E-2</v>
      </c>
      <c r="K6039" s="2">
        <f>$A$10*Table13[[#This Row],[CF % WEC]]</f>
        <v>2.5630254704603117E-2</v>
      </c>
      <c r="L6039" s="1">
        <v>37.723007105509055</v>
      </c>
      <c r="M6039" s="2">
        <f>Table13[[#This Row],[Cons h '[MWh']]]-Table13[[#This Row],[Ewec_prod '[MWh']]]-Table13[[#This Row],[Eeol_prod '[MWh']]]-Table13[[#This Row],[Efv_prod '[MWh']]]</f>
        <v>30.728434748219335</v>
      </c>
    </row>
    <row r="6040" spans="5:13" x14ac:dyDescent="0.3">
      <c r="E6040" s="4">
        <v>43717.583333333336</v>
      </c>
      <c r="F6040" s="3">
        <v>0</v>
      </c>
      <c r="G6040" s="2">
        <f>Table13[[#This Row],[CF % FV]]*$A$2</f>
        <v>0</v>
      </c>
      <c r="H6040" s="3">
        <v>0.21400667171203999</v>
      </c>
      <c r="I6040" s="2">
        <f>Table13[[#This Row],[CF % EOL]]*$A$6</f>
        <v>8.5602668684815999</v>
      </c>
      <c r="J6040" s="3">
        <v>8.4034255737359828E-2</v>
      </c>
      <c r="K6040" s="2">
        <f>$A$10*Table13[[#This Row],[CF % WEC]]</f>
        <v>2.584597905900993E-2</v>
      </c>
      <c r="L6040" s="1">
        <v>43.220090925229499</v>
      </c>
      <c r="M6040" s="2">
        <f>Table13[[#This Row],[Cons h '[MWh']]]-Table13[[#This Row],[Ewec_prod '[MWh']]]-Table13[[#This Row],[Eeol_prod '[MWh']]]-Table13[[#This Row],[Efv_prod '[MWh']]]</f>
        <v>34.633978077688894</v>
      </c>
    </row>
    <row r="6041" spans="5:13" x14ac:dyDescent="0.3">
      <c r="E6041" s="4">
        <v>43717.625</v>
      </c>
      <c r="F6041" s="3">
        <v>0</v>
      </c>
      <c r="G6041" s="2">
        <f>Table13[[#This Row],[CF % FV]]*$A$2</f>
        <v>0</v>
      </c>
      <c r="H6041" s="3">
        <v>0.220216764610524</v>
      </c>
      <c r="I6041" s="2">
        <f>Table13[[#This Row],[CF % EOL]]*$A$6</f>
        <v>8.8086705844209607</v>
      </c>
      <c r="J6041" s="3">
        <v>8.4455804080649038E-2</v>
      </c>
      <c r="K6041" s="2">
        <f>$A$10*Table13[[#This Row],[CF % WEC]]</f>
        <v>2.5975632490904007E-2</v>
      </c>
      <c r="L6041" s="1">
        <v>39.483728806642063</v>
      </c>
      <c r="M6041" s="2">
        <f>Table13[[#This Row],[Cons h '[MWh']]]-Table13[[#This Row],[Ewec_prod '[MWh']]]-Table13[[#This Row],[Eeol_prod '[MWh']]]-Table13[[#This Row],[Efv_prod '[MWh']]]</f>
        <v>30.649082589730199</v>
      </c>
    </row>
    <row r="6042" spans="5:13" x14ac:dyDescent="0.3">
      <c r="E6042" s="4">
        <v>43717.666666666664</v>
      </c>
      <c r="F6042" s="3">
        <v>6.2829999999999997E-2</v>
      </c>
      <c r="G6042" s="2">
        <f>Table13[[#This Row],[CF % FV]]*$A$2</f>
        <v>3.2043299999999997</v>
      </c>
      <c r="H6042" s="3">
        <v>0.23124423969522601</v>
      </c>
      <c r="I6042" s="2">
        <f>Table13[[#This Row],[CF % EOL]]*$A$6</f>
        <v>9.2497695878090411</v>
      </c>
      <c r="J6042" s="3">
        <v>8.5941520321059589E-2</v>
      </c>
      <c r="K6042" s="2">
        <f>$A$10*Table13[[#This Row],[CF % WEC]]</f>
        <v>2.6432586509242632E-2</v>
      </c>
      <c r="L6042" s="1">
        <v>45.928039018418161</v>
      </c>
      <c r="M6042" s="2">
        <f>Table13[[#This Row],[Cons h '[MWh']]]-Table13[[#This Row],[Ewec_prod '[MWh']]]-Table13[[#This Row],[Eeol_prod '[MWh']]]-Table13[[#This Row],[Efv_prod '[MWh']]]</f>
        <v>33.447506844099877</v>
      </c>
    </row>
    <row r="6043" spans="5:13" x14ac:dyDescent="0.3">
      <c r="E6043" s="4">
        <v>43717.708333333336</v>
      </c>
      <c r="F6043" s="3">
        <v>0.27194999999999997</v>
      </c>
      <c r="G6043" s="2">
        <f>Table13[[#This Row],[CF % FV]]*$A$2</f>
        <v>13.869449999999999</v>
      </c>
      <c r="H6043" s="3">
        <v>0.261031667499737</v>
      </c>
      <c r="I6043" s="2">
        <f>Table13[[#This Row],[CF % EOL]]*$A$6</f>
        <v>10.44126669998948</v>
      </c>
      <c r="J6043" s="3">
        <v>8.7261256452649066E-2</v>
      </c>
      <c r="K6043" s="2">
        <f>$A$10*Table13[[#This Row],[CF % WEC]]</f>
        <v>2.6838490888607722E-2</v>
      </c>
      <c r="L6043" s="1">
        <v>52.731954270659905</v>
      </c>
      <c r="M6043" s="2">
        <f>Table13[[#This Row],[Cons h '[MWh']]]-Table13[[#This Row],[Ewec_prod '[MWh']]]-Table13[[#This Row],[Eeol_prod '[MWh']]]-Table13[[#This Row],[Efv_prod '[MWh']]]</f>
        <v>28.39439907978182</v>
      </c>
    </row>
    <row r="6044" spans="5:13" x14ac:dyDescent="0.3">
      <c r="E6044" s="4">
        <v>43717.75</v>
      </c>
      <c r="F6044" s="3">
        <v>0.46812999999999999</v>
      </c>
      <c r="G6044" s="2">
        <f>Table13[[#This Row],[CF % FV]]*$A$2</f>
        <v>23.87463</v>
      </c>
      <c r="H6044" s="3">
        <v>0.27579681975199999</v>
      </c>
      <c r="I6044" s="2">
        <f>Table13[[#This Row],[CF % EOL]]*$A$6</f>
        <v>11.03187279008</v>
      </c>
      <c r="J6044" s="3">
        <v>8.8208250985660319E-2</v>
      </c>
      <c r="K6044" s="2">
        <f>$A$10*Table13[[#This Row],[CF % WEC]]</f>
        <v>2.712975307275442E-2</v>
      </c>
      <c r="L6044" s="1">
        <v>59.726876479134134</v>
      </c>
      <c r="M6044" s="2">
        <f>Table13[[#This Row],[Cons h '[MWh']]]-Table13[[#This Row],[Ewec_prod '[MWh']]]-Table13[[#This Row],[Eeol_prod '[MWh']]]-Table13[[#This Row],[Efv_prod '[MWh']]]</f>
        <v>24.793243935981376</v>
      </c>
    </row>
    <row r="6045" spans="5:13" x14ac:dyDescent="0.3">
      <c r="E6045" s="4">
        <v>43717.791666666664</v>
      </c>
      <c r="F6045" s="3">
        <v>0.64239999999999997</v>
      </c>
      <c r="G6045" s="2">
        <f>Table13[[#This Row],[CF % FV]]*$A$2</f>
        <v>32.7624</v>
      </c>
      <c r="H6045" s="3">
        <v>0.25606116540704599</v>
      </c>
      <c r="I6045" s="2">
        <f>Table13[[#This Row],[CF % EOL]]*$A$6</f>
        <v>10.242446616281839</v>
      </c>
      <c r="J6045" s="3">
        <v>8.7900351413668878E-2</v>
      </c>
      <c r="K6045" s="2">
        <f>$A$10*Table13[[#This Row],[CF % WEC]]</f>
        <v>2.7035054002474787E-2</v>
      </c>
      <c r="L6045" s="1">
        <v>64.464381707508863</v>
      </c>
      <c r="M6045" s="2">
        <f>Table13[[#This Row],[Cons h '[MWh']]]-Table13[[#This Row],[Ewec_prod '[MWh']]]-Table13[[#This Row],[Eeol_prod '[MWh']]]-Table13[[#This Row],[Efv_prod '[MWh']]]</f>
        <v>21.432500037224557</v>
      </c>
    </row>
    <row r="6046" spans="5:13" x14ac:dyDescent="0.3">
      <c r="E6046" s="4">
        <v>43717.833333333336</v>
      </c>
      <c r="F6046" s="3">
        <v>0.71611000000000002</v>
      </c>
      <c r="G6046" s="2">
        <f>Table13[[#This Row],[CF % FV]]*$A$2</f>
        <v>36.521610000000003</v>
      </c>
      <c r="H6046" s="3">
        <v>0.21217475734639099</v>
      </c>
      <c r="I6046" s="2">
        <f>Table13[[#This Row],[CF % EOL]]*$A$6</f>
        <v>8.486990293855639</v>
      </c>
      <c r="J6046" s="3">
        <v>8.6368419229873344E-2</v>
      </c>
      <c r="K6046" s="2">
        <f>$A$10*Table13[[#This Row],[CF % WEC]]</f>
        <v>2.6563885586752153E-2</v>
      </c>
      <c r="L6046" s="1">
        <v>48.903447304768022</v>
      </c>
      <c r="M6046" s="2">
        <f>Table13[[#This Row],[Cons h '[MWh']]]-Table13[[#This Row],[Ewec_prod '[MWh']]]-Table13[[#This Row],[Eeol_prod '[MWh']]]-Table13[[#This Row],[Efv_prod '[MWh']]]</f>
        <v>3.8682831253256253</v>
      </c>
    </row>
    <row r="6047" spans="5:13" x14ac:dyDescent="0.3">
      <c r="E6047" s="4">
        <v>43717.875</v>
      </c>
      <c r="F6047" s="3">
        <v>0.76988999999999996</v>
      </c>
      <c r="G6047" s="2">
        <f>Table13[[#This Row],[CF % FV]]*$A$2</f>
        <v>39.264389999999999</v>
      </c>
      <c r="H6047" s="3">
        <v>0.16206554644316701</v>
      </c>
      <c r="I6047" s="2">
        <f>Table13[[#This Row],[CF % EOL]]*$A$6</f>
        <v>6.4826218577266808</v>
      </c>
      <c r="J6047" s="3">
        <v>8.2924413016024878E-2</v>
      </c>
      <c r="K6047" s="2">
        <f>$A$10*Table13[[#This Row],[CF % WEC]]</f>
        <v>2.5504630504391092E-2</v>
      </c>
      <c r="L6047" s="1">
        <v>39.856866404004911</v>
      </c>
      <c r="M6047" s="2">
        <f>Table13[[#This Row],[Cons h '[MWh']]]-Table13[[#This Row],[Ewec_prod '[MWh']]]-Table13[[#This Row],[Eeol_prod '[MWh']]]-Table13[[#This Row],[Efv_prod '[MWh']]]</f>
        <v>-5.915650084226165</v>
      </c>
    </row>
    <row r="6048" spans="5:13" x14ac:dyDescent="0.3">
      <c r="E6048" s="4">
        <v>43717.916666666664</v>
      </c>
      <c r="F6048" s="3">
        <v>0.75439999999999996</v>
      </c>
      <c r="G6048" s="2">
        <f>Table13[[#This Row],[CF % FV]]*$A$2</f>
        <v>38.474399999999996</v>
      </c>
      <c r="H6048" s="3">
        <v>7.0686098141541906E-2</v>
      </c>
      <c r="I6048" s="2">
        <f>Table13[[#This Row],[CF % EOL]]*$A$6</f>
        <v>2.8274439256616763</v>
      </c>
      <c r="J6048" s="3">
        <v>7.9460304049892932E-2</v>
      </c>
      <c r="K6048" s="2">
        <f>$A$10*Table13[[#This Row],[CF % WEC]]</f>
        <v>2.4439192523044512E-2</v>
      </c>
      <c r="L6048" s="1">
        <v>36.99717508906901</v>
      </c>
      <c r="M6048" s="2">
        <f>Table13[[#This Row],[Cons h '[MWh']]]-Table13[[#This Row],[Ewec_prod '[MWh']]]-Table13[[#This Row],[Eeol_prod '[MWh']]]-Table13[[#This Row],[Efv_prod '[MWh']]]</f>
        <v>-4.3291080291157087</v>
      </c>
    </row>
    <row r="6049" spans="5:13" x14ac:dyDescent="0.3">
      <c r="E6049" s="4">
        <v>43717.958333333336</v>
      </c>
      <c r="F6049" s="3">
        <v>0.70784999999999998</v>
      </c>
      <c r="G6049" s="2">
        <f>Table13[[#This Row],[CF % FV]]*$A$2</f>
        <v>36.100349999999999</v>
      </c>
      <c r="H6049" s="3">
        <v>3.4783694459693898E-2</v>
      </c>
      <c r="I6049" s="2">
        <f>Table13[[#This Row],[CF % EOL]]*$A$6</f>
        <v>1.3913477783877559</v>
      </c>
      <c r="J6049" s="3">
        <v>7.636014426384552E-2</v>
      </c>
      <c r="K6049" s="2">
        <f>$A$10*Table13[[#This Row],[CF % WEC]]</f>
        <v>2.3485692498480797E-2</v>
      </c>
      <c r="L6049" s="1">
        <v>32.242667237758944</v>
      </c>
      <c r="M6049" s="2">
        <f>Table13[[#This Row],[Cons h '[MWh']]]-Table13[[#This Row],[Ewec_prod '[MWh']]]-Table13[[#This Row],[Eeol_prod '[MWh']]]-Table13[[#This Row],[Efv_prod '[MWh']]]</f>
        <v>-5.2725162331272948</v>
      </c>
    </row>
    <row r="6050" spans="5:13" x14ac:dyDescent="0.3">
      <c r="E6050" s="4">
        <v>43718</v>
      </c>
      <c r="F6050" s="3">
        <v>0.58472999999999997</v>
      </c>
      <c r="G6050" s="2">
        <f>Table13[[#This Row],[CF % FV]]*$A$2</f>
        <v>29.82123</v>
      </c>
      <c r="H6050" s="3">
        <v>1.9280354304089701E-2</v>
      </c>
      <c r="I6050" s="2">
        <f>Table13[[#This Row],[CF % EOL]]*$A$6</f>
        <v>0.77121417216358801</v>
      </c>
      <c r="J6050" s="3">
        <v>7.4299584988258408E-2</v>
      </c>
      <c r="K6050" s="2">
        <f>$A$10*Table13[[#This Row],[CF % WEC]]</f>
        <v>2.28519369969967E-2</v>
      </c>
      <c r="L6050" s="1">
        <v>33.222252394313578</v>
      </c>
      <c r="M6050" s="2">
        <f>Table13[[#This Row],[Cons h '[MWh']]]-Table13[[#This Row],[Ewec_prod '[MWh']]]-Table13[[#This Row],[Eeol_prod '[MWh']]]-Table13[[#This Row],[Efv_prod '[MWh']]]</f>
        <v>2.6069562851529895</v>
      </c>
    </row>
    <row r="6051" spans="5:13" x14ac:dyDescent="0.3">
      <c r="E6051" s="4">
        <v>43718.041666666664</v>
      </c>
      <c r="F6051" s="3">
        <v>0.40992000000000001</v>
      </c>
      <c r="G6051" s="2">
        <f>Table13[[#This Row],[CF % FV]]*$A$2</f>
        <v>20.905920000000002</v>
      </c>
      <c r="H6051" s="3">
        <v>3.8867378104569902E-2</v>
      </c>
      <c r="I6051" s="2">
        <f>Table13[[#This Row],[CF % EOL]]*$A$6</f>
        <v>1.5546951241827962</v>
      </c>
      <c r="J6051" s="3">
        <v>7.5855356769545398E-2</v>
      </c>
      <c r="K6051" s="2">
        <f>$A$10*Table13[[#This Row],[CF % WEC]]</f>
        <v>2.3330437633753878E-2</v>
      </c>
      <c r="L6051" s="1">
        <v>29.547785984876977</v>
      </c>
      <c r="M6051" s="2">
        <f>Table13[[#This Row],[Cons h '[MWh']]]-Table13[[#This Row],[Ewec_prod '[MWh']]]-Table13[[#This Row],[Eeol_prod '[MWh']]]-Table13[[#This Row],[Efv_prod '[MWh']]]</f>
        <v>7.0638404230604266</v>
      </c>
    </row>
    <row r="6052" spans="5:13" x14ac:dyDescent="0.3">
      <c r="E6052" s="4">
        <v>43718.083333333336</v>
      </c>
      <c r="F6052" s="3">
        <v>0.19231000000000001</v>
      </c>
      <c r="G6052" s="2">
        <f>Table13[[#This Row],[CF % FV]]*$A$2</f>
        <v>9.8078099999999999</v>
      </c>
      <c r="H6052" s="3">
        <v>5.7341045087942799E-2</v>
      </c>
      <c r="I6052" s="2">
        <f>Table13[[#This Row],[CF % EOL]]*$A$6</f>
        <v>2.293641803517712</v>
      </c>
      <c r="J6052" s="3">
        <v>7.8023164201922804E-2</v>
      </c>
      <c r="K6052" s="2">
        <f>$A$10*Table13[[#This Row],[CF % WEC]]</f>
        <v>2.3997178893131549E-2</v>
      </c>
      <c r="L6052" s="1">
        <v>28.063970058098477</v>
      </c>
      <c r="M6052" s="2">
        <f>Table13[[#This Row],[Cons h '[MWh']]]-Table13[[#This Row],[Ewec_prod '[MWh']]]-Table13[[#This Row],[Eeol_prod '[MWh']]]-Table13[[#This Row],[Efv_prod '[MWh']]]</f>
        <v>15.938521075687632</v>
      </c>
    </row>
    <row r="6053" spans="5:13" x14ac:dyDescent="0.3">
      <c r="E6053" s="4">
        <v>43718.125</v>
      </c>
      <c r="F6053" s="3">
        <v>5.5999999999999999E-3</v>
      </c>
      <c r="G6053" s="2">
        <f>Table13[[#This Row],[CF % FV]]*$A$2</f>
        <v>0.28560000000000002</v>
      </c>
      <c r="H6053" s="3">
        <v>7.2501281394829295E-2</v>
      </c>
      <c r="I6053" s="2">
        <f>Table13[[#This Row],[CF % EOL]]*$A$6</f>
        <v>2.9000512557931719</v>
      </c>
      <c r="J6053" s="3">
        <v>8.0796436680087111E-2</v>
      </c>
      <c r="K6053" s="2">
        <f>$A$10*Table13[[#This Row],[CF % WEC]]</f>
        <v>2.4850139888223658E-2</v>
      </c>
      <c r="L6053" s="1">
        <v>29.610512080008764</v>
      </c>
      <c r="M6053" s="2">
        <f>Table13[[#This Row],[Cons h '[MWh']]]-Table13[[#This Row],[Ewec_prod '[MWh']]]-Table13[[#This Row],[Eeol_prod '[MWh']]]-Table13[[#This Row],[Efv_prod '[MWh']]]</f>
        <v>26.40001068432737</v>
      </c>
    </row>
    <row r="6054" spans="5:13" x14ac:dyDescent="0.3">
      <c r="E6054" s="4">
        <v>43718.166666666664</v>
      </c>
      <c r="F6054" s="3">
        <v>0</v>
      </c>
      <c r="G6054" s="2">
        <f>Table13[[#This Row],[CF % FV]]*$A$2</f>
        <v>0</v>
      </c>
      <c r="H6054" s="3">
        <v>0.105342193326029</v>
      </c>
      <c r="I6054" s="2">
        <f>Table13[[#This Row],[CF % EOL]]*$A$6</f>
        <v>4.2136877330411595</v>
      </c>
      <c r="J6054" s="3">
        <v>8.4046016195464299E-2</v>
      </c>
      <c r="K6054" s="2">
        <f>$A$10*Table13[[#This Row],[CF % WEC]]</f>
        <v>2.584959616195474E-2</v>
      </c>
      <c r="L6054" s="1">
        <v>34.986835197059342</v>
      </c>
      <c r="M6054" s="2">
        <f>Table13[[#This Row],[Cons h '[MWh']]]-Table13[[#This Row],[Ewec_prod '[MWh']]]-Table13[[#This Row],[Eeol_prod '[MWh']]]-Table13[[#This Row],[Efv_prod '[MWh']]]</f>
        <v>30.747297867856229</v>
      </c>
    </row>
    <row r="6055" spans="5:13" x14ac:dyDescent="0.3">
      <c r="E6055" s="4">
        <v>43718.208333333336</v>
      </c>
      <c r="F6055" s="3">
        <v>0</v>
      </c>
      <c r="G6055" s="2">
        <f>Table13[[#This Row],[CF % FV]]*$A$2</f>
        <v>0</v>
      </c>
      <c r="H6055" s="3">
        <v>0.15842626596970699</v>
      </c>
      <c r="I6055" s="2">
        <f>Table13[[#This Row],[CF % EOL]]*$A$6</f>
        <v>6.3370506387882797</v>
      </c>
      <c r="J6055" s="3">
        <v>8.8064517953782132E-2</v>
      </c>
      <c r="K6055" s="2">
        <f>$A$10*Table13[[#This Row],[CF % WEC]]</f>
        <v>2.7085545851551412E-2</v>
      </c>
      <c r="L6055" s="1">
        <v>44.669744480457908</v>
      </c>
      <c r="M6055" s="2">
        <f>Table13[[#This Row],[Cons h '[MWh']]]-Table13[[#This Row],[Ewec_prod '[MWh']]]-Table13[[#This Row],[Eeol_prod '[MWh']]]-Table13[[#This Row],[Efv_prod '[MWh']]]</f>
        <v>38.305608295818082</v>
      </c>
    </row>
    <row r="6056" spans="5:13" x14ac:dyDescent="0.3">
      <c r="E6056" s="4">
        <v>43718.25</v>
      </c>
      <c r="F6056" s="3">
        <v>0</v>
      </c>
      <c r="G6056" s="2">
        <f>Table13[[#This Row],[CF % FV]]*$A$2</f>
        <v>0</v>
      </c>
      <c r="H6056" s="3">
        <v>0.23079288710665999</v>
      </c>
      <c r="I6056" s="2">
        <f>Table13[[#This Row],[CF % EOL]]*$A$6</f>
        <v>9.2317154842663989</v>
      </c>
      <c r="J6056" s="3">
        <v>9.2155539903261613E-2</v>
      </c>
      <c r="K6056" s="2">
        <f>$A$10*Table13[[#This Row],[CF % WEC]]</f>
        <v>2.834380019923868E-2</v>
      </c>
      <c r="L6056" s="1">
        <v>49.429144375068169</v>
      </c>
      <c r="M6056" s="2">
        <f>Table13[[#This Row],[Cons h '[MWh']]]-Table13[[#This Row],[Ewec_prod '[MWh']]]-Table13[[#This Row],[Eeol_prod '[MWh']]]-Table13[[#This Row],[Efv_prod '[MWh']]]</f>
        <v>40.169085090602536</v>
      </c>
    </row>
    <row r="6057" spans="5:13" x14ac:dyDescent="0.3">
      <c r="E6057" s="4">
        <v>43718.291666666664</v>
      </c>
      <c r="F6057" s="3">
        <v>0</v>
      </c>
      <c r="G6057" s="2">
        <f>Table13[[#This Row],[CF % FV]]*$A$2</f>
        <v>0</v>
      </c>
      <c r="H6057" s="3">
        <v>0.29064910415309397</v>
      </c>
      <c r="I6057" s="2">
        <f>Table13[[#This Row],[CF % EOL]]*$A$6</f>
        <v>11.625964166123758</v>
      </c>
      <c r="J6057" s="3">
        <v>9.5999423008294033E-2</v>
      </c>
      <c r="K6057" s="2">
        <f>$A$10*Table13[[#This Row],[CF % WEC]]</f>
        <v>2.9526043337661356E-2</v>
      </c>
      <c r="L6057" s="1">
        <v>33.982659562705607</v>
      </c>
      <c r="M6057" s="2">
        <f>Table13[[#This Row],[Cons h '[MWh']]]-Table13[[#This Row],[Ewec_prod '[MWh']]]-Table13[[#This Row],[Eeol_prod '[MWh']]]-Table13[[#This Row],[Efv_prod '[MWh']]]</f>
        <v>22.327169353244187</v>
      </c>
    </row>
    <row r="6058" spans="5:13" x14ac:dyDescent="0.3">
      <c r="E6058" s="4">
        <v>43718.333333333336</v>
      </c>
      <c r="F6058" s="3">
        <v>0</v>
      </c>
      <c r="G6058" s="2">
        <f>Table13[[#This Row],[CF % FV]]*$A$2</f>
        <v>0</v>
      </c>
      <c r="H6058" s="3">
        <v>0.341307224563143</v>
      </c>
      <c r="I6058" s="2">
        <f>Table13[[#This Row],[CF % EOL]]*$A$6</f>
        <v>13.65228898252572</v>
      </c>
      <c r="J6058" s="3">
        <v>9.949851172021125E-2</v>
      </c>
      <c r="K6058" s="2">
        <f>$A$10*Table13[[#This Row],[CF % WEC]]</f>
        <v>3.0602239857524433E-2</v>
      </c>
      <c r="L6058" s="1">
        <v>38.043993833020842</v>
      </c>
      <c r="M6058" s="2">
        <f>Table13[[#This Row],[Cons h '[MWh']]]-Table13[[#This Row],[Ewec_prod '[MWh']]]-Table13[[#This Row],[Eeol_prod '[MWh']]]-Table13[[#This Row],[Efv_prod '[MWh']]]</f>
        <v>24.361102610637602</v>
      </c>
    </row>
    <row r="6059" spans="5:13" x14ac:dyDescent="0.3">
      <c r="E6059" s="4">
        <v>43718.375</v>
      </c>
      <c r="F6059" s="3">
        <v>0</v>
      </c>
      <c r="G6059" s="2">
        <f>Table13[[#This Row],[CF % FV]]*$A$2</f>
        <v>0</v>
      </c>
      <c r="H6059" s="3">
        <v>0.36010768579908298</v>
      </c>
      <c r="I6059" s="2">
        <f>Table13[[#This Row],[CF % EOL]]*$A$6</f>
        <v>14.40430743196332</v>
      </c>
      <c r="J6059" s="3">
        <v>0.10367984715614005</v>
      </c>
      <c r="K6059" s="2">
        <f>$A$10*Table13[[#This Row],[CF % WEC]]</f>
        <v>3.1888271454608784E-2</v>
      </c>
      <c r="L6059" s="1">
        <v>52.080071452237021</v>
      </c>
      <c r="M6059" s="2">
        <f>Table13[[#This Row],[Cons h '[MWh']]]-Table13[[#This Row],[Ewec_prod '[MWh']]]-Table13[[#This Row],[Eeol_prod '[MWh']]]-Table13[[#This Row],[Efv_prod '[MWh']]]</f>
        <v>37.643875748819092</v>
      </c>
    </row>
    <row r="6060" spans="5:13" x14ac:dyDescent="0.3">
      <c r="E6060" s="4">
        <v>43718.416666666664</v>
      </c>
      <c r="F6060" s="3">
        <v>0</v>
      </c>
      <c r="G6060" s="2">
        <f>Table13[[#This Row],[CF % FV]]*$A$2</f>
        <v>0</v>
      </c>
      <c r="H6060" s="3">
        <v>1.26122783335515E-2</v>
      </c>
      <c r="I6060" s="2">
        <f>Table13[[#This Row],[CF % EOL]]*$A$6</f>
        <v>0.50449113334205997</v>
      </c>
      <c r="J6060" s="3">
        <v>0.10756725598322357</v>
      </c>
      <c r="K6060" s="2">
        <f>$A$10*Table13[[#This Row],[CF % WEC]]</f>
        <v>3.3083901573028963E-2</v>
      </c>
      <c r="L6060" s="1">
        <v>45.649178733429196</v>
      </c>
      <c r="M6060" s="2">
        <f>Table13[[#This Row],[Cons h '[MWh']]]-Table13[[#This Row],[Ewec_prod '[MWh']]]-Table13[[#This Row],[Eeol_prod '[MWh']]]-Table13[[#This Row],[Efv_prod '[MWh']]]</f>
        <v>45.111603698514109</v>
      </c>
    </row>
    <row r="6061" spans="5:13" x14ac:dyDescent="0.3">
      <c r="E6061" s="4">
        <v>43718.458333333336</v>
      </c>
      <c r="F6061" s="3">
        <v>0</v>
      </c>
      <c r="G6061" s="2">
        <f>Table13[[#This Row],[CF % FV]]*$A$2</f>
        <v>0</v>
      </c>
      <c r="H6061" s="3">
        <v>0</v>
      </c>
      <c r="I6061" s="2">
        <f>Table13[[#This Row],[CF % EOL]]*$A$6</f>
        <v>0</v>
      </c>
      <c r="J6061" s="3">
        <v>0.11109559697071059</v>
      </c>
      <c r="K6061" s="2">
        <f>$A$10*Table13[[#This Row],[CF % WEC]]</f>
        <v>3.416909506317721E-2</v>
      </c>
      <c r="L6061" s="1">
        <v>49.608802265104927</v>
      </c>
      <c r="M6061" s="2">
        <f>Table13[[#This Row],[Cons h '[MWh']]]-Table13[[#This Row],[Ewec_prod '[MWh']]]-Table13[[#This Row],[Eeol_prod '[MWh']]]-Table13[[#This Row],[Efv_prod '[MWh']]]</f>
        <v>49.57463317004175</v>
      </c>
    </row>
    <row r="6062" spans="5:13" x14ac:dyDescent="0.3">
      <c r="E6062" s="4">
        <v>43718.5</v>
      </c>
      <c r="F6062" s="3">
        <v>0</v>
      </c>
      <c r="G6062" s="2">
        <f>Table13[[#This Row],[CF % FV]]*$A$2</f>
        <v>0</v>
      </c>
      <c r="H6062" s="3">
        <v>0</v>
      </c>
      <c r="I6062" s="2">
        <f>Table13[[#This Row],[CF % EOL]]*$A$6</f>
        <v>0</v>
      </c>
      <c r="J6062" s="3">
        <v>0.11419946830940254</v>
      </c>
      <c r="K6062" s="2">
        <f>$A$10*Table13[[#This Row],[CF % WEC]]</f>
        <v>3.5123736630687734E-2</v>
      </c>
      <c r="L6062" s="1">
        <v>38.646027807821831</v>
      </c>
      <c r="M6062" s="2">
        <f>Table13[[#This Row],[Cons h '[MWh']]]-Table13[[#This Row],[Ewec_prod '[MWh']]]-Table13[[#This Row],[Eeol_prod '[MWh']]]-Table13[[#This Row],[Efv_prod '[MWh']]]</f>
        <v>38.610904071191143</v>
      </c>
    </row>
    <row r="6063" spans="5:13" x14ac:dyDescent="0.3">
      <c r="E6063" s="4">
        <v>43718.541666666664</v>
      </c>
      <c r="F6063" s="3">
        <v>0</v>
      </c>
      <c r="G6063" s="2">
        <f>Table13[[#This Row],[CF % FV]]*$A$2</f>
        <v>0</v>
      </c>
      <c r="H6063" s="3">
        <v>4.5544669997362501E-2</v>
      </c>
      <c r="I6063" s="2">
        <f>Table13[[#This Row],[CF % EOL]]*$A$6</f>
        <v>1.8217867998945001</v>
      </c>
      <c r="J6063" s="3">
        <v>0.1167573832814119</v>
      </c>
      <c r="K6063" s="2">
        <f>$A$10*Table13[[#This Row],[CF % WEC]]</f>
        <v>3.5910461237470798E-2</v>
      </c>
      <c r="L6063" s="1">
        <v>42.284531826016703</v>
      </c>
      <c r="M6063" s="2">
        <f>Table13[[#This Row],[Cons h '[MWh']]]-Table13[[#This Row],[Ewec_prod '[MWh']]]-Table13[[#This Row],[Eeol_prod '[MWh']]]-Table13[[#This Row],[Efv_prod '[MWh']]]</f>
        <v>40.426834564884736</v>
      </c>
    </row>
    <row r="6064" spans="5:13" x14ac:dyDescent="0.3">
      <c r="E6064" s="4">
        <v>43718.583333333336</v>
      </c>
      <c r="F6064" s="3">
        <v>0</v>
      </c>
      <c r="G6064" s="2">
        <f>Table13[[#This Row],[CF % FV]]*$A$2</f>
        <v>0</v>
      </c>
      <c r="H6064" s="3">
        <v>8.9079043961880197E-2</v>
      </c>
      <c r="I6064" s="2">
        <f>Table13[[#This Row],[CF % EOL]]*$A$6</f>
        <v>3.563161758475208</v>
      </c>
      <c r="J6064" s="3">
        <v>0.11874979728418544</v>
      </c>
      <c r="K6064" s="2">
        <f>$A$10*Table13[[#This Row],[CF % WEC]]</f>
        <v>3.6523257651751045E-2</v>
      </c>
      <c r="L6064" s="1">
        <v>39.996454041251724</v>
      </c>
      <c r="M6064" s="2">
        <f>Table13[[#This Row],[Cons h '[MWh']]]-Table13[[#This Row],[Ewec_prod '[MWh']]]-Table13[[#This Row],[Eeol_prod '[MWh']]]-Table13[[#This Row],[Efv_prod '[MWh']]]</f>
        <v>36.396769025124762</v>
      </c>
    </row>
    <row r="6065" spans="5:13" x14ac:dyDescent="0.3">
      <c r="E6065" s="4">
        <v>43718.625</v>
      </c>
      <c r="F6065" s="3">
        <v>0</v>
      </c>
      <c r="G6065" s="2">
        <f>Table13[[#This Row],[CF % FV]]*$A$2</f>
        <v>0</v>
      </c>
      <c r="H6065" s="3">
        <v>0.115782799944064</v>
      </c>
      <c r="I6065" s="2">
        <f>Table13[[#This Row],[CF % EOL]]*$A$6</f>
        <v>4.6313119977625599</v>
      </c>
      <c r="J6065" s="3">
        <v>0.1202862784439427</v>
      </c>
      <c r="K6065" s="2">
        <f>$A$10*Table13[[#This Row],[CF % WEC]]</f>
        <v>3.699582517235555E-2</v>
      </c>
      <c r="L6065" s="1">
        <v>35.899087748151437</v>
      </c>
      <c r="M6065" s="2">
        <f>Table13[[#This Row],[Cons h '[MWh']]]-Table13[[#This Row],[Ewec_prod '[MWh']]]-Table13[[#This Row],[Eeol_prod '[MWh']]]-Table13[[#This Row],[Efv_prod '[MWh']]]</f>
        <v>31.230779925216524</v>
      </c>
    </row>
    <row r="6066" spans="5:13" x14ac:dyDescent="0.3">
      <c r="E6066" s="4">
        <v>43718.666666666664</v>
      </c>
      <c r="F6066" s="3">
        <v>6.2409999999999993E-2</v>
      </c>
      <c r="G6066" s="2">
        <f>Table13[[#This Row],[CF % FV]]*$A$2</f>
        <v>3.1829099999999997</v>
      </c>
      <c r="H6066" s="3">
        <v>0.147985699936349</v>
      </c>
      <c r="I6066" s="2">
        <f>Table13[[#This Row],[CF % EOL]]*$A$6</f>
        <v>5.9194279974539601</v>
      </c>
      <c r="J6066" s="3">
        <v>0.12128988601936115</v>
      </c>
      <c r="K6066" s="2">
        <f>$A$10*Table13[[#This Row],[CF % WEC]]</f>
        <v>3.7304499535567609E-2</v>
      </c>
      <c r="L6066" s="1">
        <v>38.698794414579901</v>
      </c>
      <c r="M6066" s="2">
        <f>Table13[[#This Row],[Cons h '[MWh']]]-Table13[[#This Row],[Ewec_prod '[MWh']]]-Table13[[#This Row],[Eeol_prod '[MWh']]]-Table13[[#This Row],[Efv_prod '[MWh']]]</f>
        <v>29.559151917590377</v>
      </c>
    </row>
    <row r="6067" spans="5:13" x14ac:dyDescent="0.3">
      <c r="E6067" s="4">
        <v>43718.708333333336</v>
      </c>
      <c r="F6067" s="3">
        <v>0.24092</v>
      </c>
      <c r="G6067" s="2">
        <f>Table13[[#This Row],[CF % FV]]*$A$2</f>
        <v>12.28692</v>
      </c>
      <c r="H6067" s="3">
        <v>0.179415430221748</v>
      </c>
      <c r="I6067" s="2">
        <f>Table13[[#This Row],[CF % EOL]]*$A$6</f>
        <v>7.1766172088699198</v>
      </c>
      <c r="J6067" s="3">
        <v>0.12184776557789986</v>
      </c>
      <c r="K6067" s="2">
        <f>$A$10*Table13[[#This Row],[CF % WEC]]</f>
        <v>3.7476083650413661E-2</v>
      </c>
      <c r="L6067" s="1">
        <v>39.916442007195897</v>
      </c>
      <c r="M6067" s="2">
        <f>Table13[[#This Row],[Cons h '[MWh']]]-Table13[[#This Row],[Ewec_prod '[MWh']]]-Table13[[#This Row],[Eeol_prod '[MWh']]]-Table13[[#This Row],[Efv_prod '[MWh']]]</f>
        <v>20.415428714675564</v>
      </c>
    </row>
    <row r="6068" spans="5:13" x14ac:dyDescent="0.3">
      <c r="E6068" s="4">
        <v>43718.75</v>
      </c>
      <c r="F6068" s="3">
        <v>0.42786000000000002</v>
      </c>
      <c r="G6068" s="2">
        <f>Table13[[#This Row],[CF % FV]]*$A$2</f>
        <v>21.82086</v>
      </c>
      <c r="H6068" s="3">
        <v>0.21379066578094</v>
      </c>
      <c r="I6068" s="2">
        <f>Table13[[#This Row],[CF % EOL]]*$A$6</f>
        <v>8.5516266312375997</v>
      </c>
      <c r="J6068" s="3">
        <v>0.12196261082196876</v>
      </c>
      <c r="K6068" s="2">
        <f>$A$10*Table13[[#This Row],[CF % WEC]]</f>
        <v>3.7511406004936659E-2</v>
      </c>
      <c r="L6068" s="1">
        <v>61.090815385859763</v>
      </c>
      <c r="M6068" s="2">
        <f>Table13[[#This Row],[Cons h '[MWh']]]-Table13[[#This Row],[Ewec_prod '[MWh']]]-Table13[[#This Row],[Eeol_prod '[MWh']]]-Table13[[#This Row],[Efv_prod '[MWh']]]</f>
        <v>30.680817348617222</v>
      </c>
    </row>
    <row r="6069" spans="5:13" x14ac:dyDescent="0.3">
      <c r="E6069" s="4">
        <v>43718.791666666664</v>
      </c>
      <c r="F6069" s="3">
        <v>0.61899999999999999</v>
      </c>
      <c r="G6069" s="2">
        <f>Table13[[#This Row],[CF % FV]]*$A$2</f>
        <v>31.568999999999999</v>
      </c>
      <c r="H6069" s="3">
        <v>0.232827747447545</v>
      </c>
      <c r="I6069" s="2">
        <f>Table13[[#This Row],[CF % EOL]]*$A$6</f>
        <v>9.3131098979017999</v>
      </c>
      <c r="J6069" s="3">
        <v>0.12168750188277226</v>
      </c>
      <c r="K6069" s="2">
        <f>$A$10*Table13[[#This Row],[CF % WEC]]</f>
        <v>3.7426792179074478E-2</v>
      </c>
      <c r="L6069" s="1">
        <v>57.193587254479148</v>
      </c>
      <c r="M6069" s="2">
        <f>Table13[[#This Row],[Cons h '[MWh']]]-Table13[[#This Row],[Ewec_prod '[MWh']]]-Table13[[#This Row],[Eeol_prod '[MWh']]]-Table13[[#This Row],[Efv_prod '[MWh']]]</f>
        <v>16.274050564398269</v>
      </c>
    </row>
    <row r="6070" spans="5:13" x14ac:dyDescent="0.3">
      <c r="E6070" s="4">
        <v>43718.833333333336</v>
      </c>
      <c r="F6070" s="3">
        <v>0.72128999999999999</v>
      </c>
      <c r="G6070" s="2">
        <f>Table13[[#This Row],[CF % FV]]*$A$2</f>
        <v>36.785789999999999</v>
      </c>
      <c r="H6070" s="3">
        <v>0.20148780108257799</v>
      </c>
      <c r="I6070" s="2">
        <f>Table13[[#This Row],[CF % EOL]]*$A$6</f>
        <v>8.0595120433031191</v>
      </c>
      <c r="J6070" s="3">
        <v>0.1212305462470457</v>
      </c>
      <c r="K6070" s="2">
        <f>$A$10*Table13[[#This Row],[CF % WEC]]</f>
        <v>3.7286248710363366E-2</v>
      </c>
      <c r="L6070" s="1">
        <v>49.371797989498454</v>
      </c>
      <c r="M6070" s="2">
        <f>Table13[[#This Row],[Cons h '[MWh']]]-Table13[[#This Row],[Ewec_prod '[MWh']]]-Table13[[#This Row],[Eeol_prod '[MWh']]]-Table13[[#This Row],[Efv_prod '[MWh']]]</f>
        <v>4.4892096974849736</v>
      </c>
    </row>
    <row r="6071" spans="5:13" x14ac:dyDescent="0.3">
      <c r="E6071" s="4">
        <v>43718.875</v>
      </c>
      <c r="F6071" s="3">
        <v>0.74651000000000001</v>
      </c>
      <c r="G6071" s="2">
        <f>Table13[[#This Row],[CF % FV]]*$A$2</f>
        <v>38.072009999999999</v>
      </c>
      <c r="H6071" s="3">
        <v>0.14557538371597001</v>
      </c>
      <c r="I6071" s="2">
        <f>Table13[[#This Row],[CF % EOL]]*$A$6</f>
        <v>5.8230153486388003</v>
      </c>
      <c r="J6071" s="3">
        <v>0.12061705687487007</v>
      </c>
      <c r="K6071" s="2">
        <f>$A$10*Table13[[#This Row],[CF % WEC]]</f>
        <v>3.7097560974308039E-2</v>
      </c>
      <c r="L6071" s="1">
        <v>40.785849121035461</v>
      </c>
      <c r="M6071" s="2">
        <f>Table13[[#This Row],[Cons h '[MWh']]]-Table13[[#This Row],[Ewec_prod '[MWh']]]-Table13[[#This Row],[Eeol_prod '[MWh']]]-Table13[[#This Row],[Efv_prod '[MWh']]]</f>
        <v>-3.1462737885776448</v>
      </c>
    </row>
    <row r="6072" spans="5:13" x14ac:dyDescent="0.3">
      <c r="E6072" s="4">
        <v>43718.916666666664</v>
      </c>
      <c r="F6072" s="3">
        <v>0.67228999999999994</v>
      </c>
      <c r="G6072" s="2">
        <f>Table13[[#This Row],[CF % FV]]*$A$2</f>
        <v>34.286789999999996</v>
      </c>
      <c r="H6072" s="3">
        <v>3.8756919789166198E-2</v>
      </c>
      <c r="I6072" s="2">
        <f>Table13[[#This Row],[CF % EOL]]*$A$6</f>
        <v>1.550276791566648</v>
      </c>
      <c r="J6072" s="3">
        <v>0.11958199466796665</v>
      </c>
      <c r="K6072" s="2">
        <f>$A$10*Table13[[#This Row],[CF % WEC]]</f>
        <v>3.677921227365423E-2</v>
      </c>
      <c r="L6072" s="1">
        <v>31.263335516289096</v>
      </c>
      <c r="M6072" s="2">
        <f>Table13[[#This Row],[Cons h '[MWh']]]-Table13[[#This Row],[Ewec_prod '[MWh']]]-Table13[[#This Row],[Eeol_prod '[MWh']]]-Table13[[#This Row],[Efv_prod '[MWh']]]</f>
        <v>-4.6105104875512026</v>
      </c>
    </row>
    <row r="6073" spans="5:13" x14ac:dyDescent="0.3">
      <c r="E6073" s="4">
        <v>43718.958333333336</v>
      </c>
      <c r="F6073" s="3">
        <v>0.58262999999999998</v>
      </c>
      <c r="G6073" s="2">
        <f>Table13[[#This Row],[CF % FV]]*$A$2</f>
        <v>29.714129999999997</v>
      </c>
      <c r="H6073" s="3">
        <v>1.27663471612051E-2</v>
      </c>
      <c r="I6073" s="2">
        <f>Table13[[#This Row],[CF % EOL]]*$A$6</f>
        <v>0.51065388644820398</v>
      </c>
      <c r="J6073" s="3">
        <v>0.10724816698468201</v>
      </c>
      <c r="K6073" s="2">
        <f>$A$10*Table13[[#This Row],[CF % WEC]]</f>
        <v>3.2985761029010331E-2</v>
      </c>
      <c r="L6073" s="1">
        <v>33.53388345258417</v>
      </c>
      <c r="M6073" s="2">
        <f>Table13[[#This Row],[Cons h '[MWh']]]-Table13[[#This Row],[Ewec_prod '[MWh']]]-Table13[[#This Row],[Eeol_prod '[MWh']]]-Table13[[#This Row],[Efv_prod '[MWh']]]</f>
        <v>3.2761138051069594</v>
      </c>
    </row>
    <row r="6074" spans="5:13" x14ac:dyDescent="0.3">
      <c r="E6074" s="4">
        <v>43719</v>
      </c>
      <c r="F6074" s="3">
        <v>0.46717999999999998</v>
      </c>
      <c r="G6074" s="2">
        <f>Table13[[#This Row],[CF % FV]]*$A$2</f>
        <v>23.826180000000001</v>
      </c>
      <c r="H6074" s="3">
        <v>5.5397256972473602E-3</v>
      </c>
      <c r="I6074" s="2">
        <f>Table13[[#This Row],[CF % EOL]]*$A$6</f>
        <v>0.2215890278898944</v>
      </c>
      <c r="J6074" s="3">
        <v>0.10620252759984097</v>
      </c>
      <c r="K6074" s="2">
        <f>$A$10*Table13[[#This Row],[CF % WEC]]</f>
        <v>3.2664159160739573E-2</v>
      </c>
      <c r="L6074" s="1">
        <v>28.712043528582964</v>
      </c>
      <c r="M6074" s="2">
        <f>Table13[[#This Row],[Cons h '[MWh']]]-Table13[[#This Row],[Ewec_prod '[MWh']]]-Table13[[#This Row],[Eeol_prod '[MWh']]]-Table13[[#This Row],[Efv_prod '[MWh']]]</f>
        <v>4.6316103415323298</v>
      </c>
    </row>
    <row r="6075" spans="5:13" x14ac:dyDescent="0.3">
      <c r="E6075" s="4">
        <v>43719.041666666664</v>
      </c>
      <c r="F6075" s="3">
        <v>0.32650999999999997</v>
      </c>
      <c r="G6075" s="2">
        <f>Table13[[#This Row],[CF % FV]]*$A$2</f>
        <v>16.652009999999997</v>
      </c>
      <c r="H6075" s="3">
        <v>3.2381290047841002E-2</v>
      </c>
      <c r="I6075" s="2">
        <f>Table13[[#This Row],[CF % EOL]]*$A$6</f>
        <v>1.2952516019136402</v>
      </c>
      <c r="J6075" s="3">
        <v>0.11599214143988344</v>
      </c>
      <c r="K6075" s="2">
        <f>$A$10*Table13[[#This Row],[CF % WEC]]</f>
        <v>3.5675099783529465E-2</v>
      </c>
      <c r="L6075" s="1">
        <v>36.131328843817926</v>
      </c>
      <c r="M6075" s="2">
        <f>Table13[[#This Row],[Cons h '[MWh']]]-Table13[[#This Row],[Ewec_prod '[MWh']]]-Table13[[#This Row],[Eeol_prod '[MWh']]]-Table13[[#This Row],[Efv_prod '[MWh']]]</f>
        <v>18.148392142120755</v>
      </c>
    </row>
    <row r="6076" spans="5:13" x14ac:dyDescent="0.3">
      <c r="E6076" s="4">
        <v>43719.083333333336</v>
      </c>
      <c r="F6076" s="3">
        <v>0.15028999999999998</v>
      </c>
      <c r="G6076" s="2">
        <f>Table13[[#This Row],[CF % FV]]*$A$2</f>
        <v>7.6647899999999991</v>
      </c>
      <c r="H6076" s="3">
        <v>6.7040943309797693E-2</v>
      </c>
      <c r="I6076" s="2">
        <f>Table13[[#This Row],[CF % EOL]]*$A$6</f>
        <v>2.6816377323919078</v>
      </c>
      <c r="J6076" s="3">
        <v>0.11414027481940067</v>
      </c>
      <c r="K6076" s="2">
        <f>$A$10*Table13[[#This Row],[CF % WEC]]</f>
        <v>3.5105530796774004E-2</v>
      </c>
      <c r="L6076" s="1">
        <v>32.721354814188942</v>
      </c>
      <c r="M6076" s="2">
        <f>Table13[[#This Row],[Cons h '[MWh']]]-Table13[[#This Row],[Ewec_prod '[MWh']]]-Table13[[#This Row],[Eeol_prod '[MWh']]]-Table13[[#This Row],[Efv_prod '[MWh']]]</f>
        <v>22.339821551000256</v>
      </c>
    </row>
    <row r="6077" spans="5:13" x14ac:dyDescent="0.3">
      <c r="E6077" s="4">
        <v>43719.125</v>
      </c>
      <c r="F6077" s="3">
        <v>7.2899999999999996E-3</v>
      </c>
      <c r="G6077" s="2">
        <f>Table13[[#This Row],[CF % FV]]*$A$2</f>
        <v>0.37178999999999995</v>
      </c>
      <c r="H6077" s="3">
        <v>0.102260431384228</v>
      </c>
      <c r="I6077" s="2">
        <f>Table13[[#This Row],[CF % EOL]]*$A$6</f>
        <v>4.09041725536912</v>
      </c>
      <c r="J6077" s="3">
        <v>0.11187405811622345</v>
      </c>
      <c r="K6077" s="2">
        <f>$A$10*Table13[[#This Row],[CF % WEC]]</f>
        <v>3.4408522309704641E-2</v>
      </c>
      <c r="L6077" s="1">
        <v>31.813846035715105</v>
      </c>
      <c r="M6077" s="2">
        <f>Table13[[#This Row],[Cons h '[MWh']]]-Table13[[#This Row],[Ewec_prod '[MWh']]]-Table13[[#This Row],[Eeol_prod '[MWh']]]-Table13[[#This Row],[Efv_prod '[MWh']]]</f>
        <v>27.317230258036279</v>
      </c>
    </row>
    <row r="6078" spans="5:13" x14ac:dyDescent="0.3">
      <c r="E6078" s="4">
        <v>43719.166666666664</v>
      </c>
      <c r="F6078" s="3">
        <v>0</v>
      </c>
      <c r="G6078" s="2">
        <f>Table13[[#This Row],[CF % FV]]*$A$2</f>
        <v>0</v>
      </c>
      <c r="H6078" s="3">
        <v>0.13709894110956999</v>
      </c>
      <c r="I6078" s="2">
        <f>Table13[[#This Row],[CF % EOL]]*$A$6</f>
        <v>5.4839576443827998</v>
      </c>
      <c r="J6078" s="3">
        <v>0.11205919256163203</v>
      </c>
      <c r="K6078" s="2">
        <f>$A$10*Table13[[#This Row],[CF % WEC]]</f>
        <v>3.4465463148379845E-2</v>
      </c>
      <c r="L6078" s="1">
        <v>36.038228141375896</v>
      </c>
      <c r="M6078" s="2">
        <f>Table13[[#This Row],[Cons h '[MWh']]]-Table13[[#This Row],[Ewec_prod '[MWh']]]-Table13[[#This Row],[Eeol_prod '[MWh']]]-Table13[[#This Row],[Efv_prod '[MWh']]]</f>
        <v>30.519805033844719</v>
      </c>
    </row>
    <row r="6079" spans="5:13" x14ac:dyDescent="0.3">
      <c r="E6079" s="4">
        <v>43719.208333333336</v>
      </c>
      <c r="F6079" s="3">
        <v>0</v>
      </c>
      <c r="G6079" s="2">
        <f>Table13[[#This Row],[CF % FV]]*$A$2</f>
        <v>0</v>
      </c>
      <c r="H6079" s="3">
        <v>0.16528992678665599</v>
      </c>
      <c r="I6079" s="2">
        <f>Table13[[#This Row],[CF % EOL]]*$A$6</f>
        <v>6.6115970714662398</v>
      </c>
      <c r="J6079" s="3">
        <v>0.10865583467936941</v>
      </c>
      <c r="K6079" s="2">
        <f>$A$10*Table13[[#This Row],[CF % WEC]]</f>
        <v>3.3418710061993324E-2</v>
      </c>
      <c r="L6079" s="1">
        <v>38.487258249919392</v>
      </c>
      <c r="M6079" s="2">
        <f>Table13[[#This Row],[Cons h '[MWh']]]-Table13[[#This Row],[Ewec_prod '[MWh']]]-Table13[[#This Row],[Eeol_prod '[MWh']]]-Table13[[#This Row],[Efv_prod '[MWh']]]</f>
        <v>31.842242468391159</v>
      </c>
    </row>
    <row r="6080" spans="5:13" x14ac:dyDescent="0.3">
      <c r="E6080" s="4">
        <v>43719.25</v>
      </c>
      <c r="F6080" s="3">
        <v>0</v>
      </c>
      <c r="G6080" s="2">
        <f>Table13[[#This Row],[CF % FV]]*$A$2</f>
        <v>0</v>
      </c>
      <c r="H6080" s="3">
        <v>0.163627064031586</v>
      </c>
      <c r="I6080" s="2">
        <f>Table13[[#This Row],[CF % EOL]]*$A$6</f>
        <v>6.54508256126344</v>
      </c>
      <c r="J6080" s="3">
        <v>0.10498274915197879</v>
      </c>
      <c r="K6080" s="2">
        <f>$A$10*Table13[[#This Row],[CF % WEC]]</f>
        <v>3.2288998246378528E-2</v>
      </c>
      <c r="L6080" s="1">
        <v>42.236033325994747</v>
      </c>
      <c r="M6080" s="2">
        <f>Table13[[#This Row],[Cons h '[MWh']]]-Table13[[#This Row],[Ewec_prod '[MWh']]]-Table13[[#This Row],[Eeol_prod '[MWh']]]-Table13[[#This Row],[Efv_prod '[MWh']]]</f>
        <v>35.658661766484926</v>
      </c>
    </row>
    <row r="6081" spans="5:13" x14ac:dyDescent="0.3">
      <c r="E6081" s="4">
        <v>43719.291666666664</v>
      </c>
      <c r="F6081" s="3">
        <v>0</v>
      </c>
      <c r="G6081" s="2">
        <f>Table13[[#This Row],[CF % FV]]*$A$2</f>
        <v>0</v>
      </c>
      <c r="H6081" s="3">
        <v>0.16307494095690001</v>
      </c>
      <c r="I6081" s="2">
        <f>Table13[[#This Row],[CF % EOL]]*$A$6</f>
        <v>6.5229976382760002</v>
      </c>
      <c r="J6081" s="3">
        <v>0.10108708240108129</v>
      </c>
      <c r="K6081" s="2">
        <f>$A$10*Table13[[#This Row],[CF % WEC]]</f>
        <v>3.109082828127209E-2</v>
      </c>
      <c r="L6081" s="1">
        <v>51.290159443943615</v>
      </c>
      <c r="M6081" s="2">
        <f>Table13[[#This Row],[Cons h '[MWh']]]-Table13[[#This Row],[Ewec_prod '[MWh']]]-Table13[[#This Row],[Eeol_prod '[MWh']]]-Table13[[#This Row],[Efv_prod '[MWh']]]</f>
        <v>44.736070977386341</v>
      </c>
    </row>
    <row r="6082" spans="5:13" x14ac:dyDescent="0.3">
      <c r="E6082" s="4">
        <v>43719.333333333336</v>
      </c>
      <c r="F6082" s="3">
        <v>0</v>
      </c>
      <c r="G6082" s="2">
        <f>Table13[[#This Row],[CF % FV]]*$A$2</f>
        <v>0</v>
      </c>
      <c r="H6082" s="3">
        <v>0.15385873159722099</v>
      </c>
      <c r="I6082" s="2">
        <f>Table13[[#This Row],[CF % EOL]]*$A$6</f>
        <v>6.1543492638888395</v>
      </c>
      <c r="J6082" s="3">
        <v>9.7721637850564744E-2</v>
      </c>
      <c r="K6082" s="2">
        <f>$A$10*Table13[[#This Row],[CF % WEC]]</f>
        <v>3.0055736001181377E-2</v>
      </c>
      <c r="L6082" s="1">
        <v>45.950506099035273</v>
      </c>
      <c r="M6082" s="2">
        <f>Table13[[#This Row],[Cons h '[MWh']]]-Table13[[#This Row],[Ewec_prod '[MWh']]]-Table13[[#This Row],[Eeol_prod '[MWh']]]-Table13[[#This Row],[Efv_prod '[MWh']]]</f>
        <v>39.766101099145253</v>
      </c>
    </row>
    <row r="6083" spans="5:13" x14ac:dyDescent="0.3">
      <c r="E6083" s="4">
        <v>43719.375</v>
      </c>
      <c r="F6083" s="3">
        <v>0</v>
      </c>
      <c r="G6083" s="2">
        <f>Table13[[#This Row],[CF % FV]]*$A$2</f>
        <v>0</v>
      </c>
      <c r="H6083" s="3">
        <v>0.13545458873205099</v>
      </c>
      <c r="I6083" s="2">
        <f>Table13[[#This Row],[CF % EOL]]*$A$6</f>
        <v>5.4181835492820394</v>
      </c>
      <c r="J6083" s="3">
        <v>9.4496975803163671E-2</v>
      </c>
      <c r="K6083" s="2">
        <f>$A$10*Table13[[#This Row],[CF % WEC]]</f>
        <v>2.9063943463504875E-2</v>
      </c>
      <c r="L6083" s="1">
        <v>35.435094174279655</v>
      </c>
      <c r="M6083" s="2">
        <f>Table13[[#This Row],[Cons h '[MWh']]]-Table13[[#This Row],[Ewec_prod '[MWh']]]-Table13[[#This Row],[Eeol_prod '[MWh']]]-Table13[[#This Row],[Efv_prod '[MWh']]]</f>
        <v>29.987846681534108</v>
      </c>
    </row>
    <row r="6084" spans="5:13" x14ac:dyDescent="0.3">
      <c r="E6084" s="4">
        <v>43719.416666666664</v>
      </c>
      <c r="F6084" s="3">
        <v>0</v>
      </c>
      <c r="G6084" s="2">
        <f>Table13[[#This Row],[CF % FV]]*$A$2</f>
        <v>0</v>
      </c>
      <c r="H6084" s="3">
        <v>3.1958956216728198E-3</v>
      </c>
      <c r="I6084" s="2">
        <f>Table13[[#This Row],[CF % EOL]]*$A$6</f>
        <v>0.12783582486691281</v>
      </c>
      <c r="J6084" s="3">
        <v>9.1403831957360918E-2</v>
      </c>
      <c r="K6084" s="2">
        <f>$A$10*Table13[[#This Row],[CF % WEC]]</f>
        <v>2.8112601295199321E-2</v>
      </c>
      <c r="L6084" s="1">
        <v>43.970545790438884</v>
      </c>
      <c r="M6084" s="2">
        <f>Table13[[#This Row],[Cons h '[MWh']]]-Table13[[#This Row],[Ewec_prod '[MWh']]]-Table13[[#This Row],[Eeol_prod '[MWh']]]-Table13[[#This Row],[Efv_prod '[MWh']]]</f>
        <v>43.814597364276771</v>
      </c>
    </row>
    <row r="6085" spans="5:13" x14ac:dyDescent="0.3">
      <c r="E6085" s="4">
        <v>43719.458333333336</v>
      </c>
      <c r="F6085" s="3">
        <v>0</v>
      </c>
      <c r="G6085" s="2">
        <f>Table13[[#This Row],[CF % FV]]*$A$2</f>
        <v>0</v>
      </c>
      <c r="H6085" s="3">
        <v>0</v>
      </c>
      <c r="I6085" s="2">
        <f>Table13[[#This Row],[CF % EOL]]*$A$6</f>
        <v>0</v>
      </c>
      <c r="J6085" s="3">
        <v>8.8509340258330238E-2</v>
      </c>
      <c r="K6085" s="2">
        <f>$A$10*Table13[[#This Row],[CF % WEC]]</f>
        <v>2.7222357534685292E-2</v>
      </c>
      <c r="L6085" s="1">
        <v>52.785565374558125</v>
      </c>
      <c r="M6085" s="2">
        <f>Table13[[#This Row],[Cons h '[MWh']]]-Table13[[#This Row],[Ewec_prod '[MWh']]]-Table13[[#This Row],[Eeol_prod '[MWh']]]-Table13[[#This Row],[Efv_prod '[MWh']]]</f>
        <v>52.758343017023442</v>
      </c>
    </row>
    <row r="6086" spans="5:13" x14ac:dyDescent="0.3">
      <c r="E6086" s="4">
        <v>43719.5</v>
      </c>
      <c r="F6086" s="3">
        <v>0</v>
      </c>
      <c r="G6086" s="2">
        <f>Table13[[#This Row],[CF % FV]]*$A$2</f>
        <v>0</v>
      </c>
      <c r="H6086" s="3">
        <v>1.15839859839248E-3</v>
      </c>
      <c r="I6086" s="2">
        <f>Table13[[#This Row],[CF % EOL]]*$A$6</f>
        <v>4.6335943935699203E-2</v>
      </c>
      <c r="J6086" s="3">
        <v>8.5833655496126135E-2</v>
      </c>
      <c r="K6086" s="2">
        <f>$A$10*Table13[[#This Row],[CF % WEC]]</f>
        <v>2.6399411085934937E-2</v>
      </c>
      <c r="L6086" s="1">
        <v>44.232570903455503</v>
      </c>
      <c r="M6086" s="2">
        <f>Table13[[#This Row],[Cons h '[MWh']]]-Table13[[#This Row],[Ewec_prod '[MWh']]]-Table13[[#This Row],[Eeol_prod '[MWh']]]-Table13[[#This Row],[Efv_prod '[MWh']]]</f>
        <v>44.159835548433868</v>
      </c>
    </row>
    <row r="6087" spans="5:13" x14ac:dyDescent="0.3">
      <c r="E6087" s="4">
        <v>43719.541666666664</v>
      </c>
      <c r="F6087" s="3">
        <v>0</v>
      </c>
      <c r="G6087" s="2">
        <f>Table13[[#This Row],[CF % FV]]*$A$2</f>
        <v>0</v>
      </c>
      <c r="H6087" s="3">
        <v>1.6624388763416199E-2</v>
      </c>
      <c r="I6087" s="2">
        <f>Table13[[#This Row],[CF % EOL]]*$A$6</f>
        <v>0.66497555053664792</v>
      </c>
      <c r="J6087" s="3">
        <v>8.2407201157975687E-2</v>
      </c>
      <c r="K6087" s="2">
        <f>$A$10*Table13[[#This Row],[CF % WEC]]</f>
        <v>2.5345554342712562E-2</v>
      </c>
      <c r="L6087" s="1">
        <v>41.977434361403084</v>
      </c>
      <c r="M6087" s="2">
        <f>Table13[[#This Row],[Cons h '[MWh']]]-Table13[[#This Row],[Ewec_prod '[MWh']]]-Table13[[#This Row],[Eeol_prod '[MWh']]]-Table13[[#This Row],[Efv_prod '[MWh']]]</f>
        <v>41.287113256523725</v>
      </c>
    </row>
    <row r="6088" spans="5:13" x14ac:dyDescent="0.3">
      <c r="E6088" s="4">
        <v>43719.583333333336</v>
      </c>
      <c r="F6088" s="3">
        <v>0</v>
      </c>
      <c r="G6088" s="2">
        <f>Table13[[#This Row],[CF % FV]]*$A$2</f>
        <v>0</v>
      </c>
      <c r="H6088" s="3">
        <v>3.2026440055161601E-2</v>
      </c>
      <c r="I6088" s="2">
        <f>Table13[[#This Row],[CF % EOL]]*$A$6</f>
        <v>1.2810576022064639</v>
      </c>
      <c r="J6088" s="3">
        <v>8.028407958814919E-2</v>
      </c>
      <c r="K6088" s="2">
        <f>$A$10*Table13[[#This Row],[CF % WEC]]</f>
        <v>2.4692556881713189E-2</v>
      </c>
      <c r="L6088" s="1">
        <v>47.677244134997373</v>
      </c>
      <c r="M6088" s="2">
        <f>Table13[[#This Row],[Cons h '[MWh']]]-Table13[[#This Row],[Ewec_prod '[MWh']]]-Table13[[#This Row],[Eeol_prod '[MWh']]]-Table13[[#This Row],[Efv_prod '[MWh']]]</f>
        <v>46.371493975909196</v>
      </c>
    </row>
    <row r="6089" spans="5:13" x14ac:dyDescent="0.3">
      <c r="E6089" s="4">
        <v>43719.625</v>
      </c>
      <c r="F6089" s="3">
        <v>0</v>
      </c>
      <c r="G6089" s="2">
        <f>Table13[[#This Row],[CF % FV]]*$A$2</f>
        <v>0</v>
      </c>
      <c r="H6089" s="3">
        <v>3.9197575318601602E-2</v>
      </c>
      <c r="I6089" s="2">
        <f>Table13[[#This Row],[CF % EOL]]*$A$6</f>
        <v>1.5679030127440641</v>
      </c>
      <c r="J6089" s="3">
        <v>7.960743579070631E-2</v>
      </c>
      <c r="K6089" s="2">
        <f>$A$10*Table13[[#This Row],[CF % WEC]]</f>
        <v>2.4484445067481431E-2</v>
      </c>
      <c r="L6089" s="1">
        <v>45.613824341251934</v>
      </c>
      <c r="M6089" s="2">
        <f>Table13[[#This Row],[Cons h '[MWh']]]-Table13[[#This Row],[Ewec_prod '[MWh']]]-Table13[[#This Row],[Eeol_prod '[MWh']]]-Table13[[#This Row],[Efv_prod '[MWh']]]</f>
        <v>44.021436883440394</v>
      </c>
    </row>
    <row r="6090" spans="5:13" x14ac:dyDescent="0.3">
      <c r="E6090" s="4">
        <v>43719.666666666664</v>
      </c>
      <c r="F6090" s="3">
        <v>5.9359999999999996E-2</v>
      </c>
      <c r="G6090" s="2">
        <f>Table13[[#This Row],[CF % FV]]*$A$2</f>
        <v>3.0273599999999998</v>
      </c>
      <c r="H6090" s="3">
        <v>4.1717258217032302E-2</v>
      </c>
      <c r="I6090" s="2">
        <f>Table13[[#This Row],[CF % EOL]]*$A$6</f>
        <v>1.6686903286812922</v>
      </c>
      <c r="J6090" s="3">
        <v>7.9304823963822269E-2</v>
      </c>
      <c r="K6090" s="2">
        <f>$A$10*Table13[[#This Row],[CF % WEC]]</f>
        <v>2.4391372321468204E-2</v>
      </c>
      <c r="L6090" s="1">
        <v>43.277786823538008</v>
      </c>
      <c r="M6090" s="2">
        <f>Table13[[#This Row],[Cons h '[MWh']]]-Table13[[#This Row],[Ewec_prod '[MWh']]]-Table13[[#This Row],[Eeol_prod '[MWh']]]-Table13[[#This Row],[Efv_prod '[MWh']]]</f>
        <v>38.557345122535246</v>
      </c>
    </row>
    <row r="6091" spans="5:13" x14ac:dyDescent="0.3">
      <c r="E6091" s="4">
        <v>43719.708333333336</v>
      </c>
      <c r="F6091" s="3">
        <v>0.26375999999999999</v>
      </c>
      <c r="G6091" s="2">
        <f>Table13[[#This Row],[CF % FV]]*$A$2</f>
        <v>13.45176</v>
      </c>
      <c r="H6091" s="3">
        <v>3.8424395277593698E-2</v>
      </c>
      <c r="I6091" s="2">
        <f>Table13[[#This Row],[CF % EOL]]*$A$6</f>
        <v>1.5369758111037479</v>
      </c>
      <c r="J6091" s="3">
        <v>7.8803753327501613E-2</v>
      </c>
      <c r="K6091" s="2">
        <f>$A$10*Table13[[#This Row],[CF % WEC]]</f>
        <v>2.4237260631422369E-2</v>
      </c>
      <c r="L6091" s="1">
        <v>55.172992601918509</v>
      </c>
      <c r="M6091" s="2">
        <f>Table13[[#This Row],[Cons h '[MWh']]]-Table13[[#This Row],[Ewec_prod '[MWh']]]-Table13[[#This Row],[Eeol_prod '[MWh']]]-Table13[[#This Row],[Efv_prod '[MWh']]]</f>
        <v>40.160019530183334</v>
      </c>
    </row>
    <row r="6092" spans="5:13" x14ac:dyDescent="0.3">
      <c r="E6092" s="4">
        <v>43719.75</v>
      </c>
      <c r="F6092" s="3">
        <v>0.45411000000000001</v>
      </c>
      <c r="G6092" s="2">
        <f>Table13[[#This Row],[CF % FV]]*$A$2</f>
        <v>23.159610000000001</v>
      </c>
      <c r="H6092" s="3">
        <v>4.2545051204082397E-2</v>
      </c>
      <c r="I6092" s="2">
        <f>Table13[[#This Row],[CF % EOL]]*$A$6</f>
        <v>1.7018020481632958</v>
      </c>
      <c r="J6092" s="3">
        <v>7.8056554759212013E-2</v>
      </c>
      <c r="K6092" s="2">
        <f>$A$10*Table13[[#This Row],[CF % WEC]]</f>
        <v>2.4007448653206094E-2</v>
      </c>
      <c r="L6092" s="1">
        <v>58.49954265154679</v>
      </c>
      <c r="M6092" s="2">
        <f>Table13[[#This Row],[Cons h '[MWh']]]-Table13[[#This Row],[Ewec_prod '[MWh']]]-Table13[[#This Row],[Eeol_prod '[MWh']]]-Table13[[#This Row],[Efv_prod '[MWh']]]</f>
        <v>33.614123154730287</v>
      </c>
    </row>
    <row r="6093" spans="5:13" x14ac:dyDescent="0.3">
      <c r="E6093" s="4">
        <v>43719.791666666664</v>
      </c>
      <c r="F6093" s="3">
        <v>0.62064999999999992</v>
      </c>
      <c r="G6093" s="2">
        <f>Table13[[#This Row],[CF % FV]]*$A$2</f>
        <v>31.653149999999997</v>
      </c>
      <c r="H6093" s="3">
        <v>5.0920394233130502E-2</v>
      </c>
      <c r="I6093" s="2">
        <f>Table13[[#This Row],[CF % EOL]]*$A$6</f>
        <v>2.0368157693252202</v>
      </c>
      <c r="J6093" s="3">
        <v>7.7070783268023343E-2</v>
      </c>
      <c r="K6093" s="2">
        <f>$A$10*Table13[[#This Row],[CF % WEC]]</f>
        <v>2.3704260041672948E-2</v>
      </c>
      <c r="L6093" s="1">
        <v>51.515316413885003</v>
      </c>
      <c r="M6093" s="2">
        <f>Table13[[#This Row],[Cons h '[MWh']]]-Table13[[#This Row],[Ewec_prod '[MWh']]]-Table13[[#This Row],[Eeol_prod '[MWh']]]-Table13[[#This Row],[Efv_prod '[MWh']]]</f>
        <v>17.801646384518108</v>
      </c>
    </row>
    <row r="6094" spans="5:13" x14ac:dyDescent="0.3">
      <c r="E6094" s="4">
        <v>43719.833333333336</v>
      </c>
      <c r="F6094" s="3">
        <v>0.70582</v>
      </c>
      <c r="G6094" s="2">
        <f>Table13[[#This Row],[CF % FV]]*$A$2</f>
        <v>35.99682</v>
      </c>
      <c r="H6094" s="3">
        <v>4.3903051546174097E-2</v>
      </c>
      <c r="I6094" s="2">
        <f>Table13[[#This Row],[CF % EOL]]*$A$6</f>
        <v>1.756122061846964</v>
      </c>
      <c r="J6094" s="3">
        <v>7.5886666098806232E-2</v>
      </c>
      <c r="K6094" s="2">
        <f>$A$10*Table13[[#This Row],[CF % WEC]]</f>
        <v>2.3340067281346123E-2</v>
      </c>
      <c r="L6094" s="1">
        <v>57.419459862708784</v>
      </c>
      <c r="M6094" s="2">
        <f>Table13[[#This Row],[Cons h '[MWh']]]-Table13[[#This Row],[Ewec_prod '[MWh']]]-Table13[[#This Row],[Eeol_prod '[MWh']]]-Table13[[#This Row],[Efv_prod '[MWh']]]</f>
        <v>19.643177733580472</v>
      </c>
    </row>
    <row r="6095" spans="5:13" x14ac:dyDescent="0.3">
      <c r="E6095" s="4">
        <v>43719.875</v>
      </c>
      <c r="F6095" s="3">
        <v>0.75761000000000001</v>
      </c>
      <c r="G6095" s="2">
        <f>Table13[[#This Row],[CF % FV]]*$A$2</f>
        <v>38.638109999999998</v>
      </c>
      <c r="H6095" s="3">
        <v>2.92874375684452E-2</v>
      </c>
      <c r="I6095" s="2">
        <f>Table13[[#This Row],[CF % EOL]]*$A$6</f>
        <v>1.1714975027378081</v>
      </c>
      <c r="J6095" s="3">
        <v>7.4306850779054245E-2</v>
      </c>
      <c r="K6095" s="2">
        <f>$A$10*Table13[[#This Row],[CF % WEC]]</f>
        <v>2.2854171698489665E-2</v>
      </c>
      <c r="L6095" s="1">
        <v>47.028365278919281</v>
      </c>
      <c r="M6095" s="2">
        <f>Table13[[#This Row],[Cons h '[MWh']]]-Table13[[#This Row],[Ewec_prod '[MWh']]]-Table13[[#This Row],[Eeol_prod '[MWh']]]-Table13[[#This Row],[Efv_prod '[MWh']]]</f>
        <v>7.1959036044829858</v>
      </c>
    </row>
    <row r="6096" spans="5:13" x14ac:dyDescent="0.3">
      <c r="E6096" s="4">
        <v>43719.916666666664</v>
      </c>
      <c r="F6096" s="3">
        <v>0.72854999999999992</v>
      </c>
      <c r="G6096" s="2">
        <f>Table13[[#This Row],[CF % FV]]*$A$2</f>
        <v>37.156049999999993</v>
      </c>
      <c r="H6096" s="3">
        <v>0</v>
      </c>
      <c r="I6096" s="2">
        <f>Table13[[#This Row],[CF % EOL]]*$A$6</f>
        <v>0</v>
      </c>
      <c r="J6096" s="3">
        <v>7.292374464227469E-2</v>
      </c>
      <c r="K6096" s="2">
        <f>$A$10*Table13[[#This Row],[CF % WEC]]</f>
        <v>2.2428776936152289E-2</v>
      </c>
      <c r="L6096" s="1">
        <v>41.409109957820533</v>
      </c>
      <c r="M6096" s="2">
        <f>Table13[[#This Row],[Cons h '[MWh']]]-Table13[[#This Row],[Ewec_prod '[MWh']]]-Table13[[#This Row],[Eeol_prod '[MWh']]]-Table13[[#This Row],[Efv_prod '[MWh']]]</f>
        <v>4.2306311808843873</v>
      </c>
    </row>
    <row r="6097" spans="5:13" x14ac:dyDescent="0.3">
      <c r="E6097" s="4">
        <v>43719.958333333336</v>
      </c>
      <c r="F6097" s="3">
        <v>0.68600000000000005</v>
      </c>
      <c r="G6097" s="2">
        <f>Table13[[#This Row],[CF % FV]]*$A$2</f>
        <v>34.986000000000004</v>
      </c>
      <c r="H6097" s="3">
        <v>0</v>
      </c>
      <c r="I6097" s="2">
        <f>Table13[[#This Row],[CF % EOL]]*$A$6</f>
        <v>0</v>
      </c>
      <c r="J6097" s="3">
        <v>7.1991465245556469E-2</v>
      </c>
      <c r="K6097" s="2">
        <f>$A$10*Table13[[#This Row],[CF % WEC]]</f>
        <v>2.2142040609956528E-2</v>
      </c>
      <c r="L6097" s="1">
        <v>39.731490692138991</v>
      </c>
      <c r="M6097" s="2">
        <f>Table13[[#This Row],[Cons h '[MWh']]]-Table13[[#This Row],[Ewec_prod '[MWh']]]-Table13[[#This Row],[Eeol_prod '[MWh']]]-Table13[[#This Row],[Efv_prod '[MWh']]]</f>
        <v>4.7233486515290295</v>
      </c>
    </row>
    <row r="6098" spans="5:13" x14ac:dyDescent="0.3">
      <c r="E6098" s="4">
        <v>43720</v>
      </c>
      <c r="F6098" s="3">
        <v>0.56723999999999997</v>
      </c>
      <c r="G6098" s="2">
        <f>Table13[[#This Row],[CF % FV]]*$A$2</f>
        <v>28.92924</v>
      </c>
      <c r="H6098" s="3">
        <v>0</v>
      </c>
      <c r="I6098" s="2">
        <f>Table13[[#This Row],[CF % EOL]]*$A$6</f>
        <v>0</v>
      </c>
      <c r="J6098" s="3">
        <v>7.1262607476413289E-2</v>
      </c>
      <c r="K6098" s="2">
        <f>$A$10*Table13[[#This Row],[CF % WEC]]</f>
        <v>2.1917869615961559E-2</v>
      </c>
      <c r="L6098" s="1">
        <v>33.60310447134615</v>
      </c>
      <c r="M6098" s="2">
        <f>Table13[[#This Row],[Cons h '[MWh']]]-Table13[[#This Row],[Ewec_prod '[MWh']]]-Table13[[#This Row],[Eeol_prod '[MWh']]]-Table13[[#This Row],[Efv_prod '[MWh']]]</f>
        <v>4.651946601730188</v>
      </c>
    </row>
    <row r="6099" spans="5:13" x14ac:dyDescent="0.3">
      <c r="E6099" s="4">
        <v>43720.041666666664</v>
      </c>
      <c r="F6099" s="3">
        <v>0.39299000000000001</v>
      </c>
      <c r="G6099" s="2">
        <f>Table13[[#This Row],[CF % FV]]*$A$2</f>
        <v>20.042490000000001</v>
      </c>
      <c r="H6099" s="3">
        <v>0</v>
      </c>
      <c r="I6099" s="2">
        <f>Table13[[#This Row],[CF % EOL]]*$A$6</f>
        <v>0</v>
      </c>
      <c r="J6099" s="3">
        <v>7.0610844566544442E-2</v>
      </c>
      <c r="K6099" s="2">
        <f>$A$10*Table13[[#This Row],[CF % WEC]]</f>
        <v>2.1717410286940329E-2</v>
      </c>
      <c r="L6099" s="1">
        <v>35.330091848669355</v>
      </c>
      <c r="M6099" s="2">
        <f>Table13[[#This Row],[Cons h '[MWh']]]-Table13[[#This Row],[Ewec_prod '[MWh']]]-Table13[[#This Row],[Eeol_prod '[MWh']]]-Table13[[#This Row],[Efv_prod '[MWh']]]</f>
        <v>15.265884438382415</v>
      </c>
    </row>
    <row r="6100" spans="5:13" x14ac:dyDescent="0.3">
      <c r="E6100" s="4">
        <v>43720.083333333336</v>
      </c>
      <c r="F6100" s="3">
        <v>0.17461000000000002</v>
      </c>
      <c r="G6100" s="2">
        <f>Table13[[#This Row],[CF % FV]]*$A$2</f>
        <v>8.9051100000000005</v>
      </c>
      <c r="H6100" s="3">
        <v>4.7694487961741404E-3</v>
      </c>
      <c r="I6100" s="2">
        <f>Table13[[#This Row],[CF % EOL]]*$A$6</f>
        <v>0.19077795184696561</v>
      </c>
      <c r="J6100" s="3">
        <v>7.0205806786170888E-2</v>
      </c>
      <c r="K6100" s="2">
        <f>$A$10*Table13[[#This Row],[CF % WEC]]</f>
        <v>2.1592834923027295E-2</v>
      </c>
      <c r="L6100" s="1">
        <v>35.569537033261575</v>
      </c>
      <c r="M6100" s="2">
        <f>Table13[[#This Row],[Cons h '[MWh']]]-Table13[[#This Row],[Ewec_prod '[MWh']]]-Table13[[#This Row],[Eeol_prod '[MWh']]]-Table13[[#This Row],[Efv_prod '[MWh']]]</f>
        <v>26.45205624649158</v>
      </c>
    </row>
    <row r="6101" spans="5:13" x14ac:dyDescent="0.3">
      <c r="E6101" s="4">
        <v>43720.125</v>
      </c>
      <c r="F6101" s="3">
        <v>6.0400000000000002E-3</v>
      </c>
      <c r="G6101" s="2">
        <f>Table13[[#This Row],[CF % FV]]*$A$2</f>
        <v>0.30804000000000004</v>
      </c>
      <c r="H6101" s="3">
        <v>4.4683039036116097E-2</v>
      </c>
      <c r="I6101" s="2">
        <f>Table13[[#This Row],[CF % EOL]]*$A$6</f>
        <v>1.7873215614446438</v>
      </c>
      <c r="J6101" s="3">
        <v>7.012879962301953E-2</v>
      </c>
      <c r="K6101" s="2">
        <f>$A$10*Table13[[#This Row],[CF % WEC]]</f>
        <v>2.1569150230294078E-2</v>
      </c>
      <c r="L6101" s="1">
        <v>35.51788276243736</v>
      </c>
      <c r="M6101" s="2">
        <f>Table13[[#This Row],[Cons h '[MWh']]]-Table13[[#This Row],[Ewec_prod '[MWh']]]-Table13[[#This Row],[Eeol_prod '[MWh']]]-Table13[[#This Row],[Efv_prod '[MWh']]]</f>
        <v>33.400952050762427</v>
      </c>
    </row>
    <row r="6102" spans="5:13" x14ac:dyDescent="0.3">
      <c r="E6102" s="4">
        <v>43720.166666666664</v>
      </c>
      <c r="F6102" s="3">
        <v>0</v>
      </c>
      <c r="G6102" s="2">
        <f>Table13[[#This Row],[CF % FV]]*$A$2</f>
        <v>0</v>
      </c>
      <c r="H6102" s="3">
        <v>8.2939616050616796E-2</v>
      </c>
      <c r="I6102" s="2">
        <f>Table13[[#This Row],[CF % EOL]]*$A$6</f>
        <v>3.3175846420246717</v>
      </c>
      <c r="J6102" s="3">
        <v>7.0079069051066076E-2</v>
      </c>
      <c r="K6102" s="2">
        <f>$A$10*Table13[[#This Row],[CF % WEC]]</f>
        <v>2.155385485687733E-2</v>
      </c>
      <c r="L6102" s="1">
        <v>40.282643886122976</v>
      </c>
      <c r="M6102" s="2">
        <f>Table13[[#This Row],[Cons h '[MWh']]]-Table13[[#This Row],[Ewec_prod '[MWh']]]-Table13[[#This Row],[Eeol_prod '[MWh']]]-Table13[[#This Row],[Efv_prod '[MWh']]]</f>
        <v>36.94350538924143</v>
      </c>
    </row>
    <row r="6103" spans="5:13" x14ac:dyDescent="0.3">
      <c r="E6103" s="4">
        <v>43720.208333333336</v>
      </c>
      <c r="F6103" s="3">
        <v>0</v>
      </c>
      <c r="G6103" s="2">
        <f>Table13[[#This Row],[CF % FV]]*$A$2</f>
        <v>0</v>
      </c>
      <c r="H6103" s="3">
        <v>0.118280223868793</v>
      </c>
      <c r="I6103" s="2">
        <f>Table13[[#This Row],[CF % EOL]]*$A$6</f>
        <v>4.73120895475172</v>
      </c>
      <c r="J6103" s="3">
        <v>6.9733456386044043E-2</v>
      </c>
      <c r="K6103" s="2">
        <f>$A$10*Table13[[#This Row],[CF % WEC]]</f>
        <v>2.144755656668236E-2</v>
      </c>
      <c r="L6103" s="1">
        <v>44.159264102236151</v>
      </c>
      <c r="M6103" s="2">
        <f>Table13[[#This Row],[Cons h '[MWh']]]-Table13[[#This Row],[Ewec_prod '[MWh']]]-Table13[[#This Row],[Eeol_prod '[MWh']]]-Table13[[#This Row],[Efv_prod '[MWh']]]</f>
        <v>39.406607590917744</v>
      </c>
    </row>
    <row r="6104" spans="5:13" x14ac:dyDescent="0.3">
      <c r="E6104" s="4">
        <v>43720.25</v>
      </c>
      <c r="F6104" s="3">
        <v>0</v>
      </c>
      <c r="G6104" s="2">
        <f>Table13[[#This Row],[CF % FV]]*$A$2</f>
        <v>0</v>
      </c>
      <c r="H6104" s="3">
        <v>0.121272298121414</v>
      </c>
      <c r="I6104" s="2">
        <f>Table13[[#This Row],[CF % EOL]]*$A$6</f>
        <v>4.8508919248565601</v>
      </c>
      <c r="J6104" s="3">
        <v>6.883895499729048E-2</v>
      </c>
      <c r="K6104" s="2">
        <f>$A$10*Table13[[#This Row],[CF % WEC]]</f>
        <v>2.1172439425950648E-2</v>
      </c>
      <c r="L6104" s="1">
        <v>53.399077976765518</v>
      </c>
      <c r="M6104" s="2">
        <f>Table13[[#This Row],[Cons h '[MWh']]]-Table13[[#This Row],[Ewec_prod '[MWh']]]-Table13[[#This Row],[Eeol_prod '[MWh']]]-Table13[[#This Row],[Efv_prod '[MWh']]]</f>
        <v>48.527013612483003</v>
      </c>
    </row>
    <row r="6105" spans="5:13" x14ac:dyDescent="0.3">
      <c r="E6105" s="4">
        <v>43720.291666666664</v>
      </c>
      <c r="F6105" s="3">
        <v>0</v>
      </c>
      <c r="G6105" s="2">
        <f>Table13[[#This Row],[CF % FV]]*$A$2</f>
        <v>0</v>
      </c>
      <c r="H6105" s="3">
        <v>0.102468522307106</v>
      </c>
      <c r="I6105" s="2">
        <f>Table13[[#This Row],[CF % EOL]]*$A$6</f>
        <v>4.0987408922842397</v>
      </c>
      <c r="J6105" s="3">
        <v>6.7509598505387472E-2</v>
      </c>
      <c r="K6105" s="2">
        <f>$A$10*Table13[[#This Row],[CF % WEC]]</f>
        <v>2.0763576162389798E-2</v>
      </c>
      <c r="L6105" s="1">
        <v>42.180357627056672</v>
      </c>
      <c r="M6105" s="2">
        <f>Table13[[#This Row],[Cons h '[MWh']]]-Table13[[#This Row],[Ewec_prod '[MWh']]]-Table13[[#This Row],[Eeol_prod '[MWh']]]-Table13[[#This Row],[Efv_prod '[MWh']]]</f>
        <v>38.060853158610044</v>
      </c>
    </row>
    <row r="6106" spans="5:13" x14ac:dyDescent="0.3">
      <c r="E6106" s="4">
        <v>43720.333333333336</v>
      </c>
      <c r="F6106" s="3">
        <v>0</v>
      </c>
      <c r="G6106" s="2">
        <f>Table13[[#This Row],[CF % FV]]*$A$2</f>
        <v>0</v>
      </c>
      <c r="H6106" s="3">
        <v>8.2382389652368507E-2</v>
      </c>
      <c r="I6106" s="2">
        <f>Table13[[#This Row],[CF % EOL]]*$A$6</f>
        <v>3.2952955860947402</v>
      </c>
      <c r="J6106" s="3">
        <v>6.6028968070164631E-2</v>
      </c>
      <c r="K6106" s="2">
        <f>$A$10*Table13[[#This Row],[CF % WEC]]</f>
        <v>2.0308186358706574E-2</v>
      </c>
      <c r="L6106" s="1">
        <v>49.242288705811625</v>
      </c>
      <c r="M6106" s="2">
        <f>Table13[[#This Row],[Cons h '[MWh']]]-Table13[[#This Row],[Ewec_prod '[MWh']]]-Table13[[#This Row],[Eeol_prod '[MWh']]]-Table13[[#This Row],[Efv_prod '[MWh']]]</f>
        <v>45.926684933358182</v>
      </c>
    </row>
    <row r="6107" spans="5:13" x14ac:dyDescent="0.3">
      <c r="E6107" s="4">
        <v>43720.375</v>
      </c>
      <c r="F6107" s="3">
        <v>0</v>
      </c>
      <c r="G6107" s="2">
        <f>Table13[[#This Row],[CF % FV]]*$A$2</f>
        <v>0</v>
      </c>
      <c r="H6107" s="3">
        <v>6.3680549190432006E-2</v>
      </c>
      <c r="I6107" s="2">
        <f>Table13[[#This Row],[CF % EOL]]*$A$6</f>
        <v>2.54722196761728</v>
      </c>
      <c r="J6107" s="3">
        <v>6.4431663649254498E-2</v>
      </c>
      <c r="K6107" s="2">
        <f>$A$10*Table13[[#This Row],[CF % WEC]]</f>
        <v>1.9816911743950231E-2</v>
      </c>
      <c r="L6107" s="1">
        <v>51.519928423594571</v>
      </c>
      <c r="M6107" s="2">
        <f>Table13[[#This Row],[Cons h '[MWh']]]-Table13[[#This Row],[Ewec_prod '[MWh']]]-Table13[[#This Row],[Eeol_prod '[MWh']]]-Table13[[#This Row],[Efv_prod '[MWh']]]</f>
        <v>48.952889544233336</v>
      </c>
    </row>
    <row r="6108" spans="5:13" x14ac:dyDescent="0.3">
      <c r="E6108" s="4">
        <v>43720.416666666664</v>
      </c>
      <c r="F6108" s="3">
        <v>0</v>
      </c>
      <c r="G6108" s="2">
        <f>Table13[[#This Row],[CF % FV]]*$A$2</f>
        <v>0</v>
      </c>
      <c r="H6108" s="3">
        <v>3.8756919789166198E-2</v>
      </c>
      <c r="I6108" s="2">
        <f>Table13[[#This Row],[CF % EOL]]*$A$6</f>
        <v>1.550276791566648</v>
      </c>
      <c r="J6108" s="3">
        <v>6.3109211201692286E-2</v>
      </c>
      <c r="K6108" s="2">
        <f>$A$10*Table13[[#This Row],[CF % WEC]]</f>
        <v>1.941017192140625E-2</v>
      </c>
      <c r="L6108" s="1">
        <v>52.956866630401585</v>
      </c>
      <c r="M6108" s="2">
        <f>Table13[[#This Row],[Cons h '[MWh']]]-Table13[[#This Row],[Ewec_prod '[MWh']]]-Table13[[#This Row],[Eeol_prod '[MWh']]]-Table13[[#This Row],[Efv_prod '[MWh']]]</f>
        <v>51.387179666913532</v>
      </c>
    </row>
    <row r="6109" spans="5:13" x14ac:dyDescent="0.3">
      <c r="E6109" s="4">
        <v>43720.458333333336</v>
      </c>
      <c r="F6109" s="3">
        <v>0</v>
      </c>
      <c r="G6109" s="2">
        <f>Table13[[#This Row],[CF % FV]]*$A$2</f>
        <v>0</v>
      </c>
      <c r="H6109" s="3">
        <v>3.8424395277593698E-2</v>
      </c>
      <c r="I6109" s="2">
        <f>Table13[[#This Row],[CF % EOL]]*$A$6</f>
        <v>1.5369758111037479</v>
      </c>
      <c r="J6109" s="3">
        <v>6.183219590800014E-2</v>
      </c>
      <c r="K6109" s="2">
        <f>$A$10*Table13[[#This Row],[CF % WEC]]</f>
        <v>1.9017406968004882E-2</v>
      </c>
      <c r="L6109" s="1">
        <v>65.966630910654615</v>
      </c>
      <c r="M6109" s="2">
        <f>Table13[[#This Row],[Cons h '[MWh']]]-Table13[[#This Row],[Ewec_prod '[MWh']]]-Table13[[#This Row],[Eeol_prod '[MWh']]]-Table13[[#This Row],[Efv_prod '[MWh']]]</f>
        <v>64.410637692582867</v>
      </c>
    </row>
    <row r="6110" spans="5:13" x14ac:dyDescent="0.3">
      <c r="E6110" s="4">
        <v>43720.5</v>
      </c>
      <c r="F6110" s="3">
        <v>0</v>
      </c>
      <c r="G6110" s="2">
        <f>Table13[[#This Row],[CF % FV]]*$A$2</f>
        <v>0</v>
      </c>
      <c r="H6110" s="3">
        <v>3.32650960295462E-2</v>
      </c>
      <c r="I6110" s="2">
        <f>Table13[[#This Row],[CF % EOL]]*$A$6</f>
        <v>1.3306038411818479</v>
      </c>
      <c r="J6110" s="3">
        <v>6.0798527518324742E-2</v>
      </c>
      <c r="K6110" s="2">
        <f>$A$10*Table13[[#This Row],[CF % WEC]]</f>
        <v>1.8699486956468048E-2</v>
      </c>
      <c r="L6110" s="1">
        <v>60.289528771309023</v>
      </c>
      <c r="M6110" s="2">
        <f>Table13[[#This Row],[Cons h '[MWh']]]-Table13[[#This Row],[Ewec_prod '[MWh']]]-Table13[[#This Row],[Eeol_prod '[MWh']]]-Table13[[#This Row],[Efv_prod '[MWh']]]</f>
        <v>58.940225443170704</v>
      </c>
    </row>
    <row r="6111" spans="5:13" x14ac:dyDescent="0.3">
      <c r="E6111" s="4">
        <v>43720.541666666664</v>
      </c>
      <c r="F6111" s="3">
        <v>0</v>
      </c>
      <c r="G6111" s="2">
        <f>Table13[[#This Row],[CF % FV]]*$A$2</f>
        <v>0</v>
      </c>
      <c r="H6111" s="3">
        <v>3.15522627823226E-2</v>
      </c>
      <c r="I6111" s="2">
        <f>Table13[[#This Row],[CF % EOL]]*$A$6</f>
        <v>1.2620905112929039</v>
      </c>
      <c r="J6111" s="3">
        <v>5.9641942892198971E-2</v>
      </c>
      <c r="K6111" s="2">
        <f>$A$10*Table13[[#This Row],[CF % WEC]]</f>
        <v>1.8343762237250601E-2</v>
      </c>
      <c r="L6111" s="1">
        <v>48.241731961155985</v>
      </c>
      <c r="M6111" s="2">
        <f>Table13[[#This Row],[Cons h '[MWh']]]-Table13[[#This Row],[Ewec_prod '[MWh']]]-Table13[[#This Row],[Eeol_prod '[MWh']]]-Table13[[#This Row],[Efv_prod '[MWh']]]</f>
        <v>46.96129768762583</v>
      </c>
    </row>
    <row r="6112" spans="5:13" x14ac:dyDescent="0.3">
      <c r="E6112" s="4">
        <v>43720.583333333336</v>
      </c>
      <c r="F6112" s="3">
        <v>0</v>
      </c>
      <c r="G6112" s="2">
        <f>Table13[[#This Row],[CF % FV]]*$A$2</f>
        <v>0</v>
      </c>
      <c r="H6112" s="3">
        <v>3.7134610489108898E-2</v>
      </c>
      <c r="I6112" s="2">
        <f>Table13[[#This Row],[CF % EOL]]*$A$6</f>
        <v>1.485384419564356</v>
      </c>
      <c r="J6112" s="3">
        <v>5.8347099778593918E-2</v>
      </c>
      <c r="K6112" s="2">
        <f>$A$10*Table13[[#This Row],[CF % WEC]]</f>
        <v>1.7945514073983284E-2</v>
      </c>
      <c r="L6112" s="1">
        <v>45.792245201339043</v>
      </c>
      <c r="M6112" s="2">
        <f>Table13[[#This Row],[Cons h '[MWh']]]-Table13[[#This Row],[Ewec_prod '[MWh']]]-Table13[[#This Row],[Eeol_prod '[MWh']]]-Table13[[#This Row],[Efv_prod '[MWh']]]</f>
        <v>44.288915267700702</v>
      </c>
    </row>
    <row r="6113" spans="5:13" x14ac:dyDescent="0.3">
      <c r="E6113" s="4">
        <v>43720.625</v>
      </c>
      <c r="F6113" s="3">
        <v>0</v>
      </c>
      <c r="G6113" s="2">
        <f>Table13[[#This Row],[CF % FV]]*$A$2</f>
        <v>0</v>
      </c>
      <c r="H6113" s="3">
        <v>4.3205222517197897E-2</v>
      </c>
      <c r="I6113" s="2">
        <f>Table13[[#This Row],[CF % EOL]]*$A$6</f>
        <v>1.7282089006879158</v>
      </c>
      <c r="J6113" s="3">
        <v>5.7237386830521243E-2</v>
      </c>
      <c r="K6113" s="2">
        <f>$A$10*Table13[[#This Row],[CF % WEC]]</f>
        <v>1.7604205433051901E-2</v>
      </c>
      <c r="L6113" s="1">
        <v>40.941427868422402</v>
      </c>
      <c r="M6113" s="2">
        <f>Table13[[#This Row],[Cons h '[MWh']]]-Table13[[#This Row],[Ewec_prod '[MWh']]]-Table13[[#This Row],[Eeol_prod '[MWh']]]-Table13[[#This Row],[Efv_prod '[MWh']]]</f>
        <v>39.195614762301432</v>
      </c>
    </row>
    <row r="6114" spans="5:13" x14ac:dyDescent="0.3">
      <c r="E6114" s="4">
        <v>43720.666666666664</v>
      </c>
      <c r="F6114" s="3">
        <v>5.7119999999999997E-2</v>
      </c>
      <c r="G6114" s="2">
        <f>Table13[[#This Row],[CF % FV]]*$A$2</f>
        <v>2.9131199999999997</v>
      </c>
      <c r="H6114" s="3">
        <v>5.0100364577833102E-2</v>
      </c>
      <c r="I6114" s="2">
        <f>Table13[[#This Row],[CF % EOL]]*$A$6</f>
        <v>2.004014583113324</v>
      </c>
      <c r="J6114" s="3">
        <v>5.6492454519746674E-2</v>
      </c>
      <c r="K6114" s="2">
        <f>$A$10*Table13[[#This Row],[CF % WEC]]</f>
        <v>1.7375090475874985E-2</v>
      </c>
      <c r="L6114" s="1">
        <v>41.408429608254274</v>
      </c>
      <c r="M6114" s="2">
        <f>Table13[[#This Row],[Cons h '[MWh']]]-Table13[[#This Row],[Ewec_prod '[MWh']]]-Table13[[#This Row],[Eeol_prod '[MWh']]]-Table13[[#This Row],[Efv_prod '[MWh']]]</f>
        <v>36.473919934665076</v>
      </c>
    </row>
    <row r="6115" spans="5:13" x14ac:dyDescent="0.3">
      <c r="E6115" s="4">
        <v>43720.708333333336</v>
      </c>
      <c r="F6115" s="3">
        <v>0.24523</v>
      </c>
      <c r="G6115" s="2">
        <f>Table13[[#This Row],[CF % FV]]*$A$2</f>
        <v>12.506730000000001</v>
      </c>
      <c r="H6115" s="3">
        <v>6.6986740436679196E-2</v>
      </c>
      <c r="I6115" s="2">
        <f>Table13[[#This Row],[CF % EOL]]*$A$6</f>
        <v>2.6794696174671677</v>
      </c>
      <c r="J6115" s="3">
        <v>5.6031960114330204E-2</v>
      </c>
      <c r="K6115" s="2">
        <f>$A$10*Table13[[#This Row],[CF % WEC]]</f>
        <v>1.7233458606171946E-2</v>
      </c>
      <c r="L6115" s="1">
        <v>60.289397414473768</v>
      </c>
      <c r="M6115" s="2">
        <f>Table13[[#This Row],[Cons h '[MWh']]]-Table13[[#This Row],[Ewec_prod '[MWh']]]-Table13[[#This Row],[Eeol_prod '[MWh']]]-Table13[[#This Row],[Efv_prod '[MWh']]]</f>
        <v>45.08596433840043</v>
      </c>
    </row>
    <row r="6116" spans="5:13" x14ac:dyDescent="0.3">
      <c r="E6116" s="4">
        <v>43720.75</v>
      </c>
      <c r="F6116" s="3">
        <v>0.46495999999999998</v>
      </c>
      <c r="G6116" s="2">
        <f>Table13[[#This Row],[CF % FV]]*$A$2</f>
        <v>23.712959999999999</v>
      </c>
      <c r="H6116" s="3">
        <v>8.8499284378223603E-2</v>
      </c>
      <c r="I6116" s="2">
        <f>Table13[[#This Row],[CF % EOL]]*$A$6</f>
        <v>3.5399713751289443</v>
      </c>
      <c r="J6116" s="3">
        <v>5.5822690655576386E-2</v>
      </c>
      <c r="K6116" s="2">
        <f>$A$10*Table13[[#This Row],[CF % WEC]]</f>
        <v>1.7169094686944223E-2</v>
      </c>
      <c r="L6116" s="1">
        <v>78.687217818650666</v>
      </c>
      <c r="M6116" s="2">
        <f>Table13[[#This Row],[Cons h '[MWh']]]-Table13[[#This Row],[Ewec_prod '[MWh']]]-Table13[[#This Row],[Eeol_prod '[MWh']]]-Table13[[#This Row],[Efv_prod '[MWh']]]</f>
        <v>51.417117348834779</v>
      </c>
    </row>
    <row r="6117" spans="5:13" x14ac:dyDescent="0.3">
      <c r="E6117" s="4">
        <v>43720.791666666664</v>
      </c>
      <c r="F6117" s="3">
        <v>0.62633000000000005</v>
      </c>
      <c r="G6117" s="2">
        <f>Table13[[#This Row],[CF % FV]]*$A$2</f>
        <v>31.942830000000004</v>
      </c>
      <c r="H6117" s="3">
        <v>8.99849228877872E-2</v>
      </c>
      <c r="I6117" s="2">
        <f>Table13[[#This Row],[CF % EOL]]*$A$6</f>
        <v>3.599396915511488</v>
      </c>
      <c r="J6117" s="3">
        <v>5.5365485972966325E-2</v>
      </c>
      <c r="K6117" s="2">
        <f>$A$10*Table13[[#This Row],[CF % WEC]]</f>
        <v>1.7028474620178195E-2</v>
      </c>
      <c r="L6117" s="1">
        <v>76.81279258705878</v>
      </c>
      <c r="M6117" s="2">
        <f>Table13[[#This Row],[Cons h '[MWh']]]-Table13[[#This Row],[Ewec_prod '[MWh']]]-Table13[[#This Row],[Eeol_prod '[MWh']]]-Table13[[#This Row],[Efv_prod '[MWh']]]</f>
        <v>41.253537196927113</v>
      </c>
    </row>
    <row r="6118" spans="5:13" x14ac:dyDescent="0.3">
      <c r="E6118" s="4">
        <v>43720.833333333336</v>
      </c>
      <c r="F6118" s="3">
        <v>0.74102000000000001</v>
      </c>
      <c r="G6118" s="2">
        <f>Table13[[#This Row],[CF % FV]]*$A$2</f>
        <v>37.792020000000001</v>
      </c>
      <c r="H6118" s="3">
        <v>8.0968166360293997E-2</v>
      </c>
      <c r="I6118" s="2">
        <f>Table13[[#This Row],[CF % EOL]]*$A$6</f>
        <v>3.2387266544117601</v>
      </c>
      <c r="J6118" s="3">
        <v>5.4629171358113716E-2</v>
      </c>
      <c r="K6118" s="2">
        <f>$A$10*Table13[[#This Row],[CF % WEC]]</f>
        <v>1.6802010162923976E-2</v>
      </c>
      <c r="L6118" s="1">
        <v>63.455673225580213</v>
      </c>
      <c r="M6118" s="2">
        <f>Table13[[#This Row],[Cons h '[MWh']]]-Table13[[#This Row],[Ewec_prod '[MWh']]]-Table13[[#This Row],[Eeol_prod '[MWh']]]-Table13[[#This Row],[Efv_prod '[MWh']]]</f>
        <v>22.408124561005529</v>
      </c>
    </row>
    <row r="6119" spans="5:13" x14ac:dyDescent="0.3">
      <c r="E6119" s="4">
        <v>43720.875</v>
      </c>
      <c r="F6119" s="3">
        <v>0.77278999999999998</v>
      </c>
      <c r="G6119" s="2">
        <f>Table13[[#This Row],[CF % FV]]*$A$2</f>
        <v>39.412289999999999</v>
      </c>
      <c r="H6119" s="3">
        <v>6.1909381367319098E-2</v>
      </c>
      <c r="I6119" s="2">
        <f>Table13[[#This Row],[CF % EOL]]*$A$6</f>
        <v>2.4763752546927638</v>
      </c>
      <c r="J6119" s="3">
        <v>5.3364069865358847E-2</v>
      </c>
      <c r="K6119" s="2">
        <f>$A$10*Table13[[#This Row],[CF % WEC]]</f>
        <v>1.6412909475325123E-2</v>
      </c>
      <c r="L6119" s="1">
        <v>63.082481671925635</v>
      </c>
      <c r="M6119" s="2">
        <f>Table13[[#This Row],[Cons h '[MWh']]]-Table13[[#This Row],[Ewec_prod '[MWh']]]-Table13[[#This Row],[Eeol_prod '[MWh']]]-Table13[[#This Row],[Efv_prod '[MWh']]]</f>
        <v>21.177403507757546</v>
      </c>
    </row>
    <row r="6120" spans="5:13" x14ac:dyDescent="0.3">
      <c r="E6120" s="4">
        <v>43720.916666666664</v>
      </c>
      <c r="F6120" s="3">
        <v>0.72671000000000008</v>
      </c>
      <c r="G6120" s="2">
        <f>Table13[[#This Row],[CF % FV]]*$A$2</f>
        <v>37.062210000000007</v>
      </c>
      <c r="H6120" s="3">
        <v>3.4783694459693898E-2</v>
      </c>
      <c r="I6120" s="2">
        <f>Table13[[#This Row],[CF % EOL]]*$A$6</f>
        <v>1.3913477783877559</v>
      </c>
      <c r="J6120" s="3">
        <v>5.2882959973135309E-2</v>
      </c>
      <c r="K6120" s="2">
        <f>$A$10*Table13[[#This Row],[CF % WEC]]</f>
        <v>1.6264937007545367E-2</v>
      </c>
      <c r="L6120" s="1">
        <v>48.584528735282156</v>
      </c>
      <c r="M6120" s="2">
        <f>Table13[[#This Row],[Cons h '[MWh']]]-Table13[[#This Row],[Ewec_prod '[MWh']]]-Table13[[#This Row],[Eeol_prod '[MWh']]]-Table13[[#This Row],[Efv_prod '[MWh']]]</f>
        <v>10.114706019886846</v>
      </c>
    </row>
    <row r="6121" spans="5:13" x14ac:dyDescent="0.3">
      <c r="E6121" s="4">
        <v>43720.958333333336</v>
      </c>
      <c r="F6121" s="3">
        <v>0.64585000000000004</v>
      </c>
      <c r="G6121" s="2">
        <f>Table13[[#This Row],[CF % FV]]*$A$2</f>
        <v>32.93835</v>
      </c>
      <c r="H6121" s="3">
        <v>4.3505996955102898E-2</v>
      </c>
      <c r="I6121" s="2">
        <f>Table13[[#This Row],[CF % EOL]]*$A$6</f>
        <v>1.740239878204116</v>
      </c>
      <c r="J6121" s="3">
        <v>5.2435583118791408E-2</v>
      </c>
      <c r="K6121" s="2">
        <f>$A$10*Table13[[#This Row],[CF % WEC]]</f>
        <v>1.6127339634814455E-2</v>
      </c>
      <c r="L6121" s="1">
        <v>45.496312259553484</v>
      </c>
      <c r="M6121" s="2">
        <f>Table13[[#This Row],[Cons h '[MWh']]]-Table13[[#This Row],[Ewec_prod '[MWh']]]-Table13[[#This Row],[Eeol_prod '[MWh']]]-Table13[[#This Row],[Efv_prod '[MWh']]]</f>
        <v>10.801595041714556</v>
      </c>
    </row>
    <row r="6122" spans="5:13" x14ac:dyDescent="0.3">
      <c r="E6122" s="4">
        <v>43721</v>
      </c>
      <c r="F6122" s="3">
        <v>0.53865999999999992</v>
      </c>
      <c r="G6122" s="2">
        <f>Table13[[#This Row],[CF % FV]]*$A$2</f>
        <v>27.471659999999996</v>
      </c>
      <c r="H6122" s="3">
        <v>4.3154849220728903E-2</v>
      </c>
      <c r="I6122" s="2">
        <f>Table13[[#This Row],[CF % EOL]]*$A$6</f>
        <v>1.7261939688291561</v>
      </c>
      <c r="J6122" s="3">
        <v>5.1813883251766515E-2</v>
      </c>
      <c r="K6122" s="2">
        <f>$A$10*Table13[[#This Row],[CF % WEC]]</f>
        <v>1.5936126639552919E-2</v>
      </c>
      <c r="L6122" s="1">
        <v>28.086545796404913</v>
      </c>
      <c r="M6122" s="2">
        <f>Table13[[#This Row],[Cons h '[MWh']]]-Table13[[#This Row],[Ewec_prod '[MWh']]]-Table13[[#This Row],[Eeol_prod '[MWh']]]-Table13[[#This Row],[Efv_prod '[MWh']]]</f>
        <v>-1.1272442990637934</v>
      </c>
    </row>
    <row r="6123" spans="5:13" x14ac:dyDescent="0.3">
      <c r="E6123" s="4">
        <v>43721.041666666664</v>
      </c>
      <c r="F6123" s="3">
        <v>0.37986000000000003</v>
      </c>
      <c r="G6123" s="2">
        <f>Table13[[#This Row],[CF % FV]]*$A$2</f>
        <v>19.372860000000003</v>
      </c>
      <c r="H6123" s="3">
        <v>3.3675735461707802E-2</v>
      </c>
      <c r="I6123" s="2">
        <f>Table13[[#This Row],[CF % EOL]]*$A$6</f>
        <v>1.347029418468312</v>
      </c>
      <c r="J6123" s="3">
        <v>5.1354460319489321E-2</v>
      </c>
      <c r="K6123" s="2">
        <f>$A$10*Table13[[#This Row],[CF % WEC]]</f>
        <v>1.579482431727167E-2</v>
      </c>
      <c r="L6123" s="1">
        <v>33.36658454937379</v>
      </c>
      <c r="M6123" s="2">
        <f>Table13[[#This Row],[Cons h '[MWh']]]-Table13[[#This Row],[Ewec_prod '[MWh']]]-Table13[[#This Row],[Eeol_prod '[MWh']]]-Table13[[#This Row],[Efv_prod '[MWh']]]</f>
        <v>12.63090030658821</v>
      </c>
    </row>
    <row r="6124" spans="5:13" x14ac:dyDescent="0.3">
      <c r="E6124" s="4">
        <v>43721.083333333336</v>
      </c>
      <c r="F6124" s="3">
        <v>0.15246000000000001</v>
      </c>
      <c r="G6124" s="2">
        <f>Table13[[#This Row],[CF % FV]]*$A$2</f>
        <v>7.7754600000000007</v>
      </c>
      <c r="H6124" s="3">
        <v>3.5823168079815303E-2</v>
      </c>
      <c r="I6124" s="2">
        <f>Table13[[#This Row],[CF % EOL]]*$A$6</f>
        <v>1.4329267231926122</v>
      </c>
      <c r="J6124" s="3">
        <v>5.0920152988766822E-2</v>
      </c>
      <c r="K6124" s="2">
        <f>$A$10*Table13[[#This Row],[CF % WEC]]</f>
        <v>1.566124666995947E-2</v>
      </c>
      <c r="L6124" s="1">
        <v>32.879506876771231</v>
      </c>
      <c r="M6124" s="2">
        <f>Table13[[#This Row],[Cons h '[MWh']]]-Table13[[#This Row],[Ewec_prod '[MWh']]]-Table13[[#This Row],[Eeol_prod '[MWh']]]-Table13[[#This Row],[Efv_prod '[MWh']]]</f>
        <v>23.655458906908663</v>
      </c>
    </row>
    <row r="6125" spans="5:13" x14ac:dyDescent="0.3">
      <c r="E6125" s="4">
        <v>43721.125</v>
      </c>
      <c r="F6125" s="3">
        <v>7.4199999999999995E-3</v>
      </c>
      <c r="G6125" s="2">
        <f>Table13[[#This Row],[CF % FV]]*$A$2</f>
        <v>0.37841999999999998</v>
      </c>
      <c r="H6125" s="3">
        <v>4.3104406816759901E-2</v>
      </c>
      <c r="I6125" s="2">
        <f>Table13[[#This Row],[CF % EOL]]*$A$6</f>
        <v>1.724176272670396</v>
      </c>
      <c r="J6125" s="3">
        <v>5.0380675553233514E-2</v>
      </c>
      <c r="K6125" s="2">
        <f>$A$10*Table13[[#This Row],[CF % WEC]]</f>
        <v>1.5495322400395157E-2</v>
      </c>
      <c r="L6125" s="1">
        <v>29.981115468182423</v>
      </c>
      <c r="M6125" s="2">
        <f>Table13[[#This Row],[Cons h '[MWh']]]-Table13[[#This Row],[Ewec_prod '[MWh']]]-Table13[[#This Row],[Eeol_prod '[MWh']]]-Table13[[#This Row],[Efv_prod '[MWh']]]</f>
        <v>27.863023873111636</v>
      </c>
    </row>
    <row r="6126" spans="5:13" x14ac:dyDescent="0.3">
      <c r="E6126" s="4">
        <v>43721.166666666664</v>
      </c>
      <c r="F6126" s="3">
        <v>0</v>
      </c>
      <c r="G6126" s="2">
        <f>Table13[[#This Row],[CF % FV]]*$A$2</f>
        <v>0</v>
      </c>
      <c r="H6126" s="3">
        <v>3.6281587270253303E-2</v>
      </c>
      <c r="I6126" s="2">
        <f>Table13[[#This Row],[CF % EOL]]*$A$6</f>
        <v>1.4512634908101321</v>
      </c>
      <c r="J6126" s="3">
        <v>4.9841882596408565E-2</v>
      </c>
      <c r="K6126" s="2">
        <f>$A$10*Table13[[#This Row],[CF % WEC]]</f>
        <v>1.5329608652387883E-2</v>
      </c>
      <c r="L6126" s="1">
        <v>46.484363839968381</v>
      </c>
      <c r="M6126" s="2">
        <f>Table13[[#This Row],[Cons h '[MWh']]]-Table13[[#This Row],[Ewec_prod '[MWh']]]-Table13[[#This Row],[Eeol_prod '[MWh']]]-Table13[[#This Row],[Efv_prod '[MWh']]]</f>
        <v>45.01777074050586</v>
      </c>
    </row>
    <row r="6127" spans="5:13" x14ac:dyDescent="0.3">
      <c r="E6127" s="4">
        <v>43721.208333333336</v>
      </c>
      <c r="F6127" s="3">
        <v>0</v>
      </c>
      <c r="G6127" s="2">
        <f>Table13[[#This Row],[CF % FV]]*$A$2</f>
        <v>0</v>
      </c>
      <c r="H6127" s="3">
        <v>3.5880596166746E-2</v>
      </c>
      <c r="I6127" s="2">
        <f>Table13[[#This Row],[CF % EOL]]*$A$6</f>
        <v>1.4352238466698399</v>
      </c>
      <c r="J6127" s="3">
        <v>4.9703828686767308E-2</v>
      </c>
      <c r="K6127" s="2">
        <f>$A$10*Table13[[#This Row],[CF % WEC]]</f>
        <v>1.5287148129279851E-2</v>
      </c>
      <c r="L6127" s="1">
        <v>46.000119371354259</v>
      </c>
      <c r="M6127" s="2">
        <f>Table13[[#This Row],[Cons h '[MWh']]]-Table13[[#This Row],[Ewec_prod '[MWh']]]-Table13[[#This Row],[Eeol_prod '[MWh']]]-Table13[[#This Row],[Efv_prod '[MWh']]]</f>
        <v>44.549608376555135</v>
      </c>
    </row>
    <row r="6128" spans="5:13" x14ac:dyDescent="0.3">
      <c r="E6128" s="4">
        <v>43721.25</v>
      </c>
      <c r="F6128" s="3">
        <v>0</v>
      </c>
      <c r="G6128" s="2">
        <f>Table13[[#This Row],[CF % FV]]*$A$2</f>
        <v>0</v>
      </c>
      <c r="H6128" s="3">
        <v>5.8342800302219298E-2</v>
      </c>
      <c r="I6128" s="2">
        <f>Table13[[#This Row],[CF % EOL]]*$A$6</f>
        <v>2.333712012088772</v>
      </c>
      <c r="J6128" s="3">
        <v>5.0318824254522915E-2</v>
      </c>
      <c r="K6128" s="2">
        <f>$A$10*Table13[[#This Row],[CF % WEC]]</f>
        <v>1.5476299118077491E-2</v>
      </c>
      <c r="L6128" s="1">
        <v>38.510235123761845</v>
      </c>
      <c r="M6128" s="2">
        <f>Table13[[#This Row],[Cons h '[MWh']]]-Table13[[#This Row],[Ewec_prod '[MWh']]]-Table13[[#This Row],[Eeol_prod '[MWh']]]-Table13[[#This Row],[Efv_prod '[MWh']]]</f>
        <v>36.161046812554993</v>
      </c>
    </row>
    <row r="6129" spans="5:13" x14ac:dyDescent="0.3">
      <c r="E6129" s="4">
        <v>43721.291666666664</v>
      </c>
      <c r="F6129" s="3">
        <v>0</v>
      </c>
      <c r="G6129" s="2">
        <f>Table13[[#This Row],[CF % FV]]*$A$2</f>
        <v>0</v>
      </c>
      <c r="H6129" s="3">
        <v>9.6191522281944997E-2</v>
      </c>
      <c r="I6129" s="2">
        <f>Table13[[#This Row],[CF % EOL]]*$A$6</f>
        <v>3.8476608912777999</v>
      </c>
      <c r="J6129" s="3">
        <v>5.1491897740973978E-2</v>
      </c>
      <c r="K6129" s="2">
        <f>$A$10*Table13[[#This Row],[CF % WEC]]</f>
        <v>1.5837095230323114E-2</v>
      </c>
      <c r="L6129" s="1">
        <v>54.777481861802578</v>
      </c>
      <c r="M6129" s="2">
        <f>Table13[[#This Row],[Cons h '[MWh']]]-Table13[[#This Row],[Ewec_prod '[MWh']]]-Table13[[#This Row],[Eeol_prod '[MWh']]]-Table13[[#This Row],[Efv_prod '[MWh']]]</f>
        <v>50.913983875294456</v>
      </c>
    </row>
    <row r="6130" spans="5:13" x14ac:dyDescent="0.3">
      <c r="E6130" s="4">
        <v>43721.333333333336</v>
      </c>
      <c r="F6130" s="3">
        <v>0</v>
      </c>
      <c r="G6130" s="2">
        <f>Table13[[#This Row],[CF % FV]]*$A$2</f>
        <v>0</v>
      </c>
      <c r="H6130" s="3">
        <v>0.127463203294858</v>
      </c>
      <c r="I6130" s="2">
        <f>Table13[[#This Row],[CF % EOL]]*$A$6</f>
        <v>5.0985281317943194</v>
      </c>
      <c r="J6130" s="3">
        <v>5.2591780474291507E-2</v>
      </c>
      <c r="K6130" s="2">
        <f>$A$10*Table13[[#This Row],[CF % WEC]]</f>
        <v>1.6175380443219374E-2</v>
      </c>
      <c r="L6130" s="1">
        <v>37.777024369202344</v>
      </c>
      <c r="M6130" s="2">
        <f>Table13[[#This Row],[Cons h '[MWh']]]-Table13[[#This Row],[Ewec_prod '[MWh']]]-Table13[[#This Row],[Eeol_prod '[MWh']]]-Table13[[#This Row],[Efv_prod '[MWh']]]</f>
        <v>32.662320856964804</v>
      </c>
    </row>
    <row r="6131" spans="5:13" x14ac:dyDescent="0.3">
      <c r="E6131" s="4">
        <v>43721.375</v>
      </c>
      <c r="F6131" s="3">
        <v>0</v>
      </c>
      <c r="G6131" s="2">
        <f>Table13[[#This Row],[CF % FV]]*$A$2</f>
        <v>0</v>
      </c>
      <c r="H6131" s="3">
        <v>0.14353054176043201</v>
      </c>
      <c r="I6131" s="2">
        <f>Table13[[#This Row],[CF % EOL]]*$A$6</f>
        <v>5.7412216704172803</v>
      </c>
      <c r="J6131" s="3">
        <v>5.2015877983020604E-2</v>
      </c>
      <c r="K6131" s="2">
        <f>$A$10*Table13[[#This Row],[CF % WEC]]</f>
        <v>1.5998253108672138E-2</v>
      </c>
      <c r="L6131" s="1">
        <v>52.049324955775958</v>
      </c>
      <c r="M6131" s="2">
        <f>Table13[[#This Row],[Cons h '[MWh']]]-Table13[[#This Row],[Ewec_prod '[MWh']]]-Table13[[#This Row],[Eeol_prod '[MWh']]]-Table13[[#This Row],[Efv_prod '[MWh']]]</f>
        <v>46.292105032250007</v>
      </c>
    </row>
    <row r="6132" spans="5:13" x14ac:dyDescent="0.3">
      <c r="E6132" s="4">
        <v>43721.416666666664</v>
      </c>
      <c r="F6132" s="3">
        <v>0</v>
      </c>
      <c r="G6132" s="2">
        <f>Table13[[#This Row],[CF % FV]]*$A$2</f>
        <v>0</v>
      </c>
      <c r="H6132" s="3">
        <v>6.94002551662809E-2</v>
      </c>
      <c r="I6132" s="2">
        <f>Table13[[#This Row],[CF % EOL]]*$A$6</f>
        <v>2.776010206651236</v>
      </c>
      <c r="J6132" s="3">
        <v>5.1126509659573112E-2</v>
      </c>
      <c r="K6132" s="2">
        <f>$A$10*Table13[[#This Row],[CF % WEC]]</f>
        <v>1.5724714718144673E-2</v>
      </c>
      <c r="L6132" s="1">
        <v>38.793773957326131</v>
      </c>
      <c r="M6132" s="2">
        <f>Table13[[#This Row],[Cons h '[MWh']]]-Table13[[#This Row],[Ewec_prod '[MWh']]]-Table13[[#This Row],[Eeol_prod '[MWh']]]-Table13[[#This Row],[Efv_prod '[MWh']]]</f>
        <v>36.002039035956749</v>
      </c>
    </row>
    <row r="6133" spans="5:13" x14ac:dyDescent="0.3">
      <c r="E6133" s="4">
        <v>43721.458333333336</v>
      </c>
      <c r="F6133" s="3">
        <v>0</v>
      </c>
      <c r="G6133" s="2">
        <f>Table13[[#This Row],[CF % FV]]*$A$2</f>
        <v>0</v>
      </c>
      <c r="H6133" s="3">
        <v>4.0123130763424199E-2</v>
      </c>
      <c r="I6133" s="2">
        <f>Table13[[#This Row],[CF % EOL]]*$A$6</f>
        <v>1.6049252305369679</v>
      </c>
      <c r="J6133" s="3">
        <v>5.0331505138789034E-2</v>
      </c>
      <c r="K6133" s="2">
        <f>$A$10*Table13[[#This Row],[CF % WEC]]</f>
        <v>1.5480199311710623E-2</v>
      </c>
      <c r="L6133" s="1">
        <v>44.495099058776781</v>
      </c>
      <c r="M6133" s="2">
        <f>Table13[[#This Row],[Cons h '[MWh']]]-Table13[[#This Row],[Ewec_prod '[MWh']]]-Table13[[#This Row],[Eeol_prod '[MWh']]]-Table13[[#This Row],[Efv_prod '[MWh']]]</f>
        <v>42.8746936289281</v>
      </c>
    </row>
    <row r="6134" spans="5:13" x14ac:dyDescent="0.3">
      <c r="E6134" s="4">
        <v>43721.5</v>
      </c>
      <c r="F6134" s="3">
        <v>0</v>
      </c>
      <c r="G6134" s="2">
        <f>Table13[[#This Row],[CF % FV]]*$A$2</f>
        <v>0</v>
      </c>
      <c r="H6134" s="3">
        <v>3.2558444138897101E-2</v>
      </c>
      <c r="I6134" s="2">
        <f>Table13[[#This Row],[CF % EOL]]*$A$6</f>
        <v>1.3023377655558841</v>
      </c>
      <c r="J6134" s="3">
        <v>4.9861871405760046E-2</v>
      </c>
      <c r="K6134" s="2">
        <f>$A$10*Table13[[#This Row],[CF % WEC]]</f>
        <v>1.5335756506538309E-2</v>
      </c>
      <c r="L6134" s="1">
        <v>41.919649083516752</v>
      </c>
      <c r="M6134" s="2">
        <f>Table13[[#This Row],[Cons h '[MWh']]]-Table13[[#This Row],[Ewec_prod '[MWh']]]-Table13[[#This Row],[Eeol_prod '[MWh']]]-Table13[[#This Row],[Efv_prod '[MWh']]]</f>
        <v>40.601975561454331</v>
      </c>
    </row>
    <row r="6135" spans="5:13" x14ac:dyDescent="0.3">
      <c r="E6135" s="4">
        <v>43721.541666666664</v>
      </c>
      <c r="F6135" s="3">
        <v>0</v>
      </c>
      <c r="G6135" s="2">
        <f>Table13[[#This Row],[CF % FV]]*$A$2</f>
        <v>0</v>
      </c>
      <c r="H6135" s="3">
        <v>2.53967316178417E-2</v>
      </c>
      <c r="I6135" s="2">
        <f>Table13[[#This Row],[CF % EOL]]*$A$6</f>
        <v>1.015869264713668</v>
      </c>
      <c r="J6135" s="3">
        <v>4.9333138772264189E-2</v>
      </c>
      <c r="K6135" s="2">
        <f>$A$10*Table13[[#This Row],[CF % WEC]]</f>
        <v>1.5173136959863682E-2</v>
      </c>
      <c r="L6135" s="1">
        <v>52.838171298948893</v>
      </c>
      <c r="M6135" s="2">
        <f>Table13[[#This Row],[Cons h '[MWh']]]-Table13[[#This Row],[Ewec_prod '[MWh']]]-Table13[[#This Row],[Eeol_prod '[MWh']]]-Table13[[#This Row],[Efv_prod '[MWh']]]</f>
        <v>51.807128897275362</v>
      </c>
    </row>
    <row r="6136" spans="5:13" x14ac:dyDescent="0.3">
      <c r="E6136" s="4">
        <v>43721.583333333336</v>
      </c>
      <c r="F6136" s="3">
        <v>0</v>
      </c>
      <c r="G6136" s="2">
        <f>Table13[[#This Row],[CF % FV]]*$A$2</f>
        <v>0</v>
      </c>
      <c r="H6136" s="3">
        <v>1.5198140098074501E-2</v>
      </c>
      <c r="I6136" s="2">
        <f>Table13[[#This Row],[CF % EOL]]*$A$6</f>
        <v>0.60792560392298001</v>
      </c>
      <c r="J6136" s="3">
        <v>4.9122417591260334E-2</v>
      </c>
      <c r="K6136" s="2">
        <f>$A$10*Table13[[#This Row],[CF % WEC]]</f>
        <v>1.5108326541972467E-2</v>
      </c>
      <c r="L6136" s="1">
        <v>39.748980426866275</v>
      </c>
      <c r="M6136" s="2">
        <f>Table13[[#This Row],[Cons h '[MWh']]]-Table13[[#This Row],[Ewec_prod '[MWh']]]-Table13[[#This Row],[Eeol_prod '[MWh']]]-Table13[[#This Row],[Efv_prod '[MWh']]]</f>
        <v>39.125946496401326</v>
      </c>
    </row>
    <row r="6137" spans="5:13" x14ac:dyDescent="0.3">
      <c r="E6137" s="4">
        <v>43721.625</v>
      </c>
      <c r="F6137" s="3">
        <v>0</v>
      </c>
      <c r="G6137" s="2">
        <f>Table13[[#This Row],[CF % FV]]*$A$2</f>
        <v>0</v>
      </c>
      <c r="H6137" s="3">
        <v>4.1479814958944698E-3</v>
      </c>
      <c r="I6137" s="2">
        <f>Table13[[#This Row],[CF % EOL]]*$A$6</f>
        <v>0.16591925983577879</v>
      </c>
      <c r="J6137" s="3">
        <v>4.9226700995287739E-2</v>
      </c>
      <c r="K6137" s="2">
        <f>$A$10*Table13[[#This Row],[CF % WEC]]</f>
        <v>1.5140400446275477E-2</v>
      </c>
      <c r="L6137" s="1">
        <v>42.015766274886502</v>
      </c>
      <c r="M6137" s="2">
        <f>Table13[[#This Row],[Cons h '[MWh']]]-Table13[[#This Row],[Ewec_prod '[MWh']]]-Table13[[#This Row],[Eeol_prod '[MWh']]]-Table13[[#This Row],[Efv_prod '[MWh']]]</f>
        <v>41.834706614604443</v>
      </c>
    </row>
    <row r="6138" spans="5:13" x14ac:dyDescent="0.3">
      <c r="E6138" s="4">
        <v>43721.666666666664</v>
      </c>
      <c r="F6138" s="3">
        <v>5.9409999999999998E-2</v>
      </c>
      <c r="G6138" s="2">
        <f>Table13[[#This Row],[CF % FV]]*$A$2</f>
        <v>3.0299099999999997</v>
      </c>
      <c r="H6138" s="3">
        <v>9.8681709715038501E-5</v>
      </c>
      <c r="I6138" s="2">
        <f>Table13[[#This Row],[CF % EOL]]*$A$6</f>
        <v>3.9472683886015401E-3</v>
      </c>
      <c r="J6138" s="3">
        <v>4.90699151938176E-2</v>
      </c>
      <c r="K6138" s="2">
        <f>$A$10*Table13[[#This Row],[CF % WEC]]</f>
        <v>1.5092178652603472E-2</v>
      </c>
      <c r="L6138" s="1">
        <v>42.702593705124521</v>
      </c>
      <c r="M6138" s="2">
        <f>Table13[[#This Row],[Cons h '[MWh']]]-Table13[[#This Row],[Ewec_prod '[MWh']]]-Table13[[#This Row],[Eeol_prod '[MWh']]]-Table13[[#This Row],[Efv_prod '[MWh']]]</f>
        <v>39.653644258083318</v>
      </c>
    </row>
    <row r="6139" spans="5:13" x14ac:dyDescent="0.3">
      <c r="E6139" s="4">
        <v>43721.708333333336</v>
      </c>
      <c r="F6139" s="3">
        <v>0.24218999999999999</v>
      </c>
      <c r="G6139" s="2">
        <f>Table13[[#This Row],[CF % FV]]*$A$2</f>
        <v>12.35169</v>
      </c>
      <c r="H6139" s="3">
        <v>4.3427422581530402E-4</v>
      </c>
      <c r="I6139" s="2">
        <f>Table13[[#This Row],[CF % EOL]]*$A$6</f>
        <v>1.7370969032612159E-2</v>
      </c>
      <c r="J6139" s="3">
        <v>4.8956564089081223E-2</v>
      </c>
      <c r="K6139" s="2">
        <f>$A$10*Table13[[#This Row],[CF % WEC]]</f>
        <v>1.505731584274545E-2</v>
      </c>
      <c r="L6139" s="1">
        <v>43.525794917896299</v>
      </c>
      <c r="M6139" s="2">
        <f>Table13[[#This Row],[Cons h '[MWh']]]-Table13[[#This Row],[Ewec_prod '[MWh']]]-Table13[[#This Row],[Eeol_prod '[MWh']]]-Table13[[#This Row],[Efv_prod '[MWh']]]</f>
        <v>31.141676633020943</v>
      </c>
    </row>
    <row r="6140" spans="5:13" x14ac:dyDescent="0.3">
      <c r="E6140" s="4">
        <v>43721.75</v>
      </c>
      <c r="F6140" s="3">
        <v>0.31306</v>
      </c>
      <c r="G6140" s="2">
        <f>Table13[[#This Row],[CF % FV]]*$A$2</f>
        <v>15.966060000000001</v>
      </c>
      <c r="H6140" s="3">
        <v>8.2082728750606793E-3</v>
      </c>
      <c r="I6140" s="2">
        <f>Table13[[#This Row],[CF % EOL]]*$A$6</f>
        <v>0.32833091500242717</v>
      </c>
      <c r="J6140" s="3">
        <v>4.894075032231425E-2</v>
      </c>
      <c r="K6140" s="2">
        <f>$A$10*Table13[[#This Row],[CF % WEC]]</f>
        <v>1.5052452084732519E-2</v>
      </c>
      <c r="L6140" s="1">
        <v>52.783701761167102</v>
      </c>
      <c r="M6140" s="2">
        <f>Table13[[#This Row],[Cons h '[MWh']]]-Table13[[#This Row],[Ewec_prod '[MWh']]]-Table13[[#This Row],[Eeol_prod '[MWh']]]-Table13[[#This Row],[Efv_prod '[MWh']]]</f>
        <v>36.474258394079946</v>
      </c>
    </row>
    <row r="6141" spans="5:13" x14ac:dyDescent="0.3">
      <c r="E6141" s="4">
        <v>43721.791666666664</v>
      </c>
      <c r="F6141" s="3">
        <v>0.48385</v>
      </c>
      <c r="G6141" s="2">
        <f>Table13[[#This Row],[CF % FV]]*$A$2</f>
        <v>24.676349999999999</v>
      </c>
      <c r="H6141" s="3">
        <v>2.5575985969723599E-2</v>
      </c>
      <c r="I6141" s="2">
        <f>Table13[[#This Row],[CF % EOL]]*$A$6</f>
        <v>1.0230394387889439</v>
      </c>
      <c r="J6141" s="3">
        <v>4.8957978034847215E-2</v>
      </c>
      <c r="K6141" s="2">
        <f>$A$10*Table13[[#This Row],[CF % WEC]]</f>
        <v>1.5057750722692179E-2</v>
      </c>
      <c r="L6141" s="1">
        <v>65.685968885097779</v>
      </c>
      <c r="M6141" s="2">
        <f>Table13[[#This Row],[Cons h '[MWh']]]-Table13[[#This Row],[Ewec_prod '[MWh']]]-Table13[[#This Row],[Eeol_prod '[MWh']]]-Table13[[#This Row],[Efv_prod '[MWh']]]</f>
        <v>39.971521695586148</v>
      </c>
    </row>
    <row r="6142" spans="5:13" x14ac:dyDescent="0.3">
      <c r="E6142" s="4">
        <v>43721.833333333336</v>
      </c>
      <c r="F6142" s="3">
        <v>0.56261000000000005</v>
      </c>
      <c r="G6142" s="2">
        <f>Table13[[#This Row],[CF % FV]]*$A$2</f>
        <v>28.693110000000004</v>
      </c>
      <c r="H6142" s="3">
        <v>2.8030454921598901E-2</v>
      </c>
      <c r="I6142" s="2">
        <f>Table13[[#This Row],[CF % EOL]]*$A$6</f>
        <v>1.1212181968639561</v>
      </c>
      <c r="J6142" s="3">
        <v>4.9267294447082673E-2</v>
      </c>
      <c r="K6142" s="2">
        <f>$A$10*Table13[[#This Row],[CF % WEC]]</f>
        <v>1.5152885563158094E-2</v>
      </c>
      <c r="L6142" s="1">
        <v>62.6456725675393</v>
      </c>
      <c r="M6142" s="2">
        <f>Table13[[#This Row],[Cons h '[MWh']]]-Table13[[#This Row],[Ewec_prod '[MWh']]]-Table13[[#This Row],[Eeol_prod '[MWh']]]-Table13[[#This Row],[Efv_prod '[MWh']]]</f>
        <v>32.816191485112178</v>
      </c>
    </row>
    <row r="6143" spans="5:13" x14ac:dyDescent="0.3">
      <c r="E6143" s="4">
        <v>43721.875</v>
      </c>
      <c r="F6143" s="3">
        <v>0.66261999999999999</v>
      </c>
      <c r="G6143" s="2">
        <f>Table13[[#This Row],[CF % FV]]*$A$2</f>
        <v>33.793619999999997</v>
      </c>
      <c r="H6143" s="3">
        <v>3.5650673886432102E-2</v>
      </c>
      <c r="I6143" s="2">
        <f>Table13[[#This Row],[CF % EOL]]*$A$6</f>
        <v>1.4260269554572842</v>
      </c>
      <c r="J6143" s="3">
        <v>5.0454109873472028E-2</v>
      </c>
      <c r="K6143" s="2">
        <f>$A$10*Table13[[#This Row],[CF % WEC]]</f>
        <v>1.5517908212412451E-2</v>
      </c>
      <c r="L6143" s="1">
        <v>59.829353803385047</v>
      </c>
      <c r="M6143" s="2">
        <f>Table13[[#This Row],[Cons h '[MWh']]]-Table13[[#This Row],[Ewec_prod '[MWh']]]-Table13[[#This Row],[Eeol_prod '[MWh']]]-Table13[[#This Row],[Efv_prod '[MWh']]]</f>
        <v>24.594188939715359</v>
      </c>
    </row>
    <row r="6144" spans="5:13" x14ac:dyDescent="0.3">
      <c r="E6144" s="4">
        <v>43721.916666666664</v>
      </c>
      <c r="F6144" s="3">
        <v>0.56838</v>
      </c>
      <c r="G6144" s="2">
        <f>Table13[[#This Row],[CF % FV]]*$A$2</f>
        <v>28.987379999999998</v>
      </c>
      <c r="H6144" s="3">
        <v>9.2008081583053097E-2</v>
      </c>
      <c r="I6144" s="2">
        <f>Table13[[#This Row],[CF % EOL]]*$A$6</f>
        <v>3.6803232633221237</v>
      </c>
      <c r="J6144" s="3">
        <v>5.5887524210014472E-2</v>
      </c>
      <c r="K6144" s="2">
        <f>$A$10*Table13[[#This Row],[CF % WEC]]</f>
        <v>1.718903520614826E-2</v>
      </c>
      <c r="L6144" s="1">
        <v>46.615335853904476</v>
      </c>
      <c r="M6144" s="2">
        <f>Table13[[#This Row],[Cons h '[MWh']]]-Table13[[#This Row],[Ewec_prod '[MWh']]]-Table13[[#This Row],[Eeol_prod '[MWh']]]-Table13[[#This Row],[Efv_prod '[MWh']]]</f>
        <v>13.930443555376204</v>
      </c>
    </row>
    <row r="6145" spans="5:13" x14ac:dyDescent="0.3">
      <c r="E6145" s="4">
        <v>43721.958333333336</v>
      </c>
      <c r="F6145" s="3">
        <v>0.56777999999999995</v>
      </c>
      <c r="G6145" s="2">
        <f>Table13[[#This Row],[CF % FV]]*$A$2</f>
        <v>28.956779999999998</v>
      </c>
      <c r="H6145" s="3">
        <v>0.14058402169437101</v>
      </c>
      <c r="I6145" s="2">
        <f>Table13[[#This Row],[CF % EOL]]*$A$6</f>
        <v>5.6233608677748403</v>
      </c>
      <c r="J6145" s="3">
        <v>6.6818646240473359E-2</v>
      </c>
      <c r="K6145" s="2">
        <f>$A$10*Table13[[#This Row],[CF % WEC]]</f>
        <v>2.0551063567221941E-2</v>
      </c>
      <c r="L6145" s="1">
        <v>36.361944178907905</v>
      </c>
      <c r="M6145" s="2">
        <f>Table13[[#This Row],[Cons h '[MWh']]]-Table13[[#This Row],[Ewec_prod '[MWh']]]-Table13[[#This Row],[Eeol_prod '[MWh']]]-Table13[[#This Row],[Efv_prod '[MWh']]]</f>
        <v>1.7612522475658388</v>
      </c>
    </row>
    <row r="6146" spans="5:13" x14ac:dyDescent="0.3">
      <c r="E6146" s="4">
        <v>43722</v>
      </c>
      <c r="F6146" s="3">
        <v>0.4012</v>
      </c>
      <c r="G6146" s="2">
        <f>Table13[[#This Row],[CF % FV]]*$A$2</f>
        <v>20.461200000000002</v>
      </c>
      <c r="H6146" s="3">
        <v>0.19155153082600701</v>
      </c>
      <c r="I6146" s="2">
        <f>Table13[[#This Row],[CF % EOL]]*$A$6</f>
        <v>7.66206123304028</v>
      </c>
      <c r="J6146" s="3">
        <v>7.8312710409244007E-2</v>
      </c>
      <c r="K6146" s="2">
        <f>$A$10*Table13[[#This Row],[CF % WEC]]</f>
        <v>2.4086233114477055E-2</v>
      </c>
      <c r="L6146" s="1">
        <v>30.058029512393418</v>
      </c>
      <c r="M6146" s="2">
        <f>Table13[[#This Row],[Cons h '[MWh']]]-Table13[[#This Row],[Ewec_prod '[MWh']]]-Table13[[#This Row],[Eeol_prod '[MWh']]]-Table13[[#This Row],[Efv_prod '[MWh']]]</f>
        <v>1.9106820462386587</v>
      </c>
    </row>
    <row r="6147" spans="5:13" x14ac:dyDescent="0.3">
      <c r="E6147" s="4">
        <v>43722.041666666664</v>
      </c>
      <c r="F6147" s="3">
        <v>0.23557</v>
      </c>
      <c r="G6147" s="2">
        <f>Table13[[#This Row],[CF % FV]]*$A$2</f>
        <v>12.01407</v>
      </c>
      <c r="H6147" s="3">
        <v>0.24280364702739801</v>
      </c>
      <c r="I6147" s="2">
        <f>Table13[[#This Row],[CF % EOL]]*$A$6</f>
        <v>9.7121458810959211</v>
      </c>
      <c r="J6147" s="3">
        <v>8.7995424811876874E-2</v>
      </c>
      <c r="K6147" s="2">
        <f>$A$10*Table13[[#This Row],[CF % WEC]]</f>
        <v>2.706429523317995E-2</v>
      </c>
      <c r="L6147" s="1">
        <v>33.686362841790853</v>
      </c>
      <c r="M6147" s="2">
        <f>Table13[[#This Row],[Cons h '[MWh']]]-Table13[[#This Row],[Ewec_prod '[MWh']]]-Table13[[#This Row],[Eeol_prod '[MWh']]]-Table13[[#This Row],[Efv_prod '[MWh']]]</f>
        <v>11.93308266546175</v>
      </c>
    </row>
    <row r="6148" spans="5:13" x14ac:dyDescent="0.3">
      <c r="E6148" s="4">
        <v>43722.083333333336</v>
      </c>
      <c r="F6148" s="3">
        <v>0.12142</v>
      </c>
      <c r="G6148" s="2">
        <f>Table13[[#This Row],[CF % FV]]*$A$2</f>
        <v>6.1924200000000003</v>
      </c>
      <c r="H6148" s="3">
        <v>0.275544629615877</v>
      </c>
      <c r="I6148" s="2">
        <f>Table13[[#This Row],[CF % EOL]]*$A$6</f>
        <v>11.02178518463508</v>
      </c>
      <c r="J6148" s="3">
        <v>0.10157119081984754</v>
      </c>
      <c r="K6148" s="2">
        <f>$A$10*Table13[[#This Row],[CF % WEC]]</f>
        <v>3.1239722990268247E-2</v>
      </c>
      <c r="L6148" s="1">
        <v>35.674410213849967</v>
      </c>
      <c r="M6148" s="2">
        <f>Table13[[#This Row],[Cons h '[MWh']]]-Table13[[#This Row],[Ewec_prod '[MWh']]]-Table13[[#This Row],[Eeol_prod '[MWh']]]-Table13[[#This Row],[Efv_prod '[MWh']]]</f>
        <v>18.428965306224619</v>
      </c>
    </row>
    <row r="6149" spans="5:13" x14ac:dyDescent="0.3">
      <c r="E6149" s="4">
        <v>43722.125</v>
      </c>
      <c r="F6149" s="3">
        <v>6.3800000000000003E-3</v>
      </c>
      <c r="G6149" s="2">
        <f>Table13[[#This Row],[CF % FV]]*$A$2</f>
        <v>0.32538</v>
      </c>
      <c r="H6149" s="3">
        <v>0.29312283142971701</v>
      </c>
      <c r="I6149" s="2">
        <f>Table13[[#This Row],[CF % EOL]]*$A$6</f>
        <v>11.72491325718868</v>
      </c>
      <c r="J6149" s="3">
        <v>0.11446249330960588</v>
      </c>
      <c r="K6149" s="2">
        <f>$A$10*Table13[[#This Row],[CF % WEC]]</f>
        <v>3.5204633862270275E-2</v>
      </c>
      <c r="L6149" s="1">
        <v>31.164900446274231</v>
      </c>
      <c r="M6149" s="2">
        <f>Table13[[#This Row],[Cons h '[MWh']]]-Table13[[#This Row],[Ewec_prod '[MWh']]]-Table13[[#This Row],[Eeol_prod '[MWh']]]-Table13[[#This Row],[Efv_prod '[MWh']]]</f>
        <v>19.079402555223279</v>
      </c>
    </row>
    <row r="6150" spans="5:13" x14ac:dyDescent="0.3">
      <c r="E6150" s="4">
        <v>43722.166666666664</v>
      </c>
      <c r="F6150" s="3">
        <v>0</v>
      </c>
      <c r="G6150" s="2">
        <f>Table13[[#This Row],[CF % FV]]*$A$2</f>
        <v>0</v>
      </c>
      <c r="H6150" s="3">
        <v>0.370847324609689</v>
      </c>
      <c r="I6150" s="2">
        <f>Table13[[#This Row],[CF % EOL]]*$A$6</f>
        <v>14.83389298438756</v>
      </c>
      <c r="J6150" s="3">
        <v>0.12649505215961948</v>
      </c>
      <c r="K6150" s="2">
        <f>$A$10*Table13[[#This Row],[CF % WEC]]</f>
        <v>3.8905425418462938E-2</v>
      </c>
      <c r="L6150" s="1">
        <v>45.722323496368382</v>
      </c>
      <c r="M6150" s="2">
        <f>Table13[[#This Row],[Cons h '[MWh']]]-Table13[[#This Row],[Ewec_prod '[MWh']]]-Table13[[#This Row],[Eeol_prod '[MWh']]]-Table13[[#This Row],[Efv_prod '[MWh']]]</f>
        <v>30.849525086562359</v>
      </c>
    </row>
    <row r="6151" spans="5:13" x14ac:dyDescent="0.3">
      <c r="E6151" s="4">
        <v>43722.208333333336</v>
      </c>
      <c r="F6151" s="3">
        <v>0</v>
      </c>
      <c r="G6151" s="2">
        <f>Table13[[#This Row],[CF % FV]]*$A$2</f>
        <v>0</v>
      </c>
      <c r="H6151" s="3">
        <v>0.42759379088903698</v>
      </c>
      <c r="I6151" s="2">
        <f>Table13[[#This Row],[CF % EOL]]*$A$6</f>
        <v>17.10375163556148</v>
      </c>
      <c r="J6151" s="3">
        <v>0.13587152468147515</v>
      </c>
      <c r="K6151" s="2">
        <f>$A$10*Table13[[#This Row],[CF % WEC]]</f>
        <v>4.178929831435297E-2</v>
      </c>
      <c r="L6151" s="1">
        <v>48.290473079977012</v>
      </c>
      <c r="M6151" s="2">
        <f>Table13[[#This Row],[Cons h '[MWh']]]-Table13[[#This Row],[Ewec_prod '[MWh']]]-Table13[[#This Row],[Eeol_prod '[MWh']]]-Table13[[#This Row],[Efv_prod '[MWh']]]</f>
        <v>31.144932146101176</v>
      </c>
    </row>
    <row r="6152" spans="5:13" x14ac:dyDescent="0.3">
      <c r="E6152" s="4">
        <v>43722.25</v>
      </c>
      <c r="F6152" s="3">
        <v>0</v>
      </c>
      <c r="G6152" s="2">
        <f>Table13[[#This Row],[CF % FV]]*$A$2</f>
        <v>0</v>
      </c>
      <c r="H6152" s="3">
        <v>0.49577063799798698</v>
      </c>
      <c r="I6152" s="2">
        <f>Table13[[#This Row],[CF % EOL]]*$A$6</f>
        <v>19.830825519919479</v>
      </c>
      <c r="J6152" s="3">
        <v>0.14181461582993232</v>
      </c>
      <c r="K6152" s="2">
        <f>$A$10*Table13[[#This Row],[CF % WEC]]</f>
        <v>4.3617183954809971E-2</v>
      </c>
      <c r="L6152" s="1">
        <v>61.658470906079067</v>
      </c>
      <c r="M6152" s="2">
        <f>Table13[[#This Row],[Cons h '[MWh']]]-Table13[[#This Row],[Ewec_prod '[MWh']]]-Table13[[#This Row],[Eeol_prod '[MWh']]]-Table13[[#This Row],[Efv_prod '[MWh']]]</f>
        <v>41.78402820220478</v>
      </c>
    </row>
    <row r="6153" spans="5:13" x14ac:dyDescent="0.3">
      <c r="E6153" s="4">
        <v>43722.291666666664</v>
      </c>
      <c r="F6153" s="3">
        <v>0</v>
      </c>
      <c r="G6153" s="2">
        <f>Table13[[#This Row],[CF % FV]]*$A$2</f>
        <v>0</v>
      </c>
      <c r="H6153" s="3">
        <v>0.51989590193929602</v>
      </c>
      <c r="I6153" s="2">
        <f>Table13[[#This Row],[CF % EOL]]*$A$6</f>
        <v>20.795836077571842</v>
      </c>
      <c r="J6153" s="3">
        <v>0.14367984342906406</v>
      </c>
      <c r="K6153" s="2">
        <f>$A$10*Table13[[#This Row],[CF % WEC]]</f>
        <v>4.4190862308291404E-2</v>
      </c>
      <c r="L6153" s="1">
        <v>55.595676996926514</v>
      </c>
      <c r="M6153" s="2">
        <f>Table13[[#This Row],[Cons h '[MWh']]]-Table13[[#This Row],[Ewec_prod '[MWh']]]-Table13[[#This Row],[Eeol_prod '[MWh']]]-Table13[[#This Row],[Efv_prod '[MWh']]]</f>
        <v>34.755650057046381</v>
      </c>
    </row>
    <row r="6154" spans="5:13" x14ac:dyDescent="0.3">
      <c r="E6154" s="4">
        <v>43722.333333333336</v>
      </c>
      <c r="F6154" s="3">
        <v>0</v>
      </c>
      <c r="G6154" s="2">
        <f>Table13[[#This Row],[CF % FV]]*$A$2</f>
        <v>0</v>
      </c>
      <c r="H6154" s="3">
        <v>0.491994375977724</v>
      </c>
      <c r="I6154" s="2">
        <f>Table13[[#This Row],[CF % EOL]]*$A$6</f>
        <v>19.679775039108961</v>
      </c>
      <c r="J6154" s="3">
        <v>0.14262541330562684</v>
      </c>
      <c r="K6154" s="2">
        <f>$A$10*Table13[[#This Row],[CF % WEC]]</f>
        <v>4.3866556718262457E-2</v>
      </c>
      <c r="L6154" s="1">
        <v>51.622665290188799</v>
      </c>
      <c r="M6154" s="2">
        <f>Table13[[#This Row],[Cons h '[MWh']]]-Table13[[#This Row],[Ewec_prod '[MWh']]]-Table13[[#This Row],[Eeol_prod '[MWh']]]-Table13[[#This Row],[Efv_prod '[MWh']]]</f>
        <v>31.899023694361574</v>
      </c>
    </row>
    <row r="6155" spans="5:13" x14ac:dyDescent="0.3">
      <c r="E6155" s="4">
        <v>43722.375</v>
      </c>
      <c r="F6155" s="3">
        <v>0</v>
      </c>
      <c r="G6155" s="2">
        <f>Table13[[#This Row],[CF % FV]]*$A$2</f>
        <v>0</v>
      </c>
      <c r="H6155" s="3">
        <v>0.51582964200166403</v>
      </c>
      <c r="I6155" s="2">
        <f>Table13[[#This Row],[CF % EOL]]*$A$6</f>
        <v>20.633185680066561</v>
      </c>
      <c r="J6155" s="3">
        <v>0.12624924287045589</v>
      </c>
      <c r="K6155" s="2">
        <f>$A$10*Table13[[#This Row],[CF % WEC]]</f>
        <v>3.882982313360319E-2</v>
      </c>
      <c r="L6155" s="1">
        <v>45.61951938085776</v>
      </c>
      <c r="M6155" s="2">
        <f>Table13[[#This Row],[Cons h '[MWh']]]-Table13[[#This Row],[Ewec_prod '[MWh']]]-Table13[[#This Row],[Eeol_prod '[MWh']]]-Table13[[#This Row],[Efv_prod '[MWh']]]</f>
        <v>24.947503877657596</v>
      </c>
    </row>
    <row r="6156" spans="5:13" x14ac:dyDescent="0.3">
      <c r="E6156" s="4">
        <v>43722.416666666664</v>
      </c>
      <c r="F6156" s="3">
        <v>0</v>
      </c>
      <c r="G6156" s="2">
        <f>Table13[[#This Row],[CF % FV]]*$A$2</f>
        <v>0</v>
      </c>
      <c r="H6156" s="3">
        <v>0.18331225310181201</v>
      </c>
      <c r="I6156" s="2">
        <f>Table13[[#This Row],[CF % EOL]]*$A$6</f>
        <v>7.3324901240724802</v>
      </c>
      <c r="J6156" s="3">
        <v>0.1140385636948338</v>
      </c>
      <c r="K6156" s="2">
        <f>$A$10*Table13[[#This Row],[CF % WEC]]</f>
        <v>3.5074248035088823E-2</v>
      </c>
      <c r="L6156" s="1">
        <v>54.769181042644135</v>
      </c>
      <c r="M6156" s="2">
        <f>Table13[[#This Row],[Cons h '[MWh']]]-Table13[[#This Row],[Ewec_prod '[MWh']]]-Table13[[#This Row],[Eeol_prod '[MWh']]]-Table13[[#This Row],[Efv_prod '[MWh']]]</f>
        <v>47.401616670536569</v>
      </c>
    </row>
    <row r="6157" spans="5:13" x14ac:dyDescent="0.3">
      <c r="E6157" s="4">
        <v>43722.458333333336</v>
      </c>
      <c r="F6157" s="3">
        <v>0</v>
      </c>
      <c r="G6157" s="2">
        <f>Table13[[#This Row],[CF % FV]]*$A$2</f>
        <v>0</v>
      </c>
      <c r="H6157" s="3">
        <v>0.14981063762876101</v>
      </c>
      <c r="I6157" s="2">
        <f>Table13[[#This Row],[CF % EOL]]*$A$6</f>
        <v>5.9924255051504405</v>
      </c>
      <c r="J6157" s="3">
        <v>0.1050126139850884</v>
      </c>
      <c r="K6157" s="2">
        <f>$A$10*Table13[[#This Row],[CF % WEC]]</f>
        <v>3.2298183617800923E-2</v>
      </c>
      <c r="L6157" s="1">
        <v>51.684692588943207</v>
      </c>
      <c r="M6157" s="2">
        <f>Table13[[#This Row],[Cons h '[MWh']]]-Table13[[#This Row],[Ewec_prod '[MWh']]]-Table13[[#This Row],[Eeol_prod '[MWh']]]-Table13[[#This Row],[Efv_prod '[MWh']]]</f>
        <v>45.65996890017496</v>
      </c>
    </row>
    <row r="6158" spans="5:13" x14ac:dyDescent="0.3">
      <c r="E6158" s="4">
        <v>43722.5</v>
      </c>
      <c r="F6158" s="3">
        <v>0</v>
      </c>
      <c r="G6158" s="2">
        <f>Table13[[#This Row],[CF % FV]]*$A$2</f>
        <v>0</v>
      </c>
      <c r="H6158" s="3">
        <v>0.144891586911119</v>
      </c>
      <c r="I6158" s="2">
        <f>Table13[[#This Row],[CF % EOL]]*$A$6</f>
        <v>5.7956634764447603</v>
      </c>
      <c r="J6158" s="3">
        <v>9.9571044389006241E-2</v>
      </c>
      <c r="K6158" s="2">
        <f>$A$10*Table13[[#This Row],[CF % WEC]]</f>
        <v>3.0624548353295828E-2</v>
      </c>
      <c r="L6158" s="1">
        <v>52.3272698245516</v>
      </c>
      <c r="M6158" s="2">
        <f>Table13[[#This Row],[Cons h '[MWh']]]-Table13[[#This Row],[Ewec_prod '[MWh']]]-Table13[[#This Row],[Eeol_prod '[MWh']]]-Table13[[#This Row],[Efv_prod '[MWh']]]</f>
        <v>46.500981799753546</v>
      </c>
    </row>
    <row r="6159" spans="5:13" x14ac:dyDescent="0.3">
      <c r="E6159" s="4">
        <v>43722.541666666664</v>
      </c>
      <c r="F6159" s="3">
        <v>0</v>
      </c>
      <c r="G6159" s="2">
        <f>Table13[[#This Row],[CF % FV]]*$A$2</f>
        <v>0</v>
      </c>
      <c r="H6159" s="3">
        <v>0.20631290027763499</v>
      </c>
      <c r="I6159" s="2">
        <f>Table13[[#This Row],[CF % EOL]]*$A$6</f>
        <v>8.2525160111053992</v>
      </c>
      <c r="J6159" s="3">
        <v>9.8085548586994392E-2</v>
      </c>
      <c r="K6159" s="2">
        <f>$A$10*Table13[[#This Row],[CF % WEC]]</f>
        <v>3.0167662134049214E-2</v>
      </c>
      <c r="L6159" s="1">
        <v>54.724526586979763</v>
      </c>
      <c r="M6159" s="2">
        <f>Table13[[#This Row],[Cons h '[MWh']]]-Table13[[#This Row],[Ewec_prod '[MWh']]]-Table13[[#This Row],[Eeol_prod '[MWh']]]-Table13[[#This Row],[Efv_prod '[MWh']]]</f>
        <v>46.441842913740317</v>
      </c>
    </row>
    <row r="6160" spans="5:13" x14ac:dyDescent="0.3">
      <c r="E6160" s="4">
        <v>43722.583333333336</v>
      </c>
      <c r="F6160" s="3">
        <v>0</v>
      </c>
      <c r="G6160" s="2">
        <f>Table13[[#This Row],[CF % FV]]*$A$2</f>
        <v>0</v>
      </c>
      <c r="H6160" s="3">
        <v>0.26139776167638001</v>
      </c>
      <c r="I6160" s="2">
        <f>Table13[[#This Row],[CF % EOL]]*$A$6</f>
        <v>10.455910467055201</v>
      </c>
      <c r="J6160" s="3">
        <v>9.9562402170596601E-2</v>
      </c>
      <c r="K6160" s="2">
        <f>$A$10*Table13[[#This Row],[CF % WEC]]</f>
        <v>3.0621890311119112E-2</v>
      </c>
      <c r="L6160" s="1">
        <v>46.740154320202663</v>
      </c>
      <c r="M6160" s="2">
        <f>Table13[[#This Row],[Cons h '[MWh']]]-Table13[[#This Row],[Ewec_prod '[MWh']]]-Table13[[#This Row],[Eeol_prod '[MWh']]]-Table13[[#This Row],[Efv_prod '[MWh']]]</f>
        <v>36.253621962836348</v>
      </c>
    </row>
    <row r="6161" spans="5:13" x14ac:dyDescent="0.3">
      <c r="E6161" s="4">
        <v>43722.625</v>
      </c>
      <c r="F6161" s="3">
        <v>0</v>
      </c>
      <c r="G6161" s="2">
        <f>Table13[[#This Row],[CF % FV]]*$A$2</f>
        <v>0</v>
      </c>
      <c r="H6161" s="3">
        <v>0.31676230821169199</v>
      </c>
      <c r="I6161" s="2">
        <f>Table13[[#This Row],[CF % EOL]]*$A$6</f>
        <v>12.670492328467679</v>
      </c>
      <c r="J6161" s="3">
        <v>0.10211637468906351</v>
      </c>
      <c r="K6161" s="2">
        <f>$A$10*Table13[[#This Row],[CF % WEC]]</f>
        <v>3.1407402357966886E-2</v>
      </c>
      <c r="L6161" s="1">
        <v>39.941855728433467</v>
      </c>
      <c r="M6161" s="2">
        <f>Table13[[#This Row],[Cons h '[MWh']]]-Table13[[#This Row],[Ewec_prod '[MWh']]]-Table13[[#This Row],[Eeol_prod '[MWh']]]-Table13[[#This Row],[Efv_prod '[MWh']]]</f>
        <v>27.239955997607822</v>
      </c>
    </row>
    <row r="6162" spans="5:13" x14ac:dyDescent="0.3">
      <c r="E6162" s="4">
        <v>43722.666666666664</v>
      </c>
      <c r="F6162" s="3">
        <v>3.6859999999999997E-2</v>
      </c>
      <c r="G6162" s="2">
        <f>Table13[[#This Row],[CF % FV]]*$A$2</f>
        <v>1.8798599999999999</v>
      </c>
      <c r="H6162" s="3">
        <v>0.33815949331523998</v>
      </c>
      <c r="I6162" s="2">
        <f>Table13[[#This Row],[CF % EOL]]*$A$6</f>
        <v>13.526379732609598</v>
      </c>
      <c r="J6162" s="3">
        <v>0.10507998004935874</v>
      </c>
      <c r="K6162" s="2">
        <f>$A$10*Table13[[#This Row],[CF % WEC]]</f>
        <v>3.2318903047885011E-2</v>
      </c>
      <c r="L6162" s="1">
        <v>53.573066382569387</v>
      </c>
      <c r="M6162" s="2">
        <f>Table13[[#This Row],[Cons h '[MWh']]]-Table13[[#This Row],[Ewec_prod '[MWh']]]-Table13[[#This Row],[Eeol_prod '[MWh']]]-Table13[[#This Row],[Efv_prod '[MWh']]]</f>
        <v>38.1345077469119</v>
      </c>
    </row>
    <row r="6163" spans="5:13" x14ac:dyDescent="0.3">
      <c r="E6163" s="4">
        <v>43722.708333333336</v>
      </c>
      <c r="F6163" s="3">
        <v>0.17351</v>
      </c>
      <c r="G6163" s="2">
        <f>Table13[[#This Row],[CF % FV]]*$A$2</f>
        <v>8.8490099999999998</v>
      </c>
      <c r="H6163" s="3">
        <v>0.34997957496294702</v>
      </c>
      <c r="I6163" s="2">
        <f>Table13[[#This Row],[CF % EOL]]*$A$6</f>
        <v>13.999182998517881</v>
      </c>
      <c r="J6163" s="3">
        <v>0.10724672247939816</v>
      </c>
      <c r="K6163" s="2">
        <f>$A$10*Table13[[#This Row],[CF % WEC]]</f>
        <v>3.29853167500316E-2</v>
      </c>
      <c r="L6163" s="1">
        <v>62.275769202318592</v>
      </c>
      <c r="M6163" s="2">
        <f>Table13[[#This Row],[Cons h '[MWh']]]-Table13[[#This Row],[Ewec_prod '[MWh']]]-Table13[[#This Row],[Eeol_prod '[MWh']]]-Table13[[#This Row],[Efv_prod '[MWh']]]</f>
        <v>39.394590887050683</v>
      </c>
    </row>
    <row r="6164" spans="5:13" x14ac:dyDescent="0.3">
      <c r="E6164" s="4">
        <v>43722.75</v>
      </c>
      <c r="F6164" s="3">
        <v>0.23851</v>
      </c>
      <c r="G6164" s="2">
        <f>Table13[[#This Row],[CF % FV]]*$A$2</f>
        <v>12.164009999999999</v>
      </c>
      <c r="H6164" s="3">
        <v>0.35187524341734899</v>
      </c>
      <c r="I6164" s="2">
        <f>Table13[[#This Row],[CF % EOL]]*$A$6</f>
        <v>14.075009736693961</v>
      </c>
      <c r="J6164" s="3">
        <v>0.10642382816987915</v>
      </c>
      <c r="K6164" s="2">
        <f>$A$10*Table13[[#This Row],[CF % WEC]]</f>
        <v>3.2732223426303247E-2</v>
      </c>
      <c r="L6164" s="1">
        <v>67.209599948985911</v>
      </c>
      <c r="M6164" s="2">
        <f>Table13[[#This Row],[Cons h '[MWh']]]-Table13[[#This Row],[Ewec_prod '[MWh']]]-Table13[[#This Row],[Eeol_prod '[MWh']]]-Table13[[#This Row],[Efv_prod '[MWh']]]</f>
        <v>40.937847988865649</v>
      </c>
    </row>
    <row r="6165" spans="5:13" x14ac:dyDescent="0.3">
      <c r="E6165" s="4">
        <v>43722.791666666664</v>
      </c>
      <c r="F6165" s="3">
        <v>0.4446</v>
      </c>
      <c r="G6165" s="2">
        <f>Table13[[#This Row],[CF % FV]]*$A$2</f>
        <v>22.674599999999998</v>
      </c>
      <c r="H6165" s="3">
        <v>0.34188140736168199</v>
      </c>
      <c r="I6165" s="2">
        <f>Table13[[#This Row],[CF % EOL]]*$A$6</f>
        <v>13.67525629446728</v>
      </c>
      <c r="J6165" s="3">
        <v>0.10302948754470509</v>
      </c>
      <c r="K6165" s="2">
        <f>$A$10*Table13[[#This Row],[CF % WEC]]</f>
        <v>3.1688243730789711E-2</v>
      </c>
      <c r="L6165" s="1">
        <v>68.857858663601164</v>
      </c>
      <c r="M6165" s="2">
        <f>Table13[[#This Row],[Cons h '[MWh']]]-Table13[[#This Row],[Ewec_prod '[MWh']]]-Table13[[#This Row],[Eeol_prod '[MWh']]]-Table13[[#This Row],[Efv_prod '[MWh']]]</f>
        <v>32.4763141254031</v>
      </c>
    </row>
    <row r="6166" spans="5:13" x14ac:dyDescent="0.3">
      <c r="E6166" s="4">
        <v>43722.833333333336</v>
      </c>
      <c r="F6166" s="3">
        <v>0.50375999999999999</v>
      </c>
      <c r="G6166" s="2">
        <f>Table13[[#This Row],[CF % FV]]*$A$2</f>
        <v>25.691759999999999</v>
      </c>
      <c r="H6166" s="3">
        <v>0.29586994427454399</v>
      </c>
      <c r="I6166" s="2">
        <f>Table13[[#This Row],[CF % EOL]]*$A$6</f>
        <v>11.83479777098176</v>
      </c>
      <c r="J6166" s="3">
        <v>9.8630107830548847E-2</v>
      </c>
      <c r="K6166" s="2">
        <f>$A$10*Table13[[#This Row],[CF % WEC]]</f>
        <v>3.0335149388881193E-2</v>
      </c>
      <c r="L6166" s="1">
        <v>50.480426499088296</v>
      </c>
      <c r="M6166" s="2">
        <f>Table13[[#This Row],[Cons h '[MWh']]]-Table13[[#This Row],[Ewec_prod '[MWh']]]-Table13[[#This Row],[Eeol_prod '[MWh']]]-Table13[[#This Row],[Efv_prod '[MWh']]]</f>
        <v>12.923533578717656</v>
      </c>
    </row>
    <row r="6167" spans="5:13" x14ac:dyDescent="0.3">
      <c r="E6167" s="4">
        <v>43722.875</v>
      </c>
      <c r="F6167" s="3">
        <v>0.66016999999999992</v>
      </c>
      <c r="G6167" s="2">
        <f>Table13[[#This Row],[CF % FV]]*$A$2</f>
        <v>33.668669999999999</v>
      </c>
      <c r="H6167" s="3">
        <v>0.27165303168009602</v>
      </c>
      <c r="I6167" s="2">
        <f>Table13[[#This Row],[CF % EOL]]*$A$6</f>
        <v>10.866121267203841</v>
      </c>
      <c r="J6167" s="3">
        <v>8.7046793863856886E-2</v>
      </c>
      <c r="K6167" s="2">
        <f>$A$10*Table13[[#This Row],[CF % WEC]]</f>
        <v>2.6772529745378373E-2</v>
      </c>
      <c r="L6167" s="1">
        <v>44.741750985501156</v>
      </c>
      <c r="M6167" s="2">
        <f>Table13[[#This Row],[Cons h '[MWh']]]-Table13[[#This Row],[Ewec_prod '[MWh']]]-Table13[[#This Row],[Eeol_prod '[MWh']]]-Table13[[#This Row],[Efv_prod '[MWh']]]</f>
        <v>0.18018718855193327</v>
      </c>
    </row>
    <row r="6168" spans="5:13" x14ac:dyDescent="0.3">
      <c r="E6168" s="4">
        <v>43722.916666666664</v>
      </c>
      <c r="F6168" s="3">
        <v>0.70641999999999994</v>
      </c>
      <c r="G6168" s="2">
        <f>Table13[[#This Row],[CF % FV]]*$A$2</f>
        <v>36.027419999999999</v>
      </c>
      <c r="H6168" s="3">
        <v>1.09581848221471E-2</v>
      </c>
      <c r="I6168" s="2">
        <f>Table13[[#This Row],[CF % EOL]]*$A$6</f>
        <v>0.43832739288588396</v>
      </c>
      <c r="J6168" s="3">
        <v>7.7796863631628119E-2</v>
      </c>
      <c r="K6168" s="2">
        <f>$A$10*Table13[[#This Row],[CF % WEC]]</f>
        <v>2.3927576803488979E-2</v>
      </c>
      <c r="L6168" s="1">
        <v>46.306909561085405</v>
      </c>
      <c r="M6168" s="2">
        <f>Table13[[#This Row],[Cons h '[MWh']]]-Table13[[#This Row],[Ewec_prod '[MWh']]]-Table13[[#This Row],[Eeol_prod '[MWh']]]-Table13[[#This Row],[Efv_prod '[MWh']]]</f>
        <v>9.817234591396037</v>
      </c>
    </row>
    <row r="6169" spans="5:13" x14ac:dyDescent="0.3">
      <c r="E6169" s="4">
        <v>43722.958333333336</v>
      </c>
      <c r="F6169" s="3">
        <v>0.69025000000000003</v>
      </c>
      <c r="G6169" s="2">
        <f>Table13[[#This Row],[CF % FV]]*$A$2</f>
        <v>35.202750000000002</v>
      </c>
      <c r="H6169" s="3">
        <v>0</v>
      </c>
      <c r="I6169" s="2">
        <f>Table13[[#This Row],[CF % EOL]]*$A$6</f>
        <v>0</v>
      </c>
      <c r="J6169" s="3">
        <v>7.1167683371745394E-2</v>
      </c>
      <c r="K6169" s="2">
        <f>$A$10*Table13[[#This Row],[CF % WEC]]</f>
        <v>2.18886743026942E-2</v>
      </c>
      <c r="L6169" s="1">
        <v>44.837834865409064</v>
      </c>
      <c r="M6169" s="2">
        <f>Table13[[#This Row],[Cons h '[MWh']]]-Table13[[#This Row],[Ewec_prod '[MWh']]]-Table13[[#This Row],[Eeol_prod '[MWh']]]-Table13[[#This Row],[Efv_prod '[MWh']]]</f>
        <v>9.6131961911063684</v>
      </c>
    </row>
    <row r="6170" spans="5:13" x14ac:dyDescent="0.3">
      <c r="E6170" s="4">
        <v>43723</v>
      </c>
      <c r="F6170" s="3">
        <v>0.57987999999999995</v>
      </c>
      <c r="G6170" s="2">
        <f>Table13[[#This Row],[CF % FV]]*$A$2</f>
        <v>29.573879999999999</v>
      </c>
      <c r="H6170" s="3">
        <v>1.4498332009372001E-2</v>
      </c>
      <c r="I6170" s="2">
        <f>Table13[[#This Row],[CF % EOL]]*$A$6</f>
        <v>0.57993328037488001</v>
      </c>
      <c r="J6170" s="3">
        <v>6.8218979281063796E-2</v>
      </c>
      <c r="K6170" s="2">
        <f>$A$10*Table13[[#This Row],[CF % WEC]]</f>
        <v>2.0981756718784533E-2</v>
      </c>
      <c r="L6170" s="1">
        <v>33.230338250885026</v>
      </c>
      <c r="M6170" s="2">
        <f>Table13[[#This Row],[Cons h '[MWh']]]-Table13[[#This Row],[Ewec_prod '[MWh']]]-Table13[[#This Row],[Eeol_prod '[MWh']]]-Table13[[#This Row],[Efv_prod '[MWh']]]</f>
        <v>3.0555432137913634</v>
      </c>
    </row>
    <row r="6171" spans="5:13" x14ac:dyDescent="0.3">
      <c r="E6171" s="4">
        <v>43723.041666666664</v>
      </c>
      <c r="F6171" s="3">
        <v>0.41193999999999997</v>
      </c>
      <c r="G6171" s="2">
        <f>Table13[[#This Row],[CF % FV]]*$A$2</f>
        <v>21.008939999999999</v>
      </c>
      <c r="H6171" s="3">
        <v>7.4578736910654905E-2</v>
      </c>
      <c r="I6171" s="2">
        <f>Table13[[#This Row],[CF % EOL]]*$A$6</f>
        <v>2.9831494764261963</v>
      </c>
      <c r="J6171" s="3">
        <v>6.487525772835942E-2</v>
      </c>
      <c r="K6171" s="2">
        <f>$A$10*Table13[[#This Row],[CF % WEC]]</f>
        <v>1.9953345668171321E-2</v>
      </c>
      <c r="L6171" s="1">
        <v>28.484382344722643</v>
      </c>
      <c r="M6171" s="2">
        <f>Table13[[#This Row],[Cons h '[MWh']]]-Table13[[#This Row],[Ewec_prod '[MWh']]]-Table13[[#This Row],[Eeol_prod '[MWh']]]-Table13[[#This Row],[Efv_prod '[MWh']]]</f>
        <v>4.4723395226282783</v>
      </c>
    </row>
    <row r="6172" spans="5:13" x14ac:dyDescent="0.3">
      <c r="E6172" s="4">
        <v>43723.083333333336</v>
      </c>
      <c r="F6172" s="3">
        <v>0.19891</v>
      </c>
      <c r="G6172" s="2">
        <f>Table13[[#This Row],[CF % FV]]*$A$2</f>
        <v>10.144410000000001</v>
      </c>
      <c r="H6172" s="3">
        <v>0.110154911178989</v>
      </c>
      <c r="I6172" s="2">
        <f>Table13[[#This Row],[CF % EOL]]*$A$6</f>
        <v>4.4061964471595596</v>
      </c>
      <c r="J6172" s="3">
        <v>6.3927127358683764E-2</v>
      </c>
      <c r="K6172" s="2">
        <f>$A$10*Table13[[#This Row],[CF % WEC]]</f>
        <v>1.9661734140648101E-2</v>
      </c>
      <c r="L6172" s="1">
        <v>32.955033482322975</v>
      </c>
      <c r="M6172" s="2">
        <f>Table13[[#This Row],[Cons h '[MWh']]]-Table13[[#This Row],[Ewec_prod '[MWh']]]-Table13[[#This Row],[Eeol_prod '[MWh']]]-Table13[[#This Row],[Efv_prod '[MWh']]]</f>
        <v>18.384765301022767</v>
      </c>
    </row>
    <row r="6173" spans="5:13" x14ac:dyDescent="0.3">
      <c r="E6173" s="4">
        <v>43723.125</v>
      </c>
      <c r="F6173" s="3">
        <v>6.8600000000000006E-3</v>
      </c>
      <c r="G6173" s="2">
        <f>Table13[[#This Row],[CF % FV]]*$A$2</f>
        <v>0.34986000000000006</v>
      </c>
      <c r="H6173" s="3">
        <v>0.15492601529866301</v>
      </c>
      <c r="I6173" s="2">
        <f>Table13[[#This Row],[CF % EOL]]*$A$6</f>
        <v>6.1970406119465204</v>
      </c>
      <c r="J6173" s="3">
        <v>6.5869154486290132E-2</v>
      </c>
      <c r="K6173" s="2">
        <f>$A$10*Table13[[#This Row],[CF % WEC]]</f>
        <v>2.025903332574493E-2</v>
      </c>
      <c r="L6173" s="1">
        <v>35.388499190262742</v>
      </c>
      <c r="M6173" s="2">
        <f>Table13[[#This Row],[Cons h '[MWh']]]-Table13[[#This Row],[Ewec_prod '[MWh']]]-Table13[[#This Row],[Eeol_prod '[MWh']]]-Table13[[#This Row],[Efv_prod '[MWh']]]</f>
        <v>28.821339544990479</v>
      </c>
    </row>
    <row r="6174" spans="5:13" x14ac:dyDescent="0.3">
      <c r="E6174" s="4">
        <v>43723.166666666664</v>
      </c>
      <c r="F6174" s="3">
        <v>0</v>
      </c>
      <c r="G6174" s="2">
        <f>Table13[[#This Row],[CF % FV]]*$A$2</f>
        <v>0</v>
      </c>
      <c r="H6174" s="3">
        <v>0.21024535385786799</v>
      </c>
      <c r="I6174" s="2">
        <f>Table13[[#This Row],[CF % EOL]]*$A$6</f>
        <v>8.40981415431472</v>
      </c>
      <c r="J6174" s="3">
        <v>6.8161535074760651E-2</v>
      </c>
      <c r="K6174" s="2">
        <f>$A$10*Table13[[#This Row],[CF % WEC]]</f>
        <v>2.0964088902961746E-2</v>
      </c>
      <c r="L6174" s="1">
        <v>41.15102199237964</v>
      </c>
      <c r="M6174" s="2">
        <f>Table13[[#This Row],[Cons h '[MWh']]]-Table13[[#This Row],[Ewec_prod '[MWh']]]-Table13[[#This Row],[Eeol_prod '[MWh']]]-Table13[[#This Row],[Efv_prod '[MWh']]]</f>
        <v>32.720243749161952</v>
      </c>
    </row>
    <row r="6175" spans="5:13" x14ac:dyDescent="0.3">
      <c r="E6175" s="4">
        <v>43723.208333333336</v>
      </c>
      <c r="F6175" s="3">
        <v>0</v>
      </c>
      <c r="G6175" s="2">
        <f>Table13[[#This Row],[CF % FV]]*$A$2</f>
        <v>0</v>
      </c>
      <c r="H6175" s="3">
        <v>0.243734647498421</v>
      </c>
      <c r="I6175" s="2">
        <f>Table13[[#This Row],[CF % EOL]]*$A$6</f>
        <v>9.7493858999368399</v>
      </c>
      <c r="J6175" s="3">
        <v>7.3969066823332583E-2</v>
      </c>
      <c r="K6175" s="2">
        <f>$A$10*Table13[[#This Row],[CF % WEC]]</f>
        <v>2.2750281243704921E-2</v>
      </c>
      <c r="L6175" s="1">
        <v>37.673504506225186</v>
      </c>
      <c r="M6175" s="2">
        <f>Table13[[#This Row],[Cons h '[MWh']]]-Table13[[#This Row],[Ewec_prod '[MWh']]]-Table13[[#This Row],[Eeol_prod '[MWh']]]-Table13[[#This Row],[Efv_prod '[MWh']]]</f>
        <v>27.901368325044643</v>
      </c>
    </row>
    <row r="6176" spans="5:13" x14ac:dyDescent="0.3">
      <c r="E6176" s="4">
        <v>43723.25</v>
      </c>
      <c r="F6176" s="3">
        <v>0</v>
      </c>
      <c r="G6176" s="2">
        <f>Table13[[#This Row],[CF % FV]]*$A$2</f>
        <v>0</v>
      </c>
      <c r="H6176" s="3">
        <v>0.29508367308148897</v>
      </c>
      <c r="I6176" s="2">
        <f>Table13[[#This Row],[CF % EOL]]*$A$6</f>
        <v>11.803346923259559</v>
      </c>
      <c r="J6176" s="3">
        <v>8.0523210442916437E-2</v>
      </c>
      <c r="K6176" s="2">
        <f>$A$10*Table13[[#This Row],[CF % WEC]]</f>
        <v>2.4766105115233507E-2</v>
      </c>
      <c r="L6176" s="1">
        <v>51.716456045142714</v>
      </c>
      <c r="M6176" s="2">
        <f>Table13[[#This Row],[Cons h '[MWh']]]-Table13[[#This Row],[Ewec_prod '[MWh']]]-Table13[[#This Row],[Eeol_prod '[MWh']]]-Table13[[#This Row],[Efv_prod '[MWh']]]</f>
        <v>39.888343016767919</v>
      </c>
    </row>
    <row r="6177" spans="5:13" x14ac:dyDescent="0.3">
      <c r="E6177" s="4">
        <v>43723.291666666664</v>
      </c>
      <c r="F6177" s="3">
        <v>0</v>
      </c>
      <c r="G6177" s="2">
        <f>Table13[[#This Row],[CF % FV]]*$A$2</f>
        <v>0</v>
      </c>
      <c r="H6177" s="3">
        <v>0.30861507875529698</v>
      </c>
      <c r="I6177" s="2">
        <f>Table13[[#This Row],[CF % EOL]]*$A$6</f>
        <v>12.34460315021188</v>
      </c>
      <c r="J6177" s="3">
        <v>8.504248417840761E-2</v>
      </c>
      <c r="K6177" s="2">
        <f>$A$10*Table13[[#This Row],[CF % WEC]]</f>
        <v>2.6156074637835102E-2</v>
      </c>
      <c r="L6177" s="1">
        <v>36.745801703627357</v>
      </c>
      <c r="M6177" s="2">
        <f>Table13[[#This Row],[Cons h '[MWh']]]-Table13[[#This Row],[Ewec_prod '[MWh']]]-Table13[[#This Row],[Eeol_prod '[MWh']]]-Table13[[#This Row],[Efv_prod '[MWh']]]</f>
        <v>24.375042478777644</v>
      </c>
    </row>
    <row r="6178" spans="5:13" x14ac:dyDescent="0.3">
      <c r="E6178" s="4">
        <v>43723.333333333336</v>
      </c>
      <c r="F6178" s="3">
        <v>0</v>
      </c>
      <c r="G6178" s="2">
        <f>Table13[[#This Row],[CF % FV]]*$A$2</f>
        <v>0</v>
      </c>
      <c r="H6178" s="3">
        <v>0.27277947650113099</v>
      </c>
      <c r="I6178" s="2">
        <f>Table13[[#This Row],[CF % EOL]]*$A$6</f>
        <v>10.911179060045239</v>
      </c>
      <c r="J6178" s="3">
        <v>8.7407558590037321E-2</v>
      </c>
      <c r="K6178" s="2">
        <f>$A$10*Table13[[#This Row],[CF % WEC]]</f>
        <v>2.6883488276233113E-2</v>
      </c>
      <c r="L6178" s="1">
        <v>41.323553898050584</v>
      </c>
      <c r="M6178" s="2">
        <f>Table13[[#This Row],[Cons h '[MWh']]]-Table13[[#This Row],[Ewec_prod '[MWh']]]-Table13[[#This Row],[Eeol_prod '[MWh']]]-Table13[[#This Row],[Efv_prod '[MWh']]]</f>
        <v>30.385491349729111</v>
      </c>
    </row>
    <row r="6179" spans="5:13" x14ac:dyDescent="0.3">
      <c r="E6179" s="4">
        <v>43723.375</v>
      </c>
      <c r="F6179" s="3">
        <v>0</v>
      </c>
      <c r="G6179" s="2">
        <f>Table13[[#This Row],[CF % FV]]*$A$2</f>
        <v>0</v>
      </c>
      <c r="H6179" s="3">
        <v>0.23991048262640999</v>
      </c>
      <c r="I6179" s="2">
        <f>Table13[[#This Row],[CF % EOL]]*$A$6</f>
        <v>9.5964193050563988</v>
      </c>
      <c r="J6179" s="3">
        <v>7.9066024090575282E-2</v>
      </c>
      <c r="K6179" s="2">
        <f>$A$10*Table13[[#This Row],[CF % WEC]]</f>
        <v>2.4317925886212972E-2</v>
      </c>
      <c r="L6179" s="1">
        <v>45.932835662301457</v>
      </c>
      <c r="M6179" s="2">
        <f>Table13[[#This Row],[Cons h '[MWh']]]-Table13[[#This Row],[Ewec_prod '[MWh']]]-Table13[[#This Row],[Eeol_prod '[MWh']]]-Table13[[#This Row],[Efv_prod '[MWh']]]</f>
        <v>36.312098431358841</v>
      </c>
    </row>
    <row r="6180" spans="5:13" x14ac:dyDescent="0.3">
      <c r="E6180" s="4">
        <v>43723.416666666664</v>
      </c>
      <c r="F6180" s="3">
        <v>0</v>
      </c>
      <c r="G6180" s="2">
        <f>Table13[[#This Row],[CF % FV]]*$A$2</f>
        <v>0</v>
      </c>
      <c r="H6180" s="3">
        <v>1.7195687784643801E-3</v>
      </c>
      <c r="I6180" s="2">
        <f>Table13[[#This Row],[CF % EOL]]*$A$6</f>
        <v>6.878275113857521E-2</v>
      </c>
      <c r="J6180" s="3">
        <v>7.5259482745663367E-2</v>
      </c>
      <c r="K6180" s="2">
        <f>$A$10*Table13[[#This Row],[CF % WEC]]</f>
        <v>2.3147167758773405E-2</v>
      </c>
      <c r="L6180" s="1">
        <v>48.509290947676057</v>
      </c>
      <c r="M6180" s="2">
        <f>Table13[[#This Row],[Cons h '[MWh']]]-Table13[[#This Row],[Ewec_prod '[MWh']]]-Table13[[#This Row],[Eeol_prod '[MWh']]]-Table13[[#This Row],[Efv_prod '[MWh']]]</f>
        <v>48.417361028778707</v>
      </c>
    </row>
    <row r="6181" spans="5:13" x14ac:dyDescent="0.3">
      <c r="E6181" s="4">
        <v>43723.458333333336</v>
      </c>
      <c r="F6181" s="3">
        <v>0</v>
      </c>
      <c r="G6181" s="2">
        <f>Table13[[#This Row],[CF % FV]]*$A$2</f>
        <v>0</v>
      </c>
      <c r="H6181" s="3">
        <v>0</v>
      </c>
      <c r="I6181" s="2">
        <f>Table13[[#This Row],[CF % EOL]]*$A$6</f>
        <v>0</v>
      </c>
      <c r="J6181" s="3">
        <v>7.3230482966014698E-2</v>
      </c>
      <c r="K6181" s="2">
        <f>$A$10*Table13[[#This Row],[CF % WEC]]</f>
        <v>2.252311884734572E-2</v>
      </c>
      <c r="L6181" s="1">
        <v>59.226137043197774</v>
      </c>
      <c r="M6181" s="2">
        <f>Table13[[#This Row],[Cons h '[MWh']]]-Table13[[#This Row],[Ewec_prod '[MWh']]]-Table13[[#This Row],[Eeol_prod '[MWh']]]-Table13[[#This Row],[Efv_prod '[MWh']]]</f>
        <v>59.203613924350428</v>
      </c>
    </row>
    <row r="6182" spans="5:13" x14ac:dyDescent="0.3">
      <c r="E6182" s="4">
        <v>43723.5</v>
      </c>
      <c r="F6182" s="3">
        <v>0</v>
      </c>
      <c r="G6182" s="2">
        <f>Table13[[#This Row],[CF % FV]]*$A$2</f>
        <v>0</v>
      </c>
      <c r="H6182" s="3">
        <v>8.2082728750606793E-3</v>
      </c>
      <c r="I6182" s="2">
        <f>Table13[[#This Row],[CF % EOL]]*$A$6</f>
        <v>0.32833091500242717</v>
      </c>
      <c r="J6182" s="3">
        <v>7.2367714577045036E-2</v>
      </c>
      <c r="K6182" s="2">
        <f>$A$10*Table13[[#This Row],[CF % WEC]]</f>
        <v>2.2257761660345942E-2</v>
      </c>
      <c r="L6182" s="1">
        <v>62.993641433762669</v>
      </c>
      <c r="M6182" s="2">
        <f>Table13[[#This Row],[Cons h '[MWh']]]-Table13[[#This Row],[Ewec_prod '[MWh']]]-Table13[[#This Row],[Eeol_prod '[MWh']]]-Table13[[#This Row],[Efv_prod '[MWh']]]</f>
        <v>62.643052757099895</v>
      </c>
    </row>
    <row r="6183" spans="5:13" x14ac:dyDescent="0.3">
      <c r="E6183" s="4">
        <v>43723.541666666664</v>
      </c>
      <c r="F6183" s="3">
        <v>0</v>
      </c>
      <c r="G6183" s="2">
        <f>Table13[[#This Row],[CF % FV]]*$A$2</f>
        <v>0</v>
      </c>
      <c r="H6183" s="3">
        <v>4.2800315218854898E-2</v>
      </c>
      <c r="I6183" s="2">
        <f>Table13[[#This Row],[CF % EOL]]*$A$6</f>
        <v>1.712012608754196</v>
      </c>
      <c r="J6183" s="3">
        <v>7.2484286028059036E-2</v>
      </c>
      <c r="K6183" s="2">
        <f>$A$10*Table13[[#This Row],[CF % WEC]]</f>
        <v>2.2293614935362773E-2</v>
      </c>
      <c r="L6183" s="1">
        <v>50.072932140661138</v>
      </c>
      <c r="M6183" s="2">
        <f>Table13[[#This Row],[Cons h '[MWh']]]-Table13[[#This Row],[Ewec_prod '[MWh']]]-Table13[[#This Row],[Eeol_prod '[MWh']]]-Table13[[#This Row],[Efv_prod '[MWh']]]</f>
        <v>48.33862591697158</v>
      </c>
    </row>
    <row r="6184" spans="5:13" x14ac:dyDescent="0.3">
      <c r="E6184" s="4">
        <v>43723.583333333336</v>
      </c>
      <c r="F6184" s="3">
        <v>0</v>
      </c>
      <c r="G6184" s="2">
        <f>Table13[[#This Row],[CF % FV]]*$A$2</f>
        <v>0</v>
      </c>
      <c r="H6184" s="3">
        <v>7.6220023648170196E-2</v>
      </c>
      <c r="I6184" s="2">
        <f>Table13[[#This Row],[CF % EOL]]*$A$6</f>
        <v>3.0488009459268079</v>
      </c>
      <c r="J6184" s="3">
        <v>7.3781723329435542E-2</v>
      </c>
      <c r="K6184" s="2">
        <f>$A$10*Table13[[#This Row],[CF % WEC]]</f>
        <v>2.269266097947318E-2</v>
      </c>
      <c r="L6184" s="1">
        <v>52.775594881812673</v>
      </c>
      <c r="M6184" s="2">
        <f>Table13[[#This Row],[Cons h '[MWh']]]-Table13[[#This Row],[Ewec_prod '[MWh']]]-Table13[[#This Row],[Eeol_prod '[MWh']]]-Table13[[#This Row],[Efv_prod '[MWh']]]</f>
        <v>49.704101274906392</v>
      </c>
    </row>
    <row r="6185" spans="5:13" x14ac:dyDescent="0.3">
      <c r="E6185" s="4">
        <v>43723.625</v>
      </c>
      <c r="F6185" s="3">
        <v>0</v>
      </c>
      <c r="G6185" s="2">
        <f>Table13[[#This Row],[CF % FV]]*$A$2</f>
        <v>0</v>
      </c>
      <c r="H6185" s="3">
        <v>0.102746442233284</v>
      </c>
      <c r="I6185" s="2">
        <f>Table13[[#This Row],[CF % EOL]]*$A$6</f>
        <v>4.1098576893313599</v>
      </c>
      <c r="J6185" s="3">
        <v>7.6103840472145398E-2</v>
      </c>
      <c r="K6185" s="2">
        <f>$A$10*Table13[[#This Row],[CF % WEC]]</f>
        <v>2.3406862474047305E-2</v>
      </c>
      <c r="L6185" s="1">
        <v>43.046339432610772</v>
      </c>
      <c r="M6185" s="2">
        <f>Table13[[#This Row],[Cons h '[MWh']]]-Table13[[#This Row],[Ewec_prod '[MWh']]]-Table13[[#This Row],[Eeol_prod '[MWh']]]-Table13[[#This Row],[Efv_prod '[MWh']]]</f>
        <v>38.913074880805368</v>
      </c>
    </row>
    <row r="6186" spans="5:13" x14ac:dyDescent="0.3">
      <c r="E6186" s="4">
        <v>43723.666666666664</v>
      </c>
      <c r="F6186" s="3">
        <v>3.9789999999999999E-2</v>
      </c>
      <c r="G6186" s="2">
        <f>Table13[[#This Row],[CF % FV]]*$A$2</f>
        <v>2.02929</v>
      </c>
      <c r="H6186" s="3">
        <v>0.126432776252803</v>
      </c>
      <c r="I6186" s="2">
        <f>Table13[[#This Row],[CF % EOL]]*$A$6</f>
        <v>5.0573110501121201</v>
      </c>
      <c r="J6186" s="3">
        <v>8.077220641312452E-2</v>
      </c>
      <c r="K6186" s="2">
        <f>$A$10*Table13[[#This Row],[CF % WEC]]</f>
        <v>2.4842687511011364E-2</v>
      </c>
      <c r="L6186" s="1">
        <v>45.827643682655584</v>
      </c>
      <c r="M6186" s="2">
        <f>Table13[[#This Row],[Cons h '[MWh']]]-Table13[[#This Row],[Ewec_prod '[MWh']]]-Table13[[#This Row],[Eeol_prod '[MWh']]]-Table13[[#This Row],[Efv_prod '[MWh']]]</f>
        <v>38.71619994503245</v>
      </c>
    </row>
    <row r="6187" spans="5:13" x14ac:dyDescent="0.3">
      <c r="E6187" s="4">
        <v>43723.708333333336</v>
      </c>
      <c r="F6187" s="3">
        <v>0.20821000000000001</v>
      </c>
      <c r="G6187" s="2">
        <f>Table13[[#This Row],[CF % FV]]*$A$2</f>
        <v>10.61871</v>
      </c>
      <c r="H6187" s="3">
        <v>0.15086000381520101</v>
      </c>
      <c r="I6187" s="2">
        <f>Table13[[#This Row],[CF % EOL]]*$A$6</f>
        <v>6.0344001526080406</v>
      </c>
      <c r="J6187" s="3">
        <v>8.6798668822150343E-2</v>
      </c>
      <c r="K6187" s="2">
        <f>$A$10*Table13[[#This Row],[CF % WEC]]</f>
        <v>2.6696215216550908E-2</v>
      </c>
      <c r="L6187" s="1">
        <v>62.09110935667006</v>
      </c>
      <c r="M6187" s="2">
        <f>Table13[[#This Row],[Cons h '[MWh']]]-Table13[[#This Row],[Ewec_prod '[MWh']]]-Table13[[#This Row],[Eeol_prod '[MWh']]]-Table13[[#This Row],[Efv_prod '[MWh']]]</f>
        <v>45.411302988845463</v>
      </c>
    </row>
    <row r="6188" spans="5:13" x14ac:dyDescent="0.3">
      <c r="E6188" s="4">
        <v>43723.75</v>
      </c>
      <c r="F6188" s="3">
        <v>0.37741000000000002</v>
      </c>
      <c r="G6188" s="2">
        <f>Table13[[#This Row],[CF % FV]]*$A$2</f>
        <v>19.247910000000001</v>
      </c>
      <c r="H6188" s="3">
        <v>0.19235853941747899</v>
      </c>
      <c r="I6188" s="2">
        <f>Table13[[#This Row],[CF % EOL]]*$A$6</f>
        <v>7.6943415766991592</v>
      </c>
      <c r="J6188" s="3">
        <v>9.2637495877750761E-2</v>
      </c>
      <c r="K6188" s="2">
        <f>$A$10*Table13[[#This Row],[CF % WEC]]</f>
        <v>2.849203289214124E-2</v>
      </c>
      <c r="L6188" s="1">
        <v>54.061959498096876</v>
      </c>
      <c r="M6188" s="2">
        <f>Table13[[#This Row],[Cons h '[MWh']]]-Table13[[#This Row],[Ewec_prod '[MWh']]]-Table13[[#This Row],[Eeol_prod '[MWh']]]-Table13[[#This Row],[Efv_prod '[MWh']]]</f>
        <v>27.091215888505577</v>
      </c>
    </row>
    <row r="6189" spans="5:13" x14ac:dyDescent="0.3">
      <c r="E6189" s="4">
        <v>43723.791666666664</v>
      </c>
      <c r="F6189" s="3">
        <v>0.47131000000000001</v>
      </c>
      <c r="G6189" s="2">
        <f>Table13[[#This Row],[CF % FV]]*$A$2</f>
        <v>24.036809999999999</v>
      </c>
      <c r="H6189" s="3">
        <v>0.27743933240576601</v>
      </c>
      <c r="I6189" s="2">
        <f>Table13[[#This Row],[CF % EOL]]*$A$6</f>
        <v>11.097573296230641</v>
      </c>
      <c r="J6189" s="3">
        <v>9.9231903470176019E-2</v>
      </c>
      <c r="K6189" s="2">
        <f>$A$10*Table13[[#This Row],[CF % WEC]]</f>
        <v>3.0520240544423996E-2</v>
      </c>
      <c r="L6189" s="1">
        <v>62.505165916428489</v>
      </c>
      <c r="M6189" s="2">
        <f>Table13[[#This Row],[Cons h '[MWh']]]-Table13[[#This Row],[Ewec_prod '[MWh']]]-Table13[[#This Row],[Eeol_prod '[MWh']]]-Table13[[#This Row],[Efv_prod '[MWh']]]</f>
        <v>27.340262379653421</v>
      </c>
    </row>
    <row r="6190" spans="5:13" x14ac:dyDescent="0.3">
      <c r="E6190" s="4">
        <v>43723.833333333336</v>
      </c>
      <c r="F6190" s="3">
        <v>0.64439999999999997</v>
      </c>
      <c r="G6190" s="2">
        <f>Table13[[#This Row],[CF % FV]]*$A$2</f>
        <v>32.864399999999996</v>
      </c>
      <c r="H6190" s="3">
        <v>0.33744653598021301</v>
      </c>
      <c r="I6190" s="2">
        <f>Table13[[#This Row],[CF % EOL]]*$A$6</f>
        <v>13.497861439208521</v>
      </c>
      <c r="J6190" s="3">
        <v>0.10749807625337644</v>
      </c>
      <c r="K6190" s="2">
        <f>$A$10*Table13[[#This Row],[CF % WEC]]</f>
        <v>3.3062624323254478E-2</v>
      </c>
      <c r="L6190" s="1">
        <v>57.801721499544833</v>
      </c>
      <c r="M6190" s="2">
        <f>Table13[[#This Row],[Cons h '[MWh']]]-Table13[[#This Row],[Ewec_prod '[MWh']]]-Table13[[#This Row],[Eeol_prod '[MWh']]]-Table13[[#This Row],[Efv_prod '[MWh']]]</f>
        <v>11.406397436013059</v>
      </c>
    </row>
    <row r="6191" spans="5:13" x14ac:dyDescent="0.3">
      <c r="E6191" s="4">
        <v>43723.875</v>
      </c>
      <c r="F6191" s="3">
        <v>0.63275999999999999</v>
      </c>
      <c r="G6191" s="2">
        <f>Table13[[#This Row],[CF % FV]]*$A$2</f>
        <v>32.270760000000003</v>
      </c>
      <c r="H6191" s="3">
        <v>0.42055095853052898</v>
      </c>
      <c r="I6191" s="2">
        <f>Table13[[#This Row],[CF % EOL]]*$A$6</f>
        <v>16.822038341221159</v>
      </c>
      <c r="J6191" s="3">
        <v>0.10113877592900512</v>
      </c>
      <c r="K6191" s="2">
        <f>$A$10*Table13[[#This Row],[CF % WEC]]</f>
        <v>3.1106727390849277E-2</v>
      </c>
      <c r="L6191" s="1">
        <v>53.982263238813836</v>
      </c>
      <c r="M6191" s="2">
        <f>Table13[[#This Row],[Cons h '[MWh']]]-Table13[[#This Row],[Ewec_prod '[MWh']]]-Table13[[#This Row],[Eeol_prod '[MWh']]]-Table13[[#This Row],[Efv_prod '[MWh']]]</f>
        <v>4.858358170201825</v>
      </c>
    </row>
    <row r="6192" spans="5:13" x14ac:dyDescent="0.3">
      <c r="E6192" s="4">
        <v>43723.916666666664</v>
      </c>
      <c r="F6192" s="3">
        <v>0.68345</v>
      </c>
      <c r="G6192" s="2">
        <f>Table13[[#This Row],[CF % FV]]*$A$2</f>
        <v>34.85595</v>
      </c>
      <c r="H6192" s="3">
        <v>0</v>
      </c>
      <c r="I6192" s="2">
        <f>Table13[[#This Row],[CF % EOL]]*$A$6</f>
        <v>0</v>
      </c>
      <c r="J6192" s="3">
        <v>9.5477859235819612E-2</v>
      </c>
      <c r="K6192" s="2">
        <f>$A$10*Table13[[#This Row],[CF % WEC]]</f>
        <v>2.9365628680293014E-2</v>
      </c>
      <c r="L6192" s="1">
        <v>47.562022869837875</v>
      </c>
      <c r="M6192" s="2">
        <f>Table13[[#This Row],[Cons h '[MWh']]]-Table13[[#This Row],[Ewec_prod '[MWh']]]-Table13[[#This Row],[Eeol_prod '[MWh']]]-Table13[[#This Row],[Efv_prod '[MWh']]]</f>
        <v>12.67670724115758</v>
      </c>
    </row>
    <row r="6193" spans="5:13" x14ac:dyDescent="0.3">
      <c r="E6193" s="4">
        <v>43723.958333333336</v>
      </c>
      <c r="F6193" s="3">
        <v>0.61788999999999994</v>
      </c>
      <c r="G6193" s="2">
        <f>Table13[[#This Row],[CF % FV]]*$A$2</f>
        <v>31.512389999999996</v>
      </c>
      <c r="H6193" s="3">
        <v>0</v>
      </c>
      <c r="I6193" s="2">
        <f>Table13[[#This Row],[CF % EOL]]*$A$6</f>
        <v>0</v>
      </c>
      <c r="J6193" s="3">
        <v>8.8733379423084152E-2</v>
      </c>
      <c r="K6193" s="2">
        <f>$A$10*Table13[[#This Row],[CF % WEC]]</f>
        <v>2.7291264095584994E-2</v>
      </c>
      <c r="L6193" s="1">
        <v>30.771705898956071</v>
      </c>
      <c r="M6193" s="2">
        <f>Table13[[#This Row],[Cons h '[MWh']]]-Table13[[#This Row],[Ewec_prod '[MWh']]]-Table13[[#This Row],[Eeol_prod '[MWh']]]-Table13[[#This Row],[Efv_prod '[MWh']]]</f>
        <v>-0.76797536513950959</v>
      </c>
    </row>
    <row r="6194" spans="5:13" x14ac:dyDescent="0.3">
      <c r="E6194" s="4">
        <v>43724</v>
      </c>
      <c r="F6194" s="3">
        <v>0.46637000000000001</v>
      </c>
      <c r="G6194" s="2">
        <f>Table13[[#This Row],[CF % FV]]*$A$2</f>
        <v>23.784870000000002</v>
      </c>
      <c r="H6194" s="3">
        <v>2.96038812829024E-3</v>
      </c>
      <c r="I6194" s="2">
        <f>Table13[[#This Row],[CF % EOL]]*$A$6</f>
        <v>0.11841552513160961</v>
      </c>
      <c r="J6194" s="3">
        <v>8.5287374012914099E-2</v>
      </c>
      <c r="K6194" s="2">
        <f>$A$10*Table13[[#This Row],[CF % WEC]]</f>
        <v>2.6231394130807124E-2</v>
      </c>
      <c r="L6194" s="1">
        <v>28.604011676020775</v>
      </c>
      <c r="M6194" s="2">
        <f>Table13[[#This Row],[Cons h '[MWh']]]-Table13[[#This Row],[Ewec_prod '[MWh']]]-Table13[[#This Row],[Eeol_prod '[MWh']]]-Table13[[#This Row],[Efv_prod '[MWh']]]</f>
        <v>4.6744947567583566</v>
      </c>
    </row>
    <row r="6195" spans="5:13" x14ac:dyDescent="0.3">
      <c r="E6195" s="4">
        <v>43724.041666666664</v>
      </c>
      <c r="F6195" s="3">
        <v>0.28991</v>
      </c>
      <c r="G6195" s="2">
        <f>Table13[[#This Row],[CF % FV]]*$A$2</f>
        <v>14.785410000000001</v>
      </c>
      <c r="H6195" s="3">
        <v>8.1950478366155904E-2</v>
      </c>
      <c r="I6195" s="2">
        <f>Table13[[#This Row],[CF % EOL]]*$A$6</f>
        <v>3.278019134646236</v>
      </c>
      <c r="J6195" s="3">
        <v>8.7165932084862702E-2</v>
      </c>
      <c r="K6195" s="2">
        <f>$A$10*Table13[[#This Row],[CF % WEC]]</f>
        <v>2.6809172468494381E-2</v>
      </c>
      <c r="L6195" s="1">
        <v>34.73602896659888</v>
      </c>
      <c r="M6195" s="2">
        <f>Table13[[#This Row],[Cons h '[MWh']]]-Table13[[#This Row],[Ewec_prod '[MWh']]]-Table13[[#This Row],[Eeol_prod '[MWh']]]-Table13[[#This Row],[Efv_prod '[MWh']]]</f>
        <v>16.645790659484149</v>
      </c>
    </row>
    <row r="6196" spans="5:13" x14ac:dyDescent="0.3">
      <c r="E6196" s="4">
        <v>43724.083333333336</v>
      </c>
      <c r="F6196" s="3">
        <v>0.13086</v>
      </c>
      <c r="G6196" s="2">
        <f>Table13[[#This Row],[CF % FV]]*$A$2</f>
        <v>6.6738600000000003</v>
      </c>
      <c r="H6196" s="3">
        <v>0.18448955692511601</v>
      </c>
      <c r="I6196" s="2">
        <f>Table13[[#This Row],[CF % EOL]]*$A$6</f>
        <v>7.3795822770046406</v>
      </c>
      <c r="J6196" s="3">
        <v>9.5180474734185602E-2</v>
      </c>
      <c r="K6196" s="2">
        <f>$A$10*Table13[[#This Row],[CF % WEC]]</f>
        <v>2.927416367552485E-2</v>
      </c>
      <c r="L6196" s="1">
        <v>31.035878818690758</v>
      </c>
      <c r="M6196" s="2">
        <f>Table13[[#This Row],[Cons h '[MWh']]]-Table13[[#This Row],[Ewec_prod '[MWh']]]-Table13[[#This Row],[Eeol_prod '[MWh']]]-Table13[[#This Row],[Efv_prod '[MWh']]]</f>
        <v>16.953162378010592</v>
      </c>
    </row>
    <row r="6197" spans="5:13" x14ac:dyDescent="0.3">
      <c r="E6197" s="4">
        <v>43724.125</v>
      </c>
      <c r="F6197" s="3">
        <v>4.6600000000000001E-3</v>
      </c>
      <c r="G6197" s="2">
        <f>Table13[[#This Row],[CF % FV]]*$A$2</f>
        <v>0.23766000000000001</v>
      </c>
      <c r="H6197" s="3">
        <v>0.31854600515852599</v>
      </c>
      <c r="I6197" s="2">
        <f>Table13[[#This Row],[CF % EOL]]*$A$6</f>
        <v>12.74184020634104</v>
      </c>
      <c r="J6197" s="3">
        <v>0.10706024366051875</v>
      </c>
      <c r="K6197" s="2">
        <f>$A$10*Table13[[#This Row],[CF % WEC]]</f>
        <v>3.2927962429398723E-2</v>
      </c>
      <c r="L6197" s="1">
        <v>29.204736113074059</v>
      </c>
      <c r="M6197" s="2">
        <f>Table13[[#This Row],[Cons h '[MWh']]]-Table13[[#This Row],[Ewec_prod '[MWh']]]-Table13[[#This Row],[Eeol_prod '[MWh']]]-Table13[[#This Row],[Efv_prod '[MWh']]]</f>
        <v>16.192307944303618</v>
      </c>
    </row>
    <row r="6198" spans="5:13" x14ac:dyDescent="0.3">
      <c r="E6198" s="4">
        <v>43724.166666666664</v>
      </c>
      <c r="F6198" s="3">
        <v>0</v>
      </c>
      <c r="G6198" s="2">
        <f>Table13[[#This Row],[CF % FV]]*$A$2</f>
        <v>0</v>
      </c>
      <c r="H6198" s="3">
        <v>0.483784213542236</v>
      </c>
      <c r="I6198" s="2">
        <f>Table13[[#This Row],[CF % EOL]]*$A$6</f>
        <v>19.351368541689439</v>
      </c>
      <c r="J6198" s="3">
        <v>0.13026524170252415</v>
      </c>
      <c r="K6198" s="2">
        <f>$A$10*Table13[[#This Row],[CF % WEC]]</f>
        <v>4.0065003011188503E-2</v>
      </c>
      <c r="L6198" s="1">
        <v>37.152950928267224</v>
      </c>
      <c r="M6198" s="2">
        <f>Table13[[#This Row],[Cons h '[MWh']]]-Table13[[#This Row],[Ewec_prod '[MWh']]]-Table13[[#This Row],[Eeol_prod '[MWh']]]-Table13[[#This Row],[Efv_prod '[MWh']]]</f>
        <v>17.761517383566598</v>
      </c>
    </row>
    <row r="6199" spans="5:13" x14ac:dyDescent="0.3">
      <c r="E6199" s="4">
        <v>43724.208333333336</v>
      </c>
      <c r="F6199" s="3">
        <v>0</v>
      </c>
      <c r="G6199" s="2">
        <f>Table13[[#This Row],[CF % FV]]*$A$2</f>
        <v>0</v>
      </c>
      <c r="H6199" s="3">
        <v>0.67811979762575603</v>
      </c>
      <c r="I6199" s="2">
        <f>Table13[[#This Row],[CF % EOL]]*$A$6</f>
        <v>27.124791905030243</v>
      </c>
      <c r="J6199" s="3">
        <v>0.1634566333714301</v>
      </c>
      <c r="K6199" s="2">
        <f>$A$10*Table13[[#This Row],[CF % WEC]]</f>
        <v>5.0273506751557229E-2</v>
      </c>
      <c r="L6199" s="1">
        <v>53.090635651114589</v>
      </c>
      <c r="M6199" s="2">
        <f>Table13[[#This Row],[Cons h '[MWh']]]-Table13[[#This Row],[Ewec_prod '[MWh']]]-Table13[[#This Row],[Eeol_prod '[MWh']]]-Table13[[#This Row],[Efv_prod '[MWh']]]</f>
        <v>25.915570239332787</v>
      </c>
    </row>
    <row r="6200" spans="5:13" x14ac:dyDescent="0.3">
      <c r="E6200" s="4">
        <v>43724.25</v>
      </c>
      <c r="F6200" s="3">
        <v>0</v>
      </c>
      <c r="G6200" s="2">
        <f>Table13[[#This Row],[CF % FV]]*$A$2</f>
        <v>0</v>
      </c>
      <c r="H6200" s="3">
        <v>0.80841763563674296</v>
      </c>
      <c r="I6200" s="2">
        <f>Table13[[#This Row],[CF % EOL]]*$A$6</f>
        <v>32.336705425469717</v>
      </c>
      <c r="J6200" s="3">
        <v>0.20179318661325121</v>
      </c>
      <c r="K6200" s="2">
        <f>$A$10*Table13[[#This Row],[CF % WEC]]</f>
        <v>6.2064481082067295E-2</v>
      </c>
      <c r="L6200" s="1">
        <v>34.054308852016689</v>
      </c>
      <c r="M6200" s="2">
        <f>Table13[[#This Row],[Cons h '[MWh']]]-Table13[[#This Row],[Ewec_prod '[MWh']]]-Table13[[#This Row],[Eeol_prod '[MWh']]]-Table13[[#This Row],[Efv_prod '[MWh']]]</f>
        <v>1.6555389454649045</v>
      </c>
    </row>
    <row r="6201" spans="5:13" x14ac:dyDescent="0.3">
      <c r="E6201" s="4">
        <v>43724.291666666664</v>
      </c>
      <c r="F6201" s="3">
        <v>0</v>
      </c>
      <c r="G6201" s="2">
        <f>Table13[[#This Row],[CF % FV]]*$A$2</f>
        <v>0</v>
      </c>
      <c r="H6201" s="3">
        <v>0.88876603383022501</v>
      </c>
      <c r="I6201" s="2">
        <f>Table13[[#This Row],[CF % EOL]]*$A$6</f>
        <v>35.550641353209002</v>
      </c>
      <c r="J6201" s="3">
        <v>0.23631948075133632</v>
      </c>
      <c r="K6201" s="2">
        <f>$A$10*Table13[[#This Row],[CF % WEC]]</f>
        <v>7.2683553833388606E-2</v>
      </c>
      <c r="L6201" s="1">
        <v>41.719476645246694</v>
      </c>
      <c r="M6201" s="2">
        <f>Table13[[#This Row],[Cons h '[MWh']]]-Table13[[#This Row],[Ewec_prod '[MWh']]]-Table13[[#This Row],[Eeol_prod '[MWh']]]-Table13[[#This Row],[Efv_prod '[MWh']]]</f>
        <v>6.0961517382043056</v>
      </c>
    </row>
    <row r="6202" spans="5:13" x14ac:dyDescent="0.3">
      <c r="E6202" s="4">
        <v>43724.333333333336</v>
      </c>
      <c r="F6202" s="3">
        <v>0</v>
      </c>
      <c r="G6202" s="2">
        <f>Table13[[#This Row],[CF % FV]]*$A$2</f>
        <v>0</v>
      </c>
      <c r="H6202" s="3">
        <v>0.919874675250274</v>
      </c>
      <c r="I6202" s="2">
        <f>Table13[[#This Row],[CF % EOL]]*$A$6</f>
        <v>36.794987010010956</v>
      </c>
      <c r="J6202" s="3">
        <v>0.26060735670532709</v>
      </c>
      <c r="K6202" s="2">
        <f>$A$10*Table13[[#This Row],[CF % WEC]]</f>
        <v>8.0153649543602587E-2</v>
      </c>
      <c r="L6202" s="1">
        <v>30.430442160358101</v>
      </c>
      <c r="M6202" s="2">
        <f>Table13[[#This Row],[Cons h '[MWh']]]-Table13[[#This Row],[Ewec_prod '[MWh']]]-Table13[[#This Row],[Eeol_prod '[MWh']]]-Table13[[#This Row],[Efv_prod '[MWh']]]</f>
        <v>-6.4446984991964591</v>
      </c>
    </row>
    <row r="6203" spans="5:13" x14ac:dyDescent="0.3">
      <c r="E6203" s="4">
        <v>43724.375</v>
      </c>
      <c r="F6203" s="3">
        <v>0</v>
      </c>
      <c r="G6203" s="2">
        <f>Table13[[#This Row],[CF % FV]]*$A$2</f>
        <v>0</v>
      </c>
      <c r="H6203" s="3">
        <v>0.92222156591293503</v>
      </c>
      <c r="I6203" s="2">
        <f>Table13[[#This Row],[CF % EOL]]*$A$6</f>
        <v>36.888862636517402</v>
      </c>
      <c r="J6203" s="3">
        <v>0.21685967802669362</v>
      </c>
      <c r="K6203" s="2">
        <f>$A$10*Table13[[#This Row],[CF % WEC]]</f>
        <v>6.6698403500344422E-2</v>
      </c>
      <c r="L6203" s="1">
        <v>40.529827501752003</v>
      </c>
      <c r="M6203" s="2">
        <f>Table13[[#This Row],[Cons h '[MWh']]]-Table13[[#This Row],[Ewec_prod '[MWh']]]-Table13[[#This Row],[Eeol_prod '[MWh']]]-Table13[[#This Row],[Efv_prod '[MWh']]]</f>
        <v>3.5742664617342541</v>
      </c>
    </row>
    <row r="6204" spans="5:13" x14ac:dyDescent="0.3">
      <c r="E6204" s="4">
        <v>43724.416666666664</v>
      </c>
      <c r="F6204" s="3">
        <v>0</v>
      </c>
      <c r="G6204" s="2">
        <f>Table13[[#This Row],[CF % FV]]*$A$2</f>
        <v>0</v>
      </c>
      <c r="H6204" s="3">
        <v>0.16042176945901299</v>
      </c>
      <c r="I6204" s="2">
        <f>Table13[[#This Row],[CF % EOL]]*$A$6</f>
        <v>6.4168707783605194</v>
      </c>
      <c r="J6204" s="3">
        <v>0.18258431500167205</v>
      </c>
      <c r="K6204" s="2">
        <f>$A$10*Table13[[#This Row],[CF % WEC]]</f>
        <v>5.6156508326626269E-2</v>
      </c>
      <c r="L6204" s="1">
        <v>42.555155860810821</v>
      </c>
      <c r="M6204" s="2">
        <f>Table13[[#This Row],[Cons h '[MWh']]]-Table13[[#This Row],[Ewec_prod '[MWh']]]-Table13[[#This Row],[Eeol_prod '[MWh']]]-Table13[[#This Row],[Efv_prod '[MWh']]]</f>
        <v>36.082128574123679</v>
      </c>
    </row>
    <row r="6205" spans="5:13" x14ac:dyDescent="0.3">
      <c r="E6205" s="4">
        <v>43724.458333333336</v>
      </c>
      <c r="F6205" s="3">
        <v>0</v>
      </c>
      <c r="G6205" s="2">
        <f>Table13[[#This Row],[CF % FV]]*$A$2</f>
        <v>0</v>
      </c>
      <c r="H6205" s="3">
        <v>0.116914040432438</v>
      </c>
      <c r="I6205" s="2">
        <f>Table13[[#This Row],[CF % EOL]]*$A$6</f>
        <v>4.6765616172975202</v>
      </c>
      <c r="J6205" s="3">
        <v>0.16169091773431143</v>
      </c>
      <c r="K6205" s="2">
        <f>$A$10*Table13[[#This Row],[CF % WEC]]</f>
        <v>4.9730434774769953E-2</v>
      </c>
      <c r="L6205" s="1">
        <v>44.405626093656814</v>
      </c>
      <c r="M6205" s="2">
        <f>Table13[[#This Row],[Cons h '[MWh']]]-Table13[[#This Row],[Ewec_prod '[MWh']]]-Table13[[#This Row],[Eeol_prod '[MWh']]]-Table13[[#This Row],[Efv_prod '[MWh']]]</f>
        <v>39.679334041584518</v>
      </c>
    </row>
    <row r="6206" spans="5:13" x14ac:dyDescent="0.3">
      <c r="E6206" s="4">
        <v>43724.5</v>
      </c>
      <c r="F6206" s="3">
        <v>0</v>
      </c>
      <c r="G6206" s="2">
        <f>Table13[[#This Row],[CF % FV]]*$A$2</f>
        <v>0</v>
      </c>
      <c r="H6206" s="3">
        <v>0.12556441931791401</v>
      </c>
      <c r="I6206" s="2">
        <f>Table13[[#This Row],[CF % EOL]]*$A$6</f>
        <v>5.02257677271656</v>
      </c>
      <c r="J6206" s="3">
        <v>0.15086199079212448</v>
      </c>
      <c r="K6206" s="2">
        <f>$A$10*Table13[[#This Row],[CF % WEC]]</f>
        <v>4.6399838025581612E-2</v>
      </c>
      <c r="L6206" s="1">
        <v>48.917927514577059</v>
      </c>
      <c r="M6206" s="2">
        <f>Table13[[#This Row],[Cons h '[MWh']]]-Table13[[#This Row],[Ewec_prod '[MWh']]]-Table13[[#This Row],[Eeol_prod '[MWh']]]-Table13[[#This Row],[Efv_prod '[MWh']]]</f>
        <v>43.848950903834918</v>
      </c>
    </row>
    <row r="6207" spans="5:13" x14ac:dyDescent="0.3">
      <c r="E6207" s="4">
        <v>43724.541666666664</v>
      </c>
      <c r="F6207" s="3">
        <v>0</v>
      </c>
      <c r="G6207" s="2">
        <f>Table13[[#This Row],[CF % FV]]*$A$2</f>
        <v>0</v>
      </c>
      <c r="H6207" s="3">
        <v>0.16686927637705701</v>
      </c>
      <c r="I6207" s="2">
        <f>Table13[[#This Row],[CF % EOL]]*$A$6</f>
        <v>6.6747710550822799</v>
      </c>
      <c r="J6207" s="3">
        <v>0.1456103704651894</v>
      </c>
      <c r="K6207" s="2">
        <f>$A$10*Table13[[#This Row],[CF % WEC]]</f>
        <v>4.4784624470051888E-2</v>
      </c>
      <c r="L6207" s="1">
        <v>60.469534430272738</v>
      </c>
      <c r="M6207" s="2">
        <f>Table13[[#This Row],[Cons h '[MWh']]]-Table13[[#This Row],[Ewec_prod '[MWh']]]-Table13[[#This Row],[Eeol_prod '[MWh']]]-Table13[[#This Row],[Efv_prod '[MWh']]]</f>
        <v>53.749978750720402</v>
      </c>
    </row>
    <row r="6208" spans="5:13" x14ac:dyDescent="0.3">
      <c r="E6208" s="4">
        <v>43724.583333333336</v>
      </c>
      <c r="F6208" s="3">
        <v>0</v>
      </c>
      <c r="G6208" s="2">
        <f>Table13[[#This Row],[CF % FV]]*$A$2</f>
        <v>0</v>
      </c>
      <c r="H6208" s="3">
        <v>0.22563714345809499</v>
      </c>
      <c r="I6208" s="2">
        <f>Table13[[#This Row],[CF % EOL]]*$A$6</f>
        <v>9.0254857383238001</v>
      </c>
      <c r="J6208" s="3">
        <v>0.14484173402447564</v>
      </c>
      <c r="K6208" s="2">
        <f>$A$10*Table13[[#This Row],[CF % WEC]]</f>
        <v>4.4548218956891053E-2</v>
      </c>
      <c r="L6208" s="1">
        <v>41.279126156934851</v>
      </c>
      <c r="M6208" s="2">
        <f>Table13[[#This Row],[Cons h '[MWh']]]-Table13[[#This Row],[Ewec_prod '[MWh']]]-Table13[[#This Row],[Eeol_prod '[MWh']]]-Table13[[#This Row],[Efv_prod '[MWh']]]</f>
        <v>32.209092199654158</v>
      </c>
    </row>
    <row r="6209" spans="5:13" x14ac:dyDescent="0.3">
      <c r="E6209" s="4">
        <v>43724.625</v>
      </c>
      <c r="F6209" s="3">
        <v>0</v>
      </c>
      <c r="G6209" s="2">
        <f>Table13[[#This Row],[CF % FV]]*$A$2</f>
        <v>0</v>
      </c>
      <c r="H6209" s="3">
        <v>0.278452919451595</v>
      </c>
      <c r="I6209" s="2">
        <f>Table13[[#This Row],[CF % EOL]]*$A$6</f>
        <v>11.1381167780638</v>
      </c>
      <c r="J6209" s="3">
        <v>0.14681420351091912</v>
      </c>
      <c r="K6209" s="2">
        <f>$A$10*Table13[[#This Row],[CF % WEC]]</f>
        <v>4.5154881139995141E-2</v>
      </c>
      <c r="L6209" s="1">
        <v>39.599815978241047</v>
      </c>
      <c r="M6209" s="2">
        <f>Table13[[#This Row],[Cons h '[MWh']]]-Table13[[#This Row],[Ewec_prod '[MWh']]]-Table13[[#This Row],[Eeol_prod '[MWh']]]-Table13[[#This Row],[Efv_prod '[MWh']]]</f>
        <v>28.416544319037254</v>
      </c>
    </row>
    <row r="6210" spans="5:13" x14ac:dyDescent="0.3">
      <c r="E6210" s="4">
        <v>43724.666666666664</v>
      </c>
      <c r="F6210" s="3">
        <v>4.6249999999999999E-2</v>
      </c>
      <c r="G6210" s="2">
        <f>Table13[[#This Row],[CF % FV]]*$A$2</f>
        <v>2.3587500000000001</v>
      </c>
      <c r="H6210" s="3">
        <v>0.319233774564466</v>
      </c>
      <c r="I6210" s="2">
        <f>Table13[[#This Row],[CF % EOL]]*$A$6</f>
        <v>12.76935098257864</v>
      </c>
      <c r="J6210" s="3">
        <v>0.1487429004479224</v>
      </c>
      <c r="K6210" s="2">
        <f>$A$10*Table13[[#This Row],[CF % WEC]]</f>
        <v>4.5748080427685169E-2</v>
      </c>
      <c r="L6210" s="1">
        <v>46.912956465375764</v>
      </c>
      <c r="M6210" s="2">
        <f>Table13[[#This Row],[Cons h '[MWh']]]-Table13[[#This Row],[Ewec_prod '[MWh']]]-Table13[[#This Row],[Eeol_prod '[MWh']]]-Table13[[#This Row],[Efv_prod '[MWh']]]</f>
        <v>31.739107402369442</v>
      </c>
    </row>
    <row r="6211" spans="5:13" x14ac:dyDescent="0.3">
      <c r="E6211" s="4">
        <v>43724.708333333336</v>
      </c>
      <c r="F6211" s="3">
        <v>0.20868999999999999</v>
      </c>
      <c r="G6211" s="2">
        <f>Table13[[#This Row],[CF % FV]]*$A$2</f>
        <v>10.643189999999999</v>
      </c>
      <c r="H6211" s="3">
        <v>0.363966029138517</v>
      </c>
      <c r="I6211" s="2">
        <f>Table13[[#This Row],[CF % EOL]]*$A$6</f>
        <v>14.55864116554068</v>
      </c>
      <c r="J6211" s="3">
        <v>0.14926311896450881</v>
      </c>
      <c r="K6211" s="2">
        <f>$A$10*Table13[[#This Row],[CF % WEC]]</f>
        <v>4.5908081331695362E-2</v>
      </c>
      <c r="L6211" s="1">
        <v>44.960880230146806</v>
      </c>
      <c r="M6211" s="2">
        <f>Table13[[#This Row],[Cons h '[MWh']]]-Table13[[#This Row],[Ewec_prod '[MWh']]]-Table13[[#This Row],[Eeol_prod '[MWh']]]-Table13[[#This Row],[Efv_prod '[MWh']]]</f>
        <v>19.713140983274435</v>
      </c>
    </row>
    <row r="6212" spans="5:13" x14ac:dyDescent="0.3">
      <c r="E6212" s="4">
        <v>43724.75</v>
      </c>
      <c r="F6212" s="3">
        <v>0.44530000000000003</v>
      </c>
      <c r="G6212" s="2">
        <f>Table13[[#This Row],[CF % FV]]*$A$2</f>
        <v>22.7103</v>
      </c>
      <c r="H6212" s="3">
        <v>0.35509661735763198</v>
      </c>
      <c r="I6212" s="2">
        <f>Table13[[#This Row],[CF % EOL]]*$A$6</f>
        <v>14.203864694305279</v>
      </c>
      <c r="J6212" s="3">
        <v>0.14795675810811124</v>
      </c>
      <c r="K6212" s="2">
        <f>$A$10*Table13[[#This Row],[CF % WEC]]</f>
        <v>4.5506290716169615E-2</v>
      </c>
      <c r="L6212" s="1">
        <v>64.849995340185316</v>
      </c>
      <c r="M6212" s="2">
        <f>Table13[[#This Row],[Cons h '[MWh']]]-Table13[[#This Row],[Ewec_prod '[MWh']]]-Table13[[#This Row],[Eeol_prod '[MWh']]]-Table13[[#This Row],[Efv_prod '[MWh']]]</f>
        <v>27.890324355163859</v>
      </c>
    </row>
    <row r="6213" spans="5:13" x14ac:dyDescent="0.3">
      <c r="E6213" s="4">
        <v>43724.791666666664</v>
      </c>
      <c r="F6213" s="3">
        <v>0.53244000000000002</v>
      </c>
      <c r="G6213" s="2">
        <f>Table13[[#This Row],[CF % FV]]*$A$2</f>
        <v>27.154440000000001</v>
      </c>
      <c r="H6213" s="3">
        <v>0.32882206297951</v>
      </c>
      <c r="I6213" s="2">
        <f>Table13[[#This Row],[CF % EOL]]*$A$6</f>
        <v>13.1528825191804</v>
      </c>
      <c r="J6213" s="3">
        <v>0.14520441219138036</v>
      </c>
      <c r="K6213" s="2">
        <f>$A$10*Table13[[#This Row],[CF % WEC]]</f>
        <v>4.4659765994759466E-2</v>
      </c>
      <c r="L6213" s="1">
        <v>58.734505864901713</v>
      </c>
      <c r="M6213" s="2">
        <f>Table13[[#This Row],[Cons h '[MWh']]]-Table13[[#This Row],[Ewec_prod '[MWh']]]-Table13[[#This Row],[Eeol_prod '[MWh']]]-Table13[[#This Row],[Efv_prod '[MWh']]]</f>
        <v>18.382523579726552</v>
      </c>
    </row>
    <row r="6214" spans="5:13" x14ac:dyDescent="0.3">
      <c r="E6214" s="4">
        <v>43724.833333333336</v>
      </c>
      <c r="F6214" s="3">
        <v>0.67298999999999998</v>
      </c>
      <c r="G6214" s="2">
        <f>Table13[[#This Row],[CF % FV]]*$A$2</f>
        <v>34.322490000000002</v>
      </c>
      <c r="H6214" s="3">
        <v>0.34577205560997498</v>
      </c>
      <c r="I6214" s="2">
        <f>Table13[[#This Row],[CF % EOL]]*$A$6</f>
        <v>13.830882224399</v>
      </c>
      <c r="J6214" s="3">
        <v>0.14229074979628059</v>
      </c>
      <c r="K6214" s="2">
        <f>$A$10*Table13[[#This Row],[CF % WEC]]</f>
        <v>4.3763626002943083E-2</v>
      </c>
      <c r="L6214" s="1">
        <v>51.193046641070261</v>
      </c>
      <c r="M6214" s="2">
        <f>Table13[[#This Row],[Cons h '[MWh']]]-Table13[[#This Row],[Ewec_prod '[MWh']]]-Table13[[#This Row],[Eeol_prod '[MWh']]]-Table13[[#This Row],[Efv_prod '[MWh']]]</f>
        <v>2.9959107906683187</v>
      </c>
    </row>
    <row r="6215" spans="5:13" x14ac:dyDescent="0.3">
      <c r="E6215" s="4">
        <v>43724.875</v>
      </c>
      <c r="F6215" s="3">
        <v>0.67352000000000001</v>
      </c>
      <c r="G6215" s="2">
        <f>Table13[[#This Row],[CF % FV]]*$A$2</f>
        <v>34.349519999999998</v>
      </c>
      <c r="H6215" s="3">
        <v>0.376437361764001</v>
      </c>
      <c r="I6215" s="2">
        <f>Table13[[#This Row],[CF % EOL]]*$A$6</f>
        <v>15.057494470560041</v>
      </c>
      <c r="J6215" s="3">
        <v>0.13391016004633269</v>
      </c>
      <c r="K6215" s="2">
        <f>$A$10*Table13[[#This Row],[CF % WEC]]</f>
        <v>4.118605159261831E-2</v>
      </c>
      <c r="L6215" s="1">
        <v>56.509434142167358</v>
      </c>
      <c r="M6215" s="2">
        <f>Table13[[#This Row],[Cons h '[MWh']]]-Table13[[#This Row],[Ewec_prod '[MWh']]]-Table13[[#This Row],[Eeol_prod '[MWh']]]-Table13[[#This Row],[Efv_prod '[MWh']]]</f>
        <v>7.0612336200147041</v>
      </c>
    </row>
    <row r="6216" spans="5:13" x14ac:dyDescent="0.3">
      <c r="E6216" s="4">
        <v>43724.916666666664</v>
      </c>
      <c r="F6216" s="3">
        <v>0.74417</v>
      </c>
      <c r="G6216" s="2">
        <f>Table13[[#This Row],[CF % FV]]*$A$2</f>
        <v>37.952669999999998</v>
      </c>
      <c r="H6216" s="3">
        <v>0.212604951158442</v>
      </c>
      <c r="I6216" s="2">
        <f>Table13[[#This Row],[CF % EOL]]*$A$6</f>
        <v>8.5041980463376792</v>
      </c>
      <c r="J6216" s="3">
        <v>0.12625734659240237</v>
      </c>
      <c r="K6216" s="2">
        <f>$A$10*Table13[[#This Row],[CF % WEC]]</f>
        <v>3.8832315553222918E-2</v>
      </c>
      <c r="L6216" s="1">
        <v>38.423327518407213</v>
      </c>
      <c r="M6216" s="2">
        <f>Table13[[#This Row],[Cons h '[MWh']]]-Table13[[#This Row],[Ewec_prod '[MWh']]]-Table13[[#This Row],[Eeol_prod '[MWh']]]-Table13[[#This Row],[Efv_prod '[MWh']]]</f>
        <v>-8.0723728434836843</v>
      </c>
    </row>
    <row r="6217" spans="5:13" x14ac:dyDescent="0.3">
      <c r="E6217" s="4">
        <v>43724.958333333336</v>
      </c>
      <c r="F6217" s="3">
        <v>0.61282000000000003</v>
      </c>
      <c r="G6217" s="2">
        <f>Table13[[#This Row],[CF % FV]]*$A$2</f>
        <v>31.253820000000001</v>
      </c>
      <c r="H6217" s="3">
        <v>0.21999711852874801</v>
      </c>
      <c r="I6217" s="2">
        <f>Table13[[#This Row],[CF % EOL]]*$A$6</f>
        <v>8.7998847411499206</v>
      </c>
      <c r="J6217" s="3">
        <v>0.11254091987574569</v>
      </c>
      <c r="K6217" s="2">
        <f>$A$10*Table13[[#This Row],[CF % WEC]]</f>
        <v>3.4613625513399748E-2</v>
      </c>
      <c r="L6217" s="1">
        <v>36.987745482164691</v>
      </c>
      <c r="M6217" s="2">
        <f>Table13[[#This Row],[Cons h '[MWh']]]-Table13[[#This Row],[Ewec_prod '[MWh']]]-Table13[[#This Row],[Eeol_prod '[MWh']]]-Table13[[#This Row],[Efv_prod '[MWh']]]</f>
        <v>-3.1005728844986322</v>
      </c>
    </row>
    <row r="6218" spans="5:13" x14ac:dyDescent="0.3">
      <c r="E6218" s="4">
        <v>43725</v>
      </c>
      <c r="F6218" s="3">
        <v>0.52</v>
      </c>
      <c r="G6218" s="2">
        <f>Table13[[#This Row],[CF % FV]]*$A$2</f>
        <v>26.52</v>
      </c>
      <c r="H6218" s="3">
        <v>0.23294107905484801</v>
      </c>
      <c r="I6218" s="2">
        <f>Table13[[#This Row],[CF % EOL]]*$A$6</f>
        <v>9.3176431621939209</v>
      </c>
      <c r="J6218" s="3">
        <v>0.10041409647935065</v>
      </c>
      <c r="K6218" s="2">
        <f>$A$10*Table13[[#This Row],[CF % WEC]]</f>
        <v>3.0883841500852188E-2</v>
      </c>
      <c r="L6218" s="1">
        <v>33.275222764041672</v>
      </c>
      <c r="M6218" s="2">
        <f>Table13[[#This Row],[Cons h '[MWh']]]-Table13[[#This Row],[Ewec_prod '[MWh']]]-Table13[[#This Row],[Eeol_prod '[MWh']]]-Table13[[#This Row],[Efv_prod '[MWh']]]</f>
        <v>-2.5933042396531008</v>
      </c>
    </row>
    <row r="6219" spans="5:13" x14ac:dyDescent="0.3">
      <c r="E6219" s="4">
        <v>43725.041666666664</v>
      </c>
      <c r="F6219" s="3">
        <v>0.36330000000000001</v>
      </c>
      <c r="G6219" s="2">
        <f>Table13[[#This Row],[CF % FV]]*$A$2</f>
        <v>18.528300000000002</v>
      </c>
      <c r="H6219" s="3">
        <v>0.23956496378268999</v>
      </c>
      <c r="I6219" s="2">
        <f>Table13[[#This Row],[CF % EOL]]*$A$6</f>
        <v>9.5825985513075995</v>
      </c>
      <c r="J6219" s="3">
        <v>9.5213917211647195E-2</v>
      </c>
      <c r="K6219" s="2">
        <f>$A$10*Table13[[#This Row],[CF % WEC]]</f>
        <v>2.928444940441683E-2</v>
      </c>
      <c r="L6219" s="1">
        <v>32.040949440227173</v>
      </c>
      <c r="M6219" s="2">
        <f>Table13[[#This Row],[Cons h '[MWh']]]-Table13[[#This Row],[Ewec_prod '[MWh']]]-Table13[[#This Row],[Eeol_prod '[MWh']]]-Table13[[#This Row],[Efv_prod '[MWh']]]</f>
        <v>3.9007664395151593</v>
      </c>
    </row>
    <row r="6220" spans="5:13" x14ac:dyDescent="0.3">
      <c r="E6220" s="4">
        <v>43725.083333333336</v>
      </c>
      <c r="F6220" s="3">
        <v>0.15365000000000001</v>
      </c>
      <c r="G6220" s="2">
        <f>Table13[[#This Row],[CF % FV]]*$A$2</f>
        <v>7.8361500000000008</v>
      </c>
      <c r="H6220" s="3">
        <v>0.30499516164945301</v>
      </c>
      <c r="I6220" s="2">
        <f>Table13[[#This Row],[CF % EOL]]*$A$6</f>
        <v>12.199806465978121</v>
      </c>
      <c r="J6220" s="3">
        <v>9.4669373483673588E-2</v>
      </c>
      <c r="K6220" s="2">
        <f>$A$10*Table13[[#This Row],[CF % WEC]]</f>
        <v>2.9116966921631373E-2</v>
      </c>
      <c r="L6220" s="1">
        <v>36.799457541313856</v>
      </c>
      <c r="M6220" s="2">
        <f>Table13[[#This Row],[Cons h '[MWh']]]-Table13[[#This Row],[Ewec_prod '[MWh']]]-Table13[[#This Row],[Eeol_prod '[MWh']]]-Table13[[#This Row],[Efv_prod '[MWh']]]</f>
        <v>16.734384108414101</v>
      </c>
    </row>
    <row r="6221" spans="5:13" x14ac:dyDescent="0.3">
      <c r="E6221" s="4">
        <v>43725.125</v>
      </c>
      <c r="F6221" s="3">
        <v>5.4599999999999996E-3</v>
      </c>
      <c r="G6221" s="2">
        <f>Table13[[#This Row],[CF % FV]]*$A$2</f>
        <v>0.27845999999999999</v>
      </c>
      <c r="H6221" s="3">
        <v>0.414707437877811</v>
      </c>
      <c r="I6221" s="2">
        <f>Table13[[#This Row],[CF % EOL]]*$A$6</f>
        <v>16.588297515112441</v>
      </c>
      <c r="J6221" s="3">
        <v>9.552527262656739E-2</v>
      </c>
      <c r="K6221" s="2">
        <f>$A$10*Table13[[#This Row],[CF % WEC]]</f>
        <v>2.9380211370335675E-2</v>
      </c>
      <c r="L6221" s="1">
        <v>29.112050182555294</v>
      </c>
      <c r="M6221" s="2">
        <f>Table13[[#This Row],[Cons h '[MWh']]]-Table13[[#This Row],[Ewec_prod '[MWh']]]-Table13[[#This Row],[Eeol_prod '[MWh']]]-Table13[[#This Row],[Efv_prod '[MWh']]]</f>
        <v>12.215912456072518</v>
      </c>
    </row>
    <row r="6222" spans="5:13" x14ac:dyDescent="0.3">
      <c r="E6222" s="4">
        <v>43725.166666666664</v>
      </c>
      <c r="F6222" s="3">
        <v>0</v>
      </c>
      <c r="G6222" s="2">
        <f>Table13[[#This Row],[CF % FV]]*$A$2</f>
        <v>0</v>
      </c>
      <c r="H6222" s="3">
        <v>0.49163564445271901</v>
      </c>
      <c r="I6222" s="2">
        <f>Table13[[#This Row],[CF % EOL]]*$A$6</f>
        <v>19.665425778108762</v>
      </c>
      <c r="J6222" s="3">
        <v>9.7980534744008752E-2</v>
      </c>
      <c r="K6222" s="2">
        <f>$A$10*Table13[[#This Row],[CF % WEC]]</f>
        <v>3.0135363572434105E-2</v>
      </c>
      <c r="L6222" s="1">
        <v>44.99041183617166</v>
      </c>
      <c r="M6222" s="2">
        <f>Table13[[#This Row],[Cons h '[MWh']]]-Table13[[#This Row],[Ewec_prod '[MWh']]]-Table13[[#This Row],[Eeol_prod '[MWh']]]-Table13[[#This Row],[Efv_prod '[MWh']]]</f>
        <v>25.294850694490464</v>
      </c>
    </row>
    <row r="6223" spans="5:13" x14ac:dyDescent="0.3">
      <c r="E6223" s="4">
        <v>43725.208333333336</v>
      </c>
      <c r="F6223" s="3">
        <v>0</v>
      </c>
      <c r="G6223" s="2">
        <f>Table13[[#This Row],[CF % FV]]*$A$2</f>
        <v>0</v>
      </c>
      <c r="H6223" s="3">
        <v>0.63790309099026199</v>
      </c>
      <c r="I6223" s="2">
        <f>Table13[[#This Row],[CF % EOL]]*$A$6</f>
        <v>25.51612363961048</v>
      </c>
      <c r="J6223" s="3">
        <v>0.10145214486526803</v>
      </c>
      <c r="K6223" s="2">
        <f>$A$10*Table13[[#This Row],[CF % WEC]]</f>
        <v>3.1203108645057192E-2</v>
      </c>
      <c r="L6223" s="1">
        <v>54.952618057427692</v>
      </c>
      <c r="M6223" s="2">
        <f>Table13[[#This Row],[Cons h '[MWh']]]-Table13[[#This Row],[Ewec_prod '[MWh']]]-Table13[[#This Row],[Eeol_prod '[MWh']]]-Table13[[#This Row],[Efv_prod '[MWh']]]</f>
        <v>29.405291309172153</v>
      </c>
    </row>
    <row r="6224" spans="5:13" x14ac:dyDescent="0.3">
      <c r="E6224" s="4">
        <v>43725.25</v>
      </c>
      <c r="F6224" s="3">
        <v>0</v>
      </c>
      <c r="G6224" s="2">
        <f>Table13[[#This Row],[CF % FV]]*$A$2</f>
        <v>0</v>
      </c>
      <c r="H6224" s="3">
        <v>0.66261316725600305</v>
      </c>
      <c r="I6224" s="2">
        <f>Table13[[#This Row],[CF % EOL]]*$A$6</f>
        <v>26.504526690240123</v>
      </c>
      <c r="J6224" s="3">
        <v>0.10406835177291396</v>
      </c>
      <c r="K6224" s="2">
        <f>$A$10*Table13[[#This Row],[CF % WEC]]</f>
        <v>3.200776179936593E-2</v>
      </c>
      <c r="L6224" s="1">
        <v>46.909069243079294</v>
      </c>
      <c r="M6224" s="2">
        <f>Table13[[#This Row],[Cons h '[MWh']]]-Table13[[#This Row],[Ewec_prod '[MWh']]]-Table13[[#This Row],[Eeol_prod '[MWh']]]-Table13[[#This Row],[Efv_prod '[MWh']]]</f>
        <v>20.372534791039808</v>
      </c>
    </row>
    <row r="6225" spans="5:13" x14ac:dyDescent="0.3">
      <c r="E6225" s="4">
        <v>43725.291666666664</v>
      </c>
      <c r="F6225" s="3">
        <v>0</v>
      </c>
      <c r="G6225" s="2">
        <f>Table13[[#This Row],[CF % FV]]*$A$2</f>
        <v>0</v>
      </c>
      <c r="H6225" s="3">
        <v>0.694286019047197</v>
      </c>
      <c r="I6225" s="2">
        <f>Table13[[#This Row],[CF % EOL]]*$A$6</f>
        <v>27.771440761887881</v>
      </c>
      <c r="J6225" s="3">
        <v>0.10565555809550552</v>
      </c>
      <c r="K6225" s="2">
        <f>$A$10*Table13[[#This Row],[CF % WEC]]</f>
        <v>3.2495930594532541E-2</v>
      </c>
      <c r="L6225" s="1">
        <v>42.281808832722746</v>
      </c>
      <c r="M6225" s="2">
        <f>Table13[[#This Row],[Cons h '[MWh']]]-Table13[[#This Row],[Ewec_prod '[MWh']]]-Table13[[#This Row],[Eeol_prod '[MWh']]]-Table13[[#This Row],[Efv_prod '[MWh']]]</f>
        <v>14.477872140240329</v>
      </c>
    </row>
    <row r="6226" spans="5:13" x14ac:dyDescent="0.3">
      <c r="E6226" s="4">
        <v>43725.333333333336</v>
      </c>
      <c r="F6226" s="3">
        <v>0</v>
      </c>
      <c r="G6226" s="2">
        <f>Table13[[#This Row],[CF % FV]]*$A$2</f>
        <v>0</v>
      </c>
      <c r="H6226" s="3">
        <v>0.70844776740963</v>
      </c>
      <c r="I6226" s="2">
        <f>Table13[[#This Row],[CF % EOL]]*$A$6</f>
        <v>28.337910696385201</v>
      </c>
      <c r="J6226" s="3">
        <v>0.10672258871778513</v>
      </c>
      <c r="K6226" s="2">
        <f>$A$10*Table13[[#This Row],[CF % WEC]]</f>
        <v>3.2824111654467844E-2</v>
      </c>
      <c r="L6226" s="1">
        <v>39.936731044566493</v>
      </c>
      <c r="M6226" s="2">
        <f>Table13[[#This Row],[Cons h '[MWh']]]-Table13[[#This Row],[Ewec_prod '[MWh']]]-Table13[[#This Row],[Eeol_prod '[MWh']]]-Table13[[#This Row],[Efv_prod '[MWh']]]</f>
        <v>11.565996236526821</v>
      </c>
    </row>
    <row r="6227" spans="5:13" x14ac:dyDescent="0.3">
      <c r="E6227" s="4">
        <v>43725.375</v>
      </c>
      <c r="F6227" s="3">
        <v>0</v>
      </c>
      <c r="G6227" s="2">
        <f>Table13[[#This Row],[CF % FV]]*$A$2</f>
        <v>0</v>
      </c>
      <c r="H6227" s="3">
        <v>0.650075980630614</v>
      </c>
      <c r="I6227" s="2">
        <f>Table13[[#This Row],[CF % EOL]]*$A$6</f>
        <v>26.003039225224562</v>
      </c>
      <c r="J6227" s="3">
        <v>0.10577697004649057</v>
      </c>
      <c r="K6227" s="2">
        <f>$A$10*Table13[[#This Row],[CF % WEC]]</f>
        <v>3.2533272636954866E-2</v>
      </c>
      <c r="L6227" s="1">
        <v>41.746663795004679</v>
      </c>
      <c r="M6227" s="2">
        <f>Table13[[#This Row],[Cons h '[MWh']]]-Table13[[#This Row],[Ewec_prod '[MWh']]]-Table13[[#This Row],[Eeol_prod '[MWh']]]-Table13[[#This Row],[Efv_prod '[MWh']]]</f>
        <v>15.711091297143163</v>
      </c>
    </row>
    <row r="6228" spans="5:13" x14ac:dyDescent="0.3">
      <c r="E6228" s="4">
        <v>43725.416666666664</v>
      </c>
      <c r="F6228" s="3">
        <v>0</v>
      </c>
      <c r="G6228" s="2">
        <f>Table13[[#This Row],[CF % FV]]*$A$2</f>
        <v>0</v>
      </c>
      <c r="H6228" s="3">
        <v>0.53803086678300105</v>
      </c>
      <c r="I6228" s="2">
        <f>Table13[[#This Row],[CF % EOL]]*$A$6</f>
        <v>21.521234671320041</v>
      </c>
      <c r="J6228" s="3">
        <v>0.10500607694469277</v>
      </c>
      <c r="K6228" s="2">
        <f>$A$10*Table13[[#This Row],[CF % WEC]]</f>
        <v>3.2296173054279044E-2</v>
      </c>
      <c r="L6228" s="1">
        <v>34.800197178706753</v>
      </c>
      <c r="M6228" s="2">
        <f>Table13[[#This Row],[Cons h '[MWh']]]-Table13[[#This Row],[Ewec_prod '[MWh']]]-Table13[[#This Row],[Eeol_prod '[MWh']]]-Table13[[#This Row],[Efv_prod '[MWh']]]</f>
        <v>13.246666334332435</v>
      </c>
    </row>
    <row r="6229" spans="5:13" x14ac:dyDescent="0.3">
      <c r="E6229" s="4">
        <v>43725.458333333336</v>
      </c>
      <c r="F6229" s="3">
        <v>0</v>
      </c>
      <c r="G6229" s="2">
        <f>Table13[[#This Row],[CF % FV]]*$A$2</f>
        <v>0</v>
      </c>
      <c r="H6229" s="3">
        <v>0.56679194786176901</v>
      </c>
      <c r="I6229" s="2">
        <f>Table13[[#This Row],[CF % EOL]]*$A$6</f>
        <v>22.671677914470759</v>
      </c>
      <c r="J6229" s="3">
        <v>0.10622960056195051</v>
      </c>
      <c r="K6229" s="2">
        <f>$A$10*Table13[[#This Row],[CF % WEC]]</f>
        <v>3.26724858509162E-2</v>
      </c>
      <c r="L6229" s="1">
        <v>46.368203444978413</v>
      </c>
      <c r="M6229" s="2">
        <f>Table13[[#This Row],[Cons h '[MWh']]]-Table13[[#This Row],[Ewec_prod '[MWh']]]-Table13[[#This Row],[Eeol_prod '[MWh']]]-Table13[[#This Row],[Efv_prod '[MWh']]]</f>
        <v>23.663853044656737</v>
      </c>
    </row>
    <row r="6230" spans="5:13" x14ac:dyDescent="0.3">
      <c r="E6230" s="4">
        <v>43725.5</v>
      </c>
      <c r="F6230" s="3">
        <v>0</v>
      </c>
      <c r="G6230" s="2">
        <f>Table13[[#This Row],[CF % FV]]*$A$2</f>
        <v>0</v>
      </c>
      <c r="H6230" s="3">
        <v>0.65877181716719801</v>
      </c>
      <c r="I6230" s="2">
        <f>Table13[[#This Row],[CF % EOL]]*$A$6</f>
        <v>26.350872686687921</v>
      </c>
      <c r="J6230" s="3">
        <v>0.10852282298326291</v>
      </c>
      <c r="K6230" s="2">
        <f>$A$10*Table13[[#This Row],[CF % WEC]]</f>
        <v>3.3377800346282661E-2</v>
      </c>
      <c r="L6230" s="1">
        <v>42.115514224859048</v>
      </c>
      <c r="M6230" s="2">
        <f>Table13[[#This Row],[Cons h '[MWh']]]-Table13[[#This Row],[Ewec_prod '[MWh']]]-Table13[[#This Row],[Eeol_prod '[MWh']]]-Table13[[#This Row],[Efv_prod '[MWh']]]</f>
        <v>15.731263737824847</v>
      </c>
    </row>
    <row r="6231" spans="5:13" x14ac:dyDescent="0.3">
      <c r="E6231" s="4">
        <v>43725.541666666664</v>
      </c>
      <c r="F6231" s="3">
        <v>0</v>
      </c>
      <c r="G6231" s="2">
        <f>Table13[[#This Row],[CF % FV]]*$A$2</f>
        <v>0</v>
      </c>
      <c r="H6231" s="3">
        <v>0.75677311638537204</v>
      </c>
      <c r="I6231" s="2">
        <f>Table13[[#This Row],[CF % EOL]]*$A$6</f>
        <v>30.270924655414881</v>
      </c>
      <c r="J6231" s="3">
        <v>0.10992926585096051</v>
      </c>
      <c r="K6231" s="2">
        <f>$A$10*Table13[[#This Row],[CF % WEC]]</f>
        <v>3.3810372665597499E-2</v>
      </c>
      <c r="L6231" s="1">
        <v>37.084696792900772</v>
      </c>
      <c r="M6231" s="2">
        <f>Table13[[#This Row],[Cons h '[MWh']]]-Table13[[#This Row],[Ewec_prod '[MWh']]]-Table13[[#This Row],[Eeol_prod '[MWh']]]-Table13[[#This Row],[Efv_prod '[MWh']]]</f>
        <v>6.7799617648202926</v>
      </c>
    </row>
    <row r="6232" spans="5:13" x14ac:dyDescent="0.3">
      <c r="E6232" s="4">
        <v>43725.583333333336</v>
      </c>
      <c r="F6232" s="3">
        <v>0</v>
      </c>
      <c r="G6232" s="2">
        <f>Table13[[#This Row],[CF % FV]]*$A$2</f>
        <v>0</v>
      </c>
      <c r="H6232" s="3">
        <v>0.719399429349181</v>
      </c>
      <c r="I6232" s="2">
        <f>Table13[[#This Row],[CF % EOL]]*$A$6</f>
        <v>28.775977173967242</v>
      </c>
      <c r="J6232" s="3">
        <v>0.1107102950822646</v>
      </c>
      <c r="K6232" s="2">
        <f>$A$10*Table13[[#This Row],[CF % WEC]]</f>
        <v>3.4050589764917698E-2</v>
      </c>
      <c r="L6232" s="1">
        <v>36.167778445504048</v>
      </c>
      <c r="M6232" s="2">
        <f>Table13[[#This Row],[Cons h '[MWh']]]-Table13[[#This Row],[Ewec_prod '[MWh']]]-Table13[[#This Row],[Eeol_prod '[MWh']]]-Table13[[#This Row],[Efv_prod '[MWh']]]</f>
        <v>7.3577506817718898</v>
      </c>
    </row>
    <row r="6233" spans="5:13" x14ac:dyDescent="0.3">
      <c r="E6233" s="4">
        <v>43725.625</v>
      </c>
      <c r="F6233" s="3">
        <v>0</v>
      </c>
      <c r="G6233" s="2">
        <f>Table13[[#This Row],[CF % FV]]*$A$2</f>
        <v>0</v>
      </c>
      <c r="H6233" s="3">
        <v>0.60599556345064398</v>
      </c>
      <c r="I6233" s="2">
        <f>Table13[[#This Row],[CF % EOL]]*$A$6</f>
        <v>24.239822538025759</v>
      </c>
      <c r="J6233" s="3">
        <v>0.11230467809081779</v>
      </c>
      <c r="K6233" s="2">
        <f>$A$10*Table13[[#This Row],[CF % WEC]]</f>
        <v>3.4540965856066759E-2</v>
      </c>
      <c r="L6233" s="1">
        <v>43.700962534160809</v>
      </c>
      <c r="M6233" s="2">
        <f>Table13[[#This Row],[Cons h '[MWh']]]-Table13[[#This Row],[Ewec_prod '[MWh']]]-Table13[[#This Row],[Eeol_prod '[MWh']]]-Table13[[#This Row],[Efv_prod '[MWh']]]</f>
        <v>19.426599030278982</v>
      </c>
    </row>
    <row r="6234" spans="5:13" x14ac:dyDescent="0.3">
      <c r="E6234" s="4">
        <v>43725.666666666664</v>
      </c>
      <c r="F6234" s="3">
        <v>6.4200000000000007E-2</v>
      </c>
      <c r="G6234" s="2">
        <f>Table13[[#This Row],[CF % FV]]*$A$2</f>
        <v>3.2742000000000004</v>
      </c>
      <c r="H6234" s="3">
        <v>0.54731952226722203</v>
      </c>
      <c r="I6234" s="2">
        <f>Table13[[#This Row],[CF % EOL]]*$A$6</f>
        <v>21.892780890688883</v>
      </c>
      <c r="J6234" s="3">
        <v>0.11321257045595855</v>
      </c>
      <c r="K6234" s="2">
        <f>$A$10*Table13[[#This Row],[CF % WEC]]</f>
        <v>3.4820201589772802E-2</v>
      </c>
      <c r="L6234" s="1">
        <v>43.559982822792563</v>
      </c>
      <c r="M6234" s="2">
        <f>Table13[[#This Row],[Cons h '[MWh']]]-Table13[[#This Row],[Ewec_prod '[MWh']]]-Table13[[#This Row],[Eeol_prod '[MWh']]]-Table13[[#This Row],[Efv_prod '[MWh']]]</f>
        <v>18.358181730513905</v>
      </c>
    </row>
    <row r="6235" spans="5:13" x14ac:dyDescent="0.3">
      <c r="E6235" s="4">
        <v>43725.708333333336</v>
      </c>
      <c r="F6235" s="3">
        <v>0.18841999999999998</v>
      </c>
      <c r="G6235" s="2">
        <f>Table13[[#This Row],[CF % FV]]*$A$2</f>
        <v>9.6094199999999983</v>
      </c>
      <c r="H6235" s="3">
        <v>0.55171498697341004</v>
      </c>
      <c r="I6235" s="2">
        <f>Table13[[#This Row],[CF % EOL]]*$A$6</f>
        <v>22.068599478936402</v>
      </c>
      <c r="J6235" s="3">
        <v>0.11353108893120926</v>
      </c>
      <c r="K6235" s="2">
        <f>$A$10*Table13[[#This Row],[CF % WEC]]</f>
        <v>3.4918166660909591E-2</v>
      </c>
      <c r="L6235" s="1">
        <v>58.750349061637657</v>
      </c>
      <c r="M6235" s="2">
        <f>Table13[[#This Row],[Cons h '[MWh']]]-Table13[[#This Row],[Ewec_prod '[MWh']]]-Table13[[#This Row],[Eeol_prod '[MWh']]]-Table13[[#This Row],[Efv_prod '[MWh']]]</f>
        <v>27.037411416040342</v>
      </c>
    </row>
    <row r="6236" spans="5:13" x14ac:dyDescent="0.3">
      <c r="E6236" s="4">
        <v>43725.75</v>
      </c>
      <c r="F6236" s="3">
        <v>0.33899000000000001</v>
      </c>
      <c r="G6236" s="2">
        <f>Table13[[#This Row],[CF % FV]]*$A$2</f>
        <v>17.288489999999999</v>
      </c>
      <c r="H6236" s="3">
        <v>0.57462393482399199</v>
      </c>
      <c r="I6236" s="2">
        <f>Table13[[#This Row],[CF % EOL]]*$A$6</f>
        <v>22.984957392959679</v>
      </c>
      <c r="J6236" s="3">
        <v>0.11329601807228001</v>
      </c>
      <c r="K6236" s="2">
        <f>$A$10*Table13[[#This Row],[CF % WEC]]</f>
        <v>3.4845867139197191E-2</v>
      </c>
      <c r="L6236" s="1">
        <v>55.662319249715168</v>
      </c>
      <c r="M6236" s="2">
        <f>Table13[[#This Row],[Cons h '[MWh']]]-Table13[[#This Row],[Ewec_prod '[MWh']]]-Table13[[#This Row],[Eeol_prod '[MWh']]]-Table13[[#This Row],[Efv_prod '[MWh']]]</f>
        <v>15.354025989616293</v>
      </c>
    </row>
    <row r="6237" spans="5:13" x14ac:dyDescent="0.3">
      <c r="E6237" s="4">
        <v>43725.791666666664</v>
      </c>
      <c r="F6237" s="3">
        <v>0.47423000000000004</v>
      </c>
      <c r="G6237" s="2">
        <f>Table13[[#This Row],[CF % FV]]*$A$2</f>
        <v>24.185730000000003</v>
      </c>
      <c r="H6237" s="3">
        <v>0.62049998485767199</v>
      </c>
      <c r="I6237" s="2">
        <f>Table13[[#This Row],[CF % EOL]]*$A$6</f>
        <v>24.81999939430688</v>
      </c>
      <c r="J6237" s="3">
        <v>0.11334726176584704</v>
      </c>
      <c r="K6237" s="2">
        <f>$A$10*Table13[[#This Row],[CF % WEC]]</f>
        <v>3.4861627895560396E-2</v>
      </c>
      <c r="L6237" s="1">
        <v>53.933187239243004</v>
      </c>
      <c r="M6237" s="2">
        <f>Table13[[#This Row],[Cons h '[MWh']]]-Table13[[#This Row],[Ewec_prod '[MWh']]]-Table13[[#This Row],[Eeol_prod '[MWh']]]-Table13[[#This Row],[Efv_prod '[MWh']]]</f>
        <v>4.8925962170405626</v>
      </c>
    </row>
    <row r="6238" spans="5:13" x14ac:dyDescent="0.3">
      <c r="E6238" s="4">
        <v>43725.833333333336</v>
      </c>
      <c r="F6238" s="3">
        <v>0.56899</v>
      </c>
      <c r="G6238" s="2">
        <f>Table13[[#This Row],[CF % FV]]*$A$2</f>
        <v>29.01849</v>
      </c>
      <c r="H6238" s="3">
        <v>0.67400608994362798</v>
      </c>
      <c r="I6238" s="2">
        <f>Table13[[#This Row],[CF % EOL]]*$A$6</f>
        <v>26.960243597745119</v>
      </c>
      <c r="J6238" s="3">
        <v>0.11649963299806952</v>
      </c>
      <c r="K6238" s="2">
        <f>$A$10*Table13[[#This Row],[CF % WEC]]</f>
        <v>3.5831186323124653E-2</v>
      </c>
      <c r="L6238" s="1">
        <v>56.209761537609047</v>
      </c>
      <c r="M6238" s="2">
        <f>Table13[[#This Row],[Cons h '[MWh']]]-Table13[[#This Row],[Ewec_prod '[MWh']]]-Table13[[#This Row],[Eeol_prod '[MWh']]]-Table13[[#This Row],[Efv_prod '[MWh']]]</f>
        <v>0.1951967535408059</v>
      </c>
    </row>
    <row r="6239" spans="5:13" x14ac:dyDescent="0.3">
      <c r="E6239" s="4">
        <v>43725.875</v>
      </c>
      <c r="F6239" s="3">
        <v>0.52778999999999998</v>
      </c>
      <c r="G6239" s="2">
        <f>Table13[[#This Row],[CF % FV]]*$A$2</f>
        <v>26.917289999999998</v>
      </c>
      <c r="H6239" s="3">
        <v>0.75279651797492997</v>
      </c>
      <c r="I6239" s="2">
        <f>Table13[[#This Row],[CF % EOL]]*$A$6</f>
        <v>30.1118607189972</v>
      </c>
      <c r="J6239" s="3">
        <v>0.11956108498854456</v>
      </c>
      <c r="K6239" s="2">
        <f>$A$10*Table13[[#This Row],[CF % WEC]]</f>
        <v>3.6772781192284713E-2</v>
      </c>
      <c r="L6239" s="1">
        <v>57.492370768667151</v>
      </c>
      <c r="M6239" s="2">
        <f>Table13[[#This Row],[Cons h '[MWh']]]-Table13[[#This Row],[Ewec_prod '[MWh']]]-Table13[[#This Row],[Eeol_prod '[MWh']]]-Table13[[#This Row],[Efv_prod '[MWh']]]</f>
        <v>0.42644726847766989</v>
      </c>
    </row>
    <row r="6240" spans="5:13" x14ac:dyDescent="0.3">
      <c r="E6240" s="4">
        <v>43725.916666666664</v>
      </c>
      <c r="F6240" s="3">
        <v>0.53339000000000003</v>
      </c>
      <c r="G6240" s="2">
        <f>Table13[[#This Row],[CF % FV]]*$A$2</f>
        <v>27.20289</v>
      </c>
      <c r="H6240" s="3">
        <v>0.83911264396498497</v>
      </c>
      <c r="I6240" s="2">
        <f>Table13[[#This Row],[CF % EOL]]*$A$6</f>
        <v>33.564505758599395</v>
      </c>
      <c r="J6240" s="3">
        <v>0.126826037039239</v>
      </c>
      <c r="K6240" s="2">
        <f>$A$10*Table13[[#This Row],[CF % WEC]]</f>
        <v>3.900722471676614E-2</v>
      </c>
      <c r="L6240" s="1">
        <v>44.912075548163429</v>
      </c>
      <c r="M6240" s="2">
        <f>Table13[[#This Row],[Cons h '[MWh']]]-Table13[[#This Row],[Ewec_prod '[MWh']]]-Table13[[#This Row],[Eeol_prod '[MWh']]]-Table13[[#This Row],[Efv_prod '[MWh']]]</f>
        <v>-15.894327435152736</v>
      </c>
    </row>
    <row r="6241" spans="5:13" x14ac:dyDescent="0.3">
      <c r="E6241" s="4">
        <v>43725.958333333336</v>
      </c>
      <c r="F6241" s="3">
        <v>0.52834000000000003</v>
      </c>
      <c r="G6241" s="2">
        <f>Table13[[#This Row],[CF % FV]]*$A$2</f>
        <v>26.945340000000002</v>
      </c>
      <c r="H6241" s="3">
        <v>0.89906069279842205</v>
      </c>
      <c r="I6241" s="2">
        <f>Table13[[#This Row],[CF % EOL]]*$A$6</f>
        <v>35.962427711936883</v>
      </c>
      <c r="J6241" s="3">
        <v>0.1337070170584013</v>
      </c>
      <c r="K6241" s="2">
        <f>$A$10*Table13[[#This Row],[CF % WEC]]</f>
        <v>4.1123571960163786E-2</v>
      </c>
      <c r="L6241" s="1">
        <v>39.477027881603206</v>
      </c>
      <c r="M6241" s="2">
        <f>Table13[[#This Row],[Cons h '[MWh']]]-Table13[[#This Row],[Ewec_prod '[MWh']]]-Table13[[#This Row],[Eeol_prod '[MWh']]]-Table13[[#This Row],[Efv_prod '[MWh']]]</f>
        <v>-23.471863402293842</v>
      </c>
    </row>
    <row r="6242" spans="5:13" x14ac:dyDescent="0.3">
      <c r="E6242" s="4">
        <v>43726</v>
      </c>
      <c r="F6242" s="3">
        <v>0.38556000000000001</v>
      </c>
      <c r="G6242" s="2">
        <f>Table13[[#This Row],[CF % FV]]*$A$2</f>
        <v>19.66356</v>
      </c>
      <c r="H6242" s="3">
        <v>0.88426654885742995</v>
      </c>
      <c r="I6242" s="2">
        <f>Table13[[#This Row],[CF % EOL]]*$A$6</f>
        <v>35.370661954297198</v>
      </c>
      <c r="J6242" s="3">
        <v>0.13353071527333832</v>
      </c>
      <c r="K6242" s="2">
        <f>$A$10*Table13[[#This Row],[CF % WEC]]</f>
        <v>4.1069347736901247E-2</v>
      </c>
      <c r="L6242" s="1">
        <v>32.967206634873953</v>
      </c>
      <c r="M6242" s="2">
        <f>Table13[[#This Row],[Cons h '[MWh']]]-Table13[[#This Row],[Ewec_prod '[MWh']]]-Table13[[#This Row],[Eeol_prod '[MWh']]]-Table13[[#This Row],[Efv_prod '[MWh']]]</f>
        <v>-22.108084667160146</v>
      </c>
    </row>
    <row r="6243" spans="5:13" x14ac:dyDescent="0.3">
      <c r="E6243" s="4">
        <v>43726.041666666664</v>
      </c>
      <c r="F6243" s="3">
        <v>0.28054000000000001</v>
      </c>
      <c r="G6243" s="2">
        <f>Table13[[#This Row],[CF % FV]]*$A$2</f>
        <v>14.307540000000001</v>
      </c>
      <c r="H6243" s="3">
        <v>0.716708810861727</v>
      </c>
      <c r="I6243" s="2">
        <f>Table13[[#This Row],[CF % EOL]]*$A$6</f>
        <v>28.668352434469078</v>
      </c>
      <c r="J6243" s="3">
        <v>0.12781356105996877</v>
      </c>
      <c r="K6243" s="2">
        <f>$A$10*Table13[[#This Row],[CF % WEC]]</f>
        <v>3.9310952344697087E-2</v>
      </c>
      <c r="L6243" s="1">
        <v>32.922552626542853</v>
      </c>
      <c r="M6243" s="2">
        <f>Table13[[#This Row],[Cons h '[MWh']]]-Table13[[#This Row],[Ewec_prod '[MWh']]]-Table13[[#This Row],[Eeol_prod '[MWh']]]-Table13[[#This Row],[Efv_prod '[MWh']]]</f>
        <v>-10.092650760270926</v>
      </c>
    </row>
    <row r="6244" spans="5:13" x14ac:dyDescent="0.3">
      <c r="E6244" s="4">
        <v>43726.083333333336</v>
      </c>
      <c r="F6244" s="3">
        <v>0.11220000000000001</v>
      </c>
      <c r="G6244" s="2">
        <f>Table13[[#This Row],[CF % FV]]*$A$2</f>
        <v>5.7222000000000008</v>
      </c>
      <c r="H6244" s="3">
        <v>0.57226731212761806</v>
      </c>
      <c r="I6244" s="2">
        <f>Table13[[#This Row],[CF % EOL]]*$A$6</f>
        <v>22.890692485104722</v>
      </c>
      <c r="J6244" s="3">
        <v>0.12114197297842985</v>
      </c>
      <c r="K6244" s="2">
        <f>$A$10*Table13[[#This Row],[CF % WEC]]</f>
        <v>3.7259006690716183E-2</v>
      </c>
      <c r="L6244" s="1">
        <v>25.262829576585286</v>
      </c>
      <c r="M6244" s="2">
        <f>Table13[[#This Row],[Cons h '[MWh']]]-Table13[[#This Row],[Ewec_prod '[MWh']]]-Table13[[#This Row],[Eeol_prod '[MWh']]]-Table13[[#This Row],[Efv_prod '[MWh']]]</f>
        <v>-3.3873219152101548</v>
      </c>
    </row>
    <row r="6245" spans="5:13" x14ac:dyDescent="0.3">
      <c r="E6245" s="4">
        <v>43726.125</v>
      </c>
      <c r="F6245" s="3">
        <v>4.7599999999999995E-3</v>
      </c>
      <c r="G6245" s="2">
        <f>Table13[[#This Row],[CF % FV]]*$A$2</f>
        <v>0.24275999999999998</v>
      </c>
      <c r="H6245" s="3">
        <v>0.44810604517130698</v>
      </c>
      <c r="I6245" s="2">
        <f>Table13[[#This Row],[CF % EOL]]*$A$6</f>
        <v>17.92424180685228</v>
      </c>
      <c r="J6245" s="3">
        <v>0.11672892118024948</v>
      </c>
      <c r="K6245" s="2">
        <f>$A$10*Table13[[#This Row],[CF % WEC]]</f>
        <v>3.5901707297019199E-2</v>
      </c>
      <c r="L6245" s="1">
        <v>24.527361850678751</v>
      </c>
      <c r="M6245" s="2">
        <f>Table13[[#This Row],[Cons h '[MWh']]]-Table13[[#This Row],[Ewec_prod '[MWh']]]-Table13[[#This Row],[Eeol_prod '[MWh']]]-Table13[[#This Row],[Efv_prod '[MWh']]]</f>
        <v>6.324458336529454</v>
      </c>
    </row>
    <row r="6246" spans="5:13" x14ac:dyDescent="0.3">
      <c r="E6246" s="4">
        <v>43726.166666666664</v>
      </c>
      <c r="F6246" s="3">
        <v>0</v>
      </c>
      <c r="G6246" s="2">
        <f>Table13[[#This Row],[CF % FV]]*$A$2</f>
        <v>0</v>
      </c>
      <c r="H6246" s="3">
        <v>0.35907278603109499</v>
      </c>
      <c r="I6246" s="2">
        <f>Table13[[#This Row],[CF % EOL]]*$A$6</f>
        <v>14.362911441243799</v>
      </c>
      <c r="J6246" s="3">
        <v>0.11061696832945754</v>
      </c>
      <c r="K6246" s="2">
        <f>$A$10*Table13[[#This Row],[CF % WEC]]</f>
        <v>3.4021885740855948E-2</v>
      </c>
      <c r="L6246" s="1">
        <v>34.232236978457188</v>
      </c>
      <c r="M6246" s="2">
        <f>Table13[[#This Row],[Cons h '[MWh']]]-Table13[[#This Row],[Ewec_prod '[MWh']]]-Table13[[#This Row],[Eeol_prod '[MWh']]]-Table13[[#This Row],[Efv_prod '[MWh']]]</f>
        <v>19.835303651472532</v>
      </c>
    </row>
    <row r="6247" spans="5:13" x14ac:dyDescent="0.3">
      <c r="E6247" s="4">
        <v>43726.208333333336</v>
      </c>
      <c r="F6247" s="3">
        <v>0</v>
      </c>
      <c r="G6247" s="2">
        <f>Table13[[#This Row],[CF % FV]]*$A$2</f>
        <v>0</v>
      </c>
      <c r="H6247" s="3">
        <v>0.32379701431989599</v>
      </c>
      <c r="I6247" s="2">
        <f>Table13[[#This Row],[CF % EOL]]*$A$6</f>
        <v>12.95188057279584</v>
      </c>
      <c r="J6247" s="3">
        <v>0.10679272002032311</v>
      </c>
      <c r="K6247" s="2">
        <f>$A$10*Table13[[#This Row],[CF % WEC]]</f>
        <v>3.284568157450668E-2</v>
      </c>
      <c r="L6247" s="1">
        <v>47.225373513622003</v>
      </c>
      <c r="M6247" s="2">
        <f>Table13[[#This Row],[Cons h '[MWh']]]-Table13[[#This Row],[Ewec_prod '[MWh']]]-Table13[[#This Row],[Eeol_prod '[MWh']]]-Table13[[#This Row],[Efv_prod '[MWh']]]</f>
        <v>34.240647259251659</v>
      </c>
    </row>
    <row r="6248" spans="5:13" x14ac:dyDescent="0.3">
      <c r="E6248" s="4">
        <v>43726.25</v>
      </c>
      <c r="F6248" s="3">
        <v>0</v>
      </c>
      <c r="G6248" s="2">
        <f>Table13[[#This Row],[CF % FV]]*$A$2</f>
        <v>0</v>
      </c>
      <c r="H6248" s="3">
        <v>0.32882206297951</v>
      </c>
      <c r="I6248" s="2">
        <f>Table13[[#This Row],[CF % EOL]]*$A$6</f>
        <v>13.1528825191804</v>
      </c>
      <c r="J6248" s="3">
        <v>0.10595797823962096</v>
      </c>
      <c r="K6248" s="2">
        <f>$A$10*Table13[[#This Row],[CF % WEC]]</f>
        <v>3.2588944385673377E-2</v>
      </c>
      <c r="L6248" s="1">
        <v>41.948025459306933</v>
      </c>
      <c r="M6248" s="2">
        <f>Table13[[#This Row],[Cons h '[MWh']]]-Table13[[#This Row],[Ewec_prod '[MWh']]]-Table13[[#This Row],[Eeol_prod '[MWh']]]-Table13[[#This Row],[Efv_prod '[MWh']]]</f>
        <v>28.762553995740859</v>
      </c>
    </row>
    <row r="6249" spans="5:13" x14ac:dyDescent="0.3">
      <c r="E6249" s="4">
        <v>43726.291666666664</v>
      </c>
      <c r="F6249" s="3">
        <v>0</v>
      </c>
      <c r="G6249" s="2">
        <f>Table13[[#This Row],[CF % FV]]*$A$2</f>
        <v>0</v>
      </c>
      <c r="H6249" s="3">
        <v>0.41681198624454002</v>
      </c>
      <c r="I6249" s="2">
        <f>Table13[[#This Row],[CF % EOL]]*$A$6</f>
        <v>16.672479449781601</v>
      </c>
      <c r="J6249" s="3">
        <v>0.10482944941140274</v>
      </c>
      <c r="K6249" s="2">
        <f>$A$10*Table13[[#This Row],[CF % WEC]]</f>
        <v>3.2241848642328201E-2</v>
      </c>
      <c r="L6249" s="1">
        <v>40.99220990552331</v>
      </c>
      <c r="M6249" s="2">
        <f>Table13[[#This Row],[Cons h '[MWh']]]-Table13[[#This Row],[Ewec_prod '[MWh']]]-Table13[[#This Row],[Eeol_prod '[MWh']]]-Table13[[#This Row],[Efv_prod '[MWh']]]</f>
        <v>24.28748860709938</v>
      </c>
    </row>
    <row r="6250" spans="5:13" x14ac:dyDescent="0.3">
      <c r="E6250" s="4">
        <v>43726.333333333336</v>
      </c>
      <c r="F6250" s="3">
        <v>0</v>
      </c>
      <c r="G6250" s="2">
        <f>Table13[[#This Row],[CF % FV]]*$A$2</f>
        <v>0</v>
      </c>
      <c r="H6250" s="3">
        <v>0.41794783908072702</v>
      </c>
      <c r="I6250" s="2">
        <f>Table13[[#This Row],[CF % EOL]]*$A$6</f>
        <v>16.717913563229082</v>
      </c>
      <c r="J6250" s="3">
        <v>0.10282660457426201</v>
      </c>
      <c r="K6250" s="2">
        <f>$A$10*Table13[[#This Row],[CF % WEC]]</f>
        <v>3.1625844070561987E-2</v>
      </c>
      <c r="L6250" s="1">
        <v>43.801274616634878</v>
      </c>
      <c r="M6250" s="2">
        <f>Table13[[#This Row],[Cons h '[MWh']]]-Table13[[#This Row],[Ewec_prod '[MWh']]]-Table13[[#This Row],[Eeol_prod '[MWh']]]-Table13[[#This Row],[Efv_prod '[MWh']]]</f>
        <v>27.051735209335234</v>
      </c>
    </row>
    <row r="6251" spans="5:13" x14ac:dyDescent="0.3">
      <c r="E6251" s="4">
        <v>43726.375</v>
      </c>
      <c r="F6251" s="3">
        <v>0</v>
      </c>
      <c r="G6251" s="2">
        <f>Table13[[#This Row],[CF % FV]]*$A$2</f>
        <v>0</v>
      </c>
      <c r="H6251" s="3">
        <v>0.38040007698184303</v>
      </c>
      <c r="I6251" s="2">
        <f>Table13[[#This Row],[CF % EOL]]*$A$6</f>
        <v>15.216003079273721</v>
      </c>
      <c r="J6251" s="3">
        <v>0.10042249176451744</v>
      </c>
      <c r="K6251" s="2">
        <f>$A$10*Table13[[#This Row],[CF % WEC]]</f>
        <v>3.0886423595055456E-2</v>
      </c>
      <c r="L6251" s="1">
        <v>27.769932374217667</v>
      </c>
      <c r="M6251" s="2">
        <f>Table13[[#This Row],[Cons h '[MWh']]]-Table13[[#This Row],[Ewec_prod '[MWh']]]-Table13[[#This Row],[Eeol_prod '[MWh']]]-Table13[[#This Row],[Efv_prod '[MWh']]]</f>
        <v>12.52304287134889</v>
      </c>
    </row>
    <row r="6252" spans="5:13" x14ac:dyDescent="0.3">
      <c r="E6252" s="4">
        <v>43726.416666666664</v>
      </c>
      <c r="F6252" s="3">
        <v>0</v>
      </c>
      <c r="G6252" s="2">
        <f>Table13[[#This Row],[CF % FV]]*$A$2</f>
        <v>0</v>
      </c>
      <c r="H6252" s="3">
        <v>0.37994139102035202</v>
      </c>
      <c r="I6252" s="2">
        <f>Table13[[#This Row],[CF % EOL]]*$A$6</f>
        <v>15.19765564081408</v>
      </c>
      <c r="J6252" s="3">
        <v>9.9023842971879855E-2</v>
      </c>
      <c r="K6252" s="2">
        <f>$A$10*Table13[[#This Row],[CF % WEC]]</f>
        <v>3.0456248458877636E-2</v>
      </c>
      <c r="L6252" s="1">
        <v>43.831776956076681</v>
      </c>
      <c r="M6252" s="2">
        <f>Table13[[#This Row],[Cons h '[MWh']]]-Table13[[#This Row],[Ewec_prod '[MWh']]]-Table13[[#This Row],[Eeol_prod '[MWh']]]-Table13[[#This Row],[Efv_prod '[MWh']]]</f>
        <v>28.603665066803725</v>
      </c>
    </row>
    <row r="6253" spans="5:13" x14ac:dyDescent="0.3">
      <c r="E6253" s="4">
        <v>43726.458333333336</v>
      </c>
      <c r="F6253" s="3">
        <v>0</v>
      </c>
      <c r="G6253" s="2">
        <f>Table13[[#This Row],[CF % FV]]*$A$2</f>
        <v>0</v>
      </c>
      <c r="H6253" s="3">
        <v>0.48556175261510798</v>
      </c>
      <c r="I6253" s="2">
        <f>Table13[[#This Row],[CF % EOL]]*$A$6</f>
        <v>19.422470104604319</v>
      </c>
      <c r="J6253" s="3">
        <v>9.7398174541977287E-2</v>
      </c>
      <c r="K6253" s="2">
        <f>$A$10*Table13[[#This Row],[CF % WEC]]</f>
        <v>2.9956250073368339E-2</v>
      </c>
      <c r="L6253" s="1">
        <v>31.881802229919479</v>
      </c>
      <c r="M6253" s="2">
        <f>Table13[[#This Row],[Cons h '[MWh']]]-Table13[[#This Row],[Ewec_prod '[MWh']]]-Table13[[#This Row],[Eeol_prod '[MWh']]]-Table13[[#This Row],[Efv_prod '[MWh']]]</f>
        <v>12.429375875241792</v>
      </c>
    </row>
    <row r="6254" spans="5:13" x14ac:dyDescent="0.3">
      <c r="E6254" s="4">
        <v>43726.5</v>
      </c>
      <c r="F6254" s="3">
        <v>0</v>
      </c>
      <c r="G6254" s="2">
        <f>Table13[[#This Row],[CF % FV]]*$A$2</f>
        <v>0</v>
      </c>
      <c r="H6254" s="3">
        <v>0.33403699612542698</v>
      </c>
      <c r="I6254" s="2">
        <f>Table13[[#This Row],[CF % EOL]]*$A$6</f>
        <v>13.36147984501708</v>
      </c>
      <c r="J6254" s="3">
        <v>9.411941796908152E-2</v>
      </c>
      <c r="K6254" s="2">
        <f>$A$10*Table13[[#This Row],[CF % WEC]]</f>
        <v>2.8947819963776968E-2</v>
      </c>
      <c r="L6254" s="1">
        <v>44.761360544138626</v>
      </c>
      <c r="M6254" s="2">
        <f>Table13[[#This Row],[Cons h '[MWh']]]-Table13[[#This Row],[Ewec_prod '[MWh']]]-Table13[[#This Row],[Eeol_prod '[MWh']]]-Table13[[#This Row],[Efv_prod '[MWh']]]</f>
        <v>31.37093287915777</v>
      </c>
    </row>
    <row r="6255" spans="5:13" x14ac:dyDescent="0.3">
      <c r="E6255" s="4">
        <v>43726.541666666664</v>
      </c>
      <c r="F6255" s="3">
        <v>0</v>
      </c>
      <c r="G6255" s="2">
        <f>Table13[[#This Row],[CF % FV]]*$A$2</f>
        <v>0</v>
      </c>
      <c r="H6255" s="3">
        <v>0.33460379273473201</v>
      </c>
      <c r="I6255" s="2">
        <f>Table13[[#This Row],[CF % EOL]]*$A$6</f>
        <v>13.384151709389281</v>
      </c>
      <c r="J6255" s="3">
        <v>9.0736173539764375E-2</v>
      </c>
      <c r="K6255" s="2">
        <f>$A$10*Table13[[#This Row],[CF % WEC]]</f>
        <v>2.7907253067522925E-2</v>
      </c>
      <c r="L6255" s="1">
        <v>42.678692405649542</v>
      </c>
      <c r="M6255" s="2">
        <f>Table13[[#This Row],[Cons h '[MWh']]]-Table13[[#This Row],[Ewec_prod '[MWh']]]-Table13[[#This Row],[Eeol_prod '[MWh']]]-Table13[[#This Row],[Efv_prod '[MWh']]]</f>
        <v>29.266633443192738</v>
      </c>
    </row>
    <row r="6256" spans="5:13" x14ac:dyDescent="0.3">
      <c r="E6256" s="4">
        <v>43726.583333333336</v>
      </c>
      <c r="F6256" s="3">
        <v>0</v>
      </c>
      <c r="G6256" s="2">
        <f>Table13[[#This Row],[CF % FV]]*$A$2</f>
        <v>0</v>
      </c>
      <c r="H6256" s="3">
        <v>0.30915382751402798</v>
      </c>
      <c r="I6256" s="2">
        <f>Table13[[#This Row],[CF % EOL]]*$A$6</f>
        <v>12.366153100561119</v>
      </c>
      <c r="J6256" s="3">
        <v>8.7707919485738639E-2</v>
      </c>
      <c r="K6256" s="2">
        <f>$A$10*Table13[[#This Row],[CF % WEC]]</f>
        <v>2.697586871504731E-2</v>
      </c>
      <c r="L6256" s="1">
        <v>42.998112108116409</v>
      </c>
      <c r="M6256" s="2">
        <f>Table13[[#This Row],[Cons h '[MWh']]]-Table13[[#This Row],[Ewec_prod '[MWh']]]-Table13[[#This Row],[Eeol_prod '[MWh']]]-Table13[[#This Row],[Efv_prod '[MWh']]]</f>
        <v>30.60498313884024</v>
      </c>
    </row>
    <row r="6257" spans="5:13" x14ac:dyDescent="0.3">
      <c r="E6257" s="4">
        <v>43726.625</v>
      </c>
      <c r="F6257" s="3">
        <v>0</v>
      </c>
      <c r="G6257" s="2">
        <f>Table13[[#This Row],[CF % FV]]*$A$2</f>
        <v>0</v>
      </c>
      <c r="H6257" s="3">
        <v>0.218244498547154</v>
      </c>
      <c r="I6257" s="2">
        <f>Table13[[#This Row],[CF % EOL]]*$A$6</f>
        <v>8.7297799418861608</v>
      </c>
      <c r="J6257" s="3">
        <v>8.5745912410365582E-2</v>
      </c>
      <c r="K6257" s="2">
        <f>$A$10*Table13[[#This Row],[CF % WEC]]</f>
        <v>2.6372424401311611E-2</v>
      </c>
      <c r="L6257" s="1">
        <v>37.999694455402206</v>
      </c>
      <c r="M6257" s="2">
        <f>Table13[[#This Row],[Cons h '[MWh']]]-Table13[[#This Row],[Ewec_prod '[MWh']]]-Table13[[#This Row],[Eeol_prod '[MWh']]]-Table13[[#This Row],[Efv_prod '[MWh']]]</f>
        <v>29.243542089114737</v>
      </c>
    </row>
    <row r="6258" spans="5:13" x14ac:dyDescent="0.3">
      <c r="E6258" s="4">
        <v>43726.666666666664</v>
      </c>
      <c r="F6258" s="3">
        <v>2.4460000000000003E-2</v>
      </c>
      <c r="G6258" s="2">
        <f>Table13[[#This Row],[CF % FV]]*$A$2</f>
        <v>1.2474600000000002</v>
      </c>
      <c r="H6258" s="3">
        <v>0.15439179687263599</v>
      </c>
      <c r="I6258" s="2">
        <f>Table13[[#This Row],[CF % EOL]]*$A$6</f>
        <v>6.17567187490544</v>
      </c>
      <c r="J6258" s="3">
        <v>8.8484873377584206E-2</v>
      </c>
      <c r="K6258" s="2">
        <f>$A$10*Table13[[#This Row],[CF % WEC]]</f>
        <v>2.7214832383402013E-2</v>
      </c>
      <c r="L6258" s="1">
        <v>46.555199903047424</v>
      </c>
      <c r="M6258" s="2">
        <f>Table13[[#This Row],[Cons h '[MWh']]]-Table13[[#This Row],[Ewec_prod '[MWh']]]-Table13[[#This Row],[Eeol_prod '[MWh']]]-Table13[[#This Row],[Efv_prod '[MWh']]]</f>
        <v>39.104853195758579</v>
      </c>
    </row>
    <row r="6259" spans="5:13" x14ac:dyDescent="0.3">
      <c r="E6259" s="4">
        <v>43726.708333333336</v>
      </c>
      <c r="F6259" s="3">
        <v>8.7730000000000002E-2</v>
      </c>
      <c r="G6259" s="2">
        <f>Table13[[#This Row],[CF % FV]]*$A$2</f>
        <v>4.4742300000000004</v>
      </c>
      <c r="H6259" s="3">
        <v>0.12778116402577799</v>
      </c>
      <c r="I6259" s="2">
        <f>Table13[[#This Row],[CF % EOL]]*$A$6</f>
        <v>5.1112465610311197</v>
      </c>
      <c r="J6259" s="3">
        <v>9.2501941674756297E-2</v>
      </c>
      <c r="K6259" s="2">
        <f>$A$10*Table13[[#This Row],[CF % WEC]]</f>
        <v>2.8450341190808089E-2</v>
      </c>
      <c r="L6259" s="1">
        <v>54.828605397408836</v>
      </c>
      <c r="M6259" s="2">
        <f>Table13[[#This Row],[Cons h '[MWh']]]-Table13[[#This Row],[Ewec_prod '[MWh']]]-Table13[[#This Row],[Eeol_prod '[MWh']]]-Table13[[#This Row],[Efv_prod '[MWh']]]</f>
        <v>45.214678495186909</v>
      </c>
    </row>
    <row r="6260" spans="5:13" x14ac:dyDescent="0.3">
      <c r="E6260" s="4">
        <v>43726.75</v>
      </c>
      <c r="F6260" s="3">
        <v>0.17269000000000001</v>
      </c>
      <c r="G6260" s="2">
        <f>Table13[[#This Row],[CF % FV]]*$A$2</f>
        <v>8.8071900000000003</v>
      </c>
      <c r="H6260" s="3">
        <v>0.14217829130294701</v>
      </c>
      <c r="I6260" s="2">
        <f>Table13[[#This Row],[CF % EOL]]*$A$6</f>
        <v>5.6871316521178805</v>
      </c>
      <c r="J6260" s="3">
        <v>9.6636147606333392E-2</v>
      </c>
      <c r="K6260" s="2">
        <f>$A$10*Table13[[#This Row],[CF % WEC]]</f>
        <v>2.9721877411312412E-2</v>
      </c>
      <c r="L6260" s="1">
        <v>56.130095951641628</v>
      </c>
      <c r="M6260" s="2">
        <f>Table13[[#This Row],[Cons h '[MWh']]]-Table13[[#This Row],[Ewec_prod '[MWh']]]-Table13[[#This Row],[Eeol_prod '[MWh']]]-Table13[[#This Row],[Efv_prod '[MWh']]]</f>
        <v>41.606052422112434</v>
      </c>
    </row>
    <row r="6261" spans="5:13" x14ac:dyDescent="0.3">
      <c r="E6261" s="4">
        <v>43726.791666666664</v>
      </c>
      <c r="F6261" s="3">
        <v>0.29768</v>
      </c>
      <c r="G6261" s="2">
        <f>Table13[[#This Row],[CF % FV]]*$A$2</f>
        <v>15.18168</v>
      </c>
      <c r="H6261" s="3">
        <v>0.141002346372091</v>
      </c>
      <c r="I6261" s="2">
        <f>Table13[[#This Row],[CF % EOL]]*$A$6</f>
        <v>5.6400938548836397</v>
      </c>
      <c r="J6261" s="3">
        <v>9.8964348603484867E-2</v>
      </c>
      <c r="K6261" s="2">
        <f>$A$10*Table13[[#This Row],[CF % WEC]]</f>
        <v>3.0437950085361105E-2</v>
      </c>
      <c r="L6261" s="1">
        <v>55.588933833022701</v>
      </c>
      <c r="M6261" s="2">
        <f>Table13[[#This Row],[Cons h '[MWh']]]-Table13[[#This Row],[Ewec_prod '[MWh']]]-Table13[[#This Row],[Eeol_prod '[MWh']]]-Table13[[#This Row],[Efv_prod '[MWh']]]</f>
        <v>34.736722028053698</v>
      </c>
    </row>
    <row r="6262" spans="5:13" x14ac:dyDescent="0.3">
      <c r="E6262" s="4">
        <v>43726.833333333336</v>
      </c>
      <c r="F6262" s="3">
        <v>0.43470999999999999</v>
      </c>
      <c r="G6262" s="2">
        <f>Table13[[#This Row],[CF % FV]]*$A$2</f>
        <v>22.170210000000001</v>
      </c>
      <c r="H6262" s="3">
        <v>0.14455050528253699</v>
      </c>
      <c r="I6262" s="2">
        <f>Table13[[#This Row],[CF % EOL]]*$A$6</f>
        <v>5.7820202113014796</v>
      </c>
      <c r="J6262" s="3">
        <v>9.9047330432927239E-2</v>
      </c>
      <c r="K6262" s="2">
        <f>$A$10*Table13[[#This Row],[CF % WEC]]</f>
        <v>3.0463472375137184E-2</v>
      </c>
      <c r="L6262" s="1">
        <v>48.329008249484232</v>
      </c>
      <c r="M6262" s="2">
        <f>Table13[[#This Row],[Cons h '[MWh']]]-Table13[[#This Row],[Ewec_prod '[MWh']]]-Table13[[#This Row],[Eeol_prod '[MWh']]]-Table13[[#This Row],[Efv_prod '[MWh']]]</f>
        <v>20.346314565807614</v>
      </c>
    </row>
    <row r="6263" spans="5:13" x14ac:dyDescent="0.3">
      <c r="E6263" s="4">
        <v>43726.875</v>
      </c>
      <c r="F6263" s="3">
        <v>0.47775000000000001</v>
      </c>
      <c r="G6263" s="2">
        <f>Table13[[#This Row],[CF % FV]]*$A$2</f>
        <v>24.36525</v>
      </c>
      <c r="H6263" s="3">
        <v>0.179997225206494</v>
      </c>
      <c r="I6263" s="2">
        <f>Table13[[#This Row],[CF % EOL]]*$A$6</f>
        <v>7.1998890082597597</v>
      </c>
      <c r="J6263" s="3">
        <v>0.10234743128226929</v>
      </c>
      <c r="K6263" s="2">
        <f>$A$10*Table13[[#This Row],[CF % WEC]]</f>
        <v>3.1478467232844899E-2</v>
      </c>
      <c r="L6263" s="1">
        <v>46.726355168627251</v>
      </c>
      <c r="M6263" s="2">
        <f>Table13[[#This Row],[Cons h '[MWh']]]-Table13[[#This Row],[Ewec_prod '[MWh']]]-Table13[[#This Row],[Eeol_prod '[MWh']]]-Table13[[#This Row],[Efv_prod '[MWh']]]</f>
        <v>15.129737693134647</v>
      </c>
    </row>
    <row r="6264" spans="5:13" x14ac:dyDescent="0.3">
      <c r="E6264" s="4">
        <v>43726.916666666664</v>
      </c>
      <c r="F6264" s="3">
        <v>0.50434000000000001</v>
      </c>
      <c r="G6264" s="2">
        <f>Table13[[#This Row],[CF % FV]]*$A$2</f>
        <v>25.721340000000001</v>
      </c>
      <c r="H6264" s="3">
        <v>0.322686968924767</v>
      </c>
      <c r="I6264" s="2">
        <f>Table13[[#This Row],[CF % EOL]]*$A$6</f>
        <v>12.907478756990681</v>
      </c>
      <c r="J6264" s="3">
        <v>0.10868237689936483</v>
      </c>
      <c r="K6264" s="2">
        <f>$A$10*Table13[[#This Row],[CF % WEC]]</f>
        <v>3.3426873514577765E-2</v>
      </c>
      <c r="L6264" s="1">
        <v>42.733622728940801</v>
      </c>
      <c r="M6264" s="2">
        <f>Table13[[#This Row],[Cons h '[MWh']]]-Table13[[#This Row],[Ewec_prod '[MWh']]]-Table13[[#This Row],[Eeol_prod '[MWh']]]-Table13[[#This Row],[Efv_prod '[MWh']]]</f>
        <v>4.0713770984355406</v>
      </c>
    </row>
    <row r="6265" spans="5:13" x14ac:dyDescent="0.3">
      <c r="E6265" s="4">
        <v>43726.958333333336</v>
      </c>
      <c r="F6265" s="3">
        <v>0.51752999999999993</v>
      </c>
      <c r="G6265" s="2">
        <f>Table13[[#This Row],[CF % FV]]*$A$2</f>
        <v>26.394029999999997</v>
      </c>
      <c r="H6265" s="3">
        <v>0.41616375425029001</v>
      </c>
      <c r="I6265" s="2">
        <f>Table13[[#This Row],[CF % EOL]]*$A$6</f>
        <v>16.646550170011601</v>
      </c>
      <c r="J6265" s="3">
        <v>0.11576022859712749</v>
      </c>
      <c r="K6265" s="2">
        <f>$A$10*Table13[[#This Row],[CF % WEC]]</f>
        <v>3.5603771556429804E-2</v>
      </c>
      <c r="L6265" s="1">
        <v>38.653432404268493</v>
      </c>
      <c r="M6265" s="2">
        <f>Table13[[#This Row],[Cons h '[MWh']]]-Table13[[#This Row],[Ewec_prod '[MWh']]]-Table13[[#This Row],[Eeol_prod '[MWh']]]-Table13[[#This Row],[Efv_prod '[MWh']]]</f>
        <v>-4.4227515372995363</v>
      </c>
    </row>
    <row r="6266" spans="5:13" x14ac:dyDescent="0.3">
      <c r="E6266" s="4">
        <v>43727</v>
      </c>
      <c r="F6266" s="3">
        <v>0.43048000000000003</v>
      </c>
      <c r="G6266" s="2">
        <f>Table13[[#This Row],[CF % FV]]*$A$2</f>
        <v>21.95448</v>
      </c>
      <c r="H6266" s="3">
        <v>0.409554337804165</v>
      </c>
      <c r="I6266" s="2">
        <f>Table13[[#This Row],[CF % EOL]]*$A$6</f>
        <v>16.382173512166599</v>
      </c>
      <c r="J6266" s="3">
        <v>0.12177940790028519</v>
      </c>
      <c r="K6266" s="2">
        <f>$A$10*Table13[[#This Row],[CF % WEC]]</f>
        <v>3.745505923496964E-2</v>
      </c>
      <c r="L6266" s="1">
        <v>31.496919524648398</v>
      </c>
      <c r="M6266" s="2">
        <f>Table13[[#This Row],[Cons h '[MWh']]]-Table13[[#This Row],[Ewec_prod '[MWh']]]-Table13[[#This Row],[Eeol_prod '[MWh']]]-Table13[[#This Row],[Efv_prod '[MWh']]]</f>
        <v>-6.8771890467531698</v>
      </c>
    </row>
    <row r="6267" spans="5:13" x14ac:dyDescent="0.3">
      <c r="E6267" s="4">
        <v>43727.041666666664</v>
      </c>
      <c r="F6267" s="3">
        <v>0.32532</v>
      </c>
      <c r="G6267" s="2">
        <f>Table13[[#This Row],[CF % FV]]*$A$2</f>
        <v>16.59132</v>
      </c>
      <c r="H6267" s="3">
        <v>0.41827270597030403</v>
      </c>
      <c r="I6267" s="2">
        <f>Table13[[#This Row],[CF % EOL]]*$A$6</f>
        <v>16.730908238812162</v>
      </c>
      <c r="J6267" s="3">
        <v>0.12455709040758495</v>
      </c>
      <c r="K6267" s="2">
        <f>$A$10*Table13[[#This Row],[CF % WEC]]</f>
        <v>3.8309376599790786E-2</v>
      </c>
      <c r="L6267" s="1">
        <v>28.185867760252965</v>
      </c>
      <c r="M6267" s="2">
        <f>Table13[[#This Row],[Cons h '[MWh']]]-Table13[[#This Row],[Ewec_prod '[MWh']]]-Table13[[#This Row],[Eeol_prod '[MWh']]]-Table13[[#This Row],[Efv_prod '[MWh']]]</f>
        <v>-5.1746698551589887</v>
      </c>
    </row>
    <row r="6268" spans="5:13" x14ac:dyDescent="0.3">
      <c r="E6268" s="4">
        <v>43727.083333333336</v>
      </c>
      <c r="F6268" s="3">
        <v>0.16061</v>
      </c>
      <c r="G6268" s="2">
        <f>Table13[[#This Row],[CF % FV]]*$A$2</f>
        <v>8.1911100000000001</v>
      </c>
      <c r="H6268" s="3">
        <v>0.44406204015883699</v>
      </c>
      <c r="I6268" s="2">
        <f>Table13[[#This Row],[CF % EOL]]*$A$6</f>
        <v>17.762481606353479</v>
      </c>
      <c r="J6268" s="3">
        <v>0.1241438279236816</v>
      </c>
      <c r="K6268" s="2">
        <f>$A$10*Table13[[#This Row],[CF % WEC]]</f>
        <v>3.8182271606581553E-2</v>
      </c>
      <c r="L6268" s="1">
        <v>25.608045846326178</v>
      </c>
      <c r="M6268" s="2">
        <f>Table13[[#This Row],[Cons h '[MWh']]]-Table13[[#This Row],[Ewec_prod '[MWh']]]-Table13[[#This Row],[Eeol_prod '[MWh']]]-Table13[[#This Row],[Efv_prod '[MWh']]]</f>
        <v>-0.38372803163388092</v>
      </c>
    </row>
    <row r="6269" spans="5:13" x14ac:dyDescent="0.3">
      <c r="E6269" s="4">
        <v>43727.125</v>
      </c>
      <c r="F6269" s="3">
        <v>6.5399999999999998E-3</v>
      </c>
      <c r="G6269" s="2">
        <f>Table13[[#This Row],[CF % FV]]*$A$2</f>
        <v>0.33354</v>
      </c>
      <c r="H6269" s="3">
        <v>0.46260650920587598</v>
      </c>
      <c r="I6269" s="2">
        <f>Table13[[#This Row],[CF % EOL]]*$A$6</f>
        <v>18.504260368235038</v>
      </c>
      <c r="J6269" s="3">
        <v>0.12113674376811591</v>
      </c>
      <c r="K6269" s="2">
        <f>$A$10*Table13[[#This Row],[CF % WEC]]</f>
        <v>3.7257398369691816E-2</v>
      </c>
      <c r="L6269" s="1">
        <v>31.247426692690553</v>
      </c>
      <c r="M6269" s="2">
        <f>Table13[[#This Row],[Cons h '[MWh']]]-Table13[[#This Row],[Ewec_prod '[MWh']]]-Table13[[#This Row],[Eeol_prod '[MWh']]]-Table13[[#This Row],[Efv_prod '[MWh']]]</f>
        <v>12.372368926085823</v>
      </c>
    </row>
    <row r="6270" spans="5:13" x14ac:dyDescent="0.3">
      <c r="E6270" s="4">
        <v>43727.166666666664</v>
      </c>
      <c r="F6270" s="3">
        <v>0</v>
      </c>
      <c r="G6270" s="2">
        <f>Table13[[#This Row],[CF % FV]]*$A$2</f>
        <v>0</v>
      </c>
      <c r="H6270" s="3">
        <v>0.45369916357538698</v>
      </c>
      <c r="I6270" s="2">
        <f>Table13[[#This Row],[CF % EOL]]*$A$6</f>
        <v>18.147966543015478</v>
      </c>
      <c r="J6270" s="3">
        <v>0.11714910130688998</v>
      </c>
      <c r="K6270" s="2">
        <f>$A$10*Table13[[#This Row],[CF % WEC]]</f>
        <v>3.6030939913633354E-2</v>
      </c>
      <c r="L6270" s="1">
        <v>30.807257251698093</v>
      </c>
      <c r="M6270" s="2">
        <f>Table13[[#This Row],[Cons h '[MWh']]]-Table13[[#This Row],[Ewec_prod '[MWh']]]-Table13[[#This Row],[Eeol_prod '[MWh']]]-Table13[[#This Row],[Efv_prod '[MWh']]]</f>
        <v>12.623259768768982</v>
      </c>
    </row>
    <row r="6271" spans="5:13" x14ac:dyDescent="0.3">
      <c r="E6271" s="4">
        <v>43727.208333333336</v>
      </c>
      <c r="F6271" s="3">
        <v>0</v>
      </c>
      <c r="G6271" s="2">
        <f>Table13[[#This Row],[CF % FV]]*$A$2</f>
        <v>0</v>
      </c>
      <c r="H6271" s="3">
        <v>0.39700235713666299</v>
      </c>
      <c r="I6271" s="2">
        <f>Table13[[#This Row],[CF % EOL]]*$A$6</f>
        <v>15.880094285466519</v>
      </c>
      <c r="J6271" s="3">
        <v>0.11210264321088795</v>
      </c>
      <c r="K6271" s="2">
        <f>$A$10*Table13[[#This Row],[CF % WEC]]</f>
        <v>3.4478827038628111E-2</v>
      </c>
      <c r="L6271" s="1">
        <v>42.24046325293309</v>
      </c>
      <c r="M6271" s="2">
        <f>Table13[[#This Row],[Cons h '[MWh']]]-Table13[[#This Row],[Ewec_prod '[MWh']]]-Table13[[#This Row],[Eeol_prod '[MWh']]]-Table13[[#This Row],[Efv_prod '[MWh']]]</f>
        <v>26.325890140427944</v>
      </c>
    </row>
    <row r="6272" spans="5:13" x14ac:dyDescent="0.3">
      <c r="E6272" s="4">
        <v>43727.25</v>
      </c>
      <c r="F6272" s="3">
        <v>0</v>
      </c>
      <c r="G6272" s="2">
        <f>Table13[[#This Row],[CF % FV]]*$A$2</f>
        <v>0</v>
      </c>
      <c r="H6272" s="3">
        <v>0.35539029505817399</v>
      </c>
      <c r="I6272" s="2">
        <f>Table13[[#This Row],[CF % EOL]]*$A$6</f>
        <v>14.21561180232696</v>
      </c>
      <c r="J6272" s="3">
        <v>0.10668710976111756</v>
      </c>
      <c r="K6272" s="2">
        <f>$A$10*Table13[[#This Row],[CF % WEC]]</f>
        <v>3.2813199576256176E-2</v>
      </c>
      <c r="L6272" s="1">
        <v>41.058734426897345</v>
      </c>
      <c r="M6272" s="2">
        <f>Table13[[#This Row],[Cons h '[MWh']]]-Table13[[#This Row],[Ewec_prod '[MWh']]]-Table13[[#This Row],[Eeol_prod '[MWh']]]-Table13[[#This Row],[Efv_prod '[MWh']]]</f>
        <v>26.810309424994131</v>
      </c>
    </row>
    <row r="6273" spans="5:13" x14ac:dyDescent="0.3">
      <c r="E6273" s="4">
        <v>43727.291666666664</v>
      </c>
      <c r="F6273" s="3">
        <v>0</v>
      </c>
      <c r="G6273" s="2">
        <f>Table13[[#This Row],[CF % FV]]*$A$2</f>
        <v>0</v>
      </c>
      <c r="H6273" s="3">
        <v>0.33474558339538502</v>
      </c>
      <c r="I6273" s="2">
        <f>Table13[[#This Row],[CF % EOL]]*$A$6</f>
        <v>13.3898233358154</v>
      </c>
      <c r="J6273" s="3">
        <v>0.10182767831309189</v>
      </c>
      <c r="K6273" s="2">
        <f>$A$10*Table13[[#This Row],[CF % WEC]]</f>
        <v>3.1318609514830446E-2</v>
      </c>
      <c r="L6273" s="1">
        <v>39.921956704054843</v>
      </c>
      <c r="M6273" s="2">
        <f>Table13[[#This Row],[Cons h '[MWh']]]-Table13[[#This Row],[Ewec_prod '[MWh']]]-Table13[[#This Row],[Eeol_prod '[MWh']]]-Table13[[#This Row],[Efv_prod '[MWh']]]</f>
        <v>26.500814758724609</v>
      </c>
    </row>
    <row r="6274" spans="5:13" x14ac:dyDescent="0.3">
      <c r="E6274" s="4">
        <v>43727.333333333336</v>
      </c>
      <c r="F6274" s="3">
        <v>0</v>
      </c>
      <c r="G6274" s="2">
        <f>Table13[[#This Row],[CF % FV]]*$A$2</f>
        <v>0</v>
      </c>
      <c r="H6274" s="3">
        <v>0.29678864923356302</v>
      </c>
      <c r="I6274" s="2">
        <f>Table13[[#This Row],[CF % EOL]]*$A$6</f>
        <v>11.87154596934252</v>
      </c>
      <c r="J6274" s="3">
        <v>0.10102422948721818</v>
      </c>
      <c r="K6274" s="2">
        <f>$A$10*Table13[[#This Row],[CF % WEC]]</f>
        <v>3.1071496937390364E-2</v>
      </c>
      <c r="L6274" s="1">
        <v>29.600906860057886</v>
      </c>
      <c r="M6274" s="2">
        <f>Table13[[#This Row],[Cons h '[MWh']]]-Table13[[#This Row],[Ewec_prod '[MWh']]]-Table13[[#This Row],[Eeol_prod '[MWh']]]-Table13[[#This Row],[Efv_prod '[MWh']]]</f>
        <v>17.698289393777976</v>
      </c>
    </row>
    <row r="6275" spans="5:13" x14ac:dyDescent="0.3">
      <c r="E6275" s="4">
        <v>43727.375</v>
      </c>
      <c r="F6275" s="3">
        <v>0</v>
      </c>
      <c r="G6275" s="2">
        <f>Table13[[#This Row],[CF % FV]]*$A$2</f>
        <v>0</v>
      </c>
      <c r="H6275" s="3">
        <v>0.225859963741908</v>
      </c>
      <c r="I6275" s="2">
        <f>Table13[[#This Row],[CF % EOL]]*$A$6</f>
        <v>9.0343985496763199</v>
      </c>
      <c r="J6275" s="3">
        <v>9.5484482484434238E-2</v>
      </c>
      <c r="K6275" s="2">
        <f>$A$10*Table13[[#This Row],[CF % WEC]]</f>
        <v>2.9367665758428523E-2</v>
      </c>
      <c r="L6275" s="1">
        <v>41.315455952250204</v>
      </c>
      <c r="M6275" s="2">
        <f>Table13[[#This Row],[Cons h '[MWh']]]-Table13[[#This Row],[Ewec_prod '[MWh']]]-Table13[[#This Row],[Eeol_prod '[MWh']]]-Table13[[#This Row],[Efv_prod '[MWh']]]</f>
        <v>32.251689736815457</v>
      </c>
    </row>
    <row r="6276" spans="5:13" x14ac:dyDescent="0.3">
      <c r="E6276" s="4">
        <v>43727.416666666664</v>
      </c>
      <c r="F6276" s="3">
        <v>0</v>
      </c>
      <c r="G6276" s="2">
        <f>Table13[[#This Row],[CF % FV]]*$A$2</f>
        <v>0</v>
      </c>
      <c r="H6276" s="3">
        <v>5.7991391396704402E-2</v>
      </c>
      <c r="I6276" s="2">
        <f>Table13[[#This Row],[CF % EOL]]*$A$6</f>
        <v>2.3196556558681762</v>
      </c>
      <c r="J6276" s="3">
        <v>8.5358767131505822E-2</v>
      </c>
      <c r="K6276" s="2">
        <f>$A$10*Table13[[#This Row],[CF % WEC]]</f>
        <v>2.6253352141048163E-2</v>
      </c>
      <c r="L6276" s="1">
        <v>47.05057176747161</v>
      </c>
      <c r="M6276" s="2">
        <f>Table13[[#This Row],[Cons h '[MWh']]]-Table13[[#This Row],[Ewec_prod '[MWh']]]-Table13[[#This Row],[Eeol_prod '[MWh']]]-Table13[[#This Row],[Efv_prod '[MWh']]]</f>
        <v>44.704662759462387</v>
      </c>
    </row>
    <row r="6277" spans="5:13" x14ac:dyDescent="0.3">
      <c r="E6277" s="4">
        <v>43727.458333333336</v>
      </c>
      <c r="F6277" s="3">
        <v>0</v>
      </c>
      <c r="G6277" s="2">
        <f>Table13[[#This Row],[CF % FV]]*$A$2</f>
        <v>0</v>
      </c>
      <c r="H6277" s="3">
        <v>2.2249637791924098E-2</v>
      </c>
      <c r="I6277" s="2">
        <f>Table13[[#This Row],[CF % EOL]]*$A$6</f>
        <v>0.88998551167696394</v>
      </c>
      <c r="J6277" s="3">
        <v>8.3107837998238829E-2</v>
      </c>
      <c r="K6277" s="2">
        <f>$A$10*Table13[[#This Row],[CF % WEC]]</f>
        <v>2.5561045572360729E-2</v>
      </c>
      <c r="L6277" s="1">
        <v>47.344648949562895</v>
      </c>
      <c r="M6277" s="2">
        <f>Table13[[#This Row],[Cons h '[MWh']]]-Table13[[#This Row],[Ewec_prod '[MWh']]]-Table13[[#This Row],[Eeol_prod '[MWh']]]-Table13[[#This Row],[Efv_prod '[MWh']]]</f>
        <v>46.429102392313574</v>
      </c>
    </row>
    <row r="6278" spans="5:13" x14ac:dyDescent="0.3">
      <c r="E6278" s="4">
        <v>43727.5</v>
      </c>
      <c r="F6278" s="3">
        <v>0</v>
      </c>
      <c r="G6278" s="2">
        <f>Table13[[#This Row],[CF % FV]]*$A$2</f>
        <v>0</v>
      </c>
      <c r="H6278" s="3">
        <v>0</v>
      </c>
      <c r="I6278" s="2">
        <f>Table13[[#This Row],[CF % EOL]]*$A$6</f>
        <v>0</v>
      </c>
      <c r="J6278" s="3">
        <v>8.4820134892895277E-2</v>
      </c>
      <c r="K6278" s="2">
        <f>$A$10*Table13[[#This Row],[CF % WEC]]</f>
        <v>2.6087687824306361E-2</v>
      </c>
      <c r="L6278" s="1">
        <v>46.632207152502644</v>
      </c>
      <c r="M6278" s="2">
        <f>Table13[[#This Row],[Cons h '[MWh']]]-Table13[[#This Row],[Ewec_prod '[MWh']]]-Table13[[#This Row],[Eeol_prod '[MWh']]]-Table13[[#This Row],[Efv_prod '[MWh']]]</f>
        <v>46.606119464678336</v>
      </c>
    </row>
    <row r="6279" spans="5:13" x14ac:dyDescent="0.3">
      <c r="E6279" s="4">
        <v>43727.541666666664</v>
      </c>
      <c r="F6279" s="3">
        <v>0</v>
      </c>
      <c r="G6279" s="2">
        <f>Table13[[#This Row],[CF % FV]]*$A$2</f>
        <v>0</v>
      </c>
      <c r="H6279" s="3">
        <v>0</v>
      </c>
      <c r="I6279" s="2">
        <f>Table13[[#This Row],[CF % EOL]]*$A$6</f>
        <v>0</v>
      </c>
      <c r="J6279" s="3">
        <v>8.7617632592437697E-2</v>
      </c>
      <c r="K6279" s="2">
        <f>$A$10*Table13[[#This Row],[CF % WEC]]</f>
        <v>2.6948099644766584E-2</v>
      </c>
      <c r="L6279" s="1">
        <v>33.657602572448077</v>
      </c>
      <c r="M6279" s="2">
        <f>Table13[[#This Row],[Cons h '[MWh']]]-Table13[[#This Row],[Ewec_prod '[MWh']]]-Table13[[#This Row],[Eeol_prod '[MWh']]]-Table13[[#This Row],[Efv_prod '[MWh']]]</f>
        <v>33.630654472803307</v>
      </c>
    </row>
    <row r="6280" spans="5:13" x14ac:dyDescent="0.3">
      <c r="E6280" s="4">
        <v>43727.583333333336</v>
      </c>
      <c r="F6280" s="3">
        <v>0</v>
      </c>
      <c r="G6280" s="2">
        <f>Table13[[#This Row],[CF % FV]]*$A$2</f>
        <v>0</v>
      </c>
      <c r="H6280" s="3">
        <v>0</v>
      </c>
      <c r="I6280" s="2">
        <f>Table13[[#This Row],[CF % EOL]]*$A$6</f>
        <v>0</v>
      </c>
      <c r="J6280" s="3">
        <v>8.9269051411803704E-2</v>
      </c>
      <c r="K6280" s="2">
        <f>$A$10*Table13[[#This Row],[CF % WEC]]</f>
        <v>2.7456017943661128E-2</v>
      </c>
      <c r="L6280" s="1">
        <v>41.639726661478107</v>
      </c>
      <c r="M6280" s="2">
        <f>Table13[[#This Row],[Cons h '[MWh']]]-Table13[[#This Row],[Ewec_prod '[MWh']]]-Table13[[#This Row],[Eeol_prod '[MWh']]]-Table13[[#This Row],[Efv_prod '[MWh']]]</f>
        <v>41.612270643534444</v>
      </c>
    </row>
    <row r="6281" spans="5:13" x14ac:dyDescent="0.3">
      <c r="E6281" s="4">
        <v>43727.625</v>
      </c>
      <c r="F6281" s="3">
        <v>0</v>
      </c>
      <c r="G6281" s="2">
        <f>Table13[[#This Row],[CF % FV]]*$A$2</f>
        <v>0</v>
      </c>
      <c r="H6281" s="3">
        <v>0</v>
      </c>
      <c r="I6281" s="2">
        <f>Table13[[#This Row],[CF % EOL]]*$A$6</f>
        <v>0</v>
      </c>
      <c r="J6281" s="3">
        <v>9.1113843928113475E-2</v>
      </c>
      <c r="K6281" s="2">
        <f>$A$10*Table13[[#This Row],[CF % WEC]]</f>
        <v>2.8023411184981438E-2</v>
      </c>
      <c r="L6281" s="1">
        <v>40.153593385712206</v>
      </c>
      <c r="M6281" s="2">
        <f>Table13[[#This Row],[Cons h '[MWh']]]-Table13[[#This Row],[Ewec_prod '[MWh']]]-Table13[[#This Row],[Eeol_prod '[MWh']]]-Table13[[#This Row],[Efv_prod '[MWh']]]</f>
        <v>40.125569974527224</v>
      </c>
    </row>
    <row r="6282" spans="5:13" x14ac:dyDescent="0.3">
      <c r="E6282" s="4">
        <v>43727.666666666664</v>
      </c>
      <c r="F6282" s="3">
        <v>3.7440000000000001E-2</v>
      </c>
      <c r="G6282" s="2">
        <f>Table13[[#This Row],[CF % FV]]*$A$2</f>
        <v>1.90944</v>
      </c>
      <c r="H6282" s="3">
        <v>0</v>
      </c>
      <c r="I6282" s="2">
        <f>Table13[[#This Row],[CF % EOL]]*$A$6</f>
        <v>0</v>
      </c>
      <c r="J6282" s="3">
        <v>9.3096566976705861E-2</v>
      </c>
      <c r="K6282" s="2">
        <f>$A$10*Table13[[#This Row],[CF % WEC]]</f>
        <v>2.8633227002877144E-2</v>
      </c>
      <c r="L6282" s="1">
        <v>36.894331308774817</v>
      </c>
      <c r="M6282" s="2">
        <f>Table13[[#This Row],[Cons h '[MWh']]]-Table13[[#This Row],[Ewec_prod '[MWh']]]-Table13[[#This Row],[Eeol_prod '[MWh']]]-Table13[[#This Row],[Efv_prod '[MWh']]]</f>
        <v>34.956258081771935</v>
      </c>
    </row>
    <row r="6283" spans="5:13" x14ac:dyDescent="0.3">
      <c r="E6283" s="4">
        <v>43727.708333333336</v>
      </c>
      <c r="F6283" s="3">
        <v>0.2114</v>
      </c>
      <c r="G6283" s="2">
        <f>Table13[[#This Row],[CF % FV]]*$A$2</f>
        <v>10.7814</v>
      </c>
      <c r="H6283" s="3">
        <v>0</v>
      </c>
      <c r="I6283" s="2">
        <f>Table13[[#This Row],[CF % EOL]]*$A$6</f>
        <v>0</v>
      </c>
      <c r="J6283" s="3">
        <v>9.5241977067734643E-2</v>
      </c>
      <c r="K6283" s="2">
        <f>$A$10*Table13[[#This Row],[CF % WEC]]</f>
        <v>2.9293079628442395E-2</v>
      </c>
      <c r="L6283" s="1">
        <v>40.738834430537892</v>
      </c>
      <c r="M6283" s="2">
        <f>Table13[[#This Row],[Cons h '[MWh']]]-Table13[[#This Row],[Ewec_prod '[MWh']]]-Table13[[#This Row],[Eeol_prod '[MWh']]]-Table13[[#This Row],[Efv_prod '[MWh']]]</f>
        <v>29.928141350909449</v>
      </c>
    </row>
    <row r="6284" spans="5:13" x14ac:dyDescent="0.3">
      <c r="E6284" s="4">
        <v>43727.75</v>
      </c>
      <c r="F6284" s="3">
        <v>0.33905000000000002</v>
      </c>
      <c r="G6284" s="2">
        <f>Table13[[#This Row],[CF % FV]]*$A$2</f>
        <v>17.291550000000001</v>
      </c>
      <c r="H6284" s="3">
        <v>0</v>
      </c>
      <c r="I6284" s="2">
        <f>Table13[[#This Row],[CF % EOL]]*$A$6</f>
        <v>0</v>
      </c>
      <c r="J6284" s="3">
        <v>9.7515428792964001E-2</v>
      </c>
      <c r="K6284" s="2">
        <f>$A$10*Table13[[#This Row],[CF % WEC]]</f>
        <v>2.9992313353622218E-2</v>
      </c>
      <c r="L6284" s="1">
        <v>45.215913782577637</v>
      </c>
      <c r="M6284" s="2">
        <f>Table13[[#This Row],[Cons h '[MWh']]]-Table13[[#This Row],[Ewec_prod '[MWh']]]-Table13[[#This Row],[Eeol_prod '[MWh']]]-Table13[[#This Row],[Efv_prod '[MWh']]]</f>
        <v>27.894371469224012</v>
      </c>
    </row>
    <row r="6285" spans="5:13" x14ac:dyDescent="0.3">
      <c r="E6285" s="4">
        <v>43727.791666666664</v>
      </c>
      <c r="F6285" s="3">
        <v>0.58675999999999995</v>
      </c>
      <c r="G6285" s="2">
        <f>Table13[[#This Row],[CF % FV]]*$A$2</f>
        <v>29.924759999999999</v>
      </c>
      <c r="H6285" s="3">
        <v>0</v>
      </c>
      <c r="I6285" s="2">
        <f>Table13[[#This Row],[CF % EOL]]*$A$6</f>
        <v>0</v>
      </c>
      <c r="J6285" s="3">
        <v>9.9802810504575679E-2</v>
      </c>
      <c r="K6285" s="2">
        <f>$A$10*Table13[[#This Row],[CF % WEC]]</f>
        <v>3.0695831452277722E-2</v>
      </c>
      <c r="L6285" s="1">
        <v>54.652283086236778</v>
      </c>
      <c r="M6285" s="2">
        <f>Table13[[#This Row],[Cons h '[MWh']]]-Table13[[#This Row],[Ewec_prod '[MWh']]]-Table13[[#This Row],[Eeol_prod '[MWh']]]-Table13[[#This Row],[Efv_prod '[MWh']]]</f>
        <v>24.696827254784502</v>
      </c>
    </row>
    <row r="6286" spans="5:13" x14ac:dyDescent="0.3">
      <c r="E6286" s="4">
        <v>43727.833333333336</v>
      </c>
      <c r="F6286" s="3">
        <v>0.61882000000000004</v>
      </c>
      <c r="G6286" s="2">
        <f>Table13[[#This Row],[CF % FV]]*$A$2</f>
        <v>31.559820000000002</v>
      </c>
      <c r="H6286" s="3">
        <v>2.2764912989531698E-3</v>
      </c>
      <c r="I6286" s="2">
        <f>Table13[[#This Row],[CF % EOL]]*$A$6</f>
        <v>9.1059651958126792E-2</v>
      </c>
      <c r="J6286" s="3">
        <v>0.10194953809667491</v>
      </c>
      <c r="K6286" s="2">
        <f>$A$10*Table13[[#This Row],[CF % WEC]]</f>
        <v>3.1356089294796205E-2</v>
      </c>
      <c r="L6286" s="1">
        <v>54.501667401471522</v>
      </c>
      <c r="M6286" s="2">
        <f>Table13[[#This Row],[Cons h '[MWh']]]-Table13[[#This Row],[Ewec_prod '[MWh']]]-Table13[[#This Row],[Eeol_prod '[MWh']]]-Table13[[#This Row],[Efv_prod '[MWh']]]</f>
        <v>22.819431660218598</v>
      </c>
    </row>
    <row r="6287" spans="5:13" x14ac:dyDescent="0.3">
      <c r="E6287" s="4">
        <v>43727.875</v>
      </c>
      <c r="F6287" s="3">
        <v>0.67105999999999999</v>
      </c>
      <c r="G6287" s="2">
        <f>Table13[[#This Row],[CF % FV]]*$A$2</f>
        <v>34.224060000000001</v>
      </c>
      <c r="H6287" s="3">
        <v>1.05207197984116E-2</v>
      </c>
      <c r="I6287" s="2">
        <f>Table13[[#This Row],[CF % EOL]]*$A$6</f>
        <v>0.420828791936464</v>
      </c>
      <c r="J6287" s="3">
        <v>0.10447176276338728</v>
      </c>
      <c r="K6287" s="2">
        <f>$A$10*Table13[[#This Row],[CF % WEC]]</f>
        <v>3.2131836819968659E-2</v>
      </c>
      <c r="L6287" s="1">
        <v>52.543749280853469</v>
      </c>
      <c r="M6287" s="2">
        <f>Table13[[#This Row],[Cons h '[MWh']]]-Table13[[#This Row],[Ewec_prod '[MWh']]]-Table13[[#This Row],[Eeol_prod '[MWh']]]-Table13[[#This Row],[Efv_prod '[MWh']]]</f>
        <v>17.866728652097031</v>
      </c>
    </row>
    <row r="6288" spans="5:13" x14ac:dyDescent="0.3">
      <c r="E6288" s="4">
        <v>43727.916666666664</v>
      </c>
      <c r="F6288" s="3">
        <v>0.64934999999999998</v>
      </c>
      <c r="G6288" s="2">
        <f>Table13[[#This Row],[CF % FV]]*$A$2</f>
        <v>33.116849999999999</v>
      </c>
      <c r="H6288" s="3">
        <v>9.2534013589391201E-2</v>
      </c>
      <c r="I6288" s="2">
        <f>Table13[[#This Row],[CF % EOL]]*$A$6</f>
        <v>3.7013605435756478</v>
      </c>
      <c r="J6288" s="3">
        <v>0.11219512474874672</v>
      </c>
      <c r="K6288" s="2">
        <f>$A$10*Table13[[#This Row],[CF % WEC]]</f>
        <v>3.4507271104323341E-2</v>
      </c>
      <c r="L6288" s="1">
        <v>34.004514278579421</v>
      </c>
      <c r="M6288" s="2">
        <f>Table13[[#This Row],[Cons h '[MWh']]]-Table13[[#This Row],[Ewec_prod '[MWh']]]-Table13[[#This Row],[Eeol_prod '[MWh']]]-Table13[[#This Row],[Efv_prod '[MWh']]]</f>
        <v>-2.8482035361005487</v>
      </c>
    </row>
    <row r="6289" spans="5:13" x14ac:dyDescent="0.3">
      <c r="E6289" s="4">
        <v>43727.958333333336</v>
      </c>
      <c r="F6289" s="3">
        <v>0.6039500000000001</v>
      </c>
      <c r="G6289" s="2">
        <f>Table13[[#This Row],[CF % FV]]*$A$2</f>
        <v>30.801450000000006</v>
      </c>
      <c r="H6289" s="3">
        <v>0.12611663276048901</v>
      </c>
      <c r="I6289" s="2">
        <f>Table13[[#This Row],[CF % EOL]]*$A$6</f>
        <v>5.0446653104195605</v>
      </c>
      <c r="J6289" s="3">
        <v>0.11017213483581582</v>
      </c>
      <c r="K6289" s="2">
        <f>$A$10*Table13[[#This Row],[CF % WEC]]</f>
        <v>3.3885070616350731E-2</v>
      </c>
      <c r="L6289" s="1">
        <v>27.6561980195365</v>
      </c>
      <c r="M6289" s="2">
        <f>Table13[[#This Row],[Cons h '[MWh']]]-Table13[[#This Row],[Ewec_prod '[MWh']]]-Table13[[#This Row],[Eeol_prod '[MWh']]]-Table13[[#This Row],[Efv_prod '[MWh']]]</f>
        <v>-8.2238023614994162</v>
      </c>
    </row>
    <row r="6290" spans="5:13" x14ac:dyDescent="0.3">
      <c r="E6290" s="4">
        <v>43728</v>
      </c>
      <c r="F6290" s="3">
        <v>0.48777999999999999</v>
      </c>
      <c r="G6290" s="2">
        <f>Table13[[#This Row],[CF % FV]]*$A$2</f>
        <v>24.87678</v>
      </c>
      <c r="H6290" s="3">
        <v>0.12034704269428199</v>
      </c>
      <c r="I6290" s="2">
        <f>Table13[[#This Row],[CF % EOL]]*$A$6</f>
        <v>4.8138817077712801</v>
      </c>
      <c r="J6290" s="3">
        <v>0.10808420567642441</v>
      </c>
      <c r="K6290" s="2">
        <f>$A$10*Table13[[#This Row],[CF % WEC]]</f>
        <v>3.3242897102028338E-2</v>
      </c>
      <c r="L6290" s="1">
        <v>31.400267472307888</v>
      </c>
      <c r="M6290" s="2">
        <f>Table13[[#This Row],[Cons h '[MWh']]]-Table13[[#This Row],[Ewec_prod '[MWh']]]-Table13[[#This Row],[Eeol_prod '[MWh']]]-Table13[[#This Row],[Efv_prod '[MWh']]]</f>
        <v>1.6763628674345803</v>
      </c>
    </row>
    <row r="6291" spans="5:13" x14ac:dyDescent="0.3">
      <c r="E6291" s="4">
        <v>43728.041666666664</v>
      </c>
      <c r="F6291" s="3">
        <v>0.37339</v>
      </c>
      <c r="G6291" s="2">
        <f>Table13[[#This Row],[CF % FV]]*$A$2</f>
        <v>19.04289</v>
      </c>
      <c r="H6291" s="3">
        <v>9.6325877877675395E-2</v>
      </c>
      <c r="I6291" s="2">
        <f>Table13[[#This Row],[CF % EOL]]*$A$6</f>
        <v>3.8530351151070157</v>
      </c>
      <c r="J6291" s="3">
        <v>0.10841189136654843</v>
      </c>
      <c r="K6291" s="2">
        <f>$A$10*Table13[[#This Row],[CF % WEC]]</f>
        <v>3.3343681685774194E-2</v>
      </c>
      <c r="L6291" s="1">
        <v>33.095067017495232</v>
      </c>
      <c r="M6291" s="2">
        <f>Table13[[#This Row],[Cons h '[MWh']]]-Table13[[#This Row],[Ewec_prod '[MWh']]]-Table13[[#This Row],[Eeol_prod '[MWh']]]-Table13[[#This Row],[Efv_prod '[MWh']]]</f>
        <v>10.165798220702445</v>
      </c>
    </row>
    <row r="6292" spans="5:13" x14ac:dyDescent="0.3">
      <c r="E6292" s="4">
        <v>43728.083333333336</v>
      </c>
      <c r="F6292" s="3">
        <v>0.16584000000000002</v>
      </c>
      <c r="G6292" s="2">
        <f>Table13[[#This Row],[CF % FV]]*$A$2</f>
        <v>8.4578400000000009</v>
      </c>
      <c r="H6292" s="3">
        <v>7.3940022081462095E-2</v>
      </c>
      <c r="I6292" s="2">
        <f>Table13[[#This Row],[CF % EOL]]*$A$6</f>
        <v>2.9576008832584839</v>
      </c>
      <c r="J6292" s="3">
        <v>0.10965702286858964</v>
      </c>
      <c r="K6292" s="2">
        <f>$A$10*Table13[[#This Row],[CF % WEC]]</f>
        <v>3.3726640307173199E-2</v>
      </c>
      <c r="L6292" s="1">
        <v>26.28010314472057</v>
      </c>
      <c r="M6292" s="2">
        <f>Table13[[#This Row],[Cons h '[MWh']]]-Table13[[#This Row],[Ewec_prod '[MWh']]]-Table13[[#This Row],[Eeol_prod '[MWh']]]-Table13[[#This Row],[Efv_prod '[MWh']]]</f>
        <v>14.830935621154914</v>
      </c>
    </row>
    <row r="6293" spans="5:13" x14ac:dyDescent="0.3">
      <c r="E6293" s="4">
        <v>43728.125</v>
      </c>
      <c r="F6293" s="3">
        <v>5.7400000000000003E-3</v>
      </c>
      <c r="G6293" s="2">
        <f>Table13[[#This Row],[CF % FV]]*$A$2</f>
        <v>0.29274</v>
      </c>
      <c r="H6293" s="3">
        <v>6.7802888506133099E-2</v>
      </c>
      <c r="I6293" s="2">
        <f>Table13[[#This Row],[CF % EOL]]*$A$6</f>
        <v>2.7121155402453239</v>
      </c>
      <c r="J6293" s="3">
        <v>0.11015072549657208</v>
      </c>
      <c r="K6293" s="2">
        <f>$A$10*Table13[[#This Row],[CF % WEC]]</f>
        <v>3.3878485857208096E-2</v>
      </c>
      <c r="L6293" s="1">
        <v>32.084316396239601</v>
      </c>
      <c r="M6293" s="2">
        <f>Table13[[#This Row],[Cons h '[MWh']]]-Table13[[#This Row],[Ewec_prod '[MWh']]]-Table13[[#This Row],[Eeol_prod '[MWh']]]-Table13[[#This Row],[Efv_prod '[MWh']]]</f>
        <v>29.045582370137069</v>
      </c>
    </row>
    <row r="6294" spans="5:13" x14ac:dyDescent="0.3">
      <c r="E6294" s="4">
        <v>43728.166666666664</v>
      </c>
      <c r="F6294" s="3">
        <v>0</v>
      </c>
      <c r="G6294" s="2">
        <f>Table13[[#This Row],[CF % FV]]*$A$2</f>
        <v>0</v>
      </c>
      <c r="H6294" s="3">
        <v>7.3535365574613307E-2</v>
      </c>
      <c r="I6294" s="2">
        <f>Table13[[#This Row],[CF % EOL]]*$A$6</f>
        <v>2.9414146229845324</v>
      </c>
      <c r="J6294" s="3">
        <v>0.10966344056735321</v>
      </c>
      <c r="K6294" s="2">
        <f>$A$10*Table13[[#This Row],[CF % WEC]]</f>
        <v>3.3728614165409877E-2</v>
      </c>
      <c r="L6294" s="1">
        <v>46.900273087289456</v>
      </c>
      <c r="M6294" s="2">
        <f>Table13[[#This Row],[Cons h '[MWh']]]-Table13[[#This Row],[Ewec_prod '[MWh']]]-Table13[[#This Row],[Eeol_prod '[MWh']]]-Table13[[#This Row],[Efv_prod '[MWh']]]</f>
        <v>43.925129850139513</v>
      </c>
    </row>
    <row r="6295" spans="5:13" x14ac:dyDescent="0.3">
      <c r="E6295" s="4">
        <v>43728.208333333336</v>
      </c>
      <c r="F6295" s="3">
        <v>0</v>
      </c>
      <c r="G6295" s="2">
        <f>Table13[[#This Row],[CF % FV]]*$A$2</f>
        <v>0</v>
      </c>
      <c r="H6295" s="3">
        <v>5.8947288030068198E-2</v>
      </c>
      <c r="I6295" s="2">
        <f>Table13[[#This Row],[CF % EOL]]*$A$6</f>
        <v>2.357891521202728</v>
      </c>
      <c r="J6295" s="3">
        <v>0.1081543932021346</v>
      </c>
      <c r="K6295" s="2">
        <f>$A$10*Table13[[#This Row],[CF % WEC]]</f>
        <v>3.3264484314335895E-2</v>
      </c>
      <c r="L6295" s="1">
        <v>44.08993550678575</v>
      </c>
      <c r="M6295" s="2">
        <f>Table13[[#This Row],[Cons h '[MWh']]]-Table13[[#This Row],[Ewec_prod '[MWh']]]-Table13[[#This Row],[Eeol_prod '[MWh']]]-Table13[[#This Row],[Efv_prod '[MWh']]]</f>
        <v>41.698779501268682</v>
      </c>
    </row>
    <row r="6296" spans="5:13" x14ac:dyDescent="0.3">
      <c r="E6296" s="4">
        <v>43728.25</v>
      </c>
      <c r="F6296" s="3">
        <v>0</v>
      </c>
      <c r="G6296" s="2">
        <f>Table13[[#This Row],[CF % FV]]*$A$2</f>
        <v>0</v>
      </c>
      <c r="H6296" s="3">
        <v>4.6118729728645003E-2</v>
      </c>
      <c r="I6296" s="2">
        <f>Table13[[#This Row],[CF % EOL]]*$A$6</f>
        <v>1.8447491891458001</v>
      </c>
      <c r="J6296" s="3">
        <v>0.10603396145267947</v>
      </c>
      <c r="K6296" s="2">
        <f>$A$10*Table13[[#This Row],[CF % WEC]]</f>
        <v>3.2612314147401074E-2</v>
      </c>
      <c r="L6296" s="1">
        <v>54.068250363269385</v>
      </c>
      <c r="M6296" s="2">
        <f>Table13[[#This Row],[Cons h '[MWh']]]-Table13[[#This Row],[Ewec_prod '[MWh']]]-Table13[[#This Row],[Eeol_prod '[MWh']]]-Table13[[#This Row],[Efv_prod '[MWh']]]</f>
        <v>52.190888859976184</v>
      </c>
    </row>
    <row r="6297" spans="5:13" x14ac:dyDescent="0.3">
      <c r="E6297" s="4">
        <v>43728.291666666664</v>
      </c>
      <c r="F6297" s="3">
        <v>0</v>
      </c>
      <c r="G6297" s="2">
        <f>Table13[[#This Row],[CF % FV]]*$A$2</f>
        <v>0</v>
      </c>
      <c r="H6297" s="3">
        <v>3.2026440055161601E-2</v>
      </c>
      <c r="I6297" s="2">
        <f>Table13[[#This Row],[CF % EOL]]*$A$6</f>
        <v>1.2810576022064639</v>
      </c>
      <c r="J6297" s="3">
        <v>0.10362231995127878</v>
      </c>
      <c r="K6297" s="2">
        <f>$A$10*Table13[[#This Row],[CF % WEC]]</f>
        <v>3.1870578111351071E-2</v>
      </c>
      <c r="L6297" s="1">
        <v>40.770517455608434</v>
      </c>
      <c r="M6297" s="2">
        <f>Table13[[#This Row],[Cons h '[MWh']]]-Table13[[#This Row],[Ewec_prod '[MWh']]]-Table13[[#This Row],[Eeol_prod '[MWh']]]-Table13[[#This Row],[Efv_prod '[MWh']]]</f>
        <v>39.457589275290616</v>
      </c>
    </row>
    <row r="6298" spans="5:13" x14ac:dyDescent="0.3">
      <c r="E6298" s="4">
        <v>43728.333333333336</v>
      </c>
      <c r="F6298" s="3">
        <v>0</v>
      </c>
      <c r="G6298" s="2">
        <f>Table13[[#This Row],[CF % FV]]*$A$2</f>
        <v>0</v>
      </c>
      <c r="H6298" s="3">
        <v>1.10562223830877E-2</v>
      </c>
      <c r="I6298" s="2">
        <f>Table13[[#This Row],[CF % EOL]]*$A$6</f>
        <v>0.44224889532350797</v>
      </c>
      <c r="J6298" s="3">
        <v>0.10095262771812132</v>
      </c>
      <c r="K6298" s="2">
        <f>$A$10*Table13[[#This Row],[CF % WEC]]</f>
        <v>3.1049474753598441E-2</v>
      </c>
      <c r="L6298" s="1">
        <v>44.889284697669915</v>
      </c>
      <c r="M6298" s="2">
        <f>Table13[[#This Row],[Cons h '[MWh']]]-Table13[[#This Row],[Ewec_prod '[MWh']]]-Table13[[#This Row],[Eeol_prod '[MWh']]]-Table13[[#This Row],[Efv_prod '[MWh']]]</f>
        <v>44.415986327592805</v>
      </c>
    </row>
    <row r="6299" spans="5:13" x14ac:dyDescent="0.3">
      <c r="E6299" s="4">
        <v>43728.375</v>
      </c>
      <c r="F6299" s="3">
        <v>0</v>
      </c>
      <c r="G6299" s="2">
        <f>Table13[[#This Row],[CF % FV]]*$A$2</f>
        <v>0</v>
      </c>
      <c r="H6299" s="3">
        <v>0</v>
      </c>
      <c r="I6299" s="2">
        <f>Table13[[#This Row],[CF % EOL]]*$A$6</f>
        <v>0</v>
      </c>
      <c r="J6299" s="3">
        <v>9.7900365079934368E-2</v>
      </c>
      <c r="K6299" s="2">
        <f>$A$10*Table13[[#This Row],[CF % WEC]]</f>
        <v>3.0110706205737001E-2</v>
      </c>
      <c r="L6299" s="1">
        <v>50.066683071969372</v>
      </c>
      <c r="M6299" s="2">
        <f>Table13[[#This Row],[Cons h '[MWh']]]-Table13[[#This Row],[Ewec_prod '[MWh']]]-Table13[[#This Row],[Eeol_prod '[MWh']]]-Table13[[#This Row],[Efv_prod '[MWh']]]</f>
        <v>50.036572365763632</v>
      </c>
    </row>
    <row r="6300" spans="5:13" x14ac:dyDescent="0.3">
      <c r="E6300" s="4">
        <v>43728.416666666664</v>
      </c>
      <c r="F6300" s="3">
        <v>0</v>
      </c>
      <c r="G6300" s="2">
        <f>Table13[[#This Row],[CF % FV]]*$A$2</f>
        <v>0</v>
      </c>
      <c r="H6300" s="3">
        <v>0</v>
      </c>
      <c r="I6300" s="2">
        <f>Table13[[#This Row],[CF % EOL]]*$A$6</f>
        <v>0</v>
      </c>
      <c r="J6300" s="3">
        <v>9.53026714093404E-2</v>
      </c>
      <c r="K6300" s="2">
        <f>$A$10*Table13[[#This Row],[CF % WEC]]</f>
        <v>2.9311747071479502E-2</v>
      </c>
      <c r="L6300" s="1">
        <v>46.414884881847797</v>
      </c>
      <c r="M6300" s="2">
        <f>Table13[[#This Row],[Cons h '[MWh']]]-Table13[[#This Row],[Ewec_prod '[MWh']]]-Table13[[#This Row],[Eeol_prod '[MWh']]]-Table13[[#This Row],[Efv_prod '[MWh']]]</f>
        <v>46.385573134776315</v>
      </c>
    </row>
    <row r="6301" spans="5:13" x14ac:dyDescent="0.3">
      <c r="E6301" s="4">
        <v>43728.458333333336</v>
      </c>
      <c r="F6301" s="3">
        <v>0</v>
      </c>
      <c r="G6301" s="2">
        <f>Table13[[#This Row],[CF % FV]]*$A$2</f>
        <v>0</v>
      </c>
      <c r="H6301" s="3">
        <v>0</v>
      </c>
      <c r="I6301" s="2">
        <f>Table13[[#This Row],[CF % EOL]]*$A$6</f>
        <v>0</v>
      </c>
      <c r="J6301" s="3">
        <v>9.2521450490719914E-2</v>
      </c>
      <c r="K6301" s="2">
        <f>$A$10*Table13[[#This Row],[CF % WEC]]</f>
        <v>2.8456341415888174E-2</v>
      </c>
      <c r="L6301" s="1">
        <v>47.846202740627866</v>
      </c>
      <c r="M6301" s="2">
        <f>Table13[[#This Row],[Cons h '[MWh']]]-Table13[[#This Row],[Ewec_prod '[MWh']]]-Table13[[#This Row],[Eeol_prod '[MWh']]]-Table13[[#This Row],[Efv_prod '[MWh']]]</f>
        <v>47.817746399211977</v>
      </c>
    </row>
    <row r="6302" spans="5:13" x14ac:dyDescent="0.3">
      <c r="E6302" s="4">
        <v>43728.5</v>
      </c>
      <c r="F6302" s="3">
        <v>0</v>
      </c>
      <c r="G6302" s="2">
        <f>Table13[[#This Row],[CF % FV]]*$A$2</f>
        <v>0</v>
      </c>
      <c r="H6302" s="3">
        <v>0</v>
      </c>
      <c r="I6302" s="2">
        <f>Table13[[#This Row],[CF % EOL]]*$A$6</f>
        <v>0</v>
      </c>
      <c r="J6302" s="3">
        <v>9.0801341967258684E-2</v>
      </c>
      <c r="K6302" s="2">
        <f>$A$10*Table13[[#This Row],[CF % WEC]]</f>
        <v>2.7927296581891525E-2</v>
      </c>
      <c r="L6302" s="1">
        <v>47.506332790998179</v>
      </c>
      <c r="M6302" s="2">
        <f>Table13[[#This Row],[Cons h '[MWh']]]-Table13[[#This Row],[Ewec_prod '[MWh']]]-Table13[[#This Row],[Eeol_prod '[MWh']]]-Table13[[#This Row],[Efv_prod '[MWh']]]</f>
        <v>47.478405494416286</v>
      </c>
    </row>
    <row r="6303" spans="5:13" x14ac:dyDescent="0.3">
      <c r="E6303" s="4">
        <v>43728.541666666664</v>
      </c>
      <c r="F6303" s="3">
        <v>0</v>
      </c>
      <c r="G6303" s="2">
        <f>Table13[[#This Row],[CF % FV]]*$A$2</f>
        <v>0</v>
      </c>
      <c r="H6303" s="3">
        <v>0</v>
      </c>
      <c r="I6303" s="2">
        <f>Table13[[#This Row],[CF % EOL]]*$A$6</f>
        <v>0</v>
      </c>
      <c r="J6303" s="3">
        <v>8.8181204325680218E-2</v>
      </c>
      <c r="K6303" s="2">
        <f>$A$10*Table13[[#This Row],[CF % WEC]]</f>
        <v>2.7121434472186973E-2</v>
      </c>
      <c r="L6303" s="1">
        <v>44.109788270666797</v>
      </c>
      <c r="M6303" s="2">
        <f>Table13[[#This Row],[Cons h '[MWh']]]-Table13[[#This Row],[Ewec_prod '[MWh']]]-Table13[[#This Row],[Eeol_prod '[MWh']]]-Table13[[#This Row],[Efv_prod '[MWh']]]</f>
        <v>44.082666836194612</v>
      </c>
    </row>
    <row r="6304" spans="5:13" x14ac:dyDescent="0.3">
      <c r="E6304" s="4">
        <v>43728.583333333336</v>
      </c>
      <c r="F6304" s="3">
        <v>0</v>
      </c>
      <c r="G6304" s="2">
        <f>Table13[[#This Row],[CF % FV]]*$A$2</f>
        <v>0</v>
      </c>
      <c r="H6304" s="3">
        <v>0</v>
      </c>
      <c r="I6304" s="2">
        <f>Table13[[#This Row],[CF % EOL]]*$A$6</f>
        <v>0</v>
      </c>
      <c r="J6304" s="3">
        <v>8.6199518817751467E-2</v>
      </c>
      <c r="K6304" s="2">
        <f>$A$10*Table13[[#This Row],[CF % WEC]]</f>
        <v>2.6511937765277969E-2</v>
      </c>
      <c r="L6304" s="1">
        <v>46.793812631815939</v>
      </c>
      <c r="M6304" s="2">
        <f>Table13[[#This Row],[Cons h '[MWh']]]-Table13[[#This Row],[Ewec_prod '[MWh']]]-Table13[[#This Row],[Eeol_prod '[MWh']]]-Table13[[#This Row],[Efv_prod '[MWh']]]</f>
        <v>46.767300694050661</v>
      </c>
    </row>
    <row r="6305" spans="5:13" x14ac:dyDescent="0.3">
      <c r="E6305" s="4">
        <v>43728.625</v>
      </c>
      <c r="F6305" s="3">
        <v>0</v>
      </c>
      <c r="G6305" s="2">
        <f>Table13[[#This Row],[CF % FV]]*$A$2</f>
        <v>0</v>
      </c>
      <c r="H6305" s="3">
        <v>0</v>
      </c>
      <c r="I6305" s="2">
        <f>Table13[[#This Row],[CF % EOL]]*$A$6</f>
        <v>0</v>
      </c>
      <c r="J6305" s="3">
        <v>8.3934027181155321E-2</v>
      </c>
      <c r="K6305" s="2">
        <f>$A$10*Table13[[#This Row],[CF % WEC]]</f>
        <v>2.5815152283166602E-2</v>
      </c>
      <c r="L6305" s="1">
        <v>51.062241608807504</v>
      </c>
      <c r="M6305" s="2">
        <f>Table13[[#This Row],[Cons h '[MWh']]]-Table13[[#This Row],[Ewec_prod '[MWh']]]-Table13[[#This Row],[Eeol_prod '[MWh']]]-Table13[[#This Row],[Efv_prod '[MWh']]]</f>
        <v>51.036426456524339</v>
      </c>
    </row>
    <row r="6306" spans="5:13" x14ac:dyDescent="0.3">
      <c r="E6306" s="4">
        <v>43728.666666666664</v>
      </c>
      <c r="F6306" s="3">
        <v>7.1639999999999995E-2</v>
      </c>
      <c r="G6306" s="2">
        <f>Table13[[#This Row],[CF % FV]]*$A$2</f>
        <v>3.6536399999999998</v>
      </c>
      <c r="H6306" s="3">
        <v>0</v>
      </c>
      <c r="I6306" s="2">
        <f>Table13[[#This Row],[CF % EOL]]*$A$6</f>
        <v>0</v>
      </c>
      <c r="J6306" s="3">
        <v>8.1666648273282016E-2</v>
      </c>
      <c r="K6306" s="2">
        <f>$A$10*Table13[[#This Row],[CF % WEC]]</f>
        <v>2.511778634284233E-2</v>
      </c>
      <c r="L6306" s="1">
        <v>37.638533701526342</v>
      </c>
      <c r="M6306" s="2">
        <f>Table13[[#This Row],[Cons h '[MWh']]]-Table13[[#This Row],[Ewec_prod '[MWh']]]-Table13[[#This Row],[Eeol_prod '[MWh']]]-Table13[[#This Row],[Efv_prod '[MWh']]]</f>
        <v>33.959775915183499</v>
      </c>
    </row>
    <row r="6307" spans="5:13" x14ac:dyDescent="0.3">
      <c r="E6307" s="4">
        <v>43728.708333333336</v>
      </c>
      <c r="F6307" s="3">
        <v>0.23846999999999999</v>
      </c>
      <c r="G6307" s="2">
        <f>Table13[[#This Row],[CF % FV]]*$A$2</f>
        <v>12.16197</v>
      </c>
      <c r="H6307" s="3">
        <v>1.6458113456464401E-2</v>
      </c>
      <c r="I6307" s="2">
        <f>Table13[[#This Row],[CF % EOL]]*$A$6</f>
        <v>0.65832453825857606</v>
      </c>
      <c r="J6307" s="3">
        <v>7.9135156919241667E-2</v>
      </c>
      <c r="K6307" s="2">
        <f>$A$10*Table13[[#This Row],[CF % WEC]]</f>
        <v>2.433918871083518E-2</v>
      </c>
      <c r="L6307" s="1">
        <v>55.022522737501127</v>
      </c>
      <c r="M6307" s="2">
        <f>Table13[[#This Row],[Cons h '[MWh']]]-Table13[[#This Row],[Ewec_prod '[MWh']]]-Table13[[#This Row],[Eeol_prod '[MWh']]]-Table13[[#This Row],[Efv_prod '[MWh']]]</f>
        <v>42.177889010531715</v>
      </c>
    </row>
    <row r="6308" spans="5:13" x14ac:dyDescent="0.3">
      <c r="E6308" s="4">
        <v>43728.75</v>
      </c>
      <c r="F6308" s="3">
        <v>0.38944000000000001</v>
      </c>
      <c r="G6308" s="2">
        <f>Table13[[#This Row],[CF % FV]]*$A$2</f>
        <v>19.861440000000002</v>
      </c>
      <c r="H6308" s="3">
        <v>4.0713700788142501E-2</v>
      </c>
      <c r="I6308" s="2">
        <f>Table13[[#This Row],[CF % EOL]]*$A$6</f>
        <v>1.6285480315257002</v>
      </c>
      <c r="J6308" s="3">
        <v>7.6730314233612776E-2</v>
      </c>
      <c r="K6308" s="2">
        <f>$A$10*Table13[[#This Row],[CF % WEC]]</f>
        <v>2.3599543751198267E-2</v>
      </c>
      <c r="L6308" s="1">
        <v>74.193700376725161</v>
      </c>
      <c r="M6308" s="2">
        <f>Table13[[#This Row],[Cons h '[MWh']]]-Table13[[#This Row],[Ewec_prod '[MWh']]]-Table13[[#This Row],[Eeol_prod '[MWh']]]-Table13[[#This Row],[Efv_prod '[MWh']]]</f>
        <v>52.68011280144826</v>
      </c>
    </row>
    <row r="6309" spans="5:13" x14ac:dyDescent="0.3">
      <c r="E6309" s="4">
        <v>43728.791666666664</v>
      </c>
      <c r="F6309" s="3">
        <v>0.47994999999999999</v>
      </c>
      <c r="G6309" s="2">
        <f>Table13[[#This Row],[CF % FV]]*$A$2</f>
        <v>24.477450000000001</v>
      </c>
      <c r="H6309" s="3">
        <v>5.0775526003951799E-2</v>
      </c>
      <c r="I6309" s="2">
        <f>Table13[[#This Row],[CF % EOL]]*$A$6</f>
        <v>2.0310210401580719</v>
      </c>
      <c r="J6309" s="3">
        <v>7.4372946663928241E-2</v>
      </c>
      <c r="K6309" s="2">
        <f>$A$10*Table13[[#This Row],[CF % WEC]]</f>
        <v>2.287450046610176E-2</v>
      </c>
      <c r="L6309" s="1">
        <v>60.06061438382217</v>
      </c>
      <c r="M6309" s="2">
        <f>Table13[[#This Row],[Cons h '[MWh']]]-Table13[[#This Row],[Ewec_prod '[MWh']]]-Table13[[#This Row],[Eeol_prod '[MWh']]]-Table13[[#This Row],[Efv_prod '[MWh']]]</f>
        <v>33.529268843197997</v>
      </c>
    </row>
    <row r="6310" spans="5:13" x14ac:dyDescent="0.3">
      <c r="E6310" s="4">
        <v>43728.833333333336</v>
      </c>
      <c r="F6310" s="3">
        <v>0.60768</v>
      </c>
      <c r="G6310" s="2">
        <f>Table13[[#This Row],[CF % FV]]*$A$2</f>
        <v>30.991679999999999</v>
      </c>
      <c r="H6310" s="3">
        <v>8.1029359789626804E-2</v>
      </c>
      <c r="I6310" s="2">
        <f>Table13[[#This Row],[CF % EOL]]*$A$6</f>
        <v>3.2411743915850719</v>
      </c>
      <c r="J6310" s="3">
        <v>7.2190014444453832E-2</v>
      </c>
      <c r="K6310" s="2">
        <f>$A$10*Table13[[#This Row],[CF % WEC]]</f>
        <v>2.2203107354605556E-2</v>
      </c>
      <c r="L6310" s="1">
        <v>55.14541013558155</v>
      </c>
      <c r="M6310" s="2">
        <f>Table13[[#This Row],[Cons h '[MWh']]]-Table13[[#This Row],[Ewec_prod '[MWh']]]-Table13[[#This Row],[Eeol_prod '[MWh']]]-Table13[[#This Row],[Efv_prod '[MWh']]]</f>
        <v>20.890352636641875</v>
      </c>
    </row>
    <row r="6311" spans="5:13" x14ac:dyDescent="0.3">
      <c r="E6311" s="4">
        <v>43728.875</v>
      </c>
      <c r="F6311" s="3">
        <v>0.56157000000000001</v>
      </c>
      <c r="G6311" s="2">
        <f>Table13[[#This Row],[CF % FV]]*$A$2</f>
        <v>28.640070000000001</v>
      </c>
      <c r="H6311" s="3">
        <v>0.138587150179319</v>
      </c>
      <c r="I6311" s="2">
        <f>Table13[[#This Row],[CF % EOL]]*$A$6</f>
        <v>5.5434860071727599</v>
      </c>
      <c r="J6311" s="3">
        <v>6.9638132944009765E-2</v>
      </c>
      <c r="K6311" s="2">
        <f>$A$10*Table13[[#This Row],[CF % WEC]]</f>
        <v>2.1418238431297778E-2</v>
      </c>
      <c r="L6311" s="1">
        <v>39.355232699001256</v>
      </c>
      <c r="M6311" s="2">
        <f>Table13[[#This Row],[Cons h '[MWh']]]-Table13[[#This Row],[Ewec_prod '[MWh']]]-Table13[[#This Row],[Eeol_prod '[MWh']]]-Table13[[#This Row],[Efv_prod '[MWh']]]</f>
        <v>5.1502584533971998</v>
      </c>
    </row>
    <row r="6312" spans="5:13" x14ac:dyDescent="0.3">
      <c r="E6312" s="4">
        <v>43728.916666666664</v>
      </c>
      <c r="F6312" s="3">
        <v>0.53861999999999999</v>
      </c>
      <c r="G6312" s="2">
        <f>Table13[[#This Row],[CF % FV]]*$A$2</f>
        <v>27.469619999999999</v>
      </c>
      <c r="H6312" s="3">
        <v>3.0771515957414199E-3</v>
      </c>
      <c r="I6312" s="2">
        <f>Table13[[#This Row],[CF % EOL]]*$A$6</f>
        <v>0.1230860638296568</v>
      </c>
      <c r="J6312" s="3">
        <v>6.7154563756992927E-2</v>
      </c>
      <c r="K6312" s="2">
        <f>$A$10*Table13[[#This Row],[CF % WEC]]</f>
        <v>2.0654379971006779E-2</v>
      </c>
      <c r="L6312" s="1">
        <v>41.14578401859638</v>
      </c>
      <c r="M6312" s="2">
        <f>Table13[[#This Row],[Cons h '[MWh']]]-Table13[[#This Row],[Ewec_prod '[MWh']]]-Table13[[#This Row],[Eeol_prod '[MWh']]]-Table13[[#This Row],[Efv_prod '[MWh']]]</f>
        <v>13.532423574795722</v>
      </c>
    </row>
    <row r="6313" spans="5:13" x14ac:dyDescent="0.3">
      <c r="E6313" s="4">
        <v>43728.958333333336</v>
      </c>
      <c r="F6313" s="3">
        <v>0.49101999999999996</v>
      </c>
      <c r="G6313" s="2">
        <f>Table13[[#This Row],[CF % FV]]*$A$2</f>
        <v>25.042019999999997</v>
      </c>
      <c r="H6313" s="3">
        <v>6.8843952025890599E-3</v>
      </c>
      <c r="I6313" s="2">
        <f>Table13[[#This Row],[CF % EOL]]*$A$6</f>
        <v>0.27537580810356238</v>
      </c>
      <c r="J6313" s="3">
        <v>6.4576183599452983E-2</v>
      </c>
      <c r="K6313" s="2">
        <f>$A$10*Table13[[#This Row],[CF % WEC]]</f>
        <v>1.9861360993529038E-2</v>
      </c>
      <c r="L6313" s="1">
        <v>38.365018595632499</v>
      </c>
      <c r="M6313" s="2">
        <f>Table13[[#This Row],[Cons h '[MWh']]]-Table13[[#This Row],[Ewec_prod '[MWh']]]-Table13[[#This Row],[Eeol_prod '[MWh']]]-Table13[[#This Row],[Efv_prod '[MWh']]]</f>
        <v>13.02776142653541</v>
      </c>
    </row>
    <row r="6314" spans="5:13" x14ac:dyDescent="0.3">
      <c r="E6314" s="4">
        <v>43729</v>
      </c>
      <c r="F6314" s="3">
        <v>0.44424000000000002</v>
      </c>
      <c r="G6314" s="2">
        <f>Table13[[#This Row],[CF % FV]]*$A$2</f>
        <v>22.65624</v>
      </c>
      <c r="H6314" s="3">
        <v>2.6712728615852301E-2</v>
      </c>
      <c r="I6314" s="2">
        <f>Table13[[#This Row],[CF % EOL]]*$A$6</f>
        <v>1.068509144634092</v>
      </c>
      <c r="J6314" s="3">
        <v>6.2108129644196097E-2</v>
      </c>
      <c r="K6314" s="2">
        <f>$A$10*Table13[[#This Row],[CF % WEC]]</f>
        <v>1.9102274472391247E-2</v>
      </c>
      <c r="L6314" s="1">
        <v>26.751353325565908</v>
      </c>
      <c r="M6314" s="2">
        <f>Table13[[#This Row],[Cons h '[MWh']]]-Table13[[#This Row],[Ewec_prod '[MWh']]]-Table13[[#This Row],[Eeol_prod '[MWh']]]-Table13[[#This Row],[Efv_prod '[MWh']]]</f>
        <v>3.0075019064594244</v>
      </c>
    </row>
    <row r="6315" spans="5:13" x14ac:dyDescent="0.3">
      <c r="E6315" s="4">
        <v>43729.041666666664</v>
      </c>
      <c r="F6315" s="3">
        <v>0.30327999999999999</v>
      </c>
      <c r="G6315" s="2">
        <f>Table13[[#This Row],[CF % FV]]*$A$2</f>
        <v>15.467279999999999</v>
      </c>
      <c r="H6315" s="3">
        <v>5.7291137402027799E-2</v>
      </c>
      <c r="I6315" s="2">
        <f>Table13[[#This Row],[CF % EOL]]*$A$6</f>
        <v>2.2916454960811121</v>
      </c>
      <c r="J6315" s="3">
        <v>6.2239484196592761E-2</v>
      </c>
      <c r="K6315" s="2">
        <f>$A$10*Table13[[#This Row],[CF % WEC]]</f>
        <v>1.9142674509028214E-2</v>
      </c>
      <c r="L6315" s="1">
        <v>31.729422577015871</v>
      </c>
      <c r="M6315" s="2">
        <f>Table13[[#This Row],[Cons h '[MWh']]]-Table13[[#This Row],[Ewec_prod '[MWh']]]-Table13[[#This Row],[Eeol_prod '[MWh']]]-Table13[[#This Row],[Efv_prod '[MWh']]]</f>
        <v>13.951354406425732</v>
      </c>
    </row>
    <row r="6316" spans="5:13" x14ac:dyDescent="0.3">
      <c r="E6316" s="4">
        <v>43729.083333333336</v>
      </c>
      <c r="F6316" s="3">
        <v>0.11062000000000001</v>
      </c>
      <c r="G6316" s="2">
        <f>Table13[[#This Row],[CF % FV]]*$A$2</f>
        <v>5.6416200000000005</v>
      </c>
      <c r="H6316" s="3">
        <v>0.107551237721508</v>
      </c>
      <c r="I6316" s="2">
        <f>Table13[[#This Row],[CF % EOL]]*$A$6</f>
        <v>4.3020495088603203</v>
      </c>
      <c r="J6316" s="3">
        <v>6.1790035128842173E-2</v>
      </c>
      <c r="K6316" s="2">
        <f>$A$10*Table13[[#This Row],[CF % WEC]]</f>
        <v>1.9004439796395319E-2</v>
      </c>
      <c r="L6316" s="1">
        <v>29.755676986765859</v>
      </c>
      <c r="M6316" s="2">
        <f>Table13[[#This Row],[Cons h '[MWh']]]-Table13[[#This Row],[Ewec_prod '[MWh']]]-Table13[[#This Row],[Eeol_prod '[MWh']]]-Table13[[#This Row],[Efv_prod '[MWh']]]</f>
        <v>19.793003038109145</v>
      </c>
    </row>
    <row r="6317" spans="5:13" x14ac:dyDescent="0.3">
      <c r="E6317" s="4">
        <v>43729.125</v>
      </c>
      <c r="F6317" s="3">
        <v>5.9299999999999995E-3</v>
      </c>
      <c r="G6317" s="2">
        <f>Table13[[#This Row],[CF % FV]]*$A$2</f>
        <v>0.30242999999999998</v>
      </c>
      <c r="H6317" s="3">
        <v>0.19448771326115499</v>
      </c>
      <c r="I6317" s="2">
        <f>Table13[[#This Row],[CF % EOL]]*$A$6</f>
        <v>7.7795085304461997</v>
      </c>
      <c r="J6317" s="3">
        <v>6.5174549229989068E-2</v>
      </c>
      <c r="K6317" s="2">
        <f>$A$10*Table13[[#This Row],[CF % WEC]]</f>
        <v>2.0045397199011744E-2</v>
      </c>
      <c r="L6317" s="1">
        <v>29.542308525205929</v>
      </c>
      <c r="M6317" s="2">
        <f>Table13[[#This Row],[Cons h '[MWh']]]-Table13[[#This Row],[Ewec_prod '[MWh']]]-Table13[[#This Row],[Eeol_prod '[MWh']]]-Table13[[#This Row],[Efv_prod '[MWh']]]</f>
        <v>21.440324597560714</v>
      </c>
    </row>
    <row r="6318" spans="5:13" x14ac:dyDescent="0.3">
      <c r="E6318" s="4">
        <v>43729.166666666664</v>
      </c>
      <c r="F6318" s="3">
        <v>0</v>
      </c>
      <c r="G6318" s="2">
        <f>Table13[[#This Row],[CF % FV]]*$A$2</f>
        <v>0</v>
      </c>
      <c r="H6318" s="3">
        <v>0.283937157278632</v>
      </c>
      <c r="I6318" s="2">
        <f>Table13[[#This Row],[CF % EOL]]*$A$6</f>
        <v>11.35748629114528</v>
      </c>
      <c r="J6318" s="3">
        <v>6.6081295577888499E-2</v>
      </c>
      <c r="K6318" s="2">
        <f>$A$10*Table13[[#This Row],[CF % WEC]]</f>
        <v>2.0324280458154164E-2</v>
      </c>
      <c r="L6318" s="1">
        <v>38.406379438549706</v>
      </c>
      <c r="M6318" s="2">
        <f>Table13[[#This Row],[Cons h '[MWh']]]-Table13[[#This Row],[Ewec_prod '[MWh']]]-Table13[[#This Row],[Eeol_prod '[MWh']]]-Table13[[#This Row],[Efv_prod '[MWh']]]</f>
        <v>27.028568866946273</v>
      </c>
    </row>
    <row r="6319" spans="5:13" x14ac:dyDescent="0.3">
      <c r="E6319" s="4">
        <v>43729.208333333336</v>
      </c>
      <c r="F6319" s="3">
        <v>0</v>
      </c>
      <c r="G6319" s="2">
        <f>Table13[[#This Row],[CF % FV]]*$A$2</f>
        <v>0</v>
      </c>
      <c r="H6319" s="3">
        <v>0.36485962493669899</v>
      </c>
      <c r="I6319" s="2">
        <f>Table13[[#This Row],[CF % EOL]]*$A$6</f>
        <v>14.594384997467959</v>
      </c>
      <c r="J6319" s="3">
        <v>6.8418912346576488E-2</v>
      </c>
      <c r="K6319" s="2">
        <f>$A$10*Table13[[#This Row],[CF % WEC]]</f>
        <v>2.104324909209233E-2</v>
      </c>
      <c r="L6319" s="1">
        <v>43.000954127706478</v>
      </c>
      <c r="M6319" s="2">
        <f>Table13[[#This Row],[Cons h '[MWh']]]-Table13[[#This Row],[Ewec_prod '[MWh']]]-Table13[[#This Row],[Eeol_prod '[MWh']]]-Table13[[#This Row],[Efv_prod '[MWh']]]</f>
        <v>28.385525881146425</v>
      </c>
    </row>
    <row r="6320" spans="5:13" x14ac:dyDescent="0.3">
      <c r="E6320" s="4">
        <v>43729.25</v>
      </c>
      <c r="F6320" s="3">
        <v>0</v>
      </c>
      <c r="G6320" s="2">
        <f>Table13[[#This Row],[CF % FV]]*$A$2</f>
        <v>0</v>
      </c>
      <c r="H6320" s="3">
        <v>0.37872007317018402</v>
      </c>
      <c r="I6320" s="2">
        <f>Table13[[#This Row],[CF % EOL]]*$A$6</f>
        <v>15.148802926807361</v>
      </c>
      <c r="J6320" s="3">
        <v>7.1824352866987226E-2</v>
      </c>
      <c r="K6320" s="2">
        <f>$A$10*Table13[[#This Row],[CF % WEC]]</f>
        <v>2.2090642724664353E-2</v>
      </c>
      <c r="L6320" s="1">
        <v>45.724573059850762</v>
      </c>
      <c r="M6320" s="2">
        <f>Table13[[#This Row],[Cons h '[MWh']]]-Table13[[#This Row],[Ewec_prod '[MWh']]]-Table13[[#This Row],[Eeol_prod '[MWh']]]-Table13[[#This Row],[Efv_prod '[MWh']]]</f>
        <v>30.553679490318736</v>
      </c>
    </row>
    <row r="6321" spans="5:13" x14ac:dyDescent="0.3">
      <c r="E6321" s="4">
        <v>43729.291666666664</v>
      </c>
      <c r="F6321" s="3">
        <v>0</v>
      </c>
      <c r="G6321" s="2">
        <f>Table13[[#This Row],[CF % FV]]*$A$2</f>
        <v>0</v>
      </c>
      <c r="H6321" s="3">
        <v>0.367697218239048</v>
      </c>
      <c r="I6321" s="2">
        <f>Table13[[#This Row],[CF % EOL]]*$A$6</f>
        <v>14.707888729561919</v>
      </c>
      <c r="J6321" s="3">
        <v>7.9877610576172514E-2</v>
      </c>
      <c r="K6321" s="2">
        <f>$A$10*Table13[[#This Row],[CF % WEC]]</f>
        <v>2.4567541321338385E-2</v>
      </c>
      <c r="L6321" s="1">
        <v>47.191017655414939</v>
      </c>
      <c r="M6321" s="2">
        <f>Table13[[#This Row],[Cons h '[MWh']]]-Table13[[#This Row],[Ewec_prod '[MWh']]]-Table13[[#This Row],[Eeol_prod '[MWh']]]-Table13[[#This Row],[Efv_prod '[MWh']]]</f>
        <v>32.458561384531677</v>
      </c>
    </row>
    <row r="6322" spans="5:13" x14ac:dyDescent="0.3">
      <c r="E6322" s="4">
        <v>43729.333333333336</v>
      </c>
      <c r="F6322" s="3">
        <v>0</v>
      </c>
      <c r="G6322" s="2">
        <f>Table13[[#This Row],[CF % FV]]*$A$2</f>
        <v>0</v>
      </c>
      <c r="H6322" s="3">
        <v>0.34707467670074499</v>
      </c>
      <c r="I6322" s="2">
        <f>Table13[[#This Row],[CF % EOL]]*$A$6</f>
        <v>13.882987068029799</v>
      </c>
      <c r="J6322" s="3">
        <v>8.4548378037618138E-2</v>
      </c>
      <c r="K6322" s="2">
        <f>$A$10*Table13[[#This Row],[CF % WEC]]</f>
        <v>2.6004104981464417E-2</v>
      </c>
      <c r="L6322" s="1">
        <v>40.325520785677639</v>
      </c>
      <c r="M6322" s="2">
        <f>Table13[[#This Row],[Cons h '[MWh']]]-Table13[[#This Row],[Ewec_prod '[MWh']]]-Table13[[#This Row],[Eeol_prod '[MWh']]]-Table13[[#This Row],[Efv_prod '[MWh']]]</f>
        <v>26.416529612666373</v>
      </c>
    </row>
    <row r="6323" spans="5:13" x14ac:dyDescent="0.3">
      <c r="E6323" s="4">
        <v>43729.375</v>
      </c>
      <c r="F6323" s="3">
        <v>0</v>
      </c>
      <c r="G6323" s="2">
        <f>Table13[[#This Row],[CF % FV]]*$A$2</f>
        <v>0</v>
      </c>
      <c r="H6323" s="3">
        <v>0.35877740480797399</v>
      </c>
      <c r="I6323" s="2">
        <f>Table13[[#This Row],[CF % EOL]]*$A$6</f>
        <v>14.351096192318959</v>
      </c>
      <c r="J6323" s="3">
        <v>8.862560817984666E-2</v>
      </c>
      <c r="K6323" s="2">
        <f>$A$10*Table13[[#This Row],[CF % WEC]]</f>
        <v>2.7258117454712905E-2</v>
      </c>
      <c r="L6323" s="1">
        <v>45.152078229588568</v>
      </c>
      <c r="M6323" s="2">
        <f>Table13[[#This Row],[Cons h '[MWh']]]-Table13[[#This Row],[Ewec_prod '[MWh']]]-Table13[[#This Row],[Eeol_prod '[MWh']]]-Table13[[#This Row],[Efv_prod '[MWh']]]</f>
        <v>30.773723919814895</v>
      </c>
    </row>
    <row r="6324" spans="5:13" x14ac:dyDescent="0.3">
      <c r="E6324" s="4">
        <v>43729.416666666664</v>
      </c>
      <c r="F6324" s="3">
        <v>0</v>
      </c>
      <c r="G6324" s="2">
        <f>Table13[[#This Row],[CF % FV]]*$A$2</f>
        <v>0</v>
      </c>
      <c r="H6324" s="3">
        <v>0.49091865993211597</v>
      </c>
      <c r="I6324" s="2">
        <f>Table13[[#This Row],[CF % EOL]]*$A$6</f>
        <v>19.636746397284639</v>
      </c>
      <c r="J6324" s="3">
        <v>9.1035034892321509E-2</v>
      </c>
      <c r="K6324" s="2">
        <f>$A$10*Table13[[#This Row],[CF % WEC]]</f>
        <v>2.7999172299649887E-2</v>
      </c>
      <c r="L6324" s="1">
        <v>53.581989535779826</v>
      </c>
      <c r="M6324" s="2">
        <f>Table13[[#This Row],[Cons h '[MWh']]]-Table13[[#This Row],[Ewec_prod '[MWh']]]-Table13[[#This Row],[Eeol_prod '[MWh']]]-Table13[[#This Row],[Efv_prod '[MWh']]]</f>
        <v>33.917243966195535</v>
      </c>
    </row>
    <row r="6325" spans="5:13" x14ac:dyDescent="0.3">
      <c r="E6325" s="4">
        <v>43729.458333333336</v>
      </c>
      <c r="F6325" s="3">
        <v>0</v>
      </c>
      <c r="G6325" s="2">
        <f>Table13[[#This Row],[CF % FV]]*$A$2</f>
        <v>0</v>
      </c>
      <c r="H6325" s="3">
        <v>0.56212511758691197</v>
      </c>
      <c r="I6325" s="2">
        <f>Table13[[#This Row],[CF % EOL]]*$A$6</f>
        <v>22.485004703476477</v>
      </c>
      <c r="J6325" s="3">
        <v>9.0921308150329991E-2</v>
      </c>
      <c r="K6325" s="2">
        <f>$A$10*Table13[[#This Row],[CF % WEC]]</f>
        <v>2.7964193956994617E-2</v>
      </c>
      <c r="L6325" s="1">
        <v>49.554872850479626</v>
      </c>
      <c r="M6325" s="2">
        <f>Table13[[#This Row],[Cons h '[MWh']]]-Table13[[#This Row],[Ewec_prod '[MWh']]]-Table13[[#This Row],[Eeol_prod '[MWh']]]-Table13[[#This Row],[Efv_prod '[MWh']]]</f>
        <v>27.041903953046152</v>
      </c>
    </row>
    <row r="6326" spans="5:13" x14ac:dyDescent="0.3">
      <c r="E6326" s="4">
        <v>43729.5</v>
      </c>
      <c r="F6326" s="3">
        <v>0</v>
      </c>
      <c r="G6326" s="2">
        <f>Table13[[#This Row],[CF % FV]]*$A$2</f>
        <v>0</v>
      </c>
      <c r="H6326" s="3">
        <v>0.57797270898553699</v>
      </c>
      <c r="I6326" s="2">
        <f>Table13[[#This Row],[CF % EOL]]*$A$6</f>
        <v>23.118908359421479</v>
      </c>
      <c r="J6326" s="3">
        <v>8.9766466703557923E-2</v>
      </c>
      <c r="K6326" s="2">
        <f>$A$10*Table13[[#This Row],[CF % WEC]]</f>
        <v>2.7609005378386453E-2</v>
      </c>
      <c r="L6326" s="1">
        <v>47.001123376627248</v>
      </c>
      <c r="M6326" s="2">
        <f>Table13[[#This Row],[Cons h '[MWh']]]-Table13[[#This Row],[Ewec_prod '[MWh']]]-Table13[[#This Row],[Eeol_prod '[MWh']]]-Table13[[#This Row],[Efv_prod '[MWh']]]</f>
        <v>23.854606011827382</v>
      </c>
    </row>
    <row r="6327" spans="5:13" x14ac:dyDescent="0.3">
      <c r="E6327" s="4">
        <v>43729.541666666664</v>
      </c>
      <c r="F6327" s="3">
        <v>0</v>
      </c>
      <c r="G6327" s="2">
        <f>Table13[[#This Row],[CF % FV]]*$A$2</f>
        <v>0</v>
      </c>
      <c r="H6327" s="3">
        <v>0.53652276428796197</v>
      </c>
      <c r="I6327" s="2">
        <f>Table13[[#This Row],[CF % EOL]]*$A$6</f>
        <v>21.460910571518479</v>
      </c>
      <c r="J6327" s="3">
        <v>8.722832436542477E-2</v>
      </c>
      <c r="K6327" s="2">
        <f>$A$10*Table13[[#This Row],[CF % WEC]]</f>
        <v>2.6828362137786999E-2</v>
      </c>
      <c r="L6327" s="1">
        <v>56.398546307027488</v>
      </c>
      <c r="M6327" s="2">
        <f>Table13[[#This Row],[Cons h '[MWh']]]-Table13[[#This Row],[Ewec_prod '[MWh']]]-Table13[[#This Row],[Eeol_prod '[MWh']]]-Table13[[#This Row],[Efv_prod '[MWh']]]</f>
        <v>34.910807373371227</v>
      </c>
    </row>
    <row r="6328" spans="5:13" x14ac:dyDescent="0.3">
      <c r="E6328" s="4">
        <v>43729.583333333336</v>
      </c>
      <c r="F6328" s="3">
        <v>0</v>
      </c>
      <c r="G6328" s="2">
        <f>Table13[[#This Row],[CF % FV]]*$A$2</f>
        <v>0</v>
      </c>
      <c r="H6328" s="3">
        <v>0.46779921047239198</v>
      </c>
      <c r="I6328" s="2">
        <f>Table13[[#This Row],[CF % EOL]]*$A$6</f>
        <v>18.71196841889568</v>
      </c>
      <c r="J6328" s="3">
        <v>8.442662274079453E-2</v>
      </c>
      <c r="K6328" s="2">
        <f>$A$10*Table13[[#This Row],[CF % WEC]]</f>
        <v>2.5966657337947924E-2</v>
      </c>
      <c r="L6328" s="1">
        <v>45.723010853543094</v>
      </c>
      <c r="M6328" s="2">
        <f>Table13[[#This Row],[Cons h '[MWh']]]-Table13[[#This Row],[Ewec_prod '[MWh']]]-Table13[[#This Row],[Eeol_prod '[MWh']]]-Table13[[#This Row],[Efv_prod '[MWh']]]</f>
        <v>26.985075777309468</v>
      </c>
    </row>
    <row r="6329" spans="5:13" x14ac:dyDescent="0.3">
      <c r="E6329" s="4">
        <v>43729.625</v>
      </c>
      <c r="F6329" s="3">
        <v>0</v>
      </c>
      <c r="G6329" s="2">
        <f>Table13[[#This Row],[CF % FV]]*$A$2</f>
        <v>0</v>
      </c>
      <c r="H6329" s="3">
        <v>0.40015690480222499</v>
      </c>
      <c r="I6329" s="2">
        <f>Table13[[#This Row],[CF % EOL]]*$A$6</f>
        <v>16.006276192089</v>
      </c>
      <c r="J6329" s="3">
        <v>8.1612318419906335E-2</v>
      </c>
      <c r="K6329" s="2">
        <f>$A$10*Table13[[#This Row],[CF % WEC]]</f>
        <v>2.5101076392354812E-2</v>
      </c>
      <c r="L6329" s="1">
        <v>40.351851999141182</v>
      </c>
      <c r="M6329" s="2">
        <f>Table13[[#This Row],[Cons h '[MWh']]]-Table13[[#This Row],[Ewec_prod '[MWh']]]-Table13[[#This Row],[Eeol_prod '[MWh']]]-Table13[[#This Row],[Efv_prod '[MWh']]]</f>
        <v>24.320474730659829</v>
      </c>
    </row>
    <row r="6330" spans="5:13" x14ac:dyDescent="0.3">
      <c r="E6330" s="4">
        <v>43729.666666666664</v>
      </c>
      <c r="F6330" s="3">
        <v>6.8239999999999995E-2</v>
      </c>
      <c r="G6330" s="2">
        <f>Table13[[#This Row],[CF % FV]]*$A$2</f>
        <v>3.4802399999999998</v>
      </c>
      <c r="H6330" s="3">
        <v>0.38024713979722802</v>
      </c>
      <c r="I6330" s="2">
        <f>Table13[[#This Row],[CF % EOL]]*$A$6</f>
        <v>15.209885591889121</v>
      </c>
      <c r="J6330" s="3">
        <v>7.9697071277557735E-2</v>
      </c>
      <c r="K6330" s="2">
        <f>$A$10*Table13[[#This Row],[CF % WEC]]</f>
        <v>2.4512013788067791E-2</v>
      </c>
      <c r="L6330" s="1">
        <v>49.26207576085546</v>
      </c>
      <c r="M6330" s="2">
        <f>Table13[[#This Row],[Cons h '[MWh']]]-Table13[[#This Row],[Ewec_prod '[MWh']]]-Table13[[#This Row],[Eeol_prod '[MWh']]]-Table13[[#This Row],[Efv_prod '[MWh']]]</f>
        <v>30.547438155178273</v>
      </c>
    </row>
    <row r="6331" spans="5:13" x14ac:dyDescent="0.3">
      <c r="E6331" s="4">
        <v>43729.708333333336</v>
      </c>
      <c r="F6331" s="3">
        <v>0.24969</v>
      </c>
      <c r="G6331" s="2">
        <f>Table13[[#This Row],[CF % FV]]*$A$2</f>
        <v>12.73419</v>
      </c>
      <c r="H6331" s="3">
        <v>0.35245970559961198</v>
      </c>
      <c r="I6331" s="2">
        <f>Table13[[#This Row],[CF % EOL]]*$A$6</f>
        <v>14.098388223984479</v>
      </c>
      <c r="J6331" s="3">
        <v>7.9277377887473355E-2</v>
      </c>
      <c r="K6331" s="2">
        <f>$A$10*Table13[[#This Row],[CF % WEC]]</f>
        <v>2.4382930874485165E-2</v>
      </c>
      <c r="L6331" s="1">
        <v>54.58854718642462</v>
      </c>
      <c r="M6331" s="2">
        <f>Table13[[#This Row],[Cons h '[MWh']]]-Table13[[#This Row],[Ewec_prod '[MWh']]]-Table13[[#This Row],[Eeol_prod '[MWh']]]-Table13[[#This Row],[Efv_prod '[MWh']]]</f>
        <v>27.731586031565655</v>
      </c>
    </row>
    <row r="6332" spans="5:13" x14ac:dyDescent="0.3">
      <c r="E6332" s="4">
        <v>43729.75</v>
      </c>
      <c r="F6332" s="3">
        <v>0.41805000000000003</v>
      </c>
      <c r="G6332" s="2">
        <f>Table13[[#This Row],[CF % FV]]*$A$2</f>
        <v>21.320550000000001</v>
      </c>
      <c r="H6332" s="3">
        <v>0.36441267732568</v>
      </c>
      <c r="I6332" s="2">
        <f>Table13[[#This Row],[CF % EOL]]*$A$6</f>
        <v>14.5765070930272</v>
      </c>
      <c r="J6332" s="3">
        <v>7.9819993855218416E-2</v>
      </c>
      <c r="K6332" s="2">
        <f>$A$10*Table13[[#This Row],[CF % WEC]]</f>
        <v>2.4549820446081484E-2</v>
      </c>
      <c r="L6332" s="1">
        <v>72.099507580264884</v>
      </c>
      <c r="M6332" s="2">
        <f>Table13[[#This Row],[Cons h '[MWh']]]-Table13[[#This Row],[Ewec_prod '[MWh']]]-Table13[[#This Row],[Eeol_prod '[MWh']]]-Table13[[#This Row],[Efv_prod '[MWh']]]</f>
        <v>36.177900666791601</v>
      </c>
    </row>
    <row r="6333" spans="5:13" x14ac:dyDescent="0.3">
      <c r="E6333" s="4">
        <v>43729.791666666664</v>
      </c>
      <c r="F6333" s="3">
        <v>0.61235000000000006</v>
      </c>
      <c r="G6333" s="2">
        <f>Table13[[#This Row],[CF % FV]]*$A$2</f>
        <v>31.229850000000003</v>
      </c>
      <c r="H6333" s="3">
        <v>0.39857764638582999</v>
      </c>
      <c r="I6333" s="2">
        <f>Table13[[#This Row],[CF % EOL]]*$A$6</f>
        <v>15.943105855433199</v>
      </c>
      <c r="J6333" s="3">
        <v>8.1502070271850829E-2</v>
      </c>
      <c r="K6333" s="2">
        <f>$A$10*Table13[[#This Row],[CF % WEC]]</f>
        <v>2.5067167942747749E-2</v>
      </c>
      <c r="L6333" s="1">
        <v>61.23425588479337</v>
      </c>
      <c r="M6333" s="2">
        <f>Table13[[#This Row],[Cons h '[MWh']]]-Table13[[#This Row],[Ewec_prod '[MWh']]]-Table13[[#This Row],[Eeol_prod '[MWh']]]-Table13[[#This Row],[Efv_prod '[MWh']]]</f>
        <v>14.036232861417414</v>
      </c>
    </row>
    <row r="6334" spans="5:13" x14ac:dyDescent="0.3">
      <c r="E6334" s="4">
        <v>43729.833333333336</v>
      </c>
      <c r="F6334" s="3">
        <v>0.74068000000000001</v>
      </c>
      <c r="G6334" s="2">
        <f>Table13[[#This Row],[CF % FV]]*$A$2</f>
        <v>37.774680000000004</v>
      </c>
      <c r="H6334" s="3">
        <v>0.46866843366604</v>
      </c>
      <c r="I6334" s="2">
        <f>Table13[[#This Row],[CF % EOL]]*$A$6</f>
        <v>18.746737346641599</v>
      </c>
      <c r="J6334" s="3">
        <v>8.4128922998099279E-2</v>
      </c>
      <c r="K6334" s="2">
        <f>$A$10*Table13[[#This Row],[CF % WEC]]</f>
        <v>2.5875095376125808E-2</v>
      </c>
      <c r="L6334" s="1">
        <v>51.52807957336708</v>
      </c>
      <c r="M6334" s="2">
        <f>Table13[[#This Row],[Cons h '[MWh']]]-Table13[[#This Row],[Ewec_prod '[MWh']]]-Table13[[#This Row],[Eeol_prod '[MWh']]]-Table13[[#This Row],[Efv_prod '[MWh']]]</f>
        <v>-5.019212868650655</v>
      </c>
    </row>
    <row r="6335" spans="5:13" x14ac:dyDescent="0.3">
      <c r="E6335" s="4">
        <v>43729.875</v>
      </c>
      <c r="F6335" s="3">
        <v>0.75048999999999999</v>
      </c>
      <c r="G6335" s="2">
        <f>Table13[[#This Row],[CF % FV]]*$A$2</f>
        <v>38.274990000000003</v>
      </c>
      <c r="H6335" s="3">
        <v>0.54617670336961099</v>
      </c>
      <c r="I6335" s="2">
        <f>Table13[[#This Row],[CF % EOL]]*$A$6</f>
        <v>21.84706813478444</v>
      </c>
      <c r="J6335" s="3">
        <v>8.1580306170253178E-2</v>
      </c>
      <c r="K6335" s="2">
        <f>$A$10*Table13[[#This Row],[CF % WEC]]</f>
        <v>2.5091230551192688E-2</v>
      </c>
      <c r="L6335" s="1">
        <v>44.536088932168653</v>
      </c>
      <c r="M6335" s="2">
        <f>Table13[[#This Row],[Cons h '[MWh']]]-Table13[[#This Row],[Ewec_prod '[MWh']]]-Table13[[#This Row],[Eeol_prod '[MWh']]]-Table13[[#This Row],[Efv_prod '[MWh']]]</f>
        <v>-15.61106043316698</v>
      </c>
    </row>
    <row r="6336" spans="5:13" x14ac:dyDescent="0.3">
      <c r="E6336" s="4">
        <v>43729.916666666664</v>
      </c>
      <c r="F6336" s="3">
        <v>0.65107999999999999</v>
      </c>
      <c r="G6336" s="2">
        <f>Table13[[#This Row],[CF % FV]]*$A$2</f>
        <v>33.205080000000002</v>
      </c>
      <c r="H6336" s="3">
        <v>0.50574252946072196</v>
      </c>
      <c r="I6336" s="2">
        <f>Table13[[#This Row],[CF % EOL]]*$A$6</f>
        <v>20.229701178428879</v>
      </c>
      <c r="J6336" s="3">
        <v>7.906763883378079E-2</v>
      </c>
      <c r="K6336" s="2">
        <f>$A$10*Table13[[#This Row],[CF % WEC]]</f>
        <v>2.4318422524384025E-2</v>
      </c>
      <c r="L6336" s="1">
        <v>39.780650085945261</v>
      </c>
      <c r="M6336" s="2">
        <f>Table13[[#This Row],[Cons h '[MWh']]]-Table13[[#This Row],[Ewec_prod '[MWh']]]-Table13[[#This Row],[Eeol_prod '[MWh']]]-Table13[[#This Row],[Efv_prod '[MWh']]]</f>
        <v>-13.678449515008001</v>
      </c>
    </row>
    <row r="6337" spans="5:13" x14ac:dyDescent="0.3">
      <c r="E6337" s="4">
        <v>43729.958333333336</v>
      </c>
      <c r="F6337" s="3">
        <v>0.67926999999999993</v>
      </c>
      <c r="G6337" s="2">
        <f>Table13[[#This Row],[CF % FV]]*$A$2</f>
        <v>34.642769999999999</v>
      </c>
      <c r="H6337" s="3">
        <v>0.5015582313311</v>
      </c>
      <c r="I6337" s="2">
        <f>Table13[[#This Row],[CF % EOL]]*$A$6</f>
        <v>20.062329253244002</v>
      </c>
      <c r="J6337" s="3">
        <v>7.6871474124643624E-2</v>
      </c>
      <c r="K6337" s="2">
        <f>$A$10*Table13[[#This Row],[CF % WEC]]</f>
        <v>2.3642959564851192E-2</v>
      </c>
      <c r="L6337" s="1">
        <v>45.95480181789231</v>
      </c>
      <c r="M6337" s="2">
        <f>Table13[[#This Row],[Cons h '[MWh']]]-Table13[[#This Row],[Ewec_prod '[MWh']]]-Table13[[#This Row],[Eeol_prod '[MWh']]]-Table13[[#This Row],[Efv_prod '[MWh']]]</f>
        <v>-8.7739403949165435</v>
      </c>
    </row>
    <row r="6338" spans="5:13" x14ac:dyDescent="0.3">
      <c r="E6338" s="4">
        <v>43730</v>
      </c>
      <c r="F6338" s="3">
        <v>0.50219000000000003</v>
      </c>
      <c r="G6338" s="2">
        <f>Table13[[#This Row],[CF % FV]]*$A$2</f>
        <v>25.611690000000003</v>
      </c>
      <c r="H6338" s="3">
        <v>0.43354191903424699</v>
      </c>
      <c r="I6338" s="2">
        <f>Table13[[#This Row],[CF % EOL]]*$A$6</f>
        <v>17.341676761369879</v>
      </c>
      <c r="J6338" s="3">
        <v>7.5580969205505194E-2</v>
      </c>
      <c r="K6338" s="2">
        <f>$A$10*Table13[[#This Row],[CF % WEC]]</f>
        <v>2.3246045677497367E-2</v>
      </c>
      <c r="L6338" s="1">
        <v>34.666975181018636</v>
      </c>
      <c r="M6338" s="2">
        <f>Table13[[#This Row],[Cons h '[MWh']]]-Table13[[#This Row],[Ewec_prod '[MWh']]]-Table13[[#This Row],[Eeol_prod '[MWh']]]-Table13[[#This Row],[Efv_prod '[MWh']]]</f>
        <v>-8.3096376260287421</v>
      </c>
    </row>
    <row r="6339" spans="5:13" x14ac:dyDescent="0.3">
      <c r="E6339" s="4">
        <v>43730.041666666664</v>
      </c>
      <c r="F6339" s="3">
        <v>0.35358000000000001</v>
      </c>
      <c r="G6339" s="2">
        <f>Table13[[#This Row],[CF % FV]]*$A$2</f>
        <v>18.032579999999999</v>
      </c>
      <c r="H6339" s="3">
        <v>0.36292501691589102</v>
      </c>
      <c r="I6339" s="2">
        <f>Table13[[#This Row],[CF % EOL]]*$A$6</f>
        <v>14.517000676635641</v>
      </c>
      <c r="J6339" s="3">
        <v>7.4886000556581428E-2</v>
      </c>
      <c r="K6339" s="2">
        <f>$A$10*Table13[[#This Row],[CF % WEC]]</f>
        <v>2.3032297783984856E-2</v>
      </c>
      <c r="L6339" s="1">
        <v>33.498898352952146</v>
      </c>
      <c r="M6339" s="2">
        <f>Table13[[#This Row],[Cons h '[MWh']]]-Table13[[#This Row],[Ewec_prod '[MWh']]]-Table13[[#This Row],[Eeol_prod '[MWh']]]-Table13[[#This Row],[Efv_prod '[MWh']]]</f>
        <v>0.92628537853252269</v>
      </c>
    </row>
    <row r="6340" spans="5:13" x14ac:dyDescent="0.3">
      <c r="E6340" s="4">
        <v>43730.083333333336</v>
      </c>
      <c r="F6340" s="3">
        <v>0.15834999999999999</v>
      </c>
      <c r="G6340" s="2">
        <f>Table13[[#This Row],[CF % FV]]*$A$2</f>
        <v>8.0758499999999991</v>
      </c>
      <c r="H6340" s="3">
        <v>0.39527414526183302</v>
      </c>
      <c r="I6340" s="2">
        <f>Table13[[#This Row],[CF % EOL]]*$A$6</f>
        <v>15.81096581047332</v>
      </c>
      <c r="J6340" s="3">
        <v>7.4955739202173466E-2</v>
      </c>
      <c r="K6340" s="2">
        <f>$A$10*Table13[[#This Row],[CF % WEC]]</f>
        <v>2.3053746936568642E-2</v>
      </c>
      <c r="L6340" s="1">
        <v>30.374434576853325</v>
      </c>
      <c r="M6340" s="2">
        <f>Table13[[#This Row],[Cons h '[MWh']]]-Table13[[#This Row],[Ewec_prod '[MWh']]]-Table13[[#This Row],[Eeol_prod '[MWh']]]-Table13[[#This Row],[Efv_prod '[MWh']]]</f>
        <v>6.4645650194434374</v>
      </c>
    </row>
    <row r="6341" spans="5:13" x14ac:dyDescent="0.3">
      <c r="E6341" s="4">
        <v>43730.125</v>
      </c>
      <c r="F6341" s="3">
        <v>5.3899999999999998E-3</v>
      </c>
      <c r="G6341" s="2">
        <f>Table13[[#This Row],[CF % FV]]*$A$2</f>
        <v>0.27488999999999997</v>
      </c>
      <c r="H6341" s="3">
        <v>0.48502806319158498</v>
      </c>
      <c r="I6341" s="2">
        <f>Table13[[#This Row],[CF % EOL]]*$A$6</f>
        <v>19.4011225276634</v>
      </c>
      <c r="J6341" s="3">
        <v>7.676487952574361E-2</v>
      </c>
      <c r="K6341" s="2">
        <f>$A$10*Table13[[#This Row],[CF % WEC]]</f>
        <v>2.361017481835943E-2</v>
      </c>
      <c r="L6341" s="1">
        <v>32.403932216749446</v>
      </c>
      <c r="M6341" s="2">
        <f>Table13[[#This Row],[Cons h '[MWh']]]-Table13[[#This Row],[Ewec_prod '[MWh']]]-Table13[[#This Row],[Eeol_prod '[MWh']]]-Table13[[#This Row],[Efv_prod '[MWh']]]</f>
        <v>12.704309514267688</v>
      </c>
    </row>
    <row r="6342" spans="5:13" x14ac:dyDescent="0.3">
      <c r="E6342" s="4">
        <v>43730.166666666664</v>
      </c>
      <c r="F6342" s="3">
        <v>0</v>
      </c>
      <c r="G6342" s="2">
        <f>Table13[[#This Row],[CF % FV]]*$A$2</f>
        <v>0</v>
      </c>
      <c r="H6342" s="3">
        <v>0.57324850978722197</v>
      </c>
      <c r="I6342" s="2">
        <f>Table13[[#This Row],[CF % EOL]]*$A$6</f>
        <v>22.929940391488877</v>
      </c>
      <c r="J6342" s="3">
        <v>8.0534460915720335E-2</v>
      </c>
      <c r="K6342" s="2">
        <f>$A$10*Table13[[#This Row],[CF % WEC]]</f>
        <v>2.4769565364651344E-2</v>
      </c>
      <c r="L6342" s="1">
        <v>37.64099677800241</v>
      </c>
      <c r="M6342" s="2">
        <f>Table13[[#This Row],[Cons h '[MWh']]]-Table13[[#This Row],[Ewec_prod '[MWh']]]-Table13[[#This Row],[Eeol_prod '[MWh']]]-Table13[[#This Row],[Efv_prod '[MWh']]]</f>
        <v>14.686286821148883</v>
      </c>
    </row>
    <row r="6343" spans="5:13" x14ac:dyDescent="0.3">
      <c r="E6343" s="4">
        <v>43730.208333333336</v>
      </c>
      <c r="F6343" s="3">
        <v>0</v>
      </c>
      <c r="G6343" s="2">
        <f>Table13[[#This Row],[CF % FV]]*$A$2</f>
        <v>0</v>
      </c>
      <c r="H6343" s="3">
        <v>0.65113240104437597</v>
      </c>
      <c r="I6343" s="2">
        <f>Table13[[#This Row],[CF % EOL]]*$A$6</f>
        <v>26.045296041775039</v>
      </c>
      <c r="J6343" s="3">
        <v>8.6478145089883232E-2</v>
      </c>
      <c r="K6343" s="2">
        <f>$A$10*Table13[[#This Row],[CF % WEC]]</f>
        <v>2.6597633398940921E-2</v>
      </c>
      <c r="L6343" s="1">
        <v>40.121115486060503</v>
      </c>
      <c r="M6343" s="2">
        <f>Table13[[#This Row],[Cons h '[MWh']]]-Table13[[#This Row],[Ewec_prod '[MWh']]]-Table13[[#This Row],[Eeol_prod '[MWh']]]-Table13[[#This Row],[Efv_prod '[MWh']]]</f>
        <v>14.049221810886522</v>
      </c>
    </row>
    <row r="6344" spans="5:13" x14ac:dyDescent="0.3">
      <c r="E6344" s="4">
        <v>43730.25</v>
      </c>
      <c r="F6344" s="3">
        <v>0</v>
      </c>
      <c r="G6344" s="2">
        <f>Table13[[#This Row],[CF % FV]]*$A$2</f>
        <v>0</v>
      </c>
      <c r="H6344" s="3">
        <v>0.69648794698752403</v>
      </c>
      <c r="I6344" s="2">
        <f>Table13[[#This Row],[CF % EOL]]*$A$6</f>
        <v>27.859517879500963</v>
      </c>
      <c r="J6344" s="3">
        <v>9.3084576587171647E-2</v>
      </c>
      <c r="K6344" s="2">
        <f>$A$10*Table13[[#This Row],[CF % WEC]]</f>
        <v>2.8629539181118133E-2</v>
      </c>
      <c r="L6344" s="1">
        <v>46.360602067451211</v>
      </c>
      <c r="M6344" s="2">
        <f>Table13[[#This Row],[Cons h '[MWh']]]-Table13[[#This Row],[Ewec_prod '[MWh']]]-Table13[[#This Row],[Eeol_prod '[MWh']]]-Table13[[#This Row],[Efv_prod '[MWh']]]</f>
        <v>18.47245464876913</v>
      </c>
    </row>
    <row r="6345" spans="5:13" x14ac:dyDescent="0.3">
      <c r="E6345" s="4">
        <v>43730.291666666664</v>
      </c>
      <c r="F6345" s="3">
        <v>0</v>
      </c>
      <c r="G6345" s="2">
        <f>Table13[[#This Row],[CF % FV]]*$A$2</f>
        <v>0</v>
      </c>
      <c r="H6345" s="3">
        <v>0.68770475715545099</v>
      </c>
      <c r="I6345" s="2">
        <f>Table13[[#This Row],[CF % EOL]]*$A$6</f>
        <v>27.508190286218039</v>
      </c>
      <c r="J6345" s="3">
        <v>9.9774918025810413E-2</v>
      </c>
      <c r="K6345" s="2">
        <f>$A$10*Table13[[#This Row],[CF % WEC]]</f>
        <v>3.0687252707624776E-2</v>
      </c>
      <c r="L6345" s="1">
        <v>49.341753642052147</v>
      </c>
      <c r="M6345" s="2">
        <f>Table13[[#This Row],[Cons h '[MWh']]]-Table13[[#This Row],[Ewec_prod '[MWh']]]-Table13[[#This Row],[Eeol_prod '[MWh']]]-Table13[[#This Row],[Efv_prod '[MWh']]]</f>
        <v>21.802876103126486</v>
      </c>
    </row>
    <row r="6346" spans="5:13" x14ac:dyDescent="0.3">
      <c r="E6346" s="4">
        <v>43730.333333333336</v>
      </c>
      <c r="F6346" s="3">
        <v>0</v>
      </c>
      <c r="G6346" s="2">
        <f>Table13[[#This Row],[CF % FV]]*$A$2</f>
        <v>0</v>
      </c>
      <c r="H6346" s="3">
        <v>0.69759043097009599</v>
      </c>
      <c r="I6346" s="2">
        <f>Table13[[#This Row],[CF % EOL]]*$A$6</f>
        <v>27.903617238803839</v>
      </c>
      <c r="J6346" s="3">
        <v>0.10564083173431933</v>
      </c>
      <c r="K6346" s="2">
        <f>$A$10*Table13[[#This Row],[CF % WEC]]</f>
        <v>3.2491401284199584E-2</v>
      </c>
      <c r="L6346" s="1">
        <v>39.47621742057057</v>
      </c>
      <c r="M6346" s="2">
        <f>Table13[[#This Row],[Cons h '[MWh']]]-Table13[[#This Row],[Ewec_prod '[MWh']]]-Table13[[#This Row],[Eeol_prod '[MWh']]]-Table13[[#This Row],[Efv_prod '[MWh']]]</f>
        <v>11.540108780482534</v>
      </c>
    </row>
    <row r="6347" spans="5:13" x14ac:dyDescent="0.3">
      <c r="E6347" s="4">
        <v>43730.375</v>
      </c>
      <c r="F6347" s="3">
        <v>0</v>
      </c>
      <c r="G6347" s="2">
        <f>Table13[[#This Row],[CF % FV]]*$A$2</f>
        <v>0</v>
      </c>
      <c r="H6347" s="3">
        <v>0.73497601082072705</v>
      </c>
      <c r="I6347" s="2">
        <f>Table13[[#This Row],[CF % EOL]]*$A$6</f>
        <v>29.399040432829082</v>
      </c>
      <c r="J6347" s="3">
        <v>0.10249476030635077</v>
      </c>
      <c r="K6347" s="2">
        <f>$A$10*Table13[[#This Row],[CF % WEC]]</f>
        <v>3.1523780454670719E-2</v>
      </c>
      <c r="L6347" s="1">
        <v>37.595647171576388</v>
      </c>
      <c r="M6347" s="2">
        <f>Table13[[#This Row],[Cons h '[MWh']]]-Table13[[#This Row],[Ewec_prod '[MWh']]]-Table13[[#This Row],[Eeol_prod '[MWh']]]-Table13[[#This Row],[Efv_prod '[MWh']]]</f>
        <v>8.1650829582926363</v>
      </c>
    </row>
    <row r="6348" spans="5:13" x14ac:dyDescent="0.3">
      <c r="E6348" s="4">
        <v>43730.416666666664</v>
      </c>
      <c r="F6348" s="3">
        <v>0</v>
      </c>
      <c r="G6348" s="2">
        <f>Table13[[#This Row],[CF % FV]]*$A$2</f>
        <v>0</v>
      </c>
      <c r="H6348" s="3">
        <v>0.376437361764001</v>
      </c>
      <c r="I6348" s="2">
        <f>Table13[[#This Row],[CF % EOL]]*$A$6</f>
        <v>15.057494470560041</v>
      </c>
      <c r="J6348" s="3">
        <v>9.8896030137146929E-2</v>
      </c>
      <c r="K6348" s="2">
        <f>$A$10*Table13[[#This Row],[CF % WEC]]</f>
        <v>3.0416937729925569E-2</v>
      </c>
      <c r="L6348" s="1">
        <v>45.304667186518202</v>
      </c>
      <c r="M6348" s="2">
        <f>Table13[[#This Row],[Cons h '[MWh']]]-Table13[[#This Row],[Ewec_prod '[MWh']]]-Table13[[#This Row],[Eeol_prod '[MWh']]]-Table13[[#This Row],[Efv_prod '[MWh']]]</f>
        <v>30.216755778228237</v>
      </c>
    </row>
    <row r="6349" spans="5:13" x14ac:dyDescent="0.3">
      <c r="E6349" s="4">
        <v>43730.458333333336</v>
      </c>
      <c r="F6349" s="3">
        <v>0</v>
      </c>
      <c r="G6349" s="2">
        <f>Table13[[#This Row],[CF % FV]]*$A$2</f>
        <v>0</v>
      </c>
      <c r="H6349" s="3">
        <v>0.36874564834803902</v>
      </c>
      <c r="I6349" s="2">
        <f>Table13[[#This Row],[CF % EOL]]*$A$6</f>
        <v>14.74982593392156</v>
      </c>
      <c r="J6349" s="3">
        <v>9.621367431245291E-2</v>
      </c>
      <c r="K6349" s="2">
        <f>$A$10*Table13[[#This Row],[CF % WEC]]</f>
        <v>2.9591939497174719E-2</v>
      </c>
      <c r="L6349" s="1">
        <v>39.605951214937832</v>
      </c>
      <c r="M6349" s="2">
        <f>Table13[[#This Row],[Cons h '[MWh']]]-Table13[[#This Row],[Ewec_prod '[MWh']]]-Table13[[#This Row],[Eeol_prod '[MWh']]]-Table13[[#This Row],[Efv_prod '[MWh']]]</f>
        <v>24.826533341519099</v>
      </c>
    </row>
    <row r="6350" spans="5:13" x14ac:dyDescent="0.3">
      <c r="E6350" s="4">
        <v>43730.5</v>
      </c>
      <c r="F6350" s="3">
        <v>0</v>
      </c>
      <c r="G6350" s="2">
        <f>Table13[[#This Row],[CF % FV]]*$A$2</f>
        <v>0</v>
      </c>
      <c r="H6350" s="3">
        <v>0.37235251659012902</v>
      </c>
      <c r="I6350" s="2">
        <f>Table13[[#This Row],[CF % EOL]]*$A$6</f>
        <v>14.894100663605162</v>
      </c>
      <c r="J6350" s="3">
        <v>9.4018700433093266E-2</v>
      </c>
      <c r="K6350" s="2">
        <f>$A$10*Table13[[#This Row],[CF % WEC]]</f>
        <v>2.8916842794964245E-2</v>
      </c>
      <c r="L6350" s="1">
        <v>43.938547362916587</v>
      </c>
      <c r="M6350" s="2">
        <f>Table13[[#This Row],[Cons h '[MWh']]]-Table13[[#This Row],[Ewec_prod '[MWh']]]-Table13[[#This Row],[Eeol_prod '[MWh']]]-Table13[[#This Row],[Efv_prod '[MWh']]]</f>
        <v>29.015529856516462</v>
      </c>
    </row>
    <row r="6351" spans="5:13" x14ac:dyDescent="0.3">
      <c r="E6351" s="4">
        <v>43730.541666666664</v>
      </c>
      <c r="F6351" s="3">
        <v>0</v>
      </c>
      <c r="G6351" s="2">
        <f>Table13[[#This Row],[CF % FV]]*$A$2</f>
        <v>0</v>
      </c>
      <c r="H6351" s="3">
        <v>0.39747452605651201</v>
      </c>
      <c r="I6351" s="2">
        <f>Table13[[#This Row],[CF % EOL]]*$A$6</f>
        <v>15.89898104226048</v>
      </c>
      <c r="J6351" s="3">
        <v>9.3788555296201628E-2</v>
      </c>
      <c r="K6351" s="2">
        <f>$A$10*Table13[[#This Row],[CF % WEC]]</f>
        <v>2.8846058251965196E-2</v>
      </c>
      <c r="L6351" s="1">
        <v>43.300535509973642</v>
      </c>
      <c r="M6351" s="2">
        <f>Table13[[#This Row],[Cons h '[MWh']]]-Table13[[#This Row],[Ewec_prod '[MWh']]]-Table13[[#This Row],[Eeol_prod '[MWh']]]-Table13[[#This Row],[Efv_prod '[MWh']]]</f>
        <v>27.372708409461197</v>
      </c>
    </row>
    <row r="6352" spans="5:13" x14ac:dyDescent="0.3">
      <c r="E6352" s="4">
        <v>43730.583333333336</v>
      </c>
      <c r="F6352" s="3">
        <v>0</v>
      </c>
      <c r="G6352" s="2">
        <f>Table13[[#This Row],[CF % FV]]*$A$2</f>
        <v>0</v>
      </c>
      <c r="H6352" s="3">
        <v>0.50994697699542602</v>
      </c>
      <c r="I6352" s="2">
        <f>Table13[[#This Row],[CF % EOL]]*$A$6</f>
        <v>20.397879079817042</v>
      </c>
      <c r="J6352" s="3">
        <v>9.6360120735460297E-2</v>
      </c>
      <c r="K6352" s="2">
        <f>$A$10*Table13[[#This Row],[CF % WEC]]</f>
        <v>2.9636981261977703E-2</v>
      </c>
      <c r="L6352" s="1">
        <v>42.353827257728994</v>
      </c>
      <c r="M6352" s="2">
        <f>Table13[[#This Row],[Cons h '[MWh']]]-Table13[[#This Row],[Ewec_prod '[MWh']]]-Table13[[#This Row],[Eeol_prod '[MWh']]]-Table13[[#This Row],[Efv_prod '[MWh']]]</f>
        <v>21.926311196649973</v>
      </c>
    </row>
    <row r="6353" spans="5:13" x14ac:dyDescent="0.3">
      <c r="E6353" s="4">
        <v>43730.625</v>
      </c>
      <c r="F6353" s="3">
        <v>0</v>
      </c>
      <c r="G6353" s="2">
        <f>Table13[[#This Row],[CF % FV]]*$A$2</f>
        <v>0</v>
      </c>
      <c r="H6353" s="3">
        <v>0.68203110911438303</v>
      </c>
      <c r="I6353" s="2">
        <f>Table13[[#This Row],[CF % EOL]]*$A$6</f>
        <v>27.281244364575322</v>
      </c>
      <c r="J6353" s="3">
        <v>0.1049488341921882</v>
      </c>
      <c r="K6353" s="2">
        <f>$A$10*Table13[[#This Row],[CF % WEC]]</f>
        <v>3.2278567198553529E-2</v>
      </c>
      <c r="L6353" s="1">
        <v>34.473327154340765</v>
      </c>
      <c r="M6353" s="2">
        <f>Table13[[#This Row],[Cons h '[MWh']]]-Table13[[#This Row],[Ewec_prod '[MWh']]]-Table13[[#This Row],[Eeol_prod '[MWh']]]-Table13[[#This Row],[Efv_prod '[MWh']]]</f>
        <v>7.1598042225668905</v>
      </c>
    </row>
    <row r="6354" spans="5:13" x14ac:dyDescent="0.3">
      <c r="E6354" s="4">
        <v>43730.666666666664</v>
      </c>
      <c r="F6354" s="3">
        <v>7.2219999999999993E-2</v>
      </c>
      <c r="G6354" s="2">
        <f>Table13[[#This Row],[CF % FV]]*$A$2</f>
        <v>3.6832199999999995</v>
      </c>
      <c r="H6354" s="3">
        <v>0.86786556477121402</v>
      </c>
      <c r="I6354" s="2">
        <f>Table13[[#This Row],[CF % EOL]]*$A$6</f>
        <v>34.714622590848563</v>
      </c>
      <c r="J6354" s="3">
        <v>0.12186721166730433</v>
      </c>
      <c r="K6354" s="2">
        <f>$A$10*Table13[[#This Row],[CF % WEC]]</f>
        <v>3.7482064583012127E-2</v>
      </c>
      <c r="L6354" s="1">
        <v>44.321685684358016</v>
      </c>
      <c r="M6354" s="2">
        <f>Table13[[#This Row],[Cons h '[MWh']]]-Table13[[#This Row],[Ewec_prod '[MWh']]]-Table13[[#This Row],[Eeol_prod '[MWh']]]-Table13[[#This Row],[Efv_prod '[MWh']]]</f>
        <v>5.8863610289264434</v>
      </c>
    </row>
    <row r="6355" spans="5:13" x14ac:dyDescent="0.3">
      <c r="E6355" s="4">
        <v>43730.708333333336</v>
      </c>
      <c r="F6355" s="3">
        <v>0.28202999999999995</v>
      </c>
      <c r="G6355" s="2">
        <f>Table13[[#This Row],[CF % FV]]*$A$2</f>
        <v>14.383529999999997</v>
      </c>
      <c r="H6355" s="3">
        <v>0.96565941440383996</v>
      </c>
      <c r="I6355" s="2">
        <f>Table13[[#This Row],[CF % EOL]]*$A$6</f>
        <v>38.626376576153596</v>
      </c>
      <c r="J6355" s="3">
        <v>0.14447057217129688</v>
      </c>
      <c r="K6355" s="2">
        <f>$A$10*Table13[[#This Row],[CF % WEC]]</f>
        <v>4.4434062635750497E-2</v>
      </c>
      <c r="L6355" s="1">
        <v>39.354002098975002</v>
      </c>
      <c r="M6355" s="2">
        <f>Table13[[#This Row],[Cons h '[MWh']]]-Table13[[#This Row],[Ewec_prod '[MWh']]]-Table13[[#This Row],[Eeol_prod '[MWh']]]-Table13[[#This Row],[Efv_prod '[MWh']]]</f>
        <v>-13.700338539814343</v>
      </c>
    </row>
    <row r="6356" spans="5:13" x14ac:dyDescent="0.3">
      <c r="E6356" s="4">
        <v>43730.75</v>
      </c>
      <c r="F6356" s="3">
        <v>0.48200999999999999</v>
      </c>
      <c r="G6356" s="2">
        <f>Table13[[#This Row],[CF % FV]]*$A$2</f>
        <v>24.582509999999999</v>
      </c>
      <c r="H6356" s="3">
        <v>0.981700239078379</v>
      </c>
      <c r="I6356" s="2">
        <f>Table13[[#This Row],[CF % EOL]]*$A$6</f>
        <v>39.268009563135159</v>
      </c>
      <c r="J6356" s="3">
        <v>0.16359571121908795</v>
      </c>
      <c r="K6356" s="2">
        <f>$A$10*Table13[[#This Row],[CF % WEC]]</f>
        <v>5.0316282201956546E-2</v>
      </c>
      <c r="L6356" s="1">
        <v>44.83164199062881</v>
      </c>
      <c r="M6356" s="2">
        <f>Table13[[#This Row],[Cons h '[MWh']]]-Table13[[#This Row],[Ewec_prod '[MWh']]]-Table13[[#This Row],[Eeol_prod '[MWh']]]-Table13[[#This Row],[Efv_prod '[MWh']]]</f>
        <v>-19.069193854708303</v>
      </c>
    </row>
    <row r="6357" spans="5:13" x14ac:dyDescent="0.3">
      <c r="E6357" s="4">
        <v>43730.791666666664</v>
      </c>
      <c r="F6357" s="3">
        <v>0.62944</v>
      </c>
      <c r="G6357" s="2">
        <f>Table13[[#This Row],[CF % FV]]*$A$2</f>
        <v>32.101439999999997</v>
      </c>
      <c r="H6357" s="3">
        <v>0.93700964244139295</v>
      </c>
      <c r="I6357" s="2">
        <f>Table13[[#This Row],[CF % EOL]]*$A$6</f>
        <v>37.48038569765572</v>
      </c>
      <c r="J6357" s="3">
        <v>0.16554452400976502</v>
      </c>
      <c r="K6357" s="2">
        <f>$A$10*Table13[[#This Row],[CF % WEC]]</f>
        <v>5.0915668418158581E-2</v>
      </c>
      <c r="L6357" s="1">
        <v>49.915689107858142</v>
      </c>
      <c r="M6357" s="2">
        <f>Table13[[#This Row],[Cons h '[MWh']]]-Table13[[#This Row],[Ewec_prod '[MWh']]]-Table13[[#This Row],[Eeol_prod '[MWh']]]-Table13[[#This Row],[Efv_prod '[MWh']]]</f>
        <v>-19.71705225821573</v>
      </c>
    </row>
    <row r="6358" spans="5:13" x14ac:dyDescent="0.3">
      <c r="E6358" s="4">
        <v>43730.833333333336</v>
      </c>
      <c r="F6358" s="3">
        <v>0.78459000000000001</v>
      </c>
      <c r="G6358" s="2">
        <f>Table13[[#This Row],[CF % FV]]*$A$2</f>
        <v>40.014090000000003</v>
      </c>
      <c r="H6358" s="3">
        <v>0.86616941081682997</v>
      </c>
      <c r="I6358" s="2">
        <f>Table13[[#This Row],[CF % EOL]]*$A$6</f>
        <v>34.6467764326732</v>
      </c>
      <c r="J6358" s="3">
        <v>0.15271069079016908</v>
      </c>
      <c r="K6358" s="2">
        <f>$A$10*Table13[[#This Row],[CF % WEC]]</f>
        <v>4.6968433070740202E-2</v>
      </c>
      <c r="L6358" s="1">
        <v>57.425153564642081</v>
      </c>
      <c r="M6358" s="2">
        <f>Table13[[#This Row],[Cons h '[MWh']]]-Table13[[#This Row],[Ewec_prod '[MWh']]]-Table13[[#This Row],[Eeol_prod '[MWh']]]-Table13[[#This Row],[Efv_prod '[MWh']]]</f>
        <v>-17.28268130110186</v>
      </c>
    </row>
    <row r="6359" spans="5:13" x14ac:dyDescent="0.3">
      <c r="E6359" s="4">
        <v>43730.875</v>
      </c>
      <c r="F6359" s="3">
        <v>0.82665</v>
      </c>
      <c r="G6359" s="2">
        <f>Table13[[#This Row],[CF % FV]]*$A$2</f>
        <v>42.159149999999997</v>
      </c>
      <c r="H6359" s="3">
        <v>0.90445597864099403</v>
      </c>
      <c r="I6359" s="2">
        <f>Table13[[#This Row],[CF % EOL]]*$A$6</f>
        <v>36.178239145639765</v>
      </c>
      <c r="J6359" s="3">
        <v>0.15358618204632404</v>
      </c>
      <c r="K6359" s="2">
        <f>$A$10*Table13[[#This Row],[CF % WEC]]</f>
        <v>4.7237703363841248E-2</v>
      </c>
      <c r="L6359" s="1">
        <v>40.563301182704748</v>
      </c>
      <c r="M6359" s="2">
        <f>Table13[[#This Row],[Cons h '[MWh']]]-Table13[[#This Row],[Ewec_prod '[MWh']]]-Table13[[#This Row],[Eeol_prod '[MWh']]]-Table13[[#This Row],[Efv_prod '[MWh']]]</f>
        <v>-37.821325666298854</v>
      </c>
    </row>
    <row r="6360" spans="5:13" x14ac:dyDescent="0.3">
      <c r="E6360" s="4">
        <v>43730.916666666664</v>
      </c>
      <c r="F6360" s="3">
        <v>0.81234000000000006</v>
      </c>
      <c r="G6360" s="2">
        <f>Table13[[#This Row],[CF % FV]]*$A$2</f>
        <v>41.429340000000003</v>
      </c>
      <c r="H6360" s="3">
        <v>0.99991999649089502</v>
      </c>
      <c r="I6360" s="2">
        <f>Table13[[#This Row],[CF % EOL]]*$A$6</f>
        <v>39.9967998596358</v>
      </c>
      <c r="J6360" s="3">
        <v>0.16586768122445533</v>
      </c>
      <c r="K6360" s="2">
        <f>$A$10*Table13[[#This Row],[CF % WEC]]</f>
        <v>5.1015060202263367E-2</v>
      </c>
      <c r="L6360" s="1">
        <v>39.301901995812592</v>
      </c>
      <c r="M6360" s="2">
        <f>Table13[[#This Row],[Cons h '[MWh']]]-Table13[[#This Row],[Ewec_prod '[MWh']]]-Table13[[#This Row],[Eeol_prod '[MWh']]]-Table13[[#This Row],[Efv_prod '[MWh']]]</f>
        <v>-42.175252924025472</v>
      </c>
    </row>
    <row r="6361" spans="5:13" x14ac:dyDescent="0.3">
      <c r="E6361" s="4">
        <v>43730.958333333336</v>
      </c>
      <c r="F6361" s="3">
        <v>0.72386000000000006</v>
      </c>
      <c r="G6361" s="2">
        <f>Table13[[#This Row],[CF % FV]]*$A$2</f>
        <v>36.91686</v>
      </c>
      <c r="H6361" s="3">
        <v>1</v>
      </c>
      <c r="I6361" s="2">
        <f>Table13[[#This Row],[CF % EOL]]*$A$6</f>
        <v>40</v>
      </c>
      <c r="J6361" s="3">
        <v>0.17722511032441668</v>
      </c>
      <c r="K6361" s="2">
        <f>$A$10*Table13[[#This Row],[CF % WEC]]</f>
        <v>5.4508205611907154E-2</v>
      </c>
      <c r="L6361" s="1">
        <v>36.748062877323747</v>
      </c>
      <c r="M6361" s="2">
        <f>Table13[[#This Row],[Cons h '[MWh']]]-Table13[[#This Row],[Ewec_prod '[MWh']]]-Table13[[#This Row],[Eeol_prod '[MWh']]]-Table13[[#This Row],[Efv_prod '[MWh']]]</f>
        <v>-40.223305328288163</v>
      </c>
    </row>
    <row r="6362" spans="5:13" x14ac:dyDescent="0.3">
      <c r="E6362" s="4">
        <v>43731</v>
      </c>
      <c r="F6362" s="3">
        <v>0.57623000000000002</v>
      </c>
      <c r="G6362" s="2">
        <f>Table13[[#This Row],[CF % FV]]*$A$2</f>
        <v>29.387730000000001</v>
      </c>
      <c r="H6362" s="3">
        <v>0.99525787063557503</v>
      </c>
      <c r="I6362" s="2">
        <f>Table13[[#This Row],[CF % EOL]]*$A$6</f>
        <v>39.810314825422999</v>
      </c>
      <c r="J6362" s="3">
        <v>0.17364690016480047</v>
      </c>
      <c r="K6362" s="2">
        <f>$A$10*Table13[[#This Row],[CF % WEC]]</f>
        <v>5.3407674119806826E-2</v>
      </c>
      <c r="L6362" s="1">
        <v>26.438942846448015</v>
      </c>
      <c r="M6362" s="2">
        <f>Table13[[#This Row],[Cons h '[MWh']]]-Table13[[#This Row],[Ewec_prod '[MWh']]]-Table13[[#This Row],[Eeol_prod '[MWh']]]-Table13[[#This Row],[Efv_prod '[MWh']]]</f>
        <v>-42.812509653094793</v>
      </c>
    </row>
    <row r="6363" spans="5:13" x14ac:dyDescent="0.3">
      <c r="E6363" s="4">
        <v>43731.041666666664</v>
      </c>
      <c r="F6363" s="3">
        <v>0.37785000000000002</v>
      </c>
      <c r="G6363" s="2">
        <f>Table13[[#This Row],[CF % FV]]*$A$2</f>
        <v>19.270350000000001</v>
      </c>
      <c r="H6363" s="3">
        <v>0.990509500292856</v>
      </c>
      <c r="I6363" s="2">
        <f>Table13[[#This Row],[CF % EOL]]*$A$6</f>
        <v>39.620380011714239</v>
      </c>
      <c r="J6363" s="3">
        <v>0.16023472163590549</v>
      </c>
      <c r="K6363" s="2">
        <f>$A$10*Table13[[#This Row],[CF % WEC]]</f>
        <v>4.928256011300295E-2</v>
      </c>
      <c r="L6363" s="1">
        <v>34.671244371249131</v>
      </c>
      <c r="M6363" s="2">
        <f>Table13[[#This Row],[Cons h '[MWh']]]-Table13[[#This Row],[Ewec_prod '[MWh']]]-Table13[[#This Row],[Eeol_prod '[MWh']]]-Table13[[#This Row],[Efv_prod '[MWh']]]</f>
        <v>-24.268768200578116</v>
      </c>
    </row>
    <row r="6364" spans="5:13" x14ac:dyDescent="0.3">
      <c r="E6364" s="4">
        <v>43731.083333333336</v>
      </c>
      <c r="F6364" s="3">
        <v>0.17448</v>
      </c>
      <c r="G6364" s="2">
        <f>Table13[[#This Row],[CF % FV]]*$A$2</f>
        <v>8.8984799999999993</v>
      </c>
      <c r="H6364" s="3">
        <v>0.98649907900262801</v>
      </c>
      <c r="I6364" s="2">
        <f>Table13[[#This Row],[CF % EOL]]*$A$6</f>
        <v>39.459963160105119</v>
      </c>
      <c r="J6364" s="3">
        <v>0.14327767016440249</v>
      </c>
      <c r="K6364" s="2">
        <f>$A$10*Table13[[#This Row],[CF % WEC]]</f>
        <v>4.4067167968580422E-2</v>
      </c>
      <c r="L6364" s="1">
        <v>28.404218880923914</v>
      </c>
      <c r="M6364" s="2">
        <f>Table13[[#This Row],[Cons h '[MWh']]]-Table13[[#This Row],[Ewec_prod '[MWh']]]-Table13[[#This Row],[Eeol_prod '[MWh']]]-Table13[[#This Row],[Efv_prod '[MWh']]]</f>
        <v>-19.998291447149786</v>
      </c>
    </row>
    <row r="6365" spans="5:13" x14ac:dyDescent="0.3">
      <c r="E6365" s="4">
        <v>43731.125</v>
      </c>
      <c r="F6365" s="3">
        <v>6.1500000000000001E-3</v>
      </c>
      <c r="G6365" s="2">
        <f>Table13[[#This Row],[CF % FV]]*$A$2</f>
        <v>0.31364999999999998</v>
      </c>
      <c r="H6365" s="3">
        <v>0.98384320069720599</v>
      </c>
      <c r="I6365" s="2">
        <f>Table13[[#This Row],[CF % EOL]]*$A$6</f>
        <v>39.353728027888238</v>
      </c>
      <c r="J6365" s="3">
        <v>0.136200700471549</v>
      </c>
      <c r="K6365" s="2">
        <f>$A$10*Table13[[#This Row],[CF % WEC]]</f>
        <v>4.189054120039188E-2</v>
      </c>
      <c r="L6365" s="1">
        <v>32.520982074507778</v>
      </c>
      <c r="M6365" s="2">
        <f>Table13[[#This Row],[Cons h '[MWh']]]-Table13[[#This Row],[Ewec_prod '[MWh']]]-Table13[[#This Row],[Eeol_prod '[MWh']]]-Table13[[#This Row],[Efv_prod '[MWh']]]</f>
        <v>-7.1882864945808551</v>
      </c>
    </row>
    <row r="6366" spans="5:13" x14ac:dyDescent="0.3">
      <c r="E6366" s="4">
        <v>43731.166666666664</v>
      </c>
      <c r="F6366" s="3">
        <v>0</v>
      </c>
      <c r="G6366" s="2">
        <f>Table13[[#This Row],[CF % FV]]*$A$2</f>
        <v>0</v>
      </c>
      <c r="H6366" s="3">
        <v>0.98527342110502403</v>
      </c>
      <c r="I6366" s="2">
        <f>Table13[[#This Row],[CF % EOL]]*$A$6</f>
        <v>39.410936844200961</v>
      </c>
      <c r="J6366" s="3">
        <v>0.12927226242591827</v>
      </c>
      <c r="K6366" s="2">
        <f>$A$10*Table13[[#This Row],[CF % WEC]]</f>
        <v>3.9759597538575074E-2</v>
      </c>
      <c r="L6366" s="1">
        <v>43.381723088754391</v>
      </c>
      <c r="M6366" s="2">
        <f>Table13[[#This Row],[Cons h '[MWh']]]-Table13[[#This Row],[Ewec_prod '[MWh']]]-Table13[[#This Row],[Eeol_prod '[MWh']]]-Table13[[#This Row],[Efv_prod '[MWh']]]</f>
        <v>3.9310266470148534</v>
      </c>
    </row>
    <row r="6367" spans="5:13" x14ac:dyDescent="0.3">
      <c r="E6367" s="4">
        <v>43731.208333333336</v>
      </c>
      <c r="F6367" s="3">
        <v>0</v>
      </c>
      <c r="G6367" s="2">
        <f>Table13[[#This Row],[CF % FV]]*$A$2</f>
        <v>0</v>
      </c>
      <c r="H6367" s="3">
        <v>0.97992988948312498</v>
      </c>
      <c r="I6367" s="2">
        <f>Table13[[#This Row],[CF % EOL]]*$A$6</f>
        <v>39.197195579324998</v>
      </c>
      <c r="J6367" s="3">
        <v>0.11795627562683407</v>
      </c>
      <c r="K6367" s="2">
        <f>$A$10*Table13[[#This Row],[CF % WEC]]</f>
        <v>3.62791983219121E-2</v>
      </c>
      <c r="L6367" s="1">
        <v>45.576594476369308</v>
      </c>
      <c r="M6367" s="2">
        <f>Table13[[#This Row],[Cons h '[MWh']]]-Table13[[#This Row],[Ewec_prod '[MWh']]]-Table13[[#This Row],[Eeol_prod '[MWh']]]-Table13[[#This Row],[Efv_prod '[MWh']]]</f>
        <v>6.343119698722397</v>
      </c>
    </row>
    <row r="6368" spans="5:13" x14ac:dyDescent="0.3">
      <c r="E6368" s="4">
        <v>43731.25</v>
      </c>
      <c r="F6368" s="3">
        <v>0</v>
      </c>
      <c r="G6368" s="2">
        <f>Table13[[#This Row],[CF % FV]]*$A$2</f>
        <v>0</v>
      </c>
      <c r="H6368" s="3">
        <v>0.97224100704648797</v>
      </c>
      <c r="I6368" s="2">
        <f>Table13[[#This Row],[CF % EOL]]*$A$6</f>
        <v>38.889640281859521</v>
      </c>
      <c r="J6368" s="3">
        <v>0.10741687177246174</v>
      </c>
      <c r="K6368" s="2">
        <f>$A$10*Table13[[#This Row],[CF % WEC]]</f>
        <v>3.3037648683322846E-2</v>
      </c>
      <c r="L6368" s="1">
        <v>44.867916062244596</v>
      </c>
      <c r="M6368" s="2">
        <f>Table13[[#This Row],[Cons h '[MWh']]]-Table13[[#This Row],[Ewec_prod '[MWh']]]-Table13[[#This Row],[Eeol_prod '[MWh']]]-Table13[[#This Row],[Efv_prod '[MWh']]]</f>
        <v>5.9452381317017498</v>
      </c>
    </row>
    <row r="6369" spans="5:13" x14ac:dyDescent="0.3">
      <c r="E6369" s="4">
        <v>43731.291666666664</v>
      </c>
      <c r="F6369" s="3">
        <v>0</v>
      </c>
      <c r="G6369" s="2">
        <f>Table13[[#This Row],[CF % FV]]*$A$2</f>
        <v>0</v>
      </c>
      <c r="H6369" s="3">
        <v>0.93179065725974497</v>
      </c>
      <c r="I6369" s="2">
        <f>Table13[[#This Row],[CF % EOL]]*$A$6</f>
        <v>37.271626290389797</v>
      </c>
      <c r="J6369" s="3">
        <v>0.1163887933453369</v>
      </c>
      <c r="K6369" s="2">
        <f>$A$10*Table13[[#This Row],[CF % WEC]]</f>
        <v>3.5797095947499878E-2</v>
      </c>
      <c r="L6369" s="1">
        <v>56.687713521743341</v>
      </c>
      <c r="M6369" s="2">
        <f>Table13[[#This Row],[Cons h '[MWh']]]-Table13[[#This Row],[Ewec_prod '[MWh']]]-Table13[[#This Row],[Eeol_prod '[MWh']]]-Table13[[#This Row],[Efv_prod '[MWh']]]</f>
        <v>19.380290135406042</v>
      </c>
    </row>
    <row r="6370" spans="5:13" x14ac:dyDescent="0.3">
      <c r="E6370" s="4">
        <v>43731.333333333336</v>
      </c>
      <c r="F6370" s="3">
        <v>0</v>
      </c>
      <c r="G6370" s="2">
        <f>Table13[[#This Row],[CF % FV]]*$A$2</f>
        <v>0</v>
      </c>
      <c r="H6370" s="3">
        <v>0.75465599591277099</v>
      </c>
      <c r="I6370" s="2">
        <f>Table13[[#This Row],[CF % EOL]]*$A$6</f>
        <v>30.18623983651084</v>
      </c>
      <c r="J6370" s="3">
        <v>0.12714353958644642</v>
      </c>
      <c r="K6370" s="2">
        <f>$A$10*Table13[[#This Row],[CF % WEC]]</f>
        <v>3.9104877324197478E-2</v>
      </c>
      <c r="L6370" s="1">
        <v>48.21237243484844</v>
      </c>
      <c r="M6370" s="2">
        <f>Table13[[#This Row],[Cons h '[MWh']]]-Table13[[#This Row],[Ewec_prod '[MWh']]]-Table13[[#This Row],[Eeol_prod '[MWh']]]-Table13[[#This Row],[Efv_prod '[MWh']]]</f>
        <v>17.987027721013401</v>
      </c>
    </row>
    <row r="6371" spans="5:13" x14ac:dyDescent="0.3">
      <c r="E6371" s="4">
        <v>43731.375</v>
      </c>
      <c r="F6371" s="3">
        <v>0</v>
      </c>
      <c r="G6371" s="2">
        <f>Table13[[#This Row],[CF % FV]]*$A$2</f>
        <v>0</v>
      </c>
      <c r="H6371" s="3">
        <v>0.559027535547171</v>
      </c>
      <c r="I6371" s="2">
        <f>Table13[[#This Row],[CF % EOL]]*$A$6</f>
        <v>22.36110142188684</v>
      </c>
      <c r="J6371" s="3">
        <v>0.13817698379196208</v>
      </c>
      <c r="K6371" s="2">
        <f>$A$10*Table13[[#This Row],[CF % WEC]]</f>
        <v>4.2498376384578061E-2</v>
      </c>
      <c r="L6371" s="1">
        <v>40.79311337214309</v>
      </c>
      <c r="M6371" s="2">
        <f>Table13[[#This Row],[Cons h '[MWh']]]-Table13[[#This Row],[Ewec_prod '[MWh']]]-Table13[[#This Row],[Eeol_prod '[MWh']]]-Table13[[#This Row],[Efv_prod '[MWh']]]</f>
        <v>18.389513573871671</v>
      </c>
    </row>
    <row r="6372" spans="5:13" x14ac:dyDescent="0.3">
      <c r="E6372" s="4">
        <v>43731.416666666664</v>
      </c>
      <c r="F6372" s="3">
        <v>0</v>
      </c>
      <c r="G6372" s="2">
        <f>Table13[[#This Row],[CF % FV]]*$A$2</f>
        <v>0</v>
      </c>
      <c r="H6372" s="3">
        <v>0.330085897909979</v>
      </c>
      <c r="I6372" s="2">
        <f>Table13[[#This Row],[CF % EOL]]*$A$6</f>
        <v>13.20343591639916</v>
      </c>
      <c r="J6372" s="3">
        <v>0.14477112046546506</v>
      </c>
      <c r="K6372" s="2">
        <f>$A$10*Table13[[#This Row],[CF % WEC]]</f>
        <v>4.4526500711736673E-2</v>
      </c>
      <c r="L6372" s="1">
        <v>50.569455585948944</v>
      </c>
      <c r="M6372" s="2">
        <f>Table13[[#This Row],[Cons h '[MWh']]]-Table13[[#This Row],[Ewec_prod '[MWh']]]-Table13[[#This Row],[Eeol_prod '[MWh']]]-Table13[[#This Row],[Efv_prod '[MWh']]]</f>
        <v>37.321493168838046</v>
      </c>
    </row>
    <row r="6373" spans="5:13" x14ac:dyDescent="0.3">
      <c r="E6373" s="4">
        <v>43731.458333333336</v>
      </c>
      <c r="F6373" s="3">
        <v>0</v>
      </c>
      <c r="G6373" s="2">
        <f>Table13[[#This Row],[CF % FV]]*$A$2</f>
        <v>0</v>
      </c>
      <c r="H6373" s="3">
        <v>0.23487225963154901</v>
      </c>
      <c r="I6373" s="2">
        <f>Table13[[#This Row],[CF % EOL]]*$A$6</f>
        <v>9.3948903852619594</v>
      </c>
      <c r="J6373" s="3">
        <v>9.7612177314905207E-2</v>
      </c>
      <c r="K6373" s="2">
        <f>$A$10*Table13[[#This Row],[CF % WEC]]</f>
        <v>3.002206979342336E-2</v>
      </c>
      <c r="L6373" s="1">
        <v>46.831698100356874</v>
      </c>
      <c r="M6373" s="2">
        <f>Table13[[#This Row],[Cons h '[MWh']]]-Table13[[#This Row],[Ewec_prod '[MWh']]]-Table13[[#This Row],[Eeol_prod '[MWh']]]-Table13[[#This Row],[Efv_prod '[MWh']]]</f>
        <v>37.40678564530149</v>
      </c>
    </row>
    <row r="6374" spans="5:13" x14ac:dyDescent="0.3">
      <c r="E6374" s="4">
        <v>43731.5</v>
      </c>
      <c r="F6374" s="3">
        <v>0</v>
      </c>
      <c r="G6374" s="2">
        <f>Table13[[#This Row],[CF % FV]]*$A$2</f>
        <v>0</v>
      </c>
      <c r="H6374" s="3">
        <v>0.18844594755060501</v>
      </c>
      <c r="I6374" s="2">
        <f>Table13[[#This Row],[CF % EOL]]*$A$6</f>
        <v>7.5378379020242008</v>
      </c>
      <c r="J6374" s="3">
        <v>3.2883820714166845E-2</v>
      </c>
      <c r="K6374" s="2">
        <f>$A$10*Table13[[#This Row],[CF % WEC]]</f>
        <v>1.0113905741188584E-2</v>
      </c>
      <c r="L6374" s="1">
        <v>48.898220164003384</v>
      </c>
      <c r="M6374" s="2">
        <f>Table13[[#This Row],[Cons h '[MWh']]]-Table13[[#This Row],[Ewec_prod '[MWh']]]-Table13[[#This Row],[Eeol_prod '[MWh']]]-Table13[[#This Row],[Efv_prod '[MWh']]]</f>
        <v>41.350268356237997</v>
      </c>
    </row>
    <row r="6375" spans="5:13" x14ac:dyDescent="0.3">
      <c r="E6375" s="4">
        <v>43731.541666666664</v>
      </c>
      <c r="F6375" s="3">
        <v>0</v>
      </c>
      <c r="G6375" s="2">
        <f>Table13[[#This Row],[CF % FV]]*$A$2</f>
        <v>0</v>
      </c>
      <c r="H6375" s="3">
        <v>0.17279574879284601</v>
      </c>
      <c r="I6375" s="2">
        <f>Table13[[#This Row],[CF % EOL]]*$A$6</f>
        <v>6.9118299517138402</v>
      </c>
      <c r="J6375" s="3">
        <v>0</v>
      </c>
      <c r="K6375" s="2">
        <f>$A$10*Table13[[#This Row],[CF % WEC]]</f>
        <v>0</v>
      </c>
      <c r="L6375" s="1">
        <v>50.703501603670958</v>
      </c>
      <c r="M6375" s="2">
        <f>Table13[[#This Row],[Cons h '[MWh']]]-Table13[[#This Row],[Ewec_prod '[MWh']]]-Table13[[#This Row],[Eeol_prod '[MWh']]]-Table13[[#This Row],[Efv_prod '[MWh']]]</f>
        <v>43.791671651957117</v>
      </c>
    </row>
    <row r="6376" spans="5:13" x14ac:dyDescent="0.3">
      <c r="E6376" s="4">
        <v>43731.583333333336</v>
      </c>
      <c r="F6376" s="3">
        <v>0</v>
      </c>
      <c r="G6376" s="2">
        <f>Table13[[#This Row],[CF % FV]]*$A$2</f>
        <v>0</v>
      </c>
      <c r="H6376" s="3">
        <v>0.174032812871103</v>
      </c>
      <c r="I6376" s="2">
        <f>Table13[[#This Row],[CF % EOL]]*$A$6</f>
        <v>6.9613125148441206</v>
      </c>
      <c r="J6376" s="3">
        <v>0</v>
      </c>
      <c r="K6376" s="2">
        <f>$A$10*Table13[[#This Row],[CF % WEC]]</f>
        <v>0</v>
      </c>
      <c r="L6376" s="1">
        <v>54.751628597228269</v>
      </c>
      <c r="M6376" s="2">
        <f>Table13[[#This Row],[Cons h '[MWh']]]-Table13[[#This Row],[Ewec_prod '[MWh']]]-Table13[[#This Row],[Eeol_prod '[MWh']]]-Table13[[#This Row],[Efv_prod '[MWh']]]</f>
        <v>47.790316082384152</v>
      </c>
    </row>
    <row r="6377" spans="5:13" x14ac:dyDescent="0.3">
      <c r="E6377" s="4">
        <v>43731.625</v>
      </c>
      <c r="F6377" s="3">
        <v>0</v>
      </c>
      <c r="G6377" s="2">
        <f>Table13[[#This Row],[CF % FV]]*$A$2</f>
        <v>0</v>
      </c>
      <c r="H6377" s="3">
        <v>0.165197291200712</v>
      </c>
      <c r="I6377" s="2">
        <f>Table13[[#This Row],[CF % EOL]]*$A$6</f>
        <v>6.6078916480284802</v>
      </c>
      <c r="J6377" s="3">
        <v>0</v>
      </c>
      <c r="K6377" s="2">
        <f>$A$10*Table13[[#This Row],[CF % WEC]]</f>
        <v>0</v>
      </c>
      <c r="L6377" s="1">
        <v>47.107017060387427</v>
      </c>
      <c r="M6377" s="2">
        <f>Table13[[#This Row],[Cons h '[MWh']]]-Table13[[#This Row],[Ewec_prod '[MWh']]]-Table13[[#This Row],[Eeol_prod '[MWh']]]-Table13[[#This Row],[Efv_prod '[MWh']]]</f>
        <v>40.49912541235895</v>
      </c>
    </row>
    <row r="6378" spans="5:13" x14ac:dyDescent="0.3">
      <c r="E6378" s="4">
        <v>43731.666666666664</v>
      </c>
      <c r="F6378" s="3">
        <v>8.1930000000000003E-2</v>
      </c>
      <c r="G6378" s="2">
        <f>Table13[[#This Row],[CF % FV]]*$A$2</f>
        <v>4.1784300000000005</v>
      </c>
      <c r="H6378" s="3">
        <v>0.16873823792773901</v>
      </c>
      <c r="I6378" s="2">
        <f>Table13[[#This Row],[CF % EOL]]*$A$6</f>
        <v>6.7495295171095604</v>
      </c>
      <c r="J6378" s="3">
        <v>0</v>
      </c>
      <c r="K6378" s="2">
        <f>$A$10*Table13[[#This Row],[CF % WEC]]</f>
        <v>0</v>
      </c>
      <c r="L6378" s="1">
        <v>48.778512073766493</v>
      </c>
      <c r="M6378" s="2">
        <f>Table13[[#This Row],[Cons h '[MWh']]]-Table13[[#This Row],[Ewec_prod '[MWh']]]-Table13[[#This Row],[Eeol_prod '[MWh']]]-Table13[[#This Row],[Efv_prod '[MWh']]]</f>
        <v>37.850552556656936</v>
      </c>
    </row>
    <row r="6379" spans="5:13" x14ac:dyDescent="0.3">
      <c r="E6379" s="4">
        <v>43731.708333333336</v>
      </c>
      <c r="F6379" s="3">
        <v>0.28897</v>
      </c>
      <c r="G6379" s="2">
        <f>Table13[[#This Row],[CF % FV]]*$A$2</f>
        <v>14.73747</v>
      </c>
      <c r="H6379" s="3">
        <v>0.199826353568787</v>
      </c>
      <c r="I6379" s="2">
        <f>Table13[[#This Row],[CF % EOL]]*$A$6</f>
        <v>7.9930541427514799</v>
      </c>
      <c r="J6379" s="3">
        <v>0</v>
      </c>
      <c r="K6379" s="2">
        <f>$A$10*Table13[[#This Row],[CF % WEC]]</f>
        <v>0</v>
      </c>
      <c r="L6379" s="1">
        <v>46.845616164308169</v>
      </c>
      <c r="M6379" s="2">
        <f>Table13[[#This Row],[Cons h '[MWh']]]-Table13[[#This Row],[Ewec_prod '[MWh']]]-Table13[[#This Row],[Eeol_prod '[MWh']]]-Table13[[#This Row],[Efv_prod '[MWh']]]</f>
        <v>24.115092021556684</v>
      </c>
    </row>
    <row r="6380" spans="5:13" x14ac:dyDescent="0.3">
      <c r="E6380" s="4">
        <v>43731.75</v>
      </c>
      <c r="F6380" s="3">
        <v>0.49423</v>
      </c>
      <c r="G6380" s="2">
        <f>Table13[[#This Row],[CF % FV]]*$A$2</f>
        <v>25.205729999999999</v>
      </c>
      <c r="H6380" s="3">
        <v>0.241527618567489</v>
      </c>
      <c r="I6380" s="2">
        <f>Table13[[#This Row],[CF % EOL]]*$A$6</f>
        <v>9.6611047426995604</v>
      </c>
      <c r="J6380" s="3">
        <v>0</v>
      </c>
      <c r="K6380" s="2">
        <f>$A$10*Table13[[#This Row],[CF % WEC]]</f>
        <v>0</v>
      </c>
      <c r="L6380" s="1">
        <v>77.28227844322663</v>
      </c>
      <c r="M6380" s="2">
        <f>Table13[[#This Row],[Cons h '[MWh']]]-Table13[[#This Row],[Ewec_prod '[MWh']]]-Table13[[#This Row],[Eeol_prod '[MWh']]]-Table13[[#This Row],[Efv_prod '[MWh']]]</f>
        <v>42.415443700527064</v>
      </c>
    </row>
    <row r="6381" spans="5:13" x14ac:dyDescent="0.3">
      <c r="E6381" s="4">
        <v>43731.791666666664</v>
      </c>
      <c r="F6381" s="3">
        <v>0.60550000000000004</v>
      </c>
      <c r="G6381" s="2">
        <f>Table13[[#This Row],[CF % FV]]*$A$2</f>
        <v>30.880500000000001</v>
      </c>
      <c r="H6381" s="3">
        <v>0.30767379479941398</v>
      </c>
      <c r="I6381" s="2">
        <f>Table13[[#This Row],[CF % EOL]]*$A$6</f>
        <v>12.306951791976559</v>
      </c>
      <c r="J6381" s="3">
        <v>0</v>
      </c>
      <c r="K6381" s="2">
        <f>$A$10*Table13[[#This Row],[CF % WEC]]</f>
        <v>0</v>
      </c>
      <c r="L6381" s="1">
        <v>57.228795450524203</v>
      </c>
      <c r="M6381" s="2">
        <f>Table13[[#This Row],[Cons h '[MWh']]]-Table13[[#This Row],[Ewec_prod '[MWh']]]-Table13[[#This Row],[Eeol_prod '[MWh']]]-Table13[[#This Row],[Efv_prod '[MWh']]]</f>
        <v>14.041343658547643</v>
      </c>
    </row>
    <row r="6382" spans="5:13" x14ac:dyDescent="0.3">
      <c r="E6382" s="4">
        <v>43731.833333333336</v>
      </c>
      <c r="F6382" s="3">
        <v>0.71666999999999992</v>
      </c>
      <c r="G6382" s="2">
        <f>Table13[[#This Row],[CF % FV]]*$A$2</f>
        <v>36.550169999999994</v>
      </c>
      <c r="H6382" s="3">
        <v>0.36247936996422703</v>
      </c>
      <c r="I6382" s="2">
        <f>Table13[[#This Row],[CF % EOL]]*$A$6</f>
        <v>14.499174798569081</v>
      </c>
      <c r="J6382" s="3">
        <v>0</v>
      </c>
      <c r="K6382" s="2">
        <f>$A$10*Table13[[#This Row],[CF % WEC]]</f>
        <v>0</v>
      </c>
      <c r="L6382" s="1">
        <v>48.658887021535804</v>
      </c>
      <c r="M6382" s="2">
        <f>Table13[[#This Row],[Cons h '[MWh']]]-Table13[[#This Row],[Ewec_prod '[MWh']]]-Table13[[#This Row],[Eeol_prod '[MWh']]]-Table13[[#This Row],[Efv_prod '[MWh']]]</f>
        <v>-2.3904577770332693</v>
      </c>
    </row>
    <row r="6383" spans="5:13" x14ac:dyDescent="0.3">
      <c r="E6383" s="4">
        <v>43731.875</v>
      </c>
      <c r="F6383" s="3">
        <v>0.75029000000000001</v>
      </c>
      <c r="G6383" s="2">
        <f>Table13[[#This Row],[CF % FV]]*$A$2</f>
        <v>38.264789999999998</v>
      </c>
      <c r="H6383" s="3">
        <v>0.38254558237543501</v>
      </c>
      <c r="I6383" s="2">
        <f>Table13[[#This Row],[CF % EOL]]*$A$6</f>
        <v>15.3018232950174</v>
      </c>
      <c r="J6383" s="3">
        <v>2.4549157248575089E-3</v>
      </c>
      <c r="K6383" s="2">
        <f>$A$10*Table13[[#This Row],[CF % WEC]]</f>
        <v>7.5504566393265482E-4</v>
      </c>
      <c r="L6383" s="1">
        <v>46.498056942782995</v>
      </c>
      <c r="M6383" s="2">
        <f>Table13[[#This Row],[Cons h '[MWh']]]-Table13[[#This Row],[Ewec_prod '[MWh']]]-Table13[[#This Row],[Eeol_prod '[MWh']]]-Table13[[#This Row],[Efv_prod '[MWh']]]</f>
        <v>-7.069311397898332</v>
      </c>
    </row>
    <row r="6384" spans="5:13" x14ac:dyDescent="0.3">
      <c r="E6384" s="4">
        <v>43731.916666666664</v>
      </c>
      <c r="F6384" s="3">
        <v>0.65910999999999997</v>
      </c>
      <c r="G6384" s="2">
        <f>Table13[[#This Row],[CF % FV]]*$A$2</f>
        <v>33.614609999999999</v>
      </c>
      <c r="H6384" s="3">
        <v>0.33432032119104799</v>
      </c>
      <c r="I6384" s="2">
        <f>Table13[[#This Row],[CF % EOL]]*$A$6</f>
        <v>13.372812847641919</v>
      </c>
      <c r="J6384" s="3">
        <v>7.5889959607873987E-3</v>
      </c>
      <c r="K6384" s="2">
        <f>$A$10*Table13[[#This Row],[CF % WEC]]</f>
        <v>2.3341080248803843E-3</v>
      </c>
      <c r="L6384" s="1">
        <v>48.231689052829005</v>
      </c>
      <c r="M6384" s="2">
        <f>Table13[[#This Row],[Cons h '[MWh']]]-Table13[[#This Row],[Ewec_prod '[MWh']]]-Table13[[#This Row],[Eeol_prod '[MWh']]]-Table13[[#This Row],[Efv_prod '[MWh']]]</f>
        <v>1.2419320971622057</v>
      </c>
    </row>
    <row r="6385" spans="5:13" x14ac:dyDescent="0.3">
      <c r="E6385" s="4">
        <v>43731.958333333336</v>
      </c>
      <c r="F6385" s="3">
        <v>0.56938</v>
      </c>
      <c r="G6385" s="2">
        <f>Table13[[#This Row],[CF % FV]]*$A$2</f>
        <v>29.03838</v>
      </c>
      <c r="H6385" s="3">
        <v>0.31131514260694998</v>
      </c>
      <c r="I6385" s="2">
        <f>Table13[[#This Row],[CF % EOL]]*$A$6</f>
        <v>12.452605704278</v>
      </c>
      <c r="J6385" s="3">
        <v>2.3448526300160869E-2</v>
      </c>
      <c r="K6385" s="2">
        <f>$A$10*Table13[[#This Row],[CF % WEC]]</f>
        <v>7.2119413018037187E-3</v>
      </c>
      <c r="L6385" s="1">
        <v>39.944645306300117</v>
      </c>
      <c r="M6385" s="2">
        <f>Table13[[#This Row],[Cons h '[MWh']]]-Table13[[#This Row],[Ewec_prod '[MWh']]]-Table13[[#This Row],[Eeol_prod '[MWh']]]-Table13[[#This Row],[Efv_prod '[MWh']]]</f>
        <v>-1.5535523392796868</v>
      </c>
    </row>
    <row r="6386" spans="5:13" x14ac:dyDescent="0.3">
      <c r="E6386" s="4">
        <v>43732</v>
      </c>
      <c r="F6386" s="3">
        <v>0.53121000000000007</v>
      </c>
      <c r="G6386" s="2">
        <f>Table13[[#This Row],[CF % FV]]*$A$2</f>
        <v>27.091710000000003</v>
      </c>
      <c r="H6386" s="3">
        <v>0.28368073614497002</v>
      </c>
      <c r="I6386" s="2">
        <f>Table13[[#This Row],[CF % EOL]]*$A$6</f>
        <v>11.347229445798801</v>
      </c>
      <c r="J6386" s="3">
        <v>5.8721743670735932E-2</v>
      </c>
      <c r="K6386" s="2">
        <f>$A$10*Table13[[#This Row],[CF % WEC]]</f>
        <v>1.8060741347741164E-2</v>
      </c>
      <c r="L6386" s="1">
        <v>31.178747002924617</v>
      </c>
      <c r="M6386" s="2">
        <f>Table13[[#This Row],[Cons h '[MWh']]]-Table13[[#This Row],[Ewec_prod '[MWh']]]-Table13[[#This Row],[Eeol_prod '[MWh']]]-Table13[[#This Row],[Efv_prod '[MWh']]]</f>
        <v>-7.2782531842219278</v>
      </c>
    </row>
    <row r="6387" spans="5:13" x14ac:dyDescent="0.3">
      <c r="E6387" s="4">
        <v>43732.041666666664</v>
      </c>
      <c r="F6387" s="3">
        <v>0.38913999999999999</v>
      </c>
      <c r="G6387" s="2">
        <f>Table13[[#This Row],[CF % FV]]*$A$2</f>
        <v>19.846139999999998</v>
      </c>
      <c r="H6387" s="3">
        <v>0.25799356636131099</v>
      </c>
      <c r="I6387" s="2">
        <f>Table13[[#This Row],[CF % EOL]]*$A$6</f>
        <v>10.31974265445244</v>
      </c>
      <c r="J6387" s="3">
        <v>6.8543051859338427E-2</v>
      </c>
      <c r="K6387" s="2">
        <f>$A$10*Table13[[#This Row],[CF % WEC]]</f>
        <v>2.1081430036507053E-2</v>
      </c>
      <c r="L6387" s="1">
        <v>32.31037797168031</v>
      </c>
      <c r="M6387" s="2">
        <f>Table13[[#This Row],[Cons h '[MWh']]]-Table13[[#This Row],[Ewec_prod '[MWh']]]-Table13[[#This Row],[Eeol_prod '[MWh']]]-Table13[[#This Row],[Efv_prod '[MWh']]]</f>
        <v>2.1234138871913615</v>
      </c>
    </row>
    <row r="6388" spans="5:13" x14ac:dyDescent="0.3">
      <c r="E6388" s="4">
        <v>43732.083333333336</v>
      </c>
      <c r="F6388" s="3">
        <v>0.1676</v>
      </c>
      <c r="G6388" s="2">
        <f>Table13[[#This Row],[CF % FV]]*$A$2</f>
        <v>8.5475999999999992</v>
      </c>
      <c r="H6388" s="3">
        <v>0.248426906964648</v>
      </c>
      <c r="I6388" s="2">
        <f>Table13[[#This Row],[CF % EOL]]*$A$6</f>
        <v>9.9370762785859199</v>
      </c>
      <c r="J6388" s="3">
        <v>7.7742572351471403E-2</v>
      </c>
      <c r="K6388" s="2">
        <f>$A$10*Table13[[#This Row],[CF % WEC]]</f>
        <v>2.3910878716765834E-2</v>
      </c>
      <c r="L6388" s="1">
        <v>32.151041970066473</v>
      </c>
      <c r="M6388" s="2">
        <f>Table13[[#This Row],[Cons h '[MWh']]]-Table13[[#This Row],[Ewec_prod '[MWh']]]-Table13[[#This Row],[Eeol_prod '[MWh']]]-Table13[[#This Row],[Efv_prod '[MWh']]]</f>
        <v>13.642454812763791</v>
      </c>
    </row>
    <row r="6389" spans="5:13" x14ac:dyDescent="0.3">
      <c r="E6389" s="4">
        <v>43732.125</v>
      </c>
      <c r="F6389" s="3">
        <v>7.2500000000000004E-3</v>
      </c>
      <c r="G6389" s="2">
        <f>Table13[[#This Row],[CF % FV]]*$A$2</f>
        <v>0.36975000000000002</v>
      </c>
      <c r="H6389" s="3">
        <v>0.24048714096190199</v>
      </c>
      <c r="I6389" s="2">
        <f>Table13[[#This Row],[CF % EOL]]*$A$6</f>
        <v>9.6194856384760801</v>
      </c>
      <c r="J6389" s="3">
        <v>8.5064458750469224E-2</v>
      </c>
      <c r="K6389" s="2">
        <f>$A$10*Table13[[#This Row],[CF % WEC]]</f>
        <v>2.6162833242696318E-2</v>
      </c>
      <c r="L6389" s="1">
        <v>30.47358061274269</v>
      </c>
      <c r="M6389" s="2">
        <f>Table13[[#This Row],[Cons h '[MWh']]]-Table13[[#This Row],[Ewec_prod '[MWh']]]-Table13[[#This Row],[Eeol_prod '[MWh']]]-Table13[[#This Row],[Efv_prod '[MWh']]]</f>
        <v>20.458182141023915</v>
      </c>
    </row>
    <row r="6390" spans="5:13" x14ac:dyDescent="0.3">
      <c r="E6390" s="4">
        <v>43732.166666666664</v>
      </c>
      <c r="F6390" s="3">
        <v>0</v>
      </c>
      <c r="G6390" s="2">
        <f>Table13[[#This Row],[CF % FV]]*$A$2</f>
        <v>0</v>
      </c>
      <c r="H6390" s="3">
        <v>0.260909708261785</v>
      </c>
      <c r="I6390" s="2">
        <f>Table13[[#This Row],[CF % EOL]]*$A$6</f>
        <v>10.4363883304714</v>
      </c>
      <c r="J6390" s="3">
        <v>0.12853538700192005</v>
      </c>
      <c r="K6390" s="2">
        <f>$A$10*Table13[[#This Row],[CF % WEC]]</f>
        <v>3.9532960596168142E-2</v>
      </c>
      <c r="L6390" s="1">
        <v>42.997261363806579</v>
      </c>
      <c r="M6390" s="2">
        <f>Table13[[#This Row],[Cons h '[MWh']]]-Table13[[#This Row],[Ewec_prod '[MWh']]]-Table13[[#This Row],[Eeol_prod '[MWh']]]-Table13[[#This Row],[Efv_prod '[MWh']]]</f>
        <v>32.521340072739008</v>
      </c>
    </row>
    <row r="6391" spans="5:13" x14ac:dyDescent="0.3">
      <c r="E6391" s="4">
        <v>43732.208333333336</v>
      </c>
      <c r="F6391" s="3">
        <v>0</v>
      </c>
      <c r="G6391" s="2">
        <f>Table13[[#This Row],[CF % FV]]*$A$2</f>
        <v>0</v>
      </c>
      <c r="H6391" s="3">
        <v>0.29928976159040599</v>
      </c>
      <c r="I6391" s="2">
        <f>Table13[[#This Row],[CF % EOL]]*$A$6</f>
        <v>11.97159046361624</v>
      </c>
      <c r="J6391" s="3">
        <v>0.1582374716174404</v>
      </c>
      <c r="K6391" s="2">
        <f>$A$10*Table13[[#This Row],[CF % WEC]]</f>
        <v>4.8668276310523735E-2</v>
      </c>
      <c r="L6391" s="1">
        <v>43.73859786859478</v>
      </c>
      <c r="M6391" s="2">
        <f>Table13[[#This Row],[Cons h '[MWh']]]-Table13[[#This Row],[Ewec_prod '[MWh']]]-Table13[[#This Row],[Eeol_prod '[MWh']]]-Table13[[#This Row],[Efv_prod '[MWh']]]</f>
        <v>31.718339128668021</v>
      </c>
    </row>
    <row r="6392" spans="5:13" x14ac:dyDescent="0.3">
      <c r="E6392" s="4">
        <v>43732.25</v>
      </c>
      <c r="F6392" s="3">
        <v>0</v>
      </c>
      <c r="G6392" s="2">
        <f>Table13[[#This Row],[CF % FV]]*$A$2</f>
        <v>0</v>
      </c>
      <c r="H6392" s="3">
        <v>0.32407490432592401</v>
      </c>
      <c r="I6392" s="2">
        <f>Table13[[#This Row],[CF % EOL]]*$A$6</f>
        <v>12.962996173036959</v>
      </c>
      <c r="J6392" s="3">
        <v>0.15427609887843274</v>
      </c>
      <c r="K6392" s="2">
        <f>$A$10*Table13[[#This Row],[CF % WEC]]</f>
        <v>4.7449897496325395E-2</v>
      </c>
      <c r="L6392" s="1">
        <v>50.014229760790009</v>
      </c>
      <c r="M6392" s="2">
        <f>Table13[[#This Row],[Cons h '[MWh']]]-Table13[[#This Row],[Ewec_prod '[MWh']]]-Table13[[#This Row],[Eeol_prod '[MWh']]]-Table13[[#This Row],[Efv_prod '[MWh']]]</f>
        <v>37.003783690256725</v>
      </c>
    </row>
    <row r="6393" spans="5:13" x14ac:dyDescent="0.3">
      <c r="E6393" s="4">
        <v>43732.291666666664</v>
      </c>
      <c r="F6393" s="3">
        <v>0</v>
      </c>
      <c r="G6393" s="2">
        <f>Table13[[#This Row],[CF % FV]]*$A$2</f>
        <v>0</v>
      </c>
      <c r="H6393" s="3">
        <v>0.31403092891783702</v>
      </c>
      <c r="I6393" s="2">
        <f>Table13[[#This Row],[CF % EOL]]*$A$6</f>
        <v>12.561237156713482</v>
      </c>
      <c r="J6393" s="3">
        <v>0.14965505044533103</v>
      </c>
      <c r="K6393" s="2">
        <f>$A$10*Table13[[#This Row],[CF % WEC]]</f>
        <v>4.6028625659208157E-2</v>
      </c>
      <c r="L6393" s="1">
        <v>51.144108533394792</v>
      </c>
      <c r="M6393" s="2">
        <f>Table13[[#This Row],[Cons h '[MWh']]]-Table13[[#This Row],[Ewec_prod '[MWh']]]-Table13[[#This Row],[Eeol_prod '[MWh']]]-Table13[[#This Row],[Efv_prod '[MWh']]]</f>
        <v>38.5368427510221</v>
      </c>
    </row>
    <row r="6394" spans="5:13" x14ac:dyDescent="0.3">
      <c r="E6394" s="4">
        <v>43732.333333333336</v>
      </c>
      <c r="F6394" s="3">
        <v>0</v>
      </c>
      <c r="G6394" s="2">
        <f>Table13[[#This Row],[CF % FV]]*$A$2</f>
        <v>0</v>
      </c>
      <c r="H6394" s="3">
        <v>0.26409232527807502</v>
      </c>
      <c r="I6394" s="2">
        <f>Table13[[#This Row],[CF % EOL]]*$A$6</f>
        <v>10.563693011123</v>
      </c>
      <c r="J6394" s="3">
        <v>0.14444919481948848</v>
      </c>
      <c r="K6394" s="2">
        <f>$A$10*Table13[[#This Row],[CF % WEC]]</f>
        <v>4.4427487714817013E-2</v>
      </c>
      <c r="L6394" s="1">
        <v>40.723602957059235</v>
      </c>
      <c r="M6394" s="2">
        <f>Table13[[#This Row],[Cons h '[MWh']]]-Table13[[#This Row],[Ewec_prod '[MWh']]]-Table13[[#This Row],[Eeol_prod '[MWh']]]-Table13[[#This Row],[Efv_prod '[MWh']]]</f>
        <v>30.115482458221415</v>
      </c>
    </row>
    <row r="6395" spans="5:13" x14ac:dyDescent="0.3">
      <c r="E6395" s="4">
        <v>43732.375</v>
      </c>
      <c r="F6395" s="3">
        <v>0</v>
      </c>
      <c r="G6395" s="2">
        <f>Table13[[#This Row],[CF % FV]]*$A$2</f>
        <v>0</v>
      </c>
      <c r="H6395" s="3">
        <v>0.23180910531896301</v>
      </c>
      <c r="I6395" s="2">
        <f>Table13[[#This Row],[CF % EOL]]*$A$6</f>
        <v>9.2723642127585197</v>
      </c>
      <c r="J6395" s="3">
        <v>0.13847954843426949</v>
      </c>
      <c r="K6395" s="2">
        <f>$A$10*Table13[[#This Row],[CF % WEC]]</f>
        <v>4.2591434618276414E-2</v>
      </c>
      <c r="L6395" s="1">
        <v>42.47671044446637</v>
      </c>
      <c r="M6395" s="2">
        <f>Table13[[#This Row],[Cons h '[MWh']]]-Table13[[#This Row],[Ewec_prod '[MWh']]]-Table13[[#This Row],[Eeol_prod '[MWh']]]-Table13[[#This Row],[Efv_prod '[MWh']]]</f>
        <v>33.161754797089579</v>
      </c>
    </row>
    <row r="6396" spans="5:13" x14ac:dyDescent="0.3">
      <c r="E6396" s="4">
        <v>43732.416666666664</v>
      </c>
      <c r="F6396" s="3">
        <v>0</v>
      </c>
      <c r="G6396" s="2">
        <f>Table13[[#This Row],[CF % FV]]*$A$2</f>
        <v>0</v>
      </c>
      <c r="H6396" s="3">
        <v>0</v>
      </c>
      <c r="I6396" s="2">
        <f>Table13[[#This Row],[CF % EOL]]*$A$6</f>
        <v>0</v>
      </c>
      <c r="J6396" s="3">
        <v>0.13235835189912551</v>
      </c>
      <c r="K6396" s="2">
        <f>$A$10*Table13[[#This Row],[CF % WEC]]</f>
        <v>4.0708770030184159E-2</v>
      </c>
      <c r="L6396" s="1">
        <v>47.257372223011494</v>
      </c>
      <c r="M6396" s="2">
        <f>Table13[[#This Row],[Cons h '[MWh']]]-Table13[[#This Row],[Ewec_prod '[MWh']]]-Table13[[#This Row],[Eeol_prod '[MWh']]]-Table13[[#This Row],[Efv_prod '[MWh']]]</f>
        <v>47.216663452981308</v>
      </c>
    </row>
    <row r="6397" spans="5:13" x14ac:dyDescent="0.3">
      <c r="E6397" s="4">
        <v>43732.458333333336</v>
      </c>
      <c r="F6397" s="3">
        <v>0</v>
      </c>
      <c r="G6397" s="2">
        <f>Table13[[#This Row],[CF % FV]]*$A$2</f>
        <v>0</v>
      </c>
      <c r="H6397" s="3">
        <v>0</v>
      </c>
      <c r="I6397" s="2">
        <f>Table13[[#This Row],[CF % EOL]]*$A$6</f>
        <v>0</v>
      </c>
      <c r="J6397" s="3">
        <v>0.12610543280528896</v>
      </c>
      <c r="K6397" s="2">
        <f>$A$10*Table13[[#This Row],[CF % WEC]]</f>
        <v>3.8785592219672142E-2</v>
      </c>
      <c r="L6397" s="1">
        <v>53.13014539023014</v>
      </c>
      <c r="M6397" s="2">
        <f>Table13[[#This Row],[Cons h '[MWh']]]-Table13[[#This Row],[Ewec_prod '[MWh']]]-Table13[[#This Row],[Eeol_prod '[MWh']]]-Table13[[#This Row],[Efv_prod '[MWh']]]</f>
        <v>53.091359798010465</v>
      </c>
    </row>
    <row r="6398" spans="5:13" x14ac:dyDescent="0.3">
      <c r="E6398" s="4">
        <v>43732.5</v>
      </c>
      <c r="F6398" s="3">
        <v>0</v>
      </c>
      <c r="G6398" s="2">
        <f>Table13[[#This Row],[CF % FV]]*$A$2</f>
        <v>0</v>
      </c>
      <c r="H6398" s="3">
        <v>4.1560005366753898E-5</v>
      </c>
      <c r="I6398" s="2">
        <f>Table13[[#This Row],[CF % EOL]]*$A$6</f>
        <v>1.6624002146701559E-3</v>
      </c>
      <c r="J6398" s="3">
        <v>0.1182569458848655</v>
      </c>
      <c r="K6398" s="2">
        <f>$A$10*Table13[[#This Row],[CF % WEC]]</f>
        <v>3.6371673909689484E-2</v>
      </c>
      <c r="L6398" s="1">
        <v>56.856329747086484</v>
      </c>
      <c r="M6398" s="2">
        <f>Table13[[#This Row],[Cons h '[MWh']]]-Table13[[#This Row],[Ewec_prod '[MWh']]]-Table13[[#This Row],[Eeol_prod '[MWh']]]-Table13[[#This Row],[Efv_prod '[MWh']]]</f>
        <v>56.818295672962122</v>
      </c>
    </row>
    <row r="6399" spans="5:13" x14ac:dyDescent="0.3">
      <c r="E6399" s="4">
        <v>43732.541666666664</v>
      </c>
      <c r="F6399" s="3">
        <v>0</v>
      </c>
      <c r="G6399" s="2">
        <f>Table13[[#This Row],[CF % FV]]*$A$2</f>
        <v>0</v>
      </c>
      <c r="H6399" s="3">
        <v>2.4263637477819899E-2</v>
      </c>
      <c r="I6399" s="2">
        <f>Table13[[#This Row],[CF % EOL]]*$A$6</f>
        <v>0.97054549911279597</v>
      </c>
      <c r="J6399" s="3">
        <v>0.11166215987787101</v>
      </c>
      <c r="K6399" s="2">
        <f>$A$10*Table13[[#This Row],[CF % WEC]]</f>
        <v>3.4343349870405424E-2</v>
      </c>
      <c r="L6399" s="1">
        <v>44.881219685310697</v>
      </c>
      <c r="M6399" s="2">
        <f>Table13[[#This Row],[Cons h '[MWh']]]-Table13[[#This Row],[Ewec_prod '[MWh']]]-Table13[[#This Row],[Eeol_prod '[MWh']]]-Table13[[#This Row],[Efv_prod '[MWh']]]</f>
        <v>43.876330836327497</v>
      </c>
    </row>
    <row r="6400" spans="5:13" x14ac:dyDescent="0.3">
      <c r="E6400" s="4">
        <v>43732.583333333336</v>
      </c>
      <c r="F6400" s="3">
        <v>0</v>
      </c>
      <c r="G6400" s="2">
        <f>Table13[[#This Row],[CF % FV]]*$A$2</f>
        <v>0</v>
      </c>
      <c r="H6400" s="3">
        <v>5.55543832982529E-2</v>
      </c>
      <c r="I6400" s="2">
        <f>Table13[[#This Row],[CF % EOL]]*$A$6</f>
        <v>2.2221753319301158</v>
      </c>
      <c r="J6400" s="3">
        <v>0.10556663875691331</v>
      </c>
      <c r="K6400" s="2">
        <f>$A$10*Table13[[#This Row],[CF % WEC]]</f>
        <v>3.2468582135942295E-2</v>
      </c>
      <c r="L6400" s="1">
        <v>41.757863371280152</v>
      </c>
      <c r="M6400" s="2">
        <f>Table13[[#This Row],[Cons h '[MWh']]]-Table13[[#This Row],[Ewec_prod '[MWh']]]-Table13[[#This Row],[Eeol_prod '[MWh']]]-Table13[[#This Row],[Efv_prod '[MWh']]]</f>
        <v>39.503219457214094</v>
      </c>
    </row>
    <row r="6401" spans="5:13" x14ac:dyDescent="0.3">
      <c r="E6401" s="4">
        <v>43732.625</v>
      </c>
      <c r="F6401" s="3">
        <v>0</v>
      </c>
      <c r="G6401" s="2">
        <f>Table13[[#This Row],[CF % FV]]*$A$2</f>
        <v>0</v>
      </c>
      <c r="H6401" s="3">
        <v>0.101086727212922</v>
      </c>
      <c r="I6401" s="2">
        <f>Table13[[#This Row],[CF % EOL]]*$A$6</f>
        <v>4.04346908851688</v>
      </c>
      <c r="J6401" s="3">
        <v>9.9861770988748433E-2</v>
      </c>
      <c r="K6401" s="2">
        <f>$A$10*Table13[[#This Row],[CF % WEC]]</f>
        <v>3.0713965621800218E-2</v>
      </c>
      <c r="L6401" s="1">
        <v>43.885656083579732</v>
      </c>
      <c r="M6401" s="2">
        <f>Table13[[#This Row],[Cons h '[MWh']]]-Table13[[#This Row],[Ewec_prod '[MWh']]]-Table13[[#This Row],[Eeol_prod '[MWh']]]-Table13[[#This Row],[Efv_prod '[MWh']]]</f>
        <v>39.811473029441053</v>
      </c>
    </row>
    <row r="6402" spans="5:13" x14ac:dyDescent="0.3">
      <c r="E6402" s="4">
        <v>43732.666666666664</v>
      </c>
      <c r="F6402" s="3">
        <v>8.3400000000000002E-2</v>
      </c>
      <c r="G6402" s="2">
        <f>Table13[[#This Row],[CF % FV]]*$A$2</f>
        <v>4.2534000000000001</v>
      </c>
      <c r="H6402" s="3">
        <v>0.17508326690039699</v>
      </c>
      <c r="I6402" s="2">
        <f>Table13[[#This Row],[CF % EOL]]*$A$6</f>
        <v>7.0033306760158798</v>
      </c>
      <c r="J6402" s="3">
        <v>9.4024767043554378E-2</v>
      </c>
      <c r="K6402" s="2">
        <f>$A$10*Table13[[#This Row],[CF % WEC]]</f>
        <v>2.8918708670797395E-2</v>
      </c>
      <c r="L6402" s="1">
        <v>50.329665203123618</v>
      </c>
      <c r="M6402" s="2">
        <f>Table13[[#This Row],[Cons h '[MWh']]]-Table13[[#This Row],[Ewec_prod '[MWh']]]-Table13[[#This Row],[Eeol_prod '[MWh']]]-Table13[[#This Row],[Efv_prod '[MWh']]]</f>
        <v>39.044015818436947</v>
      </c>
    </row>
    <row r="6403" spans="5:13" x14ac:dyDescent="0.3">
      <c r="E6403" s="4">
        <v>43732.708333333336</v>
      </c>
      <c r="F6403" s="3">
        <v>0.29616999999999999</v>
      </c>
      <c r="G6403" s="2">
        <f>Table13[[#This Row],[CF % FV]]*$A$2</f>
        <v>15.104669999999999</v>
      </c>
      <c r="H6403" s="3">
        <v>0.27883356389195002</v>
      </c>
      <c r="I6403" s="2">
        <f>Table13[[#This Row],[CF % EOL]]*$A$6</f>
        <v>11.153342555678002</v>
      </c>
      <c r="J6403" s="3">
        <v>9.0850244295596433E-2</v>
      </c>
      <c r="K6403" s="2">
        <f>$A$10*Table13[[#This Row],[CF % WEC]]</f>
        <v>2.794233721672626E-2</v>
      </c>
      <c r="L6403" s="1">
        <v>55.424960656287389</v>
      </c>
      <c r="M6403" s="2">
        <f>Table13[[#This Row],[Cons h '[MWh']]]-Table13[[#This Row],[Ewec_prod '[MWh']]]-Table13[[#This Row],[Eeol_prod '[MWh']]]-Table13[[#This Row],[Efv_prod '[MWh']]]</f>
        <v>29.13900576339266</v>
      </c>
    </row>
    <row r="6404" spans="5:13" x14ac:dyDescent="0.3">
      <c r="E6404" s="4">
        <v>43732.75</v>
      </c>
      <c r="F6404" s="3">
        <v>0.43313999999999997</v>
      </c>
      <c r="G6404" s="2">
        <f>Table13[[#This Row],[CF % FV]]*$A$2</f>
        <v>22.090139999999998</v>
      </c>
      <c r="H6404" s="3">
        <v>0.39889318112320898</v>
      </c>
      <c r="I6404" s="2">
        <f>Table13[[#This Row],[CF % EOL]]*$A$6</f>
        <v>15.95572724492836</v>
      </c>
      <c r="J6404" s="3">
        <v>8.8338484415904417E-2</v>
      </c>
      <c r="K6404" s="2">
        <f>$A$10*Table13[[#This Row],[CF % WEC]]</f>
        <v>2.716980829168076E-2</v>
      </c>
      <c r="L6404" s="1">
        <v>62.334168143767116</v>
      </c>
      <c r="M6404" s="2">
        <f>Table13[[#This Row],[Cons h '[MWh']]]-Table13[[#This Row],[Ewec_prod '[MWh']]]-Table13[[#This Row],[Eeol_prod '[MWh']]]-Table13[[#This Row],[Efv_prod '[MWh']]]</f>
        <v>24.261131090547075</v>
      </c>
    </row>
    <row r="6405" spans="5:13" x14ac:dyDescent="0.3">
      <c r="E6405" s="4">
        <v>43732.791666666664</v>
      </c>
      <c r="F6405" s="3">
        <v>0.54552</v>
      </c>
      <c r="G6405" s="2">
        <f>Table13[[#This Row],[CF % FV]]*$A$2</f>
        <v>27.82152</v>
      </c>
      <c r="H6405" s="3">
        <v>0.51013023186487405</v>
      </c>
      <c r="I6405" s="2">
        <f>Table13[[#This Row],[CF % EOL]]*$A$6</f>
        <v>20.405209274594963</v>
      </c>
      <c r="J6405" s="3">
        <v>9.7246826503666201E-2</v>
      </c>
      <c r="K6405" s="2">
        <f>$A$10*Table13[[#This Row],[CF % WEC]]</f>
        <v>2.9909700744234796E-2</v>
      </c>
      <c r="L6405" s="1">
        <v>70.7422456114802</v>
      </c>
      <c r="M6405" s="2">
        <f>Table13[[#This Row],[Cons h '[MWh']]]-Table13[[#This Row],[Ewec_prod '[MWh']]]-Table13[[#This Row],[Eeol_prod '[MWh']]]-Table13[[#This Row],[Efv_prod '[MWh']]]</f>
        <v>22.485606636140993</v>
      </c>
    </row>
    <row r="6406" spans="5:13" x14ac:dyDescent="0.3">
      <c r="E6406" s="4">
        <v>43732.833333333336</v>
      </c>
      <c r="F6406" s="3">
        <v>0.64549000000000001</v>
      </c>
      <c r="G6406" s="2">
        <f>Table13[[#This Row],[CF % FV]]*$A$2</f>
        <v>32.919989999999999</v>
      </c>
      <c r="H6406" s="3">
        <v>0.56290122267783005</v>
      </c>
      <c r="I6406" s="2">
        <f>Table13[[#This Row],[CF % EOL]]*$A$6</f>
        <v>22.516048907113202</v>
      </c>
      <c r="J6406" s="3">
        <v>0.10935753671106035</v>
      </c>
      <c r="K6406" s="2">
        <f>$A$10*Table13[[#This Row],[CF % WEC]]</f>
        <v>3.3634528907029941E-2</v>
      </c>
      <c r="L6406" s="1">
        <v>65.37259838722332</v>
      </c>
      <c r="M6406" s="2">
        <f>Table13[[#This Row],[Cons h '[MWh']]]-Table13[[#This Row],[Ewec_prod '[MWh']]]-Table13[[#This Row],[Eeol_prod '[MWh']]]-Table13[[#This Row],[Efv_prod '[MWh']]]</f>
        <v>9.9029249512030901</v>
      </c>
    </row>
    <row r="6407" spans="5:13" x14ac:dyDescent="0.3">
      <c r="E6407" s="4">
        <v>43732.875</v>
      </c>
      <c r="F6407" s="3">
        <v>0.73311999999999999</v>
      </c>
      <c r="G6407" s="2">
        <f>Table13[[#This Row],[CF % FV]]*$A$2</f>
        <v>37.389119999999998</v>
      </c>
      <c r="H6407" s="3">
        <v>0.55806179288119495</v>
      </c>
      <c r="I6407" s="2">
        <f>Table13[[#This Row],[CF % EOL]]*$A$6</f>
        <v>22.322471715247797</v>
      </c>
      <c r="J6407" s="3">
        <v>0.10909554280074546</v>
      </c>
      <c r="K6407" s="2">
        <f>$A$10*Table13[[#This Row],[CF % WEC]]</f>
        <v>3.3553948802402721E-2</v>
      </c>
      <c r="L6407" s="1">
        <v>64.44187033615016</v>
      </c>
      <c r="M6407" s="2">
        <f>Table13[[#This Row],[Cons h '[MWh']]]-Table13[[#This Row],[Ewec_prod '[MWh']]]-Table13[[#This Row],[Eeol_prod '[MWh']]]-Table13[[#This Row],[Efv_prod '[MWh']]]</f>
        <v>4.696724672099954</v>
      </c>
    </row>
    <row r="6408" spans="5:13" x14ac:dyDescent="0.3">
      <c r="E6408" s="4">
        <v>43732.916666666664</v>
      </c>
      <c r="F6408" s="3">
        <v>0.72399999999999998</v>
      </c>
      <c r="G6408" s="2">
        <f>Table13[[#This Row],[CF % FV]]*$A$2</f>
        <v>36.923999999999999</v>
      </c>
      <c r="H6408" s="3">
        <v>0</v>
      </c>
      <c r="I6408" s="2">
        <f>Table13[[#This Row],[CF % EOL]]*$A$6</f>
        <v>0</v>
      </c>
      <c r="J6408" s="3">
        <v>0.1081480743985835</v>
      </c>
      <c r="K6408" s="2">
        <f>$A$10*Table13[[#This Row],[CF % WEC]]</f>
        <v>3.3262540872785455E-2</v>
      </c>
      <c r="L6408" s="1">
        <v>51.142433886211982</v>
      </c>
      <c r="M6408" s="2">
        <f>Table13[[#This Row],[Cons h '[MWh']]]-Table13[[#This Row],[Ewec_prod '[MWh']]]-Table13[[#This Row],[Eeol_prod '[MWh']]]-Table13[[#This Row],[Efv_prod '[MWh']]]</f>
        <v>14.185171345339199</v>
      </c>
    </row>
    <row r="6409" spans="5:13" x14ac:dyDescent="0.3">
      <c r="E6409" s="4">
        <v>43732.958333333336</v>
      </c>
      <c r="F6409" s="3">
        <v>0.63542999999999994</v>
      </c>
      <c r="G6409" s="2">
        <f>Table13[[#This Row],[CF % FV]]*$A$2</f>
        <v>32.406929999999996</v>
      </c>
      <c r="H6409" s="3">
        <v>0</v>
      </c>
      <c r="I6409" s="2">
        <f>Table13[[#This Row],[CF % EOL]]*$A$6</f>
        <v>0</v>
      </c>
      <c r="J6409" s="3">
        <v>0.10749443764913603</v>
      </c>
      <c r="K6409" s="2">
        <f>$A$10*Table13[[#This Row],[CF % WEC]]</f>
        <v>3.3061505216669E-2</v>
      </c>
      <c r="L6409" s="1">
        <v>41.505520921697325</v>
      </c>
      <c r="M6409" s="2">
        <f>Table13[[#This Row],[Cons h '[MWh']]]-Table13[[#This Row],[Ewec_prod '[MWh']]]-Table13[[#This Row],[Eeol_prod '[MWh']]]-Table13[[#This Row],[Efv_prod '[MWh']]]</f>
        <v>9.0655294164806577</v>
      </c>
    </row>
    <row r="6410" spans="5:13" x14ac:dyDescent="0.3">
      <c r="E6410" s="4">
        <v>43733</v>
      </c>
      <c r="F6410" s="3">
        <v>0.57960999999999996</v>
      </c>
      <c r="G6410" s="2">
        <f>Table13[[#This Row],[CF % FV]]*$A$2</f>
        <v>29.560109999999998</v>
      </c>
      <c r="H6410" s="3">
        <v>5.5406375019188998E-2</v>
      </c>
      <c r="I6410" s="2">
        <f>Table13[[#This Row],[CF % EOL]]*$A$6</f>
        <v>2.2162550007675601</v>
      </c>
      <c r="J6410" s="3">
        <v>0.10773641636231078</v>
      </c>
      <c r="K6410" s="2">
        <f>$A$10*Table13[[#This Row],[CF % WEC]]</f>
        <v>3.3135929351190849E-2</v>
      </c>
      <c r="L6410" s="1">
        <v>32.701017534009353</v>
      </c>
      <c r="M6410" s="2">
        <f>Table13[[#This Row],[Cons h '[MWh']]]-Table13[[#This Row],[Ewec_prod '[MWh']]]-Table13[[#This Row],[Eeol_prod '[MWh']]]-Table13[[#This Row],[Efv_prod '[MWh']]]</f>
        <v>0.89151660389060439</v>
      </c>
    </row>
    <row r="6411" spans="5:13" x14ac:dyDescent="0.3">
      <c r="E6411" s="4">
        <v>43733.041666666664</v>
      </c>
      <c r="F6411" s="3">
        <v>0.38589000000000001</v>
      </c>
      <c r="G6411" s="2">
        <f>Table13[[#This Row],[CF % FV]]*$A$2</f>
        <v>19.680389999999999</v>
      </c>
      <c r="H6411" s="3">
        <v>0.152178344743924</v>
      </c>
      <c r="I6411" s="2">
        <f>Table13[[#This Row],[CF % EOL]]*$A$6</f>
        <v>6.08713378975696</v>
      </c>
      <c r="J6411" s="3">
        <v>0.10917412225228643</v>
      </c>
      <c r="K6411" s="2">
        <f>$A$10*Table13[[#This Row],[CF % WEC]]</f>
        <v>3.3578117075700027E-2</v>
      </c>
      <c r="L6411" s="1">
        <v>29.879729587523219</v>
      </c>
      <c r="M6411" s="2">
        <f>Table13[[#This Row],[Cons h '[MWh']]]-Table13[[#This Row],[Ewec_prod '[MWh']]]-Table13[[#This Row],[Eeol_prod '[MWh']]]-Table13[[#This Row],[Efv_prod '[MWh']]]</f>
        <v>4.0786276806905626</v>
      </c>
    </row>
    <row r="6412" spans="5:13" x14ac:dyDescent="0.3">
      <c r="E6412" s="4">
        <v>43733.083333333336</v>
      </c>
      <c r="F6412" s="3">
        <v>0.17099</v>
      </c>
      <c r="G6412" s="2">
        <f>Table13[[#This Row],[CF % FV]]*$A$2</f>
        <v>8.7204899999999999</v>
      </c>
      <c r="H6412" s="3">
        <v>0.271778055085592</v>
      </c>
      <c r="I6412" s="2">
        <f>Table13[[#This Row],[CF % EOL]]*$A$6</f>
        <v>10.871122203423679</v>
      </c>
      <c r="J6412" s="3">
        <v>0.11186313074415739</v>
      </c>
      <c r="K6412" s="2">
        <f>$A$10*Table13[[#This Row],[CF % WEC]]</f>
        <v>3.4405161434700626E-2</v>
      </c>
      <c r="L6412" s="1">
        <v>32.115928320798005</v>
      </c>
      <c r="M6412" s="2">
        <f>Table13[[#This Row],[Cons h '[MWh']]]-Table13[[#This Row],[Ewec_prod '[MWh']]]-Table13[[#This Row],[Eeol_prod '[MWh']]]-Table13[[#This Row],[Efv_prod '[MWh']]]</f>
        <v>12.489910955939626</v>
      </c>
    </row>
    <row r="6413" spans="5:13" x14ac:dyDescent="0.3">
      <c r="E6413" s="4">
        <v>43733.125</v>
      </c>
      <c r="F6413" s="3">
        <v>7.4099999999999999E-3</v>
      </c>
      <c r="G6413" s="2">
        <f>Table13[[#This Row],[CF % FV]]*$A$2</f>
        <v>0.37790999999999997</v>
      </c>
      <c r="H6413" s="3">
        <v>0.376437361764001</v>
      </c>
      <c r="I6413" s="2">
        <f>Table13[[#This Row],[CF % EOL]]*$A$6</f>
        <v>15.057494470560041</v>
      </c>
      <c r="J6413" s="3">
        <v>0.11490455514451814</v>
      </c>
      <c r="K6413" s="2">
        <f>$A$10*Table13[[#This Row],[CF % WEC]]</f>
        <v>3.5340596522112695E-2</v>
      </c>
      <c r="L6413" s="1">
        <v>28.217500681167291</v>
      </c>
      <c r="M6413" s="2">
        <f>Table13[[#This Row],[Cons h '[MWh']]]-Table13[[#This Row],[Ewec_prod '[MWh']]]-Table13[[#This Row],[Eeol_prod '[MWh']]]-Table13[[#This Row],[Efv_prod '[MWh']]]</f>
        <v>12.746755614085139</v>
      </c>
    </row>
    <row r="6414" spans="5:13" x14ac:dyDescent="0.3">
      <c r="E6414" s="4">
        <v>43733.166666666664</v>
      </c>
      <c r="F6414" s="3">
        <v>0</v>
      </c>
      <c r="G6414" s="2">
        <f>Table13[[#This Row],[CF % FV]]*$A$2</f>
        <v>0</v>
      </c>
      <c r="H6414" s="3">
        <v>0.45762420174947899</v>
      </c>
      <c r="I6414" s="2">
        <f>Table13[[#This Row],[CF % EOL]]*$A$6</f>
        <v>18.304968069979161</v>
      </c>
      <c r="J6414" s="3">
        <v>0.12060726747962958</v>
      </c>
      <c r="K6414" s="2">
        <f>$A$10*Table13[[#This Row],[CF % WEC]]</f>
        <v>3.7094550100918777E-2</v>
      </c>
      <c r="L6414" s="1">
        <v>31.884209036852766</v>
      </c>
      <c r="M6414" s="2">
        <f>Table13[[#This Row],[Cons h '[MWh']]]-Table13[[#This Row],[Ewec_prod '[MWh']]]-Table13[[#This Row],[Eeol_prod '[MWh']]]-Table13[[#This Row],[Efv_prod '[MWh']]]</f>
        <v>13.542146416772688</v>
      </c>
    </row>
    <row r="6415" spans="5:13" x14ac:dyDescent="0.3">
      <c r="E6415" s="4">
        <v>43733.208333333336</v>
      </c>
      <c r="F6415" s="3">
        <v>0</v>
      </c>
      <c r="G6415" s="2">
        <f>Table13[[#This Row],[CF % FV]]*$A$2</f>
        <v>0</v>
      </c>
      <c r="H6415" s="3">
        <v>0.53294984453996597</v>
      </c>
      <c r="I6415" s="2">
        <f>Table13[[#This Row],[CF % EOL]]*$A$6</f>
        <v>21.317993781598638</v>
      </c>
      <c r="J6415" s="3">
        <v>0.12801338450324456</v>
      </c>
      <c r="K6415" s="2">
        <f>$A$10*Table13[[#This Row],[CF % WEC]]</f>
        <v>3.9372411002063519E-2</v>
      </c>
      <c r="L6415" s="1">
        <v>45.390900715682371</v>
      </c>
      <c r="M6415" s="2">
        <f>Table13[[#This Row],[Cons h '[MWh']]]-Table13[[#This Row],[Ewec_prod '[MWh']]]-Table13[[#This Row],[Eeol_prod '[MWh']]]-Table13[[#This Row],[Efv_prod '[MWh']]]</f>
        <v>24.03353452308167</v>
      </c>
    </row>
    <row r="6416" spans="5:13" x14ac:dyDescent="0.3">
      <c r="E6416" s="4">
        <v>43733.25</v>
      </c>
      <c r="F6416" s="3">
        <v>0</v>
      </c>
      <c r="G6416" s="2">
        <f>Table13[[#This Row],[CF % FV]]*$A$2</f>
        <v>0</v>
      </c>
      <c r="H6416" s="3">
        <v>0.56698692877984502</v>
      </c>
      <c r="I6416" s="2">
        <f>Table13[[#This Row],[CF % EOL]]*$A$6</f>
        <v>22.679477151193801</v>
      </c>
      <c r="J6416" s="3">
        <v>0.13409525872709557</v>
      </c>
      <c r="K6416" s="2">
        <f>$A$10*Table13[[#This Row],[CF % WEC]]</f>
        <v>4.1242981431347407E-2</v>
      </c>
      <c r="L6416" s="1">
        <v>34.561035944191836</v>
      </c>
      <c r="M6416" s="2">
        <f>Table13[[#This Row],[Cons h '[MWh']]]-Table13[[#This Row],[Ewec_prod '[MWh']]]-Table13[[#This Row],[Eeol_prod '[MWh']]]-Table13[[#This Row],[Efv_prod '[MWh']]]</f>
        <v>11.84031581156669</v>
      </c>
    </row>
    <row r="6417" spans="5:13" x14ac:dyDescent="0.3">
      <c r="E6417" s="4">
        <v>43733.291666666664</v>
      </c>
      <c r="F6417" s="3">
        <v>0</v>
      </c>
      <c r="G6417" s="2">
        <f>Table13[[#This Row],[CF % FV]]*$A$2</f>
        <v>0</v>
      </c>
      <c r="H6417" s="3">
        <v>0.59429128491620697</v>
      </c>
      <c r="I6417" s="2">
        <f>Table13[[#This Row],[CF % EOL]]*$A$6</f>
        <v>23.771651396648281</v>
      </c>
      <c r="J6417" s="3">
        <v>0.13782936070311702</v>
      </c>
      <c r="K6417" s="2">
        <f>$A$10*Table13[[#This Row],[CF % WEC]]</f>
        <v>4.239145975878205E-2</v>
      </c>
      <c r="L6417" s="1">
        <v>31.405044912148213</v>
      </c>
      <c r="M6417" s="2">
        <f>Table13[[#This Row],[Cons h '[MWh']]]-Table13[[#This Row],[Ewec_prod '[MWh']]]-Table13[[#This Row],[Eeol_prod '[MWh']]]-Table13[[#This Row],[Efv_prod '[MWh']]]</f>
        <v>7.5910020557411499</v>
      </c>
    </row>
    <row r="6418" spans="5:13" x14ac:dyDescent="0.3">
      <c r="E6418" s="4">
        <v>43733.333333333336</v>
      </c>
      <c r="F6418" s="3">
        <v>0</v>
      </c>
      <c r="G6418" s="2">
        <f>Table13[[#This Row],[CF % FV]]*$A$2</f>
        <v>0</v>
      </c>
      <c r="H6418" s="3">
        <v>0.58928734634417901</v>
      </c>
      <c r="I6418" s="2">
        <f>Table13[[#This Row],[CF % EOL]]*$A$6</f>
        <v>23.571493853767159</v>
      </c>
      <c r="J6418" s="3">
        <v>0.1404636535513652</v>
      </c>
      <c r="K6418" s="2">
        <f>$A$10*Table13[[#This Row],[CF % WEC]]</f>
        <v>4.3201675511794928E-2</v>
      </c>
      <c r="L6418" s="1">
        <v>28.846395595274821</v>
      </c>
      <c r="M6418" s="2">
        <f>Table13[[#This Row],[Cons h '[MWh']]]-Table13[[#This Row],[Ewec_prod '[MWh']]]-Table13[[#This Row],[Eeol_prod '[MWh']]]-Table13[[#This Row],[Efv_prod '[MWh']]]</f>
        <v>5.2317000659958666</v>
      </c>
    </row>
    <row r="6419" spans="5:13" x14ac:dyDescent="0.3">
      <c r="E6419" s="4">
        <v>43733.375</v>
      </c>
      <c r="F6419" s="3">
        <v>0</v>
      </c>
      <c r="G6419" s="2">
        <f>Table13[[#This Row],[CF % FV]]*$A$2</f>
        <v>0</v>
      </c>
      <c r="H6419" s="3">
        <v>0.58391130509082301</v>
      </c>
      <c r="I6419" s="2">
        <f>Table13[[#This Row],[CF % EOL]]*$A$6</f>
        <v>23.356452203632919</v>
      </c>
      <c r="J6419" s="3">
        <v>0.13227995990430907</v>
      </c>
      <c r="K6419" s="2">
        <f>$A$10*Table13[[#This Row],[CF % WEC]]</f>
        <v>4.0684659411976846E-2</v>
      </c>
      <c r="L6419" s="1">
        <v>37.315992040862071</v>
      </c>
      <c r="M6419" s="2">
        <f>Table13[[#This Row],[Cons h '[MWh']]]-Table13[[#This Row],[Ewec_prod '[MWh']]]-Table13[[#This Row],[Eeol_prod '[MWh']]]-Table13[[#This Row],[Efv_prod '[MWh']]]</f>
        <v>13.918855177817171</v>
      </c>
    </row>
    <row r="6420" spans="5:13" x14ac:dyDescent="0.3">
      <c r="E6420" s="4">
        <v>43733.416666666664</v>
      </c>
      <c r="F6420" s="3">
        <v>0</v>
      </c>
      <c r="G6420" s="2">
        <f>Table13[[#This Row],[CF % FV]]*$A$2</f>
        <v>0</v>
      </c>
      <c r="H6420" s="3">
        <v>0.178834608473705</v>
      </c>
      <c r="I6420" s="2">
        <f>Table13[[#This Row],[CF % EOL]]*$A$6</f>
        <v>7.1533843389482001</v>
      </c>
      <c r="J6420" s="3">
        <v>0.12158876138362616</v>
      </c>
      <c r="K6420" s="2">
        <f>$A$10*Table13[[#This Row],[CF % WEC]]</f>
        <v>3.7396423077202708E-2</v>
      </c>
      <c r="L6420" s="1">
        <v>37.618607927610363</v>
      </c>
      <c r="M6420" s="2">
        <f>Table13[[#This Row],[Cons h '[MWh']]]-Table13[[#This Row],[Ewec_prod '[MWh']]]-Table13[[#This Row],[Eeol_prod '[MWh']]]-Table13[[#This Row],[Efv_prod '[MWh']]]</f>
        <v>30.427827165584958</v>
      </c>
    </row>
    <row r="6421" spans="5:13" x14ac:dyDescent="0.3">
      <c r="E6421" s="4">
        <v>43733.458333333336</v>
      </c>
      <c r="F6421" s="3">
        <v>0</v>
      </c>
      <c r="G6421" s="2">
        <f>Table13[[#This Row],[CF % FV]]*$A$2</f>
        <v>0</v>
      </c>
      <c r="H6421" s="3">
        <v>0.15519355568911</v>
      </c>
      <c r="I6421" s="2">
        <f>Table13[[#This Row],[CF % EOL]]*$A$6</f>
        <v>6.2077422275643999</v>
      </c>
      <c r="J6421" s="3">
        <v>0.11309832841030429</v>
      </c>
      <c r="K6421" s="2">
        <f>$A$10*Table13[[#This Row],[CF % WEC]]</f>
        <v>3.4785064757849558E-2</v>
      </c>
      <c r="L6421" s="1">
        <v>49.910815681634716</v>
      </c>
      <c r="M6421" s="2">
        <f>Table13[[#This Row],[Cons h '[MWh']]]-Table13[[#This Row],[Ewec_prod '[MWh']]]-Table13[[#This Row],[Eeol_prod '[MWh']]]-Table13[[#This Row],[Efv_prod '[MWh']]]</f>
        <v>43.668288389312465</v>
      </c>
    </row>
    <row r="6422" spans="5:13" x14ac:dyDescent="0.3">
      <c r="E6422" s="4">
        <v>43733.5</v>
      </c>
      <c r="F6422" s="3">
        <v>0</v>
      </c>
      <c r="G6422" s="2">
        <f>Table13[[#This Row],[CF % FV]]*$A$2</f>
        <v>0</v>
      </c>
      <c r="H6422" s="3">
        <v>0.21067319290312</v>
      </c>
      <c r="I6422" s="2">
        <f>Table13[[#This Row],[CF % EOL]]*$A$6</f>
        <v>8.4269277161247995</v>
      </c>
      <c r="J6422" s="3">
        <v>0.10842051350887477</v>
      </c>
      <c r="K6422" s="2">
        <f>$A$10*Table13[[#This Row],[CF % WEC]]</f>
        <v>3.3346333553254372E-2</v>
      </c>
      <c r="L6422" s="1">
        <v>55.337673356713289</v>
      </c>
      <c r="M6422" s="2">
        <f>Table13[[#This Row],[Cons h '[MWh']]]-Table13[[#This Row],[Ewec_prod '[MWh']]]-Table13[[#This Row],[Eeol_prod '[MWh']]]-Table13[[#This Row],[Efv_prod '[MWh']]]</f>
        <v>46.877399307035233</v>
      </c>
    </row>
    <row r="6423" spans="5:13" x14ac:dyDescent="0.3">
      <c r="E6423" s="4">
        <v>43733.541666666664</v>
      </c>
      <c r="F6423" s="3">
        <v>0</v>
      </c>
      <c r="G6423" s="2">
        <f>Table13[[#This Row],[CF % FV]]*$A$2</f>
        <v>0</v>
      </c>
      <c r="H6423" s="3">
        <v>0.28573572346378501</v>
      </c>
      <c r="I6423" s="2">
        <f>Table13[[#This Row],[CF % EOL]]*$A$6</f>
        <v>11.4294289385514</v>
      </c>
      <c r="J6423" s="3">
        <v>0.10644951187166531</v>
      </c>
      <c r="K6423" s="2">
        <f>$A$10*Table13[[#This Row],[CF % WEC]]</f>
        <v>3.2740122828906371E-2</v>
      </c>
      <c r="L6423" s="1">
        <v>53.970953896292691</v>
      </c>
      <c r="M6423" s="2">
        <f>Table13[[#This Row],[Cons h '[MWh']]]-Table13[[#This Row],[Ewec_prod '[MWh']]]-Table13[[#This Row],[Eeol_prod '[MWh']]]-Table13[[#This Row],[Efv_prod '[MWh']]]</f>
        <v>42.50878483491239</v>
      </c>
    </row>
    <row r="6424" spans="5:13" x14ac:dyDescent="0.3">
      <c r="E6424" s="4">
        <v>43733.583333333336</v>
      </c>
      <c r="F6424" s="3">
        <v>0</v>
      </c>
      <c r="G6424" s="2">
        <f>Table13[[#This Row],[CF % FV]]*$A$2</f>
        <v>0</v>
      </c>
      <c r="H6424" s="3">
        <v>0.32296425282024899</v>
      </c>
      <c r="I6424" s="2">
        <f>Table13[[#This Row],[CF % EOL]]*$A$6</f>
        <v>12.918570112809959</v>
      </c>
      <c r="J6424" s="3">
        <v>0.1052798983802069</v>
      </c>
      <c r="K6424" s="2">
        <f>$A$10*Table13[[#This Row],[CF % WEC]]</f>
        <v>3.2380390889328661E-2</v>
      </c>
      <c r="L6424" s="1">
        <v>40.548970717187771</v>
      </c>
      <c r="M6424" s="2">
        <f>Table13[[#This Row],[Cons h '[MWh']]]-Table13[[#This Row],[Ewec_prod '[MWh']]]-Table13[[#This Row],[Eeol_prod '[MWh']]]-Table13[[#This Row],[Efv_prod '[MWh']]]</f>
        <v>27.598020213488482</v>
      </c>
    </row>
    <row r="6425" spans="5:13" x14ac:dyDescent="0.3">
      <c r="E6425" s="4">
        <v>43733.625</v>
      </c>
      <c r="F6425" s="3">
        <v>0</v>
      </c>
      <c r="G6425" s="2">
        <f>Table13[[#This Row],[CF % FV]]*$A$2</f>
        <v>0</v>
      </c>
      <c r="H6425" s="3">
        <v>0.35981183121497501</v>
      </c>
      <c r="I6425" s="2">
        <f>Table13[[#This Row],[CF % EOL]]*$A$6</f>
        <v>14.392473248599</v>
      </c>
      <c r="J6425" s="3">
        <v>0.10478094117039732</v>
      </c>
      <c r="K6425" s="2">
        <f>$A$10*Table13[[#This Row],[CF % WEC]]</f>
        <v>3.2226929214885021E-2</v>
      </c>
      <c r="L6425" s="1">
        <v>36.924216325011194</v>
      </c>
      <c r="M6425" s="2">
        <f>Table13[[#This Row],[Cons h '[MWh']]]-Table13[[#This Row],[Ewec_prod '[MWh']]]-Table13[[#This Row],[Eeol_prod '[MWh']]]-Table13[[#This Row],[Efv_prod '[MWh']]]</f>
        <v>22.499516147197308</v>
      </c>
    </row>
    <row r="6426" spans="5:13" x14ac:dyDescent="0.3">
      <c r="E6426" s="4">
        <v>43733.666666666664</v>
      </c>
      <c r="F6426" s="3">
        <v>7.6120000000000007E-2</v>
      </c>
      <c r="G6426" s="2">
        <f>Table13[[#This Row],[CF % FV]]*$A$2</f>
        <v>3.8821200000000005</v>
      </c>
      <c r="H6426" s="3">
        <v>0.38208514338992799</v>
      </c>
      <c r="I6426" s="2">
        <f>Table13[[#This Row],[CF % EOL]]*$A$6</f>
        <v>15.283405735597119</v>
      </c>
      <c r="J6426" s="3">
        <v>0.1056274532378625</v>
      </c>
      <c r="K6426" s="2">
        <f>$A$10*Table13[[#This Row],[CF % WEC]]</f>
        <v>3.2487286529612538E-2</v>
      </c>
      <c r="L6426" s="1">
        <v>39.63265660365024</v>
      </c>
      <c r="M6426" s="2">
        <f>Table13[[#This Row],[Cons h '[MWh']]]-Table13[[#This Row],[Ewec_prod '[MWh']]]-Table13[[#This Row],[Eeol_prod '[MWh']]]-Table13[[#This Row],[Efv_prod '[MWh']]]</f>
        <v>20.434643581523503</v>
      </c>
    </row>
    <row r="6427" spans="5:13" x14ac:dyDescent="0.3">
      <c r="E6427" s="4">
        <v>43733.708333333336</v>
      </c>
      <c r="F6427" s="3">
        <v>0.24840999999999999</v>
      </c>
      <c r="G6427" s="2">
        <f>Table13[[#This Row],[CF % FV]]*$A$2</f>
        <v>12.66891</v>
      </c>
      <c r="H6427" s="3">
        <v>0.42006214642404299</v>
      </c>
      <c r="I6427" s="2">
        <f>Table13[[#This Row],[CF % EOL]]*$A$6</f>
        <v>16.80248585696172</v>
      </c>
      <c r="J6427" s="3">
        <v>0.10660838376644065</v>
      </c>
      <c r="K6427" s="2">
        <f>$A$10*Table13[[#This Row],[CF % WEC]]</f>
        <v>3.2788986231448568E-2</v>
      </c>
      <c r="L6427" s="1">
        <v>49.972074838912732</v>
      </c>
      <c r="M6427" s="2">
        <f>Table13[[#This Row],[Cons h '[MWh']]]-Table13[[#This Row],[Ewec_prod '[MWh']]]-Table13[[#This Row],[Eeol_prod '[MWh']]]-Table13[[#This Row],[Efv_prod '[MWh']]]</f>
        <v>20.467889995719556</v>
      </c>
    </row>
    <row r="6428" spans="5:13" x14ac:dyDescent="0.3">
      <c r="E6428" s="4">
        <v>43733.75</v>
      </c>
      <c r="F6428" s="3">
        <v>0.42081999999999997</v>
      </c>
      <c r="G6428" s="2">
        <f>Table13[[#This Row],[CF % FV]]*$A$2</f>
        <v>21.461819999999999</v>
      </c>
      <c r="H6428" s="3">
        <v>0.424637357416348</v>
      </c>
      <c r="I6428" s="2">
        <f>Table13[[#This Row],[CF % EOL]]*$A$6</f>
        <v>16.985494296653918</v>
      </c>
      <c r="J6428" s="3">
        <v>0.10816882332132119</v>
      </c>
      <c r="K6428" s="2">
        <f>$A$10*Table13[[#This Row],[CF % WEC]]</f>
        <v>3.3268922511057487E-2</v>
      </c>
      <c r="L6428" s="1">
        <v>54.847587317398087</v>
      </c>
      <c r="M6428" s="2">
        <f>Table13[[#This Row],[Cons h '[MWh']]]-Table13[[#This Row],[Ewec_prod '[MWh']]]-Table13[[#This Row],[Eeol_prod '[MWh']]]-Table13[[#This Row],[Efv_prod '[MWh']]]</f>
        <v>16.367004098233114</v>
      </c>
    </row>
    <row r="6429" spans="5:13" x14ac:dyDescent="0.3">
      <c r="E6429" s="4">
        <v>43733.791666666664</v>
      </c>
      <c r="F6429" s="3">
        <v>0.56211</v>
      </c>
      <c r="G6429" s="2">
        <f>Table13[[#This Row],[CF % FV]]*$A$2</f>
        <v>28.66761</v>
      </c>
      <c r="H6429" s="3">
        <v>0.42267300432015098</v>
      </c>
      <c r="I6429" s="2">
        <f>Table13[[#This Row],[CF % EOL]]*$A$6</f>
        <v>16.906920172806039</v>
      </c>
      <c r="J6429" s="3">
        <v>0.10969131218598546</v>
      </c>
      <c r="K6429" s="2">
        <f>$A$10*Table13[[#This Row],[CF % WEC]]</f>
        <v>3.3737186494220181E-2</v>
      </c>
      <c r="L6429" s="1">
        <v>57.193919844296602</v>
      </c>
      <c r="M6429" s="2">
        <f>Table13[[#This Row],[Cons h '[MWh']]]-Table13[[#This Row],[Ewec_prod '[MWh']]]-Table13[[#This Row],[Eeol_prod '[MWh']]]-Table13[[#This Row],[Efv_prod '[MWh']]]</f>
        <v>11.585652484996341</v>
      </c>
    </row>
    <row r="6430" spans="5:13" x14ac:dyDescent="0.3">
      <c r="E6430" s="4">
        <v>43733.833333333336</v>
      </c>
      <c r="F6430" s="3">
        <v>0.71914</v>
      </c>
      <c r="G6430" s="2">
        <f>Table13[[#This Row],[CF % FV]]*$A$2</f>
        <v>36.676139999999997</v>
      </c>
      <c r="H6430" s="3">
        <v>0.463641929015708</v>
      </c>
      <c r="I6430" s="2">
        <f>Table13[[#This Row],[CF % EOL]]*$A$6</f>
        <v>18.545677160628319</v>
      </c>
      <c r="J6430" s="3">
        <v>0.11096674412827218</v>
      </c>
      <c r="K6430" s="2">
        <f>$A$10*Table13[[#This Row],[CF % WEC]]</f>
        <v>3.4129464464463209E-2</v>
      </c>
      <c r="L6430" s="1">
        <v>43.610428343979073</v>
      </c>
      <c r="M6430" s="2">
        <f>Table13[[#This Row],[Cons h '[MWh']]]-Table13[[#This Row],[Ewec_prod '[MWh']]]-Table13[[#This Row],[Eeol_prod '[MWh']]]-Table13[[#This Row],[Efv_prod '[MWh']]]</f>
        <v>-11.645518281113706</v>
      </c>
    </row>
    <row r="6431" spans="5:13" x14ac:dyDescent="0.3">
      <c r="E6431" s="4">
        <v>43733.875</v>
      </c>
      <c r="F6431" s="3">
        <v>0.74258000000000002</v>
      </c>
      <c r="G6431" s="2">
        <f>Table13[[#This Row],[CF % FV]]*$A$2</f>
        <v>37.871580000000002</v>
      </c>
      <c r="H6431" s="3">
        <v>0.45540280655126097</v>
      </c>
      <c r="I6431" s="2">
        <f>Table13[[#This Row],[CF % EOL]]*$A$6</f>
        <v>18.216112262050437</v>
      </c>
      <c r="J6431" s="3">
        <v>9.8826558921708468E-2</v>
      </c>
      <c r="K6431" s="2">
        <f>$A$10*Table13[[#This Row],[CF % WEC]]</f>
        <v>3.0395570829443483E-2</v>
      </c>
      <c r="L6431" s="1">
        <v>31.200865415424712</v>
      </c>
      <c r="M6431" s="2">
        <f>Table13[[#This Row],[Cons h '[MWh']]]-Table13[[#This Row],[Ewec_prod '[MWh']]]-Table13[[#This Row],[Eeol_prod '[MWh']]]-Table13[[#This Row],[Efv_prod '[MWh']]]</f>
        <v>-24.917222417455172</v>
      </c>
    </row>
    <row r="6432" spans="5:13" x14ac:dyDescent="0.3">
      <c r="E6432" s="4">
        <v>43733.916666666664</v>
      </c>
      <c r="F6432" s="3">
        <v>0.67425999999999997</v>
      </c>
      <c r="G6432" s="2">
        <f>Table13[[#This Row],[CF % FV]]*$A$2</f>
        <v>34.387259999999998</v>
      </c>
      <c r="H6432" s="3">
        <v>7.9992738168793695E-2</v>
      </c>
      <c r="I6432" s="2">
        <f>Table13[[#This Row],[CF % EOL]]*$A$6</f>
        <v>3.1997095267517479</v>
      </c>
      <c r="J6432" s="3">
        <v>8.8467349372491705E-2</v>
      </c>
      <c r="K6432" s="2">
        <f>$A$10*Table13[[#This Row],[CF % WEC]]</f>
        <v>2.7209442616280537E-2</v>
      </c>
      <c r="L6432" s="1">
        <v>36.601821961945888</v>
      </c>
      <c r="M6432" s="2">
        <f>Table13[[#This Row],[Cons h '[MWh']]]-Table13[[#This Row],[Ewec_prod '[MWh']]]-Table13[[#This Row],[Eeol_prod '[MWh']]]-Table13[[#This Row],[Efv_prod '[MWh']]]</f>
        <v>-1.0123570074221391</v>
      </c>
    </row>
    <row r="6433" spans="5:13" x14ac:dyDescent="0.3">
      <c r="E6433" s="4">
        <v>43733.958333333336</v>
      </c>
      <c r="F6433" s="3">
        <v>0.62141000000000002</v>
      </c>
      <c r="G6433" s="2">
        <f>Table13[[#This Row],[CF % FV]]*$A$2</f>
        <v>31.69191</v>
      </c>
      <c r="H6433" s="3">
        <v>5.2567658033001903E-2</v>
      </c>
      <c r="I6433" s="2">
        <f>Table13[[#This Row],[CF % EOL]]*$A$6</f>
        <v>2.1027063213200763</v>
      </c>
      <c r="J6433" s="3">
        <v>8.3842186765137008E-2</v>
      </c>
      <c r="K6433" s="2">
        <f>$A$10*Table13[[#This Row],[CF % WEC]]</f>
        <v>2.5786905403982013E-2</v>
      </c>
      <c r="L6433" s="1">
        <v>35.219613373613228</v>
      </c>
      <c r="M6433" s="2">
        <f>Table13[[#This Row],[Cons h '[MWh']]]-Table13[[#This Row],[Ewec_prod '[MWh']]]-Table13[[#This Row],[Eeol_prod '[MWh']]]-Table13[[#This Row],[Efv_prod '[MWh']]]</f>
        <v>1.3992101468891676</v>
      </c>
    </row>
    <row r="6434" spans="5:13" x14ac:dyDescent="0.3">
      <c r="E6434" s="4">
        <v>43734</v>
      </c>
      <c r="F6434" s="3">
        <v>0.50238000000000005</v>
      </c>
      <c r="G6434" s="2">
        <f>Table13[[#This Row],[CF % FV]]*$A$2</f>
        <v>25.621380000000002</v>
      </c>
      <c r="H6434" s="3">
        <v>6.1702790039133697E-2</v>
      </c>
      <c r="I6434" s="2">
        <f>Table13[[#This Row],[CF % EOL]]*$A$6</f>
        <v>2.4681116015653477</v>
      </c>
      <c r="J6434" s="3">
        <v>8.1268967230573946E-2</v>
      </c>
      <c r="K6434" s="2">
        <f>$A$10*Table13[[#This Row],[CF % WEC]]</f>
        <v>2.4995473652478031E-2</v>
      </c>
      <c r="L6434" s="1">
        <v>28.282029066024567</v>
      </c>
      <c r="M6434" s="2">
        <f>Table13[[#This Row],[Cons h '[MWh']]]-Table13[[#This Row],[Ewec_prod '[MWh']]]-Table13[[#This Row],[Eeol_prod '[MWh']]]-Table13[[#This Row],[Efv_prod '[MWh']]]</f>
        <v>0.1675419908067397</v>
      </c>
    </row>
    <row r="6435" spans="5:13" x14ac:dyDescent="0.3">
      <c r="E6435" s="4">
        <v>43734.041666666664</v>
      </c>
      <c r="F6435" s="3">
        <v>0.33272000000000002</v>
      </c>
      <c r="G6435" s="2">
        <f>Table13[[#This Row],[CF % FV]]*$A$2</f>
        <v>16.968720000000001</v>
      </c>
      <c r="H6435" s="3">
        <v>0.13602899956244099</v>
      </c>
      <c r="I6435" s="2">
        <f>Table13[[#This Row],[CF % EOL]]*$A$6</f>
        <v>5.4411599824976395</v>
      </c>
      <c r="J6435" s="3">
        <v>8.1735366588348249E-2</v>
      </c>
      <c r="K6435" s="2">
        <f>$A$10*Table13[[#This Row],[CF % WEC]]</f>
        <v>2.5138921677672014E-2</v>
      </c>
      <c r="L6435" s="1">
        <v>35.95740795690201</v>
      </c>
      <c r="M6435" s="2">
        <f>Table13[[#This Row],[Cons h '[MWh']]]-Table13[[#This Row],[Ewec_prod '[MWh']]]-Table13[[#This Row],[Eeol_prod '[MWh']]]-Table13[[#This Row],[Efv_prod '[MWh']]]</f>
        <v>13.522389052726698</v>
      </c>
    </row>
    <row r="6436" spans="5:13" x14ac:dyDescent="0.3">
      <c r="E6436" s="4">
        <v>43734.083333333336</v>
      </c>
      <c r="F6436" s="3">
        <v>0.10783</v>
      </c>
      <c r="G6436" s="2">
        <f>Table13[[#This Row],[CF % FV]]*$A$2</f>
        <v>5.4993299999999996</v>
      </c>
      <c r="H6436" s="3">
        <v>0.20462650801937099</v>
      </c>
      <c r="I6436" s="2">
        <f>Table13[[#This Row],[CF % EOL]]*$A$6</f>
        <v>8.1850603207748396</v>
      </c>
      <c r="J6436" s="3">
        <v>8.3912790702022705E-2</v>
      </c>
      <c r="K6436" s="2">
        <f>$A$10*Table13[[#This Row],[CF % WEC]]</f>
        <v>2.5808620689709474E-2</v>
      </c>
      <c r="L6436" s="1">
        <v>34.230308644389403</v>
      </c>
      <c r="M6436" s="2">
        <f>Table13[[#This Row],[Cons h '[MWh']]]-Table13[[#This Row],[Ewec_prod '[MWh']]]-Table13[[#This Row],[Eeol_prod '[MWh']]]-Table13[[#This Row],[Efv_prod '[MWh']]]</f>
        <v>20.520109702924856</v>
      </c>
    </row>
    <row r="6437" spans="5:13" x14ac:dyDescent="0.3">
      <c r="E6437" s="4">
        <v>43734.125</v>
      </c>
      <c r="F6437" s="3">
        <v>5.6100000000000004E-3</v>
      </c>
      <c r="G6437" s="2">
        <f>Table13[[#This Row],[CF % FV]]*$A$2</f>
        <v>0.28611000000000003</v>
      </c>
      <c r="H6437" s="3">
        <v>0.270903613305705</v>
      </c>
      <c r="I6437" s="2">
        <f>Table13[[#This Row],[CF % EOL]]*$A$6</f>
        <v>10.8361445322282</v>
      </c>
      <c r="J6437" s="3">
        <v>8.6622670135534013E-2</v>
      </c>
      <c r="K6437" s="2">
        <f>$A$10*Table13[[#This Row],[CF % WEC]]</f>
        <v>2.6642084215701495E-2</v>
      </c>
      <c r="L6437" s="1">
        <v>38.358213811538768</v>
      </c>
      <c r="M6437" s="2">
        <f>Table13[[#This Row],[Cons h '[MWh']]]-Table13[[#This Row],[Ewec_prod '[MWh']]]-Table13[[#This Row],[Eeol_prod '[MWh']]]-Table13[[#This Row],[Efv_prod '[MWh']]]</f>
        <v>27.209317195094865</v>
      </c>
    </row>
    <row r="6438" spans="5:13" x14ac:dyDescent="0.3">
      <c r="E6438" s="4">
        <v>43734.166666666664</v>
      </c>
      <c r="F6438" s="3">
        <v>0</v>
      </c>
      <c r="G6438" s="2">
        <f>Table13[[#This Row],[CF % FV]]*$A$2</f>
        <v>0</v>
      </c>
      <c r="H6438" s="3">
        <v>0.34159424437420399</v>
      </c>
      <c r="I6438" s="2">
        <f>Table13[[#This Row],[CF % EOL]]*$A$6</f>
        <v>13.663769774968159</v>
      </c>
      <c r="J6438" s="3">
        <v>9.0964702426030886E-2</v>
      </c>
      <c r="K6438" s="2">
        <f>$A$10*Table13[[#This Row],[CF % WEC]]</f>
        <v>2.7977540508721706E-2</v>
      </c>
      <c r="L6438" s="1">
        <v>39.037610798909228</v>
      </c>
      <c r="M6438" s="2">
        <f>Table13[[#This Row],[Cons h '[MWh']]]-Table13[[#This Row],[Ewec_prod '[MWh']]]-Table13[[#This Row],[Eeol_prod '[MWh']]]-Table13[[#This Row],[Efv_prod '[MWh']]]</f>
        <v>25.345863483432346</v>
      </c>
    </row>
    <row r="6439" spans="5:13" x14ac:dyDescent="0.3">
      <c r="E6439" s="4">
        <v>43734.208333333336</v>
      </c>
      <c r="F6439" s="3">
        <v>0</v>
      </c>
      <c r="G6439" s="2">
        <f>Table13[[#This Row],[CF % FV]]*$A$2</f>
        <v>0</v>
      </c>
      <c r="H6439" s="3">
        <v>0.47128251440020502</v>
      </c>
      <c r="I6439" s="2">
        <f>Table13[[#This Row],[CF % EOL]]*$A$6</f>
        <v>18.8513005760082</v>
      </c>
      <c r="J6439" s="3">
        <v>9.8423699399165995E-2</v>
      </c>
      <c r="K6439" s="2">
        <f>$A$10*Table13[[#This Row],[CF % WEC]]</f>
        <v>3.0271665420964614E-2</v>
      </c>
      <c r="L6439" s="1">
        <v>50.624218081763878</v>
      </c>
      <c r="M6439" s="2">
        <f>Table13[[#This Row],[Cons h '[MWh']]]-Table13[[#This Row],[Ewec_prod '[MWh']]]-Table13[[#This Row],[Eeol_prod '[MWh']]]-Table13[[#This Row],[Efv_prod '[MWh']]]</f>
        <v>31.742645840334717</v>
      </c>
    </row>
    <row r="6440" spans="5:13" x14ac:dyDescent="0.3">
      <c r="E6440" s="4">
        <v>43734.25</v>
      </c>
      <c r="F6440" s="3">
        <v>0</v>
      </c>
      <c r="G6440" s="2">
        <f>Table13[[#This Row],[CF % FV]]*$A$2</f>
        <v>0</v>
      </c>
      <c r="H6440" s="3">
        <v>0.60782349505738698</v>
      </c>
      <c r="I6440" s="2">
        <f>Table13[[#This Row],[CF % EOL]]*$A$6</f>
        <v>24.312939802295478</v>
      </c>
      <c r="J6440" s="3">
        <v>0.10636174474975739</v>
      </c>
      <c r="K6440" s="2">
        <f>$A$10*Table13[[#This Row],[CF % WEC]]</f>
        <v>3.2713128751610185E-2</v>
      </c>
      <c r="L6440" s="1">
        <v>53.665308062081159</v>
      </c>
      <c r="M6440" s="2">
        <f>Table13[[#This Row],[Cons h '[MWh']]]-Table13[[#This Row],[Ewec_prod '[MWh']]]-Table13[[#This Row],[Eeol_prod '[MWh']]]-Table13[[#This Row],[Efv_prod '[MWh']]]</f>
        <v>29.319655131034072</v>
      </c>
    </row>
    <row r="6441" spans="5:13" x14ac:dyDescent="0.3">
      <c r="E6441" s="4">
        <v>43734.291666666664</v>
      </c>
      <c r="F6441" s="3">
        <v>0</v>
      </c>
      <c r="G6441" s="2">
        <f>Table13[[#This Row],[CF % FV]]*$A$2</f>
        <v>0</v>
      </c>
      <c r="H6441" s="3">
        <v>0.70555794827623297</v>
      </c>
      <c r="I6441" s="2">
        <f>Table13[[#This Row],[CF % EOL]]*$A$6</f>
        <v>28.222317931049318</v>
      </c>
      <c r="J6441" s="3">
        <v>0.11448324740493809</v>
      </c>
      <c r="K6441" s="2">
        <f>$A$10*Table13[[#This Row],[CF % WEC]]</f>
        <v>3.521101709145031E-2</v>
      </c>
      <c r="L6441" s="1">
        <v>37.519166078380337</v>
      </c>
      <c r="M6441" s="2">
        <f>Table13[[#This Row],[Cons h '[MWh']]]-Table13[[#This Row],[Ewec_prod '[MWh']]]-Table13[[#This Row],[Eeol_prod '[MWh']]]-Table13[[#This Row],[Efv_prod '[MWh']]]</f>
        <v>9.2616371302395706</v>
      </c>
    </row>
    <row r="6442" spans="5:13" x14ac:dyDescent="0.3">
      <c r="E6442" s="4">
        <v>43734.333333333336</v>
      </c>
      <c r="F6442" s="3">
        <v>0</v>
      </c>
      <c r="G6442" s="2">
        <f>Table13[[#This Row],[CF % FV]]*$A$2</f>
        <v>0</v>
      </c>
      <c r="H6442" s="3">
        <v>0.74431475790690305</v>
      </c>
      <c r="I6442" s="2">
        <f>Table13[[#This Row],[CF % EOL]]*$A$6</f>
        <v>29.772590316276123</v>
      </c>
      <c r="J6442" s="3">
        <v>0.12275570607552842</v>
      </c>
      <c r="K6442" s="2">
        <f>$A$10*Table13[[#This Row],[CF % WEC]]</f>
        <v>3.775533418797869E-2</v>
      </c>
      <c r="L6442" s="1">
        <v>48.091893860588605</v>
      </c>
      <c r="M6442" s="2">
        <f>Table13[[#This Row],[Cons h '[MWh']]]-Table13[[#This Row],[Ewec_prod '[MWh']]]-Table13[[#This Row],[Eeol_prod '[MWh']]]-Table13[[#This Row],[Efv_prod '[MWh']]]</f>
        <v>18.281548210124505</v>
      </c>
    </row>
    <row r="6443" spans="5:13" x14ac:dyDescent="0.3">
      <c r="E6443" s="4">
        <v>43734.375</v>
      </c>
      <c r="F6443" s="3">
        <v>0</v>
      </c>
      <c r="G6443" s="2">
        <f>Table13[[#This Row],[CF % FV]]*$A$2</f>
        <v>0</v>
      </c>
      <c r="H6443" s="3">
        <v>0.76229566452665798</v>
      </c>
      <c r="I6443" s="2">
        <f>Table13[[#This Row],[CF % EOL]]*$A$6</f>
        <v>30.49182658106632</v>
      </c>
      <c r="J6443" s="3">
        <v>0.11291892093982964</v>
      </c>
      <c r="K6443" s="2">
        <f>$A$10*Table13[[#This Row],[CF % WEC]]</f>
        <v>3.4729885335074519E-2</v>
      </c>
      <c r="L6443" s="1">
        <v>46.293322987026997</v>
      </c>
      <c r="M6443" s="2">
        <f>Table13[[#This Row],[Cons h '[MWh']]]-Table13[[#This Row],[Ewec_prod '[MWh']]]-Table13[[#This Row],[Eeol_prod '[MWh']]]-Table13[[#This Row],[Efv_prod '[MWh']]]</f>
        <v>15.766766520625602</v>
      </c>
    </row>
    <row r="6444" spans="5:13" x14ac:dyDescent="0.3">
      <c r="E6444" s="4">
        <v>43734.416666666664</v>
      </c>
      <c r="F6444" s="3">
        <v>0</v>
      </c>
      <c r="G6444" s="2">
        <f>Table13[[#This Row],[CF % FV]]*$A$2</f>
        <v>0</v>
      </c>
      <c r="H6444" s="3">
        <v>0.27731278419794397</v>
      </c>
      <c r="I6444" s="2">
        <f>Table13[[#This Row],[CF % EOL]]*$A$6</f>
        <v>11.092511367917758</v>
      </c>
      <c r="J6444" s="3">
        <v>0.10243490185702779</v>
      </c>
      <c r="K6444" s="2">
        <f>$A$10*Table13[[#This Row],[CF % WEC]]</f>
        <v>3.1505370102676386E-2</v>
      </c>
      <c r="L6444" s="1">
        <v>31.473435256524823</v>
      </c>
      <c r="M6444" s="2">
        <f>Table13[[#This Row],[Cons h '[MWh']]]-Table13[[#This Row],[Ewec_prod '[MWh']]]-Table13[[#This Row],[Eeol_prod '[MWh']]]-Table13[[#This Row],[Efv_prod '[MWh']]]</f>
        <v>20.34941851850439</v>
      </c>
    </row>
    <row r="6445" spans="5:13" x14ac:dyDescent="0.3">
      <c r="E6445" s="4">
        <v>43734.458333333336</v>
      </c>
      <c r="F6445" s="3">
        <v>0</v>
      </c>
      <c r="G6445" s="2">
        <f>Table13[[#This Row],[CF % FV]]*$A$2</f>
        <v>0</v>
      </c>
      <c r="H6445" s="3">
        <v>0.278199322742952</v>
      </c>
      <c r="I6445" s="2">
        <f>Table13[[#This Row],[CF % EOL]]*$A$6</f>
        <v>11.12797290971808</v>
      </c>
      <c r="J6445" s="3">
        <v>9.4874335923318662E-2</v>
      </c>
      <c r="K6445" s="2">
        <f>$A$10*Table13[[#This Row],[CF % WEC]]</f>
        <v>2.9180006153388321E-2</v>
      </c>
      <c r="L6445" s="1">
        <v>48.43415537842251</v>
      </c>
      <c r="M6445" s="2">
        <f>Table13[[#This Row],[Cons h '[MWh']]]-Table13[[#This Row],[Ewec_prod '[MWh']]]-Table13[[#This Row],[Eeol_prod '[MWh']]]-Table13[[#This Row],[Efv_prod '[MWh']]]</f>
        <v>37.277002462551039</v>
      </c>
    </row>
    <row r="6446" spans="5:13" x14ac:dyDescent="0.3">
      <c r="E6446" s="4">
        <v>43734.5</v>
      </c>
      <c r="F6446" s="3">
        <v>0</v>
      </c>
      <c r="G6446" s="2">
        <f>Table13[[#This Row],[CF % FV]]*$A$2</f>
        <v>0</v>
      </c>
      <c r="H6446" s="3">
        <v>0.31635161235498499</v>
      </c>
      <c r="I6446" s="2">
        <f>Table13[[#This Row],[CF % EOL]]*$A$6</f>
        <v>12.6540644941994</v>
      </c>
      <c r="J6446" s="3">
        <v>9.6935825657986308E-2</v>
      </c>
      <c r="K6446" s="2">
        <f>$A$10*Table13[[#This Row],[CF % WEC]]</f>
        <v>2.9814047831333429E-2</v>
      </c>
      <c r="L6446" s="1">
        <v>48.563946625305469</v>
      </c>
      <c r="M6446" s="2">
        <f>Table13[[#This Row],[Cons h '[MWh']]]-Table13[[#This Row],[Ewec_prod '[MWh']]]-Table13[[#This Row],[Eeol_prod '[MWh']]]-Table13[[#This Row],[Efv_prod '[MWh']]]</f>
        <v>35.880068083274736</v>
      </c>
    </row>
    <row r="6447" spans="5:13" x14ac:dyDescent="0.3">
      <c r="E6447" s="4">
        <v>43734.541666666664</v>
      </c>
      <c r="F6447" s="3">
        <v>0</v>
      </c>
      <c r="G6447" s="2">
        <f>Table13[[#This Row],[CF % FV]]*$A$2</f>
        <v>0</v>
      </c>
      <c r="H6447" s="3">
        <v>0.414707437877811</v>
      </c>
      <c r="I6447" s="2">
        <f>Table13[[#This Row],[CF % EOL]]*$A$6</f>
        <v>16.588297515112441</v>
      </c>
      <c r="J6447" s="3">
        <v>9.8981194675547585E-2</v>
      </c>
      <c r="K6447" s="2">
        <f>$A$10*Table13[[#This Row],[CF % WEC]]</f>
        <v>3.0443131344145859E-2</v>
      </c>
      <c r="L6447" s="1">
        <v>39.421353871386046</v>
      </c>
      <c r="M6447" s="2">
        <f>Table13[[#This Row],[Cons h '[MWh']]]-Table13[[#This Row],[Ewec_prod '[MWh']]]-Table13[[#This Row],[Eeol_prod '[MWh']]]-Table13[[#This Row],[Efv_prod '[MWh']]]</f>
        <v>22.802613224929463</v>
      </c>
    </row>
    <row r="6448" spans="5:13" x14ac:dyDescent="0.3">
      <c r="E6448" s="4">
        <v>43734.583333333336</v>
      </c>
      <c r="F6448" s="3">
        <v>0</v>
      </c>
      <c r="G6448" s="2">
        <f>Table13[[#This Row],[CF % FV]]*$A$2</f>
        <v>0</v>
      </c>
      <c r="H6448" s="3">
        <v>0.52901542882743602</v>
      </c>
      <c r="I6448" s="2">
        <f>Table13[[#This Row],[CF % EOL]]*$A$6</f>
        <v>21.160617153097441</v>
      </c>
      <c r="J6448" s="3">
        <v>0.10603189507900915</v>
      </c>
      <c r="K6448" s="2">
        <f>$A$10*Table13[[#This Row],[CF % WEC]]</f>
        <v>3.2611678603596435E-2</v>
      </c>
      <c r="L6448" s="1">
        <v>37.714207753631136</v>
      </c>
      <c r="M6448" s="2">
        <f>Table13[[#This Row],[Cons h '[MWh']]]-Table13[[#This Row],[Ewec_prod '[MWh']]]-Table13[[#This Row],[Eeol_prod '[MWh']]]-Table13[[#This Row],[Efv_prod '[MWh']]]</f>
        <v>16.520978921930102</v>
      </c>
    </row>
    <row r="6449" spans="5:13" x14ac:dyDescent="0.3">
      <c r="E6449" s="4">
        <v>43734.625</v>
      </c>
      <c r="F6449" s="3">
        <v>0</v>
      </c>
      <c r="G6449" s="2">
        <f>Table13[[#This Row],[CF % FV]]*$A$2</f>
        <v>0</v>
      </c>
      <c r="H6449" s="3">
        <v>0.66026397346370502</v>
      </c>
      <c r="I6449" s="2">
        <f>Table13[[#This Row],[CF % EOL]]*$A$6</f>
        <v>26.410558938548199</v>
      </c>
      <c r="J6449" s="3">
        <v>0.11804944174863745</v>
      </c>
      <c r="K6449" s="2">
        <f>$A$10*Table13[[#This Row],[CF % WEC]]</f>
        <v>3.6307852941531334E-2</v>
      </c>
      <c r="L6449" s="1">
        <v>44.620260872047119</v>
      </c>
      <c r="M6449" s="2">
        <f>Table13[[#This Row],[Cons h '[MWh']]]-Table13[[#This Row],[Ewec_prod '[MWh']]]-Table13[[#This Row],[Eeol_prod '[MWh']]]-Table13[[#This Row],[Efv_prod '[MWh']]]</f>
        <v>18.173394080557387</v>
      </c>
    </row>
    <row r="6450" spans="5:13" x14ac:dyDescent="0.3">
      <c r="E6450" s="4">
        <v>43734.666666666664</v>
      </c>
      <c r="F6450" s="3">
        <v>8.5330000000000003E-2</v>
      </c>
      <c r="G6450" s="2">
        <f>Table13[[#This Row],[CF % FV]]*$A$2</f>
        <v>4.3518300000000005</v>
      </c>
      <c r="H6450" s="3">
        <v>0.73724813371834497</v>
      </c>
      <c r="I6450" s="2">
        <f>Table13[[#This Row],[CF % EOL]]*$A$6</f>
        <v>29.489925348733799</v>
      </c>
      <c r="J6450" s="3">
        <v>0.12920232260170941</v>
      </c>
      <c r="K6450" s="2">
        <f>$A$10*Table13[[#This Row],[CF % WEC]]</f>
        <v>3.9738086510530242E-2</v>
      </c>
      <c r="L6450" s="1">
        <v>45.220581839686403</v>
      </c>
      <c r="M6450" s="2">
        <f>Table13[[#This Row],[Cons h '[MWh']]]-Table13[[#This Row],[Ewec_prod '[MWh']]]-Table13[[#This Row],[Eeol_prod '[MWh']]]-Table13[[#This Row],[Efv_prod '[MWh']]]</f>
        <v>11.339088404442073</v>
      </c>
    </row>
    <row r="6451" spans="5:13" x14ac:dyDescent="0.3">
      <c r="E6451" s="4">
        <v>43734.708333333336</v>
      </c>
      <c r="F6451" s="3">
        <v>0.30054999999999998</v>
      </c>
      <c r="G6451" s="2">
        <f>Table13[[#This Row],[CF % FV]]*$A$2</f>
        <v>15.328049999999999</v>
      </c>
      <c r="H6451" s="3">
        <v>0.74614400230068301</v>
      </c>
      <c r="I6451" s="2">
        <f>Table13[[#This Row],[CF % EOL]]*$A$6</f>
        <v>29.845760092027319</v>
      </c>
      <c r="J6451" s="3">
        <v>0.13721494086629646</v>
      </c>
      <c r="K6451" s="2">
        <f>$A$10*Table13[[#This Row],[CF % WEC]]</f>
        <v>4.2202485844554299E-2</v>
      </c>
      <c r="L6451" s="1">
        <v>42.641166833557897</v>
      </c>
      <c r="M6451" s="2">
        <f>Table13[[#This Row],[Cons h '[MWh']]]-Table13[[#This Row],[Ewec_prod '[MWh']]]-Table13[[#This Row],[Eeol_prod '[MWh']]]-Table13[[#This Row],[Efv_prod '[MWh']]]</f>
        <v>-2.5748457443139774</v>
      </c>
    </row>
    <row r="6452" spans="5:13" x14ac:dyDescent="0.3">
      <c r="E6452" s="4">
        <v>43734.75</v>
      </c>
      <c r="F6452" s="3">
        <v>0.51261000000000001</v>
      </c>
      <c r="G6452" s="2">
        <f>Table13[[#This Row],[CF % FV]]*$A$2</f>
        <v>26.14311</v>
      </c>
      <c r="H6452" s="3">
        <v>0.72999026964078295</v>
      </c>
      <c r="I6452" s="2">
        <f>Table13[[#This Row],[CF % EOL]]*$A$6</f>
        <v>29.199610785631318</v>
      </c>
      <c r="J6452" s="3">
        <v>0.14299481980862927</v>
      </c>
      <c r="K6452" s="2">
        <f>$A$10*Table13[[#This Row],[CF % WEC]]</f>
        <v>4.3980173155477101E-2</v>
      </c>
      <c r="L6452" s="1">
        <v>52.463181373013192</v>
      </c>
      <c r="M6452" s="2">
        <f>Table13[[#This Row],[Cons h '[MWh']]]-Table13[[#This Row],[Ewec_prod '[MWh']]]-Table13[[#This Row],[Eeol_prod '[MWh']]]-Table13[[#This Row],[Efv_prod '[MWh']]]</f>
        <v>-2.9235195857736009</v>
      </c>
    </row>
    <row r="6453" spans="5:13" x14ac:dyDescent="0.3">
      <c r="E6453" s="4">
        <v>43734.791666666664</v>
      </c>
      <c r="F6453" s="3">
        <v>0.67000999999999999</v>
      </c>
      <c r="G6453" s="2">
        <f>Table13[[#This Row],[CF % FV]]*$A$2</f>
        <v>34.17051</v>
      </c>
      <c r="H6453" s="3">
        <v>0.69869392455851997</v>
      </c>
      <c r="I6453" s="2">
        <f>Table13[[#This Row],[CF % EOL]]*$A$6</f>
        <v>27.947756982340799</v>
      </c>
      <c r="J6453" s="3">
        <v>0.14432600627905662</v>
      </c>
      <c r="K6453" s="2">
        <f>$A$10*Table13[[#This Row],[CF % WEC]]</f>
        <v>4.43895992560168E-2</v>
      </c>
      <c r="L6453" s="1">
        <v>44.133154492911736</v>
      </c>
      <c r="M6453" s="2">
        <f>Table13[[#This Row],[Cons h '[MWh']]]-Table13[[#This Row],[Ewec_prod '[MWh']]]-Table13[[#This Row],[Eeol_prod '[MWh']]]-Table13[[#This Row],[Efv_prod '[MWh']]]</f>
        <v>-18.029502088685078</v>
      </c>
    </row>
    <row r="6454" spans="5:13" x14ac:dyDescent="0.3">
      <c r="E6454" s="4">
        <v>43734.833333333336</v>
      </c>
      <c r="F6454" s="3">
        <v>0.74812000000000001</v>
      </c>
      <c r="G6454" s="2">
        <f>Table13[[#This Row],[CF % FV]]*$A$2</f>
        <v>38.154119999999999</v>
      </c>
      <c r="H6454" s="3">
        <v>0.63103537029340495</v>
      </c>
      <c r="I6454" s="2">
        <f>Table13[[#This Row],[CF % EOL]]*$A$6</f>
        <v>25.241414811736199</v>
      </c>
      <c r="J6454" s="3">
        <v>0.14089149448812463</v>
      </c>
      <c r="K6454" s="2">
        <f>$A$10*Table13[[#This Row],[CF % WEC]]</f>
        <v>4.3333264323941155E-2</v>
      </c>
      <c r="L6454" s="1">
        <v>61.258055047293389</v>
      </c>
      <c r="M6454" s="2">
        <f>Table13[[#This Row],[Cons h '[MWh']]]-Table13[[#This Row],[Ewec_prod '[MWh']]]-Table13[[#This Row],[Eeol_prod '[MWh']]]-Table13[[#This Row],[Efv_prod '[MWh']]]</f>
        <v>-2.1808130287667495</v>
      </c>
    </row>
    <row r="6455" spans="5:13" x14ac:dyDescent="0.3">
      <c r="E6455" s="4">
        <v>43734.875</v>
      </c>
      <c r="F6455" s="3">
        <v>0.80985000000000007</v>
      </c>
      <c r="G6455" s="2">
        <f>Table13[[#This Row],[CF % FV]]*$A$2</f>
        <v>41.302350000000004</v>
      </c>
      <c r="H6455" s="3">
        <v>0.53257447474428199</v>
      </c>
      <c r="I6455" s="2">
        <f>Table13[[#This Row],[CF % EOL]]*$A$6</f>
        <v>21.30297898977128</v>
      </c>
      <c r="J6455" s="3">
        <v>0.12452214779276496</v>
      </c>
      <c r="K6455" s="2">
        <f>$A$10*Table13[[#This Row],[CF % WEC]]</f>
        <v>3.8298629481452198E-2</v>
      </c>
      <c r="L6455" s="1">
        <v>45.679769602352422</v>
      </c>
      <c r="M6455" s="2">
        <f>Table13[[#This Row],[Cons h '[MWh']]]-Table13[[#This Row],[Ewec_prod '[MWh']]]-Table13[[#This Row],[Eeol_prod '[MWh']]]-Table13[[#This Row],[Efv_prod '[MWh']]]</f>
        <v>-16.963858016900314</v>
      </c>
    </row>
    <row r="6456" spans="5:13" x14ac:dyDescent="0.3">
      <c r="E6456" s="4">
        <v>43734.916666666664</v>
      </c>
      <c r="F6456" s="3">
        <v>0.78066000000000002</v>
      </c>
      <c r="G6456" s="2">
        <f>Table13[[#This Row],[CF % FV]]*$A$2</f>
        <v>39.813659999999999</v>
      </c>
      <c r="H6456" s="3">
        <v>0.11406118659999299</v>
      </c>
      <c r="I6456" s="2">
        <f>Table13[[#This Row],[CF % EOL]]*$A$6</f>
        <v>4.5624474639997201</v>
      </c>
      <c r="J6456" s="3">
        <v>0.10514311938812747</v>
      </c>
      <c r="K6456" s="2">
        <f>$A$10*Table13[[#This Row],[CF % WEC]]</f>
        <v>3.2338322485985553E-2</v>
      </c>
      <c r="L6456" s="1">
        <v>41.553374239047791</v>
      </c>
      <c r="M6456" s="2">
        <f>Table13[[#This Row],[Cons h '[MWh']]]-Table13[[#This Row],[Ewec_prod '[MWh']]]-Table13[[#This Row],[Eeol_prod '[MWh']]]-Table13[[#This Row],[Efv_prod '[MWh']]]</f>
        <v>-2.8550715474379089</v>
      </c>
    </row>
    <row r="6457" spans="5:13" x14ac:dyDescent="0.3">
      <c r="E6457" s="4">
        <v>43734.958333333336</v>
      </c>
      <c r="F6457" s="3">
        <v>0.67476999999999998</v>
      </c>
      <c r="G6457" s="2">
        <f>Table13[[#This Row],[CF % FV]]*$A$2</f>
        <v>34.413269999999997</v>
      </c>
      <c r="H6457" s="3">
        <v>7.2272754455920796E-2</v>
      </c>
      <c r="I6457" s="2">
        <f>Table13[[#This Row],[CF % EOL]]*$A$6</f>
        <v>2.8909101782368318</v>
      </c>
      <c r="J6457" s="3">
        <v>9.1615947165917117E-2</v>
      </c>
      <c r="K6457" s="2">
        <f>$A$10*Table13[[#This Row],[CF % WEC]]</f>
        <v>2.8177840466895868E-2</v>
      </c>
      <c r="L6457" s="1">
        <v>34.297104363650156</v>
      </c>
      <c r="M6457" s="2">
        <f>Table13[[#This Row],[Cons h '[MWh']]]-Table13[[#This Row],[Ewec_prod '[MWh']]]-Table13[[#This Row],[Eeol_prod '[MWh']]]-Table13[[#This Row],[Efv_prod '[MWh']]]</f>
        <v>-3.0352536550535696</v>
      </c>
    </row>
    <row r="6458" spans="5:13" x14ac:dyDescent="0.3">
      <c r="E6458" s="4">
        <v>43735</v>
      </c>
      <c r="F6458" s="3">
        <v>0.54958000000000007</v>
      </c>
      <c r="G6458" s="2">
        <f>Table13[[#This Row],[CF % FV]]*$A$2</f>
        <v>28.028580000000005</v>
      </c>
      <c r="H6458" s="3">
        <v>8.6074024828260001E-2</v>
      </c>
      <c r="I6458" s="2">
        <f>Table13[[#This Row],[CF % EOL]]*$A$6</f>
        <v>3.4429609931303999</v>
      </c>
      <c r="J6458" s="3">
        <v>8.4028728072148881E-2</v>
      </c>
      <c r="K6458" s="2">
        <f>$A$10*Table13[[#This Row],[CF % WEC]]</f>
        <v>2.584427894376486E-2</v>
      </c>
      <c r="L6458" s="1">
        <v>30.151492770045163</v>
      </c>
      <c r="M6458" s="2">
        <f>Table13[[#This Row],[Cons h '[MWh']]]-Table13[[#This Row],[Ewec_prod '[MWh']]]-Table13[[#This Row],[Eeol_prod '[MWh']]]-Table13[[#This Row],[Efv_prod '[MWh']]]</f>
        <v>-1.345892502029006</v>
      </c>
    </row>
    <row r="6459" spans="5:13" x14ac:dyDescent="0.3">
      <c r="E6459" s="4">
        <v>43735.041666666664</v>
      </c>
      <c r="F6459" s="3">
        <v>0.35574</v>
      </c>
      <c r="G6459" s="2">
        <f>Table13[[#This Row],[CF % FV]]*$A$2</f>
        <v>18.14274</v>
      </c>
      <c r="H6459" s="3">
        <v>0.13999983785546599</v>
      </c>
      <c r="I6459" s="2">
        <f>Table13[[#This Row],[CF % EOL]]*$A$6</f>
        <v>5.5999935142186397</v>
      </c>
      <c r="J6459" s="3">
        <v>8.1134971021132596E-2</v>
      </c>
      <c r="K6459" s="2">
        <f>$A$10*Table13[[#This Row],[CF % WEC]]</f>
        <v>2.4954261135120444E-2</v>
      </c>
      <c r="L6459" s="1">
        <v>36.163615124492438</v>
      </c>
      <c r="M6459" s="2">
        <f>Table13[[#This Row],[Cons h '[MWh']]]-Table13[[#This Row],[Ewec_prod '[MWh']]]-Table13[[#This Row],[Eeol_prod '[MWh']]]-Table13[[#This Row],[Efv_prod '[MWh']]]</f>
        <v>12.395927349138677</v>
      </c>
    </row>
    <row r="6460" spans="5:13" x14ac:dyDescent="0.3">
      <c r="E6460" s="4">
        <v>43735.083333333336</v>
      </c>
      <c r="F6460" s="3">
        <v>0.15847999999999998</v>
      </c>
      <c r="G6460" s="2">
        <f>Table13[[#This Row],[CF % FV]]*$A$2</f>
        <v>8.0824799999999986</v>
      </c>
      <c r="H6460" s="3">
        <v>0.21067319290312</v>
      </c>
      <c r="I6460" s="2">
        <f>Table13[[#This Row],[CF % EOL]]*$A$6</f>
        <v>8.4269277161247995</v>
      </c>
      <c r="J6460" s="3">
        <v>7.9705415172223903E-2</v>
      </c>
      <c r="K6460" s="2">
        <f>$A$10*Table13[[#This Row],[CF % WEC]]</f>
        <v>2.4514580076362012E-2</v>
      </c>
      <c r="L6460" s="1">
        <v>32.487216371611723</v>
      </c>
      <c r="M6460" s="2">
        <f>Table13[[#This Row],[Cons h '[MWh']]]-Table13[[#This Row],[Ewec_prod '[MWh']]]-Table13[[#This Row],[Eeol_prod '[MWh']]]-Table13[[#This Row],[Efv_prod '[MWh']]]</f>
        <v>15.953294075410559</v>
      </c>
    </row>
    <row r="6461" spans="5:13" x14ac:dyDescent="0.3">
      <c r="E6461" s="4">
        <v>43735.125</v>
      </c>
      <c r="F6461" s="3">
        <v>9.2699999999999987E-3</v>
      </c>
      <c r="G6461" s="2">
        <f>Table13[[#This Row],[CF % FV]]*$A$2</f>
        <v>0.47276999999999991</v>
      </c>
      <c r="H6461" s="3">
        <v>0.27315557385810801</v>
      </c>
      <c r="I6461" s="2">
        <f>Table13[[#This Row],[CF % EOL]]*$A$6</f>
        <v>10.92622295432432</v>
      </c>
      <c r="J6461" s="3">
        <v>7.9345291878365143E-2</v>
      </c>
      <c r="K6461" s="2">
        <f>$A$10*Table13[[#This Row],[CF % WEC]]</f>
        <v>2.4403818827511001E-2</v>
      </c>
      <c r="L6461" s="1">
        <v>31.973974403169258</v>
      </c>
      <c r="M6461" s="2">
        <f>Table13[[#This Row],[Cons h '[MWh']]]-Table13[[#This Row],[Ewec_prod '[MWh']]]-Table13[[#This Row],[Eeol_prod '[MWh']]]-Table13[[#This Row],[Efv_prod '[MWh']]]</f>
        <v>20.550577630017425</v>
      </c>
    </row>
    <row r="6462" spans="5:13" x14ac:dyDescent="0.3">
      <c r="E6462" s="4">
        <v>43735.166666666664</v>
      </c>
      <c r="F6462" s="3">
        <v>0</v>
      </c>
      <c r="G6462" s="2">
        <f>Table13[[#This Row],[CF % FV]]*$A$2</f>
        <v>0</v>
      </c>
      <c r="H6462" s="3">
        <v>0.33844492964027501</v>
      </c>
      <c r="I6462" s="2">
        <f>Table13[[#This Row],[CF % EOL]]*$A$6</f>
        <v>13.537797185611</v>
      </c>
      <c r="J6462" s="3">
        <v>8.1595756423564758E-2</v>
      </c>
      <c r="K6462" s="2">
        <f>$A$10*Table13[[#This Row],[CF % WEC]]</f>
        <v>2.5095982505262411E-2</v>
      </c>
      <c r="L6462" s="1">
        <v>40.486338091747086</v>
      </c>
      <c r="M6462" s="2">
        <f>Table13[[#This Row],[Cons h '[MWh']]]-Table13[[#This Row],[Ewec_prod '[MWh']]]-Table13[[#This Row],[Eeol_prod '[MWh']]]-Table13[[#This Row],[Efv_prod '[MWh']]]</f>
        <v>26.923444923630825</v>
      </c>
    </row>
    <row r="6463" spans="5:13" x14ac:dyDescent="0.3">
      <c r="E6463" s="4">
        <v>43735.208333333336</v>
      </c>
      <c r="F6463" s="3">
        <v>0</v>
      </c>
      <c r="G6463" s="2">
        <f>Table13[[#This Row],[CF % FV]]*$A$2</f>
        <v>0</v>
      </c>
      <c r="H6463" s="3">
        <v>0.39386375957480302</v>
      </c>
      <c r="I6463" s="2">
        <f>Table13[[#This Row],[CF % EOL]]*$A$6</f>
        <v>15.754550382992122</v>
      </c>
      <c r="J6463" s="3">
        <v>8.1986006999405836E-2</v>
      </c>
      <c r="K6463" s="2">
        <f>$A$10*Table13[[#This Row],[CF % WEC]]</f>
        <v>2.5216009845570857E-2</v>
      </c>
      <c r="L6463" s="1">
        <v>49.419831752751513</v>
      </c>
      <c r="M6463" s="2">
        <f>Table13[[#This Row],[Cons h '[MWh']]]-Table13[[#This Row],[Ewec_prod '[MWh']]]-Table13[[#This Row],[Eeol_prod '[MWh']]]-Table13[[#This Row],[Efv_prod '[MWh']]]</f>
        <v>33.64006535991382</v>
      </c>
    </row>
    <row r="6464" spans="5:13" x14ac:dyDescent="0.3">
      <c r="E6464" s="4">
        <v>43735.25</v>
      </c>
      <c r="F6464" s="3">
        <v>0</v>
      </c>
      <c r="G6464" s="2">
        <f>Table13[[#This Row],[CF % FV]]*$A$2</f>
        <v>0</v>
      </c>
      <c r="H6464" s="3">
        <v>0.40253319445572</v>
      </c>
      <c r="I6464" s="2">
        <f>Table13[[#This Row],[CF % EOL]]*$A$6</f>
        <v>16.1013277782288</v>
      </c>
      <c r="J6464" s="3">
        <v>8.5278413360840938E-2</v>
      </c>
      <c r="K6464" s="2">
        <f>$A$10*Table13[[#This Row],[CF % WEC]]</f>
        <v>2.6228638149644372E-2</v>
      </c>
      <c r="L6464" s="1">
        <v>53.433196144948695</v>
      </c>
      <c r="M6464" s="2">
        <f>Table13[[#This Row],[Cons h '[MWh']]]-Table13[[#This Row],[Ewec_prod '[MWh']]]-Table13[[#This Row],[Eeol_prod '[MWh']]]-Table13[[#This Row],[Efv_prod '[MWh']]]</f>
        <v>37.305639728570249</v>
      </c>
    </row>
    <row r="6465" spans="5:13" x14ac:dyDescent="0.3">
      <c r="E6465" s="4">
        <v>43735.291666666664</v>
      </c>
      <c r="F6465" s="3">
        <v>0</v>
      </c>
      <c r="G6465" s="2">
        <f>Table13[[#This Row],[CF % FV]]*$A$2</f>
        <v>0</v>
      </c>
      <c r="H6465" s="3">
        <v>0.36144069962235398</v>
      </c>
      <c r="I6465" s="2">
        <f>Table13[[#This Row],[CF % EOL]]*$A$6</f>
        <v>14.45762798489416</v>
      </c>
      <c r="J6465" s="3">
        <v>8.7727376249242553E-2</v>
      </c>
      <c r="K6465" s="2">
        <f>$A$10*Table13[[#This Row],[CF % WEC]]</f>
        <v>2.6981852930623038E-2</v>
      </c>
      <c r="L6465" s="1">
        <v>55.970730175600423</v>
      </c>
      <c r="M6465" s="2">
        <f>Table13[[#This Row],[Cons h '[MWh']]]-Table13[[#This Row],[Ewec_prod '[MWh']]]-Table13[[#This Row],[Eeol_prod '[MWh']]]-Table13[[#This Row],[Efv_prod '[MWh']]]</f>
        <v>41.486120337775638</v>
      </c>
    </row>
    <row r="6466" spans="5:13" x14ac:dyDescent="0.3">
      <c r="E6466" s="4">
        <v>43735.333333333336</v>
      </c>
      <c r="F6466" s="3">
        <v>0</v>
      </c>
      <c r="G6466" s="2">
        <f>Table13[[#This Row],[CF % FV]]*$A$2</f>
        <v>0</v>
      </c>
      <c r="H6466" s="3">
        <v>0.31199262026178498</v>
      </c>
      <c r="I6466" s="2">
        <f>Table13[[#This Row],[CF % EOL]]*$A$6</f>
        <v>12.4797048104714</v>
      </c>
      <c r="J6466" s="3">
        <v>8.8806556005358889E-2</v>
      </c>
      <c r="K6466" s="2">
        <f>$A$10*Table13[[#This Row],[CF % WEC]]</f>
        <v>2.7313770636477008E-2</v>
      </c>
      <c r="L6466" s="1">
        <v>52.849887059359773</v>
      </c>
      <c r="M6466" s="2">
        <f>Table13[[#This Row],[Cons h '[MWh']]]-Table13[[#This Row],[Ewec_prod '[MWh']]]-Table13[[#This Row],[Eeol_prod '[MWh']]]-Table13[[#This Row],[Efv_prod '[MWh']]]</f>
        <v>40.342868478251901</v>
      </c>
    </row>
    <row r="6467" spans="5:13" x14ac:dyDescent="0.3">
      <c r="E6467" s="4">
        <v>43735.375</v>
      </c>
      <c r="F6467" s="3">
        <v>0</v>
      </c>
      <c r="G6467" s="2">
        <f>Table13[[#This Row],[CF % FV]]*$A$2</f>
        <v>0</v>
      </c>
      <c r="H6467" s="3">
        <v>0.25690543271819699</v>
      </c>
      <c r="I6467" s="2">
        <f>Table13[[#This Row],[CF % EOL]]*$A$6</f>
        <v>10.27621730872788</v>
      </c>
      <c r="J6467" s="3">
        <v>8.2381110275068489E-2</v>
      </c>
      <c r="K6467" s="2">
        <f>$A$10*Table13[[#This Row],[CF % WEC]]</f>
        <v>2.5337529705529386E-2</v>
      </c>
      <c r="L6467" s="1">
        <v>51.403410586319815</v>
      </c>
      <c r="M6467" s="2">
        <f>Table13[[#This Row],[Cons h '[MWh']]]-Table13[[#This Row],[Ewec_prod '[MWh']]]-Table13[[#This Row],[Eeol_prod '[MWh']]]-Table13[[#This Row],[Efv_prod '[MWh']]]</f>
        <v>41.101855747886404</v>
      </c>
    </row>
    <row r="6468" spans="5:13" x14ac:dyDescent="0.3">
      <c r="E6468" s="4">
        <v>43735.416666666664</v>
      </c>
      <c r="F6468" s="3">
        <v>0</v>
      </c>
      <c r="G6468" s="2">
        <f>Table13[[#This Row],[CF % FV]]*$A$2</f>
        <v>0</v>
      </c>
      <c r="H6468" s="3">
        <v>3.7866476588701903E-2</v>
      </c>
      <c r="I6468" s="2">
        <f>Table13[[#This Row],[CF % EOL]]*$A$6</f>
        <v>1.5146590635480761</v>
      </c>
      <c r="J6468" s="3">
        <v>7.7456762580243463E-2</v>
      </c>
      <c r="K6468" s="2">
        <f>$A$10*Table13[[#This Row],[CF % WEC]]</f>
        <v>2.3822973691640065E-2</v>
      </c>
      <c r="L6468" s="1">
        <v>40.673752064652334</v>
      </c>
      <c r="M6468" s="2">
        <f>Table13[[#This Row],[Cons h '[MWh']]]-Table13[[#This Row],[Ewec_prod '[MWh']]]-Table13[[#This Row],[Eeol_prod '[MWh']]]-Table13[[#This Row],[Efv_prod '[MWh']]]</f>
        <v>39.135270027412624</v>
      </c>
    </row>
    <row r="6469" spans="5:13" x14ac:dyDescent="0.3">
      <c r="E6469" s="4">
        <v>43735.458333333336</v>
      </c>
      <c r="F6469" s="3">
        <v>0</v>
      </c>
      <c r="G6469" s="2">
        <f>Table13[[#This Row],[CF % FV]]*$A$2</f>
        <v>0</v>
      </c>
      <c r="H6469" s="3">
        <v>3.8368809521355497E-2</v>
      </c>
      <c r="I6469" s="2">
        <f>Table13[[#This Row],[CF % EOL]]*$A$6</f>
        <v>1.5347523808542198</v>
      </c>
      <c r="J6469" s="3">
        <v>7.4007865979783732E-2</v>
      </c>
      <c r="K6469" s="2">
        <f>$A$10*Table13[[#This Row],[CF % WEC]]</f>
        <v>2.2762214498498988E-2</v>
      </c>
      <c r="L6469" s="1">
        <v>48.06801158903756</v>
      </c>
      <c r="M6469" s="2">
        <f>Table13[[#This Row],[Cons h '[MWh']]]-Table13[[#This Row],[Ewec_prod '[MWh']]]-Table13[[#This Row],[Eeol_prod '[MWh']]]-Table13[[#This Row],[Efv_prod '[MWh']]]</f>
        <v>46.510496993684839</v>
      </c>
    </row>
    <row r="6470" spans="5:13" x14ac:dyDescent="0.3">
      <c r="E6470" s="4">
        <v>43735.5</v>
      </c>
      <c r="F6470" s="3">
        <v>0</v>
      </c>
      <c r="G6470" s="2">
        <f>Table13[[#This Row],[CF % FV]]*$A$2</f>
        <v>0</v>
      </c>
      <c r="H6470" s="3">
        <v>4.74111805990476E-2</v>
      </c>
      <c r="I6470" s="2">
        <f>Table13[[#This Row],[CF % EOL]]*$A$6</f>
        <v>1.8964472239619039</v>
      </c>
      <c r="J6470" s="3">
        <v>7.1496201469527523E-2</v>
      </c>
      <c r="K6470" s="2">
        <f>$A$10*Table13[[#This Row],[CF % WEC]]</f>
        <v>2.1989714905734942E-2</v>
      </c>
      <c r="L6470" s="1">
        <v>55.892325424620061</v>
      </c>
      <c r="M6470" s="2">
        <f>Table13[[#This Row],[Cons h '[MWh']]]-Table13[[#This Row],[Ewec_prod '[MWh']]]-Table13[[#This Row],[Eeol_prod '[MWh']]]-Table13[[#This Row],[Efv_prod '[MWh']]]</f>
        <v>53.973888485752418</v>
      </c>
    </row>
    <row r="6471" spans="5:13" x14ac:dyDescent="0.3">
      <c r="E6471" s="4">
        <v>43735.541666666664</v>
      </c>
      <c r="F6471" s="3">
        <v>0</v>
      </c>
      <c r="G6471" s="2">
        <f>Table13[[#This Row],[CF % FV]]*$A$2</f>
        <v>0</v>
      </c>
      <c r="H6471" s="3">
        <v>6.21681332996568E-2</v>
      </c>
      <c r="I6471" s="2">
        <f>Table13[[#This Row],[CF % EOL]]*$A$6</f>
        <v>2.4867253319862721</v>
      </c>
      <c r="J6471" s="3">
        <v>6.9573737243247016E-2</v>
      </c>
      <c r="K6471" s="2">
        <f>$A$10*Table13[[#This Row],[CF % WEC]]</f>
        <v>2.1398432580471822E-2</v>
      </c>
      <c r="L6471" s="1">
        <v>48.209173241214614</v>
      </c>
      <c r="M6471" s="2">
        <f>Table13[[#This Row],[Cons h '[MWh']]]-Table13[[#This Row],[Ewec_prod '[MWh']]]-Table13[[#This Row],[Eeol_prod '[MWh']]]-Table13[[#This Row],[Efv_prod '[MWh']]]</f>
        <v>45.701049476647874</v>
      </c>
    </row>
    <row r="6472" spans="5:13" x14ac:dyDescent="0.3">
      <c r="E6472" s="4">
        <v>43735.583333333336</v>
      </c>
      <c r="F6472" s="3">
        <v>0</v>
      </c>
      <c r="G6472" s="2">
        <f>Table13[[#This Row],[CF % FV]]*$A$2</f>
        <v>0</v>
      </c>
      <c r="H6472" s="3">
        <v>5.37373842776558E-2</v>
      </c>
      <c r="I6472" s="2">
        <f>Table13[[#This Row],[CF % EOL]]*$A$6</f>
        <v>2.1494953711062319</v>
      </c>
      <c r="J6472" s="3">
        <v>6.8057182580868361E-2</v>
      </c>
      <c r="K6472" s="2">
        <f>$A$10*Table13[[#This Row],[CF % WEC]]</f>
        <v>2.0931993749048264E-2</v>
      </c>
      <c r="L6472" s="1">
        <v>40.742177283637538</v>
      </c>
      <c r="M6472" s="2">
        <f>Table13[[#This Row],[Cons h '[MWh']]]-Table13[[#This Row],[Ewec_prod '[MWh']]]-Table13[[#This Row],[Eeol_prod '[MWh']]]-Table13[[#This Row],[Efv_prod '[MWh']]]</f>
        <v>38.57174991878226</v>
      </c>
    </row>
    <row r="6473" spans="5:13" x14ac:dyDescent="0.3">
      <c r="E6473" s="4">
        <v>43735.625</v>
      </c>
      <c r="F6473" s="3">
        <v>0</v>
      </c>
      <c r="G6473" s="2">
        <f>Table13[[#This Row],[CF % FV]]*$A$2</f>
        <v>0</v>
      </c>
      <c r="H6473" s="3">
        <v>4.0820342226912901E-2</v>
      </c>
      <c r="I6473" s="2">
        <f>Table13[[#This Row],[CF % EOL]]*$A$6</f>
        <v>1.6328136890765159</v>
      </c>
      <c r="J6473" s="3">
        <v>6.6743083102346501E-2</v>
      </c>
      <c r="K6473" s="2">
        <f>$A$10*Table13[[#This Row],[CF % WEC]]</f>
        <v>2.0527823005756583E-2</v>
      </c>
      <c r="L6473" s="1">
        <v>46.673323301395421</v>
      </c>
      <c r="M6473" s="2">
        <f>Table13[[#This Row],[Cons h '[MWh']]]-Table13[[#This Row],[Ewec_prod '[MWh']]]-Table13[[#This Row],[Eeol_prod '[MWh']]]-Table13[[#This Row],[Efv_prod '[MWh']]]</f>
        <v>45.01998178931315</v>
      </c>
    </row>
    <row r="6474" spans="5:13" x14ac:dyDescent="0.3">
      <c r="E6474" s="4">
        <v>43735.666666666664</v>
      </c>
      <c r="F6474" s="3">
        <v>6.1880000000000004E-2</v>
      </c>
      <c r="G6474" s="2">
        <f>Table13[[#This Row],[CF % FV]]*$A$2</f>
        <v>3.1558800000000002</v>
      </c>
      <c r="H6474" s="3">
        <v>2.6174005164637901E-2</v>
      </c>
      <c r="I6474" s="2">
        <f>Table13[[#This Row],[CF % EOL]]*$A$6</f>
        <v>1.0469602065855161</v>
      </c>
      <c r="J6474" s="3">
        <v>6.5633370899656887E-2</v>
      </c>
      <c r="K6474" s="2">
        <f>$A$10*Table13[[#This Row],[CF % WEC]]</f>
        <v>2.0186514594078792E-2</v>
      </c>
      <c r="L6474" s="1">
        <v>47.725040804436674</v>
      </c>
      <c r="M6474" s="2">
        <f>Table13[[#This Row],[Cons h '[MWh']]]-Table13[[#This Row],[Ewec_prod '[MWh']]]-Table13[[#This Row],[Eeol_prod '[MWh']]]-Table13[[#This Row],[Efv_prod '[MWh']]]</f>
        <v>43.502014083257073</v>
      </c>
    </row>
    <row r="6475" spans="5:13" x14ac:dyDescent="0.3">
      <c r="E6475" s="4">
        <v>43735.708333333336</v>
      </c>
      <c r="F6475" s="3">
        <v>0.21852000000000002</v>
      </c>
      <c r="G6475" s="2">
        <f>Table13[[#This Row],[CF % FV]]*$A$2</f>
        <v>11.144520000000002</v>
      </c>
      <c r="H6475" s="3">
        <v>8.7893556361431507E-3</v>
      </c>
      <c r="I6475" s="2">
        <f>Table13[[#This Row],[CF % EOL]]*$A$6</f>
        <v>0.35157422544572603</v>
      </c>
      <c r="J6475" s="3">
        <v>6.4607327842580137E-2</v>
      </c>
      <c r="K6475" s="2">
        <f>$A$10*Table13[[#This Row],[CF % WEC]]</f>
        <v>1.9870939866437592E-2</v>
      </c>
      <c r="L6475" s="1">
        <v>45.66926538052811</v>
      </c>
      <c r="M6475" s="2">
        <f>Table13[[#This Row],[Cons h '[MWh']]]-Table13[[#This Row],[Ewec_prod '[MWh']]]-Table13[[#This Row],[Eeol_prod '[MWh']]]-Table13[[#This Row],[Efv_prod '[MWh']]]</f>
        <v>34.15330021521595</v>
      </c>
    </row>
    <row r="6476" spans="5:13" x14ac:dyDescent="0.3">
      <c r="E6476" s="4">
        <v>43735.75</v>
      </c>
      <c r="F6476" s="3">
        <v>0.34793999999999997</v>
      </c>
      <c r="G6476" s="2">
        <f>Table13[[#This Row],[CF % FV]]*$A$2</f>
        <v>17.74494</v>
      </c>
      <c r="H6476" s="3">
        <v>2.0784744810047499E-2</v>
      </c>
      <c r="I6476" s="2">
        <f>Table13[[#This Row],[CF % EOL]]*$A$6</f>
        <v>0.83138979240189992</v>
      </c>
      <c r="J6476" s="3">
        <v>6.3582053093711163E-2</v>
      </c>
      <c r="K6476" s="2">
        <f>$A$10*Table13[[#This Row],[CF % WEC]]</f>
        <v>1.9555601443356656E-2</v>
      </c>
      <c r="L6476" s="1">
        <v>83.765495984058518</v>
      </c>
      <c r="M6476" s="2">
        <f>Table13[[#This Row],[Cons h '[MWh']]]-Table13[[#This Row],[Ewec_prod '[MWh']]]-Table13[[#This Row],[Eeol_prod '[MWh']]]-Table13[[#This Row],[Efv_prod '[MWh']]]</f>
        <v>65.169610590213267</v>
      </c>
    </row>
    <row r="6477" spans="5:13" x14ac:dyDescent="0.3">
      <c r="E6477" s="4">
        <v>43735.791666666664</v>
      </c>
      <c r="F6477" s="3">
        <v>0.54679999999999995</v>
      </c>
      <c r="G6477" s="2">
        <f>Table13[[#This Row],[CF % FV]]*$A$2</f>
        <v>27.886799999999997</v>
      </c>
      <c r="H6477" s="3">
        <v>3.8922534282734199E-2</v>
      </c>
      <c r="I6477" s="2">
        <f>Table13[[#This Row],[CF % EOL]]*$A$6</f>
        <v>1.556901371309368</v>
      </c>
      <c r="J6477" s="3">
        <v>6.2554605847372213E-2</v>
      </c>
      <c r="K6477" s="2">
        <f>$A$10*Table13[[#This Row],[CF % WEC]]</f>
        <v>1.9239594836525868E-2</v>
      </c>
      <c r="L6477" s="1">
        <v>83.383626550230375</v>
      </c>
      <c r="M6477" s="2">
        <f>Table13[[#This Row],[Cons h '[MWh']]]-Table13[[#This Row],[Ewec_prod '[MWh']]]-Table13[[#This Row],[Eeol_prod '[MWh']]]-Table13[[#This Row],[Efv_prod '[MWh']]]</f>
        <v>53.920685584084495</v>
      </c>
    </row>
    <row r="6478" spans="5:13" x14ac:dyDescent="0.3">
      <c r="E6478" s="4">
        <v>43735.833333333336</v>
      </c>
      <c r="F6478" s="3">
        <v>0.68501999999999996</v>
      </c>
      <c r="G6478" s="2">
        <f>Table13[[#This Row],[CF % FV]]*$A$2</f>
        <v>34.936019999999999</v>
      </c>
      <c r="H6478" s="3">
        <v>3.8590871190714401E-2</v>
      </c>
      <c r="I6478" s="2">
        <f>Table13[[#This Row],[CF % EOL]]*$A$6</f>
        <v>1.5436348476285762</v>
      </c>
      <c r="J6478" s="3">
        <v>6.1281766736313352E-2</v>
      </c>
      <c r="K6478" s="2">
        <f>$A$10*Table13[[#This Row],[CF % WEC]]</f>
        <v>1.884811432990087E-2</v>
      </c>
      <c r="L6478" s="1">
        <v>58.857679159098993</v>
      </c>
      <c r="M6478" s="2">
        <f>Table13[[#This Row],[Cons h '[MWh']]]-Table13[[#This Row],[Ewec_prod '[MWh']]]-Table13[[#This Row],[Eeol_prod '[MWh']]]-Table13[[#This Row],[Efv_prod '[MWh']]]</f>
        <v>22.359176197140521</v>
      </c>
    </row>
    <row r="6479" spans="5:13" x14ac:dyDescent="0.3">
      <c r="E6479" s="4">
        <v>43735.875</v>
      </c>
      <c r="F6479" s="3">
        <v>0.66622000000000003</v>
      </c>
      <c r="G6479" s="2">
        <f>Table13[[#This Row],[CF % FV]]*$A$2</f>
        <v>33.977220000000003</v>
      </c>
      <c r="H6479" s="3">
        <v>1.1951591932635199E-2</v>
      </c>
      <c r="I6479" s="2">
        <f>Table13[[#This Row],[CF % EOL]]*$A$6</f>
        <v>0.478063677305408</v>
      </c>
      <c r="J6479" s="3">
        <v>6.0531552521738266E-2</v>
      </c>
      <c r="K6479" s="2">
        <f>$A$10*Table13[[#This Row],[CF % WEC]]</f>
        <v>1.8617374845037928E-2</v>
      </c>
      <c r="L6479" s="1">
        <v>44.849229787856345</v>
      </c>
      <c r="M6479" s="2">
        <f>Table13[[#This Row],[Cons h '[MWh']]]-Table13[[#This Row],[Ewec_prod '[MWh']]]-Table13[[#This Row],[Eeol_prod '[MWh']]]-Table13[[#This Row],[Efv_prod '[MWh']]]</f>
        <v>10.375328735705899</v>
      </c>
    </row>
    <row r="6480" spans="5:13" x14ac:dyDescent="0.3">
      <c r="E6480" s="4">
        <v>43735.916666666664</v>
      </c>
      <c r="F6480" s="3">
        <v>0.67765999999999993</v>
      </c>
      <c r="G6480" s="2">
        <f>Table13[[#This Row],[CF % FV]]*$A$2</f>
        <v>34.560659999999999</v>
      </c>
      <c r="H6480" s="3">
        <v>3.8187607921741401E-3</v>
      </c>
      <c r="I6480" s="2">
        <f>Table13[[#This Row],[CF % EOL]]*$A$6</f>
        <v>0.15275043168696562</v>
      </c>
      <c r="J6480" s="3">
        <v>5.960751941210974E-2</v>
      </c>
      <c r="K6480" s="2">
        <f>$A$10*Table13[[#This Row],[CF % WEC]]</f>
        <v>1.8333174786481651E-2</v>
      </c>
      <c r="L6480" s="1">
        <v>47.461311763397376</v>
      </c>
      <c r="M6480" s="2">
        <f>Table13[[#This Row],[Cons h '[MWh']]]-Table13[[#This Row],[Ewec_prod '[MWh']]]-Table13[[#This Row],[Eeol_prod '[MWh']]]-Table13[[#This Row],[Efv_prod '[MWh']]]</f>
        <v>12.729568156923925</v>
      </c>
    </row>
    <row r="6481" spans="5:13" x14ac:dyDescent="0.3">
      <c r="E6481" s="4">
        <v>43735.958333333336</v>
      </c>
      <c r="F6481" s="3">
        <v>0.61835000000000007</v>
      </c>
      <c r="G6481" s="2">
        <f>Table13[[#This Row],[CF % FV]]*$A$2</f>
        <v>31.535850000000003</v>
      </c>
      <c r="H6481" s="3">
        <v>0</v>
      </c>
      <c r="I6481" s="2">
        <f>Table13[[#This Row],[CF % EOL]]*$A$6</f>
        <v>0</v>
      </c>
      <c r="J6481" s="3">
        <v>5.8692848540448171E-2</v>
      </c>
      <c r="K6481" s="2">
        <f>$A$10*Table13[[#This Row],[CF % WEC]]</f>
        <v>1.8051854222773236E-2</v>
      </c>
      <c r="L6481" s="1">
        <v>42.059927918819604</v>
      </c>
      <c r="M6481" s="2">
        <f>Table13[[#This Row],[Cons h '[MWh']]]-Table13[[#This Row],[Ewec_prod '[MWh']]]-Table13[[#This Row],[Eeol_prod '[MWh']]]-Table13[[#This Row],[Efv_prod '[MWh']]]</f>
        <v>10.506026064596824</v>
      </c>
    </row>
    <row r="6482" spans="5:13" x14ac:dyDescent="0.3">
      <c r="E6482" s="4">
        <v>43736</v>
      </c>
      <c r="F6482" s="3">
        <v>0.52882000000000007</v>
      </c>
      <c r="G6482" s="2">
        <f>Table13[[#This Row],[CF % FV]]*$A$2</f>
        <v>26.969820000000002</v>
      </c>
      <c r="H6482" s="3">
        <v>0</v>
      </c>
      <c r="I6482" s="2">
        <f>Table13[[#This Row],[CF % EOL]]*$A$6</f>
        <v>0</v>
      </c>
      <c r="J6482" s="3">
        <v>5.7587004354284453E-2</v>
      </c>
      <c r="K6482" s="2">
        <f>$A$10*Table13[[#This Row],[CF % WEC]]</f>
        <v>1.7711735476824628E-2</v>
      </c>
      <c r="L6482" s="1">
        <v>29.087022729877429</v>
      </c>
      <c r="M6482" s="2">
        <f>Table13[[#This Row],[Cons h '[MWh']]]-Table13[[#This Row],[Ewec_prod '[MWh']]]-Table13[[#This Row],[Eeol_prod '[MWh']]]-Table13[[#This Row],[Efv_prod '[MWh']]]</f>
        <v>2.0994909944006004</v>
      </c>
    </row>
    <row r="6483" spans="5:13" x14ac:dyDescent="0.3">
      <c r="E6483" s="4">
        <v>43736.041666666664</v>
      </c>
      <c r="F6483" s="3">
        <v>0.35911999999999999</v>
      </c>
      <c r="G6483" s="2">
        <f>Table13[[#This Row],[CF % FV]]*$A$2</f>
        <v>18.31512</v>
      </c>
      <c r="H6483" s="3">
        <v>0</v>
      </c>
      <c r="I6483" s="2">
        <f>Table13[[#This Row],[CF % EOL]]*$A$6</f>
        <v>0</v>
      </c>
      <c r="J6483" s="3">
        <v>5.7202103189656475E-2</v>
      </c>
      <c r="K6483" s="2">
        <f>$A$10*Table13[[#This Row],[CF % WEC]]</f>
        <v>1.7593353427106058E-2</v>
      </c>
      <c r="L6483" s="1">
        <v>28.824603572144262</v>
      </c>
      <c r="M6483" s="2">
        <f>Table13[[#This Row],[Cons h '[MWh']]]-Table13[[#This Row],[Ewec_prod '[MWh']]]-Table13[[#This Row],[Eeol_prod '[MWh']]]-Table13[[#This Row],[Efv_prod '[MWh']]]</f>
        <v>10.491890218717156</v>
      </c>
    </row>
    <row r="6484" spans="5:13" x14ac:dyDescent="0.3">
      <c r="E6484" s="4">
        <v>43736.083333333336</v>
      </c>
      <c r="F6484" s="3">
        <v>0.14849000000000001</v>
      </c>
      <c r="G6484" s="2">
        <f>Table13[[#This Row],[CF % FV]]*$A$2</f>
        <v>7.5729900000000008</v>
      </c>
      <c r="H6484" s="3">
        <v>0</v>
      </c>
      <c r="I6484" s="2">
        <f>Table13[[#This Row],[CF % EOL]]*$A$6</f>
        <v>0</v>
      </c>
      <c r="J6484" s="3">
        <v>5.7381064652079268E-2</v>
      </c>
      <c r="K6484" s="2">
        <f>$A$10*Table13[[#This Row],[CF % WEC]]</f>
        <v>1.764839567350383E-2</v>
      </c>
      <c r="L6484" s="1">
        <v>25.568414563280399</v>
      </c>
      <c r="M6484" s="2">
        <f>Table13[[#This Row],[Cons h '[MWh']]]-Table13[[#This Row],[Ewec_prod '[MWh']]]-Table13[[#This Row],[Eeol_prod '[MWh']]]-Table13[[#This Row],[Efv_prod '[MWh']]]</f>
        <v>17.977776167606894</v>
      </c>
    </row>
    <row r="6485" spans="5:13" x14ac:dyDescent="0.3">
      <c r="E6485" s="4">
        <v>43736.125</v>
      </c>
      <c r="F6485" s="3">
        <v>6.7400000000000003E-3</v>
      </c>
      <c r="G6485" s="2">
        <f>Table13[[#This Row],[CF % FV]]*$A$2</f>
        <v>0.34373999999999999</v>
      </c>
      <c r="H6485" s="3">
        <v>0</v>
      </c>
      <c r="I6485" s="2">
        <f>Table13[[#This Row],[CF % EOL]]*$A$6</f>
        <v>0</v>
      </c>
      <c r="J6485" s="3">
        <v>5.9120652757134573E-2</v>
      </c>
      <c r="K6485" s="2">
        <f>$A$10*Table13[[#This Row],[CF % WEC]]</f>
        <v>1.8183431741117546E-2</v>
      </c>
      <c r="L6485" s="1">
        <v>26.5282055691941</v>
      </c>
      <c r="M6485" s="2">
        <f>Table13[[#This Row],[Cons h '[MWh']]]-Table13[[#This Row],[Ewec_prod '[MWh']]]-Table13[[#This Row],[Eeol_prod '[MWh']]]-Table13[[#This Row],[Efv_prod '[MWh']]]</f>
        <v>26.166282137452981</v>
      </c>
    </row>
    <row r="6486" spans="5:13" x14ac:dyDescent="0.3">
      <c r="E6486" s="4">
        <v>43736.166666666664</v>
      </c>
      <c r="F6486" s="3">
        <v>0</v>
      </c>
      <c r="G6486" s="2">
        <f>Table13[[#This Row],[CF % FV]]*$A$2</f>
        <v>0</v>
      </c>
      <c r="H6486" s="3">
        <v>0</v>
      </c>
      <c r="I6486" s="2">
        <f>Table13[[#This Row],[CF % EOL]]*$A$6</f>
        <v>0</v>
      </c>
      <c r="J6486" s="3">
        <v>6.1082949656310954E-2</v>
      </c>
      <c r="K6486" s="2">
        <f>$A$10*Table13[[#This Row],[CF % WEC]]</f>
        <v>1.8786965194453348E-2</v>
      </c>
      <c r="L6486" s="1">
        <v>35.784380796705577</v>
      </c>
      <c r="M6486" s="2">
        <f>Table13[[#This Row],[Cons h '[MWh']]]-Table13[[#This Row],[Ewec_prod '[MWh']]]-Table13[[#This Row],[Eeol_prod '[MWh']]]-Table13[[#This Row],[Efv_prod '[MWh']]]</f>
        <v>35.765593831511126</v>
      </c>
    </row>
    <row r="6487" spans="5:13" x14ac:dyDescent="0.3">
      <c r="E6487" s="4">
        <v>43736.208333333336</v>
      </c>
      <c r="F6487" s="3">
        <v>0</v>
      </c>
      <c r="G6487" s="2">
        <f>Table13[[#This Row],[CF % FV]]*$A$2</f>
        <v>0</v>
      </c>
      <c r="H6487" s="3">
        <v>4.19257362811985E-2</v>
      </c>
      <c r="I6487" s="2">
        <f>Table13[[#This Row],[CF % EOL]]*$A$6</f>
        <v>1.67702945124794</v>
      </c>
      <c r="J6487" s="3">
        <v>6.405861545142269E-2</v>
      </c>
      <c r="K6487" s="2">
        <f>$A$10*Table13[[#This Row],[CF % WEC]]</f>
        <v>1.970217524959373E-2</v>
      </c>
      <c r="L6487" s="1">
        <v>39.474066686387367</v>
      </c>
      <c r="M6487" s="2">
        <f>Table13[[#This Row],[Cons h '[MWh']]]-Table13[[#This Row],[Ewec_prod '[MWh']]]-Table13[[#This Row],[Eeol_prod '[MWh']]]-Table13[[#This Row],[Efv_prod '[MWh']]]</f>
        <v>37.777335059889836</v>
      </c>
    </row>
    <row r="6488" spans="5:13" x14ac:dyDescent="0.3">
      <c r="E6488" s="4">
        <v>43736.25</v>
      </c>
      <c r="F6488" s="3">
        <v>0</v>
      </c>
      <c r="G6488" s="2">
        <f>Table13[[#This Row],[CF % FV]]*$A$2</f>
        <v>0</v>
      </c>
      <c r="H6488" s="3">
        <v>9.3325826134249806E-2</v>
      </c>
      <c r="I6488" s="2">
        <f>Table13[[#This Row],[CF % EOL]]*$A$6</f>
        <v>3.733033045369992</v>
      </c>
      <c r="J6488" s="3">
        <v>6.934009693131804E-2</v>
      </c>
      <c r="K6488" s="2">
        <f>$A$10*Table13[[#This Row],[CF % WEC]]</f>
        <v>2.132657304466145E-2</v>
      </c>
      <c r="L6488" s="1">
        <v>55.267966409208256</v>
      </c>
      <c r="M6488" s="2">
        <f>Table13[[#This Row],[Cons h '[MWh']]]-Table13[[#This Row],[Ewec_prod '[MWh']]]-Table13[[#This Row],[Eeol_prod '[MWh']]]-Table13[[#This Row],[Efv_prod '[MWh']]]</f>
        <v>51.513606790793602</v>
      </c>
    </row>
    <row r="6489" spans="5:13" x14ac:dyDescent="0.3">
      <c r="E6489" s="4">
        <v>43736.291666666664</v>
      </c>
      <c r="F6489" s="3">
        <v>0</v>
      </c>
      <c r="G6489" s="2">
        <f>Table13[[#This Row],[CF % FV]]*$A$2</f>
        <v>0</v>
      </c>
      <c r="H6489" s="3">
        <v>0.13390157667371</v>
      </c>
      <c r="I6489" s="2">
        <f>Table13[[#This Row],[CF % EOL]]*$A$6</f>
        <v>5.3560630669483995</v>
      </c>
      <c r="J6489" s="3">
        <v>7.4993207398654005E-2</v>
      </c>
      <c r="K6489" s="2">
        <f>$A$10*Table13[[#This Row],[CF % WEC]]</f>
        <v>2.3065270834925541E-2</v>
      </c>
      <c r="L6489" s="1">
        <v>46.178010959176923</v>
      </c>
      <c r="M6489" s="2">
        <f>Table13[[#This Row],[Cons h '[MWh']]]-Table13[[#This Row],[Ewec_prod '[MWh']]]-Table13[[#This Row],[Eeol_prod '[MWh']]]-Table13[[#This Row],[Efv_prod '[MWh']]]</f>
        <v>40.798882621393595</v>
      </c>
    </row>
    <row r="6490" spans="5:13" x14ac:dyDescent="0.3">
      <c r="E6490" s="4">
        <v>43736.333333333336</v>
      </c>
      <c r="F6490" s="3">
        <v>0</v>
      </c>
      <c r="G6490" s="2">
        <f>Table13[[#This Row],[CF % FV]]*$A$2</f>
        <v>0</v>
      </c>
      <c r="H6490" s="3">
        <v>0.17317587609603999</v>
      </c>
      <c r="I6490" s="2">
        <f>Table13[[#This Row],[CF % EOL]]*$A$6</f>
        <v>6.9270350438415997</v>
      </c>
      <c r="J6490" s="3">
        <v>7.9964614647131699E-2</v>
      </c>
      <c r="K6490" s="2">
        <f>$A$10*Table13[[#This Row],[CF % WEC]]</f>
        <v>2.4594300711022133E-2</v>
      </c>
      <c r="L6490" s="1">
        <v>32.636333800384698</v>
      </c>
      <c r="M6490" s="2">
        <f>Table13[[#This Row],[Cons h '[MWh']]]-Table13[[#This Row],[Ewec_prod '[MWh']]]-Table13[[#This Row],[Eeol_prod '[MWh']]]-Table13[[#This Row],[Efv_prod '[MWh']]]</f>
        <v>25.684704455832076</v>
      </c>
    </row>
    <row r="6491" spans="5:13" x14ac:dyDescent="0.3">
      <c r="E6491" s="4">
        <v>43736.375</v>
      </c>
      <c r="F6491" s="3">
        <v>0</v>
      </c>
      <c r="G6491" s="2">
        <f>Table13[[#This Row],[CF % FV]]*$A$2</f>
        <v>0</v>
      </c>
      <c r="H6491" s="3">
        <v>0.22396992044099001</v>
      </c>
      <c r="I6491" s="2">
        <f>Table13[[#This Row],[CF % EOL]]*$A$6</f>
        <v>8.9587968176396</v>
      </c>
      <c r="J6491" s="3">
        <v>7.449709379103199E-2</v>
      </c>
      <c r="K6491" s="2">
        <f>$A$10*Table13[[#This Row],[CF % WEC]]</f>
        <v>2.2912683752419997E-2</v>
      </c>
      <c r="L6491" s="1">
        <v>43.462706750544285</v>
      </c>
      <c r="M6491" s="2">
        <f>Table13[[#This Row],[Cons h '[MWh']]]-Table13[[#This Row],[Ewec_prod '[MWh']]]-Table13[[#This Row],[Eeol_prod '[MWh']]]-Table13[[#This Row],[Efv_prod '[MWh']]]</f>
        <v>34.48099724915226</v>
      </c>
    </row>
    <row r="6492" spans="5:13" x14ac:dyDescent="0.3">
      <c r="E6492" s="4">
        <v>43736.416666666664</v>
      </c>
      <c r="F6492" s="3">
        <v>0</v>
      </c>
      <c r="G6492" s="2">
        <f>Table13[[#This Row],[CF % FV]]*$A$2</f>
        <v>0</v>
      </c>
      <c r="H6492" s="3">
        <v>3.7247669453083797E-2</v>
      </c>
      <c r="I6492" s="2">
        <f>Table13[[#This Row],[CF % EOL]]*$A$6</f>
        <v>1.4899067781233519</v>
      </c>
      <c r="J6492" s="3">
        <v>6.9867161174746881E-2</v>
      </c>
      <c r="K6492" s="2">
        <f>$A$10*Table13[[#This Row],[CF % WEC]]</f>
        <v>2.148867945327879E-2</v>
      </c>
      <c r="L6492" s="1">
        <v>44.581299643142671</v>
      </c>
      <c r="M6492" s="2">
        <f>Table13[[#This Row],[Cons h '[MWh']]]-Table13[[#This Row],[Ewec_prod '[MWh']]]-Table13[[#This Row],[Eeol_prod '[MWh']]]-Table13[[#This Row],[Efv_prod '[MWh']]]</f>
        <v>43.069904185566045</v>
      </c>
    </row>
    <row r="6493" spans="5:13" x14ac:dyDescent="0.3">
      <c r="E6493" s="4">
        <v>43736.458333333336</v>
      </c>
      <c r="F6493" s="3">
        <v>0</v>
      </c>
      <c r="G6493" s="2">
        <f>Table13[[#This Row],[CF % FV]]*$A$2</f>
        <v>0</v>
      </c>
      <c r="H6493" s="3">
        <v>3.2971054392966402E-2</v>
      </c>
      <c r="I6493" s="2">
        <f>Table13[[#This Row],[CF % EOL]]*$A$6</f>
        <v>1.3188421757186561</v>
      </c>
      <c r="J6493" s="3">
        <v>6.7642118399643042E-2</v>
      </c>
      <c r="K6493" s="2">
        <f>$A$10*Table13[[#This Row],[CF % WEC]]</f>
        <v>2.0804334617162534E-2</v>
      </c>
      <c r="L6493" s="1">
        <v>50.285617178489709</v>
      </c>
      <c r="M6493" s="2">
        <f>Table13[[#This Row],[Cons h '[MWh']]]-Table13[[#This Row],[Ewec_prod '[MWh']]]-Table13[[#This Row],[Eeol_prod '[MWh']]]-Table13[[#This Row],[Efv_prod '[MWh']]]</f>
        <v>48.94597066815389</v>
      </c>
    </row>
    <row r="6494" spans="5:13" x14ac:dyDescent="0.3">
      <c r="E6494" s="4">
        <v>43736.5</v>
      </c>
      <c r="F6494" s="3">
        <v>0</v>
      </c>
      <c r="G6494" s="2">
        <f>Table13[[#This Row],[CF % FV]]*$A$2</f>
        <v>0</v>
      </c>
      <c r="H6494" s="3">
        <v>4.0926752503783699E-2</v>
      </c>
      <c r="I6494" s="2">
        <f>Table13[[#This Row],[CF % EOL]]*$A$6</f>
        <v>1.6370701001513479</v>
      </c>
      <c r="J6494" s="3">
        <v>6.3664648743234506E-2</v>
      </c>
      <c r="K6494" s="2">
        <f>$A$10*Table13[[#This Row],[CF % WEC]]</f>
        <v>1.9581004957783175E-2</v>
      </c>
      <c r="L6494" s="1">
        <v>60.710521494538824</v>
      </c>
      <c r="M6494" s="2">
        <f>Table13[[#This Row],[Cons h '[MWh']]]-Table13[[#This Row],[Ewec_prod '[MWh']]]-Table13[[#This Row],[Eeol_prod '[MWh']]]-Table13[[#This Row],[Efv_prod '[MWh']]]</f>
        <v>59.05387038942969</v>
      </c>
    </row>
    <row r="6495" spans="5:13" x14ac:dyDescent="0.3">
      <c r="E6495" s="4">
        <v>43736.541666666664</v>
      </c>
      <c r="F6495" s="3">
        <v>0</v>
      </c>
      <c r="G6495" s="2">
        <f>Table13[[#This Row],[CF % FV]]*$A$2</f>
        <v>0</v>
      </c>
      <c r="H6495" s="3">
        <v>3.61099519204321E-2</v>
      </c>
      <c r="I6495" s="2">
        <f>Table13[[#This Row],[CF % EOL]]*$A$6</f>
        <v>1.4443980768172839</v>
      </c>
      <c r="J6495" s="3">
        <v>6.1256006095444848E-2</v>
      </c>
      <c r="K6495" s="2">
        <f>$A$10*Table13[[#This Row],[CF % WEC]]</f>
        <v>1.8840191263544276E-2</v>
      </c>
      <c r="L6495" s="1">
        <v>51.856931966156694</v>
      </c>
      <c r="M6495" s="2">
        <f>Table13[[#This Row],[Cons h '[MWh']]]-Table13[[#This Row],[Ewec_prod '[MWh']]]-Table13[[#This Row],[Eeol_prod '[MWh']]]-Table13[[#This Row],[Efv_prod '[MWh']]]</f>
        <v>50.393693698075865</v>
      </c>
    </row>
    <row r="6496" spans="5:13" x14ac:dyDescent="0.3">
      <c r="E6496" s="4">
        <v>43736.583333333336</v>
      </c>
      <c r="F6496" s="3">
        <v>0</v>
      </c>
      <c r="G6496" s="2">
        <f>Table13[[#This Row],[CF % FV]]*$A$2</f>
        <v>0</v>
      </c>
      <c r="H6496" s="3">
        <v>3.2499413512908297E-2</v>
      </c>
      <c r="I6496" s="2">
        <f>Table13[[#This Row],[CF % EOL]]*$A$6</f>
        <v>1.2999765405163319</v>
      </c>
      <c r="J6496" s="3">
        <v>5.6589749064860015E-2</v>
      </c>
      <c r="K6496" s="2">
        <f>$A$10*Table13[[#This Row],[CF % WEC]]</f>
        <v>1.740501485318386E-2</v>
      </c>
      <c r="L6496" s="1">
        <v>37.43636835455866</v>
      </c>
      <c r="M6496" s="2">
        <f>Table13[[#This Row],[Cons h '[MWh']]]-Table13[[#This Row],[Ewec_prod '[MWh']]]-Table13[[#This Row],[Eeol_prod '[MWh']]]-Table13[[#This Row],[Efv_prod '[MWh']]]</f>
        <v>36.118986799189145</v>
      </c>
    </row>
    <row r="6497" spans="5:13" x14ac:dyDescent="0.3">
      <c r="E6497" s="4">
        <v>43736.625</v>
      </c>
      <c r="F6497" s="3">
        <v>0</v>
      </c>
      <c r="G6497" s="2">
        <f>Table13[[#This Row],[CF % FV]]*$A$2</f>
        <v>0</v>
      </c>
      <c r="H6497" s="3">
        <v>2.8509533779625298E-2</v>
      </c>
      <c r="I6497" s="2">
        <f>Table13[[#This Row],[CF % EOL]]*$A$6</f>
        <v>1.1403813511850118</v>
      </c>
      <c r="J6497" s="3">
        <v>5.2093848628161313E-2</v>
      </c>
      <c r="K6497" s="2">
        <f>$A$10*Table13[[#This Row],[CF % WEC]]</f>
        <v>1.6022234134550711E-2</v>
      </c>
      <c r="L6497" s="1">
        <v>40.944209816829776</v>
      </c>
      <c r="M6497" s="2">
        <f>Table13[[#This Row],[Cons h '[MWh']]]-Table13[[#This Row],[Ewec_prod '[MWh']]]-Table13[[#This Row],[Eeol_prod '[MWh']]]-Table13[[#This Row],[Efv_prod '[MWh']]]</f>
        <v>39.78780623151021</v>
      </c>
    </row>
    <row r="6498" spans="5:13" x14ac:dyDescent="0.3">
      <c r="E6498" s="4">
        <v>43736.666666666664</v>
      </c>
      <c r="F6498" s="3">
        <v>6.9889999999999994E-2</v>
      </c>
      <c r="G6498" s="2">
        <f>Table13[[#This Row],[CF % FV]]*$A$2</f>
        <v>3.5643899999999995</v>
      </c>
      <c r="H6498" s="3">
        <v>2.5575985969723599E-2</v>
      </c>
      <c r="I6498" s="2">
        <f>Table13[[#This Row],[CF % EOL]]*$A$6</f>
        <v>1.0230394387889439</v>
      </c>
      <c r="J6498" s="3">
        <v>5.3117616347221397E-2</v>
      </c>
      <c r="K6498" s="2">
        <f>$A$10*Table13[[#This Row],[CF % WEC]]</f>
        <v>1.6337109048309879E-2</v>
      </c>
      <c r="L6498" s="1">
        <v>43.699617379962156</v>
      </c>
      <c r="M6498" s="2">
        <f>Table13[[#This Row],[Cons h '[MWh']]]-Table13[[#This Row],[Ewec_prod '[MWh']]]-Table13[[#This Row],[Eeol_prod '[MWh']]]-Table13[[#This Row],[Efv_prod '[MWh']]]</f>
        <v>39.09585083212491</v>
      </c>
    </row>
    <row r="6499" spans="5:13" x14ac:dyDescent="0.3">
      <c r="E6499" s="4">
        <v>43736.708333333336</v>
      </c>
      <c r="F6499" s="3">
        <v>0.28143000000000001</v>
      </c>
      <c r="G6499" s="2">
        <f>Table13[[#This Row],[CF % FV]]*$A$2</f>
        <v>14.352930000000001</v>
      </c>
      <c r="H6499" s="3">
        <v>2.74913476932276E-2</v>
      </c>
      <c r="I6499" s="2">
        <f>Table13[[#This Row],[CF % EOL]]*$A$6</f>
        <v>1.0996539077291039</v>
      </c>
      <c r="J6499" s="3">
        <v>5.2659157443619702E-2</v>
      </c>
      <c r="K6499" s="2">
        <f>$A$10*Table13[[#This Row],[CF % WEC]]</f>
        <v>1.6196103227315406E-2</v>
      </c>
      <c r="L6499" s="1">
        <v>48.816686561956253</v>
      </c>
      <c r="M6499" s="2">
        <f>Table13[[#This Row],[Cons h '[MWh']]]-Table13[[#This Row],[Ewec_prod '[MWh']]]-Table13[[#This Row],[Eeol_prod '[MWh']]]-Table13[[#This Row],[Efv_prod '[MWh']]]</f>
        <v>33.347906550999831</v>
      </c>
    </row>
    <row r="6500" spans="5:13" x14ac:dyDescent="0.3">
      <c r="E6500" s="4">
        <v>43736.75</v>
      </c>
      <c r="F6500" s="3">
        <v>0.27459</v>
      </c>
      <c r="G6500" s="2">
        <f>Table13[[#This Row],[CF % FV]]*$A$2</f>
        <v>14.00409</v>
      </c>
      <c r="H6500" s="3">
        <v>3.6509912872965698E-2</v>
      </c>
      <c r="I6500" s="2">
        <f>Table13[[#This Row],[CF % EOL]]*$A$6</f>
        <v>1.460396514918628</v>
      </c>
      <c r="J6500" s="3">
        <v>5.1394096688098752E-2</v>
      </c>
      <c r="K6500" s="2">
        <f>$A$10*Table13[[#This Row],[CF % WEC]]</f>
        <v>1.5807015069055755E-2</v>
      </c>
      <c r="L6500" s="1">
        <v>68.627343857116543</v>
      </c>
      <c r="M6500" s="2">
        <f>Table13[[#This Row],[Cons h '[MWh']]]-Table13[[#This Row],[Ewec_prod '[MWh']]]-Table13[[#This Row],[Eeol_prod '[MWh']]]-Table13[[#This Row],[Efv_prod '[MWh']]]</f>
        <v>53.147050327128859</v>
      </c>
    </row>
    <row r="6501" spans="5:13" x14ac:dyDescent="0.3">
      <c r="E6501" s="4">
        <v>43736.791666666664</v>
      </c>
      <c r="F6501" s="3">
        <v>0.48254000000000002</v>
      </c>
      <c r="G6501" s="2">
        <f>Table13[[#This Row],[CF % FV]]*$A$2</f>
        <v>24.609540000000003</v>
      </c>
      <c r="H6501" s="3">
        <v>3.43184335211398E-2</v>
      </c>
      <c r="I6501" s="2">
        <f>Table13[[#This Row],[CF % EOL]]*$A$6</f>
        <v>1.3727373408455921</v>
      </c>
      <c r="J6501" s="3">
        <v>5.0605812967599174E-2</v>
      </c>
      <c r="K6501" s="2">
        <f>$A$10*Table13[[#This Row],[CF % WEC]]</f>
        <v>1.5564566744217048E-2</v>
      </c>
      <c r="L6501" s="1">
        <v>69.140811493552903</v>
      </c>
      <c r="M6501" s="2">
        <f>Table13[[#This Row],[Cons h '[MWh']]]-Table13[[#This Row],[Ewec_prod '[MWh']]]-Table13[[#This Row],[Eeol_prod '[MWh']]]-Table13[[#This Row],[Efv_prod '[MWh']]]</f>
        <v>43.142969585963094</v>
      </c>
    </row>
    <row r="6502" spans="5:13" x14ac:dyDescent="0.3">
      <c r="E6502" s="4">
        <v>43736.833333333336</v>
      </c>
      <c r="F6502" s="3">
        <v>0.59733000000000003</v>
      </c>
      <c r="G6502" s="2">
        <f>Table13[[#This Row],[CF % FV]]*$A$2</f>
        <v>30.463830000000002</v>
      </c>
      <c r="H6502" s="3">
        <v>3.3323833090152397E-2</v>
      </c>
      <c r="I6502" s="2">
        <f>Table13[[#This Row],[CF % EOL]]*$A$6</f>
        <v>1.332953323606096</v>
      </c>
      <c r="J6502" s="3">
        <v>5.0758647278866718E-2</v>
      </c>
      <c r="K6502" s="2">
        <f>$A$10*Table13[[#This Row],[CF % WEC]]</f>
        <v>1.5611573198595187E-2</v>
      </c>
      <c r="L6502" s="1">
        <v>55.795239605456395</v>
      </c>
      <c r="M6502" s="2">
        <f>Table13[[#This Row],[Cons h '[MWh']]]-Table13[[#This Row],[Ewec_prod '[MWh']]]-Table13[[#This Row],[Eeol_prod '[MWh']]]-Table13[[#This Row],[Efv_prod '[MWh']]]</f>
        <v>23.982844708651697</v>
      </c>
    </row>
    <row r="6503" spans="5:13" x14ac:dyDescent="0.3">
      <c r="E6503" s="4">
        <v>43736.875</v>
      </c>
      <c r="F6503" s="3">
        <v>0.60968</v>
      </c>
      <c r="G6503" s="2">
        <f>Table13[[#This Row],[CF % FV]]*$A$2</f>
        <v>31.093679999999999</v>
      </c>
      <c r="H6503" s="3">
        <v>2.6473249343493401E-2</v>
      </c>
      <c r="I6503" s="2">
        <f>Table13[[#This Row],[CF % EOL]]*$A$6</f>
        <v>1.058929973739736</v>
      </c>
      <c r="J6503" s="3">
        <v>5.1617498514379925E-2</v>
      </c>
      <c r="K6503" s="2">
        <f>$A$10*Table13[[#This Row],[CF % WEC]]</f>
        <v>1.587572560707556E-2</v>
      </c>
      <c r="L6503" s="1">
        <v>47.807812630357169</v>
      </c>
      <c r="M6503" s="2">
        <f>Table13[[#This Row],[Cons h '[MWh']]]-Table13[[#This Row],[Ewec_prod '[MWh']]]-Table13[[#This Row],[Eeol_prod '[MWh']]]-Table13[[#This Row],[Efv_prod '[MWh']]]</f>
        <v>15.639326931010359</v>
      </c>
    </row>
    <row r="6504" spans="5:13" x14ac:dyDescent="0.3">
      <c r="E6504" s="4">
        <v>43736.916666666664</v>
      </c>
      <c r="F6504" s="3">
        <v>0.58067999999999997</v>
      </c>
      <c r="G6504" s="2">
        <f>Table13[[#This Row],[CF % FV]]*$A$2</f>
        <v>29.61468</v>
      </c>
      <c r="H6504" s="3">
        <v>0</v>
      </c>
      <c r="I6504" s="2">
        <f>Table13[[#This Row],[CF % EOL]]*$A$6</f>
        <v>0</v>
      </c>
      <c r="J6504" s="3">
        <v>5.3837048479476783E-2</v>
      </c>
      <c r="K6504" s="2">
        <f>$A$10*Table13[[#This Row],[CF % WEC]]</f>
        <v>1.6558381048180582E-2</v>
      </c>
      <c r="L6504" s="1">
        <v>52.335085441954512</v>
      </c>
      <c r="M6504" s="2">
        <f>Table13[[#This Row],[Cons h '[MWh']]]-Table13[[#This Row],[Ewec_prod '[MWh']]]-Table13[[#This Row],[Eeol_prod '[MWh']]]-Table13[[#This Row],[Efv_prod '[MWh']]]</f>
        <v>22.703847060906334</v>
      </c>
    </row>
    <row r="6505" spans="5:13" x14ac:dyDescent="0.3">
      <c r="E6505" s="4">
        <v>43736.958333333336</v>
      </c>
      <c r="F6505" s="3">
        <v>0.54047000000000001</v>
      </c>
      <c r="G6505" s="2">
        <f>Table13[[#This Row],[CF % FV]]*$A$2</f>
        <v>27.563970000000001</v>
      </c>
      <c r="H6505" s="3">
        <v>0</v>
      </c>
      <c r="I6505" s="2">
        <f>Table13[[#This Row],[CF % EOL]]*$A$6</f>
        <v>0</v>
      </c>
      <c r="J6505" s="3">
        <v>5.6218913125585072E-2</v>
      </c>
      <c r="K6505" s="2">
        <f>$A$10*Table13[[#This Row],[CF % WEC]]</f>
        <v>1.7290958771687948E-2</v>
      </c>
      <c r="L6505" s="1">
        <v>36.999379203784336</v>
      </c>
      <c r="M6505" s="2">
        <f>Table13[[#This Row],[Cons h '[MWh']]]-Table13[[#This Row],[Ewec_prod '[MWh']]]-Table13[[#This Row],[Eeol_prod '[MWh']]]-Table13[[#This Row],[Efv_prod '[MWh']]]</f>
        <v>9.4181182450126464</v>
      </c>
    </row>
    <row r="6506" spans="5:13" x14ac:dyDescent="0.3">
      <c r="E6506" s="4">
        <v>43737</v>
      </c>
      <c r="F6506" s="3">
        <v>0.37263999999999997</v>
      </c>
      <c r="G6506" s="2">
        <f>Table13[[#This Row],[CF % FV]]*$A$2</f>
        <v>19.004639999999998</v>
      </c>
      <c r="H6506" s="3">
        <v>0</v>
      </c>
      <c r="I6506" s="2">
        <f>Table13[[#This Row],[CF % EOL]]*$A$6</f>
        <v>0</v>
      </c>
      <c r="J6506" s="3">
        <v>5.8815034742430009E-2</v>
      </c>
      <c r="K6506" s="2">
        <f>$A$10*Table13[[#This Row],[CF % WEC]]</f>
        <v>1.8089434397548537E-2</v>
      </c>
      <c r="L6506" s="1">
        <v>30.699443978832907</v>
      </c>
      <c r="M6506" s="2">
        <f>Table13[[#This Row],[Cons h '[MWh']]]-Table13[[#This Row],[Ewec_prod '[MWh']]]-Table13[[#This Row],[Eeol_prod '[MWh']]]-Table13[[#This Row],[Efv_prod '[MWh']]]</f>
        <v>11.676714544435359</v>
      </c>
    </row>
    <row r="6507" spans="5:13" x14ac:dyDescent="0.3">
      <c r="E6507" s="4">
        <v>43737.041666666664</v>
      </c>
      <c r="F6507" s="3">
        <v>0.27206999999999998</v>
      </c>
      <c r="G6507" s="2">
        <f>Table13[[#This Row],[CF % FV]]*$A$2</f>
        <v>13.87557</v>
      </c>
      <c r="H6507" s="3">
        <v>2.9646090791969001E-2</v>
      </c>
      <c r="I6507" s="2">
        <f>Table13[[#This Row],[CF % EOL]]*$A$6</f>
        <v>1.1858436316787599</v>
      </c>
      <c r="J6507" s="3">
        <v>6.1842400256817059E-2</v>
      </c>
      <c r="K6507" s="2">
        <f>$A$10*Table13[[#This Row],[CF % WEC]]</f>
        <v>1.9020545466507888E-2</v>
      </c>
      <c r="L6507" s="1">
        <v>26.952896243343488</v>
      </c>
      <c r="M6507" s="2">
        <f>Table13[[#This Row],[Cons h '[MWh']]]-Table13[[#This Row],[Ewec_prod '[MWh']]]-Table13[[#This Row],[Eeol_prod '[MWh']]]-Table13[[#This Row],[Efv_prod '[MWh']]]</f>
        <v>11.872462066198221</v>
      </c>
    </row>
    <row r="6508" spans="5:13" x14ac:dyDescent="0.3">
      <c r="E6508" s="4">
        <v>43737.083333333336</v>
      </c>
      <c r="F6508" s="3">
        <v>0.14116000000000001</v>
      </c>
      <c r="G6508" s="2">
        <f>Table13[[#This Row],[CF % FV]]*$A$2</f>
        <v>7.19916</v>
      </c>
      <c r="H6508" s="3">
        <v>7.7883271143482702E-2</v>
      </c>
      <c r="I6508" s="2">
        <f>Table13[[#This Row],[CF % EOL]]*$A$6</f>
        <v>3.1153308457393081</v>
      </c>
      <c r="J6508" s="3">
        <v>6.5553763793288186E-2</v>
      </c>
      <c r="K6508" s="2">
        <f>$A$10*Table13[[#This Row],[CF % WEC]]</f>
        <v>2.0162030250329924E-2</v>
      </c>
      <c r="L6508" s="1">
        <v>28.544438467033729</v>
      </c>
      <c r="M6508" s="2">
        <f>Table13[[#This Row],[Cons h '[MWh']]]-Table13[[#This Row],[Ewec_prod '[MWh']]]-Table13[[#This Row],[Eeol_prod '[MWh']]]-Table13[[#This Row],[Efv_prod '[MWh']]]</f>
        <v>18.209785591044092</v>
      </c>
    </row>
    <row r="6509" spans="5:13" x14ac:dyDescent="0.3">
      <c r="E6509" s="4">
        <v>43737.125</v>
      </c>
      <c r="F6509" s="3">
        <v>6.0599999999999994E-3</v>
      </c>
      <c r="G6509" s="2">
        <f>Table13[[#This Row],[CF % FV]]*$A$2</f>
        <v>0.30905999999999995</v>
      </c>
      <c r="H6509" s="3">
        <v>0.111913144354122</v>
      </c>
      <c r="I6509" s="2">
        <f>Table13[[#This Row],[CF % EOL]]*$A$6</f>
        <v>4.4765257741648803</v>
      </c>
      <c r="J6509" s="3">
        <v>7.0030790252359212E-2</v>
      </c>
      <c r="K6509" s="2">
        <f>$A$10*Table13[[#This Row],[CF % WEC]]</f>
        <v>2.1539005997808811E-2</v>
      </c>
      <c r="L6509" s="1">
        <v>28.366533500894974</v>
      </c>
      <c r="M6509" s="2">
        <f>Table13[[#This Row],[Cons h '[MWh']]]-Table13[[#This Row],[Ewec_prod '[MWh']]]-Table13[[#This Row],[Eeol_prod '[MWh']]]-Table13[[#This Row],[Efv_prod '[MWh']]]</f>
        <v>23.559408720732286</v>
      </c>
    </row>
    <row r="6510" spans="5:13" x14ac:dyDescent="0.3">
      <c r="E6510" s="4">
        <v>43737.166666666664</v>
      </c>
      <c r="F6510" s="3">
        <v>0</v>
      </c>
      <c r="G6510" s="2">
        <f>Table13[[#This Row],[CF % FV]]*$A$2</f>
        <v>0</v>
      </c>
      <c r="H6510" s="3">
        <v>0.15492601529866301</v>
      </c>
      <c r="I6510" s="2">
        <f>Table13[[#This Row],[CF % EOL]]*$A$6</f>
        <v>6.1970406119465204</v>
      </c>
      <c r="J6510" s="3">
        <v>8.055474057658342E-2</v>
      </c>
      <c r="K6510" s="2">
        <f>$A$10*Table13[[#This Row],[CF % WEC]]</f>
        <v>2.4775802674488766E-2</v>
      </c>
      <c r="L6510" s="1">
        <v>36.831804141066783</v>
      </c>
      <c r="M6510" s="2">
        <f>Table13[[#This Row],[Cons h '[MWh']]]-Table13[[#This Row],[Ewec_prod '[MWh']]]-Table13[[#This Row],[Eeol_prod '[MWh']]]-Table13[[#This Row],[Efv_prod '[MWh']]]</f>
        <v>30.609987726445773</v>
      </c>
    </row>
    <row r="6511" spans="5:13" x14ac:dyDescent="0.3">
      <c r="E6511" s="4">
        <v>43737.208333333336</v>
      </c>
      <c r="F6511" s="3">
        <v>0</v>
      </c>
      <c r="G6511" s="2">
        <f>Table13[[#This Row],[CF % FV]]*$A$2</f>
        <v>0</v>
      </c>
      <c r="H6511" s="3">
        <v>0.201591932191655</v>
      </c>
      <c r="I6511" s="2">
        <f>Table13[[#This Row],[CF % EOL]]*$A$6</f>
        <v>8.0636772876662004</v>
      </c>
      <c r="J6511" s="3">
        <v>9.4634457041819525E-2</v>
      </c>
      <c r="K6511" s="2">
        <f>$A$10*Table13[[#This Row],[CF % WEC]]</f>
        <v>2.9106227853175817E-2</v>
      </c>
      <c r="L6511" s="1">
        <v>44.312280759560672</v>
      </c>
      <c r="M6511" s="2">
        <f>Table13[[#This Row],[Cons h '[MWh']]]-Table13[[#This Row],[Ewec_prod '[MWh']]]-Table13[[#This Row],[Eeol_prod '[MWh']]]-Table13[[#This Row],[Efv_prod '[MWh']]]</f>
        <v>36.219497244041293</v>
      </c>
    </row>
    <row r="6512" spans="5:13" x14ac:dyDescent="0.3">
      <c r="E6512" s="4">
        <v>43737.25</v>
      </c>
      <c r="F6512" s="3">
        <v>0</v>
      </c>
      <c r="G6512" s="2">
        <f>Table13[[#This Row],[CF % FV]]*$A$2</f>
        <v>0</v>
      </c>
      <c r="H6512" s="3">
        <v>0.271528042624609</v>
      </c>
      <c r="I6512" s="2">
        <f>Table13[[#This Row],[CF % EOL]]*$A$6</f>
        <v>10.86112170498436</v>
      </c>
      <c r="J6512" s="3">
        <v>0.10961996959323268</v>
      </c>
      <c r="K6512" s="2">
        <f>$A$10*Table13[[#This Row],[CF % WEC]]</f>
        <v>3.3715244023948696E-2</v>
      </c>
      <c r="L6512" s="1">
        <v>39.614928317057121</v>
      </c>
      <c r="M6512" s="2">
        <f>Table13[[#This Row],[Cons h '[MWh']]]-Table13[[#This Row],[Ewec_prod '[MWh']]]-Table13[[#This Row],[Eeol_prod '[MWh']]]-Table13[[#This Row],[Efv_prod '[MWh']]]</f>
        <v>28.720091368048809</v>
      </c>
    </row>
    <row r="6513" spans="5:13" x14ac:dyDescent="0.3">
      <c r="E6513" s="4">
        <v>43737.291666666664</v>
      </c>
      <c r="F6513" s="3">
        <v>0</v>
      </c>
      <c r="G6513" s="2">
        <f>Table13[[#This Row],[CF % FV]]*$A$2</f>
        <v>0</v>
      </c>
      <c r="H6513" s="3">
        <v>0.32490948104978001</v>
      </c>
      <c r="I6513" s="2">
        <f>Table13[[#This Row],[CF % EOL]]*$A$6</f>
        <v>12.9963792419912</v>
      </c>
      <c r="J6513" s="3">
        <v>0.12453111105832886</v>
      </c>
      <c r="K6513" s="2">
        <f>$A$10*Table13[[#This Row],[CF % WEC]]</f>
        <v>3.8301386266432709E-2</v>
      </c>
      <c r="L6513" s="1">
        <v>34.579104296948096</v>
      </c>
      <c r="M6513" s="2">
        <f>Table13[[#This Row],[Cons h '[MWh']]]-Table13[[#This Row],[Ewec_prod '[MWh']]]-Table13[[#This Row],[Eeol_prod '[MWh']]]-Table13[[#This Row],[Efv_prod '[MWh']]]</f>
        <v>21.544423668690463</v>
      </c>
    </row>
    <row r="6514" spans="5:13" x14ac:dyDescent="0.3">
      <c r="E6514" s="4">
        <v>43737.333333333336</v>
      </c>
      <c r="F6514" s="3">
        <v>0</v>
      </c>
      <c r="G6514" s="2">
        <f>Table13[[#This Row],[CF % FV]]*$A$2</f>
        <v>0</v>
      </c>
      <c r="H6514" s="3">
        <v>0.39370725102140602</v>
      </c>
      <c r="I6514" s="2">
        <f>Table13[[#This Row],[CF % EOL]]*$A$6</f>
        <v>15.74829004085624</v>
      </c>
      <c r="J6514" s="3">
        <v>0.14100093043780901</v>
      </c>
      <c r="K6514" s="2">
        <f>$A$10*Table13[[#This Row],[CF % WEC]]</f>
        <v>4.3366922969918641E-2</v>
      </c>
      <c r="L6514" s="1">
        <v>30.833539904861045</v>
      </c>
      <c r="M6514" s="2">
        <f>Table13[[#This Row],[Cons h '[MWh']]]-Table13[[#This Row],[Ewec_prod '[MWh']]]-Table13[[#This Row],[Eeol_prod '[MWh']]]-Table13[[#This Row],[Efv_prod '[MWh']]]</f>
        <v>15.041882941034885</v>
      </c>
    </row>
    <row r="6515" spans="5:13" x14ac:dyDescent="0.3">
      <c r="E6515" s="4">
        <v>43737.375</v>
      </c>
      <c r="F6515" s="3">
        <v>0</v>
      </c>
      <c r="G6515" s="2">
        <f>Table13[[#This Row],[CF % FV]]*$A$2</f>
        <v>0</v>
      </c>
      <c r="H6515" s="3">
        <v>0.43520243047190099</v>
      </c>
      <c r="I6515" s="2">
        <f>Table13[[#This Row],[CF % EOL]]*$A$6</f>
        <v>17.408097218876041</v>
      </c>
      <c r="J6515" s="3">
        <v>0.12379728569311677</v>
      </c>
      <c r="K6515" s="2">
        <f>$A$10*Table13[[#This Row],[CF % WEC]]</f>
        <v>3.8075687414746325E-2</v>
      </c>
      <c r="L6515" s="1">
        <v>45.812055584386904</v>
      </c>
      <c r="M6515" s="2">
        <f>Table13[[#This Row],[Cons h '[MWh']]]-Table13[[#This Row],[Ewec_prod '[MWh']]]-Table13[[#This Row],[Eeol_prod '[MWh']]]-Table13[[#This Row],[Efv_prod '[MWh']]]</f>
        <v>28.365882678096117</v>
      </c>
    </row>
    <row r="6516" spans="5:13" x14ac:dyDescent="0.3">
      <c r="E6516" s="4">
        <v>43737.416666666664</v>
      </c>
      <c r="F6516" s="3">
        <v>0</v>
      </c>
      <c r="G6516" s="2">
        <f>Table13[[#This Row],[CF % FV]]*$A$2</f>
        <v>0</v>
      </c>
      <c r="H6516" s="3">
        <v>4.4874999999999998E-2</v>
      </c>
      <c r="I6516" s="2">
        <f>Table13[[#This Row],[CF % EOL]]*$A$6</f>
        <v>1.7949999999999999</v>
      </c>
      <c r="J6516" s="3">
        <v>0.11417063108688555</v>
      </c>
      <c r="K6516" s="2">
        <f>$A$10*Table13[[#This Row],[CF % WEC]]</f>
        <v>3.5114867316111742E-2</v>
      </c>
      <c r="L6516" s="1">
        <v>41.727802583385973</v>
      </c>
      <c r="M6516" s="2">
        <f>Table13[[#This Row],[Cons h '[MWh']]]-Table13[[#This Row],[Ewec_prod '[MWh']]]-Table13[[#This Row],[Eeol_prod '[MWh']]]-Table13[[#This Row],[Efv_prod '[MWh']]]</f>
        <v>39.897687716069861</v>
      </c>
    </row>
    <row r="6517" spans="5:13" x14ac:dyDescent="0.3">
      <c r="E6517" s="4">
        <v>43737.458333333336</v>
      </c>
      <c r="F6517" s="3">
        <v>0</v>
      </c>
      <c r="G6517" s="2">
        <f>Table13[[#This Row],[CF % FV]]*$A$2</f>
        <v>0</v>
      </c>
      <c r="H6517" s="3">
        <v>2.4382704444143099E-2</v>
      </c>
      <c r="I6517" s="2">
        <f>Table13[[#This Row],[CF % EOL]]*$A$6</f>
        <v>0.97530817776572398</v>
      </c>
      <c r="J6517" s="3">
        <v>0.10654561560100179</v>
      </c>
      <c r="K6517" s="2">
        <f>$A$10*Table13[[#This Row],[CF % WEC]]</f>
        <v>3.2769680953198994E-2</v>
      </c>
      <c r="L6517" s="1">
        <v>33.996634916980483</v>
      </c>
      <c r="M6517" s="2">
        <f>Table13[[#This Row],[Cons h '[MWh']]]-Table13[[#This Row],[Ewec_prod '[MWh']]]-Table13[[#This Row],[Eeol_prod '[MWh']]]-Table13[[#This Row],[Efv_prod '[MWh']]]</f>
        <v>32.988557058261556</v>
      </c>
    </row>
    <row r="6518" spans="5:13" x14ac:dyDescent="0.3">
      <c r="E6518" s="4">
        <v>43737.5</v>
      </c>
      <c r="F6518" s="3">
        <v>0</v>
      </c>
      <c r="G6518" s="2">
        <f>Table13[[#This Row],[CF % FV]]*$A$2</f>
        <v>0</v>
      </c>
      <c r="H6518" s="3">
        <v>4.6980183646046801E-2</v>
      </c>
      <c r="I6518" s="2">
        <f>Table13[[#This Row],[CF % EOL]]*$A$6</f>
        <v>1.8792073458418721</v>
      </c>
      <c r="J6518" s="3">
        <v>0.10128962438794878</v>
      </c>
      <c r="K6518" s="2">
        <f>$A$10*Table13[[#This Row],[CF % WEC]]</f>
        <v>3.1153123066954592E-2</v>
      </c>
      <c r="L6518" s="1">
        <v>52.143929244414245</v>
      </c>
      <c r="M6518" s="2">
        <f>Table13[[#This Row],[Cons h '[MWh']]]-Table13[[#This Row],[Ewec_prod '[MWh']]]-Table13[[#This Row],[Eeol_prod '[MWh']]]-Table13[[#This Row],[Efv_prod '[MWh']]]</f>
        <v>50.233568775505418</v>
      </c>
    </row>
    <row r="6519" spans="5:13" x14ac:dyDescent="0.3">
      <c r="E6519" s="4">
        <v>43737.541666666664</v>
      </c>
      <c r="F6519" s="3">
        <v>0</v>
      </c>
      <c r="G6519" s="2">
        <f>Table13[[#This Row],[CF % FV]]*$A$2</f>
        <v>0</v>
      </c>
      <c r="H6519" s="3">
        <v>8.1888883291521497E-2</v>
      </c>
      <c r="I6519" s="2">
        <f>Table13[[#This Row],[CF % EOL]]*$A$6</f>
        <v>3.2755553316608599</v>
      </c>
      <c r="J6519" s="3">
        <v>9.867408551236323E-2</v>
      </c>
      <c r="K6519" s="2">
        <f>$A$10*Table13[[#This Row],[CF % WEC]]</f>
        <v>3.0348675375792895E-2</v>
      </c>
      <c r="L6519" s="1">
        <v>45.82078178573073</v>
      </c>
      <c r="M6519" s="2">
        <f>Table13[[#This Row],[Cons h '[MWh']]]-Table13[[#This Row],[Ewec_prod '[MWh']]]-Table13[[#This Row],[Eeol_prod '[MWh']]]-Table13[[#This Row],[Efv_prod '[MWh']]]</f>
        <v>42.514877778694078</v>
      </c>
    </row>
    <row r="6520" spans="5:13" x14ac:dyDescent="0.3">
      <c r="E6520" s="4">
        <v>43737.583333333336</v>
      </c>
      <c r="F6520" s="3">
        <v>0</v>
      </c>
      <c r="G6520" s="2">
        <f>Table13[[#This Row],[CF % FV]]*$A$2</f>
        <v>0</v>
      </c>
      <c r="H6520" s="3">
        <v>0.141253760266844</v>
      </c>
      <c r="I6520" s="2">
        <f>Table13[[#This Row],[CF % EOL]]*$A$6</f>
        <v>5.6501504106737599</v>
      </c>
      <c r="J6520" s="3">
        <v>9.9106094586331558E-2</v>
      </c>
      <c r="K6520" s="2">
        <f>$A$10*Table13[[#This Row],[CF % WEC]]</f>
        <v>3.048154616022615E-2</v>
      </c>
      <c r="L6520" s="1">
        <v>36.978719552983478</v>
      </c>
      <c r="M6520" s="2">
        <f>Table13[[#This Row],[Cons h '[MWh']]]-Table13[[#This Row],[Ewec_prod '[MWh']]]-Table13[[#This Row],[Eeol_prod '[MWh']]]-Table13[[#This Row],[Efv_prod '[MWh']]]</f>
        <v>31.298087596149493</v>
      </c>
    </row>
    <row r="6521" spans="5:13" x14ac:dyDescent="0.3">
      <c r="E6521" s="4">
        <v>43737.625</v>
      </c>
      <c r="F6521" s="3">
        <v>0</v>
      </c>
      <c r="G6521" s="2">
        <f>Table13[[#This Row],[CF % FV]]*$A$2</f>
        <v>0</v>
      </c>
      <c r="H6521" s="3">
        <v>0.237842305918578</v>
      </c>
      <c r="I6521" s="2">
        <f>Table13[[#This Row],[CF % EOL]]*$A$6</f>
        <v>9.51369223674312</v>
      </c>
      <c r="J6521" s="3">
        <v>0.10300380089591459</v>
      </c>
      <c r="K6521" s="2">
        <f>$A$10*Table13[[#This Row],[CF % WEC]]</f>
        <v>3.1680343421791796E-2</v>
      </c>
      <c r="L6521" s="1">
        <v>28.861281856553816</v>
      </c>
      <c r="M6521" s="2">
        <f>Table13[[#This Row],[Cons h '[MWh']]]-Table13[[#This Row],[Ewec_prod '[MWh']]]-Table13[[#This Row],[Eeol_prod '[MWh']]]-Table13[[#This Row],[Efv_prod '[MWh']]]</f>
        <v>19.315909276388908</v>
      </c>
    </row>
    <row r="6522" spans="5:13" x14ac:dyDescent="0.3">
      <c r="E6522" s="4">
        <v>43737.666666666664</v>
      </c>
      <c r="F6522" s="3">
        <v>8.5989999999999997E-2</v>
      </c>
      <c r="G6522" s="2">
        <f>Table13[[#This Row],[CF % FV]]*$A$2</f>
        <v>4.3854899999999999</v>
      </c>
      <c r="H6522" s="3">
        <v>0.33446203866122398</v>
      </c>
      <c r="I6522" s="2">
        <f>Table13[[#This Row],[CF % EOL]]*$A$6</f>
        <v>13.37848154644896</v>
      </c>
      <c r="J6522" s="3">
        <v>0.10932737461711776</v>
      </c>
      <c r="K6522" s="2">
        <f>$A$10*Table13[[#This Row],[CF % WEC]]</f>
        <v>3.3625252108638905E-2</v>
      </c>
      <c r="L6522" s="1">
        <v>30.305097428133919</v>
      </c>
      <c r="M6522" s="2">
        <f>Table13[[#This Row],[Cons h '[MWh']]]-Table13[[#This Row],[Ewec_prod '[MWh']]]-Table13[[#This Row],[Eeol_prod '[MWh']]]-Table13[[#This Row],[Efv_prod '[MWh']]]</f>
        <v>12.50750062957632</v>
      </c>
    </row>
    <row r="6523" spans="5:13" x14ac:dyDescent="0.3">
      <c r="E6523" s="4">
        <v>43737.708333333336</v>
      </c>
      <c r="F6523" s="3">
        <v>0.25745000000000001</v>
      </c>
      <c r="G6523" s="2">
        <f>Table13[[#This Row],[CF % FV]]*$A$2</f>
        <v>13.129950000000001</v>
      </c>
      <c r="H6523" s="3">
        <v>0.45693989633330201</v>
      </c>
      <c r="I6523" s="2">
        <f>Table13[[#This Row],[CF % EOL]]*$A$6</f>
        <v>18.27759585333208</v>
      </c>
      <c r="J6523" s="3">
        <v>0.11646607354506394</v>
      </c>
      <c r="K6523" s="2">
        <f>$A$10*Table13[[#This Row],[CF % WEC]]</f>
        <v>3.5820864616672887E-2</v>
      </c>
      <c r="L6523" s="1">
        <v>50.908961156367184</v>
      </c>
      <c r="M6523" s="2">
        <f>Table13[[#This Row],[Cons h '[MWh']]]-Table13[[#This Row],[Ewec_prod '[MWh']]]-Table13[[#This Row],[Eeol_prod '[MWh']]]-Table13[[#This Row],[Efv_prod '[MWh']]]</f>
        <v>19.465594438418428</v>
      </c>
    </row>
    <row r="6524" spans="5:13" x14ac:dyDescent="0.3">
      <c r="E6524" s="4">
        <v>43737.75</v>
      </c>
      <c r="F6524" s="3">
        <v>0.41058</v>
      </c>
      <c r="G6524" s="2">
        <f>Table13[[#This Row],[CF % FV]]*$A$2</f>
        <v>20.939579999999999</v>
      </c>
      <c r="H6524" s="3">
        <v>0.59348897895192498</v>
      </c>
      <c r="I6524" s="2">
        <f>Table13[[#This Row],[CF % EOL]]*$A$6</f>
        <v>23.739559158077</v>
      </c>
      <c r="J6524" s="3">
        <v>0.12117851709751196</v>
      </c>
      <c r="K6524" s="2">
        <f>$A$10*Table13[[#This Row],[CF % WEC]]</f>
        <v>3.7270246375392849E-2</v>
      </c>
      <c r="L6524" s="1">
        <v>73.279943962110991</v>
      </c>
      <c r="M6524" s="2">
        <f>Table13[[#This Row],[Cons h '[MWh']]]-Table13[[#This Row],[Ewec_prod '[MWh']]]-Table13[[#This Row],[Eeol_prod '[MWh']]]-Table13[[#This Row],[Efv_prod '[MWh']]]</f>
        <v>28.563534557658592</v>
      </c>
    </row>
    <row r="6525" spans="5:13" x14ac:dyDescent="0.3">
      <c r="E6525" s="4">
        <v>43737.791666666664</v>
      </c>
      <c r="F6525" s="3">
        <v>0.61329</v>
      </c>
      <c r="G6525" s="2">
        <f>Table13[[#This Row],[CF % FV]]*$A$2</f>
        <v>31.27779</v>
      </c>
      <c r="H6525" s="3">
        <v>0.66197194886904398</v>
      </c>
      <c r="I6525" s="2">
        <f>Table13[[#This Row],[CF % EOL]]*$A$6</f>
        <v>26.47887795476176</v>
      </c>
      <c r="J6525" s="3">
        <v>0.12386535156510277</v>
      </c>
      <c r="K6525" s="2">
        <f>$A$10*Table13[[#This Row],[CF % WEC]]</f>
        <v>3.8096622081050524E-2</v>
      </c>
      <c r="L6525" s="1">
        <v>48.390580221143665</v>
      </c>
      <c r="M6525" s="2">
        <f>Table13[[#This Row],[Cons h '[MWh']]]-Table13[[#This Row],[Ewec_prod '[MWh']]]-Table13[[#This Row],[Eeol_prod '[MWh']]]-Table13[[#This Row],[Efv_prod '[MWh']]]</f>
        <v>-9.4041843556991438</v>
      </c>
    </row>
    <row r="6526" spans="5:13" x14ac:dyDescent="0.3">
      <c r="E6526" s="4">
        <v>43737.833333333336</v>
      </c>
      <c r="F6526" s="3">
        <v>0.69823000000000002</v>
      </c>
      <c r="G6526" s="2">
        <f>Table13[[#This Row],[CF % FV]]*$A$2</f>
        <v>35.609729999999999</v>
      </c>
      <c r="H6526" s="3">
        <v>0.68508264951566</v>
      </c>
      <c r="I6526" s="2">
        <f>Table13[[#This Row],[CF % EOL]]*$A$6</f>
        <v>27.403305980626399</v>
      </c>
      <c r="J6526" s="3">
        <v>0.12576433432516682</v>
      </c>
      <c r="K6526" s="2">
        <f>$A$10*Table13[[#This Row],[CF % WEC]]</f>
        <v>3.8680682333853071E-2</v>
      </c>
      <c r="L6526" s="1">
        <v>41.392942388635305</v>
      </c>
      <c r="M6526" s="2">
        <f>Table13[[#This Row],[Cons h '[MWh']]]-Table13[[#This Row],[Ewec_prod '[MWh']]]-Table13[[#This Row],[Eeol_prod '[MWh']]]-Table13[[#This Row],[Efv_prod '[MWh']]]</f>
        <v>-21.658774274324948</v>
      </c>
    </row>
    <row r="6527" spans="5:13" x14ac:dyDescent="0.3">
      <c r="E6527" s="4">
        <v>43737.875</v>
      </c>
      <c r="F6527" s="3">
        <v>0.67598999999999998</v>
      </c>
      <c r="G6527" s="2">
        <f>Table13[[#This Row],[CF % FV]]*$A$2</f>
        <v>34.475490000000001</v>
      </c>
      <c r="H6527" s="3">
        <v>0.67335796577183604</v>
      </c>
      <c r="I6527" s="2">
        <f>Table13[[#This Row],[CF % EOL]]*$A$6</f>
        <v>26.934318630873442</v>
      </c>
      <c r="J6527" s="3">
        <v>0.1142389782246884</v>
      </c>
      <c r="K6527" s="2">
        <f>$A$10*Table13[[#This Row],[CF % WEC]]</f>
        <v>3.5135888489880647E-2</v>
      </c>
      <c r="L6527" s="1">
        <v>39.948950507457162</v>
      </c>
      <c r="M6527" s="2">
        <f>Table13[[#This Row],[Cons h '[MWh']]]-Table13[[#This Row],[Ewec_prod '[MWh']]]-Table13[[#This Row],[Eeol_prod '[MWh']]]-Table13[[#This Row],[Efv_prod '[MWh']]]</f>
        <v>-21.495994011906163</v>
      </c>
    </row>
    <row r="6528" spans="5:13" x14ac:dyDescent="0.3">
      <c r="E6528" s="4">
        <v>43737.916666666664</v>
      </c>
      <c r="F6528" s="3">
        <v>0.67888000000000004</v>
      </c>
      <c r="G6528" s="2">
        <f>Table13[[#This Row],[CF % FV]]*$A$2</f>
        <v>34.622880000000002</v>
      </c>
      <c r="H6528" s="3">
        <v>0.144806265372005</v>
      </c>
      <c r="I6528" s="2">
        <f>Table13[[#This Row],[CF % EOL]]*$A$6</f>
        <v>5.7922506148802002</v>
      </c>
      <c r="J6528" s="3">
        <v>0.1046222415121143</v>
      </c>
      <c r="K6528" s="2">
        <f>$A$10*Table13[[#This Row],[CF % WEC]]</f>
        <v>3.2178118786225132E-2</v>
      </c>
      <c r="L6528" s="1">
        <v>43.767399130733232</v>
      </c>
      <c r="M6528" s="2">
        <f>Table13[[#This Row],[Cons h '[MWh']]]-Table13[[#This Row],[Ewec_prod '[MWh']]]-Table13[[#This Row],[Eeol_prod '[MWh']]]-Table13[[#This Row],[Efv_prod '[MWh']]]</f>
        <v>3.3200903970667994</v>
      </c>
    </row>
    <row r="6529" spans="5:13" x14ac:dyDescent="0.3">
      <c r="E6529" s="4">
        <v>43737.958333333336</v>
      </c>
      <c r="F6529" s="3">
        <v>0.54815000000000003</v>
      </c>
      <c r="G6529" s="2">
        <f>Table13[[#This Row],[CF % FV]]*$A$2</f>
        <v>27.955650000000002</v>
      </c>
      <c r="H6529" s="3">
        <v>0.15878796752893601</v>
      </c>
      <c r="I6529" s="2">
        <f>Table13[[#This Row],[CF % EOL]]*$A$6</f>
        <v>6.3515187011574401</v>
      </c>
      <c r="J6529" s="3">
        <v>9.85163682088257E-2</v>
      </c>
      <c r="K6529" s="2">
        <f>$A$10*Table13[[#This Row],[CF % WEC]]</f>
        <v>3.0300167084873837E-2</v>
      </c>
      <c r="L6529" s="1">
        <v>27.43256504790887</v>
      </c>
      <c r="M6529" s="2">
        <f>Table13[[#This Row],[Cons h '[MWh']]]-Table13[[#This Row],[Ewec_prod '[MWh']]]-Table13[[#This Row],[Eeol_prod '[MWh']]]-Table13[[#This Row],[Efv_prod '[MWh']]]</f>
        <v>-6.9049038203334483</v>
      </c>
    </row>
    <row r="6530" spans="5:13" x14ac:dyDescent="0.3">
      <c r="E6530" s="4">
        <v>43738</v>
      </c>
      <c r="F6530" s="3">
        <v>0.438</v>
      </c>
      <c r="G6530" s="2">
        <f>Table13[[#This Row],[CF % FV]]*$A$2</f>
        <v>22.338000000000001</v>
      </c>
      <c r="H6530" s="3">
        <v>0.223194265165507</v>
      </c>
      <c r="I6530" s="2">
        <f>Table13[[#This Row],[CF % EOL]]*$A$6</f>
        <v>8.92777060662028</v>
      </c>
      <c r="J6530" s="3">
        <v>9.640166183215465E-2</v>
      </c>
      <c r="K6530" s="2">
        <f>$A$10*Table13[[#This Row],[CF % WEC]]</f>
        <v>2.9649757841074282E-2</v>
      </c>
      <c r="L6530" s="1">
        <v>32.015377794251634</v>
      </c>
      <c r="M6530" s="2">
        <f>Table13[[#This Row],[Cons h '[MWh']]]-Table13[[#This Row],[Ewec_prod '[MWh']]]-Table13[[#This Row],[Eeol_prod '[MWh']]]-Table13[[#This Row],[Efv_prod '[MWh']]]</f>
        <v>0.7199574297902771</v>
      </c>
    </row>
    <row r="6531" spans="5:13" x14ac:dyDescent="0.3">
      <c r="E6531" s="4">
        <v>43738.041666666664</v>
      </c>
      <c r="F6531" s="3">
        <v>0.32406000000000001</v>
      </c>
      <c r="G6531" s="2">
        <f>Table13[[#This Row],[CF % FV]]*$A$2</f>
        <v>16.527060000000002</v>
      </c>
      <c r="H6531" s="3">
        <v>0.34087696358556402</v>
      </c>
      <c r="I6531" s="2">
        <f>Table13[[#This Row],[CF % EOL]]*$A$6</f>
        <v>13.63507854342256</v>
      </c>
      <c r="J6531" s="3">
        <v>9.8362640916003719E-2</v>
      </c>
      <c r="K6531" s="2">
        <f>$A$10*Table13[[#This Row],[CF % WEC]]</f>
        <v>3.0252885980802502E-2</v>
      </c>
      <c r="L6531" s="1">
        <v>26.22147184348643</v>
      </c>
      <c r="M6531" s="2">
        <f>Table13[[#This Row],[Cons h '[MWh']]]-Table13[[#This Row],[Ewec_prod '[MWh']]]-Table13[[#This Row],[Eeol_prod '[MWh']]]-Table13[[#This Row],[Efv_prod '[MWh']]]</f>
        <v>-3.9709195859169366</v>
      </c>
    </row>
    <row r="6532" spans="5:13" x14ac:dyDescent="0.3">
      <c r="E6532" s="4">
        <v>43738.083333333336</v>
      </c>
      <c r="F6532" s="3">
        <v>0.16000999999999999</v>
      </c>
      <c r="G6532" s="2">
        <f>Table13[[#This Row],[CF % FV]]*$A$2</f>
        <v>8.1605099999999986</v>
      </c>
      <c r="H6532" s="3">
        <v>0.48609580775371303</v>
      </c>
      <c r="I6532" s="2">
        <f>Table13[[#This Row],[CF % EOL]]*$A$6</f>
        <v>19.443832310148522</v>
      </c>
      <c r="J6532" s="3">
        <v>0.10450603685463061</v>
      </c>
      <c r="K6532" s="2">
        <f>$A$10*Table13[[#This Row],[CF % WEC]]</f>
        <v>3.2142378323987093E-2</v>
      </c>
      <c r="L6532" s="1">
        <v>37.702958762986881</v>
      </c>
      <c r="M6532" s="2">
        <f>Table13[[#This Row],[Cons h '[MWh']]]-Table13[[#This Row],[Ewec_prod '[MWh']]]-Table13[[#This Row],[Eeol_prod '[MWh']]]-Table13[[#This Row],[Efv_prod '[MWh']]]</f>
        <v>10.066474074514371</v>
      </c>
    </row>
    <row r="6533" spans="5:13" x14ac:dyDescent="0.3">
      <c r="E6533" s="4">
        <v>43738.125</v>
      </c>
      <c r="F6533" s="3">
        <v>7.1399999999999996E-3</v>
      </c>
      <c r="G6533" s="2">
        <f>Table13[[#This Row],[CF % FV]]*$A$2</f>
        <v>0.36413999999999996</v>
      </c>
      <c r="H6533" s="3">
        <v>0.67400608994362798</v>
      </c>
      <c r="I6533" s="2">
        <f>Table13[[#This Row],[CF % EOL]]*$A$6</f>
        <v>26.960243597745119</v>
      </c>
      <c r="J6533" s="3">
        <v>0.11422398288627203</v>
      </c>
      <c r="K6533" s="2">
        <f>$A$10*Table13[[#This Row],[CF % WEC]]</f>
        <v>3.5131276451619682E-2</v>
      </c>
      <c r="L6533" s="1">
        <v>30.258016972203624</v>
      </c>
      <c r="M6533" s="2">
        <f>Table13[[#This Row],[Cons h '[MWh']]]-Table13[[#This Row],[Ewec_prod '[MWh']]]-Table13[[#This Row],[Eeol_prod '[MWh']]]-Table13[[#This Row],[Efv_prod '[MWh']]]</f>
        <v>2.8985020980068859</v>
      </c>
    </row>
    <row r="6534" spans="5:13" x14ac:dyDescent="0.3">
      <c r="E6534" s="4">
        <v>43738.166666666664</v>
      </c>
      <c r="F6534" s="3">
        <v>0</v>
      </c>
      <c r="G6534" s="2">
        <f>Table13[[#This Row],[CF % FV]]*$A$2</f>
        <v>0</v>
      </c>
      <c r="H6534" s="3">
        <v>0.88197377319755499</v>
      </c>
      <c r="I6534" s="2">
        <f>Table13[[#This Row],[CF % EOL]]*$A$6</f>
        <v>35.278950927902201</v>
      </c>
      <c r="J6534" s="3">
        <v>0.12734209486748121</v>
      </c>
      <c r="K6534" s="2">
        <f>$A$10*Table13[[#This Row],[CF % WEC]]</f>
        <v>3.916594593949789E-2</v>
      </c>
      <c r="L6534" s="1">
        <v>42.17696043210556</v>
      </c>
      <c r="M6534" s="2">
        <f>Table13[[#This Row],[Cons h '[MWh']]]-Table13[[#This Row],[Ewec_prod '[MWh']]]-Table13[[#This Row],[Eeol_prod '[MWh']]]-Table13[[#This Row],[Efv_prod '[MWh']]]</f>
        <v>6.8588435582638638</v>
      </c>
    </row>
    <row r="6535" spans="5:13" x14ac:dyDescent="0.3">
      <c r="E6535" s="4">
        <v>43738.208333333336</v>
      </c>
      <c r="F6535" s="3">
        <v>0</v>
      </c>
      <c r="G6535" s="2">
        <f>Table13[[#This Row],[CF % FV]]*$A$2</f>
        <v>0</v>
      </c>
      <c r="H6535" s="3">
        <v>0.96558849885290299</v>
      </c>
      <c r="I6535" s="2">
        <f>Table13[[#This Row],[CF % EOL]]*$A$6</f>
        <v>38.623539954116119</v>
      </c>
      <c r="J6535" s="3">
        <v>0.14277981946216314</v>
      </c>
      <c r="K6535" s="2">
        <f>$A$10*Table13[[#This Row],[CF % WEC]]</f>
        <v>4.3914046616916322E-2</v>
      </c>
      <c r="L6535" s="1">
        <v>48.112471721206816</v>
      </c>
      <c r="M6535" s="2">
        <f>Table13[[#This Row],[Cons h '[MWh']]]-Table13[[#This Row],[Ewec_prod '[MWh']]]-Table13[[#This Row],[Eeol_prod '[MWh']]]-Table13[[#This Row],[Efv_prod '[MWh']]]</f>
        <v>9.4450177204737784</v>
      </c>
    </row>
    <row r="6536" spans="5:13" x14ac:dyDescent="0.3">
      <c r="E6536" s="4">
        <v>43738.25</v>
      </c>
      <c r="F6536" s="3">
        <v>0</v>
      </c>
      <c r="G6536" s="2">
        <f>Table13[[#This Row],[CF % FV]]*$A$2</f>
        <v>0</v>
      </c>
      <c r="H6536" s="3">
        <v>0.98513893660049001</v>
      </c>
      <c r="I6536" s="2">
        <f>Table13[[#This Row],[CF % EOL]]*$A$6</f>
        <v>39.405557464019601</v>
      </c>
      <c r="J6536" s="3">
        <v>0.15842751404661823</v>
      </c>
      <c r="K6536" s="2">
        <f>$A$10*Table13[[#This Row],[CF % WEC]]</f>
        <v>4.8726726672245334E-2</v>
      </c>
      <c r="L6536" s="1">
        <v>53.140685498407109</v>
      </c>
      <c r="M6536" s="2">
        <f>Table13[[#This Row],[Cons h '[MWh']]]-Table13[[#This Row],[Ewec_prod '[MWh']]]-Table13[[#This Row],[Eeol_prod '[MWh']]]-Table13[[#This Row],[Efv_prod '[MWh']]]</f>
        <v>13.686401307715265</v>
      </c>
    </row>
    <row r="6537" spans="5:13" x14ac:dyDescent="0.3">
      <c r="E6537" s="4">
        <v>43738.291666666664</v>
      </c>
      <c r="F6537" s="3">
        <v>0</v>
      </c>
      <c r="G6537" s="2">
        <f>Table13[[#This Row],[CF % FV]]*$A$2</f>
        <v>0</v>
      </c>
      <c r="H6537" s="3">
        <v>0.98675957751441001</v>
      </c>
      <c r="I6537" s="2">
        <f>Table13[[#This Row],[CF % EOL]]*$A$6</f>
        <v>39.470383100576399</v>
      </c>
      <c r="J6537" s="3">
        <v>0.17527076567846511</v>
      </c>
      <c r="K6537" s="2">
        <f>$A$10*Table13[[#This Row],[CF % WEC]]</f>
        <v>5.390711799174399E-2</v>
      </c>
      <c r="L6537" s="1">
        <v>51.62885161018928</v>
      </c>
      <c r="M6537" s="2">
        <f>Table13[[#This Row],[Cons h '[MWh']]]-Table13[[#This Row],[Ewec_prod '[MWh']]]-Table13[[#This Row],[Eeol_prod '[MWh']]]-Table13[[#This Row],[Efv_prod '[MWh']]]</f>
        <v>12.104561391621139</v>
      </c>
    </row>
    <row r="6538" spans="5:13" x14ac:dyDescent="0.3">
      <c r="E6538" s="4">
        <v>43738.333333333336</v>
      </c>
      <c r="F6538" s="3">
        <v>0</v>
      </c>
      <c r="G6538" s="2">
        <f>Table13[[#This Row],[CF % FV]]*$A$2</f>
        <v>0</v>
      </c>
      <c r="H6538" s="3">
        <v>0.98014876660072103</v>
      </c>
      <c r="I6538" s="2">
        <f>Table13[[#This Row],[CF % EOL]]*$A$6</f>
        <v>39.20595066402884</v>
      </c>
      <c r="J6538" s="3">
        <v>0.19002391213312164</v>
      </c>
      <c r="K6538" s="2">
        <f>$A$10*Table13[[#This Row],[CF % WEC]]</f>
        <v>5.8444666530441135E-2</v>
      </c>
      <c r="L6538" s="1">
        <v>47.557385528830061</v>
      </c>
      <c r="M6538" s="2">
        <f>Table13[[#This Row],[Cons h '[MWh']]]-Table13[[#This Row],[Ewec_prod '[MWh']]]-Table13[[#This Row],[Eeol_prod '[MWh']]]-Table13[[#This Row],[Efv_prod '[MWh']]]</f>
        <v>8.292990198270779</v>
      </c>
    </row>
    <row r="6539" spans="5:13" x14ac:dyDescent="0.3">
      <c r="E6539" s="4">
        <v>43738.375</v>
      </c>
      <c r="F6539" s="3">
        <v>0</v>
      </c>
      <c r="G6539" s="2">
        <f>Table13[[#This Row],[CF % FV]]*$A$2</f>
        <v>0</v>
      </c>
      <c r="H6539" s="3">
        <v>0.98356640020305197</v>
      </c>
      <c r="I6539" s="2">
        <f>Table13[[#This Row],[CF % EOL]]*$A$6</f>
        <v>39.342656008122077</v>
      </c>
      <c r="J6539" s="3">
        <v>0.17889855308216657</v>
      </c>
      <c r="K6539" s="2">
        <f>$A$10*Table13[[#This Row],[CF % WEC]]</f>
        <v>5.5022897699005952E-2</v>
      </c>
      <c r="L6539" s="1">
        <v>51.577113117268112</v>
      </c>
      <c r="M6539" s="2">
        <f>Table13[[#This Row],[Cons h '[MWh']]]-Table13[[#This Row],[Ewec_prod '[MWh']]]-Table13[[#This Row],[Eeol_prod '[MWh']]]-Table13[[#This Row],[Efv_prod '[MWh']]]</f>
        <v>12.179434211447031</v>
      </c>
    </row>
    <row r="6540" spans="5:13" x14ac:dyDescent="0.3">
      <c r="E6540" s="4">
        <v>43738.416666666664</v>
      </c>
      <c r="F6540" s="3">
        <v>0</v>
      </c>
      <c r="G6540" s="2">
        <f>Table13[[#This Row],[CF % FV]]*$A$2</f>
        <v>0</v>
      </c>
      <c r="H6540" s="3">
        <v>0.47128251440020502</v>
      </c>
      <c r="I6540" s="2">
        <f>Table13[[#This Row],[CF % EOL]]*$A$6</f>
        <v>18.8513005760082</v>
      </c>
      <c r="J6540" s="3">
        <v>0.16530083987447261</v>
      </c>
      <c r="K6540" s="2">
        <f>$A$10*Table13[[#This Row],[CF % WEC]]</f>
        <v>5.0840719755824201E-2</v>
      </c>
      <c r="L6540" s="1">
        <v>51.384195536353609</v>
      </c>
      <c r="M6540" s="2">
        <f>Table13[[#This Row],[Cons h '[MWh']]]-Table13[[#This Row],[Ewec_prod '[MWh']]]-Table13[[#This Row],[Eeol_prod '[MWh']]]-Table13[[#This Row],[Efv_prod '[MWh']]]</f>
        <v>32.482054240589584</v>
      </c>
    </row>
    <row r="6541" spans="5:13" x14ac:dyDescent="0.3">
      <c r="E6541" s="4">
        <v>43738.458333333336</v>
      </c>
      <c r="F6541" s="3">
        <v>0</v>
      </c>
      <c r="G6541" s="2">
        <f>Table13[[#This Row],[CF % FV]]*$A$2</f>
        <v>0</v>
      </c>
      <c r="H6541" s="3">
        <v>0.337161606777102</v>
      </c>
      <c r="I6541" s="2">
        <f>Table13[[#This Row],[CF % EOL]]*$A$6</f>
        <v>13.486464271084079</v>
      </c>
      <c r="J6541" s="3">
        <v>0.15346475728313455</v>
      </c>
      <c r="K6541" s="2">
        <f>$A$10*Table13[[#This Row],[CF % WEC]]</f>
        <v>4.7200357380835826E-2</v>
      </c>
      <c r="L6541" s="1">
        <v>56.459983181496263</v>
      </c>
      <c r="M6541" s="2">
        <f>Table13[[#This Row],[Cons h '[MWh']]]-Table13[[#This Row],[Ewec_prod '[MWh']]]-Table13[[#This Row],[Eeol_prod '[MWh']]]-Table13[[#This Row],[Efv_prod '[MWh']]]</f>
        <v>42.926318553031344</v>
      </c>
    </row>
    <row r="6542" spans="5:13" x14ac:dyDescent="0.3">
      <c r="E6542" s="4">
        <v>43738.5</v>
      </c>
      <c r="F6542" s="3">
        <v>0</v>
      </c>
      <c r="G6542" s="2">
        <f>Table13[[#This Row],[CF % FV]]*$A$2</f>
        <v>0</v>
      </c>
      <c r="H6542" s="3">
        <v>0.34188140736168199</v>
      </c>
      <c r="I6542" s="2">
        <f>Table13[[#This Row],[CF % EOL]]*$A$6</f>
        <v>13.67525629446728</v>
      </c>
      <c r="J6542" s="3">
        <v>0.14538720466336069</v>
      </c>
      <c r="K6542" s="2">
        <f>$A$10*Table13[[#This Row],[CF % WEC]]</f>
        <v>4.4715986524845604E-2</v>
      </c>
      <c r="L6542" s="1">
        <v>59.818689769848781</v>
      </c>
      <c r="M6542" s="2">
        <f>Table13[[#This Row],[Cons h '[MWh']]]-Table13[[#This Row],[Ewec_prod '[MWh']]]-Table13[[#This Row],[Eeol_prod '[MWh']]]-Table13[[#This Row],[Efv_prod '[MWh']]]</f>
        <v>46.098717488856657</v>
      </c>
    </row>
    <row r="6543" spans="5:13" x14ac:dyDescent="0.3">
      <c r="E6543" s="4">
        <v>43738.541666666664</v>
      </c>
      <c r="F6543" s="3">
        <v>0</v>
      </c>
      <c r="G6543" s="2">
        <f>Table13[[#This Row],[CF % FV]]*$A$2</f>
        <v>0</v>
      </c>
      <c r="H6543" s="3">
        <v>0.40619396188909401</v>
      </c>
      <c r="I6543" s="2">
        <f>Table13[[#This Row],[CF % EOL]]*$A$6</f>
        <v>16.24775847556376</v>
      </c>
      <c r="J6543" s="3">
        <v>0.14041961669664652</v>
      </c>
      <c r="K6543" s="2">
        <f>$A$10*Table13[[#This Row],[CF % WEC]]</f>
        <v>4.3188131325380748E-2</v>
      </c>
      <c r="L6543" s="1">
        <v>44.930022559942991</v>
      </c>
      <c r="M6543" s="2">
        <f>Table13[[#This Row],[Cons h '[MWh']]]-Table13[[#This Row],[Ewec_prod '[MWh']]]-Table13[[#This Row],[Eeol_prod '[MWh']]]-Table13[[#This Row],[Efv_prod '[MWh']]]</f>
        <v>28.639075953053851</v>
      </c>
    </row>
    <row r="6544" spans="5:13" x14ac:dyDescent="0.3">
      <c r="E6544" s="4">
        <v>43738.583333333336</v>
      </c>
      <c r="F6544" s="3">
        <v>0</v>
      </c>
      <c r="G6544" s="2">
        <f>Table13[[#This Row],[CF % FV]]*$A$2</f>
        <v>0</v>
      </c>
      <c r="H6544" s="3">
        <v>0.50501337026034998</v>
      </c>
      <c r="I6544" s="2">
        <f>Table13[[#This Row],[CF % EOL]]*$A$6</f>
        <v>20.200534810413998</v>
      </c>
      <c r="J6544" s="3">
        <v>0.14042315312212336</v>
      </c>
      <c r="K6544" s="2">
        <f>$A$10*Table13[[#This Row],[CF % WEC]]</f>
        <v>4.318921900537525E-2</v>
      </c>
      <c r="L6544" s="1">
        <v>49.642209387532311</v>
      </c>
      <c r="M6544" s="2">
        <f>Table13[[#This Row],[Cons h '[MWh']]]-Table13[[#This Row],[Ewec_prod '[MWh']]]-Table13[[#This Row],[Eeol_prod '[MWh']]]-Table13[[#This Row],[Efv_prod '[MWh']]]</f>
        <v>29.398485358112936</v>
      </c>
    </row>
    <row r="6545" spans="5:13" x14ac:dyDescent="0.3">
      <c r="E6545" s="4">
        <v>43738.625</v>
      </c>
      <c r="F6545" s="3">
        <v>0</v>
      </c>
      <c r="G6545" s="2">
        <f>Table13[[#This Row],[CF % FV]]*$A$2</f>
        <v>0</v>
      </c>
      <c r="H6545" s="3">
        <v>0.58749206074671501</v>
      </c>
      <c r="I6545" s="2">
        <f>Table13[[#This Row],[CF % EOL]]*$A$6</f>
        <v>23.499682429868599</v>
      </c>
      <c r="J6545" s="3">
        <v>0.14409937696885855</v>
      </c>
      <c r="K6545" s="2">
        <f>$A$10*Table13[[#This Row],[CF % WEC]]</f>
        <v>4.4319896057551593E-2</v>
      </c>
      <c r="L6545" s="1">
        <v>40.926644569782724</v>
      </c>
      <c r="M6545" s="2">
        <f>Table13[[#This Row],[Cons h '[MWh']]]-Table13[[#This Row],[Ewec_prod '[MWh']]]-Table13[[#This Row],[Eeol_prod '[MWh']]]-Table13[[#This Row],[Efv_prod '[MWh']]]</f>
        <v>17.382642243856573</v>
      </c>
    </row>
    <row r="6546" spans="5:13" x14ac:dyDescent="0.3">
      <c r="E6546" s="4">
        <v>43738.666666666664</v>
      </c>
      <c r="F6546" s="3">
        <v>8.3299999999999999E-2</v>
      </c>
      <c r="G6546" s="2">
        <f>Table13[[#This Row],[CF % FV]]*$A$2</f>
        <v>4.2482999999999995</v>
      </c>
      <c r="H6546" s="3">
        <v>0.674222216974115</v>
      </c>
      <c r="I6546" s="2">
        <f>Table13[[#This Row],[CF % EOL]]*$A$6</f>
        <v>26.9688886789646</v>
      </c>
      <c r="J6546" s="3">
        <v>0.15148696288630997</v>
      </c>
      <c r="K6546" s="2">
        <f>$A$10*Table13[[#This Row],[CF % WEC]]</f>
        <v>4.6592057442735355E-2</v>
      </c>
      <c r="L6546" s="1">
        <v>47.603819058432421</v>
      </c>
      <c r="M6546" s="2">
        <f>Table13[[#This Row],[Cons h '[MWh']]]-Table13[[#This Row],[Ewec_prod '[MWh']]]-Table13[[#This Row],[Eeol_prod '[MWh']]]-Table13[[#This Row],[Efv_prod '[MWh']]]</f>
        <v>16.340038322025084</v>
      </c>
    </row>
    <row r="6547" spans="5:13" x14ac:dyDescent="0.3">
      <c r="E6547" s="4">
        <v>43738.708333333336</v>
      </c>
      <c r="F6547" s="3">
        <v>0.29511000000000004</v>
      </c>
      <c r="G6547" s="2">
        <f>Table13[[#This Row],[CF % FV]]*$A$2</f>
        <v>15.050610000000002</v>
      </c>
      <c r="H6547" s="3">
        <v>0.73180119947442701</v>
      </c>
      <c r="I6547" s="2">
        <f>Table13[[#This Row],[CF % EOL]]*$A$6</f>
        <v>29.272047978977081</v>
      </c>
      <c r="J6547" s="3">
        <v>0.16053710841196212</v>
      </c>
      <c r="K6547" s="2">
        <f>$A$10*Table13[[#This Row],[CF % WEC]]</f>
        <v>4.9375563641303452E-2</v>
      </c>
      <c r="L6547" s="1">
        <v>59.268655019036963</v>
      </c>
      <c r="M6547" s="2">
        <f>Table13[[#This Row],[Cons h '[MWh']]]-Table13[[#This Row],[Ewec_prod '[MWh']]]-Table13[[#This Row],[Eeol_prod '[MWh']]]-Table13[[#This Row],[Efv_prod '[MWh']]]</f>
        <v>14.896621476418574</v>
      </c>
    </row>
    <row r="6548" spans="5:13" x14ac:dyDescent="0.3">
      <c r="E6548" s="4">
        <v>43738.75</v>
      </c>
      <c r="F6548" s="3">
        <v>0.50716000000000006</v>
      </c>
      <c r="G6548" s="2">
        <f>Table13[[#This Row],[CF % FV]]*$A$2</f>
        <v>25.865160000000003</v>
      </c>
      <c r="H6548" s="3">
        <v>0.83448744208817804</v>
      </c>
      <c r="I6548" s="2">
        <f>Table13[[#This Row],[CF % EOL]]*$A$6</f>
        <v>33.37949768352712</v>
      </c>
      <c r="J6548" s="3">
        <v>0.17089483782845963</v>
      </c>
      <c r="K6548" s="2">
        <f>$A$10*Table13[[#This Row],[CF % WEC]]</f>
        <v>5.2561236617742625E-2</v>
      </c>
      <c r="L6548" s="1">
        <v>92.443099324503535</v>
      </c>
      <c r="M6548" s="2">
        <f>Table13[[#This Row],[Cons h '[MWh']]]-Table13[[#This Row],[Ewec_prod '[MWh']]]-Table13[[#This Row],[Eeol_prod '[MWh']]]-Table13[[#This Row],[Efv_prod '[MWh']]]</f>
        <v>33.145880404358664</v>
      </c>
    </row>
    <row r="6549" spans="5:13" x14ac:dyDescent="0.3">
      <c r="E6549" s="4">
        <v>43738.791666666664</v>
      </c>
      <c r="F6549" s="3">
        <v>0.61508000000000007</v>
      </c>
      <c r="G6549" s="2">
        <f>Table13[[#This Row],[CF % FV]]*$A$2</f>
        <v>31.369080000000004</v>
      </c>
      <c r="H6549" s="3">
        <v>0.88361438619806598</v>
      </c>
      <c r="I6549" s="2">
        <f>Table13[[#This Row],[CF % EOL]]*$A$6</f>
        <v>35.344575447922637</v>
      </c>
      <c r="J6549" s="3">
        <v>0.17840977207516906</v>
      </c>
      <c r="K6549" s="2">
        <f>$A$10*Table13[[#This Row],[CF % WEC]]</f>
        <v>5.4872565866344959E-2</v>
      </c>
      <c r="L6549" s="1">
        <v>60.264932289699253</v>
      </c>
      <c r="M6549" s="2">
        <f>Table13[[#This Row],[Cons h '[MWh']]]-Table13[[#This Row],[Ewec_prod '[MWh']]]-Table13[[#This Row],[Eeol_prod '[MWh']]]-Table13[[#This Row],[Efv_prod '[MWh']]]</f>
        <v>-6.5035957240897346</v>
      </c>
    </row>
    <row r="6550" spans="5:13" x14ac:dyDescent="0.3">
      <c r="E6550" s="4">
        <v>43738.833333333336</v>
      </c>
      <c r="F6550" s="3">
        <v>0.73982000000000003</v>
      </c>
      <c r="G6550" s="2">
        <f>Table13[[#This Row],[CF % FV]]*$A$2</f>
        <v>37.730820000000001</v>
      </c>
      <c r="H6550" s="3">
        <v>0.92173227883393405</v>
      </c>
      <c r="I6550" s="2">
        <f>Table13[[#This Row],[CF % EOL]]*$A$6</f>
        <v>36.869291153357359</v>
      </c>
      <c r="J6550" s="3">
        <v>0.18349979167266869</v>
      </c>
      <c r="K6550" s="2">
        <f>$A$10*Table13[[#This Row],[CF % WEC]]</f>
        <v>5.6438076725846019E-2</v>
      </c>
      <c r="L6550" s="1">
        <v>48.992912124924743</v>
      </c>
      <c r="M6550" s="2">
        <f>Table13[[#This Row],[Cons h '[MWh']]]-Table13[[#This Row],[Ewec_prod '[MWh']]]-Table13[[#This Row],[Eeol_prod '[MWh']]]-Table13[[#This Row],[Efv_prod '[MWh']]]</f>
        <v>-25.663637105158465</v>
      </c>
    </row>
    <row r="6551" spans="5:13" x14ac:dyDescent="0.3">
      <c r="E6551" s="4">
        <v>43738.875</v>
      </c>
      <c r="F6551" s="3">
        <v>0.75666</v>
      </c>
      <c r="G6551" s="2">
        <f>Table13[[#This Row],[CF % FV]]*$A$2</f>
        <v>38.589660000000002</v>
      </c>
      <c r="H6551" s="3">
        <v>0.92880082589666901</v>
      </c>
      <c r="I6551" s="2">
        <f>Table13[[#This Row],[CF % EOL]]*$A$6</f>
        <v>37.152033035866758</v>
      </c>
      <c r="J6551" s="3">
        <v>0.15651626534918556</v>
      </c>
      <c r="K6551" s="2">
        <f>$A$10*Table13[[#This Row],[CF % WEC]]</f>
        <v>4.8138893848869192E-2</v>
      </c>
      <c r="L6551" s="1">
        <v>37.475735468478774</v>
      </c>
      <c r="M6551" s="2">
        <f>Table13[[#This Row],[Cons h '[MWh']]]-Table13[[#This Row],[Ewec_prod '[MWh']]]-Table13[[#This Row],[Eeol_prod '[MWh']]]-Table13[[#This Row],[Efv_prod '[MWh']]]</f>
        <v>-38.314096461236858</v>
      </c>
    </row>
    <row r="6552" spans="5:13" x14ac:dyDescent="0.3">
      <c r="E6552" s="4">
        <v>43738.916666666664</v>
      </c>
      <c r="F6552" s="3">
        <v>0.74165000000000003</v>
      </c>
      <c r="G6552" s="2">
        <f>Table13[[#This Row],[CF % FV]]*$A$2</f>
        <v>37.824150000000003</v>
      </c>
      <c r="H6552" s="3">
        <v>0.185079618529952</v>
      </c>
      <c r="I6552" s="2">
        <f>Table13[[#This Row],[CF % EOL]]*$A$6</f>
        <v>7.4031847411980802</v>
      </c>
      <c r="J6552" s="3">
        <v>0.13978640048665311</v>
      </c>
      <c r="K6552" s="2">
        <f>$A$10*Table13[[#This Row],[CF % WEC]]</f>
        <v>4.299337630839737E-2</v>
      </c>
      <c r="L6552" s="1">
        <v>38.967073301599086</v>
      </c>
      <c r="M6552" s="2">
        <f>Table13[[#This Row],[Cons h '[MWh']]]-Table13[[#This Row],[Ewec_prod '[MWh']]]-Table13[[#This Row],[Eeol_prod '[MWh']]]-Table13[[#This Row],[Efv_prod '[MWh']]]</f>
        <v>-6.303254815907394</v>
      </c>
    </row>
    <row r="6553" spans="5:13" x14ac:dyDescent="0.3">
      <c r="E6553" s="4">
        <v>43738.958333333336</v>
      </c>
      <c r="F6553" s="3">
        <v>0.69241999999999992</v>
      </c>
      <c r="G6553" s="2">
        <f>Table13[[#This Row],[CF % FV]]*$A$2</f>
        <v>35.313419999999994</v>
      </c>
      <c r="H6553" s="3">
        <v>0.17835133669018499</v>
      </c>
      <c r="I6553" s="2">
        <f>Table13[[#This Row],[CF % EOL]]*$A$6</f>
        <v>7.1340534676073997</v>
      </c>
      <c r="J6553" s="3">
        <v>0.1310059812426233</v>
      </c>
      <c r="K6553" s="2">
        <f>$A$10*Table13[[#This Row],[CF % WEC]]</f>
        <v>4.0292828419691194E-2</v>
      </c>
      <c r="L6553" s="1">
        <v>42.036990210860282</v>
      </c>
      <c r="M6553" s="2">
        <f>Table13[[#This Row],[Cons h '[MWh']]]-Table13[[#This Row],[Ewec_prod '[MWh']]]-Table13[[#This Row],[Eeol_prod '[MWh']]]-Table13[[#This Row],[Efv_prod '[MWh']]]</f>
        <v>-0.45077608516680812</v>
      </c>
    </row>
    <row r="6554" spans="5:13" x14ac:dyDescent="0.3">
      <c r="E6554" s="4">
        <v>43739</v>
      </c>
      <c r="F6554" s="3">
        <v>0.55674999999999997</v>
      </c>
      <c r="G6554" s="2">
        <f>Table13[[#This Row],[CF % FV]]*$A$2</f>
        <v>28.39425</v>
      </c>
      <c r="H6554" s="3">
        <v>0.24396778827478</v>
      </c>
      <c r="I6554" s="2">
        <f>Table13[[#This Row],[CF % EOL]]*$A$6</f>
        <v>9.7587115309911994</v>
      </c>
      <c r="J6554" s="3">
        <v>0.12648798855432114</v>
      </c>
      <c r="K6554" s="2">
        <f>$A$10*Table13[[#This Row],[CF % WEC]]</f>
        <v>3.8903252902112072E-2</v>
      </c>
      <c r="L6554" s="1">
        <v>28.872665195065803</v>
      </c>
      <c r="M6554" s="2">
        <f>Table13[[#This Row],[Cons h '[MWh']]]-Table13[[#This Row],[Ewec_prod '[MWh']]]-Table13[[#This Row],[Eeol_prod '[MWh']]]-Table13[[#This Row],[Efv_prod '[MWh']]]</f>
        <v>-9.3191995888275088</v>
      </c>
    </row>
    <row r="6555" spans="5:13" x14ac:dyDescent="0.3">
      <c r="E6555" s="4">
        <v>43739.041666666664</v>
      </c>
      <c r="F6555" s="3">
        <v>0.35344999999999999</v>
      </c>
      <c r="G6555" s="2">
        <f>Table13[[#This Row],[CF % FV]]*$A$2</f>
        <v>18.025949999999998</v>
      </c>
      <c r="H6555" s="3">
        <v>0.35245970559961198</v>
      </c>
      <c r="I6555" s="2">
        <f>Table13[[#This Row],[CF % EOL]]*$A$6</f>
        <v>14.098388223984479</v>
      </c>
      <c r="J6555" s="3">
        <v>0.12584070787570636</v>
      </c>
      <c r="K6555" s="2">
        <f>$A$10*Table13[[#This Row],[CF % WEC]]</f>
        <v>3.8704172149650058E-2</v>
      </c>
      <c r="L6555" s="1">
        <v>26.300286263507125</v>
      </c>
      <c r="M6555" s="2">
        <f>Table13[[#This Row],[Cons h '[MWh']]]-Table13[[#This Row],[Ewec_prod '[MWh']]]-Table13[[#This Row],[Eeol_prod '[MWh']]]-Table13[[#This Row],[Efv_prod '[MWh']]]</f>
        <v>-5.8627561326270019</v>
      </c>
    </row>
    <row r="6556" spans="5:13" x14ac:dyDescent="0.3">
      <c r="E6556" s="4">
        <v>43739.083333333336</v>
      </c>
      <c r="F6556" s="3">
        <v>0.14493999999999999</v>
      </c>
      <c r="G6556" s="2">
        <f>Table13[[#This Row],[CF % FV]]*$A$2</f>
        <v>7.3919399999999991</v>
      </c>
      <c r="H6556" s="3">
        <v>0.47478280867842698</v>
      </c>
      <c r="I6556" s="2">
        <f>Table13[[#This Row],[CF % EOL]]*$A$6</f>
        <v>18.991312347137079</v>
      </c>
      <c r="J6556" s="3">
        <v>0.12913763759899829</v>
      </c>
      <c r="K6556" s="2">
        <f>$A$10*Table13[[#This Row],[CF % WEC]]</f>
        <v>3.9718191680608396E-2</v>
      </c>
      <c r="L6556" s="1">
        <v>26.172169425008978</v>
      </c>
      <c r="M6556" s="2">
        <f>Table13[[#This Row],[Cons h '[MWh']]]-Table13[[#This Row],[Ewec_prod '[MWh']]]-Table13[[#This Row],[Eeol_prod '[MWh']]]-Table13[[#This Row],[Efv_prod '[MWh']]]</f>
        <v>-0.25080111380871006</v>
      </c>
    </row>
    <row r="6557" spans="5:13" x14ac:dyDescent="0.3">
      <c r="E6557" s="4">
        <v>43739.125</v>
      </c>
      <c r="F6557" s="3">
        <v>6.8899999999999994E-3</v>
      </c>
      <c r="G6557" s="2">
        <f>Table13[[#This Row],[CF % FV]]*$A$2</f>
        <v>0.35138999999999998</v>
      </c>
      <c r="H6557" s="3">
        <v>0.61373465295999596</v>
      </c>
      <c r="I6557" s="2">
        <f>Table13[[#This Row],[CF % EOL]]*$A$6</f>
        <v>24.549386118399838</v>
      </c>
      <c r="J6557" s="3">
        <v>0.14355773106373859</v>
      </c>
      <c r="K6557" s="2">
        <f>$A$10*Table13[[#This Row],[CF % WEC]]</f>
        <v>4.4153304843072554E-2</v>
      </c>
      <c r="L6557" s="1">
        <v>25.395224305645222</v>
      </c>
      <c r="M6557" s="2">
        <f>Table13[[#This Row],[Cons h '[MWh']]]-Table13[[#This Row],[Ewec_prod '[MWh']]]-Table13[[#This Row],[Eeol_prod '[MWh']]]-Table13[[#This Row],[Efv_prod '[MWh']]]</f>
        <v>0.45029488240231286</v>
      </c>
    </row>
    <row r="6558" spans="5:13" x14ac:dyDescent="0.3">
      <c r="E6558" s="4">
        <v>43739.166666666664</v>
      </c>
      <c r="F6558" s="3">
        <v>0</v>
      </c>
      <c r="G6558" s="2">
        <f>Table13[[#This Row],[CF % FV]]*$A$2</f>
        <v>0</v>
      </c>
      <c r="H6558" s="3">
        <v>0.739751674190534</v>
      </c>
      <c r="I6558" s="2">
        <f>Table13[[#This Row],[CF % EOL]]*$A$6</f>
        <v>29.590066967621361</v>
      </c>
      <c r="J6558" s="3">
        <v>0.15482293737378339</v>
      </c>
      <c r="K6558" s="2">
        <f>$A$10*Table13[[#This Row],[CF % WEC]]</f>
        <v>4.7618085768780218E-2</v>
      </c>
      <c r="L6558" s="1">
        <v>28.490024552784508</v>
      </c>
      <c r="M6558" s="2">
        <f>Table13[[#This Row],[Cons h '[MWh']]]-Table13[[#This Row],[Ewec_prod '[MWh']]]-Table13[[#This Row],[Eeol_prod '[MWh']]]-Table13[[#This Row],[Efv_prod '[MWh']]]</f>
        <v>-1.1476605006056317</v>
      </c>
    </row>
    <row r="6559" spans="5:13" x14ac:dyDescent="0.3">
      <c r="E6559" s="4">
        <v>43739.208333333336</v>
      </c>
      <c r="F6559" s="3">
        <v>0</v>
      </c>
      <c r="G6559" s="2">
        <f>Table13[[#This Row],[CF % FV]]*$A$2</f>
        <v>0</v>
      </c>
      <c r="H6559" s="3">
        <v>0.84596756708330301</v>
      </c>
      <c r="I6559" s="2">
        <f>Table13[[#This Row],[CF % EOL]]*$A$6</f>
        <v>33.838702683332123</v>
      </c>
      <c r="J6559" s="3">
        <v>0.17343050121652823</v>
      </c>
      <c r="K6559" s="2">
        <f>$A$10*Table13[[#This Row],[CF % WEC]]</f>
        <v>5.3341117420561267E-2</v>
      </c>
      <c r="L6559" s="1">
        <v>32.09647324844692</v>
      </c>
      <c r="M6559" s="2">
        <f>Table13[[#This Row],[Cons h '[MWh']]]-Table13[[#This Row],[Ewec_prod '[MWh']]]-Table13[[#This Row],[Eeol_prod '[MWh']]]-Table13[[#This Row],[Efv_prod '[MWh']]]</f>
        <v>-1.7955705523057617</v>
      </c>
    </row>
    <row r="6560" spans="5:13" x14ac:dyDescent="0.3">
      <c r="E6560" s="4">
        <v>43739.25</v>
      </c>
      <c r="F6560" s="3">
        <v>0</v>
      </c>
      <c r="G6560" s="2">
        <f>Table13[[#This Row],[CF % FV]]*$A$2</f>
        <v>0</v>
      </c>
      <c r="H6560" s="3">
        <v>0.90068643508921198</v>
      </c>
      <c r="I6560" s="2">
        <f>Table13[[#This Row],[CF % EOL]]*$A$6</f>
        <v>36.027457403568476</v>
      </c>
      <c r="J6560" s="3">
        <v>0.1899759603669002</v>
      </c>
      <c r="K6560" s="2">
        <f>$A$10*Table13[[#This Row],[CF % WEC]]</f>
        <v>5.8429918255053594E-2</v>
      </c>
      <c r="L6560" s="1">
        <v>33.35587942448884</v>
      </c>
      <c r="M6560" s="2">
        <f>Table13[[#This Row],[Cons h '[MWh']]]-Table13[[#This Row],[Ewec_prod '[MWh']]]-Table13[[#This Row],[Eeol_prod '[MWh']]]-Table13[[#This Row],[Efv_prod '[MWh']]]</f>
        <v>-2.7300078973346871</v>
      </c>
    </row>
    <row r="6561" spans="5:13" x14ac:dyDescent="0.3">
      <c r="E6561" s="4">
        <v>43739.291666666664</v>
      </c>
      <c r="F6561" s="3">
        <v>0</v>
      </c>
      <c r="G6561" s="2">
        <f>Table13[[#This Row],[CF % FV]]*$A$2</f>
        <v>0</v>
      </c>
      <c r="H6561" s="3">
        <v>0.919874675250274</v>
      </c>
      <c r="I6561" s="2">
        <f>Table13[[#This Row],[CF % EOL]]*$A$6</f>
        <v>36.794987010010956</v>
      </c>
      <c r="J6561" s="3">
        <v>0.20076491689137849</v>
      </c>
      <c r="K6561" s="2">
        <f>$A$10*Table13[[#This Row],[CF % WEC]]</f>
        <v>6.174822151071345E-2</v>
      </c>
      <c r="L6561" s="1">
        <v>36.512959876044476</v>
      </c>
      <c r="M6561" s="2">
        <f>Table13[[#This Row],[Cons h '[MWh']]]-Table13[[#This Row],[Ewec_prod '[MWh']]]-Table13[[#This Row],[Eeol_prod '[MWh']]]-Table13[[#This Row],[Efv_prod '[MWh']]]</f>
        <v>-0.34377535547719162</v>
      </c>
    </row>
    <row r="6562" spans="5:13" x14ac:dyDescent="0.3">
      <c r="E6562" s="4">
        <v>43739.333333333336</v>
      </c>
      <c r="F6562" s="3">
        <v>0</v>
      </c>
      <c r="G6562" s="2">
        <f>Table13[[#This Row],[CF % FV]]*$A$2</f>
        <v>0</v>
      </c>
      <c r="H6562" s="3">
        <v>0.92086986719889297</v>
      </c>
      <c r="I6562" s="2">
        <f>Table13[[#This Row],[CF % EOL]]*$A$6</f>
        <v>36.834794687955721</v>
      </c>
      <c r="J6562" s="3">
        <v>0.20616094272828386</v>
      </c>
      <c r="K6562" s="2">
        <f>$A$10*Table13[[#This Row],[CF % WEC]]</f>
        <v>6.3407849118036083E-2</v>
      </c>
      <c r="L6562" s="1">
        <v>32.371571895605037</v>
      </c>
      <c r="M6562" s="2">
        <f>Table13[[#This Row],[Cons h '[MWh']]]-Table13[[#This Row],[Ewec_prod '[MWh']]]-Table13[[#This Row],[Eeol_prod '[MWh']]]-Table13[[#This Row],[Efv_prod '[MWh']]]</f>
        <v>-4.5266306414687207</v>
      </c>
    </row>
    <row r="6563" spans="5:13" x14ac:dyDescent="0.3">
      <c r="E6563" s="4">
        <v>43739.375</v>
      </c>
      <c r="F6563" s="3">
        <v>0</v>
      </c>
      <c r="G6563" s="2">
        <f>Table13[[#This Row],[CF % FV]]*$A$2</f>
        <v>0</v>
      </c>
      <c r="H6563" s="3">
        <v>0.89081581306729096</v>
      </c>
      <c r="I6563" s="2">
        <f>Table13[[#This Row],[CF % EOL]]*$A$6</f>
        <v>35.632632522691637</v>
      </c>
      <c r="J6563" s="3">
        <v>0.18148731831355422</v>
      </c>
      <c r="K6563" s="2">
        <f>$A$10*Table13[[#This Row],[CF % WEC]]</f>
        <v>5.5819110759644644E-2</v>
      </c>
      <c r="L6563" s="1">
        <v>32.096141843895737</v>
      </c>
      <c r="M6563" s="2">
        <f>Table13[[#This Row],[Cons h '[MWh']]]-Table13[[#This Row],[Ewec_prod '[MWh']]]-Table13[[#This Row],[Eeol_prod '[MWh']]]-Table13[[#This Row],[Efv_prod '[MWh']]]</f>
        <v>-3.5923097895555429</v>
      </c>
    </row>
    <row r="6564" spans="5:13" x14ac:dyDescent="0.3">
      <c r="E6564" s="4">
        <v>43739.416666666664</v>
      </c>
      <c r="F6564" s="3">
        <v>0</v>
      </c>
      <c r="G6564" s="2">
        <f>Table13[[#This Row],[CF % FV]]*$A$2</f>
        <v>0</v>
      </c>
      <c r="H6564" s="3">
        <v>0.16124241784118301</v>
      </c>
      <c r="I6564" s="2">
        <f>Table13[[#This Row],[CF % EOL]]*$A$6</f>
        <v>6.4496967136473202</v>
      </c>
      <c r="J6564" s="3">
        <v>0.16106438730851716</v>
      </c>
      <c r="K6564" s="2">
        <f>$A$10*Table13[[#This Row],[CF % WEC]]</f>
        <v>4.9537736069666626E-2</v>
      </c>
      <c r="L6564" s="1">
        <v>31.270323071172793</v>
      </c>
      <c r="M6564" s="2">
        <f>Table13[[#This Row],[Cons h '[MWh']]]-Table13[[#This Row],[Ewec_prod '[MWh']]]-Table13[[#This Row],[Eeol_prod '[MWh']]]-Table13[[#This Row],[Efv_prod '[MWh']]]</f>
        <v>24.771088621455807</v>
      </c>
    </row>
    <row r="6565" spans="5:13" x14ac:dyDescent="0.3">
      <c r="E6565" s="4">
        <v>43739.458333333336</v>
      </c>
      <c r="F6565" s="3">
        <v>0</v>
      </c>
      <c r="G6565" s="2">
        <f>Table13[[#This Row],[CF % FV]]*$A$2</f>
        <v>0</v>
      </c>
      <c r="H6565" s="3">
        <v>0.120809161317603</v>
      </c>
      <c r="I6565" s="2">
        <f>Table13[[#This Row],[CF % EOL]]*$A$6</f>
        <v>4.8323664527041199</v>
      </c>
      <c r="J6565" s="3">
        <v>0.14574521703424154</v>
      </c>
      <c r="K6565" s="2">
        <f>$A$10*Table13[[#This Row],[CF % WEC]]</f>
        <v>4.4826098528093092E-2</v>
      </c>
      <c r="L6565" s="1">
        <v>35.390529218772215</v>
      </c>
      <c r="M6565" s="2">
        <f>Table13[[#This Row],[Cons h '[MWh']]]-Table13[[#This Row],[Ewec_prod '[MWh']]]-Table13[[#This Row],[Eeol_prod '[MWh']]]-Table13[[#This Row],[Efv_prod '[MWh']]]</f>
        <v>30.513336667540003</v>
      </c>
    </row>
    <row r="6566" spans="5:13" x14ac:dyDescent="0.3">
      <c r="E6566" s="4">
        <v>43739.5</v>
      </c>
      <c r="F6566" s="3">
        <v>0</v>
      </c>
      <c r="G6566" s="2">
        <f>Table13[[#This Row],[CF % FV]]*$A$2</f>
        <v>0</v>
      </c>
      <c r="H6566" s="3">
        <v>0.12873758663391099</v>
      </c>
      <c r="I6566" s="2">
        <f>Table13[[#This Row],[CF % EOL]]*$A$6</f>
        <v>5.1495034653564398</v>
      </c>
      <c r="J6566" s="3">
        <v>0.1351786651019839</v>
      </c>
      <c r="K6566" s="2">
        <f>$A$10*Table13[[#This Row],[CF % WEC]]</f>
        <v>4.1576199096358658E-2</v>
      </c>
      <c r="L6566" s="1">
        <v>34.930556349570018</v>
      </c>
      <c r="M6566" s="2">
        <f>Table13[[#This Row],[Cons h '[MWh']]]-Table13[[#This Row],[Ewec_prod '[MWh']]]-Table13[[#This Row],[Eeol_prod '[MWh']]]-Table13[[#This Row],[Efv_prod '[MWh']]]</f>
        <v>29.739476685117218</v>
      </c>
    </row>
    <row r="6567" spans="5:13" x14ac:dyDescent="0.3">
      <c r="E6567" s="4">
        <v>43739.541666666664</v>
      </c>
      <c r="F6567" s="3">
        <v>0</v>
      </c>
      <c r="G6567" s="2">
        <f>Table13[[#This Row],[CF % FV]]*$A$2</f>
        <v>0</v>
      </c>
      <c r="H6567" s="3">
        <v>0.17470089213114801</v>
      </c>
      <c r="I6567" s="2">
        <f>Table13[[#This Row],[CF % EOL]]*$A$6</f>
        <v>6.9880356852459204</v>
      </c>
      <c r="J6567" s="3">
        <v>0.12924222244844361</v>
      </c>
      <c r="K6567" s="2">
        <f>$A$10*Table13[[#This Row],[CF % WEC]]</f>
        <v>3.9750358298911069E-2</v>
      </c>
      <c r="L6567" s="1">
        <v>37.828357269847345</v>
      </c>
      <c r="M6567" s="2">
        <f>Table13[[#This Row],[Cons h '[MWh']]]-Table13[[#This Row],[Ewec_prod '[MWh']]]-Table13[[#This Row],[Eeol_prod '[MWh']]]-Table13[[#This Row],[Efv_prod '[MWh']]]</f>
        <v>30.800571226302516</v>
      </c>
    </row>
    <row r="6568" spans="5:13" x14ac:dyDescent="0.3">
      <c r="E6568" s="4">
        <v>43739.583333333336</v>
      </c>
      <c r="F6568" s="3">
        <v>0</v>
      </c>
      <c r="G6568" s="2">
        <f>Table13[[#This Row],[CF % FV]]*$A$2</f>
        <v>0</v>
      </c>
      <c r="H6568" s="3">
        <v>0.24466814559382299</v>
      </c>
      <c r="I6568" s="2">
        <f>Table13[[#This Row],[CF % EOL]]*$A$6</f>
        <v>9.7867258237529207</v>
      </c>
      <c r="J6568" s="3">
        <v>0.1278069502632902</v>
      </c>
      <c r="K6568" s="2">
        <f>$A$10*Table13[[#This Row],[CF % WEC]]</f>
        <v>3.9308919096338803E-2</v>
      </c>
      <c r="L6568" s="1">
        <v>39.252069009547746</v>
      </c>
      <c r="M6568" s="2">
        <f>Table13[[#This Row],[Cons h '[MWh']]]-Table13[[#This Row],[Ewec_prod '[MWh']]]-Table13[[#This Row],[Eeol_prod '[MWh']]]-Table13[[#This Row],[Efv_prod '[MWh']]]</f>
        <v>29.426034266698483</v>
      </c>
    </row>
    <row r="6569" spans="5:13" x14ac:dyDescent="0.3">
      <c r="E6569" s="4">
        <v>43739.625</v>
      </c>
      <c r="F6569" s="3">
        <v>0</v>
      </c>
      <c r="G6569" s="2">
        <f>Table13[[#This Row],[CF % FV]]*$A$2</f>
        <v>0</v>
      </c>
      <c r="H6569" s="3">
        <v>0.32966428507171602</v>
      </c>
      <c r="I6569" s="2">
        <f>Table13[[#This Row],[CF % EOL]]*$A$6</f>
        <v>13.18657140286864</v>
      </c>
      <c r="J6569" s="3">
        <v>0.13127420468847834</v>
      </c>
      <c r="K6569" s="2">
        <f>$A$10*Table13[[#This Row],[CF % WEC]]</f>
        <v>4.0375324510170903E-2</v>
      </c>
      <c r="L6569" s="1">
        <v>31.354589101238876</v>
      </c>
      <c r="M6569" s="2">
        <f>Table13[[#This Row],[Cons h '[MWh']]]-Table13[[#This Row],[Ewec_prod '[MWh']]]-Table13[[#This Row],[Eeol_prod '[MWh']]]-Table13[[#This Row],[Efv_prod '[MWh']]]</f>
        <v>18.127642373860063</v>
      </c>
    </row>
    <row r="6570" spans="5:13" x14ac:dyDescent="0.3">
      <c r="E6570" s="4">
        <v>43739.666666666664</v>
      </c>
      <c r="F6570" s="3">
        <v>9.776E-2</v>
      </c>
      <c r="G6570" s="2">
        <f>Table13[[#This Row],[CF % FV]]*$A$2</f>
        <v>4.98576</v>
      </c>
      <c r="H6570" s="3">
        <v>0.409554337804165</v>
      </c>
      <c r="I6570" s="2">
        <f>Table13[[#This Row],[CF % EOL]]*$A$6</f>
        <v>16.382173512166599</v>
      </c>
      <c r="J6570" s="3">
        <v>0.13907369454113849</v>
      </c>
      <c r="K6570" s="2">
        <f>$A$10*Table13[[#This Row],[CF % WEC]]</f>
        <v>4.2774173046806356E-2</v>
      </c>
      <c r="L6570" s="1">
        <v>32.252911828776732</v>
      </c>
      <c r="M6570" s="2">
        <f>Table13[[#This Row],[Cons h '[MWh']]]-Table13[[#This Row],[Ewec_prod '[MWh']]]-Table13[[#This Row],[Eeol_prod '[MWh']]]-Table13[[#This Row],[Efv_prod '[MWh']]]</f>
        <v>10.842204143563325</v>
      </c>
    </row>
    <row r="6571" spans="5:13" x14ac:dyDescent="0.3">
      <c r="E6571" s="4">
        <v>43739.708333333336</v>
      </c>
      <c r="F6571" s="3">
        <v>0.31736000000000003</v>
      </c>
      <c r="G6571" s="2">
        <f>Table13[[#This Row],[CF % FV]]*$A$2</f>
        <v>16.185360000000003</v>
      </c>
      <c r="H6571" s="3">
        <v>0.51675223499572198</v>
      </c>
      <c r="I6571" s="2">
        <f>Table13[[#This Row],[CF % EOL]]*$A$6</f>
        <v>20.670089399828878</v>
      </c>
      <c r="J6571" s="3">
        <v>0.15333503527064915</v>
      </c>
      <c r="K6571" s="2">
        <f>$A$10*Table13[[#This Row],[CF % WEC]]</f>
        <v>4.7160459456010155E-2</v>
      </c>
      <c r="L6571" s="1">
        <v>37.172468440682991</v>
      </c>
      <c r="M6571" s="2">
        <f>Table13[[#This Row],[Cons h '[MWh']]]-Table13[[#This Row],[Ewec_prod '[MWh']]]-Table13[[#This Row],[Eeol_prod '[MWh']]]-Table13[[#This Row],[Efv_prod '[MWh']]]</f>
        <v>0.26985858139810048</v>
      </c>
    </row>
    <row r="6572" spans="5:13" x14ac:dyDescent="0.3">
      <c r="E6572" s="4">
        <v>43739.75</v>
      </c>
      <c r="F6572" s="3">
        <v>0.44927999999999996</v>
      </c>
      <c r="G6572" s="2">
        <f>Table13[[#This Row],[CF % FV]]*$A$2</f>
        <v>22.913279999999997</v>
      </c>
      <c r="H6572" s="3">
        <v>0.65770732268583498</v>
      </c>
      <c r="I6572" s="2">
        <f>Table13[[#This Row],[CF % EOL]]*$A$6</f>
        <v>26.308292907433398</v>
      </c>
      <c r="J6572" s="3">
        <v>0.16534915408801565</v>
      </c>
      <c r="K6572" s="2">
        <f>$A$10*Table13[[#This Row],[CF % WEC]]</f>
        <v>5.0855579507249719E-2</v>
      </c>
      <c r="L6572" s="1">
        <v>41.12305051862112</v>
      </c>
      <c r="M6572" s="2">
        <f>Table13[[#This Row],[Cons h '[MWh']]]-Table13[[#This Row],[Ewec_prod '[MWh']]]-Table13[[#This Row],[Eeol_prod '[MWh']]]-Table13[[#This Row],[Efv_prod '[MWh']]]</f>
        <v>-8.1493779683195235</v>
      </c>
    </row>
    <row r="6573" spans="5:13" x14ac:dyDescent="0.3">
      <c r="E6573" s="4">
        <v>43739.791666666664</v>
      </c>
      <c r="F6573" s="3">
        <v>0.64466000000000001</v>
      </c>
      <c r="G6573" s="2">
        <f>Table13[[#This Row],[CF % FV]]*$A$2</f>
        <v>32.877659999999999</v>
      </c>
      <c r="H6573" s="3">
        <v>0.73452202521604604</v>
      </c>
      <c r="I6573" s="2">
        <f>Table13[[#This Row],[CF % EOL]]*$A$6</f>
        <v>29.380881008641843</v>
      </c>
      <c r="J6573" s="3">
        <v>0.17513760481466048</v>
      </c>
      <c r="K6573" s="2">
        <f>$A$10*Table13[[#This Row],[CF % WEC]]</f>
        <v>5.3866162397300091E-2</v>
      </c>
      <c r="L6573" s="1">
        <v>43.32555008258273</v>
      </c>
      <c r="M6573" s="2">
        <f>Table13[[#This Row],[Cons h '[MWh']]]-Table13[[#This Row],[Ewec_prod '[MWh']]]-Table13[[#This Row],[Eeol_prod '[MWh']]]-Table13[[#This Row],[Efv_prod '[MWh']]]</f>
        <v>-18.986857088456411</v>
      </c>
    </row>
    <row r="6574" spans="5:13" x14ac:dyDescent="0.3">
      <c r="E6574" s="4">
        <v>43739.833333333336</v>
      </c>
      <c r="F6574" s="3">
        <v>0.77800000000000002</v>
      </c>
      <c r="G6574" s="2">
        <f>Table13[[#This Row],[CF % FV]]*$A$2</f>
        <v>39.678000000000004</v>
      </c>
      <c r="H6574" s="3">
        <v>0.80369323588372898</v>
      </c>
      <c r="I6574" s="2">
        <f>Table13[[#This Row],[CF % EOL]]*$A$6</f>
        <v>32.147729435349163</v>
      </c>
      <c r="J6574" s="3">
        <v>0.18421047055758341</v>
      </c>
      <c r="K6574" s="2">
        <f>$A$10*Table13[[#This Row],[CF % WEC]]</f>
        <v>5.6656656534949036E-2</v>
      </c>
      <c r="L6574" s="1">
        <v>47.288463617405945</v>
      </c>
      <c r="M6574" s="2">
        <f>Table13[[#This Row],[Cons h '[MWh']]]-Table13[[#This Row],[Ewec_prod '[MWh']]]-Table13[[#This Row],[Eeol_prod '[MWh']]]-Table13[[#This Row],[Efv_prod '[MWh']]]</f>
        <v>-24.59392247447817</v>
      </c>
    </row>
    <row r="6575" spans="5:13" x14ac:dyDescent="0.3">
      <c r="E6575" s="4">
        <v>43739.875</v>
      </c>
      <c r="F6575" s="3">
        <v>0.83723000000000003</v>
      </c>
      <c r="G6575" s="2">
        <f>Table13[[#This Row],[CF % FV]]*$A$2</f>
        <v>42.698730000000005</v>
      </c>
      <c r="H6575" s="3">
        <v>0.81675957176426495</v>
      </c>
      <c r="I6575" s="2">
        <f>Table13[[#This Row],[CF % EOL]]*$A$6</f>
        <v>32.670382870570599</v>
      </c>
      <c r="J6575" s="3">
        <v>0.16652389677841731</v>
      </c>
      <c r="K6575" s="2">
        <f>$A$10*Table13[[#This Row],[CF % WEC]]</f>
        <v>5.1216889007874571E-2</v>
      </c>
      <c r="L6575" s="1">
        <v>36.595517609618526</v>
      </c>
      <c r="M6575" s="2">
        <f>Table13[[#This Row],[Cons h '[MWh']]]-Table13[[#This Row],[Ewec_prod '[MWh']]]-Table13[[#This Row],[Eeol_prod '[MWh']]]-Table13[[#This Row],[Efv_prod '[MWh']]]</f>
        <v>-38.824812149959953</v>
      </c>
    </row>
    <row r="6576" spans="5:13" x14ac:dyDescent="0.3">
      <c r="E6576" s="4">
        <v>43739.916666666664</v>
      </c>
      <c r="F6576" s="3">
        <v>0.83016000000000001</v>
      </c>
      <c r="G6576" s="2">
        <f>Table13[[#This Row],[CF % FV]]*$A$2</f>
        <v>42.338160000000002</v>
      </c>
      <c r="H6576" s="3">
        <v>0.12682855966539799</v>
      </c>
      <c r="I6576" s="2">
        <f>Table13[[#This Row],[CF % EOL]]*$A$6</f>
        <v>5.0731423866159195</v>
      </c>
      <c r="J6576" s="3">
        <v>0.14919618585936992</v>
      </c>
      <c r="K6576" s="2">
        <f>$A$10*Table13[[#This Row],[CF % WEC]]</f>
        <v>4.5887495064599944E-2</v>
      </c>
      <c r="L6576" s="1">
        <v>27.087357735717962</v>
      </c>
      <c r="M6576" s="2">
        <f>Table13[[#This Row],[Cons h '[MWh']]]-Table13[[#This Row],[Ewec_prod '[MWh']]]-Table13[[#This Row],[Eeol_prod '[MWh']]]-Table13[[#This Row],[Efv_prod '[MWh']]]</f>
        <v>-20.369832145962562</v>
      </c>
    </row>
    <row r="6577" spans="5:13" x14ac:dyDescent="0.3">
      <c r="E6577" s="4">
        <v>43739.958333333336</v>
      </c>
      <c r="F6577" s="3">
        <v>0.74890000000000001</v>
      </c>
      <c r="G6577" s="2">
        <f>Table13[[#This Row],[CF % FV]]*$A$2</f>
        <v>38.193899999999999</v>
      </c>
      <c r="H6577" s="3">
        <v>9.29294838737552E-2</v>
      </c>
      <c r="I6577" s="2">
        <f>Table13[[#This Row],[CF % EOL]]*$A$6</f>
        <v>3.7171793549502081</v>
      </c>
      <c r="J6577" s="3">
        <v>0.13361415766902601</v>
      </c>
      <c r="K6577" s="2">
        <f>$A$10*Table13[[#This Row],[CF % WEC]]</f>
        <v>4.1095011680642453E-2</v>
      </c>
      <c r="L6577" s="1">
        <v>26.118256115386561</v>
      </c>
      <c r="M6577" s="2">
        <f>Table13[[#This Row],[Cons h '[MWh']]]-Table13[[#This Row],[Ewec_prod '[MWh']]]-Table13[[#This Row],[Eeol_prod '[MWh']]]-Table13[[#This Row],[Efv_prod '[MWh']]]</f>
        <v>-15.833918251244288</v>
      </c>
    </row>
    <row r="6578" spans="5:13" x14ac:dyDescent="0.3">
      <c r="E6578" s="4">
        <v>43740</v>
      </c>
      <c r="F6578" s="3">
        <v>0.61144000000000009</v>
      </c>
      <c r="G6578" s="2">
        <f>Table13[[#This Row],[CF % FV]]*$A$2</f>
        <v>31.183440000000004</v>
      </c>
      <c r="H6578" s="3">
        <v>0.155461382862355</v>
      </c>
      <c r="I6578" s="2">
        <f>Table13[[#This Row],[CF % EOL]]*$A$6</f>
        <v>6.2184553144942001</v>
      </c>
      <c r="J6578" s="3">
        <v>0.12358393193264047</v>
      </c>
      <c r="K6578" s="2">
        <f>$A$10*Table13[[#This Row],[CF % WEC]]</f>
        <v>3.8010067308076184E-2</v>
      </c>
      <c r="L6578" s="1">
        <v>28.657238958364097</v>
      </c>
      <c r="M6578" s="2">
        <f>Table13[[#This Row],[Cons h '[MWh']]]-Table13[[#This Row],[Ewec_prod '[MWh']]]-Table13[[#This Row],[Eeol_prod '[MWh']]]-Table13[[#This Row],[Efv_prod '[MWh']]]</f>
        <v>-8.782666423438183</v>
      </c>
    </row>
    <row r="6579" spans="5:13" x14ac:dyDescent="0.3">
      <c r="E6579" s="4">
        <v>43740.041666666664</v>
      </c>
      <c r="F6579" s="3">
        <v>0.41570999999999997</v>
      </c>
      <c r="G6579" s="2">
        <f>Table13[[#This Row],[CF % FV]]*$A$2</f>
        <v>21.20121</v>
      </c>
      <c r="H6579" s="3">
        <v>0.25115272659368898</v>
      </c>
      <c r="I6579" s="2">
        <f>Table13[[#This Row],[CF % EOL]]*$A$6</f>
        <v>10.04610906374756</v>
      </c>
      <c r="J6579" s="3">
        <v>0.12059916248434699</v>
      </c>
      <c r="K6579" s="2">
        <f>$A$10*Table13[[#This Row],[CF % WEC]]</f>
        <v>3.7092057289665685E-2</v>
      </c>
      <c r="L6579" s="1">
        <v>24.614653098111329</v>
      </c>
      <c r="M6579" s="2">
        <f>Table13[[#This Row],[Cons h '[MWh']]]-Table13[[#This Row],[Ewec_prod '[MWh']]]-Table13[[#This Row],[Eeol_prod '[MWh']]]-Table13[[#This Row],[Efv_prod '[MWh']]]</f>
        <v>-6.6697580229258957</v>
      </c>
    </row>
    <row r="6580" spans="5:13" x14ac:dyDescent="0.3">
      <c r="E6580" s="4">
        <v>43740.083333333336</v>
      </c>
      <c r="F6580" s="3">
        <v>0.17990999999999999</v>
      </c>
      <c r="G6580" s="2">
        <f>Table13[[#This Row],[CF % FV]]*$A$2</f>
        <v>9.1754099999999994</v>
      </c>
      <c r="H6580" s="3">
        <v>0.37129851594311503</v>
      </c>
      <c r="I6580" s="2">
        <f>Table13[[#This Row],[CF % EOL]]*$A$6</f>
        <v>14.851940637724601</v>
      </c>
      <c r="J6580" s="3">
        <v>0.12520238019953292</v>
      </c>
      <c r="K6580" s="2">
        <f>$A$10*Table13[[#This Row],[CF % WEC]]</f>
        <v>3.8507845025593304E-2</v>
      </c>
      <c r="L6580" s="1">
        <v>24.981740408953659</v>
      </c>
      <c r="M6580" s="2">
        <f>Table13[[#This Row],[Cons h '[MWh']]]-Table13[[#This Row],[Ewec_prod '[MWh']]]-Table13[[#This Row],[Eeol_prod '[MWh']]]-Table13[[#This Row],[Efv_prod '[MWh']]]</f>
        <v>0.91588192620346653</v>
      </c>
    </row>
    <row r="6581" spans="5:13" x14ac:dyDescent="0.3">
      <c r="E6581" s="4">
        <v>43740.125</v>
      </c>
      <c r="F6581" s="3">
        <v>7.4599999999999996E-3</v>
      </c>
      <c r="G6581" s="2">
        <f>Table13[[#This Row],[CF % FV]]*$A$2</f>
        <v>0.38045999999999996</v>
      </c>
      <c r="H6581" s="3">
        <v>0.51361918186829603</v>
      </c>
      <c r="I6581" s="2">
        <f>Table13[[#This Row],[CF % EOL]]*$A$6</f>
        <v>20.544767274731839</v>
      </c>
      <c r="J6581" s="3">
        <v>0.13895352058102953</v>
      </c>
      <c r="K6581" s="2">
        <f>$A$10*Table13[[#This Row],[CF % WEC]]</f>
        <v>4.2737211766800232E-2</v>
      </c>
      <c r="L6581" s="1">
        <v>27.437570016603946</v>
      </c>
      <c r="M6581" s="2">
        <f>Table13[[#This Row],[Cons h '[MWh']]]-Table13[[#This Row],[Ewec_prod '[MWh']]]-Table13[[#This Row],[Eeol_prod '[MWh']]]-Table13[[#This Row],[Efv_prod '[MWh']]]</f>
        <v>6.4696055301053077</v>
      </c>
    </row>
    <row r="6582" spans="5:13" x14ac:dyDescent="0.3">
      <c r="E6582" s="4">
        <v>43740.166666666664</v>
      </c>
      <c r="F6582" s="3">
        <v>0</v>
      </c>
      <c r="G6582" s="2">
        <f>Table13[[#This Row],[CF % FV]]*$A$2</f>
        <v>0</v>
      </c>
      <c r="H6582" s="3">
        <v>0.66603967082116899</v>
      </c>
      <c r="I6582" s="2">
        <f>Table13[[#This Row],[CF % EOL]]*$A$6</f>
        <v>26.641586832846759</v>
      </c>
      <c r="J6582" s="3">
        <v>0.15786304226826306</v>
      </c>
      <c r="K6582" s="2">
        <f>$A$10*Table13[[#This Row],[CF % WEC]]</f>
        <v>4.8553115022629878E-2</v>
      </c>
      <c r="L6582" s="1">
        <v>27.218617698784023</v>
      </c>
      <c r="M6582" s="2">
        <f>Table13[[#This Row],[Cons h '[MWh']]]-Table13[[#This Row],[Ewec_prod '[MWh']]]-Table13[[#This Row],[Eeol_prod '[MWh']]]-Table13[[#This Row],[Efv_prod '[MWh']]]</f>
        <v>0.52847775091463234</v>
      </c>
    </row>
    <row r="6583" spans="5:13" x14ac:dyDescent="0.3">
      <c r="E6583" s="4">
        <v>43740.208333333336</v>
      </c>
      <c r="F6583" s="3">
        <v>0</v>
      </c>
      <c r="G6583" s="2">
        <f>Table13[[#This Row],[CF % FV]]*$A$2</f>
        <v>0</v>
      </c>
      <c r="H6583" s="3">
        <v>0.77603956630740301</v>
      </c>
      <c r="I6583" s="2">
        <f>Table13[[#This Row],[CF % EOL]]*$A$6</f>
        <v>31.041582652296121</v>
      </c>
      <c r="J6583" s="3">
        <v>0.17517114853072946</v>
      </c>
      <c r="K6583" s="2">
        <f>$A$10*Table13[[#This Row],[CF % WEC]]</f>
        <v>5.3876479263624107E-2</v>
      </c>
      <c r="L6583" s="1">
        <v>34.88797506452218</v>
      </c>
      <c r="M6583" s="2">
        <f>Table13[[#This Row],[Cons h '[MWh']]]-Table13[[#This Row],[Ewec_prod '[MWh']]]-Table13[[#This Row],[Eeol_prod '[MWh']]]-Table13[[#This Row],[Efv_prod '[MWh']]]</f>
        <v>3.7925159329624378</v>
      </c>
    </row>
    <row r="6584" spans="5:13" x14ac:dyDescent="0.3">
      <c r="E6584" s="4">
        <v>43740.25</v>
      </c>
      <c r="F6584" s="3">
        <v>0</v>
      </c>
      <c r="G6584" s="2">
        <f>Table13[[#This Row],[CF % FV]]*$A$2</f>
        <v>0</v>
      </c>
      <c r="H6584" s="3">
        <v>0.81468342867976495</v>
      </c>
      <c r="I6584" s="2">
        <f>Table13[[#This Row],[CF % EOL]]*$A$6</f>
        <v>32.587337147190595</v>
      </c>
      <c r="J6584" s="3">
        <v>0.18505923645051178</v>
      </c>
      <c r="K6584" s="2">
        <f>$A$10*Table13[[#This Row],[CF % WEC]]</f>
        <v>5.6917707047054372E-2</v>
      </c>
      <c r="L6584" s="1">
        <v>42.969674881167926</v>
      </c>
      <c r="M6584" s="2">
        <f>Table13[[#This Row],[Cons h '[MWh']]]-Table13[[#This Row],[Ewec_prod '[MWh']]]-Table13[[#This Row],[Eeol_prod '[MWh']]]-Table13[[#This Row],[Efv_prod '[MWh']]]</f>
        <v>10.325420026930274</v>
      </c>
    </row>
    <row r="6585" spans="5:13" x14ac:dyDescent="0.3">
      <c r="E6585" s="4">
        <v>43740.291666666664</v>
      </c>
      <c r="F6585" s="3">
        <v>0</v>
      </c>
      <c r="G6585" s="2">
        <f>Table13[[#This Row],[CF % FV]]*$A$2</f>
        <v>0</v>
      </c>
      <c r="H6585" s="3">
        <v>0.81416328341169497</v>
      </c>
      <c r="I6585" s="2">
        <f>Table13[[#This Row],[CF % EOL]]*$A$6</f>
        <v>32.566531336467797</v>
      </c>
      <c r="J6585" s="3">
        <v>0.19009935422824514</v>
      </c>
      <c r="K6585" s="2">
        <f>$A$10*Table13[[#This Row],[CF % WEC]]</f>
        <v>5.8467869863339378E-2</v>
      </c>
      <c r="L6585" s="1">
        <v>35.461774836176112</v>
      </c>
      <c r="M6585" s="2">
        <f>Table13[[#This Row],[Cons h '[MWh']]]-Table13[[#This Row],[Ewec_prod '[MWh']]]-Table13[[#This Row],[Eeol_prod '[MWh']]]-Table13[[#This Row],[Efv_prod '[MWh']]]</f>
        <v>2.836775629844972</v>
      </c>
    </row>
    <row r="6586" spans="5:13" x14ac:dyDescent="0.3">
      <c r="E6586" s="4">
        <v>43740.333333333336</v>
      </c>
      <c r="F6586" s="3">
        <v>0</v>
      </c>
      <c r="G6586" s="2">
        <f>Table13[[#This Row],[CF % FV]]*$A$2</f>
        <v>0</v>
      </c>
      <c r="H6586" s="3">
        <v>0.76796134863867704</v>
      </c>
      <c r="I6586" s="2">
        <f>Table13[[#This Row],[CF % EOL]]*$A$6</f>
        <v>30.718453945547083</v>
      </c>
      <c r="J6586" s="3">
        <v>0.19234162541552199</v>
      </c>
      <c r="K6586" s="2">
        <f>$A$10*Table13[[#This Row],[CF % WEC]]</f>
        <v>5.9157513552599947E-2</v>
      </c>
      <c r="L6586" s="1">
        <v>31.20929612313229</v>
      </c>
      <c r="M6586" s="2">
        <f>Table13[[#This Row],[Cons h '[MWh']]]-Table13[[#This Row],[Ewec_prod '[MWh']]]-Table13[[#This Row],[Eeol_prod '[MWh']]]-Table13[[#This Row],[Efv_prod '[MWh']]]</f>
        <v>0.43168466403260908</v>
      </c>
    </row>
    <row r="6587" spans="5:13" x14ac:dyDescent="0.3">
      <c r="E6587" s="4">
        <v>43740.375</v>
      </c>
      <c r="F6587" s="3">
        <v>0</v>
      </c>
      <c r="G6587" s="2">
        <f>Table13[[#This Row],[CF % FV]]*$A$2</f>
        <v>0</v>
      </c>
      <c r="H6587" s="3">
        <v>0.76035738962314003</v>
      </c>
      <c r="I6587" s="2">
        <f>Table13[[#This Row],[CF % EOL]]*$A$6</f>
        <v>30.4142955849256</v>
      </c>
      <c r="J6587" s="3">
        <v>0.17173011143804459</v>
      </c>
      <c r="K6587" s="2">
        <f>$A$10*Table13[[#This Row],[CF % WEC]]</f>
        <v>5.2818137378419901E-2</v>
      </c>
      <c r="L6587" s="1">
        <v>34.120953587025738</v>
      </c>
      <c r="M6587" s="2">
        <f>Table13[[#This Row],[Cons h '[MWh']]]-Table13[[#This Row],[Ewec_prod '[MWh']]]-Table13[[#This Row],[Eeol_prod '[MWh']]]-Table13[[#This Row],[Efv_prod '[MWh']]]</f>
        <v>3.6538398647217214</v>
      </c>
    </row>
    <row r="6588" spans="5:13" x14ac:dyDescent="0.3">
      <c r="E6588" s="4">
        <v>43740.416666666664</v>
      </c>
      <c r="F6588" s="3">
        <v>0</v>
      </c>
      <c r="G6588" s="2">
        <f>Table13[[#This Row],[CF % FV]]*$A$2</f>
        <v>0</v>
      </c>
      <c r="H6588" s="3">
        <v>0.12454240453495199</v>
      </c>
      <c r="I6588" s="2">
        <f>Table13[[#This Row],[CF % EOL]]*$A$6</f>
        <v>4.98169618139808</v>
      </c>
      <c r="J6588" s="3">
        <v>0.15259162024183803</v>
      </c>
      <c r="K6588" s="2">
        <f>$A$10*Table13[[#This Row],[CF % WEC]]</f>
        <v>4.6931811161356869E-2</v>
      </c>
      <c r="L6588" s="1">
        <v>23.844025026088342</v>
      </c>
      <c r="M6588" s="2">
        <f>Table13[[#This Row],[Cons h '[MWh']]]-Table13[[#This Row],[Ewec_prod '[MWh']]]-Table13[[#This Row],[Eeol_prod '[MWh']]]-Table13[[#This Row],[Efv_prod '[MWh']]]</f>
        <v>18.815397033528903</v>
      </c>
    </row>
    <row r="6589" spans="5:13" x14ac:dyDescent="0.3">
      <c r="E6589" s="4">
        <v>43740.458333333336</v>
      </c>
      <c r="F6589" s="3">
        <v>0</v>
      </c>
      <c r="G6589" s="2">
        <f>Table13[[#This Row],[CF % FV]]*$A$2</f>
        <v>0</v>
      </c>
      <c r="H6589" s="3">
        <v>9.4986570241677101E-2</v>
      </c>
      <c r="I6589" s="2">
        <f>Table13[[#This Row],[CF % EOL]]*$A$6</f>
        <v>3.7994628096670842</v>
      </c>
      <c r="J6589" s="3">
        <v>0.1392023475209592</v>
      </c>
      <c r="K6589" s="2">
        <f>$A$10*Table13[[#This Row],[CF % WEC]]</f>
        <v>4.2813742174814318E-2</v>
      </c>
      <c r="L6589" s="1">
        <v>25.413588685533469</v>
      </c>
      <c r="M6589" s="2">
        <f>Table13[[#This Row],[Cons h '[MWh']]]-Table13[[#This Row],[Ewec_prod '[MWh']]]-Table13[[#This Row],[Eeol_prod '[MWh']]]-Table13[[#This Row],[Efv_prod '[MWh']]]</f>
        <v>21.571312133691571</v>
      </c>
    </row>
    <row r="6590" spans="5:13" x14ac:dyDescent="0.3">
      <c r="E6590" s="4">
        <v>43740.5</v>
      </c>
      <c r="F6590" s="3">
        <v>0</v>
      </c>
      <c r="G6590" s="2">
        <f>Table13[[#This Row],[CF % FV]]*$A$2</f>
        <v>0</v>
      </c>
      <c r="H6590" s="3">
        <v>0.116008517507038</v>
      </c>
      <c r="I6590" s="2">
        <f>Table13[[#This Row],[CF % EOL]]*$A$6</f>
        <v>4.64034070028152</v>
      </c>
      <c r="J6590" s="3">
        <v>0.13443635198597453</v>
      </c>
      <c r="K6590" s="2">
        <f>$A$10*Table13[[#This Row],[CF % WEC]]</f>
        <v>4.1347889711295861E-2</v>
      </c>
      <c r="L6590" s="1">
        <v>34.231369269404368</v>
      </c>
      <c r="M6590" s="2">
        <f>Table13[[#This Row],[Cons h '[MWh']]]-Table13[[#This Row],[Ewec_prod '[MWh']]]-Table13[[#This Row],[Eeol_prod '[MWh']]]-Table13[[#This Row],[Efv_prod '[MWh']]]</f>
        <v>29.549680679411551</v>
      </c>
    </row>
    <row r="6591" spans="5:13" x14ac:dyDescent="0.3">
      <c r="E6591" s="4">
        <v>43740.541666666664</v>
      </c>
      <c r="F6591" s="3">
        <v>0</v>
      </c>
      <c r="G6591" s="2">
        <f>Table13[[#This Row],[CF % FV]]*$A$2</f>
        <v>0</v>
      </c>
      <c r="H6591" s="3">
        <v>0.17052454085528401</v>
      </c>
      <c r="I6591" s="2">
        <f>Table13[[#This Row],[CF % EOL]]*$A$6</f>
        <v>6.8209816342113605</v>
      </c>
      <c r="J6591" s="3">
        <v>0.1326204914628383</v>
      </c>
      <c r="K6591" s="2">
        <f>$A$10*Table13[[#This Row],[CF % WEC]]</f>
        <v>4.0789394932669573E-2</v>
      </c>
      <c r="L6591" s="1">
        <v>41.719040604930022</v>
      </c>
      <c r="M6591" s="2">
        <f>Table13[[#This Row],[Cons h '[MWh']]]-Table13[[#This Row],[Ewec_prod '[MWh']]]-Table13[[#This Row],[Eeol_prod '[MWh']]]-Table13[[#This Row],[Efv_prod '[MWh']]]</f>
        <v>34.857269575785992</v>
      </c>
    </row>
    <row r="6592" spans="5:13" x14ac:dyDescent="0.3">
      <c r="E6592" s="4">
        <v>43740.583333333336</v>
      </c>
      <c r="F6592" s="3">
        <v>0</v>
      </c>
      <c r="G6592" s="2">
        <f>Table13[[#This Row],[CF % FV]]*$A$2</f>
        <v>0</v>
      </c>
      <c r="H6592" s="3">
        <v>0.24760131101025001</v>
      </c>
      <c r="I6592" s="2">
        <f>Table13[[#This Row],[CF % EOL]]*$A$6</f>
        <v>9.9040524404100001</v>
      </c>
      <c r="J6592" s="3">
        <v>0.13399057450068333</v>
      </c>
      <c r="K6592" s="2">
        <f>$A$10*Table13[[#This Row],[CF % WEC]]</f>
        <v>4.1210784248187769E-2</v>
      </c>
      <c r="L6592" s="1">
        <v>31.291438252057038</v>
      </c>
      <c r="M6592" s="2">
        <f>Table13[[#This Row],[Cons h '[MWh']]]-Table13[[#This Row],[Ewec_prod '[MWh']]]-Table13[[#This Row],[Eeol_prod '[MWh']]]-Table13[[#This Row],[Efv_prod '[MWh']]]</f>
        <v>21.34617502739885</v>
      </c>
    </row>
    <row r="6593" spans="5:13" x14ac:dyDescent="0.3">
      <c r="E6593" s="4">
        <v>43740.625</v>
      </c>
      <c r="F6593" s="3">
        <v>0</v>
      </c>
      <c r="G6593" s="2">
        <f>Table13[[#This Row],[CF % FV]]*$A$2</f>
        <v>0</v>
      </c>
      <c r="H6593" s="3">
        <v>0.32784116569148097</v>
      </c>
      <c r="I6593" s="2">
        <f>Table13[[#This Row],[CF % EOL]]*$A$6</f>
        <v>13.113646627659239</v>
      </c>
      <c r="J6593" s="3">
        <v>0.13695387977891216</v>
      </c>
      <c r="K6593" s="2">
        <f>$A$10*Table13[[#This Row],[CF % WEC]]</f>
        <v>4.2122192643425163E-2</v>
      </c>
      <c r="L6593" s="1">
        <v>28.047270730421111</v>
      </c>
      <c r="M6593" s="2">
        <f>Table13[[#This Row],[Cons h '[MWh']]]-Table13[[#This Row],[Ewec_prod '[MWh']]]-Table13[[#This Row],[Eeol_prod '[MWh']]]-Table13[[#This Row],[Efv_prod '[MWh']]]</f>
        <v>14.891501910118446</v>
      </c>
    </row>
    <row r="6594" spans="5:13" x14ac:dyDescent="0.3">
      <c r="E6594" s="4">
        <v>43740.666666666664</v>
      </c>
      <c r="F6594" s="3">
        <v>7.8890000000000002E-2</v>
      </c>
      <c r="G6594" s="2">
        <f>Table13[[#This Row],[CF % FV]]*$A$2</f>
        <v>4.02339</v>
      </c>
      <c r="H6594" s="3">
        <v>0.41406116913470498</v>
      </c>
      <c r="I6594" s="2">
        <f>Table13[[#This Row],[CF % EOL]]*$A$6</f>
        <v>16.562446765388199</v>
      </c>
      <c r="J6594" s="3">
        <v>0.14295752378563553</v>
      </c>
      <c r="K6594" s="2">
        <f>$A$10*Table13[[#This Row],[CF % WEC]]</f>
        <v>4.3968702211624237E-2</v>
      </c>
      <c r="L6594" s="1">
        <v>33.920858220675072</v>
      </c>
      <c r="M6594" s="2">
        <f>Table13[[#This Row],[Cons h '[MWh']]]-Table13[[#This Row],[Ewec_prod '[MWh']]]-Table13[[#This Row],[Eeol_prod '[MWh']]]-Table13[[#This Row],[Efv_prod '[MWh']]]</f>
        <v>13.291052753075252</v>
      </c>
    </row>
    <row r="6595" spans="5:13" x14ac:dyDescent="0.3">
      <c r="E6595" s="4">
        <v>43740.708333333336</v>
      </c>
      <c r="F6595" s="3">
        <v>0.25780999999999998</v>
      </c>
      <c r="G6595" s="2">
        <f>Table13[[#This Row],[CF % FV]]*$A$2</f>
        <v>13.148309999999999</v>
      </c>
      <c r="H6595" s="3">
        <v>0.493071525429784</v>
      </c>
      <c r="I6595" s="2">
        <f>Table13[[#This Row],[CF % EOL]]*$A$6</f>
        <v>19.722861017191359</v>
      </c>
      <c r="J6595" s="3">
        <v>0.15113265734194253</v>
      </c>
      <c r="K6595" s="2">
        <f>$A$10*Table13[[#This Row],[CF % WEC]]</f>
        <v>4.6483085528843088E-2</v>
      </c>
      <c r="L6595" s="1">
        <v>37.093566478536076</v>
      </c>
      <c r="M6595" s="2">
        <f>Table13[[#This Row],[Cons h '[MWh']]]-Table13[[#This Row],[Ewec_prod '[MWh']]]-Table13[[#This Row],[Eeol_prod '[MWh']]]-Table13[[#This Row],[Efv_prod '[MWh']]]</f>
        <v>4.1759123758158765</v>
      </c>
    </row>
    <row r="6596" spans="5:13" x14ac:dyDescent="0.3">
      <c r="E6596" s="4">
        <v>43740.75</v>
      </c>
      <c r="F6596" s="3">
        <v>0.44630999999999998</v>
      </c>
      <c r="G6596" s="2">
        <f>Table13[[#This Row],[CF % FV]]*$A$2</f>
        <v>22.761810000000001</v>
      </c>
      <c r="H6596" s="3">
        <v>0.57148310500977095</v>
      </c>
      <c r="I6596" s="2">
        <f>Table13[[#This Row],[CF % EOL]]*$A$6</f>
        <v>22.859324200390837</v>
      </c>
      <c r="J6596" s="3">
        <v>0.16019979137316337</v>
      </c>
      <c r="K6596" s="2">
        <f>$A$10*Table13[[#This Row],[CF % WEC]]</f>
        <v>4.9271816793728725E-2</v>
      </c>
      <c r="L6596" s="1">
        <v>44.712298433258212</v>
      </c>
      <c r="M6596" s="2">
        <f>Table13[[#This Row],[Cons h '[MWh']]]-Table13[[#This Row],[Ewec_prod '[MWh']]]-Table13[[#This Row],[Eeol_prod '[MWh']]]-Table13[[#This Row],[Efv_prod '[MWh']]]</f>
        <v>-0.95810758392635265</v>
      </c>
    </row>
    <row r="6597" spans="5:13" x14ac:dyDescent="0.3">
      <c r="E6597" s="4">
        <v>43740.791666666664</v>
      </c>
      <c r="F6597" s="3">
        <v>0.66736000000000006</v>
      </c>
      <c r="G6597" s="2">
        <f>Table13[[#This Row],[CF % FV]]*$A$2</f>
        <v>34.035360000000004</v>
      </c>
      <c r="H6597" s="3">
        <v>0.65346049990504196</v>
      </c>
      <c r="I6597" s="2">
        <f>Table13[[#This Row],[CF % EOL]]*$A$6</f>
        <v>26.138419996201677</v>
      </c>
      <c r="J6597" s="3">
        <v>0.16985645896780383</v>
      </c>
      <c r="K6597" s="2">
        <f>$A$10*Table13[[#This Row],[CF % WEC]]</f>
        <v>5.2241867831140792E-2</v>
      </c>
      <c r="L6597" s="1">
        <v>46.161652470576627</v>
      </c>
      <c r="M6597" s="2">
        <f>Table13[[#This Row],[Cons h '[MWh']]]-Table13[[#This Row],[Ewec_prod '[MWh']]]-Table13[[#This Row],[Eeol_prod '[MWh']]]-Table13[[#This Row],[Efv_prod '[MWh']]]</f>
        <v>-14.064369393456197</v>
      </c>
    </row>
    <row r="6598" spans="5:13" x14ac:dyDescent="0.3">
      <c r="E6598" s="4">
        <v>43740.833333333336</v>
      </c>
      <c r="F6598" s="3">
        <v>0.71453999999999995</v>
      </c>
      <c r="G6598" s="2">
        <f>Table13[[#This Row],[CF % FV]]*$A$2</f>
        <v>36.441539999999996</v>
      </c>
      <c r="H6598" s="3">
        <v>0.74980930380991795</v>
      </c>
      <c r="I6598" s="2">
        <f>Table13[[#This Row],[CF % EOL]]*$A$6</f>
        <v>29.992372152396719</v>
      </c>
      <c r="J6598" s="3">
        <v>0.17864188786219451</v>
      </c>
      <c r="K6598" s="2">
        <f>$A$10*Table13[[#This Row],[CF % WEC]]</f>
        <v>5.4943956511958283E-2</v>
      </c>
      <c r="L6598" s="1">
        <v>31.79256566053219</v>
      </c>
      <c r="M6598" s="2">
        <f>Table13[[#This Row],[Cons h '[MWh']]]-Table13[[#This Row],[Ewec_prod '[MWh']]]-Table13[[#This Row],[Eeol_prod '[MWh']]]-Table13[[#This Row],[Efv_prod '[MWh']]]</f>
        <v>-34.696290448376487</v>
      </c>
    </row>
    <row r="6599" spans="5:13" x14ac:dyDescent="0.3">
      <c r="E6599" s="4">
        <v>43740.875</v>
      </c>
      <c r="F6599" s="3">
        <v>0.80969000000000002</v>
      </c>
      <c r="G6599" s="2">
        <f>Table13[[#This Row],[CF % FV]]*$A$2</f>
        <v>41.29419</v>
      </c>
      <c r="H6599" s="3">
        <v>0.835958480392063</v>
      </c>
      <c r="I6599" s="2">
        <f>Table13[[#This Row],[CF % EOL]]*$A$6</f>
        <v>33.438339215682518</v>
      </c>
      <c r="J6599" s="3">
        <v>0.16542587044692941</v>
      </c>
      <c r="K6599" s="2">
        <f>$A$10*Table13[[#This Row],[CF % WEC]]</f>
        <v>5.0879174758835757E-2</v>
      </c>
      <c r="L6599" s="1">
        <v>30.829525801961168</v>
      </c>
      <c r="M6599" s="2">
        <f>Table13[[#This Row],[Cons h '[MWh']]]-Table13[[#This Row],[Ewec_prod '[MWh']]]-Table13[[#This Row],[Eeol_prod '[MWh']]]-Table13[[#This Row],[Efv_prod '[MWh']]]</f>
        <v>-43.953882588480184</v>
      </c>
    </row>
    <row r="6600" spans="5:13" x14ac:dyDescent="0.3">
      <c r="E6600" s="4">
        <v>43740.916666666664</v>
      </c>
      <c r="F6600" s="3">
        <v>0.74924000000000002</v>
      </c>
      <c r="G6600" s="2">
        <f>Table13[[#This Row],[CF % FV]]*$A$2</f>
        <v>38.211240000000004</v>
      </c>
      <c r="H6600" s="3">
        <v>0.204311267121455</v>
      </c>
      <c r="I6600" s="2">
        <f>Table13[[#This Row],[CF % EOL]]*$A$6</f>
        <v>8.1724506848581999</v>
      </c>
      <c r="J6600" s="3">
        <v>0.15246417067871099</v>
      </c>
      <c r="K6600" s="2">
        <f>$A$10*Table13[[#This Row],[CF % WEC]]</f>
        <v>4.6892612161963616E-2</v>
      </c>
      <c r="L6600" s="1">
        <v>26.665809729747984</v>
      </c>
      <c r="M6600" s="2">
        <f>Table13[[#This Row],[Cons h '[MWh']]]-Table13[[#This Row],[Ewec_prod '[MWh']]]-Table13[[#This Row],[Eeol_prod '[MWh']]]-Table13[[#This Row],[Efv_prod '[MWh']]]</f>
        <v>-19.764773567272186</v>
      </c>
    </row>
    <row r="6601" spans="5:13" x14ac:dyDescent="0.3">
      <c r="E6601" s="4">
        <v>43740.958333333336</v>
      </c>
      <c r="F6601" s="3">
        <v>0.66492999999999991</v>
      </c>
      <c r="G6601" s="2">
        <f>Table13[[#This Row],[CF % FV]]*$A$2</f>
        <v>33.911429999999996</v>
      </c>
      <c r="H6601" s="3">
        <v>0.176233062008923</v>
      </c>
      <c r="I6601" s="2">
        <f>Table13[[#This Row],[CF % EOL]]*$A$6</f>
        <v>7.0493224803569197</v>
      </c>
      <c r="J6601" s="3">
        <v>0.14346197420565712</v>
      </c>
      <c r="K6601" s="2">
        <f>$A$10*Table13[[#This Row],[CF % WEC]]</f>
        <v>4.4123853404168092E-2</v>
      </c>
      <c r="L6601" s="1">
        <v>30.161439801351211</v>
      </c>
      <c r="M6601" s="2">
        <f>Table13[[#This Row],[Cons h '[MWh']]]-Table13[[#This Row],[Ewec_prod '[MWh']]]-Table13[[#This Row],[Eeol_prod '[MWh']]]-Table13[[#This Row],[Efv_prod '[MWh']]]</f>
        <v>-10.843436532409875</v>
      </c>
    </row>
    <row r="6602" spans="5:13" x14ac:dyDescent="0.3">
      <c r="E6602" s="4">
        <v>43741</v>
      </c>
      <c r="F6602" s="3">
        <v>0.54157</v>
      </c>
      <c r="G6602" s="2">
        <f>Table13[[#This Row],[CF % FV]]*$A$2</f>
        <v>27.620069999999998</v>
      </c>
      <c r="H6602" s="3">
        <v>0.25473811742874197</v>
      </c>
      <c r="I6602" s="2">
        <f>Table13[[#This Row],[CF % EOL]]*$A$6</f>
        <v>10.189524697149679</v>
      </c>
      <c r="J6602" s="3">
        <v>0.14016195133514764</v>
      </c>
      <c r="K6602" s="2">
        <f>$A$10*Table13[[#This Row],[CF % WEC]]</f>
        <v>4.3108882530004423E-2</v>
      </c>
      <c r="L6602" s="1">
        <v>24.997725877639631</v>
      </c>
      <c r="M6602" s="2">
        <f>Table13[[#This Row],[Cons h '[MWh']]]-Table13[[#This Row],[Ewec_prod '[MWh']]]-Table13[[#This Row],[Eeol_prod '[MWh']]]-Table13[[#This Row],[Efv_prod '[MWh']]]</f>
        <v>-12.854977702040049</v>
      </c>
    </row>
    <row r="6603" spans="5:13" x14ac:dyDescent="0.3">
      <c r="E6603" s="4">
        <v>43741.041666666664</v>
      </c>
      <c r="F6603" s="3">
        <v>0.35579</v>
      </c>
      <c r="G6603" s="2">
        <f>Table13[[#This Row],[CF % FV]]*$A$2</f>
        <v>18.145289999999999</v>
      </c>
      <c r="H6603" s="3">
        <v>0.38763500224050901</v>
      </c>
      <c r="I6603" s="2">
        <f>Table13[[#This Row],[CF % EOL]]*$A$6</f>
        <v>15.505400089620361</v>
      </c>
      <c r="J6603" s="3">
        <v>0.14343475518158352</v>
      </c>
      <c r="K6603" s="2">
        <f>$A$10*Table13[[#This Row],[CF % WEC]]</f>
        <v>4.4115481790472706E-2</v>
      </c>
      <c r="L6603" s="1">
        <v>24.309902575915146</v>
      </c>
      <c r="M6603" s="2">
        <f>Table13[[#This Row],[Cons h '[MWh']]]-Table13[[#This Row],[Ewec_prod '[MWh']]]-Table13[[#This Row],[Eeol_prod '[MWh']]]-Table13[[#This Row],[Efv_prod '[MWh']]]</f>
        <v>-9.384902995495688</v>
      </c>
    </row>
    <row r="6604" spans="5:13" x14ac:dyDescent="0.3">
      <c r="E6604" s="4">
        <v>43741.083333333336</v>
      </c>
      <c r="F6604" s="3">
        <v>0.15187</v>
      </c>
      <c r="G6604" s="2">
        <f>Table13[[#This Row],[CF % FV]]*$A$2</f>
        <v>7.7453700000000003</v>
      </c>
      <c r="H6604" s="3">
        <v>0.52379374265329903</v>
      </c>
      <c r="I6604" s="2">
        <f>Table13[[#This Row],[CF % EOL]]*$A$6</f>
        <v>20.951749706131963</v>
      </c>
      <c r="J6604" s="3">
        <v>0.15244710463989258</v>
      </c>
      <c r="K6604" s="2">
        <f>$A$10*Table13[[#This Row],[CF % WEC]]</f>
        <v>4.6887363249147641E-2</v>
      </c>
      <c r="L6604" s="1">
        <v>20.137425026630741</v>
      </c>
      <c r="M6604" s="2">
        <f>Table13[[#This Row],[Cons h '[MWh']]]-Table13[[#This Row],[Ewec_prod '[MWh']]]-Table13[[#This Row],[Eeol_prod '[MWh']]]-Table13[[#This Row],[Efv_prod '[MWh']]]</f>
        <v>-8.6065820427503716</v>
      </c>
    </row>
    <row r="6605" spans="5:13" x14ac:dyDescent="0.3">
      <c r="E6605" s="4">
        <v>43741.125</v>
      </c>
      <c r="F6605" s="3">
        <v>6.5399999999999998E-3</v>
      </c>
      <c r="G6605" s="2">
        <f>Table13[[#This Row],[CF % FV]]*$A$2</f>
        <v>0.33354</v>
      </c>
      <c r="H6605" s="3">
        <v>0.65962421202257804</v>
      </c>
      <c r="I6605" s="2">
        <f>Table13[[#This Row],[CF % EOL]]*$A$6</f>
        <v>26.384968480903122</v>
      </c>
      <c r="J6605" s="3">
        <v>0.16621773627407574</v>
      </c>
      <c r="K6605" s="2">
        <f>$A$10*Table13[[#This Row],[CF % WEC]]</f>
        <v>5.1122724813588857E-2</v>
      </c>
      <c r="L6605" s="1">
        <v>25.682266373968172</v>
      </c>
      <c r="M6605" s="2">
        <f>Table13[[#This Row],[Cons h '[MWh']]]-Table13[[#This Row],[Ewec_prod '[MWh']]]-Table13[[#This Row],[Eeol_prod '[MWh']]]-Table13[[#This Row],[Efv_prod '[MWh']]]</f>
        <v>-1.0873648317485383</v>
      </c>
    </row>
    <row r="6606" spans="5:13" x14ac:dyDescent="0.3">
      <c r="E6606" s="4">
        <v>43741.166666666664</v>
      </c>
      <c r="F6606" s="3">
        <v>0</v>
      </c>
      <c r="G6606" s="2">
        <f>Table13[[#This Row],[CF % FV]]*$A$2</f>
        <v>0</v>
      </c>
      <c r="H6606" s="3">
        <v>0.75026810169456404</v>
      </c>
      <c r="I6606" s="2">
        <f>Table13[[#This Row],[CF % EOL]]*$A$6</f>
        <v>30.010724067782562</v>
      </c>
      <c r="J6606" s="3">
        <v>0.17943930423996096</v>
      </c>
      <c r="K6606" s="2">
        <f>$A$10*Table13[[#This Row],[CF % WEC]]</f>
        <v>5.5189213720702748E-2</v>
      </c>
      <c r="L6606" s="1">
        <v>34.081205218893743</v>
      </c>
      <c r="M6606" s="2">
        <f>Table13[[#This Row],[Cons h '[MWh']]]-Table13[[#This Row],[Ewec_prod '[MWh']]]-Table13[[#This Row],[Eeol_prod '[MWh']]]-Table13[[#This Row],[Efv_prod '[MWh']]]</f>
        <v>4.0152919373904794</v>
      </c>
    </row>
    <row r="6607" spans="5:13" x14ac:dyDescent="0.3">
      <c r="E6607" s="4">
        <v>43741.208333333336</v>
      </c>
      <c r="F6607" s="3">
        <v>0</v>
      </c>
      <c r="G6607" s="2">
        <f>Table13[[#This Row],[CF % FV]]*$A$2</f>
        <v>0</v>
      </c>
      <c r="H6607" s="3">
        <v>0.83077097360912</v>
      </c>
      <c r="I6607" s="2">
        <f>Table13[[#This Row],[CF % EOL]]*$A$6</f>
        <v>33.230838944364798</v>
      </c>
      <c r="J6607" s="3">
        <v>0.19533764297721412</v>
      </c>
      <c r="K6607" s="2">
        <f>$A$10*Table13[[#This Row],[CF % WEC]]</f>
        <v>6.0078983094758273E-2</v>
      </c>
      <c r="L6607" s="1">
        <v>24.743254310240438</v>
      </c>
      <c r="M6607" s="2">
        <f>Table13[[#This Row],[Cons h '[MWh']]]-Table13[[#This Row],[Ewec_prod '[MWh']]]-Table13[[#This Row],[Eeol_prod '[MWh']]]-Table13[[#This Row],[Efv_prod '[MWh']]]</f>
        <v>-8.5476636172191185</v>
      </c>
    </row>
    <row r="6608" spans="5:13" x14ac:dyDescent="0.3">
      <c r="E6608" s="4">
        <v>43741.25</v>
      </c>
      <c r="F6608" s="3">
        <v>0</v>
      </c>
      <c r="G6608" s="2">
        <f>Table13[[#This Row],[CF % FV]]*$A$2</f>
        <v>0</v>
      </c>
      <c r="H6608" s="3">
        <v>0.93211547049583598</v>
      </c>
      <c r="I6608" s="2">
        <f>Table13[[#This Row],[CF % EOL]]*$A$6</f>
        <v>37.28461881983344</v>
      </c>
      <c r="J6608" s="3">
        <v>0.21582668188855345</v>
      </c>
      <c r="K6608" s="2">
        <f>$A$10*Table13[[#This Row],[CF % WEC]]</f>
        <v>6.6380690249716573E-2</v>
      </c>
      <c r="L6608" s="1">
        <v>29.077418393024359</v>
      </c>
      <c r="M6608" s="2">
        <f>Table13[[#This Row],[Cons h '[MWh']]]-Table13[[#This Row],[Ewec_prod '[MWh']]]-Table13[[#This Row],[Eeol_prod '[MWh']]]-Table13[[#This Row],[Efv_prod '[MWh']]]</f>
        <v>-8.2735811170587965</v>
      </c>
    </row>
    <row r="6609" spans="5:13" x14ac:dyDescent="0.3">
      <c r="E6609" s="4">
        <v>43741.291666666664</v>
      </c>
      <c r="F6609" s="3">
        <v>0</v>
      </c>
      <c r="G6609" s="2">
        <f>Table13[[#This Row],[CF % FV]]*$A$2</f>
        <v>0</v>
      </c>
      <c r="H6609" s="3">
        <v>0.983774127105983</v>
      </c>
      <c r="I6609" s="2">
        <f>Table13[[#This Row],[CF % EOL]]*$A$6</f>
        <v>39.35096508423932</v>
      </c>
      <c r="J6609" s="3">
        <v>0.24422884805178854</v>
      </c>
      <c r="K6609" s="2">
        <f>$A$10*Table13[[#This Row],[CF % WEC]]</f>
        <v>7.5116196805278743E-2</v>
      </c>
      <c r="L6609" s="1">
        <v>28.77248179450822</v>
      </c>
      <c r="M6609" s="2">
        <f>Table13[[#This Row],[Cons h '[MWh']]]-Table13[[#This Row],[Ewec_prod '[MWh']]]-Table13[[#This Row],[Eeol_prod '[MWh']]]-Table13[[#This Row],[Efv_prod '[MWh']]]</f>
        <v>-10.653599486536379</v>
      </c>
    </row>
    <row r="6610" spans="5:13" x14ac:dyDescent="0.3">
      <c r="E6610" s="4">
        <v>43741.333333333336</v>
      </c>
      <c r="F6610" s="3">
        <v>0</v>
      </c>
      <c r="G6610" s="2">
        <f>Table13[[#This Row],[CF % FV]]*$A$2</f>
        <v>0</v>
      </c>
      <c r="H6610" s="3">
        <v>0.99514801957265397</v>
      </c>
      <c r="I6610" s="2">
        <f>Table13[[#This Row],[CF % EOL]]*$A$6</f>
        <v>39.805920782906156</v>
      </c>
      <c r="J6610" s="3">
        <v>0.26723204201793954</v>
      </c>
      <c r="K6610" s="2">
        <f>$A$10*Table13[[#This Row],[CF % WEC]]</f>
        <v>8.219116955683918E-2</v>
      </c>
      <c r="L6610" s="1">
        <v>20.002916960105804</v>
      </c>
      <c r="M6610" s="2">
        <f>Table13[[#This Row],[Cons h '[MWh']]]-Table13[[#This Row],[Ewec_prod '[MWh']]]-Table13[[#This Row],[Eeol_prod '[MWh']]]-Table13[[#This Row],[Efv_prod '[MWh']]]</f>
        <v>-19.885194992357192</v>
      </c>
    </row>
    <row r="6611" spans="5:13" x14ac:dyDescent="0.3">
      <c r="E6611" s="4">
        <v>43741.375</v>
      </c>
      <c r="F6611" s="3">
        <v>0</v>
      </c>
      <c r="G6611" s="2">
        <f>Table13[[#This Row],[CF % FV]]*$A$2</f>
        <v>0</v>
      </c>
      <c r="H6611" s="3">
        <v>0.99664279825181801</v>
      </c>
      <c r="I6611" s="2">
        <f>Table13[[#This Row],[CF % EOL]]*$A$6</f>
        <v>39.86571193007272</v>
      </c>
      <c r="J6611" s="3">
        <v>0.22959951906124978</v>
      </c>
      <c r="K6611" s="2">
        <f>$A$10*Table13[[#This Row],[CF % WEC]]</f>
        <v>7.0616730160169477E-2</v>
      </c>
      <c r="L6611" s="1">
        <v>31.062531923340369</v>
      </c>
      <c r="M6611" s="2">
        <f>Table13[[#This Row],[Cons h '[MWh']]]-Table13[[#This Row],[Ewec_prod '[MWh']]]-Table13[[#This Row],[Eeol_prod '[MWh']]]-Table13[[#This Row],[Efv_prod '[MWh']]]</f>
        <v>-8.873796736892519</v>
      </c>
    </row>
    <row r="6612" spans="5:13" x14ac:dyDescent="0.3">
      <c r="E6612" s="4">
        <v>43741.416666666664</v>
      </c>
      <c r="F6612" s="3">
        <v>0</v>
      </c>
      <c r="G6612" s="2">
        <f>Table13[[#This Row],[CF % FV]]*$A$2</f>
        <v>0</v>
      </c>
      <c r="H6612" s="3">
        <v>0.20211309897712099</v>
      </c>
      <c r="I6612" s="2">
        <f>Table13[[#This Row],[CF % EOL]]*$A$6</f>
        <v>8.084523959084839</v>
      </c>
      <c r="J6612" s="3">
        <v>0.19994086339203129</v>
      </c>
      <c r="K6612" s="2">
        <f>$A$10*Table13[[#This Row],[CF % WEC]]</f>
        <v>6.1494771660997434E-2</v>
      </c>
      <c r="L6612" s="1">
        <v>25.530144136115673</v>
      </c>
      <c r="M6612" s="2">
        <f>Table13[[#This Row],[Cons h '[MWh']]]-Table13[[#This Row],[Ewec_prod '[MWh']]]-Table13[[#This Row],[Eeol_prod '[MWh']]]-Table13[[#This Row],[Efv_prod '[MWh']]]</f>
        <v>17.384125405369836</v>
      </c>
    </row>
    <row r="6613" spans="5:13" x14ac:dyDescent="0.3">
      <c r="E6613" s="4">
        <v>43741.458333333336</v>
      </c>
      <c r="F6613" s="3">
        <v>0</v>
      </c>
      <c r="G6613" s="2">
        <f>Table13[[#This Row],[CF % FV]]*$A$2</f>
        <v>0</v>
      </c>
      <c r="H6613" s="3">
        <v>0.17422355256462799</v>
      </c>
      <c r="I6613" s="2">
        <f>Table13[[#This Row],[CF % EOL]]*$A$6</f>
        <v>6.9689421025851193</v>
      </c>
      <c r="J6613" s="3">
        <v>0.18501923026522354</v>
      </c>
      <c r="K6613" s="2">
        <f>$A$10*Table13[[#This Row],[CF % WEC]]</f>
        <v>5.6905402552677432E-2</v>
      </c>
      <c r="L6613" s="1">
        <v>28.392676388808372</v>
      </c>
      <c r="M6613" s="2">
        <f>Table13[[#This Row],[Cons h '[MWh']]]-Table13[[#This Row],[Ewec_prod '[MWh']]]-Table13[[#This Row],[Eeol_prod '[MWh']]]-Table13[[#This Row],[Efv_prod '[MWh']]]</f>
        <v>21.366828883670578</v>
      </c>
    </row>
    <row r="6614" spans="5:13" x14ac:dyDescent="0.3">
      <c r="E6614" s="4">
        <v>43741.5</v>
      </c>
      <c r="F6614" s="3">
        <v>0</v>
      </c>
      <c r="G6614" s="2">
        <f>Table13[[#This Row],[CF % FV]]*$A$2</f>
        <v>0</v>
      </c>
      <c r="H6614" s="3">
        <v>0.26200863896568199</v>
      </c>
      <c r="I6614" s="2">
        <f>Table13[[#This Row],[CF % EOL]]*$A$6</f>
        <v>10.480345558627279</v>
      </c>
      <c r="J6614" s="3">
        <v>0.17862730598479726</v>
      </c>
      <c r="K6614" s="2">
        <f>$A$10*Table13[[#This Row],[CF % WEC]]</f>
        <v>5.4939471639752976E-2</v>
      </c>
      <c r="L6614" s="1">
        <v>24.792738003857643</v>
      </c>
      <c r="M6614" s="2">
        <f>Table13[[#This Row],[Cons h '[MWh']]]-Table13[[#This Row],[Ewec_prod '[MWh']]]-Table13[[#This Row],[Eeol_prod '[MWh']]]-Table13[[#This Row],[Efv_prod '[MWh']]]</f>
        <v>14.257452973590611</v>
      </c>
    </row>
    <row r="6615" spans="5:13" x14ac:dyDescent="0.3">
      <c r="E6615" s="4">
        <v>43741.541666666664</v>
      </c>
      <c r="F6615" s="3">
        <v>0</v>
      </c>
      <c r="G6615" s="2">
        <f>Table13[[#This Row],[CF % FV]]*$A$2</f>
        <v>0</v>
      </c>
      <c r="H6615" s="3">
        <v>0.45369916357538698</v>
      </c>
      <c r="I6615" s="2">
        <f>Table13[[#This Row],[CF % EOL]]*$A$6</f>
        <v>18.147966543015478</v>
      </c>
      <c r="J6615" s="3">
        <v>0.18036426870571842</v>
      </c>
      <c r="K6615" s="2">
        <f>$A$10*Table13[[#This Row],[CF % WEC]]</f>
        <v>5.547370023162055E-2</v>
      </c>
      <c r="L6615" s="1">
        <v>35.922208635547697</v>
      </c>
      <c r="M6615" s="2">
        <f>Table13[[#This Row],[Cons h '[MWh']]]-Table13[[#This Row],[Ewec_prod '[MWh']]]-Table13[[#This Row],[Eeol_prod '[MWh']]]-Table13[[#This Row],[Efv_prod '[MWh']]]</f>
        <v>17.718768392300596</v>
      </c>
    </row>
    <row r="6616" spans="5:13" x14ac:dyDescent="0.3">
      <c r="E6616" s="4">
        <v>43741.583333333336</v>
      </c>
      <c r="F6616" s="3">
        <v>0</v>
      </c>
      <c r="G6616" s="2">
        <f>Table13[[#This Row],[CF % FV]]*$A$2</f>
        <v>0</v>
      </c>
      <c r="H6616" s="3">
        <v>0.62235217070645799</v>
      </c>
      <c r="I6616" s="2">
        <f>Table13[[#This Row],[CF % EOL]]*$A$6</f>
        <v>24.89408682825832</v>
      </c>
      <c r="J6616" s="3">
        <v>0.1913428828235175</v>
      </c>
      <c r="K6616" s="2">
        <f>$A$10*Table13[[#This Row],[CF % WEC]]</f>
        <v>5.8850335487038601E-2</v>
      </c>
      <c r="L6616" s="1">
        <v>22.715451300822458</v>
      </c>
      <c r="M6616" s="2">
        <f>Table13[[#This Row],[Cons h '[MWh']]]-Table13[[#This Row],[Ewec_prod '[MWh']]]-Table13[[#This Row],[Eeol_prod '[MWh']]]-Table13[[#This Row],[Efv_prod '[MWh']]]</f>
        <v>-2.2374858629228989</v>
      </c>
    </row>
    <row r="6617" spans="5:13" x14ac:dyDescent="0.3">
      <c r="E6617" s="4">
        <v>43741.625</v>
      </c>
      <c r="F6617" s="3">
        <v>0</v>
      </c>
      <c r="G6617" s="2">
        <f>Table13[[#This Row],[CF % FV]]*$A$2</f>
        <v>0</v>
      </c>
      <c r="H6617" s="3">
        <v>0.76035738962314003</v>
      </c>
      <c r="I6617" s="2">
        <f>Table13[[#This Row],[CF % EOL]]*$A$6</f>
        <v>30.4142955849256</v>
      </c>
      <c r="J6617" s="3">
        <v>0.21052383446519513</v>
      </c>
      <c r="K6617" s="2">
        <f>$A$10*Table13[[#This Row],[CF % WEC]]</f>
        <v>6.4749721042520858E-2</v>
      </c>
      <c r="L6617" s="1">
        <v>29.808470716100196</v>
      </c>
      <c r="M6617" s="2">
        <f>Table13[[#This Row],[Cons h '[MWh']]]-Table13[[#This Row],[Ewec_prod '[MWh']]]-Table13[[#This Row],[Eeol_prod '[MWh']]]-Table13[[#This Row],[Efv_prod '[MWh']]]</f>
        <v>-0.6705745898679254</v>
      </c>
    </row>
    <row r="6618" spans="5:13" x14ac:dyDescent="0.3">
      <c r="E6618" s="4">
        <v>43741.666666666664</v>
      </c>
      <c r="F6618" s="3">
        <v>9.2599999999999988E-2</v>
      </c>
      <c r="G6618" s="2">
        <f>Table13[[#This Row],[CF % FV]]*$A$2</f>
        <v>4.722599999999999</v>
      </c>
      <c r="H6618" s="3">
        <v>0.885078464002934</v>
      </c>
      <c r="I6618" s="2">
        <f>Table13[[#This Row],[CF % EOL]]*$A$6</f>
        <v>35.403138560117362</v>
      </c>
      <c r="J6618" s="3">
        <v>0.23195981604798913</v>
      </c>
      <c r="K6618" s="2">
        <f>$A$10*Table13[[#This Row],[CF % WEC]]</f>
        <v>7.134267443083657E-2</v>
      </c>
      <c r="L6618" s="1">
        <v>30.565480660671785</v>
      </c>
      <c r="M6618" s="2">
        <f>Table13[[#This Row],[Cons h '[MWh']]]-Table13[[#This Row],[Ewec_prod '[MWh']]]-Table13[[#This Row],[Eeol_prod '[MWh']]]-Table13[[#This Row],[Efv_prod '[MWh']]]</f>
        <v>-9.6316005738764154</v>
      </c>
    </row>
    <row r="6619" spans="5:13" x14ac:dyDescent="0.3">
      <c r="E6619" s="4">
        <v>43741.708333333336</v>
      </c>
      <c r="F6619" s="3">
        <v>0.29793999999999998</v>
      </c>
      <c r="G6619" s="2">
        <f>Table13[[#This Row],[CF % FV]]*$A$2</f>
        <v>15.194939999999999</v>
      </c>
      <c r="H6619" s="3">
        <v>0.924985105863118</v>
      </c>
      <c r="I6619" s="2">
        <f>Table13[[#This Row],[CF % EOL]]*$A$6</f>
        <v>36.999404234524718</v>
      </c>
      <c r="J6619" s="3">
        <v>0.2545427956174019</v>
      </c>
      <c r="K6619" s="2">
        <f>$A$10*Table13[[#This Row],[CF % WEC]]</f>
        <v>7.8288404025507102E-2</v>
      </c>
      <c r="L6619" s="1">
        <v>29.972221446801633</v>
      </c>
      <c r="M6619" s="2">
        <f>Table13[[#This Row],[Cons h '[MWh']]]-Table13[[#This Row],[Ewec_prod '[MWh']]]-Table13[[#This Row],[Eeol_prod '[MWh']]]-Table13[[#This Row],[Efv_prod '[MWh']]]</f>
        <v>-22.300411191748591</v>
      </c>
    </row>
    <row r="6620" spans="5:13" x14ac:dyDescent="0.3">
      <c r="E6620" s="4">
        <v>43741.75</v>
      </c>
      <c r="F6620" s="3">
        <v>0.45991000000000004</v>
      </c>
      <c r="G6620" s="2">
        <f>Table13[[#This Row],[CF % FV]]*$A$2</f>
        <v>23.455410000000001</v>
      </c>
      <c r="H6620" s="3">
        <v>0.96203422564733498</v>
      </c>
      <c r="I6620" s="2">
        <f>Table13[[#This Row],[CF % EOL]]*$A$6</f>
        <v>38.4813690258934</v>
      </c>
      <c r="J6620" s="3">
        <v>0.27780822833691066</v>
      </c>
      <c r="K6620" s="2">
        <f>$A$10*Table13[[#This Row],[CF % WEC]]</f>
        <v>8.5444032186796262E-2</v>
      </c>
      <c r="L6620" s="1">
        <v>47.132697189097875</v>
      </c>
      <c r="M6620" s="2">
        <f>Table13[[#This Row],[Cons h '[MWh']]]-Table13[[#This Row],[Ewec_prod '[MWh']]]-Table13[[#This Row],[Eeol_prod '[MWh']]]-Table13[[#This Row],[Efv_prod '[MWh']]]</f>
        <v>-14.889525868982325</v>
      </c>
    </row>
    <row r="6621" spans="5:13" x14ac:dyDescent="0.3">
      <c r="E6621" s="4">
        <v>43741.791666666664</v>
      </c>
      <c r="F6621" s="3">
        <v>0.66165999999999991</v>
      </c>
      <c r="G6621" s="2">
        <f>Table13[[#This Row],[CF % FV]]*$A$2</f>
        <v>33.744659999999996</v>
      </c>
      <c r="H6621" s="3">
        <v>0.97557846067426102</v>
      </c>
      <c r="I6621" s="2">
        <f>Table13[[#This Row],[CF % EOL]]*$A$6</f>
        <v>39.023138426970441</v>
      </c>
      <c r="J6621" s="3">
        <v>0.29389036776915861</v>
      </c>
      <c r="K6621" s="2">
        <f>$A$10*Table13[[#This Row],[CF % WEC]]</f>
        <v>9.0390332184847724E-2</v>
      </c>
      <c r="L6621" s="1">
        <v>38.397353934064668</v>
      </c>
      <c r="M6621" s="2">
        <f>Table13[[#This Row],[Cons h '[MWh']]]-Table13[[#This Row],[Ewec_prod '[MWh']]]-Table13[[#This Row],[Eeol_prod '[MWh']]]-Table13[[#This Row],[Efv_prod '[MWh']]]</f>
        <v>-34.460834825090615</v>
      </c>
    </row>
    <row r="6622" spans="5:13" x14ac:dyDescent="0.3">
      <c r="E6622" s="4">
        <v>43741.833333333336</v>
      </c>
      <c r="F6622" s="3">
        <v>0.73472000000000004</v>
      </c>
      <c r="G6622" s="2">
        <f>Table13[[#This Row],[CF % FV]]*$A$2</f>
        <v>37.47072</v>
      </c>
      <c r="H6622" s="3">
        <v>0.98011232577366303</v>
      </c>
      <c r="I6622" s="2">
        <f>Table13[[#This Row],[CF % EOL]]*$A$6</f>
        <v>39.204493030946523</v>
      </c>
      <c r="J6622" s="3">
        <v>0.29778269970517252</v>
      </c>
      <c r="K6622" s="2">
        <f>$A$10*Table13[[#This Row],[CF % WEC]]</f>
        <v>9.1587476478281457E-2</v>
      </c>
      <c r="L6622" s="1">
        <v>32.72893184300527</v>
      </c>
      <c r="M6622" s="2">
        <f>Table13[[#This Row],[Cons h '[MWh']]]-Table13[[#This Row],[Ewec_prod '[MWh']]]-Table13[[#This Row],[Eeol_prod '[MWh']]]-Table13[[#This Row],[Efv_prod '[MWh']]]</f>
        <v>-44.037868664419534</v>
      </c>
    </row>
    <row r="6623" spans="5:13" x14ac:dyDescent="0.3">
      <c r="E6623" s="4">
        <v>43741.875</v>
      </c>
      <c r="F6623" s="3">
        <v>0.75346999999999997</v>
      </c>
      <c r="G6623" s="2">
        <f>Table13[[#This Row],[CF % FV]]*$A$2</f>
        <v>38.426969999999997</v>
      </c>
      <c r="H6623" s="3">
        <v>0.96188003154691604</v>
      </c>
      <c r="I6623" s="2">
        <f>Table13[[#This Row],[CF % EOL]]*$A$6</f>
        <v>38.475201261876641</v>
      </c>
      <c r="J6623" s="3">
        <v>0.25423038173443646</v>
      </c>
      <c r="K6623" s="2">
        <f>$A$10*Table13[[#This Row],[CF % WEC]]</f>
        <v>7.8192316512075616E-2</v>
      </c>
      <c r="L6623" s="1">
        <v>26.284087867748205</v>
      </c>
      <c r="M6623" s="2">
        <f>Table13[[#This Row],[Cons h '[MWh']]]-Table13[[#This Row],[Ewec_prod '[MWh']]]-Table13[[#This Row],[Eeol_prod '[MWh']]]-Table13[[#This Row],[Efv_prod '[MWh']]]</f>
        <v>-50.696275710640506</v>
      </c>
    </row>
    <row r="6624" spans="5:13" x14ac:dyDescent="0.3">
      <c r="E6624" s="4">
        <v>43741.916666666664</v>
      </c>
      <c r="F6624" s="3">
        <v>0.70501000000000003</v>
      </c>
      <c r="G6624" s="2">
        <f>Table13[[#This Row],[CF % FV]]*$A$2</f>
        <v>35.955510000000004</v>
      </c>
      <c r="H6624" s="3">
        <v>0.123446939795294</v>
      </c>
      <c r="I6624" s="2">
        <f>Table13[[#This Row],[CF % EOL]]*$A$6</f>
        <v>4.9378775918117599</v>
      </c>
      <c r="J6624" s="3">
        <v>0.21949780017181753</v>
      </c>
      <c r="K6624" s="2">
        <f>$A$10*Table13[[#This Row],[CF % WEC]]</f>
        <v>6.7509797010285033E-2</v>
      </c>
      <c r="L6624" s="1">
        <v>31.570155354475546</v>
      </c>
      <c r="M6624" s="2">
        <f>Table13[[#This Row],[Cons h '[MWh']]]-Table13[[#This Row],[Ewec_prod '[MWh']]]-Table13[[#This Row],[Eeol_prod '[MWh']]]-Table13[[#This Row],[Efv_prod '[MWh']]]</f>
        <v>-9.390742034346502</v>
      </c>
    </row>
    <row r="6625" spans="5:13" x14ac:dyDescent="0.3">
      <c r="E6625" s="4">
        <v>43741.958333333336</v>
      </c>
      <c r="F6625" s="3">
        <v>0.61107</v>
      </c>
      <c r="G6625" s="2">
        <f>Table13[[#This Row],[CF % FV]]*$A$2</f>
        <v>31.164570000000001</v>
      </c>
      <c r="H6625" s="3">
        <v>6.20645636871167E-2</v>
      </c>
      <c r="I6625" s="2">
        <f>Table13[[#This Row],[CF % EOL]]*$A$6</f>
        <v>2.4825825474846681</v>
      </c>
      <c r="J6625" s="3">
        <v>0.1949681010249846</v>
      </c>
      <c r="K6625" s="2">
        <f>$A$10*Table13[[#This Row],[CF % WEC]]</f>
        <v>5.9965324998129191E-2</v>
      </c>
      <c r="L6625" s="1">
        <v>25.965578929735901</v>
      </c>
      <c r="M6625" s="2">
        <f>Table13[[#This Row],[Cons h '[MWh']]]-Table13[[#This Row],[Ewec_prod '[MWh']]]-Table13[[#This Row],[Eeol_prod '[MWh']]]-Table13[[#This Row],[Efv_prod '[MWh']]]</f>
        <v>-7.7415389427468959</v>
      </c>
    </row>
    <row r="6626" spans="5:13" x14ac:dyDescent="0.3">
      <c r="E6626" s="4">
        <v>43742</v>
      </c>
      <c r="F6626" s="3">
        <v>0.48799000000000003</v>
      </c>
      <c r="G6626" s="2">
        <f>Table13[[#This Row],[CF % FV]]*$A$2</f>
        <v>24.887490000000003</v>
      </c>
      <c r="H6626" s="3">
        <v>8.7601495004808794E-2</v>
      </c>
      <c r="I6626" s="2">
        <f>Table13[[#This Row],[CF % EOL]]*$A$6</f>
        <v>3.5040598001923517</v>
      </c>
      <c r="J6626" s="3">
        <v>0.17830280835738677</v>
      </c>
      <c r="K6626" s="2">
        <f>$A$10*Table13[[#This Row],[CF % WEC]]</f>
        <v>5.4839667591877993E-2</v>
      </c>
      <c r="L6626" s="1">
        <v>24.734287300945553</v>
      </c>
      <c r="M6626" s="2">
        <f>Table13[[#This Row],[Cons h '[MWh']]]-Table13[[#This Row],[Ewec_prod '[MWh']]]-Table13[[#This Row],[Eeol_prod '[MWh']]]-Table13[[#This Row],[Efv_prod '[MWh']]]</f>
        <v>-3.7121021668386796</v>
      </c>
    </row>
    <row r="6627" spans="5:13" x14ac:dyDescent="0.3">
      <c r="E6627" s="4">
        <v>43742.041666666664</v>
      </c>
      <c r="F6627" s="3">
        <v>0.31697000000000003</v>
      </c>
      <c r="G6627" s="2">
        <f>Table13[[#This Row],[CF % FV]]*$A$2</f>
        <v>16.165470000000003</v>
      </c>
      <c r="H6627" s="3">
        <v>0.16528992678665599</v>
      </c>
      <c r="I6627" s="2">
        <f>Table13[[#This Row],[CF % EOL]]*$A$6</f>
        <v>6.6115970714662398</v>
      </c>
      <c r="J6627" s="3">
        <v>0.16645683724087884</v>
      </c>
      <c r="K6627" s="2">
        <f>$A$10*Table13[[#This Row],[CF % WEC]]</f>
        <v>5.1196263854623454E-2</v>
      </c>
      <c r="L6627" s="1">
        <v>22.087747774064987</v>
      </c>
      <c r="M6627" s="2">
        <f>Table13[[#This Row],[Cons h '[MWh']]]-Table13[[#This Row],[Ewec_prod '[MWh']]]-Table13[[#This Row],[Eeol_prod '[MWh']]]-Table13[[#This Row],[Efv_prod '[MWh']]]</f>
        <v>-0.74051556125587936</v>
      </c>
    </row>
    <row r="6628" spans="5:13" x14ac:dyDescent="0.3">
      <c r="E6628" s="4">
        <v>43742.083333333336</v>
      </c>
      <c r="F6628" s="3">
        <v>0.15963999999999998</v>
      </c>
      <c r="G6628" s="2">
        <f>Table13[[#This Row],[CF % FV]]*$A$2</f>
        <v>8.1416399999999989</v>
      </c>
      <c r="H6628" s="3">
        <v>0.25811465335237999</v>
      </c>
      <c r="I6628" s="2">
        <f>Table13[[#This Row],[CF % EOL]]*$A$6</f>
        <v>10.324586134095199</v>
      </c>
      <c r="J6628" s="3">
        <v>0.15988394935795255</v>
      </c>
      <c r="K6628" s="2">
        <f>$A$10*Table13[[#This Row],[CF % WEC]]</f>
        <v>4.9174674907488808E-2</v>
      </c>
      <c r="L6628" s="1">
        <v>30.357718563959665</v>
      </c>
      <c r="M6628" s="2">
        <f>Table13[[#This Row],[Cons h '[MWh']]]-Table13[[#This Row],[Ewec_prod '[MWh']]]-Table13[[#This Row],[Eeol_prod '[MWh']]]-Table13[[#This Row],[Efv_prod '[MWh']]]</f>
        <v>11.84231775495698</v>
      </c>
    </row>
    <row r="6629" spans="5:13" x14ac:dyDescent="0.3">
      <c r="E6629" s="4">
        <v>43742.125</v>
      </c>
      <c r="F6629" s="3">
        <v>8.0399999999999985E-3</v>
      </c>
      <c r="G6629" s="2">
        <f>Table13[[#This Row],[CF % FV]]*$A$2</f>
        <v>0.4100399999999999</v>
      </c>
      <c r="H6629" s="3">
        <v>0.374769421225216</v>
      </c>
      <c r="I6629" s="2">
        <f>Table13[[#This Row],[CF % EOL]]*$A$6</f>
        <v>14.99077684900864</v>
      </c>
      <c r="J6629" s="3">
        <v>0.16947715076582856</v>
      </c>
      <c r="K6629" s="2">
        <f>$A$10*Table13[[#This Row],[CF % WEC]]</f>
        <v>5.2125205979861915E-2</v>
      </c>
      <c r="L6629" s="1">
        <v>25.920122756346597</v>
      </c>
      <c r="M6629" s="2">
        <f>Table13[[#This Row],[Cons h '[MWh']]]-Table13[[#This Row],[Ewec_prod '[MWh']]]-Table13[[#This Row],[Eeol_prod '[MWh']]]-Table13[[#This Row],[Efv_prod '[MWh']]]</f>
        <v>10.467180701358094</v>
      </c>
    </row>
    <row r="6630" spans="5:13" x14ac:dyDescent="0.3">
      <c r="E6630" s="4">
        <v>43742.166666666664</v>
      </c>
      <c r="F6630" s="3">
        <v>0</v>
      </c>
      <c r="G6630" s="2">
        <f>Table13[[#This Row],[CF % FV]]*$A$2</f>
        <v>0</v>
      </c>
      <c r="H6630" s="3">
        <v>0.49217380147685902</v>
      </c>
      <c r="I6630" s="2">
        <f>Table13[[#This Row],[CF % EOL]]*$A$6</f>
        <v>19.686952059074361</v>
      </c>
      <c r="J6630" s="3">
        <v>0.1701503510680738</v>
      </c>
      <c r="K6630" s="2">
        <f>$A$10*Table13[[#This Row],[CF % WEC]]</f>
        <v>5.233225869618191E-2</v>
      </c>
      <c r="L6630" s="1">
        <v>31.091099652488424</v>
      </c>
      <c r="M6630" s="2">
        <f>Table13[[#This Row],[Cons h '[MWh']]]-Table13[[#This Row],[Ewec_prod '[MWh']]]-Table13[[#This Row],[Eeol_prod '[MWh']]]-Table13[[#This Row],[Efv_prod '[MWh']]]</f>
        <v>11.35181533471788</v>
      </c>
    </row>
    <row r="6631" spans="5:13" x14ac:dyDescent="0.3">
      <c r="E6631" s="4">
        <v>43742.208333333336</v>
      </c>
      <c r="F6631" s="3">
        <v>0</v>
      </c>
      <c r="G6631" s="2">
        <f>Table13[[#This Row],[CF % FV]]*$A$2</f>
        <v>0</v>
      </c>
      <c r="H6631" s="3">
        <v>0.56426104580468195</v>
      </c>
      <c r="I6631" s="2">
        <f>Table13[[#This Row],[CF % EOL]]*$A$6</f>
        <v>22.570441832187278</v>
      </c>
      <c r="J6631" s="3">
        <v>0.17652002452554891</v>
      </c>
      <c r="K6631" s="2">
        <f>$A$10*Table13[[#This Row],[CF % WEC]]</f>
        <v>5.4291346039195547E-2</v>
      </c>
      <c r="L6631" s="1">
        <v>34.401245530437308</v>
      </c>
      <c r="M6631" s="2">
        <f>Table13[[#This Row],[Cons h '[MWh']]]-Table13[[#This Row],[Ewec_prod '[MWh']]]-Table13[[#This Row],[Eeol_prod '[MWh']]]-Table13[[#This Row],[Efv_prod '[MWh']]]</f>
        <v>11.776512352210837</v>
      </c>
    </row>
    <row r="6632" spans="5:13" x14ac:dyDescent="0.3">
      <c r="E6632" s="4">
        <v>43742.25</v>
      </c>
      <c r="F6632" s="3">
        <v>0</v>
      </c>
      <c r="G6632" s="2">
        <f>Table13[[#This Row],[CF % FV]]*$A$2</f>
        <v>0</v>
      </c>
      <c r="H6632" s="3">
        <v>0.60518415426253003</v>
      </c>
      <c r="I6632" s="2">
        <f>Table13[[#This Row],[CF % EOL]]*$A$6</f>
        <v>24.207366170501203</v>
      </c>
      <c r="J6632" s="3">
        <v>0.18361208677745311</v>
      </c>
      <c r="K6632" s="2">
        <f>$A$10*Table13[[#This Row],[CF % WEC]]</f>
        <v>5.6472614747290012E-2</v>
      </c>
      <c r="L6632" s="1">
        <v>38.313874456767884</v>
      </c>
      <c r="M6632" s="2">
        <f>Table13[[#This Row],[Cons h '[MWh']]]-Table13[[#This Row],[Ewec_prod '[MWh']]]-Table13[[#This Row],[Eeol_prod '[MWh']]]-Table13[[#This Row],[Efv_prod '[MWh']]]</f>
        <v>14.050035671519389</v>
      </c>
    </row>
    <row r="6633" spans="5:13" x14ac:dyDescent="0.3">
      <c r="E6633" s="4">
        <v>43742.291666666664</v>
      </c>
      <c r="F6633" s="3">
        <v>0</v>
      </c>
      <c r="G6633" s="2">
        <f>Table13[[#This Row],[CF % FV]]*$A$2</f>
        <v>0</v>
      </c>
      <c r="H6633" s="3">
        <v>0.627926771639436</v>
      </c>
      <c r="I6633" s="2">
        <f>Table13[[#This Row],[CF % EOL]]*$A$6</f>
        <v>25.117070865577439</v>
      </c>
      <c r="J6633" s="3">
        <v>0.19120020734401164</v>
      </c>
      <c r="K6633" s="2">
        <f>$A$10*Table13[[#This Row],[CF % WEC]]</f>
        <v>5.8806453531719476E-2</v>
      </c>
      <c r="L6633" s="1">
        <v>34.648532341572057</v>
      </c>
      <c r="M6633" s="2">
        <f>Table13[[#This Row],[Cons h '[MWh']]]-Table13[[#This Row],[Ewec_prod '[MWh']]]-Table13[[#This Row],[Eeol_prod '[MWh']]]-Table13[[#This Row],[Efv_prod '[MWh']]]</f>
        <v>9.4726550224628951</v>
      </c>
    </row>
    <row r="6634" spans="5:13" x14ac:dyDescent="0.3">
      <c r="E6634" s="4">
        <v>43742.333333333336</v>
      </c>
      <c r="F6634" s="3">
        <v>0</v>
      </c>
      <c r="G6634" s="2">
        <f>Table13[[#This Row],[CF % FV]]*$A$2</f>
        <v>0</v>
      </c>
      <c r="H6634" s="3">
        <v>0.66453919561660102</v>
      </c>
      <c r="I6634" s="2">
        <f>Table13[[#This Row],[CF % EOL]]*$A$6</f>
        <v>26.581567824664042</v>
      </c>
      <c r="J6634" s="3">
        <v>0.19958564047018734</v>
      </c>
      <c r="K6634" s="2">
        <f>$A$10*Table13[[#This Row],[CF % WEC]]</f>
        <v>6.138551759408508E-2</v>
      </c>
      <c r="L6634" s="1">
        <v>26.791236528958358</v>
      </c>
      <c r="M6634" s="2">
        <f>Table13[[#This Row],[Cons h '[MWh']]]-Table13[[#This Row],[Ewec_prod '[MWh']]]-Table13[[#This Row],[Eeol_prod '[MWh']]]-Table13[[#This Row],[Efv_prod '[MWh']]]</f>
        <v>0.14828318670022966</v>
      </c>
    </row>
    <row r="6635" spans="5:13" x14ac:dyDescent="0.3">
      <c r="E6635" s="4">
        <v>43742.375</v>
      </c>
      <c r="F6635" s="3">
        <v>0</v>
      </c>
      <c r="G6635" s="2">
        <f>Table13[[#This Row],[CF % FV]]*$A$2</f>
        <v>0</v>
      </c>
      <c r="H6635" s="3">
        <v>0.64586165585092203</v>
      </c>
      <c r="I6635" s="2">
        <f>Table13[[#This Row],[CF % EOL]]*$A$6</f>
        <v>25.834466234036881</v>
      </c>
      <c r="J6635" s="3">
        <v>0.17427699562303731</v>
      </c>
      <c r="K6635" s="2">
        <f>$A$10*Table13[[#This Row],[CF % WEC]]</f>
        <v>5.3601469303400352E-2</v>
      </c>
      <c r="L6635" s="1">
        <v>27.323997537616549</v>
      </c>
      <c r="M6635" s="2">
        <f>Table13[[#This Row],[Cons h '[MWh']]]-Table13[[#This Row],[Ewec_prod '[MWh']]]-Table13[[#This Row],[Eeol_prod '[MWh']]]-Table13[[#This Row],[Efv_prod '[MWh']]]</f>
        <v>1.4359298342762656</v>
      </c>
    </row>
    <row r="6636" spans="5:13" x14ac:dyDescent="0.3">
      <c r="E6636" s="4">
        <v>43742.416666666664</v>
      </c>
      <c r="F6636" s="3">
        <v>0</v>
      </c>
      <c r="G6636" s="2">
        <f>Table13[[#This Row],[CF % FV]]*$A$2</f>
        <v>0</v>
      </c>
      <c r="H6636" s="3">
        <v>4.97632942829229E-2</v>
      </c>
      <c r="I6636" s="2">
        <f>Table13[[#This Row],[CF % EOL]]*$A$6</f>
        <v>1.9905317713169159</v>
      </c>
      <c r="J6636" s="3">
        <v>0.15724788303576753</v>
      </c>
      <c r="K6636" s="2">
        <f>$A$10*Table13[[#This Row],[CF % WEC]]</f>
        <v>4.836391369631924E-2</v>
      </c>
      <c r="L6636" s="1">
        <v>32.904711809075209</v>
      </c>
      <c r="M6636" s="2">
        <f>Table13[[#This Row],[Cons h '[MWh']]]-Table13[[#This Row],[Ewec_prod '[MWh']]]-Table13[[#This Row],[Eeol_prod '[MWh']]]-Table13[[#This Row],[Efv_prod '[MWh']]]</f>
        <v>30.865816124061972</v>
      </c>
    </row>
    <row r="6637" spans="5:13" x14ac:dyDescent="0.3">
      <c r="E6637" s="4">
        <v>43742.458333333336</v>
      </c>
      <c r="F6637" s="3">
        <v>0</v>
      </c>
      <c r="G6637" s="2">
        <f>Table13[[#This Row],[CF % FV]]*$A$2</f>
        <v>0</v>
      </c>
      <c r="H6637" s="3">
        <v>1.13026023082164E-2</v>
      </c>
      <c r="I6637" s="2">
        <f>Table13[[#This Row],[CF % EOL]]*$A$6</f>
        <v>0.452104092328656</v>
      </c>
      <c r="J6637" s="3">
        <v>0.14566427039719371</v>
      </c>
      <c r="K6637" s="2">
        <f>$A$10*Table13[[#This Row],[CF % WEC]]</f>
        <v>4.4801202191858805E-2</v>
      </c>
      <c r="L6637" s="1">
        <v>35.300926608150213</v>
      </c>
      <c r="M6637" s="2">
        <f>Table13[[#This Row],[Cons h '[MWh']]]-Table13[[#This Row],[Ewec_prod '[MWh']]]-Table13[[#This Row],[Eeol_prod '[MWh']]]-Table13[[#This Row],[Efv_prod '[MWh']]]</f>
        <v>34.804021313629704</v>
      </c>
    </row>
    <row r="6638" spans="5:13" x14ac:dyDescent="0.3">
      <c r="E6638" s="4">
        <v>43742.5</v>
      </c>
      <c r="F6638" s="3">
        <v>0</v>
      </c>
      <c r="G6638" s="2">
        <f>Table13[[#This Row],[CF % FV]]*$A$2</f>
        <v>0</v>
      </c>
      <c r="H6638" s="3">
        <v>0</v>
      </c>
      <c r="I6638" s="2">
        <f>Table13[[#This Row],[CF % EOL]]*$A$6</f>
        <v>0</v>
      </c>
      <c r="J6638" s="3">
        <v>0.13658687861195917</v>
      </c>
      <c r="K6638" s="2">
        <f>$A$10*Table13[[#This Row],[CF % WEC]]</f>
        <v>4.2009316002911502E-2</v>
      </c>
      <c r="L6638" s="1">
        <v>39.62843571951219</v>
      </c>
      <c r="M6638" s="2">
        <f>Table13[[#This Row],[Cons h '[MWh']]]-Table13[[#This Row],[Ewec_prod '[MWh']]]-Table13[[#This Row],[Eeol_prod '[MWh']]]-Table13[[#This Row],[Efv_prod '[MWh']]]</f>
        <v>39.586426403509279</v>
      </c>
    </row>
    <row r="6639" spans="5:13" x14ac:dyDescent="0.3">
      <c r="E6639" s="4">
        <v>43742.541666666664</v>
      </c>
      <c r="F6639" s="3">
        <v>0</v>
      </c>
      <c r="G6639" s="2">
        <f>Table13[[#This Row],[CF % FV]]*$A$2</f>
        <v>0</v>
      </c>
      <c r="H6639" s="3">
        <v>0</v>
      </c>
      <c r="I6639" s="2">
        <f>Table13[[#This Row],[CF % EOL]]*$A$6</f>
        <v>0</v>
      </c>
      <c r="J6639" s="3">
        <v>0.12961547843313648</v>
      </c>
      <c r="K6639" s="2">
        <f>$A$10*Table13[[#This Row],[CF % WEC]]</f>
        <v>3.9865158701191936E-2</v>
      </c>
      <c r="L6639" s="1">
        <v>33.051333658460884</v>
      </c>
      <c r="M6639" s="2">
        <f>Table13[[#This Row],[Cons h '[MWh']]]-Table13[[#This Row],[Ewec_prod '[MWh']]]-Table13[[#This Row],[Eeol_prod '[MWh']]]-Table13[[#This Row],[Efv_prod '[MWh']]]</f>
        <v>33.011468499759694</v>
      </c>
    </row>
    <row r="6640" spans="5:13" x14ac:dyDescent="0.3">
      <c r="E6640" s="4">
        <v>43742.583333333336</v>
      </c>
      <c r="F6640" s="3">
        <v>0</v>
      </c>
      <c r="G6640" s="2">
        <f>Table13[[#This Row],[CF % FV]]*$A$2</f>
        <v>0</v>
      </c>
      <c r="H6640" s="3">
        <v>0</v>
      </c>
      <c r="I6640" s="2">
        <f>Table13[[#This Row],[CF % EOL]]*$A$6</f>
        <v>0</v>
      </c>
      <c r="J6640" s="3">
        <v>0.12373574629338122</v>
      </c>
      <c r="K6640" s="2">
        <f>$A$10*Table13[[#This Row],[CF % WEC]]</f>
        <v>3.8056760061574539E-2</v>
      </c>
      <c r="L6640" s="1">
        <v>24.894829725942582</v>
      </c>
      <c r="M6640" s="2">
        <f>Table13[[#This Row],[Cons h '[MWh']]]-Table13[[#This Row],[Ewec_prod '[MWh']]]-Table13[[#This Row],[Eeol_prod '[MWh']]]-Table13[[#This Row],[Efv_prod '[MWh']]]</f>
        <v>24.856772965881007</v>
      </c>
    </row>
    <row r="6641" spans="5:13" x14ac:dyDescent="0.3">
      <c r="E6641" s="4">
        <v>43742.625</v>
      </c>
      <c r="F6641" s="3">
        <v>0</v>
      </c>
      <c r="G6641" s="2">
        <f>Table13[[#This Row],[CF % FV]]*$A$2</f>
        <v>0</v>
      </c>
      <c r="H6641" s="3">
        <v>0</v>
      </c>
      <c r="I6641" s="2">
        <f>Table13[[#This Row],[CF % EOL]]*$A$6</f>
        <v>0</v>
      </c>
      <c r="J6641" s="3">
        <v>0.11830800228937423</v>
      </c>
      <c r="K6641" s="2">
        <f>$A$10*Table13[[#This Row],[CF % WEC]]</f>
        <v>3.638737706253093E-2</v>
      </c>
      <c r="L6641" s="1">
        <v>35.043185601353322</v>
      </c>
      <c r="M6641" s="2">
        <f>Table13[[#This Row],[Cons h '[MWh']]]-Table13[[#This Row],[Ewec_prod '[MWh']]]-Table13[[#This Row],[Eeol_prod '[MWh']]]-Table13[[#This Row],[Efv_prod '[MWh']]]</f>
        <v>35.00679822429079</v>
      </c>
    </row>
    <row r="6642" spans="5:13" x14ac:dyDescent="0.3">
      <c r="E6642" s="4">
        <v>43742.666666666664</v>
      </c>
      <c r="F6642" s="3">
        <v>7.8609999999999999E-2</v>
      </c>
      <c r="G6642" s="2">
        <f>Table13[[#This Row],[CF % FV]]*$A$2</f>
        <v>4.0091099999999997</v>
      </c>
      <c r="H6642" s="3">
        <v>1.0617405168802101E-2</v>
      </c>
      <c r="I6642" s="2">
        <f>Table13[[#This Row],[CF % EOL]]*$A$6</f>
        <v>0.42469620675208403</v>
      </c>
      <c r="J6642" s="3">
        <v>0.11389205842194304</v>
      </c>
      <c r="K6642" s="2">
        <f>$A$10*Table13[[#This Row],[CF % WEC]]</f>
        <v>3.502918817013323E-2</v>
      </c>
      <c r="L6642" s="1">
        <v>23.785277768017774</v>
      </c>
      <c r="M6642" s="2">
        <f>Table13[[#This Row],[Cons h '[MWh']]]-Table13[[#This Row],[Ewec_prod '[MWh']]]-Table13[[#This Row],[Eeol_prod '[MWh']]]-Table13[[#This Row],[Efv_prod '[MWh']]]</f>
        <v>19.316442373095558</v>
      </c>
    </row>
    <row r="6643" spans="5:13" x14ac:dyDescent="0.3">
      <c r="E6643" s="4">
        <v>43742.708333333336</v>
      </c>
      <c r="F6643" s="3">
        <v>0.28264999999999996</v>
      </c>
      <c r="G6643" s="2">
        <f>Table13[[#This Row],[CF % FV]]*$A$2</f>
        <v>14.415149999999997</v>
      </c>
      <c r="H6643" s="3">
        <v>2.33132700466115E-2</v>
      </c>
      <c r="I6643" s="2">
        <f>Table13[[#This Row],[CF % EOL]]*$A$6</f>
        <v>0.93253080186446002</v>
      </c>
      <c r="J6643" s="3">
        <v>0.10808897667856131</v>
      </c>
      <c r="K6643" s="2">
        <f>$A$10*Table13[[#This Row],[CF % WEC]]</f>
        <v>3.3244364494346375E-2</v>
      </c>
      <c r="L6643" s="1">
        <v>36.427415616054041</v>
      </c>
      <c r="M6643" s="2">
        <f>Table13[[#This Row],[Cons h '[MWh']]]-Table13[[#This Row],[Ewec_prod '[MWh']]]-Table13[[#This Row],[Eeol_prod '[MWh']]]-Table13[[#This Row],[Efv_prod '[MWh']]]</f>
        <v>21.046490449695241</v>
      </c>
    </row>
    <row r="6644" spans="5:13" x14ac:dyDescent="0.3">
      <c r="E6644" s="4">
        <v>43742.75</v>
      </c>
      <c r="F6644" s="3">
        <v>0.50827</v>
      </c>
      <c r="G6644" s="2">
        <f>Table13[[#This Row],[CF % FV]]*$A$2</f>
        <v>25.921769999999999</v>
      </c>
      <c r="H6644" s="3">
        <v>3.4376693941045498E-2</v>
      </c>
      <c r="I6644" s="2">
        <f>Table13[[#This Row],[CF % EOL]]*$A$6</f>
        <v>1.37506775764182</v>
      </c>
      <c r="J6644" s="3">
        <v>0.10304794553623224</v>
      </c>
      <c r="K6644" s="2">
        <f>$A$10*Table13[[#This Row],[CF % WEC]]</f>
        <v>3.1693920759262167E-2</v>
      </c>
      <c r="L6644" s="1">
        <v>56.063096680941555</v>
      </c>
      <c r="M6644" s="2">
        <f>Table13[[#This Row],[Cons h '[MWh']]]-Table13[[#This Row],[Ewec_prod '[MWh']]]-Table13[[#This Row],[Eeol_prod '[MWh']]]-Table13[[#This Row],[Efv_prod '[MWh']]]</f>
        <v>28.734565002540474</v>
      </c>
    </row>
    <row r="6645" spans="5:13" x14ac:dyDescent="0.3">
      <c r="E6645" s="4">
        <v>43742.791666666664</v>
      </c>
      <c r="F6645" s="3">
        <v>0.58299999999999996</v>
      </c>
      <c r="G6645" s="2">
        <f>Table13[[#This Row],[CF % FV]]*$A$2</f>
        <v>29.732999999999997</v>
      </c>
      <c r="H6645" s="3">
        <v>5.6048684409179497E-2</v>
      </c>
      <c r="I6645" s="2">
        <f>Table13[[#This Row],[CF % EOL]]*$A$6</f>
        <v>2.2419473763671798</v>
      </c>
      <c r="J6645" s="3">
        <v>9.888157118783665E-2</v>
      </c>
      <c r="K6645" s="2">
        <f>$A$10*Table13[[#This Row],[CF % WEC]]</f>
        <v>3.0412490666072746E-2</v>
      </c>
      <c r="L6645" s="1">
        <v>50.315589370415701</v>
      </c>
      <c r="M6645" s="2">
        <f>Table13[[#This Row],[Cons h '[MWh']]]-Table13[[#This Row],[Ewec_prod '[MWh']]]-Table13[[#This Row],[Eeol_prod '[MWh']]]-Table13[[#This Row],[Efv_prod '[MWh']]]</f>
        <v>18.310229503382452</v>
      </c>
    </row>
    <row r="6646" spans="5:13" x14ac:dyDescent="0.3">
      <c r="E6646" s="4">
        <v>43742.833333333336</v>
      </c>
      <c r="F6646" s="3">
        <v>0.67347000000000001</v>
      </c>
      <c r="G6646" s="2">
        <f>Table13[[#This Row],[CF % FV]]*$A$2</f>
        <v>34.346969999999999</v>
      </c>
      <c r="H6646" s="3">
        <v>6.4418120093147693E-2</v>
      </c>
      <c r="I6646" s="2">
        <f>Table13[[#This Row],[CF % EOL]]*$A$6</f>
        <v>2.5767248037259076</v>
      </c>
      <c r="J6646" s="3">
        <v>9.5083775207108326E-2</v>
      </c>
      <c r="K6646" s="2">
        <f>$A$10*Table13[[#This Row],[CF % WEC]]</f>
        <v>2.9244422304819235E-2</v>
      </c>
      <c r="L6646" s="1">
        <v>44.273424244436406</v>
      </c>
      <c r="M6646" s="2">
        <f>Table13[[#This Row],[Cons h '[MWh']]]-Table13[[#This Row],[Ewec_prod '[MWh']]]-Table13[[#This Row],[Eeol_prod '[MWh']]]-Table13[[#This Row],[Efv_prod '[MWh']]]</f>
        <v>7.3204850184056767</v>
      </c>
    </row>
    <row r="6647" spans="5:13" x14ac:dyDescent="0.3">
      <c r="E6647" s="4">
        <v>43742.875</v>
      </c>
      <c r="F6647" s="3">
        <v>0.65900999999999998</v>
      </c>
      <c r="G6647" s="2">
        <f>Table13[[#This Row],[CF % FV]]*$A$2</f>
        <v>33.60951</v>
      </c>
      <c r="H6647" s="3">
        <v>7.1817092349602304E-2</v>
      </c>
      <c r="I6647" s="2">
        <f>Table13[[#This Row],[CF % EOL]]*$A$6</f>
        <v>2.8726836939840923</v>
      </c>
      <c r="J6647" s="3">
        <v>9.1370934895951689E-2</v>
      </c>
      <c r="K6647" s="2">
        <f>$A$10*Table13[[#This Row],[CF % WEC]]</f>
        <v>2.8102483317086403E-2</v>
      </c>
      <c r="L6647" s="1">
        <v>38.33510502058077</v>
      </c>
      <c r="M6647" s="2">
        <f>Table13[[#This Row],[Cons h '[MWh']]]-Table13[[#This Row],[Ewec_prod '[MWh']]]-Table13[[#This Row],[Eeol_prod '[MWh']]]-Table13[[#This Row],[Efv_prod '[MWh']]]</f>
        <v>1.824808843279591</v>
      </c>
    </row>
    <row r="6648" spans="5:13" x14ac:dyDescent="0.3">
      <c r="E6648" s="4">
        <v>43742.916666666664</v>
      </c>
      <c r="F6648" s="3">
        <v>0.66998000000000002</v>
      </c>
      <c r="G6648" s="2">
        <f>Table13[[#This Row],[CF % FV]]*$A$2</f>
        <v>34.168979999999998</v>
      </c>
      <c r="H6648" s="3">
        <v>6.8846466102092302E-2</v>
      </c>
      <c r="I6648" s="2">
        <f>Table13[[#This Row],[CF % EOL]]*$A$6</f>
        <v>2.7538586440836923</v>
      </c>
      <c r="J6648" s="3">
        <v>8.853385101745595E-2</v>
      </c>
      <c r="K6648" s="2">
        <f>$A$10*Table13[[#This Row],[CF % WEC]]</f>
        <v>2.7229896181413638E-2</v>
      </c>
      <c r="L6648" s="1">
        <v>30.529162672953873</v>
      </c>
      <c r="M6648" s="2">
        <f>Table13[[#This Row],[Cons h '[MWh']]]-Table13[[#This Row],[Ewec_prod '[MWh']]]-Table13[[#This Row],[Eeol_prod '[MWh']]]-Table13[[#This Row],[Efv_prod '[MWh']]]</f>
        <v>-6.4209058673112303</v>
      </c>
    </row>
    <row r="6649" spans="5:13" x14ac:dyDescent="0.3">
      <c r="E6649" s="4">
        <v>43742.958333333336</v>
      </c>
      <c r="F6649" s="3">
        <v>0.58295000000000008</v>
      </c>
      <c r="G6649" s="2">
        <f>Table13[[#This Row],[CF % FV]]*$A$2</f>
        <v>29.730450000000005</v>
      </c>
      <c r="H6649" s="3">
        <v>8.8950032721802894E-2</v>
      </c>
      <c r="I6649" s="2">
        <f>Table13[[#This Row],[CF % EOL]]*$A$6</f>
        <v>3.5580013088721159</v>
      </c>
      <c r="J6649" s="3">
        <v>8.6359460881003963E-2</v>
      </c>
      <c r="K6649" s="2">
        <f>$A$10*Table13[[#This Row],[CF % WEC]]</f>
        <v>2.6561130313973811E-2</v>
      </c>
      <c r="L6649" s="1">
        <v>26.755574495896706</v>
      </c>
      <c r="M6649" s="2">
        <f>Table13[[#This Row],[Cons h '[MWh']]]-Table13[[#This Row],[Ewec_prod '[MWh']]]-Table13[[#This Row],[Eeol_prod '[MWh']]]-Table13[[#This Row],[Efv_prod '[MWh']]]</f>
        <v>-6.5594379432893852</v>
      </c>
    </row>
    <row r="6650" spans="5:13" x14ac:dyDescent="0.3">
      <c r="E6650" s="4">
        <v>43743</v>
      </c>
      <c r="F6650" s="3">
        <v>0.46947000000000005</v>
      </c>
      <c r="G6650" s="2">
        <f>Table13[[#This Row],[CF % FV]]*$A$2</f>
        <v>23.942970000000003</v>
      </c>
      <c r="H6650" s="3">
        <v>0.114658217945016</v>
      </c>
      <c r="I6650" s="2">
        <f>Table13[[#This Row],[CF % EOL]]*$A$6</f>
        <v>4.5863287178006402</v>
      </c>
      <c r="J6650" s="3">
        <v>8.4509289030991738E-2</v>
      </c>
      <c r="K6650" s="2">
        <f>$A$10*Table13[[#This Row],[CF % WEC]]</f>
        <v>2.5992082578959168E-2</v>
      </c>
      <c r="L6650" s="1">
        <v>24.721017311740138</v>
      </c>
      <c r="M6650" s="2">
        <f>Table13[[#This Row],[Cons h '[MWh']]]-Table13[[#This Row],[Ewec_prod '[MWh']]]-Table13[[#This Row],[Eeol_prod '[MWh']]]-Table13[[#This Row],[Efv_prod '[MWh']]]</f>
        <v>-3.8342734886394645</v>
      </c>
    </row>
    <row r="6651" spans="5:13" x14ac:dyDescent="0.3">
      <c r="E6651" s="4">
        <v>43743.041666666664</v>
      </c>
      <c r="F6651" s="3">
        <v>0.31139</v>
      </c>
      <c r="G6651" s="2">
        <f>Table13[[#This Row],[CF % FV]]*$A$2</f>
        <v>15.880890000000001</v>
      </c>
      <c r="H6651" s="3">
        <v>0.12572205952717699</v>
      </c>
      <c r="I6651" s="2">
        <f>Table13[[#This Row],[CF % EOL]]*$A$6</f>
        <v>5.0288823810870795</v>
      </c>
      <c r="J6651" s="3">
        <v>8.2644505636866802E-2</v>
      </c>
      <c r="K6651" s="2">
        <f>$A$10*Table13[[#This Row],[CF % WEC]]</f>
        <v>2.5418540847301812E-2</v>
      </c>
      <c r="L6651" s="1">
        <v>23.283318597134798</v>
      </c>
      <c r="M6651" s="2">
        <f>Table13[[#This Row],[Cons h '[MWh']]]-Table13[[#This Row],[Ewec_prod '[MWh']]]-Table13[[#This Row],[Eeol_prod '[MWh']]]-Table13[[#This Row],[Efv_prod '[MWh']]]</f>
        <v>2.3481276752004163</v>
      </c>
    </row>
    <row r="6652" spans="5:13" x14ac:dyDescent="0.3">
      <c r="E6652" s="4">
        <v>43743.083333333336</v>
      </c>
      <c r="F6652" s="3">
        <v>0.13119999999999998</v>
      </c>
      <c r="G6652" s="2">
        <f>Table13[[#This Row],[CF % FV]]*$A$2</f>
        <v>6.6911999999999994</v>
      </c>
      <c r="H6652" s="3">
        <v>0.111105081174526</v>
      </c>
      <c r="I6652" s="2">
        <f>Table13[[#This Row],[CF % EOL]]*$A$6</f>
        <v>4.44420324698104</v>
      </c>
      <c r="J6652" s="3">
        <v>8.0659039944021155E-2</v>
      </c>
      <c r="K6652" s="2">
        <f>$A$10*Table13[[#This Row],[CF % WEC]]</f>
        <v>2.4807881488574879E-2</v>
      </c>
      <c r="L6652" s="1">
        <v>24.983543353519373</v>
      </c>
      <c r="M6652" s="2">
        <f>Table13[[#This Row],[Cons h '[MWh']]]-Table13[[#This Row],[Ewec_prod '[MWh']]]-Table13[[#This Row],[Eeol_prod '[MWh']]]-Table13[[#This Row],[Efv_prod '[MWh']]]</f>
        <v>13.823332225049761</v>
      </c>
    </row>
    <row r="6653" spans="5:13" x14ac:dyDescent="0.3">
      <c r="E6653" s="4">
        <v>43743.125</v>
      </c>
      <c r="F6653" s="3">
        <v>6.1399999999999996E-3</v>
      </c>
      <c r="G6653" s="2">
        <f>Table13[[#This Row],[CF % FV]]*$A$2</f>
        <v>0.31313999999999997</v>
      </c>
      <c r="H6653" s="3">
        <v>0.10198344320200201</v>
      </c>
      <c r="I6653" s="2">
        <f>Table13[[#This Row],[CF % EOL]]*$A$6</f>
        <v>4.0793377280800804</v>
      </c>
      <c r="J6653" s="3">
        <v>7.8719425767194623E-2</v>
      </c>
      <c r="K6653" s="2">
        <f>$A$10*Table13[[#This Row],[CF % WEC]]</f>
        <v>2.4211324442202063E-2</v>
      </c>
      <c r="L6653" s="1">
        <v>24.239268127814302</v>
      </c>
      <c r="M6653" s="2">
        <f>Table13[[#This Row],[Cons h '[MWh']]]-Table13[[#This Row],[Ewec_prod '[MWh']]]-Table13[[#This Row],[Eeol_prod '[MWh']]]-Table13[[#This Row],[Efv_prod '[MWh']]]</f>
        <v>19.822579075292019</v>
      </c>
    </row>
    <row r="6654" spans="5:13" x14ac:dyDescent="0.3">
      <c r="E6654" s="4">
        <v>43743.166666666664</v>
      </c>
      <c r="F6654" s="3">
        <v>0</v>
      </c>
      <c r="G6654" s="2">
        <f>Table13[[#This Row],[CF % FV]]*$A$2</f>
        <v>0</v>
      </c>
      <c r="H6654" s="3">
        <v>9.0439692013836503E-2</v>
      </c>
      <c r="I6654" s="2">
        <f>Table13[[#This Row],[CF % EOL]]*$A$6</f>
        <v>3.6175876805534601</v>
      </c>
      <c r="J6654" s="3">
        <v>7.6227663048656663E-2</v>
      </c>
      <c r="K6654" s="2">
        <f>$A$10*Table13[[#This Row],[CF % WEC]]</f>
        <v>2.3444945940027478E-2</v>
      </c>
      <c r="L6654" s="1">
        <v>29.293048764279042</v>
      </c>
      <c r="M6654" s="2">
        <f>Table13[[#This Row],[Cons h '[MWh']]]-Table13[[#This Row],[Ewec_prod '[MWh']]]-Table13[[#This Row],[Eeol_prod '[MWh']]]-Table13[[#This Row],[Efv_prod '[MWh']]]</f>
        <v>25.652016137785555</v>
      </c>
    </row>
    <row r="6655" spans="5:13" x14ac:dyDescent="0.3">
      <c r="E6655" s="4">
        <v>43743.208333333336</v>
      </c>
      <c r="F6655" s="3">
        <v>0</v>
      </c>
      <c r="G6655" s="2">
        <f>Table13[[#This Row],[CF % FV]]*$A$2</f>
        <v>0</v>
      </c>
      <c r="H6655" s="3">
        <v>6.6608134531164501E-2</v>
      </c>
      <c r="I6655" s="2">
        <f>Table13[[#This Row],[CF % EOL]]*$A$6</f>
        <v>2.6643253812465799</v>
      </c>
      <c r="J6655" s="3">
        <v>7.399849135007848E-2</v>
      </c>
      <c r="K6655" s="2">
        <f>$A$10*Table13[[#This Row],[CF % WEC]]</f>
        <v>2.275933119238862E-2</v>
      </c>
      <c r="L6655" s="1">
        <v>29.214657417989816</v>
      </c>
      <c r="M6655" s="2">
        <f>Table13[[#This Row],[Cons h '[MWh']]]-Table13[[#This Row],[Ewec_prod '[MWh']]]-Table13[[#This Row],[Eeol_prod '[MWh']]]-Table13[[#This Row],[Efv_prod '[MWh']]]</f>
        <v>26.527572705550845</v>
      </c>
    </row>
    <row r="6656" spans="5:13" x14ac:dyDescent="0.3">
      <c r="E6656" s="4">
        <v>43743.25</v>
      </c>
      <c r="F6656" s="3">
        <v>0</v>
      </c>
      <c r="G6656" s="2">
        <f>Table13[[#This Row],[CF % FV]]*$A$2</f>
        <v>0</v>
      </c>
      <c r="H6656" s="3">
        <v>5.9605220280189997E-2</v>
      </c>
      <c r="I6656" s="2">
        <f>Table13[[#This Row],[CF % EOL]]*$A$6</f>
        <v>2.3842088112075999</v>
      </c>
      <c r="J6656" s="3">
        <v>7.2054079068607793E-2</v>
      </c>
      <c r="K6656" s="2">
        <f>$A$10*Table13[[#This Row],[CF % WEC]]</f>
        <v>2.2161298417920545E-2</v>
      </c>
      <c r="L6656" s="1">
        <v>34.104003146012403</v>
      </c>
      <c r="M6656" s="2">
        <f>Table13[[#This Row],[Cons h '[MWh']]]-Table13[[#This Row],[Ewec_prod '[MWh']]]-Table13[[#This Row],[Eeol_prod '[MWh']]]-Table13[[#This Row],[Efv_prod '[MWh']]]</f>
        <v>31.697633036386883</v>
      </c>
    </row>
    <row r="6657" spans="5:13" x14ac:dyDescent="0.3">
      <c r="E6657" s="4">
        <v>43743.291666666664</v>
      </c>
      <c r="F6657" s="3">
        <v>0</v>
      </c>
      <c r="G6657" s="2">
        <f>Table13[[#This Row],[CF % FV]]*$A$2</f>
        <v>0</v>
      </c>
      <c r="H6657" s="3">
        <v>4.75069892830281E-2</v>
      </c>
      <c r="I6657" s="2">
        <f>Table13[[#This Row],[CF % EOL]]*$A$6</f>
        <v>1.900279571321124</v>
      </c>
      <c r="J6657" s="3">
        <v>7.0164096301807533E-2</v>
      </c>
      <c r="K6657" s="2">
        <f>$A$10*Table13[[#This Row],[CF % WEC]]</f>
        <v>2.1580006246246175E-2</v>
      </c>
      <c r="L6657" s="1">
        <v>31.476467535573164</v>
      </c>
      <c r="M6657" s="2">
        <f>Table13[[#This Row],[Cons h '[MWh']]]-Table13[[#This Row],[Ewec_prod '[MWh']]]-Table13[[#This Row],[Eeol_prod '[MWh']]]-Table13[[#This Row],[Efv_prod '[MWh']]]</f>
        <v>29.554607958005793</v>
      </c>
    </row>
    <row r="6658" spans="5:13" x14ac:dyDescent="0.3">
      <c r="E6658" s="4">
        <v>43743.333333333336</v>
      </c>
      <c r="F6658" s="3">
        <v>0</v>
      </c>
      <c r="G6658" s="2">
        <f>Table13[[#This Row],[CF % FV]]*$A$2</f>
        <v>0</v>
      </c>
      <c r="H6658" s="3">
        <v>3.7529587197889201E-2</v>
      </c>
      <c r="I6658" s="2">
        <f>Table13[[#This Row],[CF % EOL]]*$A$6</f>
        <v>1.5011834879155681</v>
      </c>
      <c r="J6658" s="3">
        <v>6.7473823202532077E-2</v>
      </c>
      <c r="K6658" s="2">
        <f>$A$10*Table13[[#This Row],[CF % WEC]]</f>
        <v>2.0752572938522139E-2</v>
      </c>
      <c r="L6658" s="1">
        <v>30.155200947968751</v>
      </c>
      <c r="M6658" s="2">
        <f>Table13[[#This Row],[Cons h '[MWh']]]-Table13[[#This Row],[Ewec_prod '[MWh']]]-Table13[[#This Row],[Eeol_prod '[MWh']]]-Table13[[#This Row],[Efv_prod '[MWh']]]</f>
        <v>28.63326488711466</v>
      </c>
    </row>
    <row r="6659" spans="5:13" x14ac:dyDescent="0.3">
      <c r="E6659" s="4">
        <v>43743.375</v>
      </c>
      <c r="F6659" s="3">
        <v>0</v>
      </c>
      <c r="G6659" s="2">
        <f>Table13[[#This Row],[CF % FV]]*$A$2</f>
        <v>0</v>
      </c>
      <c r="H6659" s="3">
        <v>3.5362498878189999E-2</v>
      </c>
      <c r="I6659" s="2">
        <f>Table13[[#This Row],[CF % EOL]]*$A$6</f>
        <v>1.4144999551275999</v>
      </c>
      <c r="J6659" s="3">
        <v>6.3745841920931884E-2</v>
      </c>
      <c r="K6659" s="2">
        <f>$A$10*Table13[[#This Row],[CF % WEC]]</f>
        <v>1.9605977121243033E-2</v>
      </c>
      <c r="L6659" s="1">
        <v>29.367208254656116</v>
      </c>
      <c r="M6659" s="2">
        <f>Table13[[#This Row],[Cons h '[MWh']]]-Table13[[#This Row],[Ewec_prod '[MWh']]]-Table13[[#This Row],[Eeol_prod '[MWh']]]-Table13[[#This Row],[Efv_prod '[MWh']]]</f>
        <v>27.933102322407272</v>
      </c>
    </row>
    <row r="6660" spans="5:13" x14ac:dyDescent="0.3">
      <c r="E6660" s="4">
        <v>43743.416666666664</v>
      </c>
      <c r="F6660" s="3">
        <v>0</v>
      </c>
      <c r="G6660" s="2">
        <f>Table13[[#This Row],[CF % FV]]*$A$2</f>
        <v>0</v>
      </c>
      <c r="H6660" s="3">
        <v>0</v>
      </c>
      <c r="I6660" s="2">
        <f>Table13[[#This Row],[CF % EOL]]*$A$6</f>
        <v>0</v>
      </c>
      <c r="J6660" s="3">
        <v>6.0787682932143573E-2</v>
      </c>
      <c r="K6660" s="2">
        <f>$A$10*Table13[[#This Row],[CF % WEC]]</f>
        <v>1.8696151543488155E-2</v>
      </c>
      <c r="L6660" s="1">
        <v>31.932191340248579</v>
      </c>
      <c r="M6660" s="2">
        <f>Table13[[#This Row],[Cons h '[MWh']]]-Table13[[#This Row],[Ewec_prod '[MWh']]]-Table13[[#This Row],[Eeol_prod '[MWh']]]-Table13[[#This Row],[Efv_prod '[MWh']]]</f>
        <v>31.913495188705092</v>
      </c>
    </row>
    <row r="6661" spans="5:13" x14ac:dyDescent="0.3">
      <c r="E6661" s="4">
        <v>43743.458333333336</v>
      </c>
      <c r="F6661" s="3">
        <v>0</v>
      </c>
      <c r="G6661" s="2">
        <f>Table13[[#This Row],[CF % FV]]*$A$2</f>
        <v>0</v>
      </c>
      <c r="H6661" s="3">
        <v>0</v>
      </c>
      <c r="I6661" s="2">
        <f>Table13[[#This Row],[CF % EOL]]*$A$6</f>
        <v>0</v>
      </c>
      <c r="J6661" s="3">
        <v>5.7879598555133895E-2</v>
      </c>
      <c r="K6661" s="2">
        <f>$A$10*Table13[[#This Row],[CF % WEC]]</f>
        <v>1.7801727153690047E-2</v>
      </c>
      <c r="L6661" s="1">
        <v>31.974985545405964</v>
      </c>
      <c r="M6661" s="2">
        <f>Table13[[#This Row],[Cons h '[MWh']]]-Table13[[#This Row],[Ewec_prod '[MWh']]]-Table13[[#This Row],[Eeol_prod '[MWh']]]-Table13[[#This Row],[Efv_prod '[MWh']]]</f>
        <v>31.957183818252275</v>
      </c>
    </row>
    <row r="6662" spans="5:13" x14ac:dyDescent="0.3">
      <c r="E6662" s="4">
        <v>43743.5</v>
      </c>
      <c r="F6662" s="3">
        <v>0</v>
      </c>
      <c r="G6662" s="2">
        <f>Table13[[#This Row],[CF % FV]]*$A$2</f>
        <v>0</v>
      </c>
      <c r="H6662" s="3">
        <v>0</v>
      </c>
      <c r="I6662" s="2">
        <f>Table13[[#This Row],[CF % EOL]]*$A$6</f>
        <v>0</v>
      </c>
      <c r="J6662" s="3">
        <v>5.6172838054764328E-2</v>
      </c>
      <c r="K6662" s="2">
        <f>$A$10*Table13[[#This Row],[CF % WEC]]</f>
        <v>1.7276787701745983E-2</v>
      </c>
      <c r="L6662" s="1">
        <v>34.09861874969711</v>
      </c>
      <c r="M6662" s="2">
        <f>Table13[[#This Row],[Cons h '[MWh']]]-Table13[[#This Row],[Ewec_prod '[MWh']]]-Table13[[#This Row],[Eeol_prod '[MWh']]]-Table13[[#This Row],[Efv_prod '[MWh']]]</f>
        <v>34.081341961995363</v>
      </c>
    </row>
    <row r="6663" spans="5:13" x14ac:dyDescent="0.3">
      <c r="E6663" s="4">
        <v>43743.541666666664</v>
      </c>
      <c r="F6663" s="3">
        <v>0</v>
      </c>
      <c r="G6663" s="2">
        <f>Table13[[#This Row],[CF % FV]]*$A$2</f>
        <v>0</v>
      </c>
      <c r="H6663" s="3">
        <v>0</v>
      </c>
      <c r="I6663" s="2">
        <f>Table13[[#This Row],[CF % EOL]]*$A$6</f>
        <v>0</v>
      </c>
      <c r="J6663" s="3">
        <v>5.6259656914142912E-2</v>
      </c>
      <c r="K6663" s="2">
        <f>$A$10*Table13[[#This Row],[CF % WEC]]</f>
        <v>1.7303490126866983E-2</v>
      </c>
      <c r="L6663" s="1">
        <v>29.539279656845633</v>
      </c>
      <c r="M6663" s="2">
        <f>Table13[[#This Row],[Cons h '[MWh']]]-Table13[[#This Row],[Ewec_prod '[MWh']]]-Table13[[#This Row],[Eeol_prod '[MWh']]]-Table13[[#This Row],[Efv_prod '[MWh']]]</f>
        <v>29.521976166718765</v>
      </c>
    </row>
    <row r="6664" spans="5:13" x14ac:dyDescent="0.3">
      <c r="E6664" s="4">
        <v>43743.583333333336</v>
      </c>
      <c r="F6664" s="3">
        <v>0</v>
      </c>
      <c r="G6664" s="2">
        <f>Table13[[#This Row],[CF % FV]]*$A$2</f>
        <v>0</v>
      </c>
      <c r="H6664" s="3">
        <v>1.7956761513984E-4</v>
      </c>
      <c r="I6664" s="2">
        <f>Table13[[#This Row],[CF % EOL]]*$A$6</f>
        <v>7.1827046055935994E-3</v>
      </c>
      <c r="J6664" s="3">
        <v>5.6483779317936036E-2</v>
      </c>
      <c r="K6664" s="2">
        <f>$A$10*Table13[[#This Row],[CF % WEC]]</f>
        <v>1.7372422289165135E-2</v>
      </c>
      <c r="L6664" s="1">
        <v>30.113751590446846</v>
      </c>
      <c r="M6664" s="2">
        <f>Table13[[#This Row],[Cons h '[MWh']]]-Table13[[#This Row],[Ewec_prod '[MWh']]]-Table13[[#This Row],[Eeol_prod '[MWh']]]-Table13[[#This Row],[Efv_prod '[MWh']]]</f>
        <v>30.089196463552089</v>
      </c>
    </row>
    <row r="6665" spans="5:13" x14ac:dyDescent="0.3">
      <c r="E6665" s="4">
        <v>43743.625</v>
      </c>
      <c r="F6665" s="3">
        <v>0</v>
      </c>
      <c r="G6665" s="2">
        <f>Table13[[#This Row],[CF % FV]]*$A$2</f>
        <v>0</v>
      </c>
      <c r="H6665" s="3">
        <v>1.0811685920591001E-2</v>
      </c>
      <c r="I6665" s="2">
        <f>Table13[[#This Row],[CF % EOL]]*$A$6</f>
        <v>0.43246743682364003</v>
      </c>
      <c r="J6665" s="3">
        <v>5.7061056942651608E-2</v>
      </c>
      <c r="K6665" s="2">
        <f>$A$10*Table13[[#This Row],[CF % WEC]]</f>
        <v>1.7549972566355255E-2</v>
      </c>
      <c r="L6665" s="1">
        <v>27.08667853121106</v>
      </c>
      <c r="M6665" s="2">
        <f>Table13[[#This Row],[Cons h '[MWh']]]-Table13[[#This Row],[Ewec_prod '[MWh']]]-Table13[[#This Row],[Eeol_prod '[MWh']]]-Table13[[#This Row],[Efv_prod '[MWh']]]</f>
        <v>26.636661121821067</v>
      </c>
    </row>
    <row r="6666" spans="5:13" x14ac:dyDescent="0.3">
      <c r="E6666" s="4">
        <v>43743.666666666664</v>
      </c>
      <c r="F6666" s="3">
        <v>9.7099999999999992E-2</v>
      </c>
      <c r="G6666" s="2">
        <f>Table13[[#This Row],[CF % FV]]*$A$2</f>
        <v>4.9520999999999997</v>
      </c>
      <c r="H6666" s="3">
        <v>2.9466800160248E-2</v>
      </c>
      <c r="I6666" s="2">
        <f>Table13[[#This Row],[CF % EOL]]*$A$6</f>
        <v>1.1786720064099201</v>
      </c>
      <c r="J6666" s="3">
        <v>5.7508325797249495E-2</v>
      </c>
      <c r="K6666" s="2">
        <f>$A$10*Table13[[#This Row],[CF % WEC]]</f>
        <v>1.7687536722165883E-2</v>
      </c>
      <c r="L6666" s="1">
        <v>28.14907730809519</v>
      </c>
      <c r="M6666" s="2">
        <f>Table13[[#This Row],[Cons h '[MWh']]]-Table13[[#This Row],[Ewec_prod '[MWh']]]-Table13[[#This Row],[Eeol_prod '[MWh']]]-Table13[[#This Row],[Efv_prod '[MWh']]]</f>
        <v>22.000617764963103</v>
      </c>
    </row>
    <row r="6667" spans="5:13" x14ac:dyDescent="0.3">
      <c r="E6667" s="4">
        <v>43743.708333333336</v>
      </c>
      <c r="F6667" s="3">
        <v>0.28739999999999999</v>
      </c>
      <c r="G6667" s="2">
        <f>Table13[[#This Row],[CF % FV]]*$A$2</f>
        <v>14.657399999999999</v>
      </c>
      <c r="H6667" s="3">
        <v>4.0015035812747402E-2</v>
      </c>
      <c r="I6667" s="2">
        <f>Table13[[#This Row],[CF % EOL]]*$A$6</f>
        <v>1.6006014325098961</v>
      </c>
      <c r="J6667" s="3">
        <v>5.8247550985252451E-2</v>
      </c>
      <c r="K6667" s="2">
        <f>$A$10*Table13[[#This Row],[CF % WEC]]</f>
        <v>1.7914896369268976E-2</v>
      </c>
      <c r="L6667" s="1">
        <v>25.898497854853559</v>
      </c>
      <c r="M6667" s="2">
        <f>Table13[[#This Row],[Cons h '[MWh']]]-Table13[[#This Row],[Ewec_prod '[MWh']]]-Table13[[#This Row],[Eeol_prod '[MWh']]]-Table13[[#This Row],[Efv_prod '[MWh']]]</f>
        <v>9.6225815259743932</v>
      </c>
    </row>
    <row r="6668" spans="5:13" x14ac:dyDescent="0.3">
      <c r="E6668" s="4">
        <v>43743.75</v>
      </c>
      <c r="F6668" s="3">
        <v>0.43611</v>
      </c>
      <c r="G6668" s="2">
        <f>Table13[[#This Row],[CF % FV]]*$A$2</f>
        <v>22.241610000000001</v>
      </c>
      <c r="H6668" s="3">
        <v>5.6147722231682101E-2</v>
      </c>
      <c r="I6668" s="2">
        <f>Table13[[#This Row],[CF % EOL]]*$A$6</f>
        <v>2.2459088892672838</v>
      </c>
      <c r="J6668" s="3">
        <v>5.9166683913524976E-2</v>
      </c>
      <c r="K6668" s="2">
        <f>$A$10*Table13[[#This Row],[CF % WEC]]</f>
        <v>1.8197589304526529E-2</v>
      </c>
      <c r="L6668" s="1">
        <v>38.669411720935514</v>
      </c>
      <c r="M6668" s="2">
        <f>Table13[[#This Row],[Cons h '[MWh']]]-Table13[[#This Row],[Ewec_prod '[MWh']]]-Table13[[#This Row],[Eeol_prod '[MWh']]]-Table13[[#This Row],[Efv_prod '[MWh']]]</f>
        <v>14.163695242363701</v>
      </c>
    </row>
    <row r="6669" spans="5:13" x14ac:dyDescent="0.3">
      <c r="E6669" s="4">
        <v>43743.791666666664</v>
      </c>
      <c r="F6669" s="3">
        <v>0.51887000000000005</v>
      </c>
      <c r="G6669" s="2">
        <f>Table13[[#This Row],[CF % FV]]*$A$2</f>
        <v>26.462370000000004</v>
      </c>
      <c r="H6669" s="3">
        <v>8.4875277032958094E-2</v>
      </c>
      <c r="I6669" s="2">
        <f>Table13[[#This Row],[CF % EOL]]*$A$6</f>
        <v>3.3950110813183239</v>
      </c>
      <c r="J6669" s="3">
        <v>5.961175988041522E-2</v>
      </c>
      <c r="K6669" s="2">
        <f>$A$10*Table13[[#This Row],[CF % WEC]]</f>
        <v>1.8334479005267933E-2</v>
      </c>
      <c r="L6669" s="1">
        <v>41.598063225284733</v>
      </c>
      <c r="M6669" s="2">
        <f>Table13[[#This Row],[Cons h '[MWh']]]-Table13[[#This Row],[Ewec_prod '[MWh']]]-Table13[[#This Row],[Eeol_prod '[MWh']]]-Table13[[#This Row],[Efv_prod '[MWh']]]</f>
        <v>11.722347664961138</v>
      </c>
    </row>
    <row r="6670" spans="5:13" x14ac:dyDescent="0.3">
      <c r="E6670" s="4">
        <v>43743.833333333336</v>
      </c>
      <c r="F6670" s="3">
        <v>0.54641999999999991</v>
      </c>
      <c r="G6670" s="2">
        <f>Table13[[#This Row],[CF % FV]]*$A$2</f>
        <v>27.867419999999996</v>
      </c>
      <c r="H6670" s="3">
        <v>9.7201475201647E-2</v>
      </c>
      <c r="I6670" s="2">
        <f>Table13[[#This Row],[CF % EOL]]*$A$6</f>
        <v>3.8880590080658801</v>
      </c>
      <c r="J6670" s="3">
        <v>5.9121776055188452E-2</v>
      </c>
      <c r="K6670" s="2">
        <f>$A$10*Table13[[#This Row],[CF % WEC]]</f>
        <v>1.8183777228058827E-2</v>
      </c>
      <c r="L6670" s="1">
        <v>24.910207199251388</v>
      </c>
      <c r="M6670" s="2">
        <f>Table13[[#This Row],[Cons h '[MWh']]]-Table13[[#This Row],[Ewec_prod '[MWh']]]-Table13[[#This Row],[Eeol_prod '[MWh']]]-Table13[[#This Row],[Efv_prod '[MWh']]]</f>
        <v>-6.8634555860425479</v>
      </c>
    </row>
    <row r="6671" spans="5:13" x14ac:dyDescent="0.3">
      <c r="E6671" s="4">
        <v>43743.875</v>
      </c>
      <c r="F6671" s="3">
        <v>0.59384000000000003</v>
      </c>
      <c r="G6671" s="2">
        <f>Table13[[#This Row],[CF % FV]]*$A$2</f>
        <v>30.28584</v>
      </c>
      <c r="H6671" s="3">
        <v>9.3921967773902201E-2</v>
      </c>
      <c r="I6671" s="2">
        <f>Table13[[#This Row],[CF % EOL]]*$A$6</f>
        <v>3.7568787109560882</v>
      </c>
      <c r="J6671" s="3">
        <v>6.0714976983959647E-2</v>
      </c>
      <c r="K6671" s="2">
        <f>$A$10*Table13[[#This Row],[CF % WEC]]</f>
        <v>1.8673789753076153E-2</v>
      </c>
      <c r="L6671" s="1">
        <v>35.077018362949069</v>
      </c>
      <c r="M6671" s="2">
        <f>Table13[[#This Row],[Cons h '[MWh']]]-Table13[[#This Row],[Ewec_prod '[MWh']]]-Table13[[#This Row],[Eeol_prod '[MWh']]]-Table13[[#This Row],[Efv_prod '[MWh']]]</f>
        <v>1.0156258622399079</v>
      </c>
    </row>
    <row r="6672" spans="5:13" x14ac:dyDescent="0.3">
      <c r="E6672" s="4">
        <v>43743.916666666664</v>
      </c>
      <c r="F6672" s="3">
        <v>0.63129000000000002</v>
      </c>
      <c r="G6672" s="2">
        <f>Table13[[#This Row],[CF % FV]]*$A$2</f>
        <v>32.195790000000002</v>
      </c>
      <c r="H6672" s="3">
        <v>0.161607947380488</v>
      </c>
      <c r="I6672" s="2">
        <f>Table13[[#This Row],[CF % EOL]]*$A$6</f>
        <v>6.4643178952195202</v>
      </c>
      <c r="J6672" s="3">
        <v>6.0385860263571463E-2</v>
      </c>
      <c r="K6672" s="2">
        <f>$A$10*Table13[[#This Row],[CF % WEC]]</f>
        <v>1.8572565034793306E-2</v>
      </c>
      <c r="L6672" s="1">
        <v>25.639982783821345</v>
      </c>
      <c r="M6672" s="2">
        <f>Table13[[#This Row],[Cons h '[MWh']]]-Table13[[#This Row],[Ewec_prod '[MWh']]]-Table13[[#This Row],[Eeol_prod '[MWh']]]-Table13[[#This Row],[Efv_prod '[MWh']]]</f>
        <v>-13.038697676432971</v>
      </c>
    </row>
    <row r="6673" spans="5:13" x14ac:dyDescent="0.3">
      <c r="E6673" s="4">
        <v>43743.958333333336</v>
      </c>
      <c r="F6673" s="3">
        <v>0.61666999999999994</v>
      </c>
      <c r="G6673" s="2">
        <f>Table13[[#This Row],[CF % FV]]*$A$2</f>
        <v>31.450169999999996</v>
      </c>
      <c r="H6673" s="3">
        <v>0.15942214272454899</v>
      </c>
      <c r="I6673" s="2">
        <f>Table13[[#This Row],[CF % EOL]]*$A$6</f>
        <v>6.3768857089819599</v>
      </c>
      <c r="J6673" s="3">
        <v>5.9975271453666407E-2</v>
      </c>
      <c r="K6673" s="2">
        <f>$A$10*Table13[[#This Row],[CF % WEC]]</f>
        <v>1.8446282369592618E-2</v>
      </c>
      <c r="L6673" s="1">
        <v>26.607815631874445</v>
      </c>
      <c r="M6673" s="2">
        <f>Table13[[#This Row],[Cons h '[MWh']]]-Table13[[#This Row],[Ewec_prod '[MWh']]]-Table13[[#This Row],[Eeol_prod '[MWh']]]-Table13[[#This Row],[Efv_prod '[MWh']]]</f>
        <v>-11.237686359477102</v>
      </c>
    </row>
    <row r="6674" spans="5:13" x14ac:dyDescent="0.3">
      <c r="E6674" s="4">
        <v>43744</v>
      </c>
      <c r="F6674" s="3">
        <v>0.46379999999999999</v>
      </c>
      <c r="G6674" s="2">
        <f>Table13[[#This Row],[CF % FV]]*$A$2</f>
        <v>23.6538</v>
      </c>
      <c r="H6674" s="3">
        <v>0.10184514934613099</v>
      </c>
      <c r="I6674" s="2">
        <f>Table13[[#This Row],[CF % EOL]]*$A$6</f>
        <v>4.0738059738452401</v>
      </c>
      <c r="J6674" s="3">
        <v>6.0236940663773213E-2</v>
      </c>
      <c r="K6674" s="2">
        <f>$A$10*Table13[[#This Row],[CF % WEC]]</f>
        <v>1.8526762607865278E-2</v>
      </c>
      <c r="L6674" s="1">
        <v>24.160233426692333</v>
      </c>
      <c r="M6674" s="2">
        <f>Table13[[#This Row],[Cons h '[MWh']]]-Table13[[#This Row],[Ewec_prod '[MWh']]]-Table13[[#This Row],[Eeol_prod '[MWh']]]-Table13[[#This Row],[Efv_prod '[MWh']]]</f>
        <v>-3.585899309760773</v>
      </c>
    </row>
    <row r="6675" spans="5:13" x14ac:dyDescent="0.3">
      <c r="E6675" s="4">
        <v>43744.041666666664</v>
      </c>
      <c r="F6675" s="3">
        <v>0.33441000000000004</v>
      </c>
      <c r="G6675" s="2">
        <f>Table13[[#This Row],[CF % FV]]*$A$2</f>
        <v>17.054910000000003</v>
      </c>
      <c r="H6675" s="3">
        <v>6.7366777783117004E-2</v>
      </c>
      <c r="I6675" s="2">
        <f>Table13[[#This Row],[CF % EOL]]*$A$6</f>
        <v>2.6946711113246802</v>
      </c>
      <c r="J6675" s="3">
        <v>6.1157725447335762E-2</v>
      </c>
      <c r="K6675" s="2">
        <f>$A$10*Table13[[#This Row],[CF % WEC]]</f>
        <v>1.8809963595664735E-2</v>
      </c>
      <c r="L6675" s="1">
        <v>25.321168684683609</v>
      </c>
      <c r="M6675" s="2">
        <f>Table13[[#This Row],[Cons h '[MWh']]]-Table13[[#This Row],[Ewec_prod '[MWh']]]-Table13[[#This Row],[Eeol_prod '[MWh']]]-Table13[[#This Row],[Efv_prod '[MWh']]]</f>
        <v>5.5527776097632611</v>
      </c>
    </row>
    <row r="6676" spans="5:13" x14ac:dyDescent="0.3">
      <c r="E6676" s="4">
        <v>43744.083333333336</v>
      </c>
      <c r="F6676" s="3">
        <v>0.14168</v>
      </c>
      <c r="G6676" s="2">
        <f>Table13[[#This Row],[CF % FV]]*$A$2</f>
        <v>7.2256799999999997</v>
      </c>
      <c r="H6676" s="3">
        <v>5.8493673789768601E-2</v>
      </c>
      <c r="I6676" s="2">
        <f>Table13[[#This Row],[CF % EOL]]*$A$6</f>
        <v>2.3397469515907439</v>
      </c>
      <c r="J6676" s="3">
        <v>6.3150109840424948E-2</v>
      </c>
      <c r="K6676" s="2">
        <f>$A$10*Table13[[#This Row],[CF % WEC]]</f>
        <v>1.9422750903048333E-2</v>
      </c>
      <c r="L6676" s="1">
        <v>27.996991382153894</v>
      </c>
      <c r="M6676" s="2">
        <f>Table13[[#This Row],[Cons h '[MWh']]]-Table13[[#This Row],[Ewec_prod '[MWh']]]-Table13[[#This Row],[Eeol_prod '[MWh']]]-Table13[[#This Row],[Efv_prod '[MWh']]]</f>
        <v>18.412141679660103</v>
      </c>
    </row>
    <row r="6677" spans="5:13" x14ac:dyDescent="0.3">
      <c r="E6677" s="4">
        <v>43744.125</v>
      </c>
      <c r="F6677" s="3">
        <v>7.6299999999999996E-3</v>
      </c>
      <c r="G6677" s="2">
        <f>Table13[[#This Row],[CF % FV]]*$A$2</f>
        <v>0.38912999999999998</v>
      </c>
      <c r="H6677" s="3">
        <v>6.8901702169157503E-2</v>
      </c>
      <c r="I6677" s="2">
        <f>Table13[[#This Row],[CF % EOL]]*$A$6</f>
        <v>2.7560680867662999</v>
      </c>
      <c r="J6677" s="3">
        <v>6.6381319681676806E-2</v>
      </c>
      <c r="K6677" s="2">
        <f>$A$10*Table13[[#This Row],[CF % WEC]]</f>
        <v>2.0416557311630994E-2</v>
      </c>
      <c r="L6677" s="1">
        <v>25.469157832648762</v>
      </c>
      <c r="M6677" s="2">
        <f>Table13[[#This Row],[Cons h '[MWh']]]-Table13[[#This Row],[Ewec_prod '[MWh']]]-Table13[[#This Row],[Eeol_prod '[MWh']]]-Table13[[#This Row],[Efv_prod '[MWh']]]</f>
        <v>22.303543188570828</v>
      </c>
    </row>
    <row r="6678" spans="5:13" x14ac:dyDescent="0.3">
      <c r="E6678" s="4">
        <v>43744.166666666664</v>
      </c>
      <c r="F6678" s="3">
        <v>0</v>
      </c>
      <c r="G6678" s="2">
        <f>Table13[[#This Row],[CF % FV]]*$A$2</f>
        <v>0</v>
      </c>
      <c r="H6678" s="3">
        <v>7.4578736910654905E-2</v>
      </c>
      <c r="I6678" s="2">
        <f>Table13[[#This Row],[CF % EOL]]*$A$6</f>
        <v>2.9831494764261963</v>
      </c>
      <c r="J6678" s="3">
        <v>7.0788400870068616E-2</v>
      </c>
      <c r="K6678" s="2">
        <f>$A$10*Table13[[#This Row],[CF % WEC]]</f>
        <v>2.1772020355922482E-2</v>
      </c>
      <c r="L6678" s="1">
        <v>26.156607750200262</v>
      </c>
      <c r="M6678" s="2">
        <f>Table13[[#This Row],[Cons h '[MWh']]]-Table13[[#This Row],[Ewec_prod '[MWh']]]-Table13[[#This Row],[Eeol_prod '[MWh']]]-Table13[[#This Row],[Efv_prod '[MWh']]]</f>
        <v>23.151686253418145</v>
      </c>
    </row>
    <row r="6679" spans="5:13" x14ac:dyDescent="0.3">
      <c r="E6679" s="4">
        <v>43744.208333333336</v>
      </c>
      <c r="F6679" s="3">
        <v>0</v>
      </c>
      <c r="G6679" s="2">
        <f>Table13[[#This Row],[CF % FV]]*$A$2</f>
        <v>0</v>
      </c>
      <c r="H6679" s="3">
        <v>8.1519873557487701E-2</v>
      </c>
      <c r="I6679" s="2">
        <f>Table13[[#This Row],[CF % EOL]]*$A$6</f>
        <v>3.2607949422995079</v>
      </c>
      <c r="J6679" s="3">
        <v>7.6236968507292377E-2</v>
      </c>
      <c r="K6679" s="2">
        <f>$A$10*Table13[[#This Row],[CF % WEC]]</f>
        <v>2.344780797155168E-2</v>
      </c>
      <c r="L6679" s="1">
        <v>39.426914067583979</v>
      </c>
      <c r="M6679" s="2">
        <f>Table13[[#This Row],[Cons h '[MWh']]]-Table13[[#This Row],[Ewec_prod '[MWh']]]-Table13[[#This Row],[Eeol_prod '[MWh']]]-Table13[[#This Row],[Efv_prod '[MWh']]]</f>
        <v>36.142671317312924</v>
      </c>
    </row>
    <row r="6680" spans="5:13" x14ac:dyDescent="0.3">
      <c r="E6680" s="4">
        <v>43744.25</v>
      </c>
      <c r="F6680" s="3">
        <v>0</v>
      </c>
      <c r="G6680" s="2">
        <f>Table13[[#This Row],[CF % FV]]*$A$2</f>
        <v>0</v>
      </c>
      <c r="H6680" s="3">
        <v>8.6264152253581694E-2</v>
      </c>
      <c r="I6680" s="2">
        <f>Table13[[#This Row],[CF % EOL]]*$A$6</f>
        <v>3.4505660901432678</v>
      </c>
      <c r="J6680" s="3">
        <v>8.2429161789401739E-2</v>
      </c>
      <c r="K6680" s="2">
        <f>$A$10*Table13[[#This Row],[CF % WEC]]</f>
        <v>2.535230865992499E-2</v>
      </c>
      <c r="L6680" s="1">
        <v>28.968690829214069</v>
      </c>
      <c r="M6680" s="2">
        <f>Table13[[#This Row],[Cons h '[MWh']]]-Table13[[#This Row],[Ewec_prod '[MWh']]]-Table13[[#This Row],[Eeol_prod '[MWh']]]-Table13[[#This Row],[Efv_prod '[MWh']]]</f>
        <v>25.492772430410874</v>
      </c>
    </row>
    <row r="6681" spans="5:13" x14ac:dyDescent="0.3">
      <c r="E6681" s="4">
        <v>43744.291666666664</v>
      </c>
      <c r="F6681" s="3">
        <v>0</v>
      </c>
      <c r="G6681" s="2">
        <f>Table13[[#This Row],[CF % FV]]*$A$2</f>
        <v>0</v>
      </c>
      <c r="H6681" s="3">
        <v>0.105838306583171</v>
      </c>
      <c r="I6681" s="2">
        <f>Table13[[#This Row],[CF % EOL]]*$A$6</f>
        <v>4.2335322633268397</v>
      </c>
      <c r="J6681" s="3">
        <v>9.0049067435586147E-2</v>
      </c>
      <c r="K6681" s="2">
        <f>$A$10*Table13[[#This Row],[CF % WEC]]</f>
        <v>2.7695923416012569E-2</v>
      </c>
      <c r="L6681" s="1">
        <v>32.976735351043068</v>
      </c>
      <c r="M6681" s="2">
        <f>Table13[[#This Row],[Cons h '[MWh']]]-Table13[[#This Row],[Ewec_prod '[MWh']]]-Table13[[#This Row],[Eeol_prod '[MWh']]]-Table13[[#This Row],[Efv_prod '[MWh']]]</f>
        <v>28.715507164300217</v>
      </c>
    </row>
    <row r="6682" spans="5:13" x14ac:dyDescent="0.3">
      <c r="E6682" s="4">
        <v>43744.333333333336</v>
      </c>
      <c r="F6682" s="3">
        <v>0</v>
      </c>
      <c r="G6682" s="2">
        <f>Table13[[#This Row],[CF % FV]]*$A$2</f>
        <v>0</v>
      </c>
      <c r="H6682" s="3">
        <v>0.12937730601098399</v>
      </c>
      <c r="I6682" s="2">
        <f>Table13[[#This Row],[CF % EOL]]*$A$6</f>
        <v>5.1750922404393593</v>
      </c>
      <c r="J6682" s="3">
        <v>0.1024297684813789</v>
      </c>
      <c r="K6682" s="2">
        <f>$A$10*Table13[[#This Row],[CF % WEC]]</f>
        <v>3.1503791257021609E-2</v>
      </c>
      <c r="L6682" s="1">
        <v>27.281528170706938</v>
      </c>
      <c r="M6682" s="2">
        <f>Table13[[#This Row],[Cons h '[MWh']]]-Table13[[#This Row],[Ewec_prod '[MWh']]]-Table13[[#This Row],[Eeol_prod '[MWh']]]-Table13[[#This Row],[Efv_prod '[MWh']]]</f>
        <v>22.074932139010556</v>
      </c>
    </row>
    <row r="6683" spans="5:13" x14ac:dyDescent="0.3">
      <c r="E6683" s="4">
        <v>43744.375</v>
      </c>
      <c r="F6683" s="3">
        <v>0</v>
      </c>
      <c r="G6683" s="2">
        <f>Table13[[#This Row],[CF % FV]]*$A$2</f>
        <v>0</v>
      </c>
      <c r="H6683" s="3">
        <v>0.14720808115571199</v>
      </c>
      <c r="I6683" s="2">
        <f>Table13[[#This Row],[CF % EOL]]*$A$6</f>
        <v>5.8883232462284791</v>
      </c>
      <c r="J6683" s="3">
        <v>0.1036153791712873</v>
      </c>
      <c r="K6683" s="2">
        <f>$A$10*Table13[[#This Row],[CF % WEC]]</f>
        <v>3.1868443371741148E-2</v>
      </c>
      <c r="L6683" s="1">
        <v>37.416838818205079</v>
      </c>
      <c r="M6683" s="2">
        <f>Table13[[#This Row],[Cons h '[MWh']]]-Table13[[#This Row],[Ewec_prod '[MWh']]]-Table13[[#This Row],[Eeol_prod '[MWh']]]-Table13[[#This Row],[Efv_prod '[MWh']]]</f>
        <v>31.496647128604856</v>
      </c>
    </row>
    <row r="6684" spans="5:13" x14ac:dyDescent="0.3">
      <c r="E6684" s="4">
        <v>43744.416666666664</v>
      </c>
      <c r="F6684" s="3">
        <v>0</v>
      </c>
      <c r="G6684" s="2">
        <f>Table13[[#This Row],[CF % FV]]*$A$2</f>
        <v>0</v>
      </c>
      <c r="H6684" s="3">
        <v>0</v>
      </c>
      <c r="I6684" s="2">
        <f>Table13[[#This Row],[CF % EOL]]*$A$6</f>
        <v>0</v>
      </c>
      <c r="J6684" s="3">
        <v>0.10348431185610579</v>
      </c>
      <c r="K6684" s="2">
        <f>$A$10*Table13[[#This Row],[CF % WEC]]</f>
        <v>3.1828131679160807E-2</v>
      </c>
      <c r="L6684" s="1">
        <v>31.343899188505414</v>
      </c>
      <c r="M6684" s="2">
        <f>Table13[[#This Row],[Cons h '[MWh']]]-Table13[[#This Row],[Ewec_prod '[MWh']]]-Table13[[#This Row],[Eeol_prod '[MWh']]]-Table13[[#This Row],[Efv_prod '[MWh']]]</f>
        <v>31.312071056826255</v>
      </c>
    </row>
    <row r="6685" spans="5:13" x14ac:dyDescent="0.3">
      <c r="E6685" s="4">
        <v>43744.458333333336</v>
      </c>
      <c r="F6685" s="3">
        <v>0</v>
      </c>
      <c r="G6685" s="2">
        <f>Table13[[#This Row],[CF % FV]]*$A$2</f>
        <v>0</v>
      </c>
      <c r="H6685" s="3">
        <v>0</v>
      </c>
      <c r="I6685" s="2">
        <f>Table13[[#This Row],[CF % EOL]]*$A$6</f>
        <v>0</v>
      </c>
      <c r="J6685" s="3">
        <v>0.1032132957002576</v>
      </c>
      <c r="K6685" s="2">
        <f>$A$10*Table13[[#This Row],[CF % WEC]]</f>
        <v>3.1744776649390592E-2</v>
      </c>
      <c r="L6685" s="1">
        <v>38.965572539727575</v>
      </c>
      <c r="M6685" s="2">
        <f>Table13[[#This Row],[Cons h '[MWh']]]-Table13[[#This Row],[Ewec_prod '[MWh']]]-Table13[[#This Row],[Eeol_prod '[MWh']]]-Table13[[#This Row],[Efv_prod '[MWh']]]</f>
        <v>38.933827763078185</v>
      </c>
    </row>
    <row r="6686" spans="5:13" x14ac:dyDescent="0.3">
      <c r="E6686" s="4">
        <v>43744.5</v>
      </c>
      <c r="F6686" s="3">
        <v>0</v>
      </c>
      <c r="G6686" s="2">
        <f>Table13[[#This Row],[CF % FV]]*$A$2</f>
        <v>0</v>
      </c>
      <c r="H6686" s="3">
        <v>0</v>
      </c>
      <c r="I6686" s="2">
        <f>Table13[[#This Row],[CF % EOL]]*$A$6</f>
        <v>0</v>
      </c>
      <c r="J6686" s="3">
        <v>0.10626474414300648</v>
      </c>
      <c r="K6686" s="2">
        <f>$A$10*Table13[[#This Row],[CF % WEC]]</f>
        <v>3.268329477939496E-2</v>
      </c>
      <c r="L6686" s="1">
        <v>48.001040077110432</v>
      </c>
      <c r="M6686" s="2">
        <f>Table13[[#This Row],[Cons h '[MWh']]]-Table13[[#This Row],[Ewec_prod '[MWh']]]-Table13[[#This Row],[Eeol_prod '[MWh']]]-Table13[[#This Row],[Efv_prod '[MWh']]]</f>
        <v>47.968356782331036</v>
      </c>
    </row>
    <row r="6687" spans="5:13" x14ac:dyDescent="0.3">
      <c r="E6687" s="4">
        <v>43744.541666666664</v>
      </c>
      <c r="F6687" s="3">
        <v>0</v>
      </c>
      <c r="G6687" s="2">
        <f>Table13[[#This Row],[CF % FV]]*$A$2</f>
        <v>0</v>
      </c>
      <c r="H6687" s="3">
        <v>0</v>
      </c>
      <c r="I6687" s="2">
        <f>Table13[[#This Row],[CF % EOL]]*$A$6</f>
        <v>0</v>
      </c>
      <c r="J6687" s="3">
        <v>0.10949472566385897</v>
      </c>
      <c r="K6687" s="2">
        <f>$A$10*Table13[[#This Row],[CF % WEC]]</f>
        <v>3.3676723399859651E-2</v>
      </c>
      <c r="L6687" s="1">
        <v>35.879165538194869</v>
      </c>
      <c r="M6687" s="2">
        <f>Table13[[#This Row],[Cons h '[MWh']]]-Table13[[#This Row],[Ewec_prod '[MWh']]]-Table13[[#This Row],[Eeol_prod '[MWh']]]-Table13[[#This Row],[Efv_prod '[MWh']]]</f>
        <v>35.845488814795011</v>
      </c>
    </row>
    <row r="6688" spans="5:13" x14ac:dyDescent="0.3">
      <c r="E6688" s="4">
        <v>43744.583333333336</v>
      </c>
      <c r="F6688" s="3">
        <v>0</v>
      </c>
      <c r="G6688" s="2">
        <f>Table13[[#This Row],[CF % FV]]*$A$2</f>
        <v>0</v>
      </c>
      <c r="H6688" s="3">
        <v>6.2931171858245701E-4</v>
      </c>
      <c r="I6688" s="2">
        <f>Table13[[#This Row],[CF % EOL]]*$A$6</f>
        <v>2.517246874329828E-2</v>
      </c>
      <c r="J6688" s="3">
        <v>0.11700906672914775</v>
      </c>
      <c r="K6688" s="2">
        <f>$A$10*Table13[[#This Row],[CF % WEC]]</f>
        <v>3.5987870206736987E-2</v>
      </c>
      <c r="L6688" s="1">
        <v>34.845176548347631</v>
      </c>
      <c r="M6688" s="2">
        <f>Table13[[#This Row],[Cons h '[MWh']]]-Table13[[#This Row],[Ewec_prod '[MWh']]]-Table13[[#This Row],[Eeol_prod '[MWh']]]-Table13[[#This Row],[Efv_prod '[MWh']]]</f>
        <v>34.784016209397592</v>
      </c>
    </row>
    <row r="6689" spans="5:13" x14ac:dyDescent="0.3">
      <c r="E6689" s="4">
        <v>43744.625</v>
      </c>
      <c r="F6689" s="3">
        <v>0</v>
      </c>
      <c r="G6689" s="2">
        <f>Table13[[#This Row],[CF % FV]]*$A$2</f>
        <v>0</v>
      </c>
      <c r="H6689" s="3">
        <v>4.5305502498382798E-2</v>
      </c>
      <c r="I6689" s="2">
        <f>Table13[[#This Row],[CF % EOL]]*$A$6</f>
        <v>1.812220099935312</v>
      </c>
      <c r="J6689" s="3">
        <v>0.13055443008175507</v>
      </c>
      <c r="K6689" s="2">
        <f>$A$10*Table13[[#This Row],[CF % WEC]]</f>
        <v>4.0153947177208986E-2</v>
      </c>
      <c r="L6689" s="1">
        <v>31.280883286287487</v>
      </c>
      <c r="M6689" s="2">
        <f>Table13[[#This Row],[Cons h '[MWh']]]-Table13[[#This Row],[Ewec_prod '[MWh']]]-Table13[[#This Row],[Eeol_prod '[MWh']]]-Table13[[#This Row],[Efv_prod '[MWh']]]</f>
        <v>29.428509239174964</v>
      </c>
    </row>
    <row r="6690" spans="5:13" x14ac:dyDescent="0.3">
      <c r="E6690" s="4">
        <v>43744.666666666664</v>
      </c>
      <c r="F6690" s="3">
        <v>4.3159999999999997E-2</v>
      </c>
      <c r="G6690" s="2">
        <f>Table13[[#This Row],[CF % FV]]*$A$2</f>
        <v>2.2011599999999998</v>
      </c>
      <c r="H6690" s="3">
        <v>9.9715019561327597E-2</v>
      </c>
      <c r="I6690" s="2">
        <f>Table13[[#This Row],[CF % EOL]]*$A$6</f>
        <v>3.988600782453104</v>
      </c>
      <c r="J6690" s="3">
        <v>0.14720222313717407</v>
      </c>
      <c r="K6690" s="2">
        <f>$A$10*Table13[[#This Row],[CF % WEC]]</f>
        <v>4.5274222318740322E-2</v>
      </c>
      <c r="L6690" s="1">
        <v>33.925053917973287</v>
      </c>
      <c r="M6690" s="2">
        <f>Table13[[#This Row],[Cons h '[MWh']]]-Table13[[#This Row],[Ewec_prod '[MWh']]]-Table13[[#This Row],[Eeol_prod '[MWh']]]-Table13[[#This Row],[Efv_prod '[MWh']]]</f>
        <v>27.690018913201442</v>
      </c>
    </row>
    <row r="6691" spans="5:13" x14ac:dyDescent="0.3">
      <c r="E6691" s="4">
        <v>43744.708333333336</v>
      </c>
      <c r="F6691" s="3">
        <v>0.13719999999999999</v>
      </c>
      <c r="G6691" s="2">
        <f>Table13[[#This Row],[CF % FV]]*$A$2</f>
        <v>6.9971999999999994</v>
      </c>
      <c r="H6691" s="3">
        <v>0.19276289511988101</v>
      </c>
      <c r="I6691" s="2">
        <f>Table13[[#This Row],[CF % EOL]]*$A$6</f>
        <v>7.7105158047952402</v>
      </c>
      <c r="J6691" s="3">
        <v>0.16627395359056282</v>
      </c>
      <c r="K6691" s="2">
        <f>$A$10*Table13[[#This Row],[CF % WEC]]</f>
        <v>5.1140015281290738E-2</v>
      </c>
      <c r="L6691" s="1">
        <v>27.273844426042864</v>
      </c>
      <c r="M6691" s="2">
        <f>Table13[[#This Row],[Cons h '[MWh']]]-Table13[[#This Row],[Ewec_prod '[MWh']]]-Table13[[#This Row],[Eeol_prod '[MWh']]]-Table13[[#This Row],[Efv_prod '[MWh']]]</f>
        <v>12.514988605966334</v>
      </c>
    </row>
    <row r="6692" spans="5:13" x14ac:dyDescent="0.3">
      <c r="E6692" s="4">
        <v>43744.75</v>
      </c>
      <c r="F6692" s="3">
        <v>0.18790000000000001</v>
      </c>
      <c r="G6692" s="2">
        <f>Table13[[#This Row],[CF % FV]]*$A$2</f>
        <v>9.5829000000000004</v>
      </c>
      <c r="H6692" s="3">
        <v>0.344760883454651</v>
      </c>
      <c r="I6692" s="2">
        <f>Table13[[#This Row],[CF % EOL]]*$A$6</f>
        <v>13.79043533818604</v>
      </c>
      <c r="J6692" s="3">
        <v>0.1861792742154415</v>
      </c>
      <c r="K6692" s="2">
        <f>$A$10*Table13[[#This Row],[CF % WEC]]</f>
        <v>5.7262191238217429E-2</v>
      </c>
      <c r="L6692" s="1">
        <v>48.04793522670856</v>
      </c>
      <c r="M6692" s="2">
        <f>Table13[[#This Row],[Cons h '[MWh']]]-Table13[[#This Row],[Ewec_prod '[MWh']]]-Table13[[#This Row],[Eeol_prod '[MWh']]]-Table13[[#This Row],[Efv_prod '[MWh']]]</f>
        <v>24.617337697284306</v>
      </c>
    </row>
    <row r="6693" spans="5:13" x14ac:dyDescent="0.3">
      <c r="E6693" s="4">
        <v>43744.791666666664</v>
      </c>
      <c r="F6693" s="3">
        <v>0.26151999999999997</v>
      </c>
      <c r="G6693" s="2">
        <f>Table13[[#This Row],[CF % FV]]*$A$2</f>
        <v>13.337519999999998</v>
      </c>
      <c r="H6693" s="3">
        <v>0.48930778423919202</v>
      </c>
      <c r="I6693" s="2">
        <f>Table13[[#This Row],[CF % EOL]]*$A$6</f>
        <v>19.572311369567682</v>
      </c>
      <c r="J6693" s="3">
        <v>0.20583531705374777</v>
      </c>
      <c r="K6693" s="2">
        <f>$A$10*Table13[[#This Row],[CF % WEC]]</f>
        <v>6.3307698122572531E-2</v>
      </c>
      <c r="L6693" s="1">
        <v>44.828569212079337</v>
      </c>
      <c r="M6693" s="2">
        <f>Table13[[#This Row],[Cons h '[MWh']]]-Table13[[#This Row],[Ewec_prod '[MWh']]]-Table13[[#This Row],[Eeol_prod '[MWh']]]-Table13[[#This Row],[Efv_prod '[MWh']]]</f>
        <v>11.855430144389086</v>
      </c>
    </row>
    <row r="6694" spans="5:13" x14ac:dyDescent="0.3">
      <c r="E6694" s="4">
        <v>43744.833333333336</v>
      </c>
      <c r="F6694" s="3">
        <v>0.25173000000000001</v>
      </c>
      <c r="G6694" s="2">
        <f>Table13[[#This Row],[CF % FV]]*$A$2</f>
        <v>12.838230000000001</v>
      </c>
      <c r="H6694" s="3">
        <v>0.63311233272483602</v>
      </c>
      <c r="I6694" s="2">
        <f>Table13[[#This Row],[CF % EOL]]*$A$6</f>
        <v>25.324493308993439</v>
      </c>
      <c r="J6694" s="3">
        <v>0.21778603648581144</v>
      </c>
      <c r="K6694" s="2">
        <f>$A$10*Table13[[#This Row],[CF % WEC]]</f>
        <v>6.6983318754551296E-2</v>
      </c>
      <c r="L6694" s="1">
        <v>38.36414572830175</v>
      </c>
      <c r="M6694" s="2">
        <f>Table13[[#This Row],[Cons h '[MWh']]]-Table13[[#This Row],[Ewec_prod '[MWh']]]-Table13[[#This Row],[Eeol_prod '[MWh']]]-Table13[[#This Row],[Efv_prod '[MWh']]]</f>
        <v>0.13443910055375774</v>
      </c>
    </row>
    <row r="6695" spans="5:13" x14ac:dyDescent="0.3">
      <c r="E6695" s="4">
        <v>43744.875</v>
      </c>
      <c r="F6695" s="3">
        <v>0.34852</v>
      </c>
      <c r="G6695" s="2">
        <f>Table13[[#This Row],[CF % FV]]*$A$2</f>
        <v>17.774519999999999</v>
      </c>
      <c r="H6695" s="3">
        <v>0.77021240541659697</v>
      </c>
      <c r="I6695" s="2">
        <f>Table13[[#This Row],[CF % EOL]]*$A$6</f>
        <v>30.80849621666388</v>
      </c>
      <c r="J6695" s="3">
        <v>0.19201898585999141</v>
      </c>
      <c r="K6695" s="2">
        <f>$A$10*Table13[[#This Row],[CF % WEC]]</f>
        <v>5.9058280982231093E-2</v>
      </c>
      <c r="L6695" s="1">
        <v>37.956911325672721</v>
      </c>
      <c r="M6695" s="2">
        <f>Table13[[#This Row],[Cons h '[MWh']]]-Table13[[#This Row],[Ewec_prod '[MWh']]]-Table13[[#This Row],[Eeol_prod '[MWh']]]-Table13[[#This Row],[Efv_prod '[MWh']]]</f>
        <v>-10.685163171973386</v>
      </c>
    </row>
    <row r="6696" spans="5:13" x14ac:dyDescent="0.3">
      <c r="E6696" s="4">
        <v>43744.916666666664</v>
      </c>
      <c r="F6696" s="3">
        <v>0.28755999999999998</v>
      </c>
      <c r="G6696" s="2">
        <f>Table13[[#This Row],[CF % FV]]*$A$2</f>
        <v>14.665559999999999</v>
      </c>
      <c r="H6696" s="3">
        <v>8.0906999820861095E-2</v>
      </c>
      <c r="I6696" s="2">
        <f>Table13[[#This Row],[CF % EOL]]*$A$6</f>
        <v>3.2362799928344437</v>
      </c>
      <c r="J6696" s="3">
        <v>0.17825202467673035</v>
      </c>
      <c r="K6696" s="2">
        <f>$A$10*Table13[[#This Row],[CF % WEC]]</f>
        <v>5.482404831929364E-2</v>
      </c>
      <c r="L6696" s="1">
        <v>29.564799708964951</v>
      </c>
      <c r="M6696" s="2">
        <f>Table13[[#This Row],[Cons h '[MWh']]]-Table13[[#This Row],[Ewec_prod '[MWh']]]-Table13[[#This Row],[Eeol_prod '[MWh']]]-Table13[[#This Row],[Efv_prod '[MWh']]]</f>
        <v>11.608135667811215</v>
      </c>
    </row>
    <row r="6697" spans="5:13" x14ac:dyDescent="0.3">
      <c r="E6697" s="4">
        <v>43744.958333333336</v>
      </c>
      <c r="F6697" s="3">
        <v>0.30501</v>
      </c>
      <c r="G6697" s="2">
        <f>Table13[[#This Row],[CF % FV]]*$A$2</f>
        <v>15.55551</v>
      </c>
      <c r="H6697" s="3">
        <v>6.3000062179705593E-2</v>
      </c>
      <c r="I6697" s="2">
        <f>Table13[[#This Row],[CF % EOL]]*$A$6</f>
        <v>2.5200024871882238</v>
      </c>
      <c r="J6697" s="3">
        <v>0.17026935663726658</v>
      </c>
      <c r="K6697" s="2">
        <f>$A$10*Table13[[#This Row],[CF % WEC]]</f>
        <v>5.2368860620269575E-2</v>
      </c>
      <c r="L6697" s="1">
        <v>26.937489532075908</v>
      </c>
      <c r="M6697" s="2">
        <f>Table13[[#This Row],[Cons h '[MWh']]]-Table13[[#This Row],[Ewec_prod '[MWh']]]-Table13[[#This Row],[Eeol_prod '[MWh']]]-Table13[[#This Row],[Efv_prod '[MWh']]]</f>
        <v>8.8096081842674163</v>
      </c>
    </row>
    <row r="6698" spans="5:13" x14ac:dyDescent="0.3">
      <c r="E6698" s="4">
        <v>43745</v>
      </c>
      <c r="F6698" s="3">
        <v>0.21224999999999999</v>
      </c>
      <c r="G6698" s="2">
        <f>Table13[[#This Row],[CF % FV]]*$A$2</f>
        <v>10.82475</v>
      </c>
      <c r="H6698" s="3">
        <v>7.1533248492371804E-2</v>
      </c>
      <c r="I6698" s="2">
        <f>Table13[[#This Row],[CF % EOL]]*$A$6</f>
        <v>2.8613299396948721</v>
      </c>
      <c r="J6698" s="3">
        <v>0.16943735894794748</v>
      </c>
      <c r="K6698" s="2">
        <f>$A$10*Table13[[#This Row],[CF % WEC]]</f>
        <v>5.2112967417353682E-2</v>
      </c>
      <c r="L6698" s="1">
        <v>29.566167202744801</v>
      </c>
      <c r="M6698" s="2">
        <f>Table13[[#This Row],[Cons h '[MWh']]]-Table13[[#This Row],[Ewec_prod '[MWh']]]-Table13[[#This Row],[Eeol_prod '[MWh']]]-Table13[[#This Row],[Efv_prod '[MWh']]]</f>
        <v>15.827974295632574</v>
      </c>
    </row>
    <row r="6699" spans="5:13" x14ac:dyDescent="0.3">
      <c r="E6699" s="4">
        <v>43745.041666666664</v>
      </c>
      <c r="F6699" s="3">
        <v>0.12786</v>
      </c>
      <c r="G6699" s="2">
        <f>Table13[[#This Row],[CF % FV]]*$A$2</f>
        <v>6.5208599999999999</v>
      </c>
      <c r="H6699" s="3">
        <v>0.13561858326354501</v>
      </c>
      <c r="I6699" s="2">
        <f>Table13[[#This Row],[CF % EOL]]*$A$6</f>
        <v>5.4247433305418005</v>
      </c>
      <c r="J6699" s="3">
        <v>0.17584377509693466</v>
      </c>
      <c r="K6699" s="2">
        <f>$A$10*Table13[[#This Row],[CF % WEC]]</f>
        <v>5.4083355518933694E-2</v>
      </c>
      <c r="L6699" s="1">
        <v>20.168658131491704</v>
      </c>
      <c r="M6699" s="2">
        <f>Table13[[#This Row],[Cons h '[MWh']]]-Table13[[#This Row],[Ewec_prod '[MWh']]]-Table13[[#This Row],[Eeol_prod '[MWh']]]-Table13[[#This Row],[Efv_prod '[MWh']]]</f>
        <v>8.1689714454309694</v>
      </c>
    </row>
    <row r="6700" spans="5:13" x14ac:dyDescent="0.3">
      <c r="E6700" s="4">
        <v>43745.083333333336</v>
      </c>
      <c r="F6700" s="3">
        <v>6.7220000000000002E-2</v>
      </c>
      <c r="G6700" s="2">
        <f>Table13[[#This Row],[CF % FV]]*$A$2</f>
        <v>3.42822</v>
      </c>
      <c r="H6700" s="3">
        <v>0.253299919038735</v>
      </c>
      <c r="I6700" s="2">
        <f>Table13[[#This Row],[CF % EOL]]*$A$6</f>
        <v>10.1319967615494</v>
      </c>
      <c r="J6700" s="3">
        <v>0.18924087535907691</v>
      </c>
      <c r="K6700" s="2">
        <f>$A$10*Table13[[#This Row],[CF % WEC]]</f>
        <v>5.820383198163942E-2</v>
      </c>
      <c r="L6700" s="1">
        <v>17.722667934573135</v>
      </c>
      <c r="M6700" s="2">
        <f>Table13[[#This Row],[Cons h '[MWh']]]-Table13[[#This Row],[Ewec_prod '[MWh']]]-Table13[[#This Row],[Eeol_prod '[MWh']]]-Table13[[#This Row],[Efv_prod '[MWh']]]</f>
        <v>4.104247341042095</v>
      </c>
    </row>
    <row r="6701" spans="5:13" x14ac:dyDescent="0.3">
      <c r="E6701" s="4">
        <v>43745.125</v>
      </c>
      <c r="F6701" s="3">
        <v>5.9500000000000004E-3</v>
      </c>
      <c r="G6701" s="2">
        <f>Table13[[#This Row],[CF % FV]]*$A$2</f>
        <v>0.30345</v>
      </c>
      <c r="H6701" s="3">
        <v>0.443725935050228</v>
      </c>
      <c r="I6701" s="2">
        <f>Table13[[#This Row],[CF % EOL]]*$A$6</f>
        <v>17.749037402009119</v>
      </c>
      <c r="J6701" s="3">
        <v>0.20969955090280459</v>
      </c>
      <c r="K6701" s="2">
        <f>$A$10*Table13[[#This Row],[CF % WEC]]</f>
        <v>6.4496200433510925E-2</v>
      </c>
      <c r="L6701" s="1">
        <v>21.676951213324248</v>
      </c>
      <c r="M6701" s="2">
        <f>Table13[[#This Row],[Cons h '[MWh']]]-Table13[[#This Row],[Ewec_prod '[MWh']]]-Table13[[#This Row],[Eeol_prod '[MWh']]]-Table13[[#This Row],[Efv_prod '[MWh']]]</f>
        <v>3.5599676108816194</v>
      </c>
    </row>
    <row r="6702" spans="5:13" x14ac:dyDescent="0.3">
      <c r="E6702" s="4">
        <v>43745.166666666664</v>
      </c>
      <c r="F6702" s="3">
        <v>0</v>
      </c>
      <c r="G6702" s="2">
        <f>Table13[[#This Row],[CF % FV]]*$A$2</f>
        <v>0</v>
      </c>
      <c r="H6702" s="3">
        <v>0.68224880417255196</v>
      </c>
      <c r="I6702" s="2">
        <f>Table13[[#This Row],[CF % EOL]]*$A$6</f>
        <v>27.289952166902079</v>
      </c>
      <c r="J6702" s="3">
        <v>0.2296135065031279</v>
      </c>
      <c r="K6702" s="2">
        <f>$A$10*Table13[[#This Row],[CF % WEC]]</f>
        <v>7.0621032204933237E-2</v>
      </c>
      <c r="L6702" s="1">
        <v>30.343067397978295</v>
      </c>
      <c r="M6702" s="2">
        <f>Table13[[#This Row],[Cons h '[MWh']]]-Table13[[#This Row],[Ewec_prod '[MWh']]]-Table13[[#This Row],[Eeol_prod '[MWh']]]-Table13[[#This Row],[Efv_prod '[MWh']]]</f>
        <v>2.982494198871283</v>
      </c>
    </row>
    <row r="6703" spans="5:13" x14ac:dyDescent="0.3">
      <c r="E6703" s="4">
        <v>43745.208333333336</v>
      </c>
      <c r="F6703" s="3">
        <v>0</v>
      </c>
      <c r="G6703" s="2">
        <f>Table13[[#This Row],[CF % FV]]*$A$2</f>
        <v>0</v>
      </c>
      <c r="H6703" s="3">
        <v>0.84198110931724102</v>
      </c>
      <c r="I6703" s="2">
        <f>Table13[[#This Row],[CF % EOL]]*$A$6</f>
        <v>33.679244372689638</v>
      </c>
      <c r="J6703" s="3">
        <v>0.24808902969667981</v>
      </c>
      <c r="K6703" s="2">
        <f>$A$10*Table13[[#This Row],[CF % WEC]]</f>
        <v>7.6303452800853391E-2</v>
      </c>
      <c r="L6703" s="1">
        <v>25.592872280747383</v>
      </c>
      <c r="M6703" s="2">
        <f>Table13[[#This Row],[Cons h '[MWh']]]-Table13[[#This Row],[Ewec_prod '[MWh']]]-Table13[[#This Row],[Eeol_prod '[MWh']]]-Table13[[#This Row],[Efv_prod '[MWh']]]</f>
        <v>-8.1626755447431094</v>
      </c>
    </row>
    <row r="6704" spans="5:13" x14ac:dyDescent="0.3">
      <c r="E6704" s="4">
        <v>43745.25</v>
      </c>
      <c r="F6704" s="3">
        <v>0</v>
      </c>
      <c r="G6704" s="2">
        <f>Table13[[#This Row],[CF % FV]]*$A$2</f>
        <v>0</v>
      </c>
      <c r="H6704" s="3">
        <v>0.93730954676712896</v>
      </c>
      <c r="I6704" s="2">
        <f>Table13[[#This Row],[CF % EOL]]*$A$6</f>
        <v>37.492381870685158</v>
      </c>
      <c r="J6704" s="3">
        <v>0.26262921977111225</v>
      </c>
      <c r="K6704" s="2">
        <f>$A$10*Table13[[#This Row],[CF % WEC]]</f>
        <v>8.0775503453058187E-2</v>
      </c>
      <c r="L6704" s="1">
        <v>24.861255579924546</v>
      </c>
      <c r="M6704" s="2">
        <f>Table13[[#This Row],[Cons h '[MWh']]]-Table13[[#This Row],[Ewec_prod '[MWh']]]-Table13[[#This Row],[Eeol_prod '[MWh']]]-Table13[[#This Row],[Efv_prod '[MWh']]]</f>
        <v>-12.71190179421367</v>
      </c>
    </row>
    <row r="6705" spans="5:13" x14ac:dyDescent="0.3">
      <c r="E6705" s="4">
        <v>43745.291666666664</v>
      </c>
      <c r="F6705" s="3">
        <v>0</v>
      </c>
      <c r="G6705" s="2">
        <f>Table13[[#This Row],[CF % FV]]*$A$2</f>
        <v>0</v>
      </c>
      <c r="H6705" s="3">
        <v>0.95578685281178899</v>
      </c>
      <c r="I6705" s="2">
        <f>Table13[[#This Row],[CF % EOL]]*$A$6</f>
        <v>38.23147411247156</v>
      </c>
      <c r="J6705" s="3">
        <v>0.27419892555522901</v>
      </c>
      <c r="K6705" s="2">
        <f>$A$10*Table13[[#This Row],[CF % WEC]]</f>
        <v>8.4333937698608905E-2</v>
      </c>
      <c r="L6705" s="1">
        <v>19.907362692410878</v>
      </c>
      <c r="M6705" s="2">
        <f>Table13[[#This Row],[Cons h '[MWh']]]-Table13[[#This Row],[Ewec_prod '[MWh']]]-Table13[[#This Row],[Eeol_prod '[MWh']]]-Table13[[#This Row],[Efv_prod '[MWh']]]</f>
        <v>-18.408445357759291</v>
      </c>
    </row>
    <row r="6706" spans="5:13" x14ac:dyDescent="0.3">
      <c r="E6706" s="4">
        <v>43745.333333333336</v>
      </c>
      <c r="F6706" s="3">
        <v>0</v>
      </c>
      <c r="G6706" s="2">
        <f>Table13[[#This Row],[CF % FV]]*$A$2</f>
        <v>0</v>
      </c>
      <c r="H6706" s="3">
        <v>0.97201925294445302</v>
      </c>
      <c r="I6706" s="2">
        <f>Table13[[#This Row],[CF % EOL]]*$A$6</f>
        <v>38.88077011777812</v>
      </c>
      <c r="J6706" s="3">
        <v>0.27954628822877692</v>
      </c>
      <c r="K6706" s="2">
        <f>$A$10*Table13[[#This Row],[CF % WEC]]</f>
        <v>8.5978598229826134E-2</v>
      </c>
      <c r="L6706" s="1">
        <v>30.444421347374568</v>
      </c>
      <c r="M6706" s="2">
        <f>Table13[[#This Row],[Cons h '[MWh']]]-Table13[[#This Row],[Ewec_prod '[MWh']]]-Table13[[#This Row],[Eeol_prod '[MWh']]]-Table13[[#This Row],[Efv_prod '[MWh']]]</f>
        <v>-8.5223273686333769</v>
      </c>
    </row>
    <row r="6707" spans="5:13" x14ac:dyDescent="0.3">
      <c r="E6707" s="4">
        <v>43745.375</v>
      </c>
      <c r="F6707" s="3">
        <v>0</v>
      </c>
      <c r="G6707" s="2">
        <f>Table13[[#This Row],[CF % FV]]*$A$2</f>
        <v>0</v>
      </c>
      <c r="H6707" s="3">
        <v>0.97647271265708901</v>
      </c>
      <c r="I6707" s="2">
        <f>Table13[[#This Row],[CF % EOL]]*$A$6</f>
        <v>39.058908506283558</v>
      </c>
      <c r="J6707" s="3">
        <v>0.26857493957530676</v>
      </c>
      <c r="K6707" s="2">
        <f>$A$10*Table13[[#This Row],[CF % WEC]]</f>
        <v>8.2604197575491312E-2</v>
      </c>
      <c r="L6707" s="1">
        <v>31.525862475015298</v>
      </c>
      <c r="M6707" s="2">
        <f>Table13[[#This Row],[Cons h '[MWh']]]-Table13[[#This Row],[Ewec_prod '[MWh']]]-Table13[[#This Row],[Eeol_prod '[MWh']]]-Table13[[#This Row],[Efv_prod '[MWh']]]</f>
        <v>-7.6156502288437515</v>
      </c>
    </row>
    <row r="6708" spans="5:13" x14ac:dyDescent="0.3">
      <c r="E6708" s="4">
        <v>43745.416666666664</v>
      </c>
      <c r="F6708" s="3">
        <v>0</v>
      </c>
      <c r="G6708" s="2">
        <f>Table13[[#This Row],[CF % FV]]*$A$2</f>
        <v>0</v>
      </c>
      <c r="H6708" s="3">
        <v>0.95240858178982601</v>
      </c>
      <c r="I6708" s="2">
        <f>Table13[[#This Row],[CF % EOL]]*$A$6</f>
        <v>38.096343271593042</v>
      </c>
      <c r="J6708" s="3">
        <v>0.25210315241495135</v>
      </c>
      <c r="K6708" s="2">
        <f>$A$10*Table13[[#This Row],[CF % WEC]]</f>
        <v>7.7538055651874035E-2</v>
      </c>
      <c r="L6708" s="1">
        <v>35.492086317733765</v>
      </c>
      <c r="M6708" s="2">
        <f>Table13[[#This Row],[Cons h '[MWh']]]-Table13[[#This Row],[Ewec_prod '[MWh']]]-Table13[[#This Row],[Eeol_prod '[MWh']]]-Table13[[#This Row],[Efv_prod '[MWh']]]</f>
        <v>-2.6817950095111485</v>
      </c>
    </row>
    <row r="6709" spans="5:13" x14ac:dyDescent="0.3">
      <c r="E6709" s="4">
        <v>43745.458333333336</v>
      </c>
      <c r="F6709" s="3">
        <v>0</v>
      </c>
      <c r="G6709" s="2">
        <f>Table13[[#This Row],[CF % FV]]*$A$2</f>
        <v>0</v>
      </c>
      <c r="H6709" s="3">
        <v>0.95730098433864097</v>
      </c>
      <c r="I6709" s="2">
        <f>Table13[[#This Row],[CF % EOL]]*$A$6</f>
        <v>38.292039373545641</v>
      </c>
      <c r="J6709" s="3">
        <v>0.23633080275412385</v>
      </c>
      <c r="K6709" s="2">
        <f>$A$10*Table13[[#This Row],[CF % WEC]]</f>
        <v>7.2687036082911563E-2</v>
      </c>
      <c r="L6709" s="1">
        <v>36.109081290485051</v>
      </c>
      <c r="M6709" s="2">
        <f>Table13[[#This Row],[Cons h '[MWh']]]-Table13[[#This Row],[Ewec_prod '[MWh']]]-Table13[[#This Row],[Eeol_prod '[MWh']]]-Table13[[#This Row],[Efv_prod '[MWh']]]</f>
        <v>-2.2556451191435016</v>
      </c>
    </row>
    <row r="6710" spans="5:13" x14ac:dyDescent="0.3">
      <c r="E6710" s="4">
        <v>43745.5</v>
      </c>
      <c r="F6710" s="3">
        <v>0</v>
      </c>
      <c r="G6710" s="2">
        <f>Table13[[#This Row],[CF % FV]]*$A$2</f>
        <v>0</v>
      </c>
      <c r="H6710" s="3">
        <v>0.96909141926957398</v>
      </c>
      <c r="I6710" s="2">
        <f>Table13[[#This Row],[CF % EOL]]*$A$6</f>
        <v>38.763656770782958</v>
      </c>
      <c r="J6710" s="3">
        <v>0.22749817777953846</v>
      </c>
      <c r="K6710" s="2">
        <f>$A$10*Table13[[#This Row],[CF % WEC]]</f>
        <v>6.9970431549128201E-2</v>
      </c>
      <c r="L6710" s="1">
        <v>35.337529238404343</v>
      </c>
      <c r="M6710" s="2">
        <f>Table13[[#This Row],[Cons h '[MWh']]]-Table13[[#This Row],[Ewec_prod '[MWh']]]-Table13[[#This Row],[Eeol_prod '[MWh']]]-Table13[[#This Row],[Efv_prod '[MWh']]]</f>
        <v>-3.4960979639277454</v>
      </c>
    </row>
    <row r="6711" spans="5:13" x14ac:dyDescent="0.3">
      <c r="E6711" s="4">
        <v>43745.541666666664</v>
      </c>
      <c r="F6711" s="3">
        <v>0</v>
      </c>
      <c r="G6711" s="2">
        <f>Table13[[#This Row],[CF % FV]]*$A$2</f>
        <v>0</v>
      </c>
      <c r="H6711" s="3">
        <v>0.98659695925118496</v>
      </c>
      <c r="I6711" s="2">
        <f>Table13[[#This Row],[CF % EOL]]*$A$6</f>
        <v>39.463878370047397</v>
      </c>
      <c r="J6711" s="3">
        <v>0.22484210290486056</v>
      </c>
      <c r="K6711" s="2">
        <f>$A$10*Table13[[#This Row],[CF % WEC]]</f>
        <v>6.9153516411512864E-2</v>
      </c>
      <c r="L6711" s="1">
        <v>32.699875742779973</v>
      </c>
      <c r="M6711" s="2">
        <f>Table13[[#This Row],[Cons h '[MWh']]]-Table13[[#This Row],[Ewec_prod '[MWh']]]-Table13[[#This Row],[Eeol_prod '[MWh']]]-Table13[[#This Row],[Efv_prod '[MWh']]]</f>
        <v>-6.8331561436789343</v>
      </c>
    </row>
    <row r="6712" spans="5:13" x14ac:dyDescent="0.3">
      <c r="E6712" s="4">
        <v>43745.583333333336</v>
      </c>
      <c r="F6712" s="3">
        <v>0</v>
      </c>
      <c r="G6712" s="2">
        <f>Table13[[#This Row],[CF % FV]]*$A$2</f>
        <v>0</v>
      </c>
      <c r="H6712" s="3">
        <v>0.99033563360307697</v>
      </c>
      <c r="I6712" s="2">
        <f>Table13[[#This Row],[CF % EOL]]*$A$6</f>
        <v>39.61342534412308</v>
      </c>
      <c r="J6712" s="3">
        <v>0.22659981930425793</v>
      </c>
      <c r="K6712" s="2">
        <f>$A$10*Table13[[#This Row],[CF % WEC]]</f>
        <v>6.9694128104350231E-2</v>
      </c>
      <c r="L6712" s="1">
        <v>27.538119924752909</v>
      </c>
      <c r="M6712" s="2">
        <f>Table13[[#This Row],[Cons h '[MWh']]]-Table13[[#This Row],[Ewec_prod '[MWh']]]-Table13[[#This Row],[Eeol_prod '[MWh']]]-Table13[[#This Row],[Efv_prod '[MWh']]]</f>
        <v>-12.144999547474519</v>
      </c>
    </row>
    <row r="6713" spans="5:13" x14ac:dyDescent="0.3">
      <c r="E6713" s="4">
        <v>43745.625</v>
      </c>
      <c r="F6713" s="3">
        <v>0</v>
      </c>
      <c r="G6713" s="2">
        <f>Table13[[#This Row],[CF % FV]]*$A$2</f>
        <v>0</v>
      </c>
      <c r="H6713" s="3">
        <v>0.99076809229026297</v>
      </c>
      <c r="I6713" s="2">
        <f>Table13[[#This Row],[CF % EOL]]*$A$6</f>
        <v>39.63072369161052</v>
      </c>
      <c r="J6713" s="3">
        <v>0.23083297119683446</v>
      </c>
      <c r="K6713" s="2">
        <f>$A$10*Table13[[#This Row],[CF % WEC]]</f>
        <v>7.0996096619560162E-2</v>
      </c>
      <c r="L6713" s="1">
        <v>17.039120449506228</v>
      </c>
      <c r="M6713" s="2">
        <f>Table13[[#This Row],[Cons h '[MWh']]]-Table13[[#This Row],[Ewec_prod '[MWh']]]-Table13[[#This Row],[Eeol_prod '[MWh']]]-Table13[[#This Row],[Efv_prod '[MWh']]]</f>
        <v>-22.662599338723851</v>
      </c>
    </row>
    <row r="6714" spans="5:13" x14ac:dyDescent="0.3">
      <c r="E6714" s="4">
        <v>43745.666666666664</v>
      </c>
      <c r="F6714" s="3">
        <v>4.301E-2</v>
      </c>
      <c r="G6714" s="2">
        <f>Table13[[#This Row],[CF % FV]]*$A$2</f>
        <v>2.1935099999999998</v>
      </c>
      <c r="H6714" s="3">
        <v>0.98989590060170396</v>
      </c>
      <c r="I6714" s="2">
        <f>Table13[[#This Row],[CF % EOL]]*$A$6</f>
        <v>39.595836024068156</v>
      </c>
      <c r="J6714" s="3">
        <v>0.23603256255841443</v>
      </c>
      <c r="K6714" s="2">
        <f>$A$10*Table13[[#This Row],[CF % WEC]]</f>
        <v>7.2595307896766229E-2</v>
      </c>
      <c r="L6714" s="1">
        <v>32.374914935509537</v>
      </c>
      <c r="M6714" s="2">
        <f>Table13[[#This Row],[Cons h '[MWh']]]-Table13[[#This Row],[Ewec_prod '[MWh']]]-Table13[[#This Row],[Eeol_prod '[MWh']]]-Table13[[#This Row],[Efv_prod '[MWh']]]</f>
        <v>-9.4870263964553878</v>
      </c>
    </row>
    <row r="6715" spans="5:13" x14ac:dyDescent="0.3">
      <c r="E6715" s="4">
        <v>43745.708333333336</v>
      </c>
      <c r="F6715" s="3">
        <v>0.13853000000000001</v>
      </c>
      <c r="G6715" s="2">
        <f>Table13[[#This Row],[CF % FV]]*$A$2</f>
        <v>7.065030000000001</v>
      </c>
      <c r="H6715" s="3">
        <v>0.98339272100333197</v>
      </c>
      <c r="I6715" s="2">
        <f>Table13[[#This Row],[CF % EOL]]*$A$6</f>
        <v>39.335708840133279</v>
      </c>
      <c r="J6715" s="3">
        <v>0.23971389163652737</v>
      </c>
      <c r="K6715" s="2">
        <f>$A$10*Table13[[#This Row],[CF % WEC]]</f>
        <v>7.3727555138410214E-2</v>
      </c>
      <c r="L6715" s="1">
        <v>32.530009490931292</v>
      </c>
      <c r="M6715" s="2">
        <f>Table13[[#This Row],[Cons h '[MWh']]]-Table13[[#This Row],[Ewec_prod '[MWh']]]-Table13[[#This Row],[Eeol_prod '[MWh']]]-Table13[[#This Row],[Efv_prod '[MWh']]]</f>
        <v>-13.944456904340399</v>
      </c>
    </row>
    <row r="6716" spans="5:13" x14ac:dyDescent="0.3">
      <c r="E6716" s="4">
        <v>43745.75</v>
      </c>
      <c r="F6716" s="3">
        <v>0.15246999999999999</v>
      </c>
      <c r="G6716" s="2">
        <f>Table13[[#This Row],[CF % FV]]*$A$2</f>
        <v>7.77597</v>
      </c>
      <c r="H6716" s="3">
        <v>0.97549248634748498</v>
      </c>
      <c r="I6716" s="2">
        <f>Table13[[#This Row],[CF % EOL]]*$A$6</f>
        <v>39.019699453899399</v>
      </c>
      <c r="J6716" s="3">
        <v>0.23953645578611377</v>
      </c>
      <c r="K6716" s="2">
        <f>$A$10*Table13[[#This Row],[CF % WEC]]</f>
        <v>7.3672982116564936E-2</v>
      </c>
      <c r="L6716" s="1">
        <v>34.780189016525149</v>
      </c>
      <c r="M6716" s="2">
        <f>Table13[[#This Row],[Cons h '[MWh']]]-Table13[[#This Row],[Ewec_prod '[MWh']]]-Table13[[#This Row],[Eeol_prod '[MWh']]]-Table13[[#This Row],[Efv_prod '[MWh']]]</f>
        <v>-12.089153419490813</v>
      </c>
    </row>
    <row r="6717" spans="5:13" x14ac:dyDescent="0.3">
      <c r="E6717" s="4">
        <v>43745.791666666664</v>
      </c>
      <c r="F6717" s="3">
        <v>0.24587999999999999</v>
      </c>
      <c r="G6717" s="2">
        <f>Table13[[#This Row],[CF % FV]]*$A$2</f>
        <v>12.53988</v>
      </c>
      <c r="H6717" s="3">
        <v>0.94772588899059795</v>
      </c>
      <c r="I6717" s="2">
        <f>Table13[[#This Row],[CF % EOL]]*$A$6</f>
        <v>37.909035559623916</v>
      </c>
      <c r="J6717" s="3">
        <v>0.23612088961632929</v>
      </c>
      <c r="K6717" s="2">
        <f>$A$10*Table13[[#This Row],[CF % WEC]]</f>
        <v>7.2622474190668404E-2</v>
      </c>
      <c r="L6717" s="1">
        <v>35.748595508930201</v>
      </c>
      <c r="M6717" s="2">
        <f>Table13[[#This Row],[Cons h '[MWh']]]-Table13[[#This Row],[Ewec_prod '[MWh']]]-Table13[[#This Row],[Eeol_prod '[MWh']]]-Table13[[#This Row],[Efv_prod '[MWh']]]</f>
        <v>-14.772942524884382</v>
      </c>
    </row>
    <row r="6718" spans="5:13" x14ac:dyDescent="0.3">
      <c r="E6718" s="4">
        <v>43745.833333333336</v>
      </c>
      <c r="F6718" s="3">
        <v>0.28199999999999997</v>
      </c>
      <c r="G6718" s="2">
        <f>Table13[[#This Row],[CF % FV]]*$A$2</f>
        <v>14.381999999999998</v>
      </c>
      <c r="H6718" s="3">
        <v>0.93820021082893001</v>
      </c>
      <c r="I6718" s="2">
        <f>Table13[[#This Row],[CF % EOL]]*$A$6</f>
        <v>37.528008433157197</v>
      </c>
      <c r="J6718" s="3">
        <v>0.23177070699862809</v>
      </c>
      <c r="K6718" s="2">
        <f>$A$10*Table13[[#This Row],[CF % WEC]]</f>
        <v>7.1284511143891657E-2</v>
      </c>
      <c r="L6718" s="1">
        <v>31.824821647641471</v>
      </c>
      <c r="M6718" s="2">
        <f>Table13[[#This Row],[Cons h '[MWh']]]-Table13[[#This Row],[Ewec_prod '[MWh']]]-Table13[[#This Row],[Eeol_prod '[MWh']]]-Table13[[#This Row],[Efv_prod '[MWh']]]</f>
        <v>-20.156471296659614</v>
      </c>
    </row>
    <row r="6719" spans="5:13" x14ac:dyDescent="0.3">
      <c r="E6719" s="4">
        <v>43745.875</v>
      </c>
      <c r="F6719" s="3">
        <v>0.34338000000000002</v>
      </c>
      <c r="G6719" s="2">
        <f>Table13[[#This Row],[CF % FV]]*$A$2</f>
        <v>17.51238</v>
      </c>
      <c r="H6719" s="3">
        <v>0.92086986719889297</v>
      </c>
      <c r="I6719" s="2">
        <f>Table13[[#This Row],[CF % EOL]]*$A$6</f>
        <v>36.834794687955721</v>
      </c>
      <c r="J6719" s="3">
        <v>0.20011563502116672</v>
      </c>
      <c r="K6719" s="2">
        <f>$A$10*Table13[[#This Row],[CF % WEC]]</f>
        <v>6.1548525262158142E-2</v>
      </c>
      <c r="L6719" s="1">
        <v>34.077421049875582</v>
      </c>
      <c r="M6719" s="2">
        <f>Table13[[#This Row],[Cons h '[MWh']]]-Table13[[#This Row],[Ewec_prod '[MWh']]]-Table13[[#This Row],[Eeol_prod '[MWh']]]-Table13[[#This Row],[Efv_prod '[MWh']]]</f>
        <v>-20.331302163342301</v>
      </c>
    </row>
    <row r="6720" spans="5:13" x14ac:dyDescent="0.3">
      <c r="E6720" s="4">
        <v>43745.916666666664</v>
      </c>
      <c r="F6720" s="3">
        <v>0.34076999999999996</v>
      </c>
      <c r="G6720" s="2">
        <f>Table13[[#This Row],[CF % FV]]*$A$2</f>
        <v>17.379269999999998</v>
      </c>
      <c r="H6720" s="3">
        <v>0</v>
      </c>
      <c r="I6720" s="2">
        <f>Table13[[#This Row],[CF % EOL]]*$A$6</f>
        <v>0</v>
      </c>
      <c r="J6720" s="3">
        <v>0.18081085654004156</v>
      </c>
      <c r="K6720" s="2">
        <f>$A$10*Table13[[#This Row],[CF % WEC]]</f>
        <v>5.5611054929566577E-2</v>
      </c>
      <c r="L6720" s="1">
        <v>32.299542866981596</v>
      </c>
      <c r="M6720" s="2">
        <f>Table13[[#This Row],[Cons h '[MWh']]]-Table13[[#This Row],[Ewec_prod '[MWh']]]-Table13[[#This Row],[Eeol_prod '[MWh']]]-Table13[[#This Row],[Efv_prod '[MWh']]]</f>
        <v>14.864661812052034</v>
      </c>
    </row>
    <row r="6721" spans="5:13" x14ac:dyDescent="0.3">
      <c r="E6721" s="4">
        <v>43745.958333333336</v>
      </c>
      <c r="F6721" s="3">
        <v>0.34643000000000002</v>
      </c>
      <c r="G6721" s="2">
        <f>Table13[[#This Row],[CF % FV]]*$A$2</f>
        <v>17.667930000000002</v>
      </c>
      <c r="H6721" s="3">
        <v>0</v>
      </c>
      <c r="I6721" s="2">
        <f>Table13[[#This Row],[CF % EOL]]*$A$6</f>
        <v>0</v>
      </c>
      <c r="J6721" s="3">
        <v>0.16726142838450811</v>
      </c>
      <c r="K6721" s="2">
        <f>$A$10*Table13[[#This Row],[CF % WEC]]</f>
        <v>5.1443727768795564E-2</v>
      </c>
      <c r="L6721" s="1">
        <v>26.183601025968994</v>
      </c>
      <c r="M6721" s="2">
        <f>Table13[[#This Row],[Cons h '[MWh']]]-Table13[[#This Row],[Ewec_prod '[MWh']]]-Table13[[#This Row],[Eeol_prod '[MWh']]]-Table13[[#This Row],[Efv_prod '[MWh']]]</f>
        <v>8.4642272982001963</v>
      </c>
    </row>
    <row r="6722" spans="5:13" x14ac:dyDescent="0.3">
      <c r="E6722" s="4">
        <v>43746</v>
      </c>
      <c r="F6722" s="3">
        <v>0.20512</v>
      </c>
      <c r="G6722" s="2">
        <f>Table13[[#This Row],[CF % FV]]*$A$2</f>
        <v>10.461119999999999</v>
      </c>
      <c r="H6722" s="3">
        <v>0</v>
      </c>
      <c r="I6722" s="2">
        <f>Table13[[#This Row],[CF % EOL]]*$A$6</f>
        <v>0</v>
      </c>
      <c r="J6722" s="3">
        <v>0.15505668813762044</v>
      </c>
      <c r="K6722" s="2">
        <f>$A$10*Table13[[#This Row],[CF % WEC]]</f>
        <v>4.7689979275709608E-2</v>
      </c>
      <c r="L6722" s="1">
        <v>26.531087941102726</v>
      </c>
      <c r="M6722" s="2">
        <f>Table13[[#This Row],[Cons h '[MWh']]]-Table13[[#This Row],[Ewec_prod '[MWh']]]-Table13[[#This Row],[Eeol_prod '[MWh']]]-Table13[[#This Row],[Efv_prod '[MWh']]]</f>
        <v>16.022277961827015</v>
      </c>
    </row>
    <row r="6723" spans="5:13" x14ac:dyDescent="0.3">
      <c r="E6723" s="4">
        <v>43746.041666666664</v>
      </c>
      <c r="F6723" s="3">
        <v>0.15509999999999999</v>
      </c>
      <c r="G6723" s="2">
        <f>Table13[[#This Row],[CF % FV]]*$A$2</f>
        <v>7.910099999999999</v>
      </c>
      <c r="H6723" s="3">
        <v>0</v>
      </c>
      <c r="I6723" s="2">
        <f>Table13[[#This Row],[CF % EOL]]*$A$6</f>
        <v>0</v>
      </c>
      <c r="J6723" s="3">
        <v>0.14510736322366094</v>
      </c>
      <c r="K6723" s="2">
        <f>$A$10*Table13[[#This Row],[CF % WEC]]</f>
        <v>4.4629917148412634E-2</v>
      </c>
      <c r="L6723" s="1">
        <v>25.363113626942084</v>
      </c>
      <c r="M6723" s="2">
        <f>Table13[[#This Row],[Cons h '[MWh']]]-Table13[[#This Row],[Ewec_prod '[MWh']]]-Table13[[#This Row],[Eeol_prod '[MWh']]]-Table13[[#This Row],[Efv_prod '[MWh']]]</f>
        <v>17.408383709793672</v>
      </c>
    </row>
    <row r="6724" spans="5:13" x14ac:dyDescent="0.3">
      <c r="E6724" s="4">
        <v>43746.083333333336</v>
      </c>
      <c r="F6724" s="3">
        <v>6.1219999999999997E-2</v>
      </c>
      <c r="G6724" s="2">
        <f>Table13[[#This Row],[CF % FV]]*$A$2</f>
        <v>3.12222</v>
      </c>
      <c r="H6724" s="3">
        <v>2.0145646456876699E-2</v>
      </c>
      <c r="I6724" s="2">
        <f>Table13[[#This Row],[CF % EOL]]*$A$6</f>
        <v>0.80582585827506792</v>
      </c>
      <c r="J6724" s="3">
        <v>0.1383257366076906</v>
      </c>
      <c r="K6724" s="2">
        <f>$A$10*Table13[[#This Row],[CF % WEC]]</f>
        <v>4.254412751459704E-2</v>
      </c>
      <c r="L6724" s="1">
        <v>23.461446635472782</v>
      </c>
      <c r="M6724" s="2">
        <f>Table13[[#This Row],[Cons h '[MWh']]]-Table13[[#This Row],[Ewec_prod '[MWh']]]-Table13[[#This Row],[Eeol_prod '[MWh']]]-Table13[[#This Row],[Efv_prod '[MWh']]]</f>
        <v>19.490856649683121</v>
      </c>
    </row>
    <row r="6725" spans="5:13" x14ac:dyDescent="0.3">
      <c r="E6725" s="4">
        <v>43746.125</v>
      </c>
      <c r="F6725" s="3">
        <v>3.5299999999999997E-3</v>
      </c>
      <c r="G6725" s="2">
        <f>Table13[[#This Row],[CF % FV]]*$A$2</f>
        <v>0.18003</v>
      </c>
      <c r="H6725" s="3">
        <v>9.5722019513791001E-2</v>
      </c>
      <c r="I6725" s="2">
        <f>Table13[[#This Row],[CF % EOL]]*$A$6</f>
        <v>3.8288807805516401</v>
      </c>
      <c r="J6725" s="3">
        <v>0.13498587498845566</v>
      </c>
      <c r="K6725" s="2">
        <f>$A$10*Table13[[#This Row],[CF % WEC]]</f>
        <v>4.1516903643649371E-2</v>
      </c>
      <c r="L6725" s="1">
        <v>24.615648077682263</v>
      </c>
      <c r="M6725" s="2">
        <f>Table13[[#This Row],[Cons h '[MWh']]]-Table13[[#This Row],[Ewec_prod '[MWh']]]-Table13[[#This Row],[Eeol_prod '[MWh']]]-Table13[[#This Row],[Efv_prod '[MWh']]]</f>
        <v>20.565220393486975</v>
      </c>
    </row>
    <row r="6726" spans="5:13" x14ac:dyDescent="0.3">
      <c r="E6726" s="4">
        <v>43746.166666666664</v>
      </c>
      <c r="F6726" s="3">
        <v>0</v>
      </c>
      <c r="G6726" s="2">
        <f>Table13[[#This Row],[CF % FV]]*$A$2</f>
        <v>0</v>
      </c>
      <c r="H6726" s="3">
        <v>0.16696244556630499</v>
      </c>
      <c r="I6726" s="2">
        <f>Table13[[#This Row],[CF % EOL]]*$A$6</f>
        <v>6.6784978226521998</v>
      </c>
      <c r="J6726" s="3">
        <v>0.13792584074266162</v>
      </c>
      <c r="K6726" s="2">
        <f>$A$10*Table13[[#This Row],[CF % WEC]]</f>
        <v>4.2421133622848578E-2</v>
      </c>
      <c r="L6726" s="1">
        <v>28.805016378669961</v>
      </c>
      <c r="M6726" s="2">
        <f>Table13[[#This Row],[Cons h '[MWh']]]-Table13[[#This Row],[Ewec_prod '[MWh']]]-Table13[[#This Row],[Eeol_prod '[MWh']]]-Table13[[#This Row],[Efv_prod '[MWh']]]</f>
        <v>22.084097422394912</v>
      </c>
    </row>
    <row r="6727" spans="5:13" x14ac:dyDescent="0.3">
      <c r="E6727" s="4">
        <v>43746.208333333336</v>
      </c>
      <c r="F6727" s="3">
        <v>0</v>
      </c>
      <c r="G6727" s="2">
        <f>Table13[[#This Row],[CF % FV]]*$A$2</f>
        <v>0</v>
      </c>
      <c r="H6727" s="3">
        <v>0.26458410264854099</v>
      </c>
      <c r="I6727" s="2">
        <f>Table13[[#This Row],[CF % EOL]]*$A$6</f>
        <v>10.583364105941639</v>
      </c>
      <c r="J6727" s="3">
        <v>0.14763990501212129</v>
      </c>
      <c r="K6727" s="2">
        <f>$A$10*Table13[[#This Row],[CF % WEC]]</f>
        <v>4.5408837857072087E-2</v>
      </c>
      <c r="L6727" s="1">
        <v>31.936458083715191</v>
      </c>
      <c r="M6727" s="2">
        <f>Table13[[#This Row],[Cons h '[MWh']]]-Table13[[#This Row],[Ewec_prod '[MWh']]]-Table13[[#This Row],[Eeol_prod '[MWh']]]-Table13[[#This Row],[Efv_prod '[MWh']]]</f>
        <v>21.307685139916479</v>
      </c>
    </row>
    <row r="6728" spans="5:13" x14ac:dyDescent="0.3">
      <c r="E6728" s="4">
        <v>43746.25</v>
      </c>
      <c r="F6728" s="3">
        <v>0</v>
      </c>
      <c r="G6728" s="2">
        <f>Table13[[#This Row],[CF % FV]]*$A$2</f>
        <v>0</v>
      </c>
      <c r="H6728" s="3">
        <v>0.41196499095760902</v>
      </c>
      <c r="I6728" s="2">
        <f>Table13[[#This Row],[CF % EOL]]*$A$6</f>
        <v>16.47859963830436</v>
      </c>
      <c r="J6728" s="3">
        <v>0.1646243197381162</v>
      </c>
      <c r="K6728" s="2">
        <f>$A$10*Table13[[#This Row],[CF % WEC]]</f>
        <v>5.0632645975389766E-2</v>
      </c>
      <c r="L6728" s="1">
        <v>32.214924270372194</v>
      </c>
      <c r="M6728" s="2">
        <f>Table13[[#This Row],[Cons h '[MWh']]]-Table13[[#This Row],[Ewec_prod '[MWh']]]-Table13[[#This Row],[Eeol_prod '[MWh']]]-Table13[[#This Row],[Efv_prod '[MWh']]]</f>
        <v>15.685691986092444</v>
      </c>
    </row>
    <row r="6729" spans="5:13" x14ac:dyDescent="0.3">
      <c r="E6729" s="4">
        <v>43746.291666666664</v>
      </c>
      <c r="F6729" s="3">
        <v>0</v>
      </c>
      <c r="G6729" s="2">
        <f>Table13[[#This Row],[CF % FV]]*$A$2</f>
        <v>0</v>
      </c>
      <c r="H6729" s="3">
        <v>0.58828956284863898</v>
      </c>
      <c r="I6729" s="2">
        <f>Table13[[#This Row],[CF % EOL]]*$A$6</f>
        <v>23.531582513945558</v>
      </c>
      <c r="J6729" s="3">
        <v>0.1882765406617245</v>
      </c>
      <c r="K6729" s="2">
        <f>$A$10*Table13[[#This Row],[CF % WEC]]</f>
        <v>5.7907236573315167E-2</v>
      </c>
      <c r="L6729" s="1">
        <v>29.043750980675426</v>
      </c>
      <c r="M6729" s="2">
        <f>Table13[[#This Row],[Cons h '[MWh']]]-Table13[[#This Row],[Ewec_prod '[MWh']]]-Table13[[#This Row],[Eeol_prod '[MWh']]]-Table13[[#This Row],[Efv_prod '[MWh']]]</f>
        <v>5.4542612301565541</v>
      </c>
    </row>
    <row r="6730" spans="5:13" x14ac:dyDescent="0.3">
      <c r="E6730" s="4">
        <v>43746.333333333336</v>
      </c>
      <c r="F6730" s="3">
        <v>0</v>
      </c>
      <c r="G6730" s="2">
        <f>Table13[[#This Row],[CF % FV]]*$A$2</f>
        <v>0</v>
      </c>
      <c r="H6730" s="3">
        <v>0.791602561646781</v>
      </c>
      <c r="I6730" s="2">
        <f>Table13[[#This Row],[CF % EOL]]*$A$6</f>
        <v>31.664102465871238</v>
      </c>
      <c r="J6730" s="3">
        <v>0.21120396137562647</v>
      </c>
      <c r="K6730" s="2">
        <f>$A$10*Table13[[#This Row],[CF % WEC]]</f>
        <v>6.4958904139702289E-2</v>
      </c>
      <c r="L6730" s="1">
        <v>34.74202249406931</v>
      </c>
      <c r="M6730" s="2">
        <f>Table13[[#This Row],[Cons h '[MWh']]]-Table13[[#This Row],[Ewec_prod '[MWh']]]-Table13[[#This Row],[Eeol_prod '[MWh']]]-Table13[[#This Row],[Efv_prod '[MWh']]]</f>
        <v>3.0129611240583714</v>
      </c>
    </row>
    <row r="6731" spans="5:13" x14ac:dyDescent="0.3">
      <c r="E6731" s="4">
        <v>43746.375</v>
      </c>
      <c r="F6731" s="3">
        <v>0</v>
      </c>
      <c r="G6731" s="2">
        <f>Table13[[#This Row],[CF % FV]]*$A$2</f>
        <v>0</v>
      </c>
      <c r="H6731" s="3">
        <v>0.889715192659847</v>
      </c>
      <c r="I6731" s="2">
        <f>Table13[[#This Row],[CF % EOL]]*$A$6</f>
        <v>35.58860770639388</v>
      </c>
      <c r="J6731" s="3">
        <v>0.19164117375091602</v>
      </c>
      <c r="K6731" s="2">
        <f>$A$10*Table13[[#This Row],[CF % WEC]]</f>
        <v>5.8942079276465741E-2</v>
      </c>
      <c r="L6731" s="1">
        <v>32.267845222096916</v>
      </c>
      <c r="M6731" s="2">
        <f>Table13[[#This Row],[Cons h '[MWh']]]-Table13[[#This Row],[Ewec_prod '[MWh']]]-Table13[[#This Row],[Eeol_prod '[MWh']]]-Table13[[#This Row],[Efv_prod '[MWh']]]</f>
        <v>-3.3797045635734264</v>
      </c>
    </row>
    <row r="6732" spans="5:13" x14ac:dyDescent="0.3">
      <c r="E6732" s="4">
        <v>43746.416666666664</v>
      </c>
      <c r="F6732" s="3">
        <v>0</v>
      </c>
      <c r="G6732" s="2">
        <f>Table13[[#This Row],[CF % FV]]*$A$2</f>
        <v>0</v>
      </c>
      <c r="H6732" s="3">
        <v>8.8178076592911395E-2</v>
      </c>
      <c r="I6732" s="2">
        <f>Table13[[#This Row],[CF % EOL]]*$A$6</f>
        <v>3.5271230637164557</v>
      </c>
      <c r="J6732" s="3">
        <v>0.1702414649513144</v>
      </c>
      <c r="K6732" s="2">
        <f>$A$10*Table13[[#This Row],[CF % WEC]]</f>
        <v>5.2360282119458028E-2</v>
      </c>
      <c r="L6732" s="1">
        <v>34.939118710008309</v>
      </c>
      <c r="M6732" s="2">
        <f>Table13[[#This Row],[Cons h '[MWh']]]-Table13[[#This Row],[Ewec_prod '[MWh']]]-Table13[[#This Row],[Eeol_prod '[MWh']]]-Table13[[#This Row],[Efv_prod '[MWh']]]</f>
        <v>31.359635364172394</v>
      </c>
    </row>
    <row r="6733" spans="5:13" x14ac:dyDescent="0.3">
      <c r="E6733" s="4">
        <v>43746.458333333336</v>
      </c>
      <c r="F6733" s="3">
        <v>0</v>
      </c>
      <c r="G6733" s="2">
        <f>Table13[[#This Row],[CF % FV]]*$A$2</f>
        <v>0</v>
      </c>
      <c r="H6733" s="3">
        <v>0.101017927096875</v>
      </c>
      <c r="I6733" s="2">
        <f>Table13[[#This Row],[CF % EOL]]*$A$6</f>
        <v>4.0407170838750002</v>
      </c>
      <c r="J6733" s="3">
        <v>0.15463442409785541</v>
      </c>
      <c r="K6733" s="2">
        <f>$A$10*Table13[[#This Row],[CF % WEC]]</f>
        <v>4.7560105720772086E-2</v>
      </c>
      <c r="L6733" s="1">
        <v>31.342386212714658</v>
      </c>
      <c r="M6733" s="2">
        <f>Table13[[#This Row],[Cons h '[MWh']]]-Table13[[#This Row],[Ewec_prod '[MWh']]]-Table13[[#This Row],[Eeol_prod '[MWh']]]-Table13[[#This Row],[Efv_prod '[MWh']]]</f>
        <v>27.254109023118886</v>
      </c>
    </row>
    <row r="6734" spans="5:13" x14ac:dyDescent="0.3">
      <c r="E6734" s="4">
        <v>43746.5</v>
      </c>
      <c r="F6734" s="3">
        <v>0</v>
      </c>
      <c r="G6734" s="2">
        <f>Table13[[#This Row],[CF % FV]]*$A$2</f>
        <v>0</v>
      </c>
      <c r="H6734" s="3">
        <v>0.17652113410755599</v>
      </c>
      <c r="I6734" s="2">
        <f>Table13[[#This Row],[CF % EOL]]*$A$6</f>
        <v>7.0608453643022395</v>
      </c>
      <c r="J6734" s="3">
        <v>0.14610807190477976</v>
      </c>
      <c r="K6734" s="2">
        <f>$A$10*Table13[[#This Row],[CF % WEC]]</f>
        <v>4.493769991377921E-2</v>
      </c>
      <c r="L6734" s="1">
        <v>34.025274183487127</v>
      </c>
      <c r="M6734" s="2">
        <f>Table13[[#This Row],[Cons h '[MWh']]]-Table13[[#This Row],[Ewec_prod '[MWh']]]-Table13[[#This Row],[Eeol_prod '[MWh']]]-Table13[[#This Row],[Efv_prod '[MWh']]]</f>
        <v>26.919491119271107</v>
      </c>
    </row>
    <row r="6735" spans="5:13" x14ac:dyDescent="0.3">
      <c r="E6735" s="4">
        <v>43746.541666666664</v>
      </c>
      <c r="F6735" s="3">
        <v>0</v>
      </c>
      <c r="G6735" s="2">
        <f>Table13[[#This Row],[CF % FV]]*$A$2</f>
        <v>0</v>
      </c>
      <c r="H6735" s="3">
        <v>0.36590366466718999</v>
      </c>
      <c r="I6735" s="2">
        <f>Table13[[#This Row],[CF % EOL]]*$A$6</f>
        <v>14.6361465866876</v>
      </c>
      <c r="J6735" s="3">
        <v>0.14756633686671983</v>
      </c>
      <c r="K6735" s="2">
        <f>$A$10*Table13[[#This Row],[CF % WEC]]</f>
        <v>4.5386210885145314E-2</v>
      </c>
      <c r="L6735" s="1">
        <v>28.030012629646521</v>
      </c>
      <c r="M6735" s="2">
        <f>Table13[[#This Row],[Cons h '[MWh']]]-Table13[[#This Row],[Ewec_prod '[MWh']]]-Table13[[#This Row],[Eeol_prod '[MWh']]]-Table13[[#This Row],[Efv_prod '[MWh']]]</f>
        <v>13.348479832073776</v>
      </c>
    </row>
    <row r="6736" spans="5:13" x14ac:dyDescent="0.3">
      <c r="E6736" s="4">
        <v>43746.583333333336</v>
      </c>
      <c r="F6736" s="3">
        <v>0</v>
      </c>
      <c r="G6736" s="2">
        <f>Table13[[#This Row],[CF % FV]]*$A$2</f>
        <v>0</v>
      </c>
      <c r="H6736" s="3">
        <v>0.618856140026395</v>
      </c>
      <c r="I6736" s="2">
        <f>Table13[[#This Row],[CF % EOL]]*$A$6</f>
        <v>24.7542456010558</v>
      </c>
      <c r="J6736" s="3">
        <v>0.16524929843529668</v>
      </c>
      <c r="K6736" s="2">
        <f>$A$10*Table13[[#This Row],[CF % WEC]]</f>
        <v>5.0824867423392338E-2</v>
      </c>
      <c r="L6736" s="1">
        <v>27.952603686215699</v>
      </c>
      <c r="M6736" s="2">
        <f>Table13[[#This Row],[Cons h '[MWh']]]-Table13[[#This Row],[Ewec_prod '[MWh']]]-Table13[[#This Row],[Eeol_prod '[MWh']]]-Table13[[#This Row],[Efv_prod '[MWh']]]</f>
        <v>3.1475332177365054</v>
      </c>
    </row>
    <row r="6737" spans="5:13" x14ac:dyDescent="0.3">
      <c r="E6737" s="4">
        <v>43746.625</v>
      </c>
      <c r="F6737" s="3">
        <v>0</v>
      </c>
      <c r="G6737" s="2">
        <f>Table13[[#This Row],[CF % FV]]*$A$2</f>
        <v>0</v>
      </c>
      <c r="H6737" s="3">
        <v>0.91937325588528596</v>
      </c>
      <c r="I6737" s="2">
        <f>Table13[[#This Row],[CF % EOL]]*$A$6</f>
        <v>36.774930235411439</v>
      </c>
      <c r="J6737" s="3">
        <v>0.20146390428757824</v>
      </c>
      <c r="K6737" s="2">
        <f>$A$10*Table13[[#This Row],[CF % WEC]]</f>
        <v>6.1963205429428146E-2</v>
      </c>
      <c r="L6737" s="1">
        <v>32.312458006973856</v>
      </c>
      <c r="M6737" s="2">
        <f>Table13[[#This Row],[Cons h '[MWh']]]-Table13[[#This Row],[Ewec_prod '[MWh']]]-Table13[[#This Row],[Eeol_prod '[MWh']]]-Table13[[#This Row],[Efv_prod '[MWh']]]</f>
        <v>-4.5244354338670121</v>
      </c>
    </row>
    <row r="6738" spans="5:13" x14ac:dyDescent="0.3">
      <c r="E6738" s="4">
        <v>43746.666666666664</v>
      </c>
      <c r="F6738" s="3">
        <v>7.8730000000000008E-2</v>
      </c>
      <c r="G6738" s="2">
        <f>Table13[[#This Row],[CF % FV]]*$A$2</f>
        <v>4.0152300000000007</v>
      </c>
      <c r="H6738" s="3">
        <v>0.98560797563716396</v>
      </c>
      <c r="I6738" s="2">
        <f>Table13[[#This Row],[CF % EOL]]*$A$6</f>
        <v>39.424319025486561</v>
      </c>
      <c r="J6738" s="3">
        <v>0.2436223694464047</v>
      </c>
      <c r="K6738" s="2">
        <f>$A$10*Table13[[#This Row],[CF % WEC]]</f>
        <v>7.4929665334309573E-2</v>
      </c>
      <c r="L6738" s="1">
        <v>29.829537274262297</v>
      </c>
      <c r="M6738" s="2">
        <f>Table13[[#This Row],[Cons h '[MWh']]]-Table13[[#This Row],[Ewec_prod '[MWh']]]-Table13[[#This Row],[Eeol_prod '[MWh']]]-Table13[[#This Row],[Efv_prod '[MWh']]]</f>
        <v>-13.684941416558575</v>
      </c>
    </row>
    <row r="6739" spans="5:13" x14ac:dyDescent="0.3">
      <c r="E6739" s="4">
        <v>43746.708333333336</v>
      </c>
      <c r="F6739" s="3">
        <v>0.18837000000000001</v>
      </c>
      <c r="G6739" s="2">
        <f>Table13[[#This Row],[CF % FV]]*$A$2</f>
        <v>9.6068700000000007</v>
      </c>
      <c r="H6739" s="3">
        <v>0.99961253538054495</v>
      </c>
      <c r="I6739" s="2">
        <f>Table13[[#This Row],[CF % EOL]]*$A$6</f>
        <v>39.9845014152218</v>
      </c>
      <c r="J6739" s="3">
        <v>0.28253730150322581</v>
      </c>
      <c r="K6739" s="2">
        <f>$A$10*Table13[[#This Row],[CF % WEC]]</f>
        <v>8.6898528629379357E-2</v>
      </c>
      <c r="L6739" s="1">
        <v>34.560420781721817</v>
      </c>
      <c r="M6739" s="2">
        <f>Table13[[#This Row],[Cons h '[MWh']]]-Table13[[#This Row],[Ewec_prod '[MWh']]]-Table13[[#This Row],[Eeol_prod '[MWh']]]-Table13[[#This Row],[Efv_prod '[MWh']]]</f>
        <v>-15.11784916212936</v>
      </c>
    </row>
    <row r="6740" spans="5:13" x14ac:dyDescent="0.3">
      <c r="E6740" s="4">
        <v>43746.75</v>
      </c>
      <c r="F6740" s="3">
        <v>7.8420000000000004E-2</v>
      </c>
      <c r="G6740" s="2">
        <f>Table13[[#This Row],[CF % FV]]*$A$2</f>
        <v>3.9994200000000002</v>
      </c>
      <c r="H6740" s="3">
        <v>1</v>
      </c>
      <c r="I6740" s="2">
        <f>Table13[[#This Row],[CF % EOL]]*$A$6</f>
        <v>40</v>
      </c>
      <c r="J6740" s="3">
        <v>0.32724860754985918</v>
      </c>
      <c r="K6740" s="2">
        <f>$A$10*Table13[[#This Row],[CF % WEC]]</f>
        <v>0.10065015253135094</v>
      </c>
      <c r="L6740" s="1">
        <v>42.295759397182415</v>
      </c>
      <c r="M6740" s="2">
        <f>Table13[[#This Row],[Cons h '[MWh']]]-Table13[[#This Row],[Ewec_prod '[MWh']]]-Table13[[#This Row],[Eeol_prod '[MWh']]]-Table13[[#This Row],[Efv_prod '[MWh']]]</f>
        <v>-1.8043107553489359</v>
      </c>
    </row>
    <row r="6741" spans="5:13" x14ac:dyDescent="0.3">
      <c r="E6741" s="4">
        <v>43746.791666666664</v>
      </c>
      <c r="F6741" s="3">
        <v>0.12676999999999999</v>
      </c>
      <c r="G6741" s="2">
        <f>Table13[[#This Row],[CF % FV]]*$A$2</f>
        <v>6.4652699999999994</v>
      </c>
      <c r="H6741" s="3">
        <v>0.99994865246737497</v>
      </c>
      <c r="I6741" s="2">
        <f>Table13[[#This Row],[CF % EOL]]*$A$6</f>
        <v>39.997946098694996</v>
      </c>
      <c r="J6741" s="3">
        <v>0.35294032853273227</v>
      </c>
      <c r="K6741" s="2">
        <f>$A$10*Table13[[#This Row],[CF % WEC]]</f>
        <v>0.1085520215571041</v>
      </c>
      <c r="L6741" s="1">
        <v>39.352968658160805</v>
      </c>
      <c r="M6741" s="2">
        <f>Table13[[#This Row],[Cons h '[MWh']]]-Table13[[#This Row],[Ewec_prod '[MWh']]]-Table13[[#This Row],[Eeol_prod '[MWh']]]-Table13[[#This Row],[Efv_prod '[MWh']]]</f>
        <v>-7.218799462091293</v>
      </c>
    </row>
    <row r="6742" spans="5:13" x14ac:dyDescent="0.3">
      <c r="E6742" s="4">
        <v>43746.833333333336</v>
      </c>
      <c r="F6742" s="3">
        <v>0.23769999999999999</v>
      </c>
      <c r="G6742" s="2">
        <f>Table13[[#This Row],[CF % FV]]*$A$2</f>
        <v>12.1227</v>
      </c>
      <c r="H6742" s="3">
        <v>0.99996283842585099</v>
      </c>
      <c r="I6742" s="2">
        <f>Table13[[#This Row],[CF % EOL]]*$A$6</f>
        <v>39.998513537034043</v>
      </c>
      <c r="J6742" s="3">
        <v>0.36524552698201701</v>
      </c>
      <c r="K6742" s="2">
        <f>$A$10*Table13[[#This Row],[CF % WEC]]</f>
        <v>0.11233666745711868</v>
      </c>
      <c r="L6742" s="1">
        <v>22.904406839444466</v>
      </c>
      <c r="M6742" s="2">
        <f>Table13[[#This Row],[Cons h '[MWh']]]-Table13[[#This Row],[Ewec_prod '[MWh']]]-Table13[[#This Row],[Eeol_prod '[MWh']]]-Table13[[#This Row],[Efv_prod '[MWh']]]</f>
        <v>-29.329143365046697</v>
      </c>
    </row>
    <row r="6743" spans="5:13" x14ac:dyDescent="0.3">
      <c r="E6743" s="4">
        <v>43746.875</v>
      </c>
      <c r="F6743" s="3">
        <v>0.48127999999999999</v>
      </c>
      <c r="G6743" s="2">
        <f>Table13[[#This Row],[CF % FV]]*$A$2</f>
        <v>24.545279999999998</v>
      </c>
      <c r="H6743" s="3">
        <v>0.99894670692848997</v>
      </c>
      <c r="I6743" s="2">
        <f>Table13[[#This Row],[CF % EOL]]*$A$6</f>
        <v>39.957868277139596</v>
      </c>
      <c r="J6743" s="3">
        <v>0.2961807339527644</v>
      </c>
      <c r="K6743" s="2">
        <f>$A$10*Table13[[#This Row],[CF % WEC]]</f>
        <v>9.1094768202035201E-2</v>
      </c>
      <c r="L6743" s="1">
        <v>31.723666063421891</v>
      </c>
      <c r="M6743" s="2">
        <f>Table13[[#This Row],[Cons h '[MWh']]]-Table13[[#This Row],[Ewec_prod '[MWh']]]-Table13[[#This Row],[Eeol_prod '[MWh']]]-Table13[[#This Row],[Efv_prod '[MWh']]]</f>
        <v>-32.87057698191974</v>
      </c>
    </row>
    <row r="6744" spans="5:13" x14ac:dyDescent="0.3">
      <c r="E6744" s="4">
        <v>43746.916666666664</v>
      </c>
      <c r="F6744" s="3">
        <v>0.49926999999999999</v>
      </c>
      <c r="G6744" s="2">
        <f>Table13[[#This Row],[CF % FV]]*$A$2</f>
        <v>25.462769999999999</v>
      </c>
      <c r="H6744" s="3">
        <v>0.119962724712501</v>
      </c>
      <c r="I6744" s="2">
        <f>Table13[[#This Row],[CF % EOL]]*$A$6</f>
        <v>4.79850898850004</v>
      </c>
      <c r="J6744" s="3">
        <v>0.2465203899344717</v>
      </c>
      <c r="K6744" s="2">
        <f>$A$10*Table13[[#This Row],[CF % WEC]]</f>
        <v>7.582099442611781E-2</v>
      </c>
      <c r="L6744" s="1">
        <v>30.512222136693243</v>
      </c>
      <c r="M6744" s="2">
        <f>Table13[[#This Row],[Cons h '[MWh']]]-Table13[[#This Row],[Ewec_prod '[MWh']]]-Table13[[#This Row],[Eeol_prod '[MWh']]]-Table13[[#This Row],[Efv_prod '[MWh']]]</f>
        <v>0.17512215376708795</v>
      </c>
    </row>
    <row r="6745" spans="5:13" x14ac:dyDescent="0.3">
      <c r="E6745" s="4">
        <v>43746.958333333336</v>
      </c>
      <c r="F6745" s="3">
        <v>0.53220000000000001</v>
      </c>
      <c r="G6745" s="2">
        <f>Table13[[#This Row],[CF % FV]]*$A$2</f>
        <v>27.142199999999999</v>
      </c>
      <c r="H6745" s="3">
        <v>8.3001662462681702E-2</v>
      </c>
      <c r="I6745" s="2">
        <f>Table13[[#This Row],[CF % EOL]]*$A$6</f>
        <v>3.3200664985072681</v>
      </c>
      <c r="J6745" s="3">
        <v>0.21994942815024751</v>
      </c>
      <c r="K6745" s="2">
        <f>$A$10*Table13[[#This Row],[CF % WEC]]</f>
        <v>6.7648701879145248E-2</v>
      </c>
      <c r="L6745" s="1">
        <v>26.570799678264748</v>
      </c>
      <c r="M6745" s="2">
        <f>Table13[[#This Row],[Cons h '[MWh']]]-Table13[[#This Row],[Ewec_prod '[MWh']]]-Table13[[#This Row],[Eeol_prod '[MWh']]]-Table13[[#This Row],[Efv_prod '[MWh']]]</f>
        <v>-3.9591155221216674</v>
      </c>
    </row>
    <row r="6746" spans="5:13" x14ac:dyDescent="0.3">
      <c r="E6746" s="4">
        <v>43747</v>
      </c>
      <c r="F6746" s="3">
        <v>0.43257999999999996</v>
      </c>
      <c r="G6746" s="2">
        <f>Table13[[#This Row],[CF % FV]]*$A$2</f>
        <v>22.061579999999999</v>
      </c>
      <c r="H6746" s="3">
        <v>0.125643225896685</v>
      </c>
      <c r="I6746" s="2">
        <f>Table13[[#This Row],[CF % EOL]]*$A$6</f>
        <v>5.0257290358673998</v>
      </c>
      <c r="J6746" s="3">
        <v>0.20411574328554599</v>
      </c>
      <c r="K6746" s="2">
        <f>$A$10*Table13[[#This Row],[CF % WEC]]</f>
        <v>6.2778817760470298E-2</v>
      </c>
      <c r="L6746" s="1">
        <v>26.797154035094692</v>
      </c>
      <c r="M6746" s="2">
        <f>Table13[[#This Row],[Cons h '[MWh']]]-Table13[[#This Row],[Ewec_prod '[MWh']]]-Table13[[#This Row],[Eeol_prod '[MWh']]]-Table13[[#This Row],[Efv_prod '[MWh']]]</f>
        <v>-0.3529338185331774</v>
      </c>
    </row>
    <row r="6747" spans="5:13" x14ac:dyDescent="0.3">
      <c r="E6747" s="4">
        <v>43747.041666666664</v>
      </c>
      <c r="F6747" s="3">
        <v>0.21833000000000002</v>
      </c>
      <c r="G6747" s="2">
        <f>Table13[[#This Row],[CF % FV]]*$A$2</f>
        <v>11.134830000000001</v>
      </c>
      <c r="H6747" s="3">
        <v>0.24760131101025001</v>
      </c>
      <c r="I6747" s="2">
        <f>Table13[[#This Row],[CF % EOL]]*$A$6</f>
        <v>9.9040524404100001</v>
      </c>
      <c r="J6747" s="3">
        <v>0.19867610026644852</v>
      </c>
      <c r="K6747" s="2">
        <f>$A$10*Table13[[#This Row],[CF % WEC]]</f>
        <v>6.1105775043230191E-2</v>
      </c>
      <c r="L6747" s="1">
        <v>24.040128651585448</v>
      </c>
      <c r="M6747" s="2">
        <f>Table13[[#This Row],[Cons h '[MWh']]]-Table13[[#This Row],[Ewec_prod '[MWh']]]-Table13[[#This Row],[Eeol_prod '[MWh']]]-Table13[[#This Row],[Efv_prod '[MWh']]]</f>
        <v>2.9401404361322161</v>
      </c>
    </row>
    <row r="6748" spans="5:13" x14ac:dyDescent="0.3">
      <c r="E6748" s="4">
        <v>43747.083333333336</v>
      </c>
      <c r="F6748" s="3">
        <v>6.9440000000000002E-2</v>
      </c>
      <c r="G6748" s="2">
        <f>Table13[[#This Row],[CF % FV]]*$A$2</f>
        <v>3.5414400000000001</v>
      </c>
      <c r="H6748" s="3">
        <v>0.50446690167598296</v>
      </c>
      <c r="I6748" s="2">
        <f>Table13[[#This Row],[CF % EOL]]*$A$6</f>
        <v>20.178676067039319</v>
      </c>
      <c r="J6748" s="3">
        <v>0.20446898771572442</v>
      </c>
      <c r="K6748" s="2">
        <f>$A$10*Table13[[#This Row],[CF % WEC]]</f>
        <v>6.2887463312989236E-2</v>
      </c>
      <c r="L6748" s="1">
        <v>24.875833410630072</v>
      </c>
      <c r="M6748" s="2">
        <f>Table13[[#This Row],[Cons h '[MWh']]]-Table13[[#This Row],[Ewec_prod '[MWh']]]-Table13[[#This Row],[Eeol_prod '[MWh']]]-Table13[[#This Row],[Efv_prod '[MWh']]]</f>
        <v>1.0928298802777632</v>
      </c>
    </row>
    <row r="6749" spans="5:13" x14ac:dyDescent="0.3">
      <c r="E6749" s="4">
        <v>43747.125</v>
      </c>
      <c r="F6749" s="3">
        <v>5.1700000000000001E-3</v>
      </c>
      <c r="G6749" s="2">
        <f>Table13[[#This Row],[CF % FV]]*$A$2</f>
        <v>0.26367000000000002</v>
      </c>
      <c r="H6749" s="3">
        <v>0.90009737687572899</v>
      </c>
      <c r="I6749" s="2">
        <f>Table13[[#This Row],[CF % EOL]]*$A$6</f>
        <v>36.003895075029163</v>
      </c>
      <c r="J6749" s="3">
        <v>0.22785167133549267</v>
      </c>
      <c r="K6749" s="2">
        <f>$A$10*Table13[[#This Row],[CF % WEC]]</f>
        <v>7.0079153723966545E-2</v>
      </c>
      <c r="L6749" s="1">
        <v>23.20692115244935</v>
      </c>
      <c r="M6749" s="2">
        <f>Table13[[#This Row],[Cons h '[MWh']]]-Table13[[#This Row],[Ewec_prod '[MWh']]]-Table13[[#This Row],[Eeol_prod '[MWh']]]-Table13[[#This Row],[Efv_prod '[MWh']]]</f>
        <v>-13.130723076303779</v>
      </c>
    </row>
    <row r="6750" spans="5:13" x14ac:dyDescent="0.3">
      <c r="E6750" s="4">
        <v>43747.166666666664</v>
      </c>
      <c r="F6750" s="3">
        <v>0</v>
      </c>
      <c r="G6750" s="2">
        <f>Table13[[#This Row],[CF % FV]]*$A$2</f>
        <v>0</v>
      </c>
      <c r="H6750" s="3">
        <v>0.99271075909613304</v>
      </c>
      <c r="I6750" s="2">
        <f>Table13[[#This Row],[CF % EOL]]*$A$6</f>
        <v>39.708430363845324</v>
      </c>
      <c r="J6750" s="3">
        <v>0.25653437302157173</v>
      </c>
      <c r="K6750" s="2">
        <f>$A$10*Table13[[#This Row],[CF % WEC]]</f>
        <v>7.8900943131505114E-2</v>
      </c>
      <c r="L6750" s="1">
        <v>33.073959260331755</v>
      </c>
      <c r="M6750" s="2">
        <f>Table13[[#This Row],[Cons h '[MWh']]]-Table13[[#This Row],[Ewec_prod '[MWh']]]-Table13[[#This Row],[Eeol_prod '[MWh']]]-Table13[[#This Row],[Efv_prod '[MWh']]]</f>
        <v>-6.7133720466450768</v>
      </c>
    </row>
    <row r="6751" spans="5:13" x14ac:dyDescent="0.3">
      <c r="E6751" s="4">
        <v>43747.208333333336</v>
      </c>
      <c r="F6751" s="3">
        <v>0</v>
      </c>
      <c r="G6751" s="2">
        <f>Table13[[#This Row],[CF % FV]]*$A$2</f>
        <v>0</v>
      </c>
      <c r="H6751" s="3">
        <v>1</v>
      </c>
      <c r="I6751" s="2">
        <f>Table13[[#This Row],[CF % EOL]]*$A$6</f>
        <v>40</v>
      </c>
      <c r="J6751" s="3">
        <v>0.28261182115006978</v>
      </c>
      <c r="K6751" s="2">
        <f>$A$10*Table13[[#This Row],[CF % WEC]]</f>
        <v>8.6921448249656988E-2</v>
      </c>
      <c r="L6751" s="1">
        <v>32.287140826034197</v>
      </c>
      <c r="M6751" s="2">
        <f>Table13[[#This Row],[Cons h '[MWh']]]-Table13[[#This Row],[Ewec_prod '[MWh']]]-Table13[[#This Row],[Eeol_prod '[MWh']]]-Table13[[#This Row],[Efv_prod '[MWh']]]</f>
        <v>-7.799780622215458</v>
      </c>
    </row>
    <row r="6752" spans="5:13" x14ac:dyDescent="0.3">
      <c r="E6752" s="4">
        <v>43747.25</v>
      </c>
      <c r="F6752" s="3">
        <v>0</v>
      </c>
      <c r="G6752" s="2">
        <f>Table13[[#This Row],[CF % FV]]*$A$2</f>
        <v>0</v>
      </c>
      <c r="H6752" s="3">
        <v>0.99922559880198503</v>
      </c>
      <c r="I6752" s="2">
        <f>Table13[[#This Row],[CF % EOL]]*$A$6</f>
        <v>39.969023952079404</v>
      </c>
      <c r="J6752" s="3">
        <v>0.29875080390035608</v>
      </c>
      <c r="K6752" s="2">
        <f>$A$10*Table13[[#This Row],[CF % WEC]]</f>
        <v>9.1885231251452246E-2</v>
      </c>
      <c r="L6752" s="1">
        <v>32.72115280558274</v>
      </c>
      <c r="M6752" s="2">
        <f>Table13[[#This Row],[Cons h '[MWh']]]-Table13[[#This Row],[Ewec_prod '[MWh']]]-Table13[[#This Row],[Eeol_prod '[MWh']]]-Table13[[#This Row],[Efv_prod '[MWh']]]</f>
        <v>-7.3397563777481167</v>
      </c>
    </row>
    <row r="6753" spans="5:13" x14ac:dyDescent="0.3">
      <c r="E6753" s="4">
        <v>43747.291666666664</v>
      </c>
      <c r="F6753" s="3">
        <v>0</v>
      </c>
      <c r="G6753" s="2">
        <f>Table13[[#This Row],[CF % FV]]*$A$2</f>
        <v>0</v>
      </c>
      <c r="H6753" s="3">
        <v>0.99418396807897302</v>
      </c>
      <c r="I6753" s="2">
        <f>Table13[[#This Row],[CF % EOL]]*$A$6</f>
        <v>39.767358723158921</v>
      </c>
      <c r="J6753" s="3">
        <v>0.30507205768471907</v>
      </c>
      <c r="K6753" s="2">
        <f>$A$10*Table13[[#This Row],[CF % WEC]]</f>
        <v>9.3829426407389088E-2</v>
      </c>
      <c r="L6753" s="1">
        <v>31.03391087283439</v>
      </c>
      <c r="M6753" s="2">
        <f>Table13[[#This Row],[Cons h '[MWh']]]-Table13[[#This Row],[Ewec_prod '[MWh']]]-Table13[[#This Row],[Eeol_prod '[MWh']]]-Table13[[#This Row],[Efv_prod '[MWh']]]</f>
        <v>-8.8272772767319196</v>
      </c>
    </row>
    <row r="6754" spans="5:13" x14ac:dyDescent="0.3">
      <c r="E6754" s="4">
        <v>43747.333333333336</v>
      </c>
      <c r="F6754" s="3">
        <v>0</v>
      </c>
      <c r="G6754" s="2">
        <f>Table13[[#This Row],[CF % FV]]*$A$2</f>
        <v>0</v>
      </c>
      <c r="H6754" s="3">
        <v>0.98570787445906505</v>
      </c>
      <c r="I6754" s="2">
        <f>Table13[[#This Row],[CF % EOL]]*$A$6</f>
        <v>39.4283149783626</v>
      </c>
      <c r="J6754" s="3">
        <v>0.30327079096937692</v>
      </c>
      <c r="K6754" s="2">
        <f>$A$10*Table13[[#This Row],[CF % WEC]]</f>
        <v>9.3275420170338227E-2</v>
      </c>
      <c r="L6754" s="1">
        <v>33.010277754791645</v>
      </c>
      <c r="M6754" s="2">
        <f>Table13[[#This Row],[Cons h '[MWh']]]-Table13[[#This Row],[Ewec_prod '[MWh']]]-Table13[[#This Row],[Eeol_prod '[MWh']]]-Table13[[#This Row],[Efv_prod '[MWh']]]</f>
        <v>-6.5113126437412916</v>
      </c>
    </row>
    <row r="6755" spans="5:13" x14ac:dyDescent="0.3">
      <c r="E6755" s="4">
        <v>43747.375</v>
      </c>
      <c r="F6755" s="3">
        <v>0</v>
      </c>
      <c r="G6755" s="2">
        <f>Table13[[#This Row],[CF % FV]]*$A$2</f>
        <v>0</v>
      </c>
      <c r="H6755" s="3">
        <v>0.974209470074338</v>
      </c>
      <c r="I6755" s="2">
        <f>Table13[[#This Row],[CF % EOL]]*$A$6</f>
        <v>38.968378802973518</v>
      </c>
      <c r="J6755" s="3">
        <v>0.25082206641620042</v>
      </c>
      <c r="K6755" s="2">
        <f>$A$10*Table13[[#This Row],[CF % WEC]]</f>
        <v>7.71440386928854E-2</v>
      </c>
      <c r="L6755" s="1">
        <v>33.076191187459621</v>
      </c>
      <c r="M6755" s="2">
        <f>Table13[[#This Row],[Cons h '[MWh']]]-Table13[[#This Row],[Ewec_prod '[MWh']]]-Table13[[#This Row],[Eeol_prod '[MWh']]]-Table13[[#This Row],[Efv_prod '[MWh']]]</f>
        <v>-5.9693316542067834</v>
      </c>
    </row>
    <row r="6756" spans="5:13" x14ac:dyDescent="0.3">
      <c r="E6756" s="4">
        <v>43747.416666666664</v>
      </c>
      <c r="F6756" s="3">
        <v>0</v>
      </c>
      <c r="G6756" s="2">
        <f>Table13[[#This Row],[CF % FV]]*$A$2</f>
        <v>0</v>
      </c>
      <c r="H6756" s="3">
        <v>0.21977759851846501</v>
      </c>
      <c r="I6756" s="2">
        <f>Table13[[#This Row],[CF % EOL]]*$A$6</f>
        <v>8.7911039407386014</v>
      </c>
      <c r="J6756" s="3">
        <v>0.20978643469934335</v>
      </c>
      <c r="K6756" s="2">
        <f>$A$10*Table13[[#This Row],[CF % WEC]]</f>
        <v>6.4522922831016599E-2</v>
      </c>
      <c r="L6756" s="1">
        <v>33.451919654916473</v>
      </c>
      <c r="M6756" s="2">
        <f>Table13[[#This Row],[Cons h '[MWh']]]-Table13[[#This Row],[Ewec_prod '[MWh']]]-Table13[[#This Row],[Eeol_prod '[MWh']]]-Table13[[#This Row],[Efv_prod '[MWh']]]</f>
        <v>24.596292791346855</v>
      </c>
    </row>
    <row r="6757" spans="5:13" x14ac:dyDescent="0.3">
      <c r="E6757" s="4">
        <v>43747.458333333336</v>
      </c>
      <c r="F6757" s="3">
        <v>0</v>
      </c>
      <c r="G6757" s="2">
        <f>Table13[[#This Row],[CF % FV]]*$A$2</f>
        <v>0</v>
      </c>
      <c r="H6757" s="3">
        <v>0.195813547978792</v>
      </c>
      <c r="I6757" s="2">
        <f>Table13[[#This Row],[CF % EOL]]*$A$6</f>
        <v>7.8325419191516801</v>
      </c>
      <c r="J6757" s="3">
        <v>0.17830919815299034</v>
      </c>
      <c r="K6757" s="2">
        <f>$A$10*Table13[[#This Row],[CF % WEC]]</f>
        <v>5.4841632868084848E-2</v>
      </c>
      <c r="L6757" s="1">
        <v>41.23264068735137</v>
      </c>
      <c r="M6757" s="2">
        <f>Table13[[#This Row],[Cons h '[MWh']]]-Table13[[#This Row],[Ewec_prod '[MWh']]]-Table13[[#This Row],[Eeol_prod '[MWh']]]-Table13[[#This Row],[Efv_prod '[MWh']]]</f>
        <v>33.345257135331607</v>
      </c>
    </row>
    <row r="6758" spans="5:13" x14ac:dyDescent="0.3">
      <c r="E6758" s="4">
        <v>43747.5</v>
      </c>
      <c r="F6758" s="3">
        <v>0</v>
      </c>
      <c r="G6758" s="2">
        <f>Table13[[#This Row],[CF % FV]]*$A$2</f>
        <v>0</v>
      </c>
      <c r="H6758" s="3">
        <v>0.23772770757338799</v>
      </c>
      <c r="I6758" s="2">
        <f>Table13[[#This Row],[CF % EOL]]*$A$6</f>
        <v>9.5091083029355197</v>
      </c>
      <c r="J6758" s="3">
        <v>0.16370877972784806</v>
      </c>
      <c r="K6758" s="2">
        <f>$A$10*Table13[[#This Row],[CF % WEC]]</f>
        <v>5.0351058095239647E-2</v>
      </c>
      <c r="L6758" s="1">
        <v>36.454972487540623</v>
      </c>
      <c r="M6758" s="2">
        <f>Table13[[#This Row],[Cons h '[MWh']]]-Table13[[#This Row],[Ewec_prod '[MWh']]]-Table13[[#This Row],[Eeol_prod '[MWh']]]-Table13[[#This Row],[Efv_prod '[MWh']]]</f>
        <v>26.895513126509865</v>
      </c>
    </row>
    <row r="6759" spans="5:13" x14ac:dyDescent="0.3">
      <c r="E6759" s="4">
        <v>43747.541666666664</v>
      </c>
      <c r="F6759" s="3">
        <v>0</v>
      </c>
      <c r="G6759" s="2">
        <f>Table13[[#This Row],[CF % FV]]*$A$2</f>
        <v>0</v>
      </c>
      <c r="H6759" s="3">
        <v>0.30539593808208398</v>
      </c>
      <c r="I6759" s="2">
        <f>Table13[[#This Row],[CF % EOL]]*$A$6</f>
        <v>12.215837523283358</v>
      </c>
      <c r="J6759" s="3">
        <v>0.15526013094822719</v>
      </c>
      <c r="K6759" s="2">
        <f>$A$10*Table13[[#This Row],[CF % WEC]]</f>
        <v>4.7752551123065312E-2</v>
      </c>
      <c r="L6759" s="1">
        <v>24.700408222975415</v>
      </c>
      <c r="M6759" s="2">
        <f>Table13[[#This Row],[Cons h '[MWh']]]-Table13[[#This Row],[Ewec_prod '[MWh']]]-Table13[[#This Row],[Eeol_prod '[MWh']]]-Table13[[#This Row],[Efv_prod '[MWh']]]</f>
        <v>12.436818148568992</v>
      </c>
    </row>
    <row r="6760" spans="5:13" x14ac:dyDescent="0.3">
      <c r="E6760" s="4">
        <v>43747.583333333336</v>
      </c>
      <c r="F6760" s="3">
        <v>0</v>
      </c>
      <c r="G6760" s="2">
        <f>Table13[[#This Row],[CF % FV]]*$A$2</f>
        <v>0</v>
      </c>
      <c r="H6760" s="3">
        <v>0.387480118438572</v>
      </c>
      <c r="I6760" s="2">
        <f>Table13[[#This Row],[CF % EOL]]*$A$6</f>
        <v>15.499204737542879</v>
      </c>
      <c r="J6760" s="3">
        <v>0.15127952926857494</v>
      </c>
      <c r="K6760" s="2">
        <f>$A$10*Table13[[#This Row],[CF % WEC]]</f>
        <v>4.65282581635834E-2</v>
      </c>
      <c r="L6760" s="1">
        <v>25.836404115884353</v>
      </c>
      <c r="M6760" s="2">
        <f>Table13[[#This Row],[Cons h '[MWh']]]-Table13[[#This Row],[Ewec_prod '[MWh']]]-Table13[[#This Row],[Eeol_prod '[MWh']]]-Table13[[#This Row],[Efv_prod '[MWh']]]</f>
        <v>10.29067112017789</v>
      </c>
    </row>
    <row r="6761" spans="5:13" x14ac:dyDescent="0.3">
      <c r="E6761" s="4">
        <v>43747.625</v>
      </c>
      <c r="F6761" s="3">
        <v>0</v>
      </c>
      <c r="G6761" s="2">
        <f>Table13[[#This Row],[CF % FV]]*$A$2</f>
        <v>0</v>
      </c>
      <c r="H6761" s="3">
        <v>0.46537110434282902</v>
      </c>
      <c r="I6761" s="2">
        <f>Table13[[#This Row],[CF % EOL]]*$A$6</f>
        <v>18.614844173713159</v>
      </c>
      <c r="J6761" s="3">
        <v>0.15057979556935122</v>
      </c>
      <c r="K6761" s="2">
        <f>$A$10*Table13[[#This Row],[CF % WEC]]</f>
        <v>4.6313044708328401E-2</v>
      </c>
      <c r="L6761" s="1">
        <v>26.00468291087498</v>
      </c>
      <c r="M6761" s="2">
        <f>Table13[[#This Row],[Cons h '[MWh']]]-Table13[[#This Row],[Ewec_prod '[MWh']]]-Table13[[#This Row],[Eeol_prod '[MWh']]]-Table13[[#This Row],[Efv_prod '[MWh']]]</f>
        <v>7.3435256924534933</v>
      </c>
    </row>
    <row r="6762" spans="5:13" x14ac:dyDescent="0.3">
      <c r="E6762" s="4">
        <v>43747.666666666664</v>
      </c>
      <c r="F6762" s="3">
        <v>7.7549999999999994E-2</v>
      </c>
      <c r="G6762" s="2">
        <f>Table13[[#This Row],[CF % FV]]*$A$2</f>
        <v>3.9550499999999995</v>
      </c>
      <c r="H6762" s="3">
        <v>0.49450994595791198</v>
      </c>
      <c r="I6762" s="2">
        <f>Table13[[#This Row],[CF % EOL]]*$A$6</f>
        <v>19.780397838316478</v>
      </c>
      <c r="J6762" s="3">
        <v>0.15287259885051305</v>
      </c>
      <c r="K6762" s="2">
        <f>$A$10*Table13[[#This Row],[CF % WEC]]</f>
        <v>4.7018230290938282E-2</v>
      </c>
      <c r="L6762" s="1">
        <v>35.718003027339428</v>
      </c>
      <c r="M6762" s="2">
        <f>Table13[[#This Row],[Cons h '[MWh']]]-Table13[[#This Row],[Ewec_prod '[MWh']]]-Table13[[#This Row],[Eeol_prod '[MWh']]]-Table13[[#This Row],[Efv_prod '[MWh']]]</f>
        <v>11.935536958732012</v>
      </c>
    </row>
    <row r="6763" spans="5:13" x14ac:dyDescent="0.3">
      <c r="E6763" s="4">
        <v>43747.708333333336</v>
      </c>
      <c r="F6763" s="3">
        <v>0.26962000000000003</v>
      </c>
      <c r="G6763" s="2">
        <f>Table13[[#This Row],[CF % FV]]*$A$2</f>
        <v>13.750620000000001</v>
      </c>
      <c r="H6763" s="3">
        <v>0.59228671429298996</v>
      </c>
      <c r="I6763" s="2">
        <f>Table13[[#This Row],[CF % EOL]]*$A$6</f>
        <v>23.691468571719597</v>
      </c>
      <c r="J6763" s="3">
        <v>0.15725419531478999</v>
      </c>
      <c r="K6763" s="2">
        <f>$A$10*Table13[[#This Row],[CF % WEC]]</f>
        <v>4.8365855131154323E-2</v>
      </c>
      <c r="L6763" s="1">
        <v>37.951200147710225</v>
      </c>
      <c r="M6763" s="2">
        <f>Table13[[#This Row],[Cons h '[MWh']]]-Table13[[#This Row],[Ewec_prod '[MWh']]]-Table13[[#This Row],[Eeol_prod '[MWh']]]-Table13[[#This Row],[Efv_prod '[MWh']]]</f>
        <v>0.46074572085947452</v>
      </c>
    </row>
    <row r="6764" spans="5:13" x14ac:dyDescent="0.3">
      <c r="E6764" s="4">
        <v>43747.75</v>
      </c>
      <c r="F6764" s="3">
        <v>0.41038999999999998</v>
      </c>
      <c r="G6764" s="2">
        <f>Table13[[#This Row],[CF % FV]]*$A$2</f>
        <v>20.92989</v>
      </c>
      <c r="H6764" s="3">
        <v>0.69164908259093605</v>
      </c>
      <c r="I6764" s="2">
        <f>Table13[[#This Row],[CF % EOL]]*$A$6</f>
        <v>27.66596330363744</v>
      </c>
      <c r="J6764" s="3">
        <v>0.16050324081036732</v>
      </c>
      <c r="K6764" s="2">
        <f>$A$10*Table13[[#This Row],[CF % WEC]]</f>
        <v>4.936514715919247E-2</v>
      </c>
      <c r="L6764" s="1">
        <v>36.625633348568563</v>
      </c>
      <c r="M6764" s="2">
        <f>Table13[[#This Row],[Cons h '[MWh']]]-Table13[[#This Row],[Ewec_prod '[MWh']]]-Table13[[#This Row],[Eeol_prod '[MWh']]]-Table13[[#This Row],[Efv_prod '[MWh']]]</f>
        <v>-12.019585102228071</v>
      </c>
    </row>
    <row r="6765" spans="5:13" x14ac:dyDescent="0.3">
      <c r="E6765" s="4">
        <v>43747.791666666664</v>
      </c>
      <c r="F6765" s="3">
        <v>0.63258000000000003</v>
      </c>
      <c r="G6765" s="2">
        <f>Table13[[#This Row],[CF % FV]]*$A$2</f>
        <v>32.261580000000002</v>
      </c>
      <c r="H6765" s="3">
        <v>0.76278297625873503</v>
      </c>
      <c r="I6765" s="2">
        <f>Table13[[#This Row],[CF % EOL]]*$A$6</f>
        <v>30.5113190503494</v>
      </c>
      <c r="J6765" s="3">
        <v>0.1620915273239707</v>
      </c>
      <c r="K6765" s="2">
        <f>$A$10*Table13[[#This Row],[CF % WEC]]</f>
        <v>4.9853648183091584E-2</v>
      </c>
      <c r="L6765" s="1">
        <v>39.910819727913335</v>
      </c>
      <c r="M6765" s="2">
        <f>Table13[[#This Row],[Cons h '[MWh']]]-Table13[[#This Row],[Ewec_prod '[MWh']]]-Table13[[#This Row],[Eeol_prod '[MWh']]]-Table13[[#This Row],[Efv_prod '[MWh']]]</f>
        <v>-22.911932970619155</v>
      </c>
    </row>
    <row r="6766" spans="5:13" x14ac:dyDescent="0.3">
      <c r="E6766" s="4">
        <v>43747.833333333336</v>
      </c>
      <c r="F6766" s="3">
        <v>0.74054999999999993</v>
      </c>
      <c r="G6766" s="2">
        <f>Table13[[#This Row],[CF % FV]]*$A$2</f>
        <v>37.768049999999995</v>
      </c>
      <c r="H6766" s="3">
        <v>0.82446772254927903</v>
      </c>
      <c r="I6766" s="2">
        <f>Table13[[#This Row],[CF % EOL]]*$A$6</f>
        <v>32.97870890197116</v>
      </c>
      <c r="J6766" s="3">
        <v>0.16035959926695514</v>
      </c>
      <c r="K6766" s="2">
        <f>$A$10*Table13[[#This Row],[CF % WEC]]</f>
        <v>4.9320968076621209E-2</v>
      </c>
      <c r="L6766" s="1">
        <v>40.438403991605114</v>
      </c>
      <c r="M6766" s="2">
        <f>Table13[[#This Row],[Cons h '[MWh']]]-Table13[[#This Row],[Ewec_prod '[MWh']]]-Table13[[#This Row],[Eeol_prod '[MWh']]]-Table13[[#This Row],[Efv_prod '[MWh']]]</f>
        <v>-30.357675878442663</v>
      </c>
    </row>
    <row r="6767" spans="5:13" x14ac:dyDescent="0.3">
      <c r="E6767" s="4">
        <v>43747.875</v>
      </c>
      <c r="F6767" s="3">
        <v>0.82140000000000002</v>
      </c>
      <c r="G6767" s="2">
        <f>Table13[[#This Row],[CF % FV]]*$A$2</f>
        <v>41.891400000000004</v>
      </c>
      <c r="H6767" s="3">
        <v>0.81624123146910899</v>
      </c>
      <c r="I6767" s="2">
        <f>Table13[[#This Row],[CF % EOL]]*$A$6</f>
        <v>32.649649258764356</v>
      </c>
      <c r="J6767" s="3">
        <v>0.12676821020394874</v>
      </c>
      <c r="K6767" s="2">
        <f>$A$10*Table13[[#This Row],[CF % WEC]]</f>
        <v>3.8989439217735455E-2</v>
      </c>
      <c r="L6767" s="1">
        <v>34.335899979431481</v>
      </c>
      <c r="M6767" s="2">
        <f>Table13[[#This Row],[Cons h '[MWh']]]-Table13[[#This Row],[Ewec_prod '[MWh']]]-Table13[[#This Row],[Eeol_prod '[MWh']]]-Table13[[#This Row],[Efv_prod '[MWh']]]</f>
        <v>-40.244138718550616</v>
      </c>
    </row>
    <row r="6768" spans="5:13" x14ac:dyDescent="0.3">
      <c r="E6768" s="4">
        <v>43747.916666666664</v>
      </c>
      <c r="F6768" s="3">
        <v>0.80135999999999996</v>
      </c>
      <c r="G6768" s="2">
        <f>Table13[[#This Row],[CF % FV]]*$A$2</f>
        <v>40.86936</v>
      </c>
      <c r="H6768" s="3">
        <v>5.9098830078791798E-2</v>
      </c>
      <c r="I6768" s="2">
        <f>Table13[[#This Row],[CF % EOL]]*$A$6</f>
        <v>2.3639532031516719</v>
      </c>
      <c r="J6768" s="3">
        <v>0.11064863150406044</v>
      </c>
      <c r="K6768" s="2">
        <f>$A$10*Table13[[#This Row],[CF % WEC]]</f>
        <v>3.4031624218820056E-2</v>
      </c>
      <c r="L6768" s="1">
        <v>28.331165174668154</v>
      </c>
      <c r="M6768" s="2">
        <f>Table13[[#This Row],[Cons h '[MWh']]]-Table13[[#This Row],[Ewec_prod '[MWh']]]-Table13[[#This Row],[Eeol_prod '[MWh']]]-Table13[[#This Row],[Efv_prod '[MWh']]]</f>
        <v>-14.936179652702336</v>
      </c>
    </row>
    <row r="6769" spans="5:13" x14ac:dyDescent="0.3">
      <c r="E6769" s="4">
        <v>43747.958333333336</v>
      </c>
      <c r="F6769" s="3">
        <v>0.72377999999999998</v>
      </c>
      <c r="G6769" s="2">
        <f>Table13[[#This Row],[CF % FV]]*$A$2</f>
        <v>36.912779999999998</v>
      </c>
      <c r="H6769" s="3">
        <v>3.8034327843610202E-2</v>
      </c>
      <c r="I6769" s="2">
        <f>Table13[[#This Row],[CF % EOL]]*$A$6</f>
        <v>1.5213731137444082</v>
      </c>
      <c r="J6769" s="3">
        <v>9.907384279824244E-2</v>
      </c>
      <c r="K6769" s="2">
        <f>$A$10*Table13[[#This Row],[CF % WEC]]</f>
        <v>3.0471626645472878E-2</v>
      </c>
      <c r="L6769" s="1">
        <v>24.978051466129507</v>
      </c>
      <c r="M6769" s="2">
        <f>Table13[[#This Row],[Cons h '[MWh']]]-Table13[[#This Row],[Ewec_prod '[MWh']]]-Table13[[#This Row],[Eeol_prod '[MWh']]]-Table13[[#This Row],[Efv_prod '[MWh']]]</f>
        <v>-13.486573274260373</v>
      </c>
    </row>
    <row r="6770" spans="5:13" x14ac:dyDescent="0.3">
      <c r="E6770" s="4">
        <v>43748</v>
      </c>
      <c r="F6770" s="3">
        <v>0.58162999999999998</v>
      </c>
      <c r="G6770" s="2">
        <f>Table13[[#This Row],[CF % FV]]*$A$2</f>
        <v>29.663129999999999</v>
      </c>
      <c r="H6770" s="3">
        <v>7.63381024405137E-2</v>
      </c>
      <c r="I6770" s="2">
        <f>Table13[[#This Row],[CF % EOL]]*$A$6</f>
        <v>3.053524097620548</v>
      </c>
      <c r="J6770" s="3">
        <v>9.037189976033437E-2</v>
      </c>
      <c r="K6770" s="2">
        <f>$A$10*Table13[[#This Row],[CF % WEC]]</f>
        <v>2.7795215275407292E-2</v>
      </c>
      <c r="L6770" s="1">
        <v>25.395092933125134</v>
      </c>
      <c r="M6770" s="2">
        <f>Table13[[#This Row],[Cons h '[MWh']]]-Table13[[#This Row],[Ewec_prod '[MWh']]]-Table13[[#This Row],[Eeol_prod '[MWh']]]-Table13[[#This Row],[Efv_prod '[MWh']]]</f>
        <v>-7.3493563797708212</v>
      </c>
    </row>
    <row r="6771" spans="5:13" x14ac:dyDescent="0.3">
      <c r="E6771" s="4">
        <v>43748.041666666664</v>
      </c>
      <c r="F6771" s="3">
        <v>0.39341999999999999</v>
      </c>
      <c r="G6771" s="2">
        <f>Table13[[#This Row],[CF % FV]]*$A$2</f>
        <v>20.064419999999998</v>
      </c>
      <c r="H6771" s="3">
        <v>0.184194877793566</v>
      </c>
      <c r="I6771" s="2">
        <f>Table13[[#This Row],[CF % EOL]]*$A$6</f>
        <v>7.3677951117426401</v>
      </c>
      <c r="J6771" s="3">
        <v>8.5122215761186087E-2</v>
      </c>
      <c r="K6771" s="2">
        <f>$A$10*Table13[[#This Row],[CF % WEC]]</f>
        <v>2.618059726614605E-2</v>
      </c>
      <c r="L6771" s="1">
        <v>26.645178857697452</v>
      </c>
      <c r="M6771" s="2">
        <f>Table13[[#This Row],[Cons h '[MWh']]]-Table13[[#This Row],[Ewec_prod '[MWh']]]-Table13[[#This Row],[Eeol_prod '[MWh']]]-Table13[[#This Row],[Efv_prod '[MWh']]]</f>
        <v>-0.81321685131133492</v>
      </c>
    </row>
    <row r="6772" spans="5:13" x14ac:dyDescent="0.3">
      <c r="E6772" s="4">
        <v>43748.083333333336</v>
      </c>
      <c r="F6772" s="3">
        <v>0.16749</v>
      </c>
      <c r="G6772" s="2">
        <f>Table13[[#This Row],[CF % FV]]*$A$2</f>
        <v>8.5419900000000002</v>
      </c>
      <c r="H6772" s="3">
        <v>0.29377567494344797</v>
      </c>
      <c r="I6772" s="2">
        <f>Table13[[#This Row],[CF % EOL]]*$A$6</f>
        <v>11.751026997737918</v>
      </c>
      <c r="J6772" s="3">
        <v>8.7160207245904286E-2</v>
      </c>
      <c r="K6772" s="2">
        <f>$A$10*Table13[[#This Row],[CF % WEC]]</f>
        <v>2.6807411709545106E-2</v>
      </c>
      <c r="L6772" s="1">
        <v>27.113844685205848</v>
      </c>
      <c r="M6772" s="2">
        <f>Table13[[#This Row],[Cons h '[MWh']]]-Table13[[#This Row],[Ewec_prod '[MWh']]]-Table13[[#This Row],[Eeol_prod '[MWh']]]-Table13[[#This Row],[Efv_prod '[MWh']]]</f>
        <v>6.7940202757583847</v>
      </c>
    </row>
    <row r="6773" spans="5:13" x14ac:dyDescent="0.3">
      <c r="E6773" s="4">
        <v>43748.125</v>
      </c>
      <c r="F6773" s="3">
        <v>7.2899999999999996E-3</v>
      </c>
      <c r="G6773" s="2">
        <f>Table13[[#This Row],[CF % FV]]*$A$2</f>
        <v>0.37178999999999995</v>
      </c>
      <c r="H6773" s="3">
        <v>0.41762312207222901</v>
      </c>
      <c r="I6773" s="2">
        <f>Table13[[#This Row],[CF % EOL]]*$A$6</f>
        <v>16.704924882889159</v>
      </c>
      <c r="J6773" s="3">
        <v>9.0981047531389414E-2</v>
      </c>
      <c r="K6773" s="2">
        <f>$A$10*Table13[[#This Row],[CF % WEC]]</f>
        <v>2.7982567687782282E-2</v>
      </c>
      <c r="L6773" s="1">
        <v>29.348499764551882</v>
      </c>
      <c r="M6773" s="2">
        <f>Table13[[#This Row],[Cons h '[MWh']]]-Table13[[#This Row],[Ewec_prod '[MWh']]]-Table13[[#This Row],[Eeol_prod '[MWh']]]-Table13[[#This Row],[Efv_prod '[MWh']]]</f>
        <v>12.243802313974939</v>
      </c>
    </row>
    <row r="6774" spans="5:13" x14ac:dyDescent="0.3">
      <c r="E6774" s="4">
        <v>43748.166666666664</v>
      </c>
      <c r="F6774" s="3">
        <v>0</v>
      </c>
      <c r="G6774" s="2">
        <f>Table13[[#This Row],[CF % FV]]*$A$2</f>
        <v>0</v>
      </c>
      <c r="H6774" s="3">
        <v>0.50793365784660405</v>
      </c>
      <c r="I6774" s="2">
        <f>Table13[[#This Row],[CF % EOL]]*$A$6</f>
        <v>20.317346313864164</v>
      </c>
      <c r="J6774" s="3">
        <v>9.5174817058467753E-2</v>
      </c>
      <c r="K6774" s="2">
        <f>$A$10*Table13[[#This Row],[CF % WEC]]</f>
        <v>2.9272423573624227E-2</v>
      </c>
      <c r="L6774" s="1">
        <v>30.293291951591033</v>
      </c>
      <c r="M6774" s="2">
        <f>Table13[[#This Row],[Cons h '[MWh']]]-Table13[[#This Row],[Ewec_prod '[MWh']]]-Table13[[#This Row],[Eeol_prod '[MWh']]]-Table13[[#This Row],[Efv_prod '[MWh']]]</f>
        <v>9.9466732141532468</v>
      </c>
    </row>
    <row r="6775" spans="5:13" x14ac:dyDescent="0.3">
      <c r="E6775" s="4">
        <v>43748.208333333336</v>
      </c>
      <c r="F6775" s="3">
        <v>0</v>
      </c>
      <c r="G6775" s="2">
        <f>Table13[[#This Row],[CF % FV]]*$A$2</f>
        <v>0</v>
      </c>
      <c r="H6775" s="3">
        <v>0.59871529819923497</v>
      </c>
      <c r="I6775" s="2">
        <f>Table13[[#This Row],[CF % EOL]]*$A$6</f>
        <v>23.948611927969399</v>
      </c>
      <c r="J6775" s="3">
        <v>9.855347226534418E-2</v>
      </c>
      <c r="K6775" s="2">
        <f>$A$10*Table13[[#This Row],[CF % WEC]]</f>
        <v>3.0311578986596133E-2</v>
      </c>
      <c r="L6775" s="1">
        <v>41.37698060797895</v>
      </c>
      <c r="M6775" s="2">
        <f>Table13[[#This Row],[Cons h '[MWh']]]-Table13[[#This Row],[Ewec_prod '[MWh']]]-Table13[[#This Row],[Eeol_prod '[MWh']]]-Table13[[#This Row],[Efv_prod '[MWh']]]</f>
        <v>17.398057101022953</v>
      </c>
    </row>
    <row r="6776" spans="5:13" x14ac:dyDescent="0.3">
      <c r="E6776" s="4">
        <v>43748.25</v>
      </c>
      <c r="F6776" s="3">
        <v>0</v>
      </c>
      <c r="G6776" s="2">
        <f>Table13[[#This Row],[CF % FV]]*$A$2</f>
        <v>0</v>
      </c>
      <c r="H6776" s="3">
        <v>0.67400608994362798</v>
      </c>
      <c r="I6776" s="2">
        <f>Table13[[#This Row],[CF % EOL]]*$A$6</f>
        <v>26.960243597745119</v>
      </c>
      <c r="J6776" s="3">
        <v>0.10617218549061649</v>
      </c>
      <c r="K6776" s="2">
        <f>$A$10*Table13[[#This Row],[CF % WEC]]</f>
        <v>3.2654826995984369E-2</v>
      </c>
      <c r="L6776" s="1">
        <v>35.242957105320862</v>
      </c>
      <c r="M6776" s="2">
        <f>Table13[[#This Row],[Cons h '[MWh']]]-Table13[[#This Row],[Ewec_prod '[MWh']]]-Table13[[#This Row],[Eeol_prod '[MWh']]]-Table13[[#This Row],[Efv_prod '[MWh']]]</f>
        <v>8.2500586805797553</v>
      </c>
    </row>
    <row r="6777" spans="5:13" x14ac:dyDescent="0.3">
      <c r="E6777" s="4">
        <v>43748.291666666664</v>
      </c>
      <c r="F6777" s="3">
        <v>0</v>
      </c>
      <c r="G6777" s="2">
        <f>Table13[[#This Row],[CF % FV]]*$A$2</f>
        <v>0</v>
      </c>
      <c r="H6777" s="3">
        <v>0.71491813933936099</v>
      </c>
      <c r="I6777" s="2">
        <f>Table13[[#This Row],[CF % EOL]]*$A$6</f>
        <v>28.596725573574439</v>
      </c>
      <c r="J6777" s="3">
        <v>0.11106451133141075</v>
      </c>
      <c r="K6777" s="2">
        <f>$A$10*Table13[[#This Row],[CF % WEC]]</f>
        <v>3.4159534214743083E-2</v>
      </c>
      <c r="L6777" s="1">
        <v>31.313068182829625</v>
      </c>
      <c r="M6777" s="2">
        <f>Table13[[#This Row],[Cons h '[MWh']]]-Table13[[#This Row],[Ewec_prod '[MWh']]]-Table13[[#This Row],[Eeol_prod '[MWh']]]-Table13[[#This Row],[Efv_prod '[MWh']]]</f>
        <v>2.6821830750404416</v>
      </c>
    </row>
    <row r="6778" spans="5:13" x14ac:dyDescent="0.3">
      <c r="E6778" s="4">
        <v>43748.333333333336</v>
      </c>
      <c r="F6778" s="3">
        <v>0</v>
      </c>
      <c r="G6778" s="2">
        <f>Table13[[#This Row],[CF % FV]]*$A$2</f>
        <v>0</v>
      </c>
      <c r="H6778" s="3">
        <v>0.62916922233563999</v>
      </c>
      <c r="I6778" s="2">
        <f>Table13[[#This Row],[CF % EOL]]*$A$6</f>
        <v>25.166768893425598</v>
      </c>
      <c r="J6778" s="3">
        <v>0.11276457400528749</v>
      </c>
      <c r="K6778" s="2">
        <f>$A$10*Table13[[#This Row],[CF % WEC]]</f>
        <v>3.4682413651021447E-2</v>
      </c>
      <c r="L6778" s="1">
        <v>33.481187023838302</v>
      </c>
      <c r="M6778" s="2">
        <f>Table13[[#This Row],[Cons h '[MWh']]]-Table13[[#This Row],[Ewec_prod '[MWh']]]-Table13[[#This Row],[Eeol_prod '[MWh']]]-Table13[[#This Row],[Efv_prod '[MWh']]]</f>
        <v>8.2797357167616852</v>
      </c>
    </row>
    <row r="6779" spans="5:13" x14ac:dyDescent="0.3">
      <c r="E6779" s="4">
        <v>43748.375</v>
      </c>
      <c r="F6779" s="3">
        <v>0</v>
      </c>
      <c r="G6779" s="2">
        <f>Table13[[#This Row],[CF % FV]]*$A$2</f>
        <v>0</v>
      </c>
      <c r="H6779" s="3">
        <v>0.57935508229769395</v>
      </c>
      <c r="I6779" s="2">
        <f>Table13[[#This Row],[CF % EOL]]*$A$6</f>
        <v>23.174203291907759</v>
      </c>
      <c r="J6779" s="3">
        <v>0.1042117243988193</v>
      </c>
      <c r="K6779" s="2">
        <f>$A$10*Table13[[#This Row],[CF % WEC]]</f>
        <v>3.2051858172377982E-2</v>
      </c>
      <c r="L6779" s="1">
        <v>28.109823194444747</v>
      </c>
      <c r="M6779" s="2">
        <f>Table13[[#This Row],[Cons h '[MWh']]]-Table13[[#This Row],[Ewec_prod '[MWh']]]-Table13[[#This Row],[Eeol_prod '[MWh']]]-Table13[[#This Row],[Efv_prod '[MWh']]]</f>
        <v>4.9035680443646115</v>
      </c>
    </row>
    <row r="6780" spans="5:13" x14ac:dyDescent="0.3">
      <c r="E6780" s="4">
        <v>43748.416666666664</v>
      </c>
      <c r="F6780" s="3">
        <v>0</v>
      </c>
      <c r="G6780" s="2">
        <f>Table13[[#This Row],[CF % FV]]*$A$2</f>
        <v>0</v>
      </c>
      <c r="H6780" s="3">
        <v>0.109790858403296</v>
      </c>
      <c r="I6780" s="2">
        <f>Table13[[#This Row],[CF % EOL]]*$A$6</f>
        <v>4.3916343361318404</v>
      </c>
      <c r="J6780" s="3">
        <v>0.10620257323694035</v>
      </c>
      <c r="K6780" s="2">
        <f>$A$10*Table13[[#This Row],[CF % WEC]]</f>
        <v>3.2664173197104913E-2</v>
      </c>
      <c r="L6780" s="1">
        <v>29.495736113915825</v>
      </c>
      <c r="M6780" s="2">
        <f>Table13[[#This Row],[Cons h '[MWh']]]-Table13[[#This Row],[Ewec_prod '[MWh']]]-Table13[[#This Row],[Eeol_prod '[MWh']]]-Table13[[#This Row],[Efv_prod '[MWh']]]</f>
        <v>25.07143760458688</v>
      </c>
    </row>
    <row r="6781" spans="5:13" x14ac:dyDescent="0.3">
      <c r="E6781" s="4">
        <v>43748.458333333336</v>
      </c>
      <c r="F6781" s="3">
        <v>0</v>
      </c>
      <c r="G6781" s="2">
        <f>Table13[[#This Row],[CF % FV]]*$A$2</f>
        <v>0</v>
      </c>
      <c r="H6781" s="3">
        <v>9.4520054114987706E-2</v>
      </c>
      <c r="I6781" s="2">
        <f>Table13[[#This Row],[CF % EOL]]*$A$6</f>
        <v>3.7808021645995082</v>
      </c>
      <c r="J6781" s="3">
        <v>0.10793368180566097</v>
      </c>
      <c r="K6781" s="2">
        <f>$A$10*Table13[[#This Row],[CF % WEC]]</f>
        <v>3.3196601257821756E-2</v>
      </c>
      <c r="L6781" s="1">
        <v>35.103851227021885</v>
      </c>
      <c r="M6781" s="2">
        <f>Table13[[#This Row],[Cons h '[MWh']]]-Table13[[#This Row],[Ewec_prod '[MWh']]]-Table13[[#This Row],[Eeol_prod '[MWh']]]-Table13[[#This Row],[Efv_prod '[MWh']]]</f>
        <v>31.289852461164557</v>
      </c>
    </row>
    <row r="6782" spans="5:13" x14ac:dyDescent="0.3">
      <c r="E6782" s="4">
        <v>43748.5</v>
      </c>
      <c r="F6782" s="3">
        <v>0</v>
      </c>
      <c r="G6782" s="2">
        <f>Table13[[#This Row],[CF % FV]]*$A$2</f>
        <v>0</v>
      </c>
      <c r="H6782" s="3">
        <v>0.13074224720816999</v>
      </c>
      <c r="I6782" s="2">
        <f>Table13[[#This Row],[CF % EOL]]*$A$6</f>
        <v>5.2296898883267993</v>
      </c>
      <c r="J6782" s="3">
        <v>0.10952882896354386</v>
      </c>
      <c r="K6782" s="2">
        <f>$A$10*Table13[[#This Row],[CF % WEC]]</f>
        <v>3.3687212374406576E-2</v>
      </c>
      <c r="L6782" s="1">
        <v>37.907816364159245</v>
      </c>
      <c r="M6782" s="2">
        <f>Table13[[#This Row],[Cons h '[MWh']]]-Table13[[#This Row],[Ewec_prod '[MWh']]]-Table13[[#This Row],[Eeol_prod '[MWh']]]-Table13[[#This Row],[Efv_prod '[MWh']]]</f>
        <v>32.64443926345804</v>
      </c>
    </row>
    <row r="6783" spans="5:13" x14ac:dyDescent="0.3">
      <c r="E6783" s="4">
        <v>43748.541666666664</v>
      </c>
      <c r="F6783" s="3">
        <v>0</v>
      </c>
      <c r="G6783" s="2">
        <f>Table13[[#This Row],[CF % FV]]*$A$2</f>
        <v>0</v>
      </c>
      <c r="H6783" s="3">
        <v>0.19428426495741</v>
      </c>
      <c r="I6783" s="2">
        <f>Table13[[#This Row],[CF % EOL]]*$A$6</f>
        <v>7.7713705982964001</v>
      </c>
      <c r="J6783" s="3">
        <v>0.11107980494136208</v>
      </c>
      <c r="K6783" s="2">
        <f>$A$10*Table13[[#This Row],[CF % WEC]]</f>
        <v>3.4164237990829044E-2</v>
      </c>
      <c r="L6783" s="1">
        <v>35.185784162453544</v>
      </c>
      <c r="M6783" s="2">
        <f>Table13[[#This Row],[Cons h '[MWh']]]-Table13[[#This Row],[Ewec_prod '[MWh']]]-Table13[[#This Row],[Eeol_prod '[MWh']]]-Table13[[#This Row],[Efv_prod '[MWh']]]</f>
        <v>27.380249326166314</v>
      </c>
    </row>
    <row r="6784" spans="5:13" x14ac:dyDescent="0.3">
      <c r="E6784" s="4">
        <v>43748.583333333336</v>
      </c>
      <c r="F6784" s="3">
        <v>0</v>
      </c>
      <c r="G6784" s="2">
        <f>Table13[[#This Row],[CF % FV]]*$A$2</f>
        <v>0</v>
      </c>
      <c r="H6784" s="3">
        <v>0.23578400691291901</v>
      </c>
      <c r="I6784" s="2">
        <f>Table13[[#This Row],[CF % EOL]]*$A$6</f>
        <v>9.4313602765167595</v>
      </c>
      <c r="J6784" s="3">
        <v>0.11258436718141043</v>
      </c>
      <c r="K6784" s="2">
        <f>$A$10*Table13[[#This Row],[CF % WEC]]</f>
        <v>3.4626988375277064E-2</v>
      </c>
      <c r="L6784" s="1">
        <v>33.148137870912421</v>
      </c>
      <c r="M6784" s="2">
        <f>Table13[[#This Row],[Cons h '[MWh']]]-Table13[[#This Row],[Ewec_prod '[MWh']]]-Table13[[#This Row],[Eeol_prod '[MWh']]]-Table13[[#This Row],[Efv_prod '[MWh']]]</f>
        <v>23.682150606020382</v>
      </c>
    </row>
    <row r="6785" spans="5:13" x14ac:dyDescent="0.3">
      <c r="E6785" s="4">
        <v>43748.625</v>
      </c>
      <c r="F6785" s="3">
        <v>0</v>
      </c>
      <c r="G6785" s="2">
        <f>Table13[[#This Row],[CF % FV]]*$A$2</f>
        <v>0</v>
      </c>
      <c r="H6785" s="3">
        <v>0.27340647599882301</v>
      </c>
      <c r="I6785" s="2">
        <f>Table13[[#This Row],[CF % EOL]]*$A$6</f>
        <v>10.936259039952921</v>
      </c>
      <c r="J6785" s="3">
        <v>0.11365799836345401</v>
      </c>
      <c r="K6785" s="2">
        <f>$A$10*Table13[[#This Row],[CF % WEC]]</f>
        <v>3.4957199535056063E-2</v>
      </c>
      <c r="L6785" s="1">
        <v>27.901210144312323</v>
      </c>
      <c r="M6785" s="2">
        <f>Table13[[#This Row],[Cons h '[MWh']]]-Table13[[#This Row],[Ewec_prod '[MWh']]]-Table13[[#This Row],[Eeol_prod '[MWh']]]-Table13[[#This Row],[Efv_prod '[MWh']]]</f>
        <v>16.929993904824343</v>
      </c>
    </row>
    <row r="6786" spans="5:13" x14ac:dyDescent="0.3">
      <c r="E6786" s="4">
        <v>43748.666666666664</v>
      </c>
      <c r="F6786" s="3">
        <v>8.6629999999999999E-2</v>
      </c>
      <c r="G6786" s="2">
        <f>Table13[[#This Row],[CF % FV]]*$A$2</f>
        <v>4.4181299999999997</v>
      </c>
      <c r="H6786" s="3">
        <v>0.31525812771272799</v>
      </c>
      <c r="I6786" s="2">
        <f>Table13[[#This Row],[CF % EOL]]*$A$6</f>
        <v>12.610325108509119</v>
      </c>
      <c r="J6786" s="3">
        <v>0.1116240086808175</v>
      </c>
      <c r="K6786" s="2">
        <f>$A$10*Table13[[#This Row],[CF % WEC]]</f>
        <v>3.4331615905113903E-2</v>
      </c>
      <c r="L6786" s="1">
        <v>35.05023852226293</v>
      </c>
      <c r="M6786" s="2">
        <f>Table13[[#This Row],[Cons h '[MWh']]]-Table13[[#This Row],[Ewec_prod '[MWh']]]-Table13[[#This Row],[Eeol_prod '[MWh']]]-Table13[[#This Row],[Efv_prod '[MWh']]]</f>
        <v>17.987451797848692</v>
      </c>
    </row>
    <row r="6787" spans="5:13" x14ac:dyDescent="0.3">
      <c r="E6787" s="4">
        <v>43748.708333333336</v>
      </c>
      <c r="F6787" s="3">
        <v>0.30986000000000002</v>
      </c>
      <c r="G6787" s="2">
        <f>Table13[[#This Row],[CF % FV]]*$A$2</f>
        <v>15.802860000000001</v>
      </c>
      <c r="H6787" s="3">
        <v>0.32742134127583999</v>
      </c>
      <c r="I6787" s="2">
        <f>Table13[[#This Row],[CF % EOL]]*$A$6</f>
        <v>13.0968536510336</v>
      </c>
      <c r="J6787" s="3">
        <v>0.11170580689901788</v>
      </c>
      <c r="K6787" s="2">
        <f>$A$10*Table13[[#This Row],[CF % WEC]]</f>
        <v>3.4356774157735054E-2</v>
      </c>
      <c r="L6787" s="1">
        <v>33.384737504067317</v>
      </c>
      <c r="M6787" s="2">
        <f>Table13[[#This Row],[Cons h '[MWh']]]-Table13[[#This Row],[Ewec_prod '[MWh']]]-Table13[[#This Row],[Eeol_prod '[MWh']]]-Table13[[#This Row],[Efv_prod '[MWh']]]</f>
        <v>4.4506670788759823</v>
      </c>
    </row>
    <row r="6788" spans="5:13" x14ac:dyDescent="0.3">
      <c r="E6788" s="4">
        <v>43748.75</v>
      </c>
      <c r="F6788" s="3">
        <v>0.50841000000000003</v>
      </c>
      <c r="G6788" s="2">
        <f>Table13[[#This Row],[CF % FV]]*$A$2</f>
        <v>25.928910000000002</v>
      </c>
      <c r="H6788" s="3">
        <v>0.33844492964027501</v>
      </c>
      <c r="I6788" s="2">
        <f>Table13[[#This Row],[CF % EOL]]*$A$6</f>
        <v>13.537797185611</v>
      </c>
      <c r="J6788" s="3">
        <v>0.11135625982884947</v>
      </c>
      <c r="K6788" s="2">
        <f>$A$10*Table13[[#This Row],[CF % WEC]]</f>
        <v>3.4249265783008125E-2</v>
      </c>
      <c r="L6788" s="1">
        <v>61.114916500482401</v>
      </c>
      <c r="M6788" s="2">
        <f>Table13[[#This Row],[Cons h '[MWh']]]-Table13[[#This Row],[Ewec_prod '[MWh']]]-Table13[[#This Row],[Eeol_prod '[MWh']]]-Table13[[#This Row],[Efv_prod '[MWh']]]</f>
        <v>21.613960049088391</v>
      </c>
    </row>
    <row r="6789" spans="5:13" x14ac:dyDescent="0.3">
      <c r="E6789" s="4">
        <v>43748.791666666664</v>
      </c>
      <c r="F6789" s="3">
        <v>0.67786000000000002</v>
      </c>
      <c r="G6789" s="2">
        <f>Table13[[#This Row],[CF % FV]]*$A$2</f>
        <v>34.570860000000003</v>
      </c>
      <c r="H6789" s="3">
        <v>0.329945323170594</v>
      </c>
      <c r="I6789" s="2">
        <f>Table13[[#This Row],[CF % EOL]]*$A$6</f>
        <v>13.19781292682376</v>
      </c>
      <c r="J6789" s="3">
        <v>0.11067508625366798</v>
      </c>
      <c r="K6789" s="2">
        <f>$A$10*Table13[[#This Row],[CF % WEC]]</f>
        <v>3.4039760768592144E-2</v>
      </c>
      <c r="L6789" s="1">
        <v>48.92356142188288</v>
      </c>
      <c r="M6789" s="2">
        <f>Table13[[#This Row],[Cons h '[MWh']]]-Table13[[#This Row],[Ewec_prod '[MWh']]]-Table13[[#This Row],[Eeol_prod '[MWh']]]-Table13[[#This Row],[Efv_prod '[MWh']]]</f>
        <v>1.1208487342905258</v>
      </c>
    </row>
    <row r="6790" spans="5:13" x14ac:dyDescent="0.3">
      <c r="E6790" s="4">
        <v>43748.833333333336</v>
      </c>
      <c r="F6790" s="3">
        <v>0.73891999999999991</v>
      </c>
      <c r="G6790" s="2">
        <f>Table13[[#This Row],[CF % FV]]*$A$2</f>
        <v>37.684919999999998</v>
      </c>
      <c r="H6790" s="3">
        <v>0.32714164536789297</v>
      </c>
      <c r="I6790" s="2">
        <f>Table13[[#This Row],[CF % EOL]]*$A$6</f>
        <v>13.085665814715719</v>
      </c>
      <c r="J6790" s="3">
        <v>0.10974687473596403</v>
      </c>
      <c r="K6790" s="2">
        <f>$A$10*Table13[[#This Row],[CF % WEC]]</f>
        <v>3.3754275578791834E-2</v>
      </c>
      <c r="L6790" s="1">
        <v>47.852486857278102</v>
      </c>
      <c r="M6790" s="2">
        <f>Table13[[#This Row],[Cons h '[MWh']]]-Table13[[#This Row],[Ewec_prod '[MWh']]]-Table13[[#This Row],[Eeol_prod '[MWh']]]-Table13[[#This Row],[Efv_prod '[MWh']]]</f>
        <v>-2.9518532330164078</v>
      </c>
    </row>
    <row r="6791" spans="5:13" x14ac:dyDescent="0.3">
      <c r="E6791" s="4">
        <v>43748.875</v>
      </c>
      <c r="F6791" s="3">
        <v>0.72944000000000009</v>
      </c>
      <c r="G6791" s="2">
        <f>Table13[[#This Row],[CF % FV]]*$A$2</f>
        <v>37.201440000000005</v>
      </c>
      <c r="H6791" s="3">
        <v>0.30834594209022598</v>
      </c>
      <c r="I6791" s="2">
        <f>Table13[[#This Row],[CF % EOL]]*$A$6</f>
        <v>12.333837683609039</v>
      </c>
      <c r="J6791" s="3">
        <v>0.10888683750220399</v>
      </c>
      <c r="K6791" s="2">
        <f>$A$10*Table13[[#This Row],[CF % WEC]]</f>
        <v>3.3489758398997871E-2</v>
      </c>
      <c r="L6791" s="1">
        <v>33.740039832603472</v>
      </c>
      <c r="M6791" s="2">
        <f>Table13[[#This Row],[Cons h '[MWh']]]-Table13[[#This Row],[Ewec_prod '[MWh']]]-Table13[[#This Row],[Eeol_prod '[MWh']]]-Table13[[#This Row],[Efv_prod '[MWh']]]</f>
        <v>-15.828727609404574</v>
      </c>
    </row>
    <row r="6792" spans="5:13" x14ac:dyDescent="0.3">
      <c r="E6792" s="4">
        <v>43748.916666666664</v>
      </c>
      <c r="F6792" s="3">
        <v>0.73383000000000009</v>
      </c>
      <c r="G6792" s="2">
        <f>Table13[[#This Row],[CF % FV]]*$A$2</f>
        <v>37.425330000000002</v>
      </c>
      <c r="H6792" s="3">
        <v>3.2862437002803501E-3</v>
      </c>
      <c r="I6792" s="2">
        <f>Table13[[#This Row],[CF % EOL]]*$A$6</f>
        <v>0.13144974801121401</v>
      </c>
      <c r="J6792" s="3">
        <v>0.10782925727148167</v>
      </c>
      <c r="K6792" s="2">
        <f>$A$10*Table13[[#This Row],[CF % WEC]]</f>
        <v>3.3164483946851807E-2</v>
      </c>
      <c r="L6792" s="1">
        <v>25.567628378472172</v>
      </c>
      <c r="M6792" s="2">
        <f>Table13[[#This Row],[Cons h '[MWh']]]-Table13[[#This Row],[Ewec_prod '[MWh']]]-Table13[[#This Row],[Eeol_prod '[MWh']]]-Table13[[#This Row],[Efv_prod '[MWh']]]</f>
        <v>-12.022315853485896</v>
      </c>
    </row>
    <row r="6793" spans="5:13" x14ac:dyDescent="0.3">
      <c r="E6793" s="4">
        <v>43748.958333333336</v>
      </c>
      <c r="F6793" s="3">
        <v>0.60550999999999999</v>
      </c>
      <c r="G6793" s="2">
        <f>Table13[[#This Row],[CF % FV]]*$A$2</f>
        <v>30.88101</v>
      </c>
      <c r="H6793" s="3">
        <v>0</v>
      </c>
      <c r="I6793" s="2">
        <f>Table13[[#This Row],[CF % EOL]]*$A$6</f>
        <v>0</v>
      </c>
      <c r="J6793" s="3">
        <v>0.10669703754475242</v>
      </c>
      <c r="K6793" s="2">
        <f>$A$10*Table13[[#This Row],[CF % WEC]]</f>
        <v>3.2816253013044271E-2</v>
      </c>
      <c r="L6793" s="1">
        <v>32.455597697177417</v>
      </c>
      <c r="M6793" s="2">
        <f>Table13[[#This Row],[Cons h '[MWh']]]-Table13[[#This Row],[Ewec_prod '[MWh']]]-Table13[[#This Row],[Eeol_prod '[MWh']]]-Table13[[#This Row],[Efv_prod '[MWh']]]</f>
        <v>1.5417714441643717</v>
      </c>
    </row>
    <row r="6794" spans="5:13" x14ac:dyDescent="0.3">
      <c r="E6794" s="4">
        <v>43749</v>
      </c>
      <c r="F6794" s="3">
        <v>0.46785000000000004</v>
      </c>
      <c r="G6794" s="2">
        <f>Table13[[#This Row],[CF % FV]]*$A$2</f>
        <v>23.860350000000004</v>
      </c>
      <c r="H6794" s="3">
        <v>0</v>
      </c>
      <c r="I6794" s="2">
        <f>Table13[[#This Row],[CF % EOL]]*$A$6</f>
        <v>0</v>
      </c>
      <c r="J6794" s="3">
        <v>0.10585289915267494</v>
      </c>
      <c r="K6794" s="2">
        <f>$A$10*Table13[[#This Row],[CF % WEC]]</f>
        <v>3.2556625757312642E-2</v>
      </c>
      <c r="L6794" s="1">
        <v>24.479885919334226</v>
      </c>
      <c r="M6794" s="2">
        <f>Table13[[#This Row],[Cons h '[MWh']]]-Table13[[#This Row],[Ewec_prod '[MWh']]]-Table13[[#This Row],[Eeol_prod '[MWh']]]-Table13[[#This Row],[Efv_prod '[MWh']]]</f>
        <v>0.58697929357690981</v>
      </c>
    </row>
    <row r="6795" spans="5:13" x14ac:dyDescent="0.3">
      <c r="E6795" s="4">
        <v>43749.041666666664</v>
      </c>
      <c r="F6795" s="3">
        <v>0.29311000000000004</v>
      </c>
      <c r="G6795" s="2">
        <f>Table13[[#This Row],[CF % FV]]*$A$2</f>
        <v>14.948610000000002</v>
      </c>
      <c r="H6795" s="3">
        <v>3.5246995102902398E-2</v>
      </c>
      <c r="I6795" s="2">
        <f>Table13[[#This Row],[CF % EOL]]*$A$6</f>
        <v>1.409879804116096</v>
      </c>
      <c r="J6795" s="3">
        <v>0.10489160795673967</v>
      </c>
      <c r="K6795" s="2">
        <f>$A$10*Table13[[#This Row],[CF % WEC]]</f>
        <v>3.2260966422893049E-2</v>
      </c>
      <c r="L6795" s="1">
        <v>25.17270204759188</v>
      </c>
      <c r="M6795" s="2">
        <f>Table13[[#This Row],[Cons h '[MWh']]]-Table13[[#This Row],[Ewec_prod '[MWh']]]-Table13[[#This Row],[Eeol_prod '[MWh']]]-Table13[[#This Row],[Efv_prod '[MWh']]]</f>
        <v>8.7819512770528902</v>
      </c>
    </row>
    <row r="6796" spans="5:13" x14ac:dyDescent="0.3">
      <c r="E6796" s="4">
        <v>43749.083333333336</v>
      </c>
      <c r="F6796" s="3">
        <v>0.12390999999999999</v>
      </c>
      <c r="G6796" s="2">
        <f>Table13[[#This Row],[CF % FV]]*$A$2</f>
        <v>6.3194099999999995</v>
      </c>
      <c r="H6796" s="3">
        <v>9.8964458453172102E-2</v>
      </c>
      <c r="I6796" s="2">
        <f>Table13[[#This Row],[CF % EOL]]*$A$6</f>
        <v>3.958578338126884</v>
      </c>
      <c r="J6796" s="3">
        <v>0.10375965562119931</v>
      </c>
      <c r="K6796" s="2">
        <f>$A$10*Table13[[#This Row],[CF % WEC]]</f>
        <v>3.1912817729203041E-2</v>
      </c>
      <c r="L6796" s="1">
        <v>23.255058992165484</v>
      </c>
      <c r="M6796" s="2">
        <f>Table13[[#This Row],[Cons h '[MWh']]]-Table13[[#This Row],[Ewec_prod '[MWh']]]-Table13[[#This Row],[Eeol_prod '[MWh']]]-Table13[[#This Row],[Efv_prod '[MWh']]]</f>
        <v>12.945157836309397</v>
      </c>
    </row>
    <row r="6797" spans="5:13" x14ac:dyDescent="0.3">
      <c r="E6797" s="4">
        <v>43749.125</v>
      </c>
      <c r="F6797" s="3">
        <v>1.507E-2</v>
      </c>
      <c r="G6797" s="2">
        <f>Table13[[#This Row],[CF % FV]]*$A$2</f>
        <v>0.76856999999999998</v>
      </c>
      <c r="H6797" s="3">
        <v>0.21868189374730199</v>
      </c>
      <c r="I6797" s="2">
        <f>Table13[[#This Row],[CF % EOL]]*$A$6</f>
        <v>8.7472757498920792</v>
      </c>
      <c r="J6797" s="3">
        <v>0.11408158996233148</v>
      </c>
      <c r="K6797" s="2">
        <f>$A$10*Table13[[#This Row],[CF % WEC]]</f>
        <v>3.5087481400446492E-2</v>
      </c>
      <c r="L6797" s="1">
        <v>25.944119448475195</v>
      </c>
      <c r="M6797" s="2">
        <f>Table13[[#This Row],[Cons h '[MWh']]]-Table13[[#This Row],[Ewec_prod '[MWh']]]-Table13[[#This Row],[Eeol_prod '[MWh']]]-Table13[[#This Row],[Efv_prod '[MWh']]]</f>
        <v>16.39318621718267</v>
      </c>
    </row>
    <row r="6798" spans="5:13" x14ac:dyDescent="0.3">
      <c r="E6798" s="4">
        <v>43749.166666666664</v>
      </c>
      <c r="F6798" s="3">
        <v>0</v>
      </c>
      <c r="G6798" s="2">
        <f>Table13[[#This Row],[CF % FV]]*$A$2</f>
        <v>0</v>
      </c>
      <c r="H6798" s="3">
        <v>0.33205783292782898</v>
      </c>
      <c r="I6798" s="2">
        <f>Table13[[#This Row],[CF % EOL]]*$A$6</f>
        <v>13.282313317113159</v>
      </c>
      <c r="J6798" s="3">
        <v>0.11136893444849875</v>
      </c>
      <c r="K6798" s="2">
        <f>$A$10*Table13[[#This Row],[CF % WEC]]</f>
        <v>3.4253164049865635E-2</v>
      </c>
      <c r="L6798" s="1">
        <v>29.903523925700956</v>
      </c>
      <c r="M6798" s="2">
        <f>Table13[[#This Row],[Cons h '[MWh']]]-Table13[[#This Row],[Ewec_prod '[MWh']]]-Table13[[#This Row],[Eeol_prod '[MWh']]]-Table13[[#This Row],[Efv_prod '[MWh']]]</f>
        <v>16.58695744453793</v>
      </c>
    </row>
    <row r="6799" spans="5:13" x14ac:dyDescent="0.3">
      <c r="E6799" s="4">
        <v>43749.208333333336</v>
      </c>
      <c r="F6799" s="3">
        <v>0</v>
      </c>
      <c r="G6799" s="2">
        <f>Table13[[#This Row],[CF % FV]]*$A$2</f>
        <v>0</v>
      </c>
      <c r="H6799" s="3">
        <v>0.45233947327215401</v>
      </c>
      <c r="I6799" s="2">
        <f>Table13[[#This Row],[CF % EOL]]*$A$6</f>
        <v>18.09357893088616</v>
      </c>
      <c r="J6799" s="3">
        <v>0.11067434817473888</v>
      </c>
      <c r="K6799" s="2">
        <f>$A$10*Table13[[#This Row],[CF % WEC]]</f>
        <v>3.4039533761493934E-2</v>
      </c>
      <c r="L6799" s="1">
        <v>32.138345442822178</v>
      </c>
      <c r="M6799" s="2">
        <f>Table13[[#This Row],[Cons h '[MWh']]]-Table13[[#This Row],[Ewec_prod '[MWh']]]-Table13[[#This Row],[Eeol_prod '[MWh']]]-Table13[[#This Row],[Efv_prod '[MWh']]]</f>
        <v>14.010726978174525</v>
      </c>
    </row>
    <row r="6800" spans="5:13" x14ac:dyDescent="0.3">
      <c r="E6800" s="4">
        <v>43749.25</v>
      </c>
      <c r="F6800" s="3">
        <v>0</v>
      </c>
      <c r="G6800" s="2">
        <f>Table13[[#This Row],[CF % FV]]*$A$2</f>
        <v>0</v>
      </c>
      <c r="H6800" s="3">
        <v>0.50683741049512498</v>
      </c>
      <c r="I6800" s="2">
        <f>Table13[[#This Row],[CF % EOL]]*$A$6</f>
        <v>20.273496419804999</v>
      </c>
      <c r="J6800" s="3">
        <v>0.12271893073715838</v>
      </c>
      <c r="K6800" s="2">
        <f>$A$10*Table13[[#This Row],[CF % WEC]]</f>
        <v>3.7744023388387976E-2</v>
      </c>
      <c r="L6800" s="1">
        <v>37.309242179991934</v>
      </c>
      <c r="M6800" s="2">
        <f>Table13[[#This Row],[Cons h '[MWh']]]-Table13[[#This Row],[Ewec_prod '[MWh']]]-Table13[[#This Row],[Eeol_prod '[MWh']]]-Table13[[#This Row],[Efv_prod '[MWh']]]</f>
        <v>16.99800173679855</v>
      </c>
    </row>
    <row r="6801" spans="5:13" x14ac:dyDescent="0.3">
      <c r="E6801" s="4">
        <v>43749.291666666664</v>
      </c>
      <c r="F6801" s="3">
        <v>0</v>
      </c>
      <c r="G6801" s="2">
        <f>Table13[[#This Row],[CF % FV]]*$A$2</f>
        <v>0</v>
      </c>
      <c r="H6801" s="3">
        <v>0.72344565563148799</v>
      </c>
      <c r="I6801" s="2">
        <f>Table13[[#This Row],[CF % EOL]]*$A$6</f>
        <v>28.937826225259521</v>
      </c>
      <c r="J6801" s="3">
        <v>0.13211078483239047</v>
      </c>
      <c r="K6801" s="2">
        <f>$A$10*Table13[[#This Row],[CF % WEC]]</f>
        <v>4.0632627114817209E-2</v>
      </c>
      <c r="L6801" s="1">
        <v>28.408893521205986</v>
      </c>
      <c r="M6801" s="2">
        <f>Table13[[#This Row],[Cons h '[MWh']]]-Table13[[#This Row],[Ewec_prod '[MWh']]]-Table13[[#This Row],[Eeol_prod '[MWh']]]-Table13[[#This Row],[Efv_prod '[MWh']]]</f>
        <v>-0.56956533116835217</v>
      </c>
    </row>
    <row r="6802" spans="5:13" x14ac:dyDescent="0.3">
      <c r="E6802" s="4">
        <v>43749.333333333336</v>
      </c>
      <c r="F6802" s="3">
        <v>0</v>
      </c>
      <c r="G6802" s="2">
        <f>Table13[[#This Row],[CF % FV]]*$A$2</f>
        <v>0</v>
      </c>
      <c r="H6802" s="3">
        <v>0.754889935799677</v>
      </c>
      <c r="I6802" s="2">
        <f>Table13[[#This Row],[CF % EOL]]*$A$6</f>
        <v>30.195597431987082</v>
      </c>
      <c r="J6802" s="3">
        <v>0.13939980655473844</v>
      </c>
      <c r="K6802" s="2">
        <f>$A$10*Table13[[#This Row],[CF % WEC]]</f>
        <v>4.2874473623046819E-2</v>
      </c>
      <c r="L6802" s="1">
        <v>37.246554438217288</v>
      </c>
      <c r="M6802" s="2">
        <f>Table13[[#This Row],[Cons h '[MWh']]]-Table13[[#This Row],[Ewec_prod '[MWh']]]-Table13[[#This Row],[Eeol_prod '[MWh']]]-Table13[[#This Row],[Efv_prod '[MWh']]]</f>
        <v>7.0080825326071619</v>
      </c>
    </row>
    <row r="6803" spans="5:13" x14ac:dyDescent="0.3">
      <c r="E6803" s="4">
        <v>43749.375</v>
      </c>
      <c r="F6803" s="3">
        <v>0</v>
      </c>
      <c r="G6803" s="2">
        <f>Table13[[#This Row],[CF % FV]]*$A$2</f>
        <v>0</v>
      </c>
      <c r="H6803" s="3">
        <v>0.71424727439444702</v>
      </c>
      <c r="I6803" s="2">
        <f>Table13[[#This Row],[CF % EOL]]*$A$6</f>
        <v>28.569890975777881</v>
      </c>
      <c r="J6803" s="3">
        <v>0.12736411308940337</v>
      </c>
      <c r="K6803" s="2">
        <f>$A$10*Table13[[#This Row],[CF % WEC]]</f>
        <v>3.9172717969519731E-2</v>
      </c>
      <c r="L6803" s="1">
        <v>28.549153254694698</v>
      </c>
      <c r="M6803" s="2">
        <f>Table13[[#This Row],[Cons h '[MWh']]]-Table13[[#This Row],[Ewec_prod '[MWh']]]-Table13[[#This Row],[Eeol_prod '[MWh']]]-Table13[[#This Row],[Efv_prod '[MWh']]]</f>
        <v>-5.9910439052703879E-2</v>
      </c>
    </row>
    <row r="6804" spans="5:13" x14ac:dyDescent="0.3">
      <c r="E6804" s="4">
        <v>43749.416666666664</v>
      </c>
      <c r="F6804" s="3">
        <v>0</v>
      </c>
      <c r="G6804" s="2">
        <f>Table13[[#This Row],[CF % FV]]*$A$2</f>
        <v>0</v>
      </c>
      <c r="H6804" s="3">
        <v>9.5521158139466794E-2</v>
      </c>
      <c r="I6804" s="2">
        <f>Table13[[#This Row],[CF % EOL]]*$A$6</f>
        <v>3.820846325578672</v>
      </c>
      <c r="J6804" s="3">
        <v>0.11682190542567138</v>
      </c>
      <c r="K6804" s="2">
        <f>$A$10*Table13[[#This Row],[CF % WEC]]</f>
        <v>3.5930305977865534E-2</v>
      </c>
      <c r="L6804" s="1">
        <v>28.227584431052485</v>
      </c>
      <c r="M6804" s="2">
        <f>Table13[[#This Row],[Cons h '[MWh']]]-Table13[[#This Row],[Ewec_prod '[MWh']]]-Table13[[#This Row],[Eeol_prod '[MWh']]]-Table13[[#This Row],[Efv_prod '[MWh']]]</f>
        <v>24.37080779949595</v>
      </c>
    </row>
    <row r="6805" spans="5:13" x14ac:dyDescent="0.3">
      <c r="E6805" s="4">
        <v>43749.458333333336</v>
      </c>
      <c r="F6805" s="3">
        <v>0</v>
      </c>
      <c r="G6805" s="2">
        <f>Table13[[#This Row],[CF % FV]]*$A$2</f>
        <v>0</v>
      </c>
      <c r="H6805" s="3">
        <v>0.104284453619887</v>
      </c>
      <c r="I6805" s="2">
        <f>Table13[[#This Row],[CF % EOL]]*$A$6</f>
        <v>4.1713781447954803</v>
      </c>
      <c r="J6805" s="3">
        <v>0.11039422545247309</v>
      </c>
      <c r="K6805" s="2">
        <f>$A$10*Table13[[#This Row],[CF % WEC]]</f>
        <v>3.3953377872444797E-2</v>
      </c>
      <c r="L6805" s="1">
        <v>34.988089996044309</v>
      </c>
      <c r="M6805" s="2">
        <f>Table13[[#This Row],[Cons h '[MWh']]]-Table13[[#This Row],[Ewec_prod '[MWh']]]-Table13[[#This Row],[Eeol_prod '[MWh']]]-Table13[[#This Row],[Efv_prod '[MWh']]]</f>
        <v>30.782758473376386</v>
      </c>
    </row>
    <row r="6806" spans="5:13" x14ac:dyDescent="0.3">
      <c r="E6806" s="4">
        <v>43749.5</v>
      </c>
      <c r="F6806" s="3">
        <v>0</v>
      </c>
      <c r="G6806" s="2">
        <f>Table13[[#This Row],[CF % FV]]*$A$2</f>
        <v>0</v>
      </c>
      <c r="H6806" s="3">
        <v>0.179803185655214</v>
      </c>
      <c r="I6806" s="2">
        <f>Table13[[#This Row],[CF % EOL]]*$A$6</f>
        <v>7.1921274262085602</v>
      </c>
      <c r="J6806" s="3">
        <v>0.10740377881017721</v>
      </c>
      <c r="K6806" s="2">
        <f>$A$10*Table13[[#This Row],[CF % WEC]]</f>
        <v>3.3033621748996392E-2</v>
      </c>
      <c r="L6806" s="1">
        <v>30.279073511833399</v>
      </c>
      <c r="M6806" s="2">
        <f>Table13[[#This Row],[Cons h '[MWh']]]-Table13[[#This Row],[Ewec_prod '[MWh']]]-Table13[[#This Row],[Eeol_prod '[MWh']]]-Table13[[#This Row],[Efv_prod '[MWh']]]</f>
        <v>23.053912463875843</v>
      </c>
    </row>
    <row r="6807" spans="5:13" x14ac:dyDescent="0.3">
      <c r="E6807" s="4">
        <v>43749.541666666664</v>
      </c>
      <c r="F6807" s="3">
        <v>0</v>
      </c>
      <c r="G6807" s="2">
        <f>Table13[[#This Row],[CF % FV]]*$A$2</f>
        <v>0</v>
      </c>
      <c r="H6807" s="3">
        <v>0.26829045034049898</v>
      </c>
      <c r="I6807" s="2">
        <f>Table13[[#This Row],[CF % EOL]]*$A$6</f>
        <v>10.731618013619959</v>
      </c>
      <c r="J6807" s="3">
        <v>0.10736682363835454</v>
      </c>
      <c r="K6807" s="2">
        <f>$A$10*Table13[[#This Row],[CF % WEC]]</f>
        <v>3.302225563896579E-2</v>
      </c>
      <c r="L6807" s="1">
        <v>30.230217161057897</v>
      </c>
      <c r="M6807" s="2">
        <f>Table13[[#This Row],[Cons h '[MWh']]]-Table13[[#This Row],[Ewec_prod '[MWh']]]-Table13[[#This Row],[Eeol_prod '[MWh']]]-Table13[[#This Row],[Efv_prod '[MWh']]]</f>
        <v>19.465576891798975</v>
      </c>
    </row>
    <row r="6808" spans="5:13" x14ac:dyDescent="0.3">
      <c r="E6808" s="4">
        <v>43749.583333333336</v>
      </c>
      <c r="F6808" s="3">
        <v>0</v>
      </c>
      <c r="G6808" s="2">
        <f>Table13[[#This Row],[CF % FV]]*$A$2</f>
        <v>0</v>
      </c>
      <c r="H6808" s="3">
        <v>0.39857764638582999</v>
      </c>
      <c r="I6808" s="2">
        <f>Table13[[#This Row],[CF % EOL]]*$A$6</f>
        <v>15.943105855433199</v>
      </c>
      <c r="J6808" s="3">
        <v>0.11022664086135334</v>
      </c>
      <c r="K6808" s="2">
        <f>$A$10*Table13[[#This Row],[CF % WEC]]</f>
        <v>3.3901834751193967E-2</v>
      </c>
      <c r="L6808" s="1">
        <v>19.759141769589711</v>
      </c>
      <c r="M6808" s="2">
        <f>Table13[[#This Row],[Cons h '[MWh']]]-Table13[[#This Row],[Ewec_prod '[MWh']]]-Table13[[#This Row],[Eeol_prod '[MWh']]]-Table13[[#This Row],[Efv_prod '[MWh']]]</f>
        <v>3.7821340794053171</v>
      </c>
    </row>
    <row r="6809" spans="5:13" x14ac:dyDescent="0.3">
      <c r="E6809" s="4">
        <v>43749.625</v>
      </c>
      <c r="F6809" s="3">
        <v>0</v>
      </c>
      <c r="G6809" s="2">
        <f>Table13[[#This Row],[CF % FV]]*$A$2</f>
        <v>0</v>
      </c>
      <c r="H6809" s="3">
        <v>0.51749097059546301</v>
      </c>
      <c r="I6809" s="2">
        <f>Table13[[#This Row],[CF % EOL]]*$A$6</f>
        <v>20.699638823818521</v>
      </c>
      <c r="J6809" s="3">
        <v>0.11606140175645022</v>
      </c>
      <c r="K6809" s="2">
        <f>$A$10*Table13[[#This Row],[CF % WEC]]</f>
        <v>3.5696401818942264E-2</v>
      </c>
      <c r="L6809" s="1">
        <v>27.793695519830486</v>
      </c>
      <c r="M6809" s="2">
        <f>Table13[[#This Row],[Cons h '[MWh']]]-Table13[[#This Row],[Ewec_prod '[MWh']]]-Table13[[#This Row],[Eeol_prod '[MWh']]]-Table13[[#This Row],[Efv_prod '[MWh']]]</f>
        <v>7.0583602941930224</v>
      </c>
    </row>
    <row r="6810" spans="5:13" x14ac:dyDescent="0.3">
      <c r="E6810" s="4">
        <v>43749.666666666664</v>
      </c>
      <c r="F6810" s="3">
        <v>0.10219</v>
      </c>
      <c r="G6810" s="2">
        <f>Table13[[#This Row],[CF % FV]]*$A$2</f>
        <v>5.2116899999999999</v>
      </c>
      <c r="H6810" s="3">
        <v>0.63540118289939995</v>
      </c>
      <c r="I6810" s="2">
        <f>Table13[[#This Row],[CF % EOL]]*$A$6</f>
        <v>25.416047315975998</v>
      </c>
      <c r="J6810" s="3">
        <v>0.12356292164530702</v>
      </c>
      <c r="K6810" s="2">
        <f>$A$10*Table13[[#This Row],[CF % WEC]]</f>
        <v>3.8003605283254527E-2</v>
      </c>
      <c r="L6810" s="1">
        <v>34.528444525208009</v>
      </c>
      <c r="M6810" s="2">
        <f>Table13[[#This Row],[Cons h '[MWh']]]-Table13[[#This Row],[Ewec_prod '[MWh']]]-Table13[[#This Row],[Eeol_prod '[MWh']]]-Table13[[#This Row],[Efv_prod '[MWh']]]</f>
        <v>3.862703603948753</v>
      </c>
    </row>
    <row r="6811" spans="5:13" x14ac:dyDescent="0.3">
      <c r="E6811" s="4">
        <v>43749.708333333336</v>
      </c>
      <c r="F6811" s="3">
        <v>0.33916000000000002</v>
      </c>
      <c r="G6811" s="2">
        <f>Table13[[#This Row],[CF % FV]]*$A$2</f>
        <v>17.297160000000002</v>
      </c>
      <c r="H6811" s="3">
        <v>0.68290214097690305</v>
      </c>
      <c r="I6811" s="2">
        <f>Table13[[#This Row],[CF % EOL]]*$A$6</f>
        <v>27.316085639076121</v>
      </c>
      <c r="J6811" s="3">
        <v>0.13240163579090686</v>
      </c>
      <c r="K6811" s="2">
        <f>$A$10*Table13[[#This Row],[CF % WEC]]</f>
        <v>4.0722082631703113E-2</v>
      </c>
      <c r="L6811" s="1">
        <v>37.723292438783893</v>
      </c>
      <c r="M6811" s="2">
        <f>Table13[[#This Row],[Cons h '[MWh']]]-Table13[[#This Row],[Ewec_prod '[MWh']]]-Table13[[#This Row],[Eeol_prod '[MWh']]]-Table13[[#This Row],[Efv_prod '[MWh']]]</f>
        <v>-6.9306752829239322</v>
      </c>
    </row>
    <row r="6812" spans="5:13" x14ac:dyDescent="0.3">
      <c r="E6812" s="4">
        <v>43749.75</v>
      </c>
      <c r="F6812" s="3">
        <v>0.54791999999999996</v>
      </c>
      <c r="G6812" s="2">
        <f>Table13[[#This Row],[CF % FV]]*$A$2</f>
        <v>27.943919999999999</v>
      </c>
      <c r="H6812" s="3">
        <v>0.74066313922219595</v>
      </c>
      <c r="I6812" s="2">
        <f>Table13[[#This Row],[CF % EOL]]*$A$6</f>
        <v>29.626525568887839</v>
      </c>
      <c r="J6812" s="3">
        <v>0.15048196652956056</v>
      </c>
      <c r="K6812" s="2">
        <f>$A$10*Table13[[#This Row],[CF % WEC]]</f>
        <v>4.6282955939270988E-2</v>
      </c>
      <c r="L6812" s="1">
        <v>38.390477787354257</v>
      </c>
      <c r="M6812" s="2">
        <f>Table13[[#This Row],[Cons h '[MWh']]]-Table13[[#This Row],[Ewec_prod '[MWh']]]-Table13[[#This Row],[Eeol_prod '[MWh']]]-Table13[[#This Row],[Efv_prod '[MWh']]]</f>
        <v>-19.226250737472849</v>
      </c>
    </row>
    <row r="6813" spans="5:13" x14ac:dyDescent="0.3">
      <c r="E6813" s="4">
        <v>43749.791666666664</v>
      </c>
      <c r="F6813" s="3">
        <v>0.67086999999999997</v>
      </c>
      <c r="G6813" s="2">
        <f>Table13[[#This Row],[CF % FV]]*$A$2</f>
        <v>34.214369999999995</v>
      </c>
      <c r="H6813" s="3">
        <v>0.77273356784414304</v>
      </c>
      <c r="I6813" s="2">
        <f>Table13[[#This Row],[CF % EOL]]*$A$6</f>
        <v>30.909342713765721</v>
      </c>
      <c r="J6813" s="3">
        <v>0.16634664092398027</v>
      </c>
      <c r="K6813" s="2">
        <f>$A$10*Table13[[#This Row],[CF % WEC]]</f>
        <v>5.1162371346455814E-2</v>
      </c>
      <c r="L6813" s="1">
        <v>41.7830378156333</v>
      </c>
      <c r="M6813" s="2">
        <f>Table13[[#This Row],[Cons h '[MWh']]]-Table13[[#This Row],[Ewec_prod '[MWh']]]-Table13[[#This Row],[Eeol_prod '[MWh']]]-Table13[[#This Row],[Efv_prod '[MWh']]]</f>
        <v>-23.391837269478874</v>
      </c>
    </row>
    <row r="6814" spans="5:13" x14ac:dyDescent="0.3">
      <c r="E6814" s="4">
        <v>43749.833333333336</v>
      </c>
      <c r="F6814" s="3">
        <v>0.79332000000000003</v>
      </c>
      <c r="G6814" s="2">
        <f>Table13[[#This Row],[CF % FV]]*$A$2</f>
        <v>40.459319999999998</v>
      </c>
      <c r="H6814" s="3">
        <v>0.78819946796206397</v>
      </c>
      <c r="I6814" s="2">
        <f>Table13[[#This Row],[CF % EOL]]*$A$6</f>
        <v>31.527978718482558</v>
      </c>
      <c r="J6814" s="3">
        <v>0.17727106695240166</v>
      </c>
      <c r="K6814" s="2">
        <f>$A$10*Table13[[#This Row],[CF % WEC]]</f>
        <v>5.4522340253002032E-2</v>
      </c>
      <c r="L6814" s="1">
        <v>46.282129881005865</v>
      </c>
      <c r="M6814" s="2">
        <f>Table13[[#This Row],[Cons h '[MWh']]]-Table13[[#This Row],[Ewec_prod '[MWh']]]-Table13[[#This Row],[Eeol_prod '[MWh']]]-Table13[[#This Row],[Efv_prod '[MWh']]]</f>
        <v>-25.759691177729692</v>
      </c>
    </row>
    <row r="6815" spans="5:13" x14ac:dyDescent="0.3">
      <c r="E6815" s="4">
        <v>43749.875</v>
      </c>
      <c r="F6815" s="3">
        <v>0.84059000000000006</v>
      </c>
      <c r="G6815" s="2">
        <f>Table13[[#This Row],[CF % FV]]*$A$2</f>
        <v>42.870090000000005</v>
      </c>
      <c r="H6815" s="3">
        <v>0.76597585564598503</v>
      </c>
      <c r="I6815" s="2">
        <f>Table13[[#This Row],[CF % EOL]]*$A$6</f>
        <v>30.639034225839403</v>
      </c>
      <c r="J6815" s="3">
        <v>0.15908123997228485</v>
      </c>
      <c r="K6815" s="2">
        <f>$A$10*Table13[[#This Row],[CF % WEC]]</f>
        <v>4.8927789755827802E-2</v>
      </c>
      <c r="L6815" s="1">
        <v>37.549577166901678</v>
      </c>
      <c r="M6815" s="2">
        <f>Table13[[#This Row],[Cons h '[MWh']]]-Table13[[#This Row],[Ewec_prod '[MWh']]]-Table13[[#This Row],[Eeol_prod '[MWh']]]-Table13[[#This Row],[Efv_prod '[MWh']]]</f>
        <v>-36.00847484869356</v>
      </c>
    </row>
    <row r="6816" spans="5:13" x14ac:dyDescent="0.3">
      <c r="E6816" s="4">
        <v>43749.916666666664</v>
      </c>
      <c r="F6816" s="3">
        <v>0.82610000000000006</v>
      </c>
      <c r="G6816" s="2">
        <f>Table13[[#This Row],[CF % FV]]*$A$2</f>
        <v>42.131100000000004</v>
      </c>
      <c r="H6816" s="3">
        <v>8.3623577425085305E-2</v>
      </c>
      <c r="I6816" s="2">
        <f>Table13[[#This Row],[CF % EOL]]*$A$6</f>
        <v>3.3449430970034122</v>
      </c>
      <c r="J6816" s="3">
        <v>0.14260641370561541</v>
      </c>
      <c r="K6816" s="2">
        <f>$A$10*Table13[[#This Row],[CF % WEC]]</f>
        <v>4.3860713110084867E-2</v>
      </c>
      <c r="L6816" s="1">
        <v>31.101946487512521</v>
      </c>
      <c r="M6816" s="2">
        <f>Table13[[#This Row],[Cons h '[MWh']]]-Table13[[#This Row],[Ewec_prod '[MWh']]]-Table13[[#This Row],[Eeol_prod '[MWh']]]-Table13[[#This Row],[Efv_prod '[MWh']]]</f>
        <v>-14.41795732260098</v>
      </c>
    </row>
    <row r="6817" spans="5:13" x14ac:dyDescent="0.3">
      <c r="E6817" s="4">
        <v>43749.958333333336</v>
      </c>
      <c r="F6817" s="3">
        <v>0.7473200000000001</v>
      </c>
      <c r="G6817" s="2">
        <f>Table13[[#This Row],[CF % FV]]*$A$2</f>
        <v>38.113320000000002</v>
      </c>
      <c r="H6817" s="3">
        <v>5.7490868762760099E-2</v>
      </c>
      <c r="I6817" s="2">
        <f>Table13[[#This Row],[CF % EOL]]*$A$6</f>
        <v>2.2996347505104038</v>
      </c>
      <c r="J6817" s="3">
        <v>0.13124126987676302</v>
      </c>
      <c r="K6817" s="2">
        <f>$A$10*Table13[[#This Row],[CF % WEC]]</f>
        <v>4.0365194921392643E-2</v>
      </c>
      <c r="L6817" s="1">
        <v>29.125334937350551</v>
      </c>
      <c r="M6817" s="2">
        <f>Table13[[#This Row],[Cons h '[MWh']]]-Table13[[#This Row],[Ewec_prod '[MWh']]]-Table13[[#This Row],[Eeol_prod '[MWh']]]-Table13[[#This Row],[Efv_prod '[MWh']]]</f>
        <v>-11.327985008081246</v>
      </c>
    </row>
    <row r="6818" spans="5:13" x14ac:dyDescent="0.3">
      <c r="E6818" s="4">
        <v>43750</v>
      </c>
      <c r="F6818" s="3">
        <v>0.60177000000000003</v>
      </c>
      <c r="G6818" s="2">
        <f>Table13[[#This Row],[CF % FV]]*$A$2</f>
        <v>30.690270000000002</v>
      </c>
      <c r="H6818" s="3">
        <v>8.8950032721802894E-2</v>
      </c>
      <c r="I6818" s="2">
        <f>Table13[[#This Row],[CF % EOL]]*$A$6</f>
        <v>3.5580013088721159</v>
      </c>
      <c r="J6818" s="3">
        <v>0.12530992240881572</v>
      </c>
      <c r="K6818" s="2">
        <f>$A$10*Table13[[#This Row],[CF % WEC]]</f>
        <v>3.8540921223682932E-2</v>
      </c>
      <c r="L6818" s="1">
        <v>29.052880701007286</v>
      </c>
      <c r="M6818" s="2">
        <f>Table13[[#This Row],[Cons h '[MWh']]]-Table13[[#This Row],[Ewec_prod '[MWh']]]-Table13[[#This Row],[Eeol_prod '[MWh']]]-Table13[[#This Row],[Efv_prod '[MWh']]]</f>
        <v>-5.2339315290885118</v>
      </c>
    </row>
    <row r="6819" spans="5:13" x14ac:dyDescent="0.3">
      <c r="E6819" s="4">
        <v>43750.041666666664</v>
      </c>
      <c r="F6819" s="3">
        <v>0.38768000000000002</v>
      </c>
      <c r="G6819" s="2">
        <f>Table13[[#This Row],[CF % FV]]*$A$2</f>
        <v>19.77168</v>
      </c>
      <c r="H6819" s="3">
        <v>0.18675756200634799</v>
      </c>
      <c r="I6819" s="2">
        <f>Table13[[#This Row],[CF % EOL]]*$A$6</f>
        <v>7.4703024802539195</v>
      </c>
      <c r="J6819" s="3">
        <v>0.1271286042113885</v>
      </c>
      <c r="K6819" s="2">
        <f>$A$10*Table13[[#This Row],[CF % WEC]]</f>
        <v>3.9100283728554862E-2</v>
      </c>
      <c r="L6819" s="1">
        <v>25.811841001769203</v>
      </c>
      <c r="M6819" s="2">
        <f>Table13[[#This Row],[Cons h '[MWh']]]-Table13[[#This Row],[Ewec_prod '[MWh']]]-Table13[[#This Row],[Eeol_prod '[MWh']]]-Table13[[#This Row],[Efv_prod '[MWh']]]</f>
        <v>-1.4692417622132723</v>
      </c>
    </row>
    <row r="6820" spans="5:13" x14ac:dyDescent="0.3">
      <c r="E6820" s="4">
        <v>43750.083333333336</v>
      </c>
      <c r="F6820" s="3">
        <v>0.15246999999999999</v>
      </c>
      <c r="G6820" s="2">
        <f>Table13[[#This Row],[CF % FV]]*$A$2</f>
        <v>7.77597</v>
      </c>
      <c r="H6820" s="3">
        <v>0.35202130703587198</v>
      </c>
      <c r="I6820" s="2">
        <f>Table13[[#This Row],[CF % EOL]]*$A$6</f>
        <v>14.080852281434879</v>
      </c>
      <c r="J6820" s="3">
        <v>0.13889854257074999</v>
      </c>
      <c r="K6820" s="2">
        <f>$A$10*Table13[[#This Row],[CF % WEC]]</f>
        <v>4.272030246606421E-2</v>
      </c>
      <c r="L6820" s="1">
        <v>26.59775521340751</v>
      </c>
      <c r="M6820" s="2">
        <f>Table13[[#This Row],[Cons h '[MWh']]]-Table13[[#This Row],[Ewec_prod '[MWh']]]-Table13[[#This Row],[Eeol_prod '[MWh']]]-Table13[[#This Row],[Efv_prod '[MWh']]]</f>
        <v>4.6982126295065649</v>
      </c>
    </row>
    <row r="6821" spans="5:13" x14ac:dyDescent="0.3">
      <c r="E6821" s="4">
        <v>43750.125</v>
      </c>
      <c r="F6821" s="3">
        <v>7.2699999999999996E-3</v>
      </c>
      <c r="G6821" s="2">
        <f>Table13[[#This Row],[CF % FV]]*$A$2</f>
        <v>0.37076999999999999</v>
      </c>
      <c r="H6821" s="3">
        <v>0.60457600419075797</v>
      </c>
      <c r="I6821" s="2">
        <f>Table13[[#This Row],[CF % EOL]]*$A$6</f>
        <v>24.183040167630317</v>
      </c>
      <c r="J6821" s="3">
        <v>0.15567514454644571</v>
      </c>
      <c r="K6821" s="2">
        <f>$A$10*Table13[[#This Row],[CF % WEC]]</f>
        <v>4.7880194697398668E-2</v>
      </c>
      <c r="L6821" s="1">
        <v>27.311776255241881</v>
      </c>
      <c r="M6821" s="2">
        <f>Table13[[#This Row],[Cons h '[MWh']]]-Table13[[#This Row],[Ewec_prod '[MWh']]]-Table13[[#This Row],[Eeol_prod '[MWh']]]-Table13[[#This Row],[Efv_prod '[MWh']]]</f>
        <v>2.7100858929141656</v>
      </c>
    </row>
    <row r="6822" spans="5:13" x14ac:dyDescent="0.3">
      <c r="E6822" s="4">
        <v>43750.166666666664</v>
      </c>
      <c r="F6822" s="3">
        <v>0</v>
      </c>
      <c r="G6822" s="2">
        <f>Table13[[#This Row],[CF % FV]]*$A$2</f>
        <v>0</v>
      </c>
      <c r="H6822" s="3">
        <v>0.87217320298562795</v>
      </c>
      <c r="I6822" s="2">
        <f>Table13[[#This Row],[CF % EOL]]*$A$6</f>
        <v>34.886928119425122</v>
      </c>
      <c r="J6822" s="3">
        <v>0.19030213186419773</v>
      </c>
      <c r="K6822" s="2">
        <f>$A$10*Table13[[#This Row],[CF % WEC]]</f>
        <v>5.8530237126385609E-2</v>
      </c>
      <c r="L6822" s="1">
        <v>30.887629730653742</v>
      </c>
      <c r="M6822" s="2">
        <f>Table13[[#This Row],[Cons h '[MWh']]]-Table13[[#This Row],[Ewec_prod '[MWh']]]-Table13[[#This Row],[Eeol_prod '[MWh']]]-Table13[[#This Row],[Efv_prod '[MWh']]]</f>
        <v>-4.0578286258977663</v>
      </c>
    </row>
    <row r="6823" spans="5:13" x14ac:dyDescent="0.3">
      <c r="E6823" s="4">
        <v>43750.208333333336</v>
      </c>
      <c r="F6823" s="3">
        <v>0</v>
      </c>
      <c r="G6823" s="2">
        <f>Table13[[#This Row],[CF % FV]]*$A$2</f>
        <v>0</v>
      </c>
      <c r="H6823" s="3">
        <v>0.96310035787468595</v>
      </c>
      <c r="I6823" s="2">
        <f>Table13[[#This Row],[CF % EOL]]*$A$6</f>
        <v>38.52401431498744</v>
      </c>
      <c r="J6823" s="3">
        <v>0.23119957133818847</v>
      </c>
      <c r="K6823" s="2">
        <f>$A$10*Table13[[#This Row],[CF % WEC]]</f>
        <v>7.1108849918715675E-2</v>
      </c>
      <c r="L6823" s="1">
        <v>36.00911556239555</v>
      </c>
      <c r="M6823" s="2">
        <f>Table13[[#This Row],[Cons h '[MWh']]]-Table13[[#This Row],[Ewec_prod '[MWh']]]-Table13[[#This Row],[Eeol_prod '[MWh']]]-Table13[[#This Row],[Efv_prod '[MWh']]]</f>
        <v>-2.5860076025106054</v>
      </c>
    </row>
    <row r="6824" spans="5:13" x14ac:dyDescent="0.3">
      <c r="E6824" s="4">
        <v>43750.25</v>
      </c>
      <c r="F6824" s="3">
        <v>0</v>
      </c>
      <c r="G6824" s="2">
        <f>Table13[[#This Row],[CF % FV]]*$A$2</f>
        <v>0</v>
      </c>
      <c r="H6824" s="3">
        <v>0.98237545943120297</v>
      </c>
      <c r="I6824" s="2">
        <f>Table13[[#This Row],[CF % EOL]]*$A$6</f>
        <v>39.29501837724812</v>
      </c>
      <c r="J6824" s="3">
        <v>0.27054052627600444</v>
      </c>
      <c r="K6824" s="2">
        <f>$A$10*Table13[[#This Row],[CF % WEC]]</f>
        <v>8.3208742855974058E-2</v>
      </c>
      <c r="L6824" s="1">
        <v>34.320590124177698</v>
      </c>
      <c r="M6824" s="2">
        <f>Table13[[#This Row],[Cons h '[MWh']]]-Table13[[#This Row],[Ewec_prod '[MWh']]]-Table13[[#This Row],[Eeol_prod '[MWh']]]-Table13[[#This Row],[Efv_prod '[MWh']]]</f>
        <v>-5.0576369959263943</v>
      </c>
    </row>
    <row r="6825" spans="5:13" x14ac:dyDescent="0.3">
      <c r="E6825" s="4">
        <v>43750.291666666664</v>
      </c>
      <c r="F6825" s="3">
        <v>0</v>
      </c>
      <c r="G6825" s="2">
        <f>Table13[[#This Row],[CF % FV]]*$A$2</f>
        <v>0</v>
      </c>
      <c r="H6825" s="3">
        <v>0.98577435243013101</v>
      </c>
      <c r="I6825" s="2">
        <f>Table13[[#This Row],[CF % EOL]]*$A$6</f>
        <v>39.430974097205237</v>
      </c>
      <c r="J6825" s="3">
        <v>0.29683819432887754</v>
      </c>
      <c r="K6825" s="2">
        <f>$A$10*Table13[[#This Row],[CF % WEC]]</f>
        <v>9.1296979871122355E-2</v>
      </c>
      <c r="L6825" s="1">
        <v>31.682464591822111</v>
      </c>
      <c r="M6825" s="2">
        <f>Table13[[#This Row],[Cons h '[MWh']]]-Table13[[#This Row],[Ewec_prod '[MWh']]]-Table13[[#This Row],[Eeol_prod '[MWh']]]-Table13[[#This Row],[Efv_prod '[MWh']]]</f>
        <v>-7.8398064852542468</v>
      </c>
    </row>
    <row r="6826" spans="5:13" x14ac:dyDescent="0.3">
      <c r="E6826" s="4">
        <v>43750.333333333336</v>
      </c>
      <c r="F6826" s="3">
        <v>0</v>
      </c>
      <c r="G6826" s="2">
        <f>Table13[[#This Row],[CF % FV]]*$A$2</f>
        <v>0</v>
      </c>
      <c r="H6826" s="3">
        <v>0.97879052325537497</v>
      </c>
      <c r="I6826" s="2">
        <f>Table13[[#This Row],[CF % EOL]]*$A$6</f>
        <v>39.151620930214996</v>
      </c>
      <c r="J6826" s="3">
        <v>0.31344248182368101</v>
      </c>
      <c r="K6826" s="2">
        <f>$A$10*Table13[[#This Row],[CF % WEC]]</f>
        <v>9.6403874233604095E-2</v>
      </c>
      <c r="L6826" s="1">
        <v>26.231055491795445</v>
      </c>
      <c r="M6826" s="2">
        <f>Table13[[#This Row],[Cons h '[MWh']]]-Table13[[#This Row],[Ewec_prod '[MWh']]]-Table13[[#This Row],[Eeol_prod '[MWh']]]-Table13[[#This Row],[Efv_prod '[MWh']]]</f>
        <v>-13.016969312653156</v>
      </c>
    </row>
    <row r="6827" spans="5:13" x14ac:dyDescent="0.3">
      <c r="E6827" s="4">
        <v>43750.375</v>
      </c>
      <c r="F6827" s="3">
        <v>0</v>
      </c>
      <c r="G6827" s="2">
        <f>Table13[[#This Row],[CF % FV]]*$A$2</f>
        <v>0</v>
      </c>
      <c r="H6827" s="3">
        <v>0.97570597639420498</v>
      </c>
      <c r="I6827" s="2">
        <f>Table13[[#This Row],[CF % EOL]]*$A$6</f>
        <v>39.028239055768196</v>
      </c>
      <c r="J6827" s="3">
        <v>0.26293104206582568</v>
      </c>
      <c r="K6827" s="2">
        <f>$A$10*Table13[[#This Row],[CF % WEC]]</f>
        <v>8.086833336676727E-2</v>
      </c>
      <c r="L6827" s="1">
        <v>31.515632067826989</v>
      </c>
      <c r="M6827" s="2">
        <f>Table13[[#This Row],[Cons h '[MWh']]]-Table13[[#This Row],[Ewec_prod '[MWh']]]-Table13[[#This Row],[Eeol_prod '[MWh']]]-Table13[[#This Row],[Efv_prod '[MWh']]]</f>
        <v>-7.5934753213079738</v>
      </c>
    </row>
    <row r="6828" spans="5:13" x14ac:dyDescent="0.3">
      <c r="E6828" s="4">
        <v>43750.416666666664</v>
      </c>
      <c r="F6828" s="3">
        <v>0</v>
      </c>
      <c r="G6828" s="2">
        <f>Table13[[#This Row],[CF % FV]]*$A$2</f>
        <v>0</v>
      </c>
      <c r="H6828" s="3">
        <v>0.30034610938013601</v>
      </c>
      <c r="I6828" s="2">
        <f>Table13[[#This Row],[CF % EOL]]*$A$6</f>
        <v>12.013844375205441</v>
      </c>
      <c r="J6828" s="3">
        <v>0.22362372060164681</v>
      </c>
      <c r="K6828" s="2">
        <f>$A$10*Table13[[#This Row],[CF % WEC]]</f>
        <v>6.8778784902101389E-2</v>
      </c>
      <c r="L6828" s="1">
        <v>34.448122344670139</v>
      </c>
      <c r="M6828" s="2">
        <f>Table13[[#This Row],[Cons h '[MWh']]]-Table13[[#This Row],[Ewec_prod '[MWh']]]-Table13[[#This Row],[Eeol_prod '[MWh']]]-Table13[[#This Row],[Efv_prod '[MWh']]]</f>
        <v>22.365499184562598</v>
      </c>
    </row>
    <row r="6829" spans="5:13" x14ac:dyDescent="0.3">
      <c r="E6829" s="4">
        <v>43750.458333333336</v>
      </c>
      <c r="F6829" s="3">
        <v>0</v>
      </c>
      <c r="G6829" s="2">
        <f>Table13[[#This Row],[CF % FV]]*$A$2</f>
        <v>0</v>
      </c>
      <c r="H6829" s="3">
        <v>0.230680124072312</v>
      </c>
      <c r="I6829" s="2">
        <f>Table13[[#This Row],[CF % EOL]]*$A$6</f>
        <v>9.2272049628924808</v>
      </c>
      <c r="J6829" s="3">
        <v>0.19742130199072822</v>
      </c>
      <c r="K6829" s="2">
        <f>$A$10*Table13[[#This Row],[CF % WEC]]</f>
        <v>6.0719843262517934E-2</v>
      </c>
      <c r="L6829" s="1">
        <v>26.606897270952054</v>
      </c>
      <c r="M6829" s="2">
        <f>Table13[[#This Row],[Cons h '[MWh']]]-Table13[[#This Row],[Ewec_prod '[MWh']]]-Table13[[#This Row],[Eeol_prod '[MWh']]]-Table13[[#This Row],[Efv_prod '[MWh']]]</f>
        <v>17.318972464797056</v>
      </c>
    </row>
    <row r="6830" spans="5:13" x14ac:dyDescent="0.3">
      <c r="E6830" s="4">
        <v>43750.5</v>
      </c>
      <c r="F6830" s="3">
        <v>0</v>
      </c>
      <c r="G6830" s="2">
        <f>Table13[[#This Row],[CF % FV]]*$A$2</f>
        <v>0</v>
      </c>
      <c r="H6830" s="3">
        <v>0.27579681975199999</v>
      </c>
      <c r="I6830" s="2">
        <f>Table13[[#This Row],[CF % EOL]]*$A$6</f>
        <v>11.03187279008</v>
      </c>
      <c r="J6830" s="3">
        <v>0.18696176815696844</v>
      </c>
      <c r="K6830" s="2">
        <f>$A$10*Table13[[#This Row],[CF % WEC]]</f>
        <v>5.7502858830844369E-2</v>
      </c>
      <c r="L6830" s="1">
        <v>27.72690019530069</v>
      </c>
      <c r="M6830" s="2">
        <f>Table13[[#This Row],[Cons h '[MWh']]]-Table13[[#This Row],[Ewec_prod '[MWh']]]-Table13[[#This Row],[Eeol_prod '[MWh']]]-Table13[[#This Row],[Efv_prod '[MWh']]]</f>
        <v>16.637524546389848</v>
      </c>
    </row>
    <row r="6831" spans="5:13" x14ac:dyDescent="0.3">
      <c r="E6831" s="4">
        <v>43750.541666666664</v>
      </c>
      <c r="F6831" s="3">
        <v>0</v>
      </c>
      <c r="G6831" s="2">
        <f>Table13[[#This Row],[CF % FV]]*$A$2</f>
        <v>0</v>
      </c>
      <c r="H6831" s="3">
        <v>0.41035693129204198</v>
      </c>
      <c r="I6831" s="2">
        <f>Table13[[#This Row],[CF % EOL]]*$A$6</f>
        <v>16.414277251681678</v>
      </c>
      <c r="J6831" s="3">
        <v>0.18806187063293034</v>
      </c>
      <c r="K6831" s="2">
        <f>$A$10*Table13[[#This Row],[CF % WEC]]</f>
        <v>5.7841211628843099E-2</v>
      </c>
      <c r="L6831" s="1">
        <v>37.352325079575614</v>
      </c>
      <c r="M6831" s="2">
        <f>Table13[[#This Row],[Cons h '[MWh']]]-Table13[[#This Row],[Ewec_prod '[MWh']]]-Table13[[#This Row],[Eeol_prod '[MWh']]]-Table13[[#This Row],[Efv_prod '[MWh']]]</f>
        <v>20.880206616265095</v>
      </c>
    </row>
    <row r="6832" spans="5:13" x14ac:dyDescent="0.3">
      <c r="E6832" s="4">
        <v>43750.583333333336</v>
      </c>
      <c r="F6832" s="3">
        <v>0</v>
      </c>
      <c r="G6832" s="2">
        <f>Table13[[#This Row],[CF % FV]]*$A$2</f>
        <v>0</v>
      </c>
      <c r="H6832" s="3">
        <v>0.58490464236016804</v>
      </c>
      <c r="I6832" s="2">
        <f>Table13[[#This Row],[CF % EOL]]*$A$6</f>
        <v>23.396185694406721</v>
      </c>
      <c r="J6832" s="3">
        <v>0.19818681612977351</v>
      </c>
      <c r="K6832" s="2">
        <f>$A$10*Table13[[#This Row],[CF % WEC]]</f>
        <v>6.0955288465590569E-2</v>
      </c>
      <c r="L6832" s="1">
        <v>29.2297204342849</v>
      </c>
      <c r="M6832" s="2">
        <f>Table13[[#This Row],[Cons h '[MWh']]]-Table13[[#This Row],[Ewec_prod '[MWh']]]-Table13[[#This Row],[Eeol_prod '[MWh']]]-Table13[[#This Row],[Efv_prod '[MWh']]]</f>
        <v>5.7725794514125894</v>
      </c>
    </row>
    <row r="6833" spans="5:13" x14ac:dyDescent="0.3">
      <c r="E6833" s="4">
        <v>43750.625</v>
      </c>
      <c r="F6833" s="3">
        <v>0</v>
      </c>
      <c r="G6833" s="2">
        <f>Table13[[#This Row],[CF % FV]]*$A$2</f>
        <v>0</v>
      </c>
      <c r="H6833" s="3">
        <v>0.71022942080109297</v>
      </c>
      <c r="I6833" s="2">
        <f>Table13[[#This Row],[CF % EOL]]*$A$6</f>
        <v>28.40917683204372</v>
      </c>
      <c r="J6833" s="3">
        <v>0.21073382161541912</v>
      </c>
      <c r="K6833" s="2">
        <f>$A$10*Table13[[#This Row],[CF % WEC]]</f>
        <v>6.4814305698382063E-2</v>
      </c>
      <c r="L6833" s="1">
        <v>24.629717780081428</v>
      </c>
      <c r="M6833" s="2">
        <f>Table13[[#This Row],[Cons h '[MWh']]]-Table13[[#This Row],[Ewec_prod '[MWh']]]-Table13[[#This Row],[Eeol_prod '[MWh']]]-Table13[[#This Row],[Efv_prod '[MWh']]]</f>
        <v>-3.844273357660672</v>
      </c>
    </row>
    <row r="6834" spans="5:13" x14ac:dyDescent="0.3">
      <c r="E6834" s="4">
        <v>43750.666666666664</v>
      </c>
      <c r="F6834" s="3">
        <v>0.11860999999999999</v>
      </c>
      <c r="G6834" s="2">
        <f>Table13[[#This Row],[CF % FV]]*$A$2</f>
        <v>6.0491099999999998</v>
      </c>
      <c r="H6834" s="3">
        <v>0.780921416687551</v>
      </c>
      <c r="I6834" s="2">
        <f>Table13[[#This Row],[CF % EOL]]*$A$6</f>
        <v>31.236856667502039</v>
      </c>
      <c r="J6834" s="3">
        <v>0.22400475661263955</v>
      </c>
      <c r="K6834" s="2">
        <f>$A$10*Table13[[#This Row],[CF % WEC]]</f>
        <v>6.8895978166615163E-2</v>
      </c>
      <c r="L6834" s="1">
        <v>24.549668954782</v>
      </c>
      <c r="M6834" s="2">
        <f>Table13[[#This Row],[Cons h '[MWh']]]-Table13[[#This Row],[Ewec_prod '[MWh']]]-Table13[[#This Row],[Eeol_prod '[MWh']]]-Table13[[#This Row],[Efv_prod '[MWh']]]</f>
        <v>-12.805193690886654</v>
      </c>
    </row>
    <row r="6835" spans="5:13" x14ac:dyDescent="0.3">
      <c r="E6835" s="4">
        <v>43750.708333333336</v>
      </c>
      <c r="F6835" s="3">
        <v>0.36198000000000002</v>
      </c>
      <c r="G6835" s="2">
        <f>Table13[[#This Row],[CF % FV]]*$A$2</f>
        <v>18.460980000000003</v>
      </c>
      <c r="H6835" s="3">
        <v>0.79370178393797797</v>
      </c>
      <c r="I6835" s="2">
        <f>Table13[[#This Row],[CF % EOL]]*$A$6</f>
        <v>31.74807135751912</v>
      </c>
      <c r="J6835" s="3">
        <v>0.2334205125783913</v>
      </c>
      <c r="K6835" s="2">
        <f>$A$10*Table13[[#This Row],[CF % WEC]]</f>
        <v>7.179193326707041E-2</v>
      </c>
      <c r="L6835" s="1">
        <v>33.074082343949527</v>
      </c>
      <c r="M6835" s="2">
        <f>Table13[[#This Row],[Cons h '[MWh']]]-Table13[[#This Row],[Ewec_prod '[MWh']]]-Table13[[#This Row],[Eeol_prod '[MWh']]]-Table13[[#This Row],[Efv_prod '[MWh']]]</f>
        <v>-17.206760946836667</v>
      </c>
    </row>
    <row r="6836" spans="5:13" x14ac:dyDescent="0.3">
      <c r="E6836" s="4">
        <v>43750.75</v>
      </c>
      <c r="F6836" s="3">
        <v>0.55306</v>
      </c>
      <c r="G6836" s="2">
        <f>Table13[[#This Row],[CF % FV]]*$A$2</f>
        <v>28.206060000000001</v>
      </c>
      <c r="H6836" s="3">
        <v>0.77400148081486098</v>
      </c>
      <c r="I6836" s="2">
        <f>Table13[[#This Row],[CF % EOL]]*$A$6</f>
        <v>30.960059232594439</v>
      </c>
      <c r="J6836" s="3">
        <v>0.23281336673982547</v>
      </c>
      <c r="K6836" s="2">
        <f>$A$10*Table13[[#This Row],[CF % WEC]]</f>
        <v>7.1605196578661073E-2</v>
      </c>
      <c r="L6836" s="1">
        <v>42.934879689523129</v>
      </c>
      <c r="M6836" s="2">
        <f>Table13[[#This Row],[Cons h '[MWh']]]-Table13[[#This Row],[Ewec_prod '[MWh']]]-Table13[[#This Row],[Eeol_prod '[MWh']]]-Table13[[#This Row],[Efv_prod '[MWh']]]</f>
        <v>-16.30284473964997</v>
      </c>
    </row>
    <row r="6837" spans="5:13" x14ac:dyDescent="0.3">
      <c r="E6837" s="4">
        <v>43750.791666666664</v>
      </c>
      <c r="F6837" s="3">
        <v>0.71422000000000008</v>
      </c>
      <c r="G6837" s="2">
        <f>Table13[[#This Row],[CF % FV]]*$A$2</f>
        <v>36.425220000000003</v>
      </c>
      <c r="H6837" s="3">
        <v>0.69560668860050001</v>
      </c>
      <c r="I6837" s="2">
        <f>Table13[[#This Row],[CF % EOL]]*$A$6</f>
        <v>27.82426754402</v>
      </c>
      <c r="J6837" s="3">
        <v>0.22587143693372086</v>
      </c>
      <c r="K6837" s="2">
        <f>$A$10*Table13[[#This Row],[CF % WEC]]</f>
        <v>6.9470103326232477E-2</v>
      </c>
      <c r="L6837" s="1">
        <v>50.040021326339044</v>
      </c>
      <c r="M6837" s="2">
        <f>Table13[[#This Row],[Cons h '[MWh']]]-Table13[[#This Row],[Ewec_prod '[MWh']]]-Table13[[#This Row],[Eeol_prod '[MWh']]]-Table13[[#This Row],[Efv_prod '[MWh']]]</f>
        <v>-14.27893632100719</v>
      </c>
    </row>
    <row r="6838" spans="5:13" x14ac:dyDescent="0.3">
      <c r="E6838" s="4">
        <v>43750.833333333336</v>
      </c>
      <c r="F6838" s="3">
        <v>0.82176000000000005</v>
      </c>
      <c r="G6838" s="2">
        <f>Table13[[#This Row],[CF % FV]]*$A$2</f>
        <v>41.909760000000006</v>
      </c>
      <c r="H6838" s="3">
        <v>0.618035118027634</v>
      </c>
      <c r="I6838" s="2">
        <f>Table13[[#This Row],[CF % EOL]]*$A$6</f>
        <v>24.721404721105358</v>
      </c>
      <c r="J6838" s="3">
        <v>0.21834337979462112</v>
      </c>
      <c r="K6838" s="2">
        <f>$A$10*Table13[[#This Row],[CF % WEC]]</f>
        <v>6.7154737937856687E-2</v>
      </c>
      <c r="L6838" s="1">
        <v>33.986195906786641</v>
      </c>
      <c r="M6838" s="2">
        <f>Table13[[#This Row],[Cons h '[MWh']]]-Table13[[#This Row],[Ewec_prod '[MWh']]]-Table13[[#This Row],[Eeol_prod '[MWh']]]-Table13[[#This Row],[Efv_prod '[MWh']]]</f>
        <v>-32.712123552256578</v>
      </c>
    </row>
    <row r="6839" spans="5:13" x14ac:dyDescent="0.3">
      <c r="E6839" s="4">
        <v>43750.875</v>
      </c>
      <c r="F6839" s="3">
        <v>0.86080999999999996</v>
      </c>
      <c r="G6839" s="2">
        <f>Table13[[#This Row],[CF % FV]]*$A$2</f>
        <v>43.901309999999995</v>
      </c>
      <c r="H6839" s="3">
        <v>0.54598638802692001</v>
      </c>
      <c r="I6839" s="2">
        <f>Table13[[#This Row],[CF % EOL]]*$A$6</f>
        <v>21.8394555210768</v>
      </c>
      <c r="J6839" s="3">
        <v>0.20453299627010374</v>
      </c>
      <c r="K6839" s="2">
        <f>$A$10*Table13[[#This Row],[CF % WEC]]</f>
        <v>6.2907150091215211E-2</v>
      </c>
      <c r="L6839" s="1">
        <v>28.903859269519735</v>
      </c>
      <c r="M6839" s="2">
        <f>Table13[[#This Row],[Cons h '[MWh']]]-Table13[[#This Row],[Ewec_prod '[MWh']]]-Table13[[#This Row],[Eeol_prod '[MWh']]]-Table13[[#This Row],[Efv_prod '[MWh']]]</f>
        <v>-36.899813401648274</v>
      </c>
    </row>
    <row r="6840" spans="5:13" x14ac:dyDescent="0.3">
      <c r="E6840" s="4">
        <v>43750.916666666664</v>
      </c>
      <c r="F6840" s="3">
        <v>0.80889</v>
      </c>
      <c r="G6840" s="2">
        <f>Table13[[#This Row],[CF % FV]]*$A$2</f>
        <v>41.253390000000003</v>
      </c>
      <c r="H6840" s="3">
        <v>0.37129851594311503</v>
      </c>
      <c r="I6840" s="2">
        <f>Table13[[#This Row],[CF % EOL]]*$A$6</f>
        <v>14.851940637724601</v>
      </c>
      <c r="J6840" s="3">
        <v>0.19792865545263238</v>
      </c>
      <c r="K6840" s="2">
        <f>$A$10*Table13[[#This Row],[CF % WEC]]</f>
        <v>6.0875887328557796E-2</v>
      </c>
      <c r="L6840" s="1">
        <v>32.612940125608652</v>
      </c>
      <c r="M6840" s="2">
        <f>Table13[[#This Row],[Cons h '[MWh']]]-Table13[[#This Row],[Ewec_prod '[MWh']]]-Table13[[#This Row],[Eeol_prod '[MWh']]]-Table13[[#This Row],[Efv_prod '[MWh']]]</f>
        <v>-23.55326639944451</v>
      </c>
    </row>
    <row r="6841" spans="5:13" x14ac:dyDescent="0.3">
      <c r="E6841" s="4">
        <v>43750.958333333336</v>
      </c>
      <c r="F6841" s="3">
        <v>0.70358000000000009</v>
      </c>
      <c r="G6841" s="2">
        <f>Table13[[#This Row],[CF % FV]]*$A$2</f>
        <v>35.882580000000004</v>
      </c>
      <c r="H6841" s="3">
        <v>0.42152958601414697</v>
      </c>
      <c r="I6841" s="2">
        <f>Table13[[#This Row],[CF % EOL]]*$A$6</f>
        <v>16.861183440565878</v>
      </c>
      <c r="J6841" s="3">
        <v>0.19914295423021472</v>
      </c>
      <c r="K6841" s="2">
        <f>$A$10*Table13[[#This Row],[CF % WEC]]</f>
        <v>6.1249362889225147E-2</v>
      </c>
      <c r="L6841" s="1">
        <v>26.947151602671241</v>
      </c>
      <c r="M6841" s="2">
        <f>Table13[[#This Row],[Cons h '[MWh']]]-Table13[[#This Row],[Ewec_prod '[MWh']]]-Table13[[#This Row],[Eeol_prod '[MWh']]]-Table13[[#This Row],[Efv_prod '[MWh']]]</f>
        <v>-25.857861200783866</v>
      </c>
    </row>
    <row r="6842" spans="5:13" x14ac:dyDescent="0.3">
      <c r="E6842" s="4">
        <v>43751</v>
      </c>
      <c r="F6842" s="3">
        <v>0.57564000000000004</v>
      </c>
      <c r="G6842" s="2">
        <f>Table13[[#This Row],[CF % FV]]*$A$2</f>
        <v>29.357640000000004</v>
      </c>
      <c r="H6842" s="3">
        <v>0.49811703145224301</v>
      </c>
      <c r="I6842" s="2">
        <f>Table13[[#This Row],[CF % EOL]]*$A$6</f>
        <v>19.92468125808972</v>
      </c>
      <c r="J6842" s="3">
        <v>0.20744102963726732</v>
      </c>
      <c r="K6842" s="2">
        <f>$A$10*Table13[[#This Row],[CF % WEC]]</f>
        <v>6.3801558792180205E-2</v>
      </c>
      <c r="L6842" s="1">
        <v>25.590919382025906</v>
      </c>
      <c r="M6842" s="2">
        <f>Table13[[#This Row],[Cons h '[MWh']]]-Table13[[#This Row],[Ewec_prod '[MWh']]]-Table13[[#This Row],[Eeol_prod '[MWh']]]-Table13[[#This Row],[Efv_prod '[MWh']]]</f>
        <v>-23.755203434855996</v>
      </c>
    </row>
    <row r="6843" spans="5:13" x14ac:dyDescent="0.3">
      <c r="E6843" s="4">
        <v>43751.041666666664</v>
      </c>
      <c r="F6843" s="3">
        <v>0.40164</v>
      </c>
      <c r="G6843" s="2">
        <f>Table13[[#This Row],[CF % FV]]*$A$2</f>
        <v>20.483640000000001</v>
      </c>
      <c r="H6843" s="3">
        <v>0.58192768260064098</v>
      </c>
      <c r="I6843" s="2">
        <f>Table13[[#This Row],[CF % EOL]]*$A$6</f>
        <v>23.277107304025641</v>
      </c>
      <c r="J6843" s="3">
        <v>0.21999209035337458</v>
      </c>
      <c r="K6843" s="2">
        <f>$A$10*Table13[[#This Row],[CF % WEC]]</f>
        <v>6.7661823271117583E-2</v>
      </c>
      <c r="L6843" s="1">
        <v>26.587166968313383</v>
      </c>
      <c r="M6843" s="2">
        <f>Table13[[#This Row],[Cons h '[MWh']]]-Table13[[#This Row],[Ewec_prod '[MWh']]]-Table13[[#This Row],[Eeol_prod '[MWh']]]-Table13[[#This Row],[Efv_prod '[MWh']]]</f>
        <v>-17.241242158983376</v>
      </c>
    </row>
    <row r="6844" spans="5:13" x14ac:dyDescent="0.3">
      <c r="E6844" s="4">
        <v>43751.083333333336</v>
      </c>
      <c r="F6844" s="3">
        <v>0.15927000000000002</v>
      </c>
      <c r="G6844" s="2">
        <f>Table13[[#This Row],[CF % FV]]*$A$2</f>
        <v>8.1227700000000009</v>
      </c>
      <c r="H6844" s="3">
        <v>0.62937642579342101</v>
      </c>
      <c r="I6844" s="2">
        <f>Table13[[#This Row],[CF % EOL]]*$A$6</f>
        <v>25.175057031736841</v>
      </c>
      <c r="J6844" s="3">
        <v>0.23371720717302841</v>
      </c>
      <c r="K6844" s="2">
        <f>$A$10*Table13[[#This Row],[CF % WEC]]</f>
        <v>7.1883186080731049E-2</v>
      </c>
      <c r="L6844" s="1">
        <v>25.982865939971887</v>
      </c>
      <c r="M6844" s="2">
        <f>Table13[[#This Row],[Cons h '[MWh']]]-Table13[[#This Row],[Ewec_prod '[MWh']]]-Table13[[#This Row],[Eeol_prod '[MWh']]]-Table13[[#This Row],[Efv_prod '[MWh']]]</f>
        <v>-7.3868442778456878</v>
      </c>
    </row>
    <row r="6845" spans="5:13" x14ac:dyDescent="0.3">
      <c r="E6845" s="4">
        <v>43751.125</v>
      </c>
      <c r="F6845" s="3">
        <v>9.5600000000000008E-3</v>
      </c>
      <c r="G6845" s="2">
        <f>Table13[[#This Row],[CF % FV]]*$A$2</f>
        <v>0.48756000000000005</v>
      </c>
      <c r="H6845" s="3">
        <v>0.65473266671271402</v>
      </c>
      <c r="I6845" s="2">
        <f>Table13[[#This Row],[CF % EOL]]*$A$6</f>
        <v>26.189306668508561</v>
      </c>
      <c r="J6845" s="3">
        <v>0.24312793727573184</v>
      </c>
      <c r="K6845" s="2">
        <f>$A$10*Table13[[#This Row],[CF % WEC]]</f>
        <v>7.4777595402623021E-2</v>
      </c>
      <c r="L6845" s="1">
        <v>24.802936611017731</v>
      </c>
      <c r="M6845" s="2">
        <f>Table13[[#This Row],[Cons h '[MWh']]]-Table13[[#This Row],[Ewec_prod '[MWh']]]-Table13[[#This Row],[Eeol_prod '[MWh']]]-Table13[[#This Row],[Efv_prod '[MWh']]]</f>
        <v>-1.9487076528934517</v>
      </c>
    </row>
    <row r="6846" spans="5:13" x14ac:dyDescent="0.3">
      <c r="E6846" s="4">
        <v>43751.166666666664</v>
      </c>
      <c r="F6846" s="3">
        <v>0</v>
      </c>
      <c r="G6846" s="2">
        <f>Table13[[#This Row],[CF % FV]]*$A$2</f>
        <v>0</v>
      </c>
      <c r="H6846" s="3">
        <v>0.66797199382360395</v>
      </c>
      <c r="I6846" s="2">
        <f>Table13[[#This Row],[CF % EOL]]*$A$6</f>
        <v>26.718879752944158</v>
      </c>
      <c r="J6846" s="3">
        <v>0.25062055429337543</v>
      </c>
      <c r="K6846" s="2">
        <f>$A$10*Table13[[#This Row],[CF % WEC]]</f>
        <v>7.7082060657131163E-2</v>
      </c>
      <c r="L6846" s="1">
        <v>25.893382133165627</v>
      </c>
      <c r="M6846" s="2">
        <f>Table13[[#This Row],[Cons h '[MWh']]]-Table13[[#This Row],[Ewec_prod '[MWh']]]-Table13[[#This Row],[Eeol_prod '[MWh']]]-Table13[[#This Row],[Efv_prod '[MWh']]]</f>
        <v>-0.90257968043566095</v>
      </c>
    </row>
    <row r="6847" spans="5:13" x14ac:dyDescent="0.3">
      <c r="E6847" s="4">
        <v>43751.208333333336</v>
      </c>
      <c r="F6847" s="3">
        <v>0</v>
      </c>
      <c r="G6847" s="2">
        <f>Table13[[#This Row],[CF % FV]]*$A$2</f>
        <v>0</v>
      </c>
      <c r="H6847" s="3">
        <v>0.63769440087405205</v>
      </c>
      <c r="I6847" s="2">
        <f>Table13[[#This Row],[CF % EOL]]*$A$6</f>
        <v>25.507776034962081</v>
      </c>
      <c r="J6847" s="3">
        <v>0.24934097051060719</v>
      </c>
      <c r="K6847" s="2">
        <f>$A$10*Table13[[#This Row],[CF % WEC]]</f>
        <v>7.6688505726900807E-2</v>
      </c>
      <c r="L6847" s="1">
        <v>35.009214600543956</v>
      </c>
      <c r="M6847" s="2">
        <f>Table13[[#This Row],[Cons h '[MWh']]]-Table13[[#This Row],[Ewec_prod '[MWh']]]-Table13[[#This Row],[Eeol_prod '[MWh']]]-Table13[[#This Row],[Efv_prod '[MWh']]]</f>
        <v>9.4247500598549756</v>
      </c>
    </row>
    <row r="6848" spans="5:13" x14ac:dyDescent="0.3">
      <c r="E6848" s="4">
        <v>43751.25</v>
      </c>
      <c r="F6848" s="3">
        <v>0</v>
      </c>
      <c r="G6848" s="2">
        <f>Table13[[#This Row],[CF % FV]]*$A$2</f>
        <v>0</v>
      </c>
      <c r="H6848" s="3">
        <v>0.61475705976482797</v>
      </c>
      <c r="I6848" s="2">
        <f>Table13[[#This Row],[CF % EOL]]*$A$6</f>
        <v>24.590282390593117</v>
      </c>
      <c r="J6848" s="3">
        <v>0.24638118443901175</v>
      </c>
      <c r="K6848" s="2">
        <f>$A$10*Table13[[#This Row],[CF % WEC]]</f>
        <v>7.5778179715747768E-2</v>
      </c>
      <c r="L6848" s="1">
        <v>32.073161959188354</v>
      </c>
      <c r="M6848" s="2">
        <f>Table13[[#This Row],[Cons h '[MWh']]]-Table13[[#This Row],[Ewec_prod '[MWh']]]-Table13[[#This Row],[Eeol_prod '[MWh']]]-Table13[[#This Row],[Efv_prod '[MWh']]]</f>
        <v>7.4071013888794894</v>
      </c>
    </row>
    <row r="6849" spans="5:13" x14ac:dyDescent="0.3">
      <c r="E6849" s="4">
        <v>43751.291666666664</v>
      </c>
      <c r="F6849" s="3">
        <v>0</v>
      </c>
      <c r="G6849" s="2">
        <f>Table13[[#This Row],[CF % FV]]*$A$2</f>
        <v>0</v>
      </c>
      <c r="H6849" s="3">
        <v>0.58272064247480004</v>
      </c>
      <c r="I6849" s="2">
        <f>Table13[[#This Row],[CF % EOL]]*$A$6</f>
        <v>23.308825698992003</v>
      </c>
      <c r="J6849" s="3">
        <v>0.24014598558070077</v>
      </c>
      <c r="K6849" s="2">
        <f>$A$10*Table13[[#This Row],[CF % WEC]]</f>
        <v>7.3860452025931125E-2</v>
      </c>
      <c r="L6849" s="1">
        <v>32.363601929829194</v>
      </c>
      <c r="M6849" s="2">
        <f>Table13[[#This Row],[Cons h '[MWh']]]-Table13[[#This Row],[Ewec_prod '[MWh']]]-Table13[[#This Row],[Eeol_prod '[MWh']]]-Table13[[#This Row],[Efv_prod '[MWh']]]</f>
        <v>8.9809157788112586</v>
      </c>
    </row>
    <row r="6850" spans="5:13" x14ac:dyDescent="0.3">
      <c r="E6850" s="4">
        <v>43751.333333333336</v>
      </c>
      <c r="F6850" s="3">
        <v>0</v>
      </c>
      <c r="G6850" s="2">
        <f>Table13[[#This Row],[CF % FV]]*$A$2</f>
        <v>0</v>
      </c>
      <c r="H6850" s="3">
        <v>0.55152339816228901</v>
      </c>
      <c r="I6850" s="2">
        <f>Table13[[#This Row],[CF % EOL]]*$A$6</f>
        <v>22.06093592649156</v>
      </c>
      <c r="J6850" s="3">
        <v>0.23296819834293531</v>
      </c>
      <c r="K6850" s="2">
        <f>$A$10*Table13[[#This Row],[CF % WEC]]</f>
        <v>7.1652817329705229E-2</v>
      </c>
      <c r="L6850" s="1">
        <v>32.957850052361415</v>
      </c>
      <c r="M6850" s="2">
        <f>Table13[[#This Row],[Cons h '[MWh']]]-Table13[[#This Row],[Ewec_prod '[MWh']]]-Table13[[#This Row],[Eeol_prod '[MWh']]]-Table13[[#This Row],[Efv_prod '[MWh']]]</f>
        <v>10.825261308540149</v>
      </c>
    </row>
    <row r="6851" spans="5:13" x14ac:dyDescent="0.3">
      <c r="E6851" s="4">
        <v>43751.375</v>
      </c>
      <c r="F6851" s="3">
        <v>0</v>
      </c>
      <c r="G6851" s="2">
        <f>Table13[[#This Row],[CF % FV]]*$A$2</f>
        <v>0</v>
      </c>
      <c r="H6851" s="3">
        <v>0.53294984453996597</v>
      </c>
      <c r="I6851" s="2">
        <f>Table13[[#This Row],[CF % EOL]]*$A$6</f>
        <v>21.317993781598638</v>
      </c>
      <c r="J6851" s="3">
        <v>0.20242252935237523</v>
      </c>
      <c r="K6851" s="2">
        <f>$A$10*Table13[[#This Row],[CF % WEC]]</f>
        <v>6.225804475575742E-2</v>
      </c>
      <c r="L6851" s="1">
        <v>34.843232432631751</v>
      </c>
      <c r="M6851" s="2">
        <f>Table13[[#This Row],[Cons h '[MWh']]]-Table13[[#This Row],[Ewec_prod '[MWh']]]-Table13[[#This Row],[Eeol_prod '[MWh']]]-Table13[[#This Row],[Efv_prod '[MWh']]]</f>
        <v>13.462980606277355</v>
      </c>
    </row>
    <row r="6852" spans="5:13" x14ac:dyDescent="0.3">
      <c r="E6852" s="4">
        <v>43751.416666666664</v>
      </c>
      <c r="F6852" s="3">
        <v>0</v>
      </c>
      <c r="G6852" s="2">
        <f>Table13[[#This Row],[CF % FV]]*$A$2</f>
        <v>0</v>
      </c>
      <c r="H6852" s="3">
        <v>4.0069110422897097E-2</v>
      </c>
      <c r="I6852" s="2">
        <f>Table13[[#This Row],[CF % EOL]]*$A$6</f>
        <v>1.6027644169158839</v>
      </c>
      <c r="J6852" s="3">
        <v>0.17911003876204659</v>
      </c>
      <c r="K6852" s="2">
        <f>$A$10*Table13[[#This Row],[CF % WEC]]</f>
        <v>5.5087943249841113E-2</v>
      </c>
      <c r="L6852" s="1">
        <v>27.005788970174741</v>
      </c>
      <c r="M6852" s="2">
        <f>Table13[[#This Row],[Cons h '[MWh']]]-Table13[[#This Row],[Ewec_prod '[MWh']]]-Table13[[#This Row],[Eeol_prod '[MWh']]]-Table13[[#This Row],[Efv_prod '[MWh']]]</f>
        <v>25.347936610009015</v>
      </c>
    </row>
    <row r="6853" spans="5:13" x14ac:dyDescent="0.3">
      <c r="E6853" s="4">
        <v>43751.458333333336</v>
      </c>
      <c r="F6853" s="3">
        <v>0</v>
      </c>
      <c r="G6853" s="2">
        <f>Table13[[#This Row],[CF % FV]]*$A$2</f>
        <v>0</v>
      </c>
      <c r="H6853" s="3">
        <v>3.2735408572810702E-2</v>
      </c>
      <c r="I6853" s="2">
        <f>Table13[[#This Row],[CF % EOL]]*$A$6</f>
        <v>1.3094163429124281</v>
      </c>
      <c r="J6853" s="3">
        <v>0.16353726658421686</v>
      </c>
      <c r="K6853" s="2">
        <f>$A$10*Table13[[#This Row],[CF % WEC]]</f>
        <v>5.0298306689521344E-2</v>
      </c>
      <c r="L6853" s="1">
        <v>41.602833839620608</v>
      </c>
      <c r="M6853" s="2">
        <f>Table13[[#This Row],[Cons h '[MWh']]]-Table13[[#This Row],[Ewec_prod '[MWh']]]-Table13[[#This Row],[Eeol_prod '[MWh']]]-Table13[[#This Row],[Efv_prod '[MWh']]]</f>
        <v>40.24311919001866</v>
      </c>
    </row>
    <row r="6854" spans="5:13" x14ac:dyDescent="0.3">
      <c r="E6854" s="4">
        <v>43751.5</v>
      </c>
      <c r="F6854" s="3">
        <v>0</v>
      </c>
      <c r="G6854" s="2">
        <f>Table13[[#This Row],[CF % FV]]*$A$2</f>
        <v>0</v>
      </c>
      <c r="H6854" s="3">
        <v>8.5126868382667198E-2</v>
      </c>
      <c r="I6854" s="2">
        <f>Table13[[#This Row],[CF % EOL]]*$A$6</f>
        <v>3.4050747353066879</v>
      </c>
      <c r="J6854" s="3">
        <v>0.15432937724012902</v>
      </c>
      <c r="K6854" s="2">
        <f>$A$10*Table13[[#This Row],[CF % WEC]]</f>
        <v>4.746628404498484E-2</v>
      </c>
      <c r="L6854" s="1">
        <v>35.322212836128273</v>
      </c>
      <c r="M6854" s="2">
        <f>Table13[[#This Row],[Cons h '[MWh']]]-Table13[[#This Row],[Ewec_prod '[MWh']]]-Table13[[#This Row],[Eeol_prod '[MWh']]]-Table13[[#This Row],[Efv_prod '[MWh']]]</f>
        <v>31.869671816776599</v>
      </c>
    </row>
    <row r="6855" spans="5:13" x14ac:dyDescent="0.3">
      <c r="E6855" s="4">
        <v>43751.541666666664</v>
      </c>
      <c r="F6855" s="3">
        <v>0</v>
      </c>
      <c r="G6855" s="2">
        <f>Table13[[#This Row],[CF % FV]]*$A$2</f>
        <v>0</v>
      </c>
      <c r="H6855" s="3">
        <v>0.166310881112747</v>
      </c>
      <c r="I6855" s="2">
        <f>Table13[[#This Row],[CF % EOL]]*$A$6</f>
        <v>6.6524352445098796</v>
      </c>
      <c r="J6855" s="3">
        <v>0.15044619851749019</v>
      </c>
      <c r="K6855" s="2">
        <f>$A$10*Table13[[#This Row],[CF % WEC]]</f>
        <v>4.6271954957792169E-2</v>
      </c>
      <c r="L6855" s="1">
        <v>37.111674251257398</v>
      </c>
      <c r="M6855" s="2">
        <f>Table13[[#This Row],[Cons h '[MWh']]]-Table13[[#This Row],[Ewec_prod '[MWh']]]-Table13[[#This Row],[Eeol_prod '[MWh']]]-Table13[[#This Row],[Efv_prod '[MWh']]]</f>
        <v>30.412967051789721</v>
      </c>
    </row>
    <row r="6856" spans="5:13" x14ac:dyDescent="0.3">
      <c r="E6856" s="4">
        <v>43751.583333333336</v>
      </c>
      <c r="F6856" s="3">
        <v>0</v>
      </c>
      <c r="G6856" s="2">
        <f>Table13[[#This Row],[CF % FV]]*$A$2</f>
        <v>0</v>
      </c>
      <c r="H6856" s="3">
        <v>0.23853050716017299</v>
      </c>
      <c r="I6856" s="2">
        <f>Table13[[#This Row],[CF % EOL]]*$A$6</f>
        <v>9.5412202864069187</v>
      </c>
      <c r="J6856" s="3">
        <v>0.15033011131516905</v>
      </c>
      <c r="K6856" s="2">
        <f>$A$10*Table13[[#This Row],[CF % WEC]]</f>
        <v>4.6236250620627709E-2</v>
      </c>
      <c r="L6856" s="1">
        <v>36.647776125229214</v>
      </c>
      <c r="M6856" s="2">
        <f>Table13[[#This Row],[Cons h '[MWh']]]-Table13[[#This Row],[Ewec_prod '[MWh']]]-Table13[[#This Row],[Eeol_prod '[MWh']]]-Table13[[#This Row],[Efv_prod '[MWh']]]</f>
        <v>27.060319588201665</v>
      </c>
    </row>
    <row r="6857" spans="5:13" x14ac:dyDescent="0.3">
      <c r="E6857" s="4">
        <v>43751.625</v>
      </c>
      <c r="F6857" s="3">
        <v>0</v>
      </c>
      <c r="G6857" s="2">
        <f>Table13[[#This Row],[CF % FV]]*$A$2</f>
        <v>0</v>
      </c>
      <c r="H6857" s="3">
        <v>0.30366184700537802</v>
      </c>
      <c r="I6857" s="2">
        <f>Table13[[#This Row],[CF % EOL]]*$A$6</f>
        <v>12.146473880215121</v>
      </c>
      <c r="J6857" s="3">
        <v>0.1535719375725153</v>
      </c>
      <c r="K6857" s="2">
        <f>$A$10*Table13[[#This Row],[CF % WEC]]</f>
        <v>4.7233322265103156E-2</v>
      </c>
      <c r="L6857" s="1">
        <v>31.989939913510643</v>
      </c>
      <c r="M6857" s="2">
        <f>Table13[[#This Row],[Cons h '[MWh']]]-Table13[[#This Row],[Ewec_prod '[MWh']]]-Table13[[#This Row],[Eeol_prod '[MWh']]]-Table13[[#This Row],[Efv_prod '[MWh']]]</f>
        <v>19.79623271103042</v>
      </c>
    </row>
    <row r="6858" spans="5:13" x14ac:dyDescent="0.3">
      <c r="E6858" s="4">
        <v>43751.666666666664</v>
      </c>
      <c r="F6858" s="3">
        <v>0.10668000000000001</v>
      </c>
      <c r="G6858" s="2">
        <f>Table13[[#This Row],[CF % FV]]*$A$2</f>
        <v>5.4406800000000004</v>
      </c>
      <c r="H6858" s="3">
        <v>0.38408307907956601</v>
      </c>
      <c r="I6858" s="2">
        <f>Table13[[#This Row],[CF % EOL]]*$A$6</f>
        <v>15.36332316318264</v>
      </c>
      <c r="J6858" s="3">
        <v>0.16199703338786894</v>
      </c>
      <c r="K6858" s="2">
        <f>$A$10*Table13[[#This Row],[CF % WEC]]</f>
        <v>4.982458517453324E-2</v>
      </c>
      <c r="L6858" s="1">
        <v>32.263662618844407</v>
      </c>
      <c r="M6858" s="2">
        <f>Table13[[#This Row],[Cons h '[MWh']]]-Table13[[#This Row],[Ewec_prod '[MWh']]]-Table13[[#This Row],[Eeol_prod '[MWh']]]-Table13[[#This Row],[Efv_prod '[MWh']]]</f>
        <v>11.409834870487231</v>
      </c>
    </row>
    <row r="6859" spans="5:13" x14ac:dyDescent="0.3">
      <c r="E6859" s="4">
        <v>43751.708333333336</v>
      </c>
      <c r="F6859" s="3">
        <v>0.28455000000000003</v>
      </c>
      <c r="G6859" s="2">
        <f>Table13[[#This Row],[CF % FV]]*$A$2</f>
        <v>14.512050000000002</v>
      </c>
      <c r="H6859" s="3">
        <v>0.46727819153932298</v>
      </c>
      <c r="I6859" s="2">
        <f>Table13[[#This Row],[CF % EOL]]*$A$6</f>
        <v>18.691127661572921</v>
      </c>
      <c r="J6859" s="3">
        <v>0.17457814022410081</v>
      </c>
      <c r="K6859" s="2">
        <f>$A$10*Table13[[#This Row],[CF % WEC]]</f>
        <v>5.3694090782397529E-2</v>
      </c>
      <c r="L6859" s="1">
        <v>47.802208661831159</v>
      </c>
      <c r="M6859" s="2">
        <f>Table13[[#This Row],[Cons h '[MWh']]]-Table13[[#This Row],[Ewec_prod '[MWh']]]-Table13[[#This Row],[Eeol_prod '[MWh']]]-Table13[[#This Row],[Efv_prod '[MWh']]]</f>
        <v>14.545336909475836</v>
      </c>
    </row>
    <row r="6860" spans="5:13" x14ac:dyDescent="0.3">
      <c r="E6860" s="4">
        <v>43751.75</v>
      </c>
      <c r="F6860" s="3">
        <v>0.51020999999999994</v>
      </c>
      <c r="G6860" s="2">
        <f>Table13[[#This Row],[CF % FV]]*$A$2</f>
        <v>26.020709999999998</v>
      </c>
      <c r="H6860" s="3">
        <v>0.57975041608311495</v>
      </c>
      <c r="I6860" s="2">
        <f>Table13[[#This Row],[CF % EOL]]*$A$6</f>
        <v>23.190016643324597</v>
      </c>
      <c r="J6860" s="3">
        <v>0.19158995723840858</v>
      </c>
      <c r="K6860" s="2">
        <f>$A$10*Table13[[#This Row],[CF % WEC]]</f>
        <v>5.8926326880039688E-2</v>
      </c>
      <c r="L6860" s="1">
        <v>49.111233871552308</v>
      </c>
      <c r="M6860" s="2">
        <f>Table13[[#This Row],[Cons h '[MWh']]]-Table13[[#This Row],[Ewec_prod '[MWh']]]-Table13[[#This Row],[Eeol_prod '[MWh']]]-Table13[[#This Row],[Efv_prod '[MWh']]]</f>
        <v>-0.15841909865232751</v>
      </c>
    </row>
    <row r="6861" spans="5:13" x14ac:dyDescent="0.3">
      <c r="E6861" s="4">
        <v>43751.791666666664</v>
      </c>
      <c r="F6861" s="3">
        <v>0.57992999999999995</v>
      </c>
      <c r="G6861" s="2">
        <f>Table13[[#This Row],[CF % FV]]*$A$2</f>
        <v>29.576429999999998</v>
      </c>
      <c r="H6861" s="3">
        <v>0.68442805848462296</v>
      </c>
      <c r="I6861" s="2">
        <f>Table13[[#This Row],[CF % EOL]]*$A$6</f>
        <v>27.377122339384918</v>
      </c>
      <c r="J6861" s="3">
        <v>0.20859917671950848</v>
      </c>
      <c r="K6861" s="2">
        <f>$A$10*Table13[[#This Row],[CF % WEC]]</f>
        <v>6.4157764067900289E-2</v>
      </c>
      <c r="L6861" s="1">
        <v>42.851550623567789</v>
      </c>
      <c r="M6861" s="2">
        <f>Table13[[#This Row],[Cons h '[MWh']]]-Table13[[#This Row],[Ewec_prod '[MWh']]]-Table13[[#This Row],[Eeol_prod '[MWh']]]-Table13[[#This Row],[Efv_prod '[MWh']]]</f>
        <v>-14.166159479885028</v>
      </c>
    </row>
    <row r="6862" spans="5:13" x14ac:dyDescent="0.3">
      <c r="E6862" s="4">
        <v>43751.833333333336</v>
      </c>
      <c r="F6862" s="3">
        <v>0.72236999999999996</v>
      </c>
      <c r="G6862" s="2">
        <f>Table13[[#This Row],[CF % FV]]*$A$2</f>
        <v>36.840869999999995</v>
      </c>
      <c r="H6862" s="3">
        <v>0.75891562096076404</v>
      </c>
      <c r="I6862" s="2">
        <f>Table13[[#This Row],[CF % EOL]]*$A$6</f>
        <v>30.356624838430562</v>
      </c>
      <c r="J6862" s="3">
        <v>0.2242004103791502</v>
      </c>
      <c r="K6862" s="2">
        <f>$A$10*Table13[[#This Row],[CF % WEC]]</f>
        <v>6.8956154378181256E-2</v>
      </c>
      <c r="L6862" s="1">
        <v>47.197939273667615</v>
      </c>
      <c r="M6862" s="2">
        <f>Table13[[#This Row],[Cons h '[MWh']]]-Table13[[#This Row],[Ewec_prod '[MWh']]]-Table13[[#This Row],[Eeol_prod '[MWh']]]-Table13[[#This Row],[Efv_prod '[MWh']]]</f>
        <v>-20.068511719141121</v>
      </c>
    </row>
    <row r="6863" spans="5:13" x14ac:dyDescent="0.3">
      <c r="E6863" s="4">
        <v>43751.875</v>
      </c>
      <c r="F6863" s="3">
        <v>0.78452</v>
      </c>
      <c r="G6863" s="2">
        <f>Table13[[#This Row],[CF % FV]]*$A$2</f>
        <v>40.01052</v>
      </c>
      <c r="H6863" s="3">
        <v>0.76870971794280096</v>
      </c>
      <c r="I6863" s="2">
        <f>Table13[[#This Row],[CF % EOL]]*$A$6</f>
        <v>30.748388717712039</v>
      </c>
      <c r="J6863" s="3">
        <v>0.19485907301207131</v>
      </c>
      <c r="K6863" s="2">
        <f>$A$10*Table13[[#This Row],[CF % WEC]]</f>
        <v>5.9931791819143113E-2</v>
      </c>
      <c r="L6863" s="1">
        <v>29.668951567337604</v>
      </c>
      <c r="M6863" s="2">
        <f>Table13[[#This Row],[Cons h '[MWh']]]-Table13[[#This Row],[Ewec_prod '[MWh']]]-Table13[[#This Row],[Eeol_prod '[MWh']]]-Table13[[#This Row],[Efv_prod '[MWh']]]</f>
        <v>-41.149888942193577</v>
      </c>
    </row>
    <row r="6864" spans="5:13" x14ac:dyDescent="0.3">
      <c r="E6864" s="4">
        <v>43751.916666666664</v>
      </c>
      <c r="F6864" s="3">
        <v>0.75754999999999995</v>
      </c>
      <c r="G6864" s="2">
        <f>Table13[[#This Row],[CF % FV]]*$A$2</f>
        <v>38.63505</v>
      </c>
      <c r="H6864" s="3">
        <v>4.8753848716151502E-2</v>
      </c>
      <c r="I6864" s="2">
        <f>Table13[[#This Row],[CF % EOL]]*$A$6</f>
        <v>1.9501539486460602</v>
      </c>
      <c r="J6864" s="3">
        <v>0.17103822880968284</v>
      </c>
      <c r="K6864" s="2">
        <f>$A$10*Table13[[#This Row],[CF % WEC]]</f>
        <v>5.2605338636204341E-2</v>
      </c>
      <c r="L6864" s="1">
        <v>30.096618848901048</v>
      </c>
      <c r="M6864" s="2">
        <f>Table13[[#This Row],[Cons h '[MWh']]]-Table13[[#This Row],[Ewec_prod '[MWh']]]-Table13[[#This Row],[Eeol_prod '[MWh']]]-Table13[[#This Row],[Efv_prod '[MWh']]]</f>
        <v>-10.541190438381218</v>
      </c>
    </row>
    <row r="6865" spans="5:13" x14ac:dyDescent="0.3">
      <c r="E6865" s="4">
        <v>43751.958333333336</v>
      </c>
      <c r="F6865" s="3">
        <v>0.68705999999999989</v>
      </c>
      <c r="G6865" s="2">
        <f>Table13[[#This Row],[CF % FV]]*$A$2</f>
        <v>35.040059999999997</v>
      </c>
      <c r="H6865" s="3">
        <v>1.17506313549914E-2</v>
      </c>
      <c r="I6865" s="2">
        <f>Table13[[#This Row],[CF % EOL]]*$A$6</f>
        <v>0.47002525419965602</v>
      </c>
      <c r="J6865" s="3">
        <v>0.15715762940725356</v>
      </c>
      <c r="K6865" s="2">
        <f>$A$10*Table13[[#This Row],[CF % WEC]]</f>
        <v>4.8336154857116065E-2</v>
      </c>
      <c r="L6865" s="1">
        <v>30.566812711742102</v>
      </c>
      <c r="M6865" s="2">
        <f>Table13[[#This Row],[Cons h '[MWh']]]-Table13[[#This Row],[Ewec_prod '[MWh']]]-Table13[[#This Row],[Eeol_prod '[MWh']]]-Table13[[#This Row],[Efv_prod '[MWh']]]</f>
        <v>-4.9916086973146641</v>
      </c>
    </row>
    <row r="6866" spans="5:13" x14ac:dyDescent="0.3">
      <c r="E6866" s="4">
        <v>43752</v>
      </c>
      <c r="F6866" s="3">
        <v>0.55716999999999994</v>
      </c>
      <c r="G6866" s="2">
        <f>Table13[[#This Row],[CF % FV]]*$A$2</f>
        <v>28.415669999999999</v>
      </c>
      <c r="H6866" s="3">
        <v>5.4079795992284602E-2</v>
      </c>
      <c r="I6866" s="2">
        <f>Table13[[#This Row],[CF % EOL]]*$A$6</f>
        <v>2.1631918396913843</v>
      </c>
      <c r="J6866" s="3">
        <v>0.14554042063466871</v>
      </c>
      <c r="K6866" s="2">
        <f>$A$10*Table13[[#This Row],[CF % WEC]]</f>
        <v>4.4763110364417762E-2</v>
      </c>
      <c r="L6866" s="1">
        <v>25.240167900498601</v>
      </c>
      <c r="M6866" s="2">
        <f>Table13[[#This Row],[Cons h '[MWh']]]-Table13[[#This Row],[Ewec_prod '[MWh']]]-Table13[[#This Row],[Eeol_prod '[MWh']]]-Table13[[#This Row],[Efv_prod '[MWh']]]</f>
        <v>-5.3834570495572009</v>
      </c>
    </row>
    <row r="6867" spans="5:13" x14ac:dyDescent="0.3">
      <c r="E6867" s="4">
        <v>43752.041666666664</v>
      </c>
      <c r="F6867" s="3">
        <v>0.36566000000000004</v>
      </c>
      <c r="G6867" s="2">
        <f>Table13[[#This Row],[CF % FV]]*$A$2</f>
        <v>18.648660000000003</v>
      </c>
      <c r="H6867" s="3">
        <v>0.107838515418163</v>
      </c>
      <c r="I6867" s="2">
        <f>Table13[[#This Row],[CF % EOL]]*$A$6</f>
        <v>4.3135406167265202</v>
      </c>
      <c r="J6867" s="3">
        <v>0.13919566295247673</v>
      </c>
      <c r="K6867" s="2">
        <f>$A$10*Table13[[#This Row],[CF % WEC]]</f>
        <v>4.2811686236845919E-2</v>
      </c>
      <c r="L6867" s="1">
        <v>23.734415403844835</v>
      </c>
      <c r="M6867" s="2">
        <f>Table13[[#This Row],[Cons h '[MWh']]]-Table13[[#This Row],[Ewec_prod '[MWh']]]-Table13[[#This Row],[Eeol_prod '[MWh']]]-Table13[[#This Row],[Efv_prod '[MWh']]]</f>
        <v>0.72940310088146632</v>
      </c>
    </row>
    <row r="6868" spans="5:13" x14ac:dyDescent="0.3">
      <c r="E6868" s="4">
        <v>43752.083333333336</v>
      </c>
      <c r="F6868" s="3">
        <v>0.16316</v>
      </c>
      <c r="G6868" s="2">
        <f>Table13[[#This Row],[CF % FV]]*$A$2</f>
        <v>8.3211600000000008</v>
      </c>
      <c r="H6868" s="3">
        <v>0.20694750682598401</v>
      </c>
      <c r="I6868" s="2">
        <f>Table13[[#This Row],[CF % EOL]]*$A$6</f>
        <v>8.2779002730393607</v>
      </c>
      <c r="J6868" s="3">
        <v>0.13903141363166741</v>
      </c>
      <c r="K6868" s="2">
        <f>$A$10*Table13[[#This Row],[CF % WEC]]</f>
        <v>4.276116892734106E-2</v>
      </c>
      <c r="L6868" s="1">
        <v>25.665025652233307</v>
      </c>
      <c r="M6868" s="2">
        <f>Table13[[#This Row],[Cons h '[MWh']]]-Table13[[#This Row],[Ewec_prod '[MWh']]]-Table13[[#This Row],[Eeol_prod '[MWh']]]-Table13[[#This Row],[Efv_prod '[MWh']]]</f>
        <v>9.0232042102666039</v>
      </c>
    </row>
    <row r="6869" spans="5:13" x14ac:dyDescent="0.3">
      <c r="E6869" s="4">
        <v>43752.125</v>
      </c>
      <c r="F6869" s="3">
        <v>9.0699999999999999E-3</v>
      </c>
      <c r="G6869" s="2">
        <f>Table13[[#This Row],[CF % FV]]*$A$2</f>
        <v>0.46256999999999998</v>
      </c>
      <c r="H6869" s="3">
        <v>0.349833997847252</v>
      </c>
      <c r="I6869" s="2">
        <f>Table13[[#This Row],[CF % EOL]]*$A$6</f>
        <v>13.99335991389008</v>
      </c>
      <c r="J6869" s="3">
        <v>0.14950858839366912</v>
      </c>
      <c r="K6869" s="2">
        <f>$A$10*Table13[[#This Row],[CF % WEC]]</f>
        <v>4.5983579087581168E-2</v>
      </c>
      <c r="L6869" s="1">
        <v>26.678190964054448</v>
      </c>
      <c r="M6869" s="2">
        <f>Table13[[#This Row],[Cons h '[MWh']]]-Table13[[#This Row],[Ewec_prod '[MWh']]]-Table13[[#This Row],[Eeol_prod '[MWh']]]-Table13[[#This Row],[Efv_prod '[MWh']]]</f>
        <v>12.176277471076785</v>
      </c>
    </row>
    <row r="6870" spans="5:13" x14ac:dyDescent="0.3">
      <c r="E6870" s="4">
        <v>43752.166666666664</v>
      </c>
      <c r="F6870" s="3">
        <v>0</v>
      </c>
      <c r="G6870" s="2">
        <f>Table13[[#This Row],[CF % FV]]*$A$2</f>
        <v>0</v>
      </c>
      <c r="H6870" s="3">
        <v>0.48573973038993701</v>
      </c>
      <c r="I6870" s="2">
        <f>Table13[[#This Row],[CF % EOL]]*$A$6</f>
        <v>19.429589215597481</v>
      </c>
      <c r="J6870" s="3">
        <v>0.16105400984399038</v>
      </c>
      <c r="K6870" s="2">
        <f>$A$10*Table13[[#This Row],[CF % WEC]]</f>
        <v>4.9534544326864938E-2</v>
      </c>
      <c r="L6870" s="1">
        <v>29.441316142088329</v>
      </c>
      <c r="M6870" s="2">
        <f>Table13[[#This Row],[Cons h '[MWh']]]-Table13[[#This Row],[Ewec_prod '[MWh']]]-Table13[[#This Row],[Eeol_prod '[MWh']]]-Table13[[#This Row],[Efv_prod '[MWh']]]</f>
        <v>9.962192382163984</v>
      </c>
    </row>
    <row r="6871" spans="5:13" x14ac:dyDescent="0.3">
      <c r="E6871" s="4">
        <v>43752.208333333336</v>
      </c>
      <c r="F6871" s="3">
        <v>0</v>
      </c>
      <c r="G6871" s="2">
        <f>Table13[[#This Row],[CF % FV]]*$A$2</f>
        <v>0</v>
      </c>
      <c r="H6871" s="3">
        <v>0.58331579055160698</v>
      </c>
      <c r="I6871" s="2">
        <f>Table13[[#This Row],[CF % EOL]]*$A$6</f>
        <v>23.33263162206428</v>
      </c>
      <c r="J6871" s="3">
        <v>0.17663708922541088</v>
      </c>
      <c r="K6871" s="2">
        <f>$A$10*Table13[[#This Row],[CF % WEC]]</f>
        <v>5.4327351020195661E-2</v>
      </c>
      <c r="L6871" s="1">
        <v>34.05948826523516</v>
      </c>
      <c r="M6871" s="2">
        <f>Table13[[#This Row],[Cons h '[MWh']]]-Table13[[#This Row],[Ewec_prod '[MWh']]]-Table13[[#This Row],[Eeol_prod '[MWh']]]-Table13[[#This Row],[Efv_prod '[MWh']]]</f>
        <v>10.672529292150681</v>
      </c>
    </row>
    <row r="6872" spans="5:13" x14ac:dyDescent="0.3">
      <c r="E6872" s="4">
        <v>43752.25</v>
      </c>
      <c r="F6872" s="3">
        <v>0</v>
      </c>
      <c r="G6872" s="2">
        <f>Table13[[#This Row],[CF % FV]]*$A$2</f>
        <v>0</v>
      </c>
      <c r="H6872" s="3">
        <v>0.66990783486736805</v>
      </c>
      <c r="I6872" s="2">
        <f>Table13[[#This Row],[CF % EOL]]*$A$6</f>
        <v>26.796313394694721</v>
      </c>
      <c r="J6872" s="3">
        <v>0.19818457325072916</v>
      </c>
      <c r="K6872" s="2">
        <f>$A$10*Table13[[#This Row],[CF % WEC]]</f>
        <v>6.0954598634945872E-2</v>
      </c>
      <c r="L6872" s="1">
        <v>35.277766082028172</v>
      </c>
      <c r="M6872" s="2">
        <f>Table13[[#This Row],[Cons h '[MWh']]]-Table13[[#This Row],[Ewec_prod '[MWh']]]-Table13[[#This Row],[Eeol_prod '[MWh']]]-Table13[[#This Row],[Efv_prod '[MWh']]]</f>
        <v>8.4204980886985084</v>
      </c>
    </row>
    <row r="6873" spans="5:13" x14ac:dyDescent="0.3">
      <c r="E6873" s="4">
        <v>43752.291666666664</v>
      </c>
      <c r="F6873" s="3">
        <v>0</v>
      </c>
      <c r="G6873" s="2">
        <f>Table13[[#This Row],[CF % FV]]*$A$2</f>
        <v>0</v>
      </c>
      <c r="H6873" s="3">
        <v>0.73044277974271399</v>
      </c>
      <c r="I6873" s="2">
        <f>Table13[[#This Row],[CF % EOL]]*$A$6</f>
        <v>29.21771118970856</v>
      </c>
      <c r="J6873" s="3">
        <v>0.21832186251311356</v>
      </c>
      <c r="K6873" s="2">
        <f>$A$10*Table13[[#This Row],[CF % WEC]]</f>
        <v>6.7148119979473272E-2</v>
      </c>
      <c r="L6873" s="1">
        <v>26.017677919193467</v>
      </c>
      <c r="M6873" s="2">
        <f>Table13[[#This Row],[Cons h '[MWh']]]-Table13[[#This Row],[Ewec_prod '[MWh']]]-Table13[[#This Row],[Eeol_prod '[MWh']]]-Table13[[#This Row],[Efv_prod '[MWh']]]</f>
        <v>-3.2671813904945672</v>
      </c>
    </row>
    <row r="6874" spans="5:13" x14ac:dyDescent="0.3">
      <c r="E6874" s="4">
        <v>43752.333333333336</v>
      </c>
      <c r="F6874" s="3">
        <v>0</v>
      </c>
      <c r="G6874" s="2">
        <f>Table13[[#This Row],[CF % FV]]*$A$2</f>
        <v>0</v>
      </c>
      <c r="H6874" s="3">
        <v>0.74957995763248497</v>
      </c>
      <c r="I6874" s="2">
        <f>Table13[[#This Row],[CF % EOL]]*$A$6</f>
        <v>29.9831983052994</v>
      </c>
      <c r="J6874" s="3">
        <v>0.232715113555408</v>
      </c>
      <c r="K6874" s="2">
        <f>$A$10*Table13[[#This Row],[CF % WEC]]</f>
        <v>7.1574977357646355E-2</v>
      </c>
      <c r="L6874" s="1">
        <v>28.062282417096018</v>
      </c>
      <c r="M6874" s="2">
        <f>Table13[[#This Row],[Cons h '[MWh']]]-Table13[[#This Row],[Ewec_prod '[MWh']]]-Table13[[#This Row],[Eeol_prod '[MWh']]]-Table13[[#This Row],[Efv_prod '[MWh']]]</f>
        <v>-1.9924908655610274</v>
      </c>
    </row>
    <row r="6875" spans="5:13" x14ac:dyDescent="0.3">
      <c r="E6875" s="4">
        <v>43752.375</v>
      </c>
      <c r="F6875" s="3">
        <v>0</v>
      </c>
      <c r="G6875" s="2">
        <f>Table13[[#This Row],[CF % FV]]*$A$2</f>
        <v>0</v>
      </c>
      <c r="H6875" s="3">
        <v>0.76548187179261096</v>
      </c>
      <c r="I6875" s="2">
        <f>Table13[[#This Row],[CF % EOL]]*$A$6</f>
        <v>30.619274871704437</v>
      </c>
      <c r="J6875" s="3">
        <v>0.20013541932716711</v>
      </c>
      <c r="K6875" s="2">
        <f>$A$10*Table13[[#This Row],[CF % WEC]]</f>
        <v>6.1554610218276289E-2</v>
      </c>
      <c r="L6875" s="1">
        <v>27.035685101128127</v>
      </c>
      <c r="M6875" s="2">
        <f>Table13[[#This Row],[Cons h '[MWh']]]-Table13[[#This Row],[Ewec_prod '[MWh']]]-Table13[[#This Row],[Eeol_prod '[MWh']]]-Table13[[#This Row],[Efv_prod '[MWh']]]</f>
        <v>-3.6451443807945871</v>
      </c>
    </row>
    <row r="6876" spans="5:13" x14ac:dyDescent="0.3">
      <c r="E6876" s="4">
        <v>43752.416666666664</v>
      </c>
      <c r="F6876" s="3">
        <v>0</v>
      </c>
      <c r="G6876" s="2">
        <f>Table13[[#This Row],[CF % FV]]*$A$2</f>
        <v>0</v>
      </c>
      <c r="H6876" s="3">
        <v>7.9568167825240094E-2</v>
      </c>
      <c r="I6876" s="2">
        <f>Table13[[#This Row],[CF % EOL]]*$A$6</f>
        <v>3.182726713009604</v>
      </c>
      <c r="J6876" s="3">
        <v>0.17206801755583767</v>
      </c>
      <c r="K6876" s="2">
        <f>$A$10*Table13[[#This Row],[CF % WEC]]</f>
        <v>5.2922065405957709E-2</v>
      </c>
      <c r="L6876" s="1">
        <v>33.597748157907702</v>
      </c>
      <c r="M6876" s="2">
        <f>Table13[[#This Row],[Cons h '[MWh']]]-Table13[[#This Row],[Ewec_prod '[MWh']]]-Table13[[#This Row],[Eeol_prod '[MWh']]]-Table13[[#This Row],[Efv_prod '[MWh']]]</f>
        <v>30.36209937949214</v>
      </c>
    </row>
    <row r="6877" spans="5:13" x14ac:dyDescent="0.3">
      <c r="E6877" s="4">
        <v>43752.458333333336</v>
      </c>
      <c r="F6877" s="3">
        <v>0</v>
      </c>
      <c r="G6877" s="2">
        <f>Table13[[#This Row],[CF % FV]]*$A$2</f>
        <v>0</v>
      </c>
      <c r="H6877" s="3">
        <v>4.76507261930307E-2</v>
      </c>
      <c r="I6877" s="2">
        <f>Table13[[#This Row],[CF % EOL]]*$A$6</f>
        <v>1.9060290477212281</v>
      </c>
      <c r="J6877" s="3">
        <v>0.15109974762874856</v>
      </c>
      <c r="K6877" s="2">
        <f>$A$10*Table13[[#This Row],[CF % WEC]]</f>
        <v>4.6472963659486527E-2</v>
      </c>
      <c r="L6877" s="1">
        <v>36.317613912842774</v>
      </c>
      <c r="M6877" s="2">
        <f>Table13[[#This Row],[Cons h '[MWh']]]-Table13[[#This Row],[Ewec_prod '[MWh']]]-Table13[[#This Row],[Eeol_prod '[MWh']]]-Table13[[#This Row],[Efv_prod '[MWh']]]</f>
        <v>34.365111901462058</v>
      </c>
    </row>
    <row r="6878" spans="5:13" x14ac:dyDescent="0.3">
      <c r="E6878" s="4">
        <v>43752.5</v>
      </c>
      <c r="F6878" s="3">
        <v>0</v>
      </c>
      <c r="G6878" s="2">
        <f>Table13[[#This Row],[CF % FV]]*$A$2</f>
        <v>0</v>
      </c>
      <c r="H6878" s="3">
        <v>4.6740828853651203E-2</v>
      </c>
      <c r="I6878" s="2">
        <f>Table13[[#This Row],[CF % EOL]]*$A$6</f>
        <v>1.8696331541460482</v>
      </c>
      <c r="J6878" s="3">
        <v>0.13617931508978356</v>
      </c>
      <c r="K6878" s="2">
        <f>$A$10*Table13[[#This Row],[CF % WEC]]</f>
        <v>4.1883963809726268E-2</v>
      </c>
      <c r="L6878" s="1">
        <v>27.465038541720968</v>
      </c>
      <c r="M6878" s="2">
        <f>Table13[[#This Row],[Cons h '[MWh']]]-Table13[[#This Row],[Ewec_prod '[MWh']]]-Table13[[#This Row],[Eeol_prod '[MWh']]]-Table13[[#This Row],[Efv_prod '[MWh']]]</f>
        <v>25.553521423765194</v>
      </c>
    </row>
    <row r="6879" spans="5:13" x14ac:dyDescent="0.3">
      <c r="E6879" s="4">
        <v>43752.541666666664</v>
      </c>
      <c r="F6879" s="3">
        <v>0</v>
      </c>
      <c r="G6879" s="2">
        <f>Table13[[#This Row],[CF % FV]]*$A$2</f>
        <v>0</v>
      </c>
      <c r="H6879" s="3">
        <v>5.3102996395107599E-2</v>
      </c>
      <c r="I6879" s="2">
        <f>Table13[[#This Row],[CF % EOL]]*$A$6</f>
        <v>2.1241198558043042</v>
      </c>
      <c r="J6879" s="3">
        <v>0.12521728219170244</v>
      </c>
      <c r="K6879" s="2">
        <f>$A$10*Table13[[#This Row],[CF % WEC]]</f>
        <v>3.8512428353834526E-2</v>
      </c>
      <c r="L6879" s="1">
        <v>31.928422214701648</v>
      </c>
      <c r="M6879" s="2">
        <f>Table13[[#This Row],[Cons h '[MWh']]]-Table13[[#This Row],[Ewec_prod '[MWh']]]-Table13[[#This Row],[Eeol_prod '[MWh']]]-Table13[[#This Row],[Efv_prod '[MWh']]]</f>
        <v>29.765789930543512</v>
      </c>
    </row>
    <row r="6880" spans="5:13" x14ac:dyDescent="0.3">
      <c r="E6880" s="4">
        <v>43752.583333333336</v>
      </c>
      <c r="F6880" s="3">
        <v>0</v>
      </c>
      <c r="G6880" s="2">
        <f>Table13[[#This Row],[CF % FV]]*$A$2</f>
        <v>0</v>
      </c>
      <c r="H6880" s="3">
        <v>7.2329842761658394E-2</v>
      </c>
      <c r="I6880" s="2">
        <f>Table13[[#This Row],[CF % EOL]]*$A$6</f>
        <v>2.8931937104663357</v>
      </c>
      <c r="J6880" s="3">
        <v>0.11725130420407917</v>
      </c>
      <c r="K6880" s="2">
        <f>$A$10*Table13[[#This Row],[CF % WEC]]</f>
        <v>3.6062373927266772E-2</v>
      </c>
      <c r="L6880" s="1">
        <v>32.130905951549607</v>
      </c>
      <c r="M6880" s="2">
        <f>Table13[[#This Row],[Cons h '[MWh']]]-Table13[[#This Row],[Ewec_prod '[MWh']]]-Table13[[#This Row],[Eeol_prod '[MWh']]]-Table13[[#This Row],[Efv_prod '[MWh']]]</f>
        <v>29.201649867156007</v>
      </c>
    </row>
    <row r="6881" spans="5:13" x14ac:dyDescent="0.3">
      <c r="E6881" s="4">
        <v>43752.625</v>
      </c>
      <c r="F6881" s="3">
        <v>0</v>
      </c>
      <c r="G6881" s="2">
        <f>Table13[[#This Row],[CF % FV]]*$A$2</f>
        <v>0</v>
      </c>
      <c r="H6881" s="3">
        <v>0.104073787258532</v>
      </c>
      <c r="I6881" s="2">
        <f>Table13[[#This Row],[CF % EOL]]*$A$6</f>
        <v>4.1629514903412801</v>
      </c>
      <c r="J6881" s="3">
        <v>0.11117255159915775</v>
      </c>
      <c r="K6881" s="2">
        <f>$A$10*Table13[[#This Row],[CF % WEC]]</f>
        <v>3.4192763598084638E-2</v>
      </c>
      <c r="L6881" s="1">
        <v>28.463333685814842</v>
      </c>
      <c r="M6881" s="2">
        <f>Table13[[#This Row],[Cons h '[MWh']]]-Table13[[#This Row],[Ewec_prod '[MWh']]]-Table13[[#This Row],[Eeol_prod '[MWh']]]-Table13[[#This Row],[Efv_prod '[MWh']]]</f>
        <v>24.266189431875475</v>
      </c>
    </row>
    <row r="6882" spans="5:13" x14ac:dyDescent="0.3">
      <c r="E6882" s="4">
        <v>43752.666666666664</v>
      </c>
      <c r="F6882" s="3">
        <v>0.10101</v>
      </c>
      <c r="G6882" s="2">
        <f>Table13[[#This Row],[CF % FV]]*$A$2</f>
        <v>5.15151</v>
      </c>
      <c r="H6882" s="3">
        <v>0.117899783036102</v>
      </c>
      <c r="I6882" s="2">
        <f>Table13[[#This Row],[CF % EOL]]*$A$6</f>
        <v>4.7159913214440801</v>
      </c>
      <c r="J6882" s="3">
        <v>0.11369888331593443</v>
      </c>
      <c r="K6882" s="2">
        <f>$A$10*Table13[[#This Row],[CF % WEC]]</f>
        <v>3.496977430728871E-2</v>
      </c>
      <c r="L6882" s="1">
        <v>25.921308999189364</v>
      </c>
      <c r="M6882" s="2">
        <f>Table13[[#This Row],[Cons h '[MWh']]]-Table13[[#This Row],[Ewec_prod '[MWh']]]-Table13[[#This Row],[Eeol_prod '[MWh']]]-Table13[[#This Row],[Efv_prod '[MWh']]]</f>
        <v>16.018837903437998</v>
      </c>
    </row>
    <row r="6883" spans="5:13" x14ac:dyDescent="0.3">
      <c r="E6883" s="4">
        <v>43752.708333333336</v>
      </c>
      <c r="F6883" s="3">
        <v>0.32551999999999998</v>
      </c>
      <c r="G6883" s="2">
        <f>Table13[[#This Row],[CF % FV]]*$A$2</f>
        <v>16.601519999999997</v>
      </c>
      <c r="H6883" s="3">
        <v>0.15510434366943501</v>
      </c>
      <c r="I6883" s="2">
        <f>Table13[[#This Row],[CF % EOL]]*$A$6</f>
        <v>6.2041737467774007</v>
      </c>
      <c r="J6883" s="3">
        <v>0.11194822008300041</v>
      </c>
      <c r="K6883" s="2">
        <f>$A$10*Table13[[#This Row],[CF % WEC]]</f>
        <v>3.4431331920184008E-2</v>
      </c>
      <c r="L6883" s="1">
        <v>24.396191599776269</v>
      </c>
      <c r="M6883" s="2">
        <f>Table13[[#This Row],[Cons h '[MWh']]]-Table13[[#This Row],[Ewec_prod '[MWh']]]-Table13[[#This Row],[Eeol_prod '[MWh']]]-Table13[[#This Row],[Efv_prod '[MWh']]]</f>
        <v>1.5560665210786873</v>
      </c>
    </row>
    <row r="6884" spans="5:13" x14ac:dyDescent="0.3">
      <c r="E6884" s="4">
        <v>43752.75</v>
      </c>
      <c r="F6884" s="3">
        <v>0.52227999999999997</v>
      </c>
      <c r="G6884" s="2">
        <f>Table13[[#This Row],[CF % FV]]*$A$2</f>
        <v>26.636279999999999</v>
      </c>
      <c r="H6884" s="3">
        <v>0.217044284701299</v>
      </c>
      <c r="I6884" s="2">
        <f>Table13[[#This Row],[CF % EOL]]*$A$6</f>
        <v>8.6817713880519598</v>
      </c>
      <c r="J6884" s="3">
        <v>0.11050327370689926</v>
      </c>
      <c r="K6884" s="2">
        <f>$A$10*Table13[[#This Row],[CF % WEC]]</f>
        <v>3.3986917277007735E-2</v>
      </c>
      <c r="L6884" s="1">
        <v>49.859283123644552</v>
      </c>
      <c r="M6884" s="2">
        <f>Table13[[#This Row],[Cons h '[MWh']]]-Table13[[#This Row],[Ewec_prod '[MWh']]]-Table13[[#This Row],[Eeol_prod '[MWh']]]-Table13[[#This Row],[Efv_prod '[MWh']]]</f>
        <v>14.507244818315584</v>
      </c>
    </row>
    <row r="6885" spans="5:13" x14ac:dyDescent="0.3">
      <c r="E6885" s="4">
        <v>43752.791666666664</v>
      </c>
      <c r="F6885" s="3">
        <v>0.67537000000000003</v>
      </c>
      <c r="G6885" s="2">
        <f>Table13[[#This Row],[CF % FV]]*$A$2</f>
        <v>34.443870000000004</v>
      </c>
      <c r="H6885" s="3">
        <v>0.25449804532167097</v>
      </c>
      <c r="I6885" s="2">
        <f>Table13[[#This Row],[CF % EOL]]*$A$6</f>
        <v>10.179921812866839</v>
      </c>
      <c r="J6885" s="3">
        <v>0.10857458541856908</v>
      </c>
      <c r="K6885" s="2">
        <f>$A$10*Table13[[#This Row],[CF % WEC]]</f>
        <v>3.3393720649345121E-2</v>
      </c>
      <c r="L6885" s="1">
        <v>47.823816189433074</v>
      </c>
      <c r="M6885" s="2">
        <f>Table13[[#This Row],[Cons h '[MWh']]]-Table13[[#This Row],[Ewec_prod '[MWh']]]-Table13[[#This Row],[Eeol_prod '[MWh']]]-Table13[[#This Row],[Efv_prod '[MWh']]]</f>
        <v>3.1666306559168902</v>
      </c>
    </row>
    <row r="6886" spans="5:13" x14ac:dyDescent="0.3">
      <c r="E6886" s="4">
        <v>43752.833333333336</v>
      </c>
      <c r="F6886" s="3">
        <v>0.61347000000000007</v>
      </c>
      <c r="G6886" s="2">
        <f>Table13[[#This Row],[CF % FV]]*$A$2</f>
        <v>31.286970000000004</v>
      </c>
      <c r="H6886" s="3">
        <v>0.242455167884599</v>
      </c>
      <c r="I6886" s="2">
        <f>Table13[[#This Row],[CF % EOL]]*$A$6</f>
        <v>9.6982067153839608</v>
      </c>
      <c r="J6886" s="3">
        <v>0.10643850052089025</v>
      </c>
      <c r="K6886" s="2">
        <f>$A$10*Table13[[#This Row],[CF % WEC]]</f>
        <v>3.2736736125007507E-2</v>
      </c>
      <c r="L6886" s="1">
        <v>31.580420359699492</v>
      </c>
      <c r="M6886" s="2">
        <f>Table13[[#This Row],[Cons h '[MWh']]]-Table13[[#This Row],[Ewec_prod '[MWh']]]-Table13[[#This Row],[Eeol_prod '[MWh']]]-Table13[[#This Row],[Efv_prod '[MWh']]]</f>
        <v>-9.437493091809479</v>
      </c>
    </row>
    <row r="6887" spans="5:13" x14ac:dyDescent="0.3">
      <c r="E6887" s="4">
        <v>43752.875</v>
      </c>
      <c r="F6887" s="3">
        <v>0.73350000000000004</v>
      </c>
      <c r="G6887" s="2">
        <f>Table13[[#This Row],[CF % FV]]*$A$2</f>
        <v>37.408500000000004</v>
      </c>
      <c r="H6887" s="3">
        <v>0.235327897600069</v>
      </c>
      <c r="I6887" s="2">
        <f>Table13[[#This Row],[CF % EOL]]*$A$6</f>
        <v>9.4131159040027601</v>
      </c>
      <c r="J6887" s="3">
        <v>0.10273925725254797</v>
      </c>
      <c r="K6887" s="2">
        <f>$A$10*Table13[[#This Row],[CF % WEC]]</f>
        <v>3.1598979109028466E-2</v>
      </c>
      <c r="L6887" s="1">
        <v>25.820419154501963</v>
      </c>
      <c r="M6887" s="2">
        <f>Table13[[#This Row],[Cons h '[MWh']]]-Table13[[#This Row],[Ewec_prod '[MWh']]]-Table13[[#This Row],[Eeol_prod '[MWh']]]-Table13[[#This Row],[Efv_prod '[MWh']]]</f>
        <v>-21.032795728609827</v>
      </c>
    </row>
    <row r="6888" spans="5:13" x14ac:dyDescent="0.3">
      <c r="E6888" s="4">
        <v>43752.916666666664</v>
      </c>
      <c r="F6888" s="3">
        <v>0.70640000000000003</v>
      </c>
      <c r="G6888" s="2">
        <f>Table13[[#This Row],[CF % FV]]*$A$2</f>
        <v>36.026400000000002</v>
      </c>
      <c r="H6888" s="3">
        <v>0.50228447585772995</v>
      </c>
      <c r="I6888" s="2">
        <f>Table13[[#This Row],[CF % EOL]]*$A$6</f>
        <v>20.091379034309199</v>
      </c>
      <c r="J6888" s="3">
        <v>0.10236412034625209</v>
      </c>
      <c r="K6888" s="2">
        <f>$A$10*Table13[[#This Row],[CF % WEC]]</f>
        <v>3.1483600201470958E-2</v>
      </c>
      <c r="L6888" s="1">
        <v>33.625366251981958</v>
      </c>
      <c r="M6888" s="2">
        <f>Table13[[#This Row],[Cons h '[MWh']]]-Table13[[#This Row],[Ewec_prod '[MWh']]]-Table13[[#This Row],[Eeol_prod '[MWh']]]-Table13[[#This Row],[Efv_prod '[MWh']]]</f>
        <v>-22.523896382528712</v>
      </c>
    </row>
    <row r="6889" spans="5:13" x14ac:dyDescent="0.3">
      <c r="E6889" s="4">
        <v>43752.958333333336</v>
      </c>
      <c r="F6889" s="3">
        <v>0.62587999999999999</v>
      </c>
      <c r="G6889" s="2">
        <f>Table13[[#This Row],[CF % FV]]*$A$2</f>
        <v>31.919879999999999</v>
      </c>
      <c r="H6889" s="3">
        <v>0.58589899397086198</v>
      </c>
      <c r="I6889" s="2">
        <f>Table13[[#This Row],[CF % EOL]]*$A$6</f>
        <v>23.435959758834478</v>
      </c>
      <c r="J6889" s="3">
        <v>0.10782773292196983</v>
      </c>
      <c r="K6889" s="2">
        <f>$A$10*Table13[[#This Row],[CF % WEC]]</f>
        <v>3.316401511059907E-2</v>
      </c>
      <c r="L6889" s="1">
        <v>30.126256116917492</v>
      </c>
      <c r="M6889" s="2">
        <f>Table13[[#This Row],[Cons h '[MWh']]]-Table13[[#This Row],[Ewec_prod '[MWh']]]-Table13[[#This Row],[Eeol_prod '[MWh']]]-Table13[[#This Row],[Efv_prod '[MWh']]]</f>
        <v>-25.262747657027585</v>
      </c>
    </row>
    <row r="6890" spans="5:13" x14ac:dyDescent="0.3">
      <c r="E6890" s="4">
        <v>43753</v>
      </c>
      <c r="F6890" s="3">
        <v>0.45865</v>
      </c>
      <c r="G6890" s="2">
        <f>Table13[[#This Row],[CF % FV]]*$A$2</f>
        <v>23.39115</v>
      </c>
      <c r="H6890" s="3">
        <v>0.40811209183821301</v>
      </c>
      <c r="I6890" s="2">
        <f>Table13[[#This Row],[CF % EOL]]*$A$6</f>
        <v>16.324483673528519</v>
      </c>
      <c r="J6890" s="3">
        <v>0.11296278338288779</v>
      </c>
      <c r="K6890" s="2">
        <f>$A$10*Table13[[#This Row],[CF % WEC]]</f>
        <v>3.4743375878601206E-2</v>
      </c>
      <c r="L6890" s="1">
        <v>24.802017611485034</v>
      </c>
      <c r="M6890" s="2">
        <f>Table13[[#This Row],[Cons h '[MWh']]]-Table13[[#This Row],[Ewec_prod '[MWh']]]-Table13[[#This Row],[Eeol_prod '[MWh']]]-Table13[[#This Row],[Efv_prod '[MWh']]]</f>
        <v>-14.948359437922086</v>
      </c>
    </row>
    <row r="6891" spans="5:13" x14ac:dyDescent="0.3">
      <c r="E6891" s="4">
        <v>43753.041666666664</v>
      </c>
      <c r="F6891" s="3">
        <v>0.28642000000000001</v>
      </c>
      <c r="G6891" s="2">
        <f>Table13[[#This Row],[CF % FV]]*$A$2</f>
        <v>14.607420000000001</v>
      </c>
      <c r="H6891" s="3">
        <v>0.325884869175322</v>
      </c>
      <c r="I6891" s="2">
        <f>Table13[[#This Row],[CF % EOL]]*$A$6</f>
        <v>13.03539476701288</v>
      </c>
      <c r="J6891" s="3">
        <v>0.11366078416900427</v>
      </c>
      <c r="K6891" s="2">
        <f>$A$10*Table13[[#This Row],[CF % WEC]]</f>
        <v>3.4958056350782966E-2</v>
      </c>
      <c r="L6891" s="1">
        <v>24.004508765991115</v>
      </c>
      <c r="M6891" s="2">
        <f>Table13[[#This Row],[Cons h '[MWh']]]-Table13[[#This Row],[Ewec_prod '[MWh']]]-Table13[[#This Row],[Eeol_prod '[MWh']]]-Table13[[#This Row],[Efv_prod '[MWh']]]</f>
        <v>-3.6732640573725472</v>
      </c>
    </row>
    <row r="6892" spans="5:13" x14ac:dyDescent="0.3">
      <c r="E6892" s="4">
        <v>43753.083333333336</v>
      </c>
      <c r="F6892" s="3">
        <v>0.11509999999999999</v>
      </c>
      <c r="G6892" s="2">
        <f>Table13[[#This Row],[CF % FV]]*$A$2</f>
        <v>5.8700999999999999</v>
      </c>
      <c r="H6892" s="3">
        <v>0.27668054515196699</v>
      </c>
      <c r="I6892" s="2">
        <f>Table13[[#This Row],[CF % EOL]]*$A$6</f>
        <v>11.067221806078679</v>
      </c>
      <c r="J6892" s="3">
        <v>0.11137685964703647</v>
      </c>
      <c r="K6892" s="2">
        <f>$A$10*Table13[[#This Row],[CF % WEC]]</f>
        <v>3.425560156196885E-2</v>
      </c>
      <c r="L6892" s="1">
        <v>28.819355755735653</v>
      </c>
      <c r="M6892" s="2">
        <f>Table13[[#This Row],[Cons h '[MWh']]]-Table13[[#This Row],[Ewec_prod '[MWh']]]-Table13[[#This Row],[Eeol_prod '[MWh']]]-Table13[[#This Row],[Efv_prod '[MWh']]]</f>
        <v>11.847778348095005</v>
      </c>
    </row>
    <row r="6893" spans="5:13" x14ac:dyDescent="0.3">
      <c r="E6893" s="4">
        <v>43753.125</v>
      </c>
      <c r="F6893" s="3">
        <v>9.0699999999999999E-3</v>
      </c>
      <c r="G6893" s="2">
        <f>Table13[[#This Row],[CF % FV]]*$A$2</f>
        <v>0.46256999999999998</v>
      </c>
      <c r="H6893" s="3">
        <v>0.299421700281984</v>
      </c>
      <c r="I6893" s="2">
        <f>Table13[[#This Row],[CF % EOL]]*$A$6</f>
        <v>11.976868011279361</v>
      </c>
      <c r="J6893" s="3">
        <v>0.10865718539362636</v>
      </c>
      <c r="K6893" s="2">
        <f>$A$10*Table13[[#This Row],[CF % WEC]]</f>
        <v>3.3419125494153615E-2</v>
      </c>
      <c r="L6893" s="1">
        <v>23.175572386041072</v>
      </c>
      <c r="M6893" s="2">
        <f>Table13[[#This Row],[Cons h '[MWh']]]-Table13[[#This Row],[Ewec_prod '[MWh']]]-Table13[[#This Row],[Eeol_prod '[MWh']]]-Table13[[#This Row],[Efv_prod '[MWh']]]</f>
        <v>10.702715249267559</v>
      </c>
    </row>
    <row r="6894" spans="5:13" x14ac:dyDescent="0.3">
      <c r="E6894" s="4">
        <v>43753.166666666664</v>
      </c>
      <c r="F6894" s="3">
        <v>0</v>
      </c>
      <c r="G6894" s="2">
        <f>Table13[[#This Row],[CF % FV]]*$A$2</f>
        <v>0</v>
      </c>
      <c r="H6894" s="3">
        <v>0.36471060915734999</v>
      </c>
      <c r="I6894" s="2">
        <f>Table13[[#This Row],[CF % EOL]]*$A$6</f>
        <v>14.588424366293999</v>
      </c>
      <c r="J6894" s="3">
        <v>0.10631298389210889</v>
      </c>
      <c r="K6894" s="2">
        <f>$A$10*Table13[[#This Row],[CF % WEC]]</f>
        <v>3.2698131628179694E-2</v>
      </c>
      <c r="L6894" s="1">
        <v>27.555631159736247</v>
      </c>
      <c r="M6894" s="2">
        <f>Table13[[#This Row],[Cons h '[MWh']]]-Table13[[#This Row],[Ewec_prod '[MWh']]]-Table13[[#This Row],[Eeol_prod '[MWh']]]-Table13[[#This Row],[Efv_prod '[MWh']]]</f>
        <v>12.934508661814068</v>
      </c>
    </row>
    <row r="6895" spans="5:13" x14ac:dyDescent="0.3">
      <c r="E6895" s="4">
        <v>43753.208333333336</v>
      </c>
      <c r="F6895" s="3">
        <v>0</v>
      </c>
      <c r="G6895" s="2">
        <f>Table13[[#This Row],[CF % FV]]*$A$2</f>
        <v>0</v>
      </c>
      <c r="H6895" s="3">
        <v>0.33830219339458301</v>
      </c>
      <c r="I6895" s="2">
        <f>Table13[[#This Row],[CF % EOL]]*$A$6</f>
        <v>13.532087735783321</v>
      </c>
      <c r="J6895" s="3">
        <v>0.10312012132631582</v>
      </c>
      <c r="K6895" s="2">
        <f>$A$10*Table13[[#This Row],[CF % WEC]]</f>
        <v>3.171611949170406E-2</v>
      </c>
      <c r="L6895" s="1">
        <v>33.030366378748951</v>
      </c>
      <c r="M6895" s="2">
        <f>Table13[[#This Row],[Cons h '[MWh']]]-Table13[[#This Row],[Ewec_prod '[MWh']]]-Table13[[#This Row],[Eeol_prod '[MWh']]]-Table13[[#This Row],[Efv_prod '[MWh']]]</f>
        <v>19.466562523473925</v>
      </c>
    </row>
    <row r="6896" spans="5:13" x14ac:dyDescent="0.3">
      <c r="E6896" s="4">
        <v>43753.25</v>
      </c>
      <c r="F6896" s="3">
        <v>0</v>
      </c>
      <c r="G6896" s="2">
        <f>Table13[[#This Row],[CF % FV]]*$A$2</f>
        <v>0</v>
      </c>
      <c r="H6896" s="3">
        <v>0.34548297241335002</v>
      </c>
      <c r="I6896" s="2">
        <f>Table13[[#This Row],[CF % EOL]]*$A$6</f>
        <v>13.819318896534</v>
      </c>
      <c r="J6896" s="3">
        <v>9.9554199632882603E-2</v>
      </c>
      <c r="K6896" s="2">
        <f>$A$10*Table13[[#This Row],[CF % WEC]]</f>
        <v>3.0619367499247614E-2</v>
      </c>
      <c r="L6896" s="1">
        <v>36.669763667640332</v>
      </c>
      <c r="M6896" s="2">
        <f>Table13[[#This Row],[Cons h '[MWh']]]-Table13[[#This Row],[Ewec_prod '[MWh']]]-Table13[[#This Row],[Eeol_prod '[MWh']]]-Table13[[#This Row],[Efv_prod '[MWh']]]</f>
        <v>22.819825403607084</v>
      </c>
    </row>
    <row r="6897" spans="5:13" x14ac:dyDescent="0.3">
      <c r="E6897" s="4">
        <v>43753.291666666664</v>
      </c>
      <c r="F6897" s="3">
        <v>0</v>
      </c>
      <c r="G6897" s="2">
        <f>Table13[[#This Row],[CF % FV]]*$A$2</f>
        <v>0</v>
      </c>
      <c r="H6897" s="3">
        <v>0.27115328176060199</v>
      </c>
      <c r="I6897" s="2">
        <f>Table13[[#This Row],[CF % EOL]]*$A$6</f>
        <v>10.846131270424079</v>
      </c>
      <c r="J6897" s="3">
        <v>9.5515277079556773E-2</v>
      </c>
      <c r="K6897" s="2">
        <f>$A$10*Table13[[#This Row],[CF % WEC]]</f>
        <v>2.9377137091918467E-2</v>
      </c>
      <c r="L6897" s="1">
        <v>30.298517531070399</v>
      </c>
      <c r="M6897" s="2">
        <f>Table13[[#This Row],[Cons h '[MWh']]]-Table13[[#This Row],[Ewec_prod '[MWh']]]-Table13[[#This Row],[Eeol_prod '[MWh']]]-Table13[[#This Row],[Efv_prod '[MWh']]]</f>
        <v>19.423009123554401</v>
      </c>
    </row>
    <row r="6898" spans="5:13" x14ac:dyDescent="0.3">
      <c r="E6898" s="4">
        <v>43753.333333333336</v>
      </c>
      <c r="F6898" s="3">
        <v>0</v>
      </c>
      <c r="G6898" s="2">
        <f>Table13[[#This Row],[CF % FV]]*$A$2</f>
        <v>0</v>
      </c>
      <c r="H6898" s="3">
        <v>0.27453721959370297</v>
      </c>
      <c r="I6898" s="2">
        <f>Table13[[#This Row],[CF % EOL]]*$A$6</f>
        <v>10.981488783748119</v>
      </c>
      <c r="J6898" s="3">
        <v>9.1542178797598683E-2</v>
      </c>
      <c r="K6898" s="2">
        <f>$A$10*Table13[[#This Row],[CF % WEC]]</f>
        <v>2.8155151913447682E-2</v>
      </c>
      <c r="L6898" s="1">
        <v>33.155041990093636</v>
      </c>
      <c r="M6898" s="2">
        <f>Table13[[#This Row],[Cons h '[MWh']]]-Table13[[#This Row],[Ewec_prod '[MWh']]]-Table13[[#This Row],[Eeol_prod '[MWh']]]-Table13[[#This Row],[Efv_prod '[MWh']]]</f>
        <v>22.145398054432071</v>
      </c>
    </row>
    <row r="6899" spans="5:13" x14ac:dyDescent="0.3">
      <c r="E6899" s="4">
        <v>43753.375</v>
      </c>
      <c r="F6899" s="3">
        <v>0</v>
      </c>
      <c r="G6899" s="2">
        <f>Table13[[#This Row],[CF % FV]]*$A$2</f>
        <v>0</v>
      </c>
      <c r="H6899" s="3">
        <v>0.26066589813870999</v>
      </c>
      <c r="I6899" s="2">
        <f>Table13[[#This Row],[CF % EOL]]*$A$6</f>
        <v>10.4266359255484</v>
      </c>
      <c r="J6899" s="3">
        <v>8.5350948166499005E-2</v>
      </c>
      <c r="K6899" s="2">
        <f>$A$10*Table13[[#This Row],[CF % WEC]]</f>
        <v>2.6250947302639636E-2</v>
      </c>
      <c r="L6899" s="1">
        <v>29.552915674650571</v>
      </c>
      <c r="M6899" s="2">
        <f>Table13[[#This Row],[Cons h '[MWh']]]-Table13[[#This Row],[Ewec_prod '[MWh']]]-Table13[[#This Row],[Eeol_prod '[MWh']]]-Table13[[#This Row],[Efv_prod '[MWh']]]</f>
        <v>19.100028801799532</v>
      </c>
    </row>
    <row r="6900" spans="5:13" x14ac:dyDescent="0.3">
      <c r="E6900" s="4">
        <v>43753.416666666664</v>
      </c>
      <c r="F6900" s="3">
        <v>0</v>
      </c>
      <c r="G6900" s="2">
        <f>Table13[[#This Row],[CF % FV]]*$A$2</f>
        <v>0</v>
      </c>
      <c r="H6900" s="3">
        <v>6.3838180490410401E-2</v>
      </c>
      <c r="I6900" s="2">
        <f>Table13[[#This Row],[CF % EOL]]*$A$6</f>
        <v>2.553527219616416</v>
      </c>
      <c r="J6900" s="3">
        <v>8.2864745817917876E-2</v>
      </c>
      <c r="K6900" s="2">
        <f>$A$10*Table13[[#This Row],[CF % WEC]]</f>
        <v>2.5486278974538749E-2</v>
      </c>
      <c r="L6900" s="1">
        <v>35.846237503889455</v>
      </c>
      <c r="M6900" s="2">
        <f>Table13[[#This Row],[Cons h '[MWh']]]-Table13[[#This Row],[Ewec_prod '[MWh']]]-Table13[[#This Row],[Eeol_prod '[MWh']]]-Table13[[#This Row],[Efv_prod '[MWh']]]</f>
        <v>33.267224005298502</v>
      </c>
    </row>
    <row r="6901" spans="5:13" x14ac:dyDescent="0.3">
      <c r="E6901" s="4">
        <v>43753.458333333336</v>
      </c>
      <c r="F6901" s="3">
        <v>0</v>
      </c>
      <c r="G6901" s="2">
        <f>Table13[[#This Row],[CF % FV]]*$A$2</f>
        <v>0</v>
      </c>
      <c r="H6901" s="3">
        <v>8.4248120346277905E-2</v>
      </c>
      <c r="I6901" s="2">
        <f>Table13[[#This Row],[CF % EOL]]*$A$6</f>
        <v>3.3699248138511164</v>
      </c>
      <c r="J6901" s="3">
        <v>7.8503720698659449E-2</v>
      </c>
      <c r="K6901" s="2">
        <f>$A$10*Table13[[#This Row],[CF % WEC]]</f>
        <v>2.4144981155939056E-2</v>
      </c>
      <c r="L6901" s="1">
        <v>36.209013612019476</v>
      </c>
      <c r="M6901" s="2">
        <f>Table13[[#This Row],[Cons h '[MWh']]]-Table13[[#This Row],[Ewec_prod '[MWh']]]-Table13[[#This Row],[Eeol_prod '[MWh']]]-Table13[[#This Row],[Efv_prod '[MWh']]]</f>
        <v>32.81494381701242</v>
      </c>
    </row>
    <row r="6902" spans="5:13" x14ac:dyDescent="0.3">
      <c r="E6902" s="4">
        <v>43753.5</v>
      </c>
      <c r="F6902" s="3">
        <v>0</v>
      </c>
      <c r="G6902" s="2">
        <f>Table13[[#This Row],[CF % FV]]*$A$2</f>
        <v>0</v>
      </c>
      <c r="H6902" s="3">
        <v>9.9646672509268605E-2</v>
      </c>
      <c r="I6902" s="2">
        <f>Table13[[#This Row],[CF % EOL]]*$A$6</f>
        <v>3.9858669003707443</v>
      </c>
      <c r="J6902" s="3">
        <v>7.4685793605201833E-2</v>
      </c>
      <c r="K6902" s="2">
        <f>$A$10*Table13[[#This Row],[CF % WEC]]</f>
        <v>2.2970721173025184E-2</v>
      </c>
      <c r="L6902" s="1">
        <v>27.482972141275891</v>
      </c>
      <c r="M6902" s="2">
        <f>Table13[[#This Row],[Cons h '[MWh']]]-Table13[[#This Row],[Ewec_prod '[MWh']]]-Table13[[#This Row],[Eeol_prod '[MWh']]]-Table13[[#This Row],[Efv_prod '[MWh']]]</f>
        <v>23.474134519732122</v>
      </c>
    </row>
    <row r="6903" spans="5:13" x14ac:dyDescent="0.3">
      <c r="E6903" s="4">
        <v>43753.541666666664</v>
      </c>
      <c r="F6903" s="3">
        <v>0</v>
      </c>
      <c r="G6903" s="2">
        <f>Table13[[#This Row],[CF % FV]]*$A$2</f>
        <v>0</v>
      </c>
      <c r="H6903" s="3">
        <v>0.101293262529307</v>
      </c>
      <c r="I6903" s="2">
        <f>Table13[[#This Row],[CF % EOL]]*$A$6</f>
        <v>4.0517305011722797</v>
      </c>
      <c r="J6903" s="3">
        <v>6.8901948879415323E-2</v>
      </c>
      <c r="K6903" s="2">
        <f>$A$10*Table13[[#This Row],[CF % WEC]]</f>
        <v>2.1191814126707599E-2</v>
      </c>
      <c r="L6903" s="1">
        <v>37.218212452255969</v>
      </c>
      <c r="M6903" s="2">
        <f>Table13[[#This Row],[Cons h '[MWh']]]-Table13[[#This Row],[Ewec_prod '[MWh']]]-Table13[[#This Row],[Eeol_prod '[MWh']]]-Table13[[#This Row],[Efv_prod '[MWh']]]</f>
        <v>33.14529013695698</v>
      </c>
    </row>
    <row r="6904" spans="5:13" x14ac:dyDescent="0.3">
      <c r="E6904" s="4">
        <v>43753.583333333336</v>
      </c>
      <c r="F6904" s="3">
        <v>0</v>
      </c>
      <c r="G6904" s="2">
        <f>Table13[[#This Row],[CF % FV]]*$A$2</f>
        <v>0</v>
      </c>
      <c r="H6904" s="3">
        <v>0.13900191933398301</v>
      </c>
      <c r="I6904" s="2">
        <f>Table13[[#This Row],[CF % EOL]]*$A$6</f>
        <v>5.5600767733593202</v>
      </c>
      <c r="J6904" s="3">
        <v>6.2885837754269591E-2</v>
      </c>
      <c r="K6904" s="2">
        <f>$A$10*Table13[[#This Row],[CF % WEC]]</f>
        <v>1.9341470111724379E-2</v>
      </c>
      <c r="L6904" s="1">
        <v>33.701776137853074</v>
      </c>
      <c r="M6904" s="2">
        <f>Table13[[#This Row],[Cons h '[MWh']]]-Table13[[#This Row],[Ewec_prod '[MWh']]]-Table13[[#This Row],[Eeol_prod '[MWh']]]-Table13[[#This Row],[Efv_prod '[MWh']]]</f>
        <v>28.122357894382027</v>
      </c>
    </row>
    <row r="6905" spans="5:13" x14ac:dyDescent="0.3">
      <c r="E6905" s="4">
        <v>43753.625</v>
      </c>
      <c r="F6905" s="3">
        <v>0</v>
      </c>
      <c r="G6905" s="2">
        <f>Table13[[#This Row],[CF % FV]]*$A$2</f>
        <v>0</v>
      </c>
      <c r="H6905" s="3">
        <v>0.15350399736787801</v>
      </c>
      <c r="I6905" s="2">
        <f>Table13[[#This Row],[CF % EOL]]*$A$6</f>
        <v>6.1401598947151204</v>
      </c>
      <c r="J6905" s="3">
        <v>6.0246373319686616E-2</v>
      </c>
      <c r="K6905" s="2">
        <f>$A$10*Table13[[#This Row],[CF % WEC]]</f>
        <v>1.8529663760794752E-2</v>
      </c>
      <c r="L6905" s="1">
        <v>32.744996284258789</v>
      </c>
      <c r="M6905" s="2">
        <f>Table13[[#This Row],[Cons h '[MWh']]]-Table13[[#This Row],[Ewec_prod '[MWh']]]-Table13[[#This Row],[Eeol_prod '[MWh']]]-Table13[[#This Row],[Efv_prod '[MWh']]]</f>
        <v>26.586306725782876</v>
      </c>
    </row>
    <row r="6906" spans="5:13" x14ac:dyDescent="0.3">
      <c r="E6906" s="4">
        <v>43753.666666666664</v>
      </c>
      <c r="F6906" s="3">
        <v>4.1430000000000002E-2</v>
      </c>
      <c r="G6906" s="2">
        <f>Table13[[#This Row],[CF % FV]]*$A$2</f>
        <v>2.11293</v>
      </c>
      <c r="H6906" s="3">
        <v>0.12073207072424399</v>
      </c>
      <c r="I6906" s="2">
        <f>Table13[[#This Row],[CF % EOL]]*$A$6</f>
        <v>4.8292828289697596</v>
      </c>
      <c r="J6906" s="3">
        <v>5.8061950777536356E-2</v>
      </c>
      <c r="K6906" s="2">
        <f>$A$10*Table13[[#This Row],[CF % WEC]]</f>
        <v>1.7857812278502815E-2</v>
      </c>
      <c r="L6906" s="1">
        <v>27.659851578734653</v>
      </c>
      <c r="M6906" s="2">
        <f>Table13[[#This Row],[Cons h '[MWh']]]-Table13[[#This Row],[Ewec_prod '[MWh']]]-Table13[[#This Row],[Eeol_prod '[MWh']]]-Table13[[#This Row],[Efv_prod '[MWh']]]</f>
        <v>20.699780937486391</v>
      </c>
    </row>
    <row r="6907" spans="5:13" x14ac:dyDescent="0.3">
      <c r="E6907" s="4">
        <v>43753.708333333336</v>
      </c>
      <c r="F6907" s="3">
        <v>0.19137000000000001</v>
      </c>
      <c r="G6907" s="2">
        <f>Table13[[#This Row],[CF % FV]]*$A$2</f>
        <v>9.7598700000000012</v>
      </c>
      <c r="H6907" s="3">
        <v>8.9079043961880197E-2</v>
      </c>
      <c r="I6907" s="2">
        <f>Table13[[#This Row],[CF % EOL]]*$A$6</f>
        <v>3.563161758475208</v>
      </c>
      <c r="J6907" s="3">
        <v>5.4863686065610588E-2</v>
      </c>
      <c r="K6907" s="2">
        <f>$A$10*Table13[[#This Row],[CF % WEC]]</f>
        <v>1.6874138632032309E-2</v>
      </c>
      <c r="L6907" s="1">
        <v>30.926043180542518</v>
      </c>
      <c r="M6907" s="2">
        <f>Table13[[#This Row],[Cons h '[MWh']]]-Table13[[#This Row],[Ewec_prod '[MWh']]]-Table13[[#This Row],[Eeol_prod '[MWh']]]-Table13[[#This Row],[Efv_prod '[MWh']]]</f>
        <v>17.586137283435278</v>
      </c>
    </row>
    <row r="6908" spans="5:13" x14ac:dyDescent="0.3">
      <c r="E6908" s="4">
        <v>43753.75</v>
      </c>
      <c r="F6908" s="3">
        <v>0.44322</v>
      </c>
      <c r="G6908" s="2">
        <f>Table13[[#This Row],[CF % FV]]*$A$2</f>
        <v>22.604220000000002</v>
      </c>
      <c r="H6908" s="3">
        <v>7.8783221859564906E-2</v>
      </c>
      <c r="I6908" s="2">
        <f>Table13[[#This Row],[CF % EOL]]*$A$6</f>
        <v>3.151328874382596</v>
      </c>
      <c r="J6908" s="3">
        <v>5.1024920858779237E-2</v>
      </c>
      <c r="K6908" s="2">
        <f>$A$10*Table13[[#This Row],[CF % WEC]]</f>
        <v>1.5693469578946264E-2</v>
      </c>
      <c r="L6908" s="1">
        <v>40.160853648312937</v>
      </c>
      <c r="M6908" s="2">
        <f>Table13[[#This Row],[Cons h '[MWh']]]-Table13[[#This Row],[Ewec_prod '[MWh']]]-Table13[[#This Row],[Eeol_prod '[MWh']]]-Table13[[#This Row],[Efv_prod '[MWh']]]</f>
        <v>14.389611304351387</v>
      </c>
    </row>
    <row r="6909" spans="5:13" x14ac:dyDescent="0.3">
      <c r="E6909" s="4">
        <v>43753.791666666664</v>
      </c>
      <c r="F6909" s="3">
        <v>0.65016999999999991</v>
      </c>
      <c r="G6909" s="2">
        <f>Table13[[#This Row],[CF % FV]]*$A$2</f>
        <v>33.158669999999994</v>
      </c>
      <c r="H6909" s="3">
        <v>9.3921967773902201E-2</v>
      </c>
      <c r="I6909" s="2">
        <f>Table13[[#This Row],[CF % EOL]]*$A$6</f>
        <v>3.7568787109560882</v>
      </c>
      <c r="J6909" s="3">
        <v>4.8460746399651429E-2</v>
      </c>
      <c r="K6909" s="2">
        <f>$A$10*Table13[[#This Row],[CF % WEC]]</f>
        <v>1.4904819774259514E-2</v>
      </c>
      <c r="L6909" s="1">
        <v>44.330153280754274</v>
      </c>
      <c r="M6909" s="2">
        <f>Table13[[#This Row],[Cons h '[MWh']]]-Table13[[#This Row],[Ewec_prod '[MWh']]]-Table13[[#This Row],[Eeol_prod '[MWh']]]-Table13[[#This Row],[Efv_prod '[MWh']]]</f>
        <v>7.3996997500239345</v>
      </c>
    </row>
    <row r="6910" spans="5:13" x14ac:dyDescent="0.3">
      <c r="E6910" s="4">
        <v>43753.833333333336</v>
      </c>
      <c r="F6910" s="3">
        <v>0.68789</v>
      </c>
      <c r="G6910" s="2">
        <f>Table13[[#This Row],[CF % FV]]*$A$2</f>
        <v>35.082389999999997</v>
      </c>
      <c r="H6910" s="3">
        <v>0.10899269153399101</v>
      </c>
      <c r="I6910" s="2">
        <f>Table13[[#This Row],[CF % EOL]]*$A$6</f>
        <v>4.3597076613596402</v>
      </c>
      <c r="J6910" s="3">
        <v>4.84626717385193E-2</v>
      </c>
      <c r="K6910" s="2">
        <f>$A$10*Table13[[#This Row],[CF % WEC]]</f>
        <v>1.4905411940723342E-2</v>
      </c>
      <c r="L6910" s="1">
        <v>37.055142743543328</v>
      </c>
      <c r="M6910" s="2">
        <f>Table13[[#This Row],[Cons h '[MWh']]]-Table13[[#This Row],[Ewec_prod '[MWh']]]-Table13[[#This Row],[Eeol_prod '[MWh']]]-Table13[[#This Row],[Efv_prod '[MWh']]]</f>
        <v>-2.4018603297570351</v>
      </c>
    </row>
    <row r="6911" spans="5:13" x14ac:dyDescent="0.3">
      <c r="E6911" s="4">
        <v>43753.875</v>
      </c>
      <c r="F6911" s="3">
        <v>0.65849000000000002</v>
      </c>
      <c r="G6911" s="2">
        <f>Table13[[#This Row],[CF % FV]]*$A$2</f>
        <v>33.582990000000002</v>
      </c>
      <c r="H6911" s="3">
        <v>0.11154538193342201</v>
      </c>
      <c r="I6911" s="2">
        <f>Table13[[#This Row],[CF % EOL]]*$A$6</f>
        <v>4.4618152773368802</v>
      </c>
      <c r="J6911" s="3">
        <v>4.7920372397177877E-2</v>
      </c>
      <c r="K6911" s="2">
        <f>$A$10*Table13[[#This Row],[CF % WEC]]</f>
        <v>1.4738619752263536E-2</v>
      </c>
      <c r="L6911" s="1">
        <v>34.701135593618638</v>
      </c>
      <c r="M6911" s="2">
        <f>Table13[[#This Row],[Cons h '[MWh']]]-Table13[[#This Row],[Ewec_prod '[MWh']]]-Table13[[#This Row],[Eeol_prod '[MWh']]]-Table13[[#This Row],[Efv_prod '[MWh']]]</f>
        <v>-3.3584083034705117</v>
      </c>
    </row>
    <row r="6912" spans="5:13" x14ac:dyDescent="0.3">
      <c r="E6912" s="4">
        <v>43753.916666666664</v>
      </c>
      <c r="F6912" s="3">
        <v>0.61757000000000006</v>
      </c>
      <c r="G6912" s="2">
        <f>Table13[[#This Row],[CF % FV]]*$A$2</f>
        <v>31.496070000000003</v>
      </c>
      <c r="H6912" s="3">
        <v>5.4079795992284602E-2</v>
      </c>
      <c r="I6912" s="2">
        <f>Table13[[#This Row],[CF % EOL]]*$A$6</f>
        <v>2.1631918396913843</v>
      </c>
      <c r="J6912" s="3">
        <v>4.7642190001247052E-2</v>
      </c>
      <c r="K6912" s="2">
        <f>$A$10*Table13[[#This Row],[CF % WEC]]</f>
        <v>1.4653060639295551E-2</v>
      </c>
      <c r="L6912" s="1">
        <v>32.882045300675763</v>
      </c>
      <c r="M6912" s="2">
        <f>Table13[[#This Row],[Cons h '[MWh']]]-Table13[[#This Row],[Ewec_prod '[MWh']]]-Table13[[#This Row],[Eeol_prod '[MWh']]]-Table13[[#This Row],[Efv_prod '[MWh']]]</f>
        <v>-0.79186959965492321</v>
      </c>
    </row>
    <row r="6913" spans="5:13" x14ac:dyDescent="0.3">
      <c r="E6913" s="4">
        <v>43753.958333333336</v>
      </c>
      <c r="F6913" s="3">
        <v>0.61797000000000002</v>
      </c>
      <c r="G6913" s="2">
        <f>Table13[[#This Row],[CF % FV]]*$A$2</f>
        <v>31.516470000000002</v>
      </c>
      <c r="H6913" s="3">
        <v>5.04377674749917E-2</v>
      </c>
      <c r="I6913" s="2">
        <f>Table13[[#This Row],[CF % EOL]]*$A$6</f>
        <v>2.0175106989996681</v>
      </c>
      <c r="J6913" s="3">
        <v>4.5731100857889971E-2</v>
      </c>
      <c r="K6913" s="2">
        <f>$A$10*Table13[[#This Row],[CF % WEC]]</f>
        <v>1.4065276889136759E-2</v>
      </c>
      <c r="L6913" s="1">
        <v>29.4024495612219</v>
      </c>
      <c r="M6913" s="2">
        <f>Table13[[#This Row],[Cons h '[MWh']]]-Table13[[#This Row],[Ewec_prod '[MWh']]]-Table13[[#This Row],[Eeol_prod '[MWh']]]-Table13[[#This Row],[Efv_prod '[MWh']]]</f>
        <v>-4.1455964146669082</v>
      </c>
    </row>
    <row r="6914" spans="5:13" x14ac:dyDescent="0.3">
      <c r="E6914" s="4">
        <v>43754</v>
      </c>
      <c r="F6914" s="3">
        <v>0.49566000000000004</v>
      </c>
      <c r="G6914" s="2">
        <f>Table13[[#This Row],[CF % FV]]*$A$2</f>
        <v>25.278660000000002</v>
      </c>
      <c r="H6914" s="3">
        <v>2.4799847125783699E-2</v>
      </c>
      <c r="I6914" s="2">
        <f>Table13[[#This Row],[CF % EOL]]*$A$6</f>
        <v>0.991993885031348</v>
      </c>
      <c r="J6914" s="3">
        <v>4.5814094784309776E-2</v>
      </c>
      <c r="K6914" s="2">
        <f>$A$10*Table13[[#This Row],[CF % WEC]]</f>
        <v>1.4090802899517281E-2</v>
      </c>
      <c r="L6914" s="1">
        <v>29.037940708003216</v>
      </c>
      <c r="M6914" s="2">
        <f>Table13[[#This Row],[Cons h '[MWh']]]-Table13[[#This Row],[Ewec_prod '[MWh']]]-Table13[[#This Row],[Eeol_prod '[MWh']]]-Table13[[#This Row],[Efv_prod '[MWh']]]</f>
        <v>2.7531960200723482</v>
      </c>
    </row>
    <row r="6915" spans="5:13" x14ac:dyDescent="0.3">
      <c r="E6915" s="4">
        <v>43754.041666666664</v>
      </c>
      <c r="F6915" s="3">
        <v>0.30357999999999996</v>
      </c>
      <c r="G6915" s="2">
        <f>Table13[[#This Row],[CF % FV]]*$A$2</f>
        <v>15.482579999999999</v>
      </c>
      <c r="H6915" s="3">
        <v>2.5755315482849601E-2</v>
      </c>
      <c r="I6915" s="2">
        <f>Table13[[#This Row],[CF % EOL]]*$A$6</f>
        <v>1.030212619313984</v>
      </c>
      <c r="J6915" s="3">
        <v>4.6084673093167008E-2</v>
      </c>
      <c r="K6915" s="2">
        <f>$A$10*Table13[[#This Row],[CF % WEC]]</f>
        <v>1.4174023262965293E-2</v>
      </c>
      <c r="L6915" s="1">
        <v>23.400582949642153</v>
      </c>
      <c r="M6915" s="2">
        <f>Table13[[#This Row],[Cons h '[MWh']]]-Table13[[#This Row],[Ewec_prod '[MWh']]]-Table13[[#This Row],[Eeol_prod '[MWh']]]-Table13[[#This Row],[Efv_prod '[MWh']]]</f>
        <v>6.8736163070652054</v>
      </c>
    </row>
    <row r="6916" spans="5:13" x14ac:dyDescent="0.3">
      <c r="E6916" s="4">
        <v>43754.083333333336</v>
      </c>
      <c r="F6916" s="3">
        <v>0.12526999999999999</v>
      </c>
      <c r="G6916" s="2">
        <f>Table13[[#This Row],[CF % FV]]*$A$2</f>
        <v>6.3887699999999992</v>
      </c>
      <c r="H6916" s="3">
        <v>4.7171710701913498E-2</v>
      </c>
      <c r="I6916" s="2">
        <f>Table13[[#This Row],[CF % EOL]]*$A$6</f>
        <v>1.88686842807654</v>
      </c>
      <c r="J6916" s="3">
        <v>4.645979080133137E-2</v>
      </c>
      <c r="K6916" s="2">
        <f>$A$10*Table13[[#This Row],[CF % WEC]]</f>
        <v>1.4289396265853323E-2</v>
      </c>
      <c r="L6916" s="1">
        <v>25.884204094391233</v>
      </c>
      <c r="M6916" s="2">
        <f>Table13[[#This Row],[Cons h '[MWh']]]-Table13[[#This Row],[Ewec_prod '[MWh']]]-Table13[[#This Row],[Eeol_prod '[MWh']]]-Table13[[#This Row],[Efv_prod '[MWh']]]</f>
        <v>17.594276270048844</v>
      </c>
    </row>
    <row r="6917" spans="5:13" x14ac:dyDescent="0.3">
      <c r="E6917" s="4">
        <v>43754.125</v>
      </c>
      <c r="F6917" s="3">
        <v>9.1400000000000006E-3</v>
      </c>
      <c r="G6917" s="2">
        <f>Table13[[#This Row],[CF % FV]]*$A$2</f>
        <v>0.46614000000000005</v>
      </c>
      <c r="H6917" s="3">
        <v>5.8695094519255898E-2</v>
      </c>
      <c r="I6917" s="2">
        <f>Table13[[#This Row],[CF % EOL]]*$A$6</f>
        <v>2.3478037807702359</v>
      </c>
      <c r="J6917" s="3">
        <v>4.684866353174847E-2</v>
      </c>
      <c r="K6917" s="2">
        <f>$A$10*Table13[[#This Row],[CF % WEC]]</f>
        <v>1.4408999829409514E-2</v>
      </c>
      <c r="L6917" s="1">
        <v>29.480586088600678</v>
      </c>
      <c r="M6917" s="2">
        <f>Table13[[#This Row],[Cons h '[MWh']]]-Table13[[#This Row],[Ewec_prod '[MWh']]]-Table13[[#This Row],[Eeol_prod '[MWh']]]-Table13[[#This Row],[Efv_prod '[MWh']]]</f>
        <v>26.652233308001033</v>
      </c>
    </row>
    <row r="6918" spans="5:13" x14ac:dyDescent="0.3">
      <c r="E6918" s="4">
        <v>43754.166666666664</v>
      </c>
      <c r="F6918" s="3">
        <v>0</v>
      </c>
      <c r="G6918" s="2">
        <f>Table13[[#This Row],[CF % FV]]*$A$2</f>
        <v>0</v>
      </c>
      <c r="H6918" s="3">
        <v>5.3249223968788201E-2</v>
      </c>
      <c r="I6918" s="2">
        <f>Table13[[#This Row],[CF % EOL]]*$A$6</f>
        <v>2.1299689587515278</v>
      </c>
      <c r="J6918" s="3">
        <v>4.7195632144281616E-2</v>
      </c>
      <c r="K6918" s="2">
        <f>$A$10*Table13[[#This Row],[CF % WEC]]</f>
        <v>1.4515715161329547E-2</v>
      </c>
      <c r="L6918" s="1">
        <v>29.831700449924689</v>
      </c>
      <c r="M6918" s="2">
        <f>Table13[[#This Row],[Cons h '[MWh']]]-Table13[[#This Row],[Ewec_prod '[MWh']]]-Table13[[#This Row],[Eeol_prod '[MWh']]]-Table13[[#This Row],[Efv_prod '[MWh']]]</f>
        <v>27.687215776011833</v>
      </c>
    </row>
    <row r="6919" spans="5:13" x14ac:dyDescent="0.3">
      <c r="E6919" s="4">
        <v>43754.208333333336</v>
      </c>
      <c r="F6919" s="3">
        <v>0</v>
      </c>
      <c r="G6919" s="2">
        <f>Table13[[#This Row],[CF % FV]]*$A$2</f>
        <v>0</v>
      </c>
      <c r="H6919" s="3">
        <v>3.4783694459693898E-2</v>
      </c>
      <c r="I6919" s="2">
        <f>Table13[[#This Row],[CF % EOL]]*$A$6</f>
        <v>1.3913477783877559</v>
      </c>
      <c r="J6919" s="3">
        <v>4.756535422961311E-2</v>
      </c>
      <c r="K6919" s="2">
        <f>$A$10*Table13[[#This Row],[CF % WEC]]</f>
        <v>1.4629428660560112E-2</v>
      </c>
      <c r="L6919" s="1">
        <v>32.559289656730975</v>
      </c>
      <c r="M6919" s="2">
        <f>Table13[[#This Row],[Cons h '[MWh']]]-Table13[[#This Row],[Ewec_prod '[MWh']]]-Table13[[#This Row],[Eeol_prod '[MWh']]]-Table13[[#This Row],[Efv_prod '[MWh']]]</f>
        <v>31.153312449682655</v>
      </c>
    </row>
    <row r="6920" spans="5:13" x14ac:dyDescent="0.3">
      <c r="E6920" s="4">
        <v>43754.25</v>
      </c>
      <c r="F6920" s="3">
        <v>0</v>
      </c>
      <c r="G6920" s="2">
        <f>Table13[[#This Row],[CF % FV]]*$A$2</f>
        <v>0</v>
      </c>
      <c r="H6920" s="3">
        <v>2.76111536293186E-2</v>
      </c>
      <c r="I6920" s="2">
        <f>Table13[[#This Row],[CF % EOL]]*$A$6</f>
        <v>1.1044461451727441</v>
      </c>
      <c r="J6920" s="3">
        <v>4.7868620549483265E-2</v>
      </c>
      <c r="K6920" s="2">
        <f>$A$10*Table13[[#This Row],[CF % WEC]]</f>
        <v>1.4722702705577712E-2</v>
      </c>
      <c r="L6920" s="1">
        <v>35.130405365735484</v>
      </c>
      <c r="M6920" s="2">
        <f>Table13[[#This Row],[Cons h '[MWh']]]-Table13[[#This Row],[Ewec_prod '[MWh']]]-Table13[[#This Row],[Eeol_prod '[MWh']]]-Table13[[#This Row],[Efv_prod '[MWh']]]</f>
        <v>34.011236517857164</v>
      </c>
    </row>
    <row r="6921" spans="5:13" x14ac:dyDescent="0.3">
      <c r="E6921" s="4">
        <v>43754.291666666664</v>
      </c>
      <c r="F6921" s="3">
        <v>0</v>
      </c>
      <c r="G6921" s="2">
        <f>Table13[[#This Row],[CF % FV]]*$A$2</f>
        <v>0</v>
      </c>
      <c r="H6921" s="3">
        <v>3.87016181549057E-2</v>
      </c>
      <c r="I6921" s="2">
        <f>Table13[[#This Row],[CF % EOL]]*$A$6</f>
        <v>1.5480647261962279</v>
      </c>
      <c r="J6921" s="3">
        <v>4.8121724256785993E-2</v>
      </c>
      <c r="K6921" s="2">
        <f>$A$10*Table13[[#This Row],[CF % WEC]]</f>
        <v>1.4800548496693534E-2</v>
      </c>
      <c r="L6921" s="1">
        <v>31.944906309191403</v>
      </c>
      <c r="M6921" s="2">
        <f>Table13[[#This Row],[Cons h '[MWh']]]-Table13[[#This Row],[Ewec_prod '[MWh']]]-Table13[[#This Row],[Eeol_prod '[MWh']]]-Table13[[#This Row],[Efv_prod '[MWh']]]</f>
        <v>30.382041034498481</v>
      </c>
    </row>
    <row r="6922" spans="5:13" x14ac:dyDescent="0.3">
      <c r="E6922" s="4">
        <v>43754.333333333336</v>
      </c>
      <c r="F6922" s="3">
        <v>0</v>
      </c>
      <c r="G6922" s="2">
        <f>Table13[[#This Row],[CF % FV]]*$A$2</f>
        <v>0</v>
      </c>
      <c r="H6922" s="3">
        <v>3.70780194703536E-2</v>
      </c>
      <c r="I6922" s="2">
        <f>Table13[[#This Row],[CF % EOL]]*$A$6</f>
        <v>1.4831207788141441</v>
      </c>
      <c r="J6922" s="3">
        <v>4.829523367415875E-2</v>
      </c>
      <c r="K6922" s="2">
        <f>$A$10*Table13[[#This Row],[CF % WEC]]</f>
        <v>1.4853913885945902E-2</v>
      </c>
      <c r="L6922" s="1">
        <v>33.061493633919667</v>
      </c>
      <c r="M6922" s="2">
        <f>Table13[[#This Row],[Cons h '[MWh']]]-Table13[[#This Row],[Ewec_prod '[MWh']]]-Table13[[#This Row],[Eeol_prod '[MWh']]]-Table13[[#This Row],[Efv_prod '[MWh']]]</f>
        <v>31.563518941219581</v>
      </c>
    </row>
    <row r="6923" spans="5:13" x14ac:dyDescent="0.3">
      <c r="E6923" s="4">
        <v>43754.375</v>
      </c>
      <c r="F6923" s="3">
        <v>0</v>
      </c>
      <c r="G6923" s="2">
        <f>Table13[[#This Row],[CF % FV]]*$A$2</f>
        <v>0</v>
      </c>
      <c r="H6923" s="3">
        <v>3.2676441920337702E-2</v>
      </c>
      <c r="I6923" s="2">
        <f>Table13[[#This Row],[CF % EOL]]*$A$6</f>
        <v>1.307057676813508</v>
      </c>
      <c r="J6923" s="3">
        <v>4.8178940268665385E-2</v>
      </c>
      <c r="K6923" s="2">
        <f>$A$10*Table13[[#This Row],[CF % WEC]]</f>
        <v>1.4818146127944017E-2</v>
      </c>
      <c r="L6923" s="1">
        <v>33.724444219660498</v>
      </c>
      <c r="M6923" s="2">
        <f>Table13[[#This Row],[Cons h '[MWh']]]-Table13[[#This Row],[Ewec_prod '[MWh']]]-Table13[[#This Row],[Eeol_prod '[MWh']]]-Table13[[#This Row],[Efv_prod '[MWh']]]</f>
        <v>32.402568396719047</v>
      </c>
    </row>
    <row r="6924" spans="5:13" x14ac:dyDescent="0.3">
      <c r="E6924" s="4">
        <v>43754.416666666664</v>
      </c>
      <c r="F6924" s="3">
        <v>0</v>
      </c>
      <c r="G6924" s="2">
        <f>Table13[[#This Row],[CF % FV]]*$A$2</f>
        <v>0</v>
      </c>
      <c r="H6924" s="3">
        <v>0</v>
      </c>
      <c r="I6924" s="2">
        <f>Table13[[#This Row],[CF % EOL]]*$A$6</f>
        <v>0</v>
      </c>
      <c r="J6924" s="3">
        <v>4.8179713479594641E-2</v>
      </c>
      <c r="K6924" s="2">
        <f>$A$10*Table13[[#This Row],[CF % WEC]]</f>
        <v>1.4818383940408832E-2</v>
      </c>
      <c r="L6924" s="1">
        <v>35.374195322601317</v>
      </c>
      <c r="M6924" s="2">
        <f>Table13[[#This Row],[Cons h '[MWh']]]-Table13[[#This Row],[Ewec_prod '[MWh']]]-Table13[[#This Row],[Eeol_prod '[MWh']]]-Table13[[#This Row],[Efv_prod '[MWh']]]</f>
        <v>35.359376938660908</v>
      </c>
    </row>
    <row r="6925" spans="5:13" x14ac:dyDescent="0.3">
      <c r="E6925" s="4">
        <v>43754.458333333336</v>
      </c>
      <c r="F6925" s="3">
        <v>0</v>
      </c>
      <c r="G6925" s="2">
        <f>Table13[[#This Row],[CF % FV]]*$A$2</f>
        <v>0</v>
      </c>
      <c r="H6925" s="3">
        <v>0</v>
      </c>
      <c r="I6925" s="2">
        <f>Table13[[#This Row],[CF % EOL]]*$A$6</f>
        <v>0</v>
      </c>
      <c r="J6925" s="3">
        <v>4.7076638660084734E-2</v>
      </c>
      <c r="K6925" s="2">
        <f>$A$10*Table13[[#This Row],[CF % WEC]]</f>
        <v>1.4479116954161231E-2</v>
      </c>
      <c r="L6925" s="1">
        <v>31.862818921100555</v>
      </c>
      <c r="M6925" s="2">
        <f>Table13[[#This Row],[Cons h '[MWh']]]-Table13[[#This Row],[Ewec_prod '[MWh']]]-Table13[[#This Row],[Eeol_prod '[MWh']]]-Table13[[#This Row],[Efv_prod '[MWh']]]</f>
        <v>31.848339804146395</v>
      </c>
    </row>
    <row r="6926" spans="5:13" x14ac:dyDescent="0.3">
      <c r="E6926" s="4">
        <v>43754.5</v>
      </c>
      <c r="F6926" s="3">
        <v>0</v>
      </c>
      <c r="G6926" s="2">
        <f>Table13[[#This Row],[CF % FV]]*$A$2</f>
        <v>0</v>
      </c>
      <c r="H6926" s="3">
        <v>0</v>
      </c>
      <c r="I6926" s="2">
        <f>Table13[[#This Row],[CF % EOL]]*$A$6</f>
        <v>0</v>
      </c>
      <c r="J6926" s="3">
        <v>4.7139942340028579E-2</v>
      </c>
      <c r="K6926" s="2">
        <f>$A$10*Table13[[#This Row],[CF % WEC]]</f>
        <v>1.4498586937822423E-2</v>
      </c>
      <c r="L6926" s="1">
        <v>36.81062252242441</v>
      </c>
      <c r="M6926" s="2">
        <f>Table13[[#This Row],[Cons h '[MWh']]]-Table13[[#This Row],[Ewec_prod '[MWh']]]-Table13[[#This Row],[Eeol_prod '[MWh']]]-Table13[[#This Row],[Efv_prod '[MWh']]]</f>
        <v>36.796123935486591</v>
      </c>
    </row>
    <row r="6927" spans="5:13" x14ac:dyDescent="0.3">
      <c r="E6927" s="4">
        <v>43754.541666666664</v>
      </c>
      <c r="F6927" s="3">
        <v>0</v>
      </c>
      <c r="G6927" s="2">
        <f>Table13[[#This Row],[CF % FV]]*$A$2</f>
        <v>0</v>
      </c>
      <c r="H6927" s="3">
        <v>1.8764932837662899E-2</v>
      </c>
      <c r="I6927" s="2">
        <f>Table13[[#This Row],[CF % EOL]]*$A$6</f>
        <v>0.75059731350651593</v>
      </c>
      <c r="J6927" s="3">
        <v>4.7403503622117295E-2</v>
      </c>
      <c r="K6927" s="2">
        <f>$A$10*Table13[[#This Row],[CF % WEC]]</f>
        <v>1.4579649110835783E-2</v>
      </c>
      <c r="L6927" s="1">
        <v>26.67611929270716</v>
      </c>
      <c r="M6927" s="2">
        <f>Table13[[#This Row],[Cons h '[MWh']]]-Table13[[#This Row],[Ewec_prod '[MWh']]]-Table13[[#This Row],[Eeol_prod '[MWh']]]-Table13[[#This Row],[Efv_prod '[MWh']]]</f>
        <v>25.910942330089807</v>
      </c>
    </row>
    <row r="6928" spans="5:13" x14ac:dyDescent="0.3">
      <c r="E6928" s="4">
        <v>43754.583333333336</v>
      </c>
      <c r="F6928" s="3">
        <v>0</v>
      </c>
      <c r="G6928" s="2">
        <f>Table13[[#This Row],[CF % FV]]*$A$2</f>
        <v>0</v>
      </c>
      <c r="H6928" s="3">
        <v>7.6633788871710795E-2</v>
      </c>
      <c r="I6928" s="2">
        <f>Table13[[#This Row],[CF % EOL]]*$A$6</f>
        <v>3.0653515548684318</v>
      </c>
      <c r="J6928" s="3">
        <v>4.7771928090683487E-2</v>
      </c>
      <c r="K6928" s="2">
        <f>$A$10*Table13[[#This Row],[CF % WEC]]</f>
        <v>1.469296350882545E-2</v>
      </c>
      <c r="L6928" s="1">
        <v>35.122499364181628</v>
      </c>
      <c r="M6928" s="2">
        <f>Table13[[#This Row],[Cons h '[MWh']]]-Table13[[#This Row],[Ewec_prod '[MWh']]]-Table13[[#This Row],[Eeol_prod '[MWh']]]-Table13[[#This Row],[Efv_prod '[MWh']]]</f>
        <v>32.042454845804372</v>
      </c>
    </row>
    <row r="6929" spans="5:13" x14ac:dyDescent="0.3">
      <c r="E6929" s="4">
        <v>43754.625</v>
      </c>
      <c r="F6929" s="3">
        <v>0</v>
      </c>
      <c r="G6929" s="2">
        <f>Table13[[#This Row],[CF % FV]]*$A$2</f>
        <v>0</v>
      </c>
      <c r="H6929" s="3">
        <v>0.12611663276048901</v>
      </c>
      <c r="I6929" s="2">
        <f>Table13[[#This Row],[CF % EOL]]*$A$6</f>
        <v>5.0446653104195605</v>
      </c>
      <c r="J6929" s="3">
        <v>4.8008867045373126E-2</v>
      </c>
      <c r="K6929" s="2">
        <f>$A$10*Table13[[#This Row],[CF % WEC]]</f>
        <v>1.4765837591036777E-2</v>
      </c>
      <c r="L6929" s="1">
        <v>28.332694834093719</v>
      </c>
      <c r="M6929" s="2">
        <f>Table13[[#This Row],[Cons h '[MWh']]]-Table13[[#This Row],[Ewec_prod '[MWh']]]-Table13[[#This Row],[Eeol_prod '[MWh']]]-Table13[[#This Row],[Efv_prod '[MWh']]]</f>
        <v>23.273263686083123</v>
      </c>
    </row>
    <row r="6930" spans="5:13" x14ac:dyDescent="0.3">
      <c r="E6930" s="4">
        <v>43754.666666666664</v>
      </c>
      <c r="F6930" s="3">
        <v>9.6079999999999999E-2</v>
      </c>
      <c r="G6930" s="2">
        <f>Table13[[#This Row],[CF % FV]]*$A$2</f>
        <v>4.90008</v>
      </c>
      <c r="H6930" s="3">
        <v>0.119272749589246</v>
      </c>
      <c r="I6930" s="2">
        <f>Table13[[#This Row],[CF % EOL]]*$A$6</f>
        <v>4.7709099835698403</v>
      </c>
      <c r="J6930" s="3">
        <v>4.8411507814097851E-2</v>
      </c>
      <c r="K6930" s="2">
        <f>$A$10*Table13[[#This Row],[CF % WEC]]</f>
        <v>1.4889675718541445E-2</v>
      </c>
      <c r="L6930" s="1">
        <v>31.52987564738206</v>
      </c>
      <c r="M6930" s="2">
        <f>Table13[[#This Row],[Cons h '[MWh']]]-Table13[[#This Row],[Ewec_prod '[MWh']]]-Table13[[#This Row],[Eeol_prod '[MWh']]]-Table13[[#This Row],[Efv_prod '[MWh']]]</f>
        <v>21.843995988093678</v>
      </c>
    </row>
    <row r="6931" spans="5:13" x14ac:dyDescent="0.3">
      <c r="E6931" s="4">
        <v>43754.708333333336</v>
      </c>
      <c r="F6931" s="3">
        <v>0.22225</v>
      </c>
      <c r="G6931" s="2">
        <f>Table13[[#This Row],[CF % FV]]*$A$2</f>
        <v>11.33475</v>
      </c>
      <c r="H6931" s="3">
        <v>0.107838515418163</v>
      </c>
      <c r="I6931" s="2">
        <f>Table13[[#This Row],[CF % EOL]]*$A$6</f>
        <v>4.3135406167265202</v>
      </c>
      <c r="J6931" s="3">
        <v>4.8628461405394695E-2</v>
      </c>
      <c r="K6931" s="2">
        <f>$A$10*Table13[[#This Row],[CF % WEC]]</f>
        <v>1.495640300645794E-2</v>
      </c>
      <c r="L6931" s="1">
        <v>41.428569892772082</v>
      </c>
      <c r="M6931" s="2">
        <f>Table13[[#This Row],[Cons h '[MWh']]]-Table13[[#This Row],[Ewec_prod '[MWh']]]-Table13[[#This Row],[Eeol_prod '[MWh']]]-Table13[[#This Row],[Efv_prod '[MWh']]]</f>
        <v>25.765322873039104</v>
      </c>
    </row>
    <row r="6932" spans="5:13" x14ac:dyDescent="0.3">
      <c r="E6932" s="4">
        <v>43754.75</v>
      </c>
      <c r="F6932" s="3">
        <v>0.42216000000000004</v>
      </c>
      <c r="G6932" s="2">
        <f>Table13[[#This Row],[CF % FV]]*$A$2</f>
        <v>21.530160000000002</v>
      </c>
      <c r="H6932" s="3">
        <v>9.3127546198595798E-2</v>
      </c>
      <c r="I6932" s="2">
        <f>Table13[[#This Row],[CF % EOL]]*$A$6</f>
        <v>3.725101847943832</v>
      </c>
      <c r="J6932" s="3">
        <v>4.8858597155358681E-2</v>
      </c>
      <c r="K6932" s="2">
        <f>$A$10*Table13[[#This Row],[CF % WEC]]</f>
        <v>1.5027184662368463E-2</v>
      </c>
      <c r="L6932" s="1">
        <v>52.142875042001457</v>
      </c>
      <c r="M6932" s="2">
        <f>Table13[[#This Row],[Cons h '[MWh']]]-Table13[[#This Row],[Ewec_prod '[MWh']]]-Table13[[#This Row],[Eeol_prod '[MWh']]]-Table13[[#This Row],[Efv_prod '[MWh']]]</f>
        <v>26.872586009395256</v>
      </c>
    </row>
    <row r="6933" spans="5:13" x14ac:dyDescent="0.3">
      <c r="E6933" s="4">
        <v>43754.791666666664</v>
      </c>
      <c r="F6933" s="3">
        <v>0.57361000000000006</v>
      </c>
      <c r="G6933" s="2">
        <f>Table13[[#This Row],[CF % FV]]*$A$2</f>
        <v>29.254110000000004</v>
      </c>
      <c r="H6933" s="3">
        <v>9.9373512465256594E-2</v>
      </c>
      <c r="I6933" s="2">
        <f>Table13[[#This Row],[CF % EOL]]*$A$6</f>
        <v>3.9749404986102639</v>
      </c>
      <c r="J6933" s="3">
        <v>4.9294206170011776E-2</v>
      </c>
      <c r="K6933" s="2">
        <f>$A$10*Table13[[#This Row],[CF % WEC]]</f>
        <v>1.5161162661838439E-2</v>
      </c>
      <c r="L6933" s="1">
        <v>51.581596636917531</v>
      </c>
      <c r="M6933" s="2">
        <f>Table13[[#This Row],[Cons h '[MWh']]]-Table13[[#This Row],[Ewec_prod '[MWh']]]-Table13[[#This Row],[Eeol_prod '[MWh']]]-Table13[[#This Row],[Efv_prod '[MWh']]]</f>
        <v>18.337384975645421</v>
      </c>
    </row>
    <row r="6934" spans="5:13" x14ac:dyDescent="0.3">
      <c r="E6934" s="4">
        <v>43754.833333333336</v>
      </c>
      <c r="F6934" s="3">
        <v>0.57192999999999994</v>
      </c>
      <c r="G6934" s="2">
        <f>Table13[[#This Row],[CF % FV]]*$A$2</f>
        <v>29.168429999999997</v>
      </c>
      <c r="H6934" s="3">
        <v>0.14066761669519501</v>
      </c>
      <c r="I6934" s="2">
        <f>Table13[[#This Row],[CF % EOL]]*$A$6</f>
        <v>5.6267046678078003</v>
      </c>
      <c r="J6934" s="3">
        <v>5.0041389334605488E-2</v>
      </c>
      <c r="K6934" s="2">
        <f>$A$10*Table13[[#This Row],[CF % WEC]]</f>
        <v>1.5390969902420072E-2</v>
      </c>
      <c r="L6934" s="1">
        <v>37.046649657918188</v>
      </c>
      <c r="M6934" s="2">
        <f>Table13[[#This Row],[Cons h '[MWh']]]-Table13[[#This Row],[Ewec_prod '[MWh']]]-Table13[[#This Row],[Eeol_prod '[MWh']]]-Table13[[#This Row],[Efv_prod '[MWh']]]</f>
        <v>2.2361240202079706</v>
      </c>
    </row>
    <row r="6935" spans="5:13" x14ac:dyDescent="0.3">
      <c r="E6935" s="4">
        <v>43754.875</v>
      </c>
      <c r="F6935" s="3">
        <v>0.62076999999999993</v>
      </c>
      <c r="G6935" s="2">
        <f>Table13[[#This Row],[CF % FV]]*$A$2</f>
        <v>31.659269999999996</v>
      </c>
      <c r="H6935" s="3">
        <v>0.19316781714432901</v>
      </c>
      <c r="I6935" s="2">
        <f>Table13[[#This Row],[CF % EOL]]*$A$6</f>
        <v>7.7267126857731601</v>
      </c>
      <c r="J6935" s="3">
        <v>5.0109993883638793E-2</v>
      </c>
      <c r="K6935" s="2">
        <f>$A$10*Table13[[#This Row],[CF % WEC]]</f>
        <v>1.541207024682259E-2</v>
      </c>
      <c r="L6935" s="1">
        <v>29.675270873877281</v>
      </c>
      <c r="M6935" s="2">
        <f>Table13[[#This Row],[Cons h '[MWh']]]-Table13[[#This Row],[Ewec_prod '[MWh']]]-Table13[[#This Row],[Eeol_prod '[MWh']]]-Table13[[#This Row],[Efv_prod '[MWh']]]</f>
        <v>-9.7261238821426979</v>
      </c>
    </row>
    <row r="6936" spans="5:13" x14ac:dyDescent="0.3">
      <c r="E6936" s="4">
        <v>43754.916666666664</v>
      </c>
      <c r="F6936" s="3">
        <v>0.59239999999999993</v>
      </c>
      <c r="G6936" s="2">
        <f>Table13[[#This Row],[CF % FV]]*$A$2</f>
        <v>30.212399999999995</v>
      </c>
      <c r="H6936" s="3">
        <v>2.8689129733742099E-2</v>
      </c>
      <c r="I6936" s="2">
        <f>Table13[[#This Row],[CF % EOL]]*$A$6</f>
        <v>1.1475651893496839</v>
      </c>
      <c r="J6936" s="3">
        <v>5.0374365295656184E-2</v>
      </c>
      <c r="K6936" s="2">
        <f>$A$10*Table13[[#This Row],[CF % WEC]]</f>
        <v>1.5493381587285436E-2</v>
      </c>
      <c r="L6936" s="1">
        <v>27.17000144591599</v>
      </c>
      <c r="M6936" s="2">
        <f>Table13[[#This Row],[Cons h '[MWh']]]-Table13[[#This Row],[Ewec_prod '[MWh']]]-Table13[[#This Row],[Eeol_prod '[MWh']]]-Table13[[#This Row],[Efv_prod '[MWh']]]</f>
        <v>-4.205457125020974</v>
      </c>
    </row>
    <row r="6937" spans="5:13" x14ac:dyDescent="0.3">
      <c r="E6937" s="4">
        <v>43754.958333333336</v>
      </c>
      <c r="F6937" s="3">
        <v>0.59223000000000003</v>
      </c>
      <c r="G6937" s="2">
        <f>Table13[[#This Row],[CF % FV]]*$A$2</f>
        <v>30.20373</v>
      </c>
      <c r="H6937" s="3">
        <v>0</v>
      </c>
      <c r="I6937" s="2">
        <f>Table13[[#This Row],[CF % EOL]]*$A$6</f>
        <v>0</v>
      </c>
      <c r="J6937" s="3">
        <v>5.0779186974816211E-2</v>
      </c>
      <c r="K6937" s="2">
        <f>$A$10*Table13[[#This Row],[CF % WEC]]</f>
        <v>1.5617890486071954E-2</v>
      </c>
      <c r="L6937" s="1">
        <v>28.425563771385157</v>
      </c>
      <c r="M6937" s="2">
        <f>Table13[[#This Row],[Cons h '[MWh']]]-Table13[[#This Row],[Ewec_prod '[MWh']]]-Table13[[#This Row],[Eeol_prod '[MWh']]]-Table13[[#This Row],[Efv_prod '[MWh']]]</f>
        <v>-1.7937841191009163</v>
      </c>
    </row>
    <row r="6938" spans="5:13" x14ac:dyDescent="0.3">
      <c r="E6938" s="4">
        <v>43755</v>
      </c>
      <c r="F6938" s="3">
        <v>0.45779000000000003</v>
      </c>
      <c r="G6938" s="2">
        <f>Table13[[#This Row],[CF % FV]]*$A$2</f>
        <v>23.347290000000001</v>
      </c>
      <c r="H6938" s="3">
        <v>0</v>
      </c>
      <c r="I6938" s="2">
        <f>Table13[[#This Row],[CF % EOL]]*$A$6</f>
        <v>0</v>
      </c>
      <c r="J6938" s="3">
        <v>5.1425290212360975E-2</v>
      </c>
      <c r="K6938" s="2">
        <f>$A$10*Table13[[#This Row],[CF % WEC]]</f>
        <v>1.5816609099106763E-2</v>
      </c>
      <c r="L6938" s="1">
        <v>24.688340525909194</v>
      </c>
      <c r="M6938" s="2">
        <f>Table13[[#This Row],[Cons h '[MWh']]]-Table13[[#This Row],[Ewec_prod '[MWh']]]-Table13[[#This Row],[Eeol_prod '[MWh']]]-Table13[[#This Row],[Efv_prod '[MWh']]]</f>
        <v>1.3252339168100846</v>
      </c>
    </row>
    <row r="6939" spans="5:13" x14ac:dyDescent="0.3">
      <c r="E6939" s="4">
        <v>43755.041666666664</v>
      </c>
      <c r="F6939" s="3">
        <v>0.36049999999999999</v>
      </c>
      <c r="G6939" s="2">
        <f>Table13[[#This Row],[CF % FV]]*$A$2</f>
        <v>18.3855</v>
      </c>
      <c r="H6939" s="3">
        <v>0</v>
      </c>
      <c r="I6939" s="2">
        <f>Table13[[#This Row],[CF % EOL]]*$A$6</f>
        <v>0</v>
      </c>
      <c r="J6939" s="3">
        <v>5.2314513929458462E-2</v>
      </c>
      <c r="K6939" s="2">
        <f>$A$10*Table13[[#This Row],[CF % WEC]]</f>
        <v>1.6090103013811106E-2</v>
      </c>
      <c r="L6939" s="1">
        <v>24.797886224443168</v>
      </c>
      <c r="M6939" s="2">
        <f>Table13[[#This Row],[Cons h '[MWh']]]-Table13[[#This Row],[Ewec_prod '[MWh']]]-Table13[[#This Row],[Eeol_prod '[MWh']]]-Table13[[#This Row],[Efv_prod '[MWh']]]</f>
        <v>6.396296121429355</v>
      </c>
    </row>
    <row r="6940" spans="5:13" x14ac:dyDescent="0.3">
      <c r="E6940" s="4">
        <v>43755.083333333336</v>
      </c>
      <c r="F6940" s="3">
        <v>0.12321</v>
      </c>
      <c r="G6940" s="2">
        <f>Table13[[#This Row],[CF % FV]]*$A$2</f>
        <v>6.2837100000000001</v>
      </c>
      <c r="H6940" s="3">
        <v>0</v>
      </c>
      <c r="I6940" s="2">
        <f>Table13[[#This Row],[CF % EOL]]*$A$6</f>
        <v>0</v>
      </c>
      <c r="J6940" s="3">
        <v>5.3432649821604269E-2</v>
      </c>
      <c r="K6940" s="2">
        <f>$A$10*Table13[[#This Row],[CF % WEC]]</f>
        <v>1.6434002255851753E-2</v>
      </c>
      <c r="L6940" s="1">
        <v>24.231139806190104</v>
      </c>
      <c r="M6940" s="2">
        <f>Table13[[#This Row],[Cons h '[MWh']]]-Table13[[#This Row],[Ewec_prod '[MWh']]]-Table13[[#This Row],[Eeol_prod '[MWh']]]-Table13[[#This Row],[Efv_prod '[MWh']]]</f>
        <v>17.930995803934252</v>
      </c>
    </row>
    <row r="6941" spans="5:13" x14ac:dyDescent="0.3">
      <c r="E6941" s="4">
        <v>43755.125</v>
      </c>
      <c r="F6941" s="3">
        <v>8.1099999999999992E-3</v>
      </c>
      <c r="G6941" s="2">
        <f>Table13[[#This Row],[CF % FV]]*$A$2</f>
        <v>0.41360999999999998</v>
      </c>
      <c r="H6941" s="3">
        <v>2.8378314787862597E-4</v>
      </c>
      <c r="I6941" s="2">
        <f>Table13[[#This Row],[CF % EOL]]*$A$6</f>
        <v>1.1351325915145039E-2</v>
      </c>
      <c r="J6941" s="3">
        <v>5.8777907358316471E-2</v>
      </c>
      <c r="K6941" s="2">
        <f>$A$10*Table13[[#This Row],[CF % WEC]]</f>
        <v>1.8078015321079135E-2</v>
      </c>
      <c r="L6941" s="1">
        <v>24.494554867868455</v>
      </c>
      <c r="M6941" s="2">
        <f>Table13[[#This Row],[Cons h '[MWh']]]-Table13[[#This Row],[Ewec_prod '[MWh']]]-Table13[[#This Row],[Eeol_prod '[MWh']]]-Table13[[#This Row],[Efv_prod '[MWh']]]</f>
        <v>24.05151552663223</v>
      </c>
    </row>
    <row r="6942" spans="5:13" x14ac:dyDescent="0.3">
      <c r="E6942" s="4">
        <v>43755.166666666664</v>
      </c>
      <c r="F6942" s="3">
        <v>0</v>
      </c>
      <c r="G6942" s="2">
        <f>Table13[[#This Row],[CF % FV]]*$A$2</f>
        <v>0</v>
      </c>
      <c r="H6942" s="3">
        <v>2.2721553035127299E-2</v>
      </c>
      <c r="I6942" s="2">
        <f>Table13[[#This Row],[CF % EOL]]*$A$6</f>
        <v>0.90886212140509193</v>
      </c>
      <c r="J6942" s="3">
        <v>5.9914913221233324E-2</v>
      </c>
      <c r="K6942" s="2">
        <f>$A$10*Table13[[#This Row],[CF % WEC]]</f>
        <v>1.8427718301905986E-2</v>
      </c>
      <c r="L6942" s="1">
        <v>32.653387491595758</v>
      </c>
      <c r="M6942" s="2">
        <f>Table13[[#This Row],[Cons h '[MWh']]]-Table13[[#This Row],[Ewec_prod '[MWh']]]-Table13[[#This Row],[Eeol_prod '[MWh']]]-Table13[[#This Row],[Efv_prod '[MWh']]]</f>
        <v>31.726097651888757</v>
      </c>
    </row>
    <row r="6943" spans="5:13" x14ac:dyDescent="0.3">
      <c r="E6943" s="4">
        <v>43755.208333333336</v>
      </c>
      <c r="F6943" s="3">
        <v>0</v>
      </c>
      <c r="G6943" s="2">
        <f>Table13[[#This Row],[CF % FV]]*$A$2</f>
        <v>0</v>
      </c>
      <c r="H6943" s="3">
        <v>5.9301153502959399E-2</v>
      </c>
      <c r="I6943" s="2">
        <f>Table13[[#This Row],[CF % EOL]]*$A$6</f>
        <v>2.3720461401183761</v>
      </c>
      <c r="J6943" s="3">
        <v>6.2296469008036634E-2</v>
      </c>
      <c r="K6943" s="2">
        <f>$A$10*Table13[[#This Row],[CF % WEC]]</f>
        <v>1.9160201031162987E-2</v>
      </c>
      <c r="L6943" s="1">
        <v>31.824961981205174</v>
      </c>
      <c r="M6943" s="2">
        <f>Table13[[#This Row],[Cons h '[MWh']]]-Table13[[#This Row],[Ewec_prod '[MWh']]]-Table13[[#This Row],[Eeol_prod '[MWh']]]-Table13[[#This Row],[Efv_prod '[MWh']]]</f>
        <v>29.433755640055637</v>
      </c>
    </row>
    <row r="6944" spans="5:13" x14ac:dyDescent="0.3">
      <c r="E6944" s="4">
        <v>43755.25</v>
      </c>
      <c r="F6944" s="3">
        <v>0</v>
      </c>
      <c r="G6944" s="2">
        <f>Table13[[#This Row],[CF % FV]]*$A$2</f>
        <v>0</v>
      </c>
      <c r="H6944" s="3">
        <v>8.0601570968959604E-2</v>
      </c>
      <c r="I6944" s="2">
        <f>Table13[[#This Row],[CF % EOL]]*$A$6</f>
        <v>3.2240628387583841</v>
      </c>
      <c r="J6944" s="3">
        <v>6.5693633367288728E-2</v>
      </c>
      <c r="K6944" s="2">
        <f>$A$10*Table13[[#This Row],[CF % WEC]]</f>
        <v>2.0205049207883487E-2</v>
      </c>
      <c r="L6944" s="1">
        <v>35.230899154437907</v>
      </c>
      <c r="M6944" s="2">
        <f>Table13[[#This Row],[Cons h '[MWh']]]-Table13[[#This Row],[Ewec_prod '[MWh']]]-Table13[[#This Row],[Eeol_prod '[MWh']]]-Table13[[#This Row],[Efv_prod '[MWh']]]</f>
        <v>31.98663126647164</v>
      </c>
    </row>
    <row r="6945" spans="5:13" x14ac:dyDescent="0.3">
      <c r="E6945" s="4">
        <v>43755.291666666664</v>
      </c>
      <c r="F6945" s="3">
        <v>0</v>
      </c>
      <c r="G6945" s="2">
        <f>Table13[[#This Row],[CF % FV]]*$A$2</f>
        <v>0</v>
      </c>
      <c r="H6945" s="3">
        <v>0.103793357930762</v>
      </c>
      <c r="I6945" s="2">
        <f>Table13[[#This Row],[CF % EOL]]*$A$6</f>
        <v>4.1517343172304795</v>
      </c>
      <c r="J6945" s="3">
        <v>6.8885625664706199E-2</v>
      </c>
      <c r="K6945" s="2">
        <f>$A$10*Table13[[#This Row],[CF % WEC]]</f>
        <v>2.1186793680440231E-2</v>
      </c>
      <c r="L6945" s="1">
        <v>33.184383946975181</v>
      </c>
      <c r="M6945" s="2">
        <f>Table13[[#This Row],[Cons h '[MWh']]]-Table13[[#This Row],[Ewec_prod '[MWh']]]-Table13[[#This Row],[Eeol_prod '[MWh']]]-Table13[[#This Row],[Efv_prod '[MWh']]]</f>
        <v>29.011462836064261</v>
      </c>
    </row>
    <row r="6946" spans="5:13" x14ac:dyDescent="0.3">
      <c r="E6946" s="4">
        <v>43755.333333333336</v>
      </c>
      <c r="F6946" s="3">
        <v>0</v>
      </c>
      <c r="G6946" s="2">
        <f>Table13[[#This Row],[CF % FV]]*$A$2</f>
        <v>0</v>
      </c>
      <c r="H6946" s="3">
        <v>0.11973247577906999</v>
      </c>
      <c r="I6946" s="2">
        <f>Table13[[#This Row],[CF % EOL]]*$A$6</f>
        <v>4.7892990311628001</v>
      </c>
      <c r="J6946" s="3">
        <v>7.1919218295461093E-2</v>
      </c>
      <c r="K6946" s="2">
        <f>$A$10*Table13[[#This Row],[CF % WEC]]</f>
        <v>2.2119819991199833E-2</v>
      </c>
      <c r="L6946" s="1">
        <v>31.173224542454289</v>
      </c>
      <c r="M6946" s="2">
        <f>Table13[[#This Row],[Cons h '[MWh']]]-Table13[[#This Row],[Ewec_prod '[MWh']]]-Table13[[#This Row],[Eeol_prod '[MWh']]]-Table13[[#This Row],[Efv_prod '[MWh']]]</f>
        <v>26.36180569130029</v>
      </c>
    </row>
    <row r="6947" spans="5:13" x14ac:dyDescent="0.3">
      <c r="E6947" s="4">
        <v>43755.375</v>
      </c>
      <c r="F6947" s="3">
        <v>0</v>
      </c>
      <c r="G6947" s="2">
        <f>Table13[[#This Row],[CF % FV]]*$A$2</f>
        <v>0</v>
      </c>
      <c r="H6947" s="3">
        <v>0.126987060446596</v>
      </c>
      <c r="I6947" s="2">
        <f>Table13[[#This Row],[CF % EOL]]*$A$6</f>
        <v>5.07948241786384</v>
      </c>
      <c r="J6947" s="3">
        <v>7.1664049948516703E-2</v>
      </c>
      <c r="K6947" s="2">
        <f>$A$10*Table13[[#This Row],[CF % WEC]]</f>
        <v>2.2041339189605554E-2</v>
      </c>
      <c r="L6947" s="1">
        <v>33.993930077606294</v>
      </c>
      <c r="M6947" s="2">
        <f>Table13[[#This Row],[Cons h '[MWh']]]-Table13[[#This Row],[Ewec_prod '[MWh']]]-Table13[[#This Row],[Eeol_prod '[MWh']]]-Table13[[#This Row],[Efv_prod '[MWh']]]</f>
        <v>28.892406320552848</v>
      </c>
    </row>
    <row r="6948" spans="5:13" x14ac:dyDescent="0.3">
      <c r="E6948" s="4">
        <v>43755.416666666664</v>
      </c>
      <c r="F6948" s="3">
        <v>0</v>
      </c>
      <c r="G6948" s="2">
        <f>Table13[[#This Row],[CF % FV]]*$A$2</f>
        <v>0</v>
      </c>
      <c r="H6948" s="3">
        <v>0</v>
      </c>
      <c r="I6948" s="2">
        <f>Table13[[#This Row],[CF % EOL]]*$A$6</f>
        <v>0</v>
      </c>
      <c r="J6948" s="3">
        <v>7.1520639888881382E-2</v>
      </c>
      <c r="K6948" s="2">
        <f>$A$10*Table13[[#This Row],[CF % WEC]]</f>
        <v>2.1997231303295825E-2</v>
      </c>
      <c r="L6948" s="1">
        <v>29.823716272788914</v>
      </c>
      <c r="M6948" s="2">
        <f>Table13[[#This Row],[Cons h '[MWh']]]-Table13[[#This Row],[Ewec_prod '[MWh']]]-Table13[[#This Row],[Eeol_prod '[MWh']]]-Table13[[#This Row],[Efv_prod '[MWh']]]</f>
        <v>29.801719041485619</v>
      </c>
    </row>
    <row r="6949" spans="5:13" x14ac:dyDescent="0.3">
      <c r="E6949" s="4">
        <v>43755.458333333336</v>
      </c>
      <c r="F6949" s="3">
        <v>0</v>
      </c>
      <c r="G6949" s="2">
        <f>Table13[[#This Row],[CF % FV]]*$A$2</f>
        <v>0</v>
      </c>
      <c r="H6949" s="3">
        <v>0</v>
      </c>
      <c r="I6949" s="2">
        <f>Table13[[#This Row],[CF % EOL]]*$A$6</f>
        <v>0</v>
      </c>
      <c r="J6949" s="3">
        <v>7.1320320806036022E-2</v>
      </c>
      <c r="K6949" s="2">
        <f>$A$10*Table13[[#This Row],[CF % WEC]]</f>
        <v>2.1935620204644311E-2</v>
      </c>
      <c r="L6949" s="1">
        <v>25.332551697150478</v>
      </c>
      <c r="M6949" s="2">
        <f>Table13[[#This Row],[Cons h '[MWh']]]-Table13[[#This Row],[Ewec_prod '[MWh']]]-Table13[[#This Row],[Eeol_prod '[MWh']]]-Table13[[#This Row],[Efv_prod '[MWh']]]</f>
        <v>25.310616076945834</v>
      </c>
    </row>
    <row r="6950" spans="5:13" x14ac:dyDescent="0.3">
      <c r="E6950" s="4">
        <v>43755.5</v>
      </c>
      <c r="F6950" s="3">
        <v>0</v>
      </c>
      <c r="G6950" s="2">
        <f>Table13[[#This Row],[CF % FV]]*$A$2</f>
        <v>0</v>
      </c>
      <c r="H6950" s="3">
        <v>0</v>
      </c>
      <c r="I6950" s="2">
        <f>Table13[[#This Row],[CF % EOL]]*$A$6</f>
        <v>0</v>
      </c>
      <c r="J6950" s="3">
        <v>7.1218095859271663E-2</v>
      </c>
      <c r="K6950" s="2">
        <f>$A$10*Table13[[#This Row],[CF % WEC]]</f>
        <v>2.1904179409337719E-2</v>
      </c>
      <c r="L6950" s="1">
        <v>39.728454788073201</v>
      </c>
      <c r="M6950" s="2">
        <f>Table13[[#This Row],[Cons h '[MWh']]]-Table13[[#This Row],[Ewec_prod '[MWh']]]-Table13[[#This Row],[Eeol_prod '[MWh']]]-Table13[[#This Row],[Efv_prod '[MWh']]]</f>
        <v>39.706550608663861</v>
      </c>
    </row>
    <row r="6951" spans="5:13" x14ac:dyDescent="0.3">
      <c r="E6951" s="4">
        <v>43755.541666666664</v>
      </c>
      <c r="F6951" s="3">
        <v>0</v>
      </c>
      <c r="G6951" s="2">
        <f>Table13[[#This Row],[CF % FV]]*$A$2</f>
        <v>0</v>
      </c>
      <c r="H6951" s="3">
        <v>1.43661611385818E-3</v>
      </c>
      <c r="I6951" s="2">
        <f>Table13[[#This Row],[CF % EOL]]*$A$6</f>
        <v>5.7464644554327197E-2</v>
      </c>
      <c r="J6951" s="3">
        <v>7.1301076381597772E-2</v>
      </c>
      <c r="K6951" s="2">
        <f>$A$10*Table13[[#This Row],[CF % WEC]]</f>
        <v>2.1929701297090844E-2</v>
      </c>
      <c r="L6951" s="1">
        <v>29.699144887804991</v>
      </c>
      <c r="M6951" s="2">
        <f>Table13[[#This Row],[Cons h '[MWh']]]-Table13[[#This Row],[Ewec_prod '[MWh']]]-Table13[[#This Row],[Eeol_prod '[MWh']]]-Table13[[#This Row],[Efv_prod '[MWh']]]</f>
        <v>29.619750541953575</v>
      </c>
    </row>
    <row r="6952" spans="5:13" x14ac:dyDescent="0.3">
      <c r="E6952" s="4">
        <v>43755.583333333336</v>
      </c>
      <c r="F6952" s="3">
        <v>0</v>
      </c>
      <c r="G6952" s="2">
        <f>Table13[[#This Row],[CF % FV]]*$A$2</f>
        <v>0</v>
      </c>
      <c r="H6952" s="3">
        <v>4.2081433456126603E-2</v>
      </c>
      <c r="I6952" s="2">
        <f>Table13[[#This Row],[CF % EOL]]*$A$6</f>
        <v>1.6832573382450642</v>
      </c>
      <c r="J6952" s="3">
        <v>7.1623637325821304E-2</v>
      </c>
      <c r="K6952" s="2">
        <f>$A$10*Table13[[#This Row],[CF % WEC]]</f>
        <v>2.2028909689388768E-2</v>
      </c>
      <c r="L6952" s="1">
        <v>33.663901681947287</v>
      </c>
      <c r="M6952" s="2">
        <f>Table13[[#This Row],[Cons h '[MWh']]]-Table13[[#This Row],[Ewec_prod '[MWh']]]-Table13[[#This Row],[Eeol_prod '[MWh']]]-Table13[[#This Row],[Efv_prod '[MWh']]]</f>
        <v>31.958615434012835</v>
      </c>
    </row>
    <row r="6953" spans="5:13" x14ac:dyDescent="0.3">
      <c r="E6953" s="4">
        <v>43755.625</v>
      </c>
      <c r="F6953" s="3">
        <v>0</v>
      </c>
      <c r="G6953" s="2">
        <f>Table13[[#This Row],[CF % FV]]*$A$2</f>
        <v>0</v>
      </c>
      <c r="H6953" s="3">
        <v>7.7943075091463795E-2</v>
      </c>
      <c r="I6953" s="2">
        <f>Table13[[#This Row],[CF % EOL]]*$A$6</f>
        <v>3.1177230036585519</v>
      </c>
      <c r="J6953" s="3">
        <v>7.2355694733446649E-2</v>
      </c>
      <c r="K6953" s="2">
        <f>$A$10*Table13[[#This Row],[CF % WEC]]</f>
        <v>2.2254064779553575E-2</v>
      </c>
      <c r="L6953" s="1">
        <v>39.962881188781331</v>
      </c>
      <c r="M6953" s="2">
        <f>Table13[[#This Row],[Cons h '[MWh']]]-Table13[[#This Row],[Ewec_prod '[MWh']]]-Table13[[#This Row],[Eeol_prod '[MWh']]]-Table13[[#This Row],[Efv_prod '[MWh']]]</f>
        <v>36.822904120343225</v>
      </c>
    </row>
    <row r="6954" spans="5:13" x14ac:dyDescent="0.3">
      <c r="E6954" s="4">
        <v>43755.666666666664</v>
      </c>
      <c r="F6954" s="3">
        <v>0.10186000000000001</v>
      </c>
      <c r="G6954" s="2">
        <f>Table13[[#This Row],[CF % FV]]*$A$2</f>
        <v>5.1948600000000003</v>
      </c>
      <c r="H6954" s="3">
        <v>0.13090332024963</v>
      </c>
      <c r="I6954" s="2">
        <f>Table13[[#This Row],[CF % EOL]]*$A$6</f>
        <v>5.2361328099852003</v>
      </c>
      <c r="J6954" s="3">
        <v>7.2500813564630798E-2</v>
      </c>
      <c r="K6954" s="2">
        <f>$A$10*Table13[[#This Row],[CF % WEC]]</f>
        <v>2.229869822384296E-2</v>
      </c>
      <c r="L6954" s="1">
        <v>32.720248186968171</v>
      </c>
      <c r="M6954" s="2">
        <f>Table13[[#This Row],[Cons h '[MWh']]]-Table13[[#This Row],[Ewec_prod '[MWh']]]-Table13[[#This Row],[Eeol_prod '[MWh']]]-Table13[[#This Row],[Efv_prod '[MWh']]]</f>
        <v>22.266956678759129</v>
      </c>
    </row>
    <row r="6955" spans="5:13" x14ac:dyDescent="0.3">
      <c r="E6955" s="4">
        <v>43755.708333333336</v>
      </c>
      <c r="F6955" s="3">
        <v>0.25642999999999999</v>
      </c>
      <c r="G6955" s="2">
        <f>Table13[[#This Row],[CF % FV]]*$A$2</f>
        <v>13.07793</v>
      </c>
      <c r="H6955" s="3">
        <v>0.16353496806837001</v>
      </c>
      <c r="I6955" s="2">
        <f>Table13[[#This Row],[CF % EOL]]*$A$6</f>
        <v>6.5413987227348001</v>
      </c>
      <c r="J6955" s="3">
        <v>7.5184830288126794E-2</v>
      </c>
      <c r="K6955" s="2">
        <f>$A$10*Table13[[#This Row],[CF % WEC]]</f>
        <v>2.3124207290601662E-2</v>
      </c>
      <c r="L6955" s="1">
        <v>40.217385160242614</v>
      </c>
      <c r="M6955" s="2">
        <f>Table13[[#This Row],[Cons h '[MWh']]]-Table13[[#This Row],[Ewec_prod '[MWh']]]-Table13[[#This Row],[Eeol_prod '[MWh']]]-Table13[[#This Row],[Efv_prod '[MWh']]]</f>
        <v>20.574932230217215</v>
      </c>
    </row>
    <row r="6956" spans="5:13" x14ac:dyDescent="0.3">
      <c r="E6956" s="4">
        <v>43755.75</v>
      </c>
      <c r="F6956" s="3">
        <v>0.32844000000000001</v>
      </c>
      <c r="G6956" s="2">
        <f>Table13[[#This Row],[CF % FV]]*$A$2</f>
        <v>16.750440000000001</v>
      </c>
      <c r="H6956" s="3">
        <v>0.152796076550031</v>
      </c>
      <c r="I6956" s="2">
        <f>Table13[[#This Row],[CF % EOL]]*$A$6</f>
        <v>6.1118430620012401</v>
      </c>
      <c r="J6956" s="3">
        <v>7.9123263295101956E-2</v>
      </c>
      <c r="K6956" s="2">
        <f>$A$10*Table13[[#This Row],[CF % WEC]]</f>
        <v>2.4335530650705376E-2</v>
      </c>
      <c r="L6956" s="1">
        <v>32.412926778710847</v>
      </c>
      <c r="M6956" s="2">
        <f>Table13[[#This Row],[Cons h '[MWh']]]-Table13[[#This Row],[Ewec_prod '[MWh']]]-Table13[[#This Row],[Eeol_prod '[MWh']]]-Table13[[#This Row],[Efv_prod '[MWh']]]</f>
        <v>9.5263081860589018</v>
      </c>
    </row>
    <row r="6957" spans="5:13" x14ac:dyDescent="0.3">
      <c r="E6957" s="4">
        <v>43755.791666666664</v>
      </c>
      <c r="F6957" s="3">
        <v>0.49026999999999998</v>
      </c>
      <c r="G6957" s="2">
        <f>Table13[[#This Row],[CF % FV]]*$A$2</f>
        <v>25.003769999999999</v>
      </c>
      <c r="H6957" s="3">
        <v>0.15905957054035499</v>
      </c>
      <c r="I6957" s="2">
        <f>Table13[[#This Row],[CF % EOL]]*$A$6</f>
        <v>6.3623828216142</v>
      </c>
      <c r="J6957" s="3">
        <v>8.2087030634947711E-2</v>
      </c>
      <c r="K6957" s="2">
        <f>$A$10*Table13[[#This Row],[CF % WEC]]</f>
        <v>2.5247081159831569E-2</v>
      </c>
      <c r="L6957" s="1">
        <v>41.705882843459257</v>
      </c>
      <c r="M6957" s="2">
        <f>Table13[[#This Row],[Cons h '[MWh']]]-Table13[[#This Row],[Ewec_prod '[MWh']]]-Table13[[#This Row],[Eeol_prod '[MWh']]]-Table13[[#This Row],[Efv_prod '[MWh']]]</f>
        <v>10.314482940685227</v>
      </c>
    </row>
    <row r="6958" spans="5:13" x14ac:dyDescent="0.3">
      <c r="E6958" s="4">
        <v>43755.833333333336</v>
      </c>
      <c r="F6958" s="3">
        <v>0.69450999999999996</v>
      </c>
      <c r="G6958" s="2">
        <f>Table13[[#This Row],[CF % FV]]*$A$2</f>
        <v>35.420009999999998</v>
      </c>
      <c r="H6958" s="3">
        <v>0.14911369803278701</v>
      </c>
      <c r="I6958" s="2">
        <f>Table13[[#This Row],[CF % EOL]]*$A$6</f>
        <v>5.96454792131148</v>
      </c>
      <c r="J6958" s="3">
        <v>8.390822583417E-2</v>
      </c>
      <c r="K6958" s="2">
        <f>$A$10*Table13[[#This Row],[CF % WEC]]</f>
        <v>2.5807216697041332E-2</v>
      </c>
      <c r="L6958" s="1">
        <v>41.011753477580299</v>
      </c>
      <c r="M6958" s="2">
        <f>Table13[[#This Row],[Cons h '[MWh']]]-Table13[[#This Row],[Ewec_prod '[MWh']]]-Table13[[#This Row],[Eeol_prod '[MWh']]]-Table13[[#This Row],[Efv_prod '[MWh']]]</f>
        <v>-0.39861166042821594</v>
      </c>
    </row>
    <row r="6959" spans="5:13" x14ac:dyDescent="0.3">
      <c r="E6959" s="4">
        <v>43755.875</v>
      </c>
      <c r="F6959" s="3">
        <v>0.72377000000000002</v>
      </c>
      <c r="G6959" s="2">
        <f>Table13[[#This Row],[CF % FV]]*$A$2</f>
        <v>36.912269999999999</v>
      </c>
      <c r="H6959" s="3">
        <v>0.15915016703402801</v>
      </c>
      <c r="I6959" s="2">
        <f>Table13[[#This Row],[CF % EOL]]*$A$6</f>
        <v>6.3660066813611209</v>
      </c>
      <c r="J6959" s="3">
        <v>8.1151701905264648E-2</v>
      </c>
      <c r="K6959" s="2">
        <f>$A$10*Table13[[#This Row],[CF % WEC]]</f>
        <v>2.4959406966152342E-2</v>
      </c>
      <c r="L6959" s="1">
        <v>30.041829214316486</v>
      </c>
      <c r="M6959" s="2">
        <f>Table13[[#This Row],[Cons h '[MWh']]]-Table13[[#This Row],[Ewec_prod '[MWh']]]-Table13[[#This Row],[Eeol_prod '[MWh']]]-Table13[[#This Row],[Efv_prod '[MWh']]]</f>
        <v>-13.261406874010788</v>
      </c>
    </row>
    <row r="6960" spans="5:13" x14ac:dyDescent="0.3">
      <c r="E6960" s="4">
        <v>43755.916666666664</v>
      </c>
      <c r="F6960" s="3">
        <v>0.71662000000000003</v>
      </c>
      <c r="G6960" s="2">
        <f>Table13[[#This Row],[CF % FV]]*$A$2</f>
        <v>36.547620000000002</v>
      </c>
      <c r="H6960" s="3">
        <v>3.9490501671714997E-3</v>
      </c>
      <c r="I6960" s="2">
        <f>Table13[[#This Row],[CF % EOL]]*$A$6</f>
        <v>0.15796200668686</v>
      </c>
      <c r="J6960" s="3">
        <v>7.9475822631411633E-2</v>
      </c>
      <c r="K6960" s="2">
        <f>$A$10*Table13[[#This Row],[CF % WEC]]</f>
        <v>2.4443965492465594E-2</v>
      </c>
      <c r="L6960" s="1">
        <v>31.925770264587126</v>
      </c>
      <c r="M6960" s="2">
        <f>Table13[[#This Row],[Cons h '[MWh']]]-Table13[[#This Row],[Ewec_prod '[MWh']]]-Table13[[#This Row],[Eeol_prod '[MWh']]]-Table13[[#This Row],[Efv_prod '[MWh']]]</f>
        <v>-4.8042557075922012</v>
      </c>
    </row>
    <row r="6961" spans="5:13" x14ac:dyDescent="0.3">
      <c r="E6961" s="4">
        <v>43755.958333333336</v>
      </c>
      <c r="F6961" s="3">
        <v>0.64149</v>
      </c>
      <c r="G6961" s="2">
        <f>Table13[[#This Row],[CF % FV]]*$A$2</f>
        <v>32.715989999999998</v>
      </c>
      <c r="H6961" s="3">
        <v>2.9350722671701998E-4</v>
      </c>
      <c r="I6961" s="2">
        <f>Table13[[#This Row],[CF % EOL]]*$A$6</f>
        <v>1.1740289068680798E-2</v>
      </c>
      <c r="J6961" s="3">
        <v>7.8514856765224822E-2</v>
      </c>
      <c r="K6961" s="2">
        <f>$A$10*Table13[[#This Row],[CF % WEC]]</f>
        <v>2.4148406218025022E-2</v>
      </c>
      <c r="L6961" s="1">
        <v>25.740267995000579</v>
      </c>
      <c r="M6961" s="2">
        <f>Table13[[#This Row],[Cons h '[MWh']]]-Table13[[#This Row],[Ewec_prod '[MWh']]]-Table13[[#This Row],[Eeol_prod '[MWh']]]-Table13[[#This Row],[Efv_prod '[MWh']]]</f>
        <v>-7.0116107002861234</v>
      </c>
    </row>
    <row r="6962" spans="5:13" x14ac:dyDescent="0.3">
      <c r="E6962" s="4">
        <v>43756</v>
      </c>
      <c r="F6962" s="3">
        <v>0.51234999999999997</v>
      </c>
      <c r="G6962" s="2">
        <f>Table13[[#This Row],[CF % FV]]*$A$2</f>
        <v>26.129849999999998</v>
      </c>
      <c r="H6962" s="3">
        <v>1.46053828483325E-2</v>
      </c>
      <c r="I6962" s="2">
        <f>Table13[[#This Row],[CF % EOL]]*$A$6</f>
        <v>0.58421531393329995</v>
      </c>
      <c r="J6962" s="3">
        <v>7.8339192927368351E-2</v>
      </c>
      <c r="K6962" s="2">
        <f>$A$10*Table13[[#This Row],[CF % WEC]]</f>
        <v>2.4094378204867463E-2</v>
      </c>
      <c r="L6962" s="1">
        <v>21.97064408736389</v>
      </c>
      <c r="M6962" s="2">
        <f>Table13[[#This Row],[Cons h '[MWh']]]-Table13[[#This Row],[Ewec_prod '[MWh']]]-Table13[[#This Row],[Eeol_prod '[MWh']]]-Table13[[#This Row],[Efv_prod '[MWh']]]</f>
        <v>-4.7675156047742746</v>
      </c>
    </row>
    <row r="6963" spans="5:13" x14ac:dyDescent="0.3">
      <c r="E6963" s="4">
        <v>43756.041666666664</v>
      </c>
      <c r="F6963" s="3">
        <v>0.34452999999999995</v>
      </c>
      <c r="G6963" s="2">
        <f>Table13[[#This Row],[CF % FV]]*$A$2</f>
        <v>17.571029999999997</v>
      </c>
      <c r="H6963" s="3">
        <v>4.0820342226912901E-2</v>
      </c>
      <c r="I6963" s="2">
        <f>Table13[[#This Row],[CF % EOL]]*$A$6</f>
        <v>1.6328136890765159</v>
      </c>
      <c r="J6963" s="3">
        <v>7.8527265123853496E-2</v>
      </c>
      <c r="K6963" s="2">
        <f>$A$10*Table13[[#This Row],[CF % WEC]]</f>
        <v>2.4152222592364977E-2</v>
      </c>
      <c r="L6963" s="1">
        <v>26.729255932140251</v>
      </c>
      <c r="M6963" s="2">
        <f>Table13[[#This Row],[Cons h '[MWh']]]-Table13[[#This Row],[Ewec_prod '[MWh']]]-Table13[[#This Row],[Eeol_prod '[MWh']]]-Table13[[#This Row],[Efv_prod '[MWh']]]</f>
        <v>7.5012600204713706</v>
      </c>
    </row>
    <row r="6964" spans="5:13" x14ac:dyDescent="0.3">
      <c r="E6964" s="4">
        <v>43756.083333333336</v>
      </c>
      <c r="F6964" s="3">
        <v>0.13808000000000001</v>
      </c>
      <c r="G6964" s="2">
        <f>Table13[[#This Row],[CF % FV]]*$A$2</f>
        <v>7.0420800000000003</v>
      </c>
      <c r="H6964" s="3">
        <v>5.7490868762760099E-2</v>
      </c>
      <c r="I6964" s="2">
        <f>Table13[[#This Row],[CF % EOL]]*$A$6</f>
        <v>2.2996347505104038</v>
      </c>
      <c r="J6964" s="3">
        <v>7.9049724611941624E-2</v>
      </c>
      <c r="K6964" s="2">
        <f>$A$10*Table13[[#This Row],[CF % WEC]]</f>
        <v>2.4312912740326906E-2</v>
      </c>
      <c r="L6964" s="1">
        <v>23.84621251528133</v>
      </c>
      <c r="M6964" s="2">
        <f>Table13[[#This Row],[Cons h '[MWh']]]-Table13[[#This Row],[Ewec_prod '[MWh']]]-Table13[[#This Row],[Eeol_prod '[MWh']]]-Table13[[#This Row],[Efv_prod '[MWh']]]</f>
        <v>14.480184852030598</v>
      </c>
    </row>
    <row r="6965" spans="5:13" x14ac:dyDescent="0.3">
      <c r="E6965" s="4">
        <v>43756.125</v>
      </c>
      <c r="F6965" s="3">
        <v>6.77E-3</v>
      </c>
      <c r="G6965" s="2">
        <f>Table13[[#This Row],[CF % FV]]*$A$2</f>
        <v>0.34527000000000002</v>
      </c>
      <c r="H6965" s="3">
        <v>7.2329842761658394E-2</v>
      </c>
      <c r="I6965" s="2">
        <f>Table13[[#This Row],[CF % EOL]]*$A$6</f>
        <v>2.8931937104663357</v>
      </c>
      <c r="J6965" s="3">
        <v>8.0266525674601158E-2</v>
      </c>
      <c r="K6965" s="2">
        <f>$A$10*Table13[[#This Row],[CF % WEC]]</f>
        <v>2.4687157915803573E-2</v>
      </c>
      <c r="L6965" s="1">
        <v>23.189543086982042</v>
      </c>
      <c r="M6965" s="2">
        <f>Table13[[#This Row],[Cons h '[MWh']]]-Table13[[#This Row],[Ewec_prod '[MWh']]]-Table13[[#This Row],[Eeol_prod '[MWh']]]-Table13[[#This Row],[Efv_prod '[MWh']]]</f>
        <v>19.926392218599904</v>
      </c>
    </row>
    <row r="6966" spans="5:13" x14ac:dyDescent="0.3">
      <c r="E6966" s="4">
        <v>43756.166666666664</v>
      </c>
      <c r="F6966" s="3">
        <v>0</v>
      </c>
      <c r="G6966" s="2">
        <f>Table13[[#This Row],[CF % FV]]*$A$2</f>
        <v>0</v>
      </c>
      <c r="H6966" s="3">
        <v>9.18768425002566E-2</v>
      </c>
      <c r="I6966" s="2">
        <f>Table13[[#This Row],[CF % EOL]]*$A$6</f>
        <v>3.6750737000102642</v>
      </c>
      <c r="J6966" s="3">
        <v>8.2216788484363562E-2</v>
      </c>
      <c r="K6966" s="2">
        <f>$A$10*Table13[[#This Row],[CF % WEC]]</f>
        <v>2.5286990106835584E-2</v>
      </c>
      <c r="L6966" s="1">
        <v>34.313069999331468</v>
      </c>
      <c r="M6966" s="2">
        <f>Table13[[#This Row],[Cons h '[MWh']]]-Table13[[#This Row],[Ewec_prod '[MWh']]]-Table13[[#This Row],[Eeol_prod '[MWh']]]-Table13[[#This Row],[Efv_prod '[MWh']]]</f>
        <v>30.612709309214367</v>
      </c>
    </row>
    <row r="6967" spans="5:13" x14ac:dyDescent="0.3">
      <c r="E6967" s="4">
        <v>43756.208333333336</v>
      </c>
      <c r="F6967" s="3">
        <v>0</v>
      </c>
      <c r="G6967" s="2">
        <f>Table13[[#This Row],[CF % FV]]*$A$2</f>
        <v>0</v>
      </c>
      <c r="H6967" s="3">
        <v>0.124463978765149</v>
      </c>
      <c r="I6967" s="2">
        <f>Table13[[#This Row],[CF % EOL]]*$A$6</f>
        <v>4.9785591506059603</v>
      </c>
      <c r="J6967" s="3">
        <v>8.388303392090346E-2</v>
      </c>
      <c r="K6967" s="2">
        <f>$A$10*Table13[[#This Row],[CF % WEC]]</f>
        <v>2.5799468551275892E-2</v>
      </c>
      <c r="L6967" s="1">
        <v>31.294411897941334</v>
      </c>
      <c r="M6967" s="2">
        <f>Table13[[#This Row],[Cons h '[MWh']]]-Table13[[#This Row],[Ewec_prod '[MWh']]]-Table13[[#This Row],[Eeol_prod '[MWh']]]-Table13[[#This Row],[Efv_prod '[MWh']]]</f>
        <v>26.290053278784097</v>
      </c>
    </row>
    <row r="6968" spans="5:13" x14ac:dyDescent="0.3">
      <c r="E6968" s="4">
        <v>43756.25</v>
      </c>
      <c r="F6968" s="3">
        <v>0</v>
      </c>
      <c r="G6968" s="2">
        <f>Table13[[#This Row],[CF % FV]]*$A$2</f>
        <v>0</v>
      </c>
      <c r="H6968" s="3">
        <v>0.157164249002578</v>
      </c>
      <c r="I6968" s="2">
        <f>Table13[[#This Row],[CF % EOL]]*$A$6</f>
        <v>6.2865699601031197</v>
      </c>
      <c r="J6968" s="3">
        <v>8.5546246253388081E-2</v>
      </c>
      <c r="K6968" s="2">
        <f>$A$10*Table13[[#This Row],[CF % WEC]]</f>
        <v>2.6311014119674056E-2</v>
      </c>
      <c r="L6968" s="1">
        <v>32.366335849372035</v>
      </c>
      <c r="M6968" s="2">
        <f>Table13[[#This Row],[Cons h '[MWh']]]-Table13[[#This Row],[Ewec_prod '[MWh']]]-Table13[[#This Row],[Eeol_prod '[MWh']]]-Table13[[#This Row],[Efv_prod '[MWh']]]</f>
        <v>26.053454875149246</v>
      </c>
    </row>
    <row r="6969" spans="5:13" x14ac:dyDescent="0.3">
      <c r="E6969" s="4">
        <v>43756.291666666664</v>
      </c>
      <c r="F6969" s="3">
        <v>0</v>
      </c>
      <c r="G6969" s="2">
        <f>Table13[[#This Row],[CF % FV]]*$A$2</f>
        <v>0</v>
      </c>
      <c r="H6969" s="3">
        <v>0.17796520944878599</v>
      </c>
      <c r="I6969" s="2">
        <f>Table13[[#This Row],[CF % EOL]]*$A$6</f>
        <v>7.11860837795144</v>
      </c>
      <c r="J6969" s="3">
        <v>8.7812956172818021E-2</v>
      </c>
      <c r="K6969" s="2">
        <f>$A$10*Table13[[#This Row],[CF % WEC]]</f>
        <v>2.7008174302701544E-2</v>
      </c>
      <c r="L6969" s="1">
        <v>32.095440657856663</v>
      </c>
      <c r="M6969" s="2">
        <f>Table13[[#This Row],[Cons h '[MWh']]]-Table13[[#This Row],[Ewec_prod '[MWh']]]-Table13[[#This Row],[Eeol_prod '[MWh']]]-Table13[[#This Row],[Efv_prod '[MWh']]]</f>
        <v>24.949824105602524</v>
      </c>
    </row>
    <row r="6970" spans="5:13" x14ac:dyDescent="0.3">
      <c r="E6970" s="4">
        <v>43756.333333333336</v>
      </c>
      <c r="F6970" s="3">
        <v>0</v>
      </c>
      <c r="G6970" s="2">
        <f>Table13[[#This Row],[CF % FV]]*$A$2</f>
        <v>0</v>
      </c>
      <c r="H6970" s="3">
        <v>0.18994435182678401</v>
      </c>
      <c r="I6970" s="2">
        <f>Table13[[#This Row],[CF % EOL]]*$A$6</f>
        <v>7.5977740730713608</v>
      </c>
      <c r="J6970" s="3">
        <v>9.0006163113787313E-2</v>
      </c>
      <c r="K6970" s="2">
        <f>$A$10*Table13[[#This Row],[CF % WEC]]</f>
        <v>2.7682727556859375E-2</v>
      </c>
      <c r="L6970" s="1">
        <v>33.543525608043836</v>
      </c>
      <c r="M6970" s="2">
        <f>Table13[[#This Row],[Cons h '[MWh']]]-Table13[[#This Row],[Ewec_prod '[MWh']]]-Table13[[#This Row],[Eeol_prod '[MWh']]]-Table13[[#This Row],[Efv_prod '[MWh']]]</f>
        <v>25.918068807415619</v>
      </c>
    </row>
    <row r="6971" spans="5:13" x14ac:dyDescent="0.3">
      <c r="E6971" s="4">
        <v>43756.375</v>
      </c>
      <c r="F6971" s="3">
        <v>0</v>
      </c>
      <c r="G6971" s="2">
        <f>Table13[[#This Row],[CF % FV]]*$A$2</f>
        <v>0</v>
      </c>
      <c r="H6971" s="3">
        <v>0.206524302248275</v>
      </c>
      <c r="I6971" s="2">
        <f>Table13[[#This Row],[CF % EOL]]*$A$6</f>
        <v>8.2609720899310002</v>
      </c>
      <c r="J6971" s="3">
        <v>8.8379232858524087E-2</v>
      </c>
      <c r="K6971" s="2">
        <f>$A$10*Table13[[#This Row],[CF % WEC]]</f>
        <v>2.7182341078285391E-2</v>
      </c>
      <c r="L6971" s="1">
        <v>32.957912320138369</v>
      </c>
      <c r="M6971" s="2">
        <f>Table13[[#This Row],[Cons h '[MWh']]]-Table13[[#This Row],[Ewec_prod '[MWh']]]-Table13[[#This Row],[Eeol_prod '[MWh']]]-Table13[[#This Row],[Efv_prod '[MWh']]]</f>
        <v>24.66975788912908</v>
      </c>
    </row>
    <row r="6972" spans="5:13" x14ac:dyDescent="0.3">
      <c r="E6972" s="4">
        <v>43756.416666666664</v>
      </c>
      <c r="F6972" s="3">
        <v>0</v>
      </c>
      <c r="G6972" s="2">
        <f>Table13[[#This Row],[CF % FV]]*$A$2</f>
        <v>0</v>
      </c>
      <c r="H6972" s="3">
        <v>3.8922534282734199E-2</v>
      </c>
      <c r="I6972" s="2">
        <f>Table13[[#This Row],[CF % EOL]]*$A$6</f>
        <v>1.556901371309368</v>
      </c>
      <c r="J6972" s="3">
        <v>8.7034238888991464E-2</v>
      </c>
      <c r="K6972" s="2">
        <f>$A$10*Table13[[#This Row],[CF % WEC]]</f>
        <v>2.6768668277044882E-2</v>
      </c>
      <c r="L6972" s="1">
        <v>30.306250350597839</v>
      </c>
      <c r="M6972" s="2">
        <f>Table13[[#This Row],[Cons h '[MWh']]]-Table13[[#This Row],[Ewec_prod '[MWh']]]-Table13[[#This Row],[Eeol_prod '[MWh']]]-Table13[[#This Row],[Efv_prod '[MWh']]]</f>
        <v>28.722580311011427</v>
      </c>
    </row>
    <row r="6973" spans="5:13" x14ac:dyDescent="0.3">
      <c r="E6973" s="4">
        <v>43756.458333333336</v>
      </c>
      <c r="F6973" s="3">
        <v>0</v>
      </c>
      <c r="G6973" s="2">
        <f>Table13[[#This Row],[CF % FV]]*$A$2</f>
        <v>0</v>
      </c>
      <c r="H6973" s="3">
        <v>2.9407020289892501E-2</v>
      </c>
      <c r="I6973" s="2">
        <f>Table13[[#This Row],[CF % EOL]]*$A$6</f>
        <v>1.1762808115957</v>
      </c>
      <c r="J6973" s="3">
        <v>8.4524412147351485E-2</v>
      </c>
      <c r="K6973" s="2">
        <f>$A$10*Table13[[#This Row],[CF % WEC]]</f>
        <v>2.5996733917217733E-2</v>
      </c>
      <c r="L6973" s="1">
        <v>32.814253805107882</v>
      </c>
      <c r="M6973" s="2">
        <f>Table13[[#This Row],[Cons h '[MWh']]]-Table13[[#This Row],[Ewec_prod '[MWh']]]-Table13[[#This Row],[Eeol_prod '[MWh']]]-Table13[[#This Row],[Efv_prod '[MWh']]]</f>
        <v>31.611976259594964</v>
      </c>
    </row>
    <row r="6974" spans="5:13" x14ac:dyDescent="0.3">
      <c r="E6974" s="4">
        <v>43756.5</v>
      </c>
      <c r="F6974" s="3">
        <v>0</v>
      </c>
      <c r="G6974" s="2">
        <f>Table13[[#This Row],[CF % FV]]*$A$2</f>
        <v>0</v>
      </c>
      <c r="H6974" s="3">
        <v>2.4085141787187299E-2</v>
      </c>
      <c r="I6974" s="2">
        <f>Table13[[#This Row],[CF % EOL]]*$A$6</f>
        <v>0.9634056714874919</v>
      </c>
      <c r="J6974" s="3">
        <v>8.3958488403366296E-2</v>
      </c>
      <c r="K6974" s="2">
        <f>$A$10*Table13[[#This Row],[CF % WEC]]</f>
        <v>2.5822675694083676E-2</v>
      </c>
      <c r="L6974" s="1">
        <v>31.702155051586839</v>
      </c>
      <c r="M6974" s="2">
        <f>Table13[[#This Row],[Cons h '[MWh']]]-Table13[[#This Row],[Ewec_prod '[MWh']]]-Table13[[#This Row],[Eeol_prod '[MWh']]]-Table13[[#This Row],[Efv_prod '[MWh']]]</f>
        <v>30.712926704405263</v>
      </c>
    </row>
    <row r="6975" spans="5:13" x14ac:dyDescent="0.3">
      <c r="E6975" s="4">
        <v>43756.541666666664</v>
      </c>
      <c r="F6975" s="3">
        <v>0</v>
      </c>
      <c r="G6975" s="2">
        <f>Table13[[#This Row],[CF % FV]]*$A$2</f>
        <v>0</v>
      </c>
      <c r="H6975" s="3">
        <v>1.8422995790814699E-2</v>
      </c>
      <c r="I6975" s="2">
        <f>Table13[[#This Row],[CF % EOL]]*$A$6</f>
        <v>0.73691983163258801</v>
      </c>
      <c r="J6975" s="3">
        <v>8.3926566586765436E-2</v>
      </c>
      <c r="K6975" s="2">
        <f>$A$10*Table13[[#This Row],[CF % WEC]]</f>
        <v>2.5812857666945195E-2</v>
      </c>
      <c r="L6975" s="1">
        <v>30.467705534025093</v>
      </c>
      <c r="M6975" s="2">
        <f>Table13[[#This Row],[Cons h '[MWh']]]-Table13[[#This Row],[Ewec_prod '[MWh']]]-Table13[[#This Row],[Eeol_prod '[MWh']]]-Table13[[#This Row],[Efv_prod '[MWh']]]</f>
        <v>29.70497284472556</v>
      </c>
    </row>
    <row r="6976" spans="5:13" x14ac:dyDescent="0.3">
      <c r="E6976" s="4">
        <v>43756.583333333336</v>
      </c>
      <c r="F6976" s="3">
        <v>0</v>
      </c>
      <c r="G6976" s="2">
        <f>Table13[[#This Row],[CF % FV]]*$A$2</f>
        <v>0</v>
      </c>
      <c r="H6976" s="3">
        <v>4.8225994683616102E-2</v>
      </c>
      <c r="I6976" s="2">
        <f>Table13[[#This Row],[CF % EOL]]*$A$6</f>
        <v>1.9290397873446441</v>
      </c>
      <c r="J6976" s="3">
        <v>8.4663444250774808E-2</v>
      </c>
      <c r="K6976" s="2">
        <f>$A$10*Table13[[#This Row],[CF % WEC]]</f>
        <v>2.6039495298300706E-2</v>
      </c>
      <c r="L6976" s="1">
        <v>27.826499068783271</v>
      </c>
      <c r="M6976" s="2">
        <f>Table13[[#This Row],[Cons h '[MWh']]]-Table13[[#This Row],[Ewec_prod '[MWh']]]-Table13[[#This Row],[Eeol_prod '[MWh']]]-Table13[[#This Row],[Efv_prod '[MWh']]]</f>
        <v>25.871419786140329</v>
      </c>
    </row>
    <row r="6977" spans="5:13" x14ac:dyDescent="0.3">
      <c r="E6977" s="4">
        <v>43756.625</v>
      </c>
      <c r="F6977" s="3">
        <v>0</v>
      </c>
      <c r="G6977" s="2">
        <f>Table13[[#This Row],[CF % FV]]*$A$2</f>
        <v>0</v>
      </c>
      <c r="H6977" s="3">
        <v>7.7108337838087002E-2</v>
      </c>
      <c r="I6977" s="2">
        <f>Table13[[#This Row],[CF % EOL]]*$A$6</f>
        <v>3.0843335135234802</v>
      </c>
      <c r="J6977" s="3">
        <v>8.6039151527625896E-2</v>
      </c>
      <c r="K6977" s="2">
        <f>$A$10*Table13[[#This Row],[CF % WEC]]</f>
        <v>2.6462614431763957E-2</v>
      </c>
      <c r="L6977" s="1">
        <v>28.913099780570576</v>
      </c>
      <c r="M6977" s="2">
        <f>Table13[[#This Row],[Cons h '[MWh']]]-Table13[[#This Row],[Ewec_prod '[MWh']]]-Table13[[#This Row],[Eeol_prod '[MWh']]]-Table13[[#This Row],[Efv_prod '[MWh']]]</f>
        <v>25.802303652615333</v>
      </c>
    </row>
    <row r="6978" spans="5:13" x14ac:dyDescent="0.3">
      <c r="E6978" s="4">
        <v>43756.666666666664</v>
      </c>
      <c r="F6978" s="3">
        <v>7.9000000000000001E-2</v>
      </c>
      <c r="G6978" s="2">
        <f>Table13[[#This Row],[CF % FV]]*$A$2</f>
        <v>4.0289999999999999</v>
      </c>
      <c r="H6978" s="3">
        <v>9.7877694253540204E-2</v>
      </c>
      <c r="I6978" s="2">
        <f>Table13[[#This Row],[CF % EOL]]*$A$6</f>
        <v>3.9151077701416082</v>
      </c>
      <c r="J6978" s="3">
        <v>8.7137275446972765E-2</v>
      </c>
      <c r="K6978" s="2">
        <f>$A$10*Table13[[#This Row],[CF % WEC]]</f>
        <v>2.680035869539309E-2</v>
      </c>
      <c r="L6978" s="1">
        <v>27.826318145463251</v>
      </c>
      <c r="M6978" s="2">
        <f>Table13[[#This Row],[Cons h '[MWh']]]-Table13[[#This Row],[Ewec_prod '[MWh']]]-Table13[[#This Row],[Eeol_prod '[MWh']]]-Table13[[#This Row],[Efv_prod '[MWh']]]</f>
        <v>19.855410016626248</v>
      </c>
    </row>
    <row r="6979" spans="5:13" x14ac:dyDescent="0.3">
      <c r="E6979" s="4">
        <v>43756.708333333336</v>
      </c>
      <c r="F6979" s="3">
        <v>0.29431000000000002</v>
      </c>
      <c r="G6979" s="2">
        <f>Table13[[#This Row],[CF % FV]]*$A$2</f>
        <v>15.009810000000002</v>
      </c>
      <c r="H6979" s="3">
        <v>0.103793357930762</v>
      </c>
      <c r="I6979" s="2">
        <f>Table13[[#This Row],[CF % EOL]]*$A$6</f>
        <v>4.1517343172304795</v>
      </c>
      <c r="J6979" s="3">
        <v>8.7689511552316329E-2</v>
      </c>
      <c r="K6979" s="2">
        <f>$A$10*Table13[[#This Row],[CF % WEC]]</f>
        <v>2.6970207082685865E-2</v>
      </c>
      <c r="L6979" s="1">
        <v>34.419386713034463</v>
      </c>
      <c r="M6979" s="2">
        <f>Table13[[#This Row],[Cons h '[MWh']]]-Table13[[#This Row],[Ewec_prod '[MWh']]]-Table13[[#This Row],[Eeol_prod '[MWh']]]-Table13[[#This Row],[Efv_prod '[MWh']]]</f>
        <v>15.2308721887213</v>
      </c>
    </row>
    <row r="6980" spans="5:13" x14ac:dyDescent="0.3">
      <c r="E6980" s="4">
        <v>43756.75</v>
      </c>
      <c r="F6980" s="3">
        <v>0.48751</v>
      </c>
      <c r="G6980" s="2">
        <f>Table13[[#This Row],[CF % FV]]*$A$2</f>
        <v>24.863009999999999</v>
      </c>
      <c r="H6980" s="3">
        <v>0.11646074950726</v>
      </c>
      <c r="I6980" s="2">
        <f>Table13[[#This Row],[CF % EOL]]*$A$6</f>
        <v>4.6584299802903999</v>
      </c>
      <c r="J6980" s="3">
        <v>8.8772487064537234E-2</v>
      </c>
      <c r="K6980" s="2">
        <f>$A$10*Table13[[#This Row],[CF % WEC]]</f>
        <v>2.7303292229506983E-2</v>
      </c>
      <c r="L6980" s="1">
        <v>37.930172515971712</v>
      </c>
      <c r="M6980" s="2">
        <f>Table13[[#This Row],[Cons h '[MWh']]]-Table13[[#This Row],[Ewec_prod '[MWh']]]-Table13[[#This Row],[Eeol_prod '[MWh']]]-Table13[[#This Row],[Efv_prod '[MWh']]]</f>
        <v>8.3814292434518087</v>
      </c>
    </row>
    <row r="6981" spans="5:13" x14ac:dyDescent="0.3">
      <c r="E6981" s="4">
        <v>43756.791666666664</v>
      </c>
      <c r="F6981" s="3">
        <v>0.63394000000000006</v>
      </c>
      <c r="G6981" s="2">
        <f>Table13[[#This Row],[CF % FV]]*$A$2</f>
        <v>32.330940000000005</v>
      </c>
      <c r="H6981" s="3">
        <v>0.16603208280523701</v>
      </c>
      <c r="I6981" s="2">
        <f>Table13[[#This Row],[CF % EOL]]*$A$6</f>
        <v>6.641283312209481</v>
      </c>
      <c r="J6981" s="3">
        <v>9.1177130432317163E-2</v>
      </c>
      <c r="K6981" s="2">
        <f>$A$10*Table13[[#This Row],[CF % WEC]]</f>
        <v>2.8042875885989544E-2</v>
      </c>
      <c r="L6981" s="1">
        <v>45.004154563917098</v>
      </c>
      <c r="M6981" s="2">
        <f>Table13[[#This Row],[Cons h '[MWh']]]-Table13[[#This Row],[Ewec_prod '[MWh']]]-Table13[[#This Row],[Eeol_prod '[MWh']]]-Table13[[#This Row],[Efv_prod '[MWh']]]</f>
        <v>6.0038883758216244</v>
      </c>
    </row>
    <row r="6982" spans="5:13" x14ac:dyDescent="0.3">
      <c r="E6982" s="4">
        <v>43756.833333333336</v>
      </c>
      <c r="F6982" s="3">
        <v>0.70340000000000003</v>
      </c>
      <c r="G6982" s="2">
        <f>Table13[[#This Row],[CF % FV]]*$A$2</f>
        <v>35.873400000000004</v>
      </c>
      <c r="H6982" s="3">
        <v>0.23158306918959501</v>
      </c>
      <c r="I6982" s="2">
        <f>Table13[[#This Row],[CF % EOL]]*$A$6</f>
        <v>9.2633227675837997</v>
      </c>
      <c r="J6982" s="3">
        <v>9.5794149955719221E-2</v>
      </c>
      <c r="K6982" s="2">
        <f>$A$10*Table13[[#This Row],[CF % WEC]]</f>
        <v>2.9462908572300793E-2</v>
      </c>
      <c r="L6982" s="1">
        <v>27.936658893512483</v>
      </c>
      <c r="M6982" s="2">
        <f>Table13[[#This Row],[Cons h '[MWh']]]-Table13[[#This Row],[Ewec_prod '[MWh']]]-Table13[[#This Row],[Eeol_prod '[MWh']]]-Table13[[#This Row],[Efv_prod '[MWh']]]</f>
        <v>-17.229526782643624</v>
      </c>
    </row>
    <row r="6983" spans="5:13" x14ac:dyDescent="0.3">
      <c r="E6983" s="4">
        <v>43756.875</v>
      </c>
      <c r="F6983" s="3">
        <v>0.72839999999999994</v>
      </c>
      <c r="G6983" s="2">
        <f>Table13[[#This Row],[CF % FV]]*$A$2</f>
        <v>37.148399999999995</v>
      </c>
      <c r="H6983" s="3">
        <v>0.25872063654858102</v>
      </c>
      <c r="I6983" s="2">
        <f>Table13[[#This Row],[CF % EOL]]*$A$6</f>
        <v>10.348825461943241</v>
      </c>
      <c r="J6983" s="3">
        <v>0.10554866185822606</v>
      </c>
      <c r="K6983" s="2">
        <f>$A$10*Table13[[#This Row],[CF % WEC]]</f>
        <v>3.2463053074692931E-2</v>
      </c>
      <c r="L6983" s="1">
        <v>42.678397218516288</v>
      </c>
      <c r="M6983" s="2">
        <f>Table13[[#This Row],[Cons h '[MWh']]]-Table13[[#This Row],[Ewec_prod '[MWh']]]-Table13[[#This Row],[Eeol_prod '[MWh']]]-Table13[[#This Row],[Efv_prod '[MWh']]]</f>
        <v>-4.8512912965016426</v>
      </c>
    </row>
    <row r="6984" spans="5:13" x14ac:dyDescent="0.3">
      <c r="E6984" s="4">
        <v>43756.916666666664</v>
      </c>
      <c r="F6984" s="3">
        <v>0.73636999999999997</v>
      </c>
      <c r="G6984" s="2">
        <f>Table13[[#This Row],[CF % FV]]*$A$2</f>
        <v>37.554870000000001</v>
      </c>
      <c r="H6984" s="3">
        <v>0.36605294575948</v>
      </c>
      <c r="I6984" s="2">
        <f>Table13[[#This Row],[CF % EOL]]*$A$6</f>
        <v>14.642117830379199</v>
      </c>
      <c r="J6984" s="3">
        <v>0.10910147376139462</v>
      </c>
      <c r="K6984" s="2">
        <f>$A$10*Table13[[#This Row],[CF % WEC]]</f>
        <v>3.3555772957128589E-2</v>
      </c>
      <c r="L6984" s="1">
        <v>27.939934662994844</v>
      </c>
      <c r="M6984" s="2">
        <f>Table13[[#This Row],[Cons h '[MWh']]]-Table13[[#This Row],[Ewec_prod '[MWh']]]-Table13[[#This Row],[Eeol_prod '[MWh']]]-Table13[[#This Row],[Efv_prod '[MWh']]]</f>
        <v>-24.290608940341485</v>
      </c>
    </row>
    <row r="6985" spans="5:13" x14ac:dyDescent="0.3">
      <c r="E6985" s="4">
        <v>43756.958333333336</v>
      </c>
      <c r="F6985" s="3">
        <v>0.66446000000000005</v>
      </c>
      <c r="G6985" s="2">
        <f>Table13[[#This Row],[CF % FV]]*$A$2</f>
        <v>33.887460000000004</v>
      </c>
      <c r="H6985" s="3">
        <v>0.33616549873438301</v>
      </c>
      <c r="I6985" s="2">
        <f>Table13[[#This Row],[CF % EOL]]*$A$6</f>
        <v>13.44661994937532</v>
      </c>
      <c r="J6985" s="3">
        <v>0.10770071986256641</v>
      </c>
      <c r="K6985" s="2">
        <f>$A$10*Table13[[#This Row],[CF % WEC]]</f>
        <v>3.3124950364386264E-2</v>
      </c>
      <c r="L6985" s="1">
        <v>29.863078799919805</v>
      </c>
      <c r="M6985" s="2">
        <f>Table13[[#This Row],[Cons h '[MWh']]]-Table13[[#This Row],[Ewec_prod '[MWh']]]-Table13[[#This Row],[Eeol_prod '[MWh']]]-Table13[[#This Row],[Efv_prod '[MWh']]]</f>
        <v>-17.504126099819906</v>
      </c>
    </row>
    <row r="6986" spans="5:13" x14ac:dyDescent="0.3">
      <c r="E6986" s="4">
        <v>43757</v>
      </c>
      <c r="F6986" s="3">
        <v>0.49522000000000005</v>
      </c>
      <c r="G6986" s="2">
        <f>Table13[[#This Row],[CF % FV]]*$A$2</f>
        <v>25.256220000000003</v>
      </c>
      <c r="H6986" s="3">
        <v>0.29784042033500502</v>
      </c>
      <c r="I6986" s="2">
        <f>Table13[[#This Row],[CF % EOL]]*$A$6</f>
        <v>11.9136168134002</v>
      </c>
      <c r="J6986" s="3">
        <v>0.1033823739670152</v>
      </c>
      <c r="K6986" s="2">
        <f>$A$10*Table13[[#This Row],[CF % WEC]]</f>
        <v>3.1796779172690241E-2</v>
      </c>
      <c r="L6986" s="1">
        <v>29.160543750026047</v>
      </c>
      <c r="M6986" s="2">
        <f>Table13[[#This Row],[Cons h '[MWh']]]-Table13[[#This Row],[Ewec_prod '[MWh']]]-Table13[[#This Row],[Eeol_prod '[MWh']]]-Table13[[#This Row],[Efv_prod '[MWh']]]</f>
        <v>-8.041089842546846</v>
      </c>
    </row>
    <row r="6987" spans="5:13" x14ac:dyDescent="0.3">
      <c r="E6987" s="4">
        <v>43757.041666666664</v>
      </c>
      <c r="F6987" s="3">
        <v>0.34644999999999998</v>
      </c>
      <c r="G6987" s="2">
        <f>Table13[[#This Row],[CF % FV]]*$A$2</f>
        <v>17.668949999999999</v>
      </c>
      <c r="H6987" s="3">
        <v>0.22452488952986099</v>
      </c>
      <c r="I6987" s="2">
        <f>Table13[[#This Row],[CF % EOL]]*$A$6</f>
        <v>8.9809955811944402</v>
      </c>
      <c r="J6987" s="3">
        <v>9.8760264103336604E-2</v>
      </c>
      <c r="K6987" s="2">
        <f>$A$10*Table13[[#This Row],[CF % WEC]]</f>
        <v>3.0375180876889906E-2</v>
      </c>
      <c r="L6987" s="1">
        <v>26.353992346164347</v>
      </c>
      <c r="M6987" s="2">
        <f>Table13[[#This Row],[Cons h '[MWh']]]-Table13[[#This Row],[Ewec_prod '[MWh']]]-Table13[[#This Row],[Eeol_prod '[MWh']]]-Table13[[#This Row],[Efv_prod '[MWh']]]</f>
        <v>-0.32632841590698192</v>
      </c>
    </row>
    <row r="6988" spans="5:13" x14ac:dyDescent="0.3">
      <c r="E6988" s="4">
        <v>43757.083333333336</v>
      </c>
      <c r="F6988" s="3">
        <v>0.13437000000000002</v>
      </c>
      <c r="G6988" s="2">
        <f>Table13[[#This Row],[CF % FV]]*$A$2</f>
        <v>6.8528700000000011</v>
      </c>
      <c r="H6988" s="3">
        <v>0.185572071733346</v>
      </c>
      <c r="I6988" s="2">
        <f>Table13[[#This Row],[CF % EOL]]*$A$6</f>
        <v>7.42288286933384</v>
      </c>
      <c r="J6988" s="3">
        <v>9.4704306765124938E-2</v>
      </c>
      <c r="K6988" s="2">
        <f>$A$10*Table13[[#This Row],[CF % WEC]]</f>
        <v>2.9127711169354302E-2</v>
      </c>
      <c r="L6988" s="1">
        <v>30.524557717031197</v>
      </c>
      <c r="M6988" s="2">
        <f>Table13[[#This Row],[Cons h '[MWh']]]-Table13[[#This Row],[Ewec_prod '[MWh']]]-Table13[[#This Row],[Eeol_prod '[MWh']]]-Table13[[#This Row],[Efv_prod '[MWh']]]</f>
        <v>16.219677136527999</v>
      </c>
    </row>
    <row r="6989" spans="5:13" x14ac:dyDescent="0.3">
      <c r="E6989" s="4">
        <v>43757.125</v>
      </c>
      <c r="F6989" s="3">
        <v>7.4599999999999996E-3</v>
      </c>
      <c r="G6989" s="2">
        <f>Table13[[#This Row],[CF % FV]]*$A$2</f>
        <v>0.38045999999999996</v>
      </c>
      <c r="H6989" s="3">
        <v>0.163903532668663</v>
      </c>
      <c r="I6989" s="2">
        <f>Table13[[#This Row],[CF % EOL]]*$A$6</f>
        <v>6.55614130674652</v>
      </c>
      <c r="J6989" s="3">
        <v>9.1975349212167032E-2</v>
      </c>
      <c r="K6989" s="2">
        <f>$A$10*Table13[[#This Row],[CF % WEC]]</f>
        <v>2.8288379885370314E-2</v>
      </c>
      <c r="L6989" s="1">
        <v>27.21996932479021</v>
      </c>
      <c r="M6989" s="2">
        <f>Table13[[#This Row],[Cons h '[MWh']]]-Table13[[#This Row],[Ewec_prod '[MWh']]]-Table13[[#This Row],[Eeol_prod '[MWh']]]-Table13[[#This Row],[Efv_prod '[MWh']]]</f>
        <v>20.255079638158321</v>
      </c>
    </row>
    <row r="6990" spans="5:13" x14ac:dyDescent="0.3">
      <c r="E6990" s="4">
        <v>43757.166666666664</v>
      </c>
      <c r="F6990" s="3">
        <v>0</v>
      </c>
      <c r="G6990" s="2">
        <f>Table13[[#This Row],[CF % FV]]*$A$2</f>
        <v>0</v>
      </c>
      <c r="H6990" s="3">
        <v>0.15626658006268401</v>
      </c>
      <c r="I6990" s="2">
        <f>Table13[[#This Row],[CF % EOL]]*$A$6</f>
        <v>6.2506632025073605</v>
      </c>
      <c r="J6990" s="3">
        <v>9.0379486706790468E-2</v>
      </c>
      <c r="K6990" s="2">
        <f>$A$10*Table13[[#This Row],[CF % WEC]]</f>
        <v>2.7797548753076672E-2</v>
      </c>
      <c r="L6990" s="1">
        <v>35.73642651905508</v>
      </c>
      <c r="M6990" s="2">
        <f>Table13[[#This Row],[Cons h '[MWh']]]-Table13[[#This Row],[Ewec_prod '[MWh']]]-Table13[[#This Row],[Eeol_prod '[MWh']]]-Table13[[#This Row],[Efv_prod '[MWh']]]</f>
        <v>29.45796576779464</v>
      </c>
    </row>
    <row r="6991" spans="5:13" x14ac:dyDescent="0.3">
      <c r="E6991" s="4">
        <v>43757.208333333336</v>
      </c>
      <c r="F6991" s="3">
        <v>0</v>
      </c>
      <c r="G6991" s="2">
        <f>Table13[[#This Row],[CF % FV]]*$A$2</f>
        <v>0</v>
      </c>
      <c r="H6991" s="3">
        <v>0.17652113410755599</v>
      </c>
      <c r="I6991" s="2">
        <f>Table13[[#This Row],[CF % EOL]]*$A$6</f>
        <v>7.0608453643022395</v>
      </c>
      <c r="J6991" s="3">
        <v>8.95240590425469E-2</v>
      </c>
      <c r="K6991" s="2">
        <f>$A$10*Table13[[#This Row],[CF % WEC]]</f>
        <v>2.7534449314609129E-2</v>
      </c>
      <c r="L6991" s="1">
        <v>30.507516854680212</v>
      </c>
      <c r="M6991" s="2">
        <f>Table13[[#This Row],[Cons h '[MWh']]]-Table13[[#This Row],[Ewec_prod '[MWh']]]-Table13[[#This Row],[Eeol_prod '[MWh']]]-Table13[[#This Row],[Efv_prod '[MWh']]]</f>
        <v>23.419137041063365</v>
      </c>
    </row>
    <row r="6992" spans="5:13" x14ac:dyDescent="0.3">
      <c r="E6992" s="4">
        <v>43757.25</v>
      </c>
      <c r="F6992" s="3">
        <v>0</v>
      </c>
      <c r="G6992" s="2">
        <f>Table13[[#This Row],[CF % FV]]*$A$2</f>
        <v>0</v>
      </c>
      <c r="H6992" s="3">
        <v>0.20357688564687401</v>
      </c>
      <c r="I6992" s="2">
        <f>Table13[[#This Row],[CF % EOL]]*$A$6</f>
        <v>8.1430754258749598</v>
      </c>
      <c r="J6992" s="3">
        <v>8.9792298288324121E-2</v>
      </c>
      <c r="K6992" s="2">
        <f>$A$10*Table13[[#This Row],[CF % WEC]]</f>
        <v>2.7616950264588751E-2</v>
      </c>
      <c r="L6992" s="1">
        <v>37.506449713554815</v>
      </c>
      <c r="M6992" s="2">
        <f>Table13[[#This Row],[Cons h '[MWh']]]-Table13[[#This Row],[Ewec_prod '[MWh']]]-Table13[[#This Row],[Eeol_prod '[MWh']]]-Table13[[#This Row],[Efv_prod '[MWh']]]</f>
        <v>29.335757337415266</v>
      </c>
    </row>
    <row r="6993" spans="5:13" x14ac:dyDescent="0.3">
      <c r="E6993" s="4">
        <v>43757.291666666664</v>
      </c>
      <c r="F6993" s="3">
        <v>0</v>
      </c>
      <c r="G6993" s="2">
        <f>Table13[[#This Row],[CF % FV]]*$A$2</f>
        <v>0</v>
      </c>
      <c r="H6993" s="3">
        <v>0.23464461770197501</v>
      </c>
      <c r="I6993" s="2">
        <f>Table13[[#This Row],[CF % EOL]]*$A$6</f>
        <v>9.3857847080790009</v>
      </c>
      <c r="J6993" s="3">
        <v>9.0776972697223443E-2</v>
      </c>
      <c r="K6993" s="2">
        <f>$A$10*Table13[[#This Row],[CF % WEC]]</f>
        <v>2.7919801452226993E-2</v>
      </c>
      <c r="L6993" s="1">
        <v>28.908552968181887</v>
      </c>
      <c r="M6993" s="2">
        <f>Table13[[#This Row],[Cons h '[MWh']]]-Table13[[#This Row],[Ewec_prod '[MWh']]]-Table13[[#This Row],[Eeol_prod '[MWh']]]-Table13[[#This Row],[Efv_prod '[MWh']]]</f>
        <v>19.494848458650658</v>
      </c>
    </row>
    <row r="6994" spans="5:13" x14ac:dyDescent="0.3">
      <c r="E6994" s="4">
        <v>43757.333333333336</v>
      </c>
      <c r="F6994" s="3">
        <v>0</v>
      </c>
      <c r="G6994" s="2">
        <f>Table13[[#This Row],[CF % FV]]*$A$2</f>
        <v>0</v>
      </c>
      <c r="H6994" s="3">
        <v>0.24583851471038801</v>
      </c>
      <c r="I6994" s="2">
        <f>Table13[[#This Row],[CF % EOL]]*$A$6</f>
        <v>9.83354058841552</v>
      </c>
      <c r="J6994" s="3">
        <v>9.1638097544575858E-2</v>
      </c>
      <c r="K6994" s="2">
        <f>$A$10*Table13[[#This Row],[CF % WEC]]</f>
        <v>2.8184653143677966E-2</v>
      </c>
      <c r="L6994" s="1">
        <v>34.720918103121072</v>
      </c>
      <c r="M6994" s="2">
        <f>Table13[[#This Row],[Cons h '[MWh']]]-Table13[[#This Row],[Ewec_prod '[MWh']]]-Table13[[#This Row],[Eeol_prod '[MWh']]]-Table13[[#This Row],[Efv_prod '[MWh']]]</f>
        <v>24.859192861561876</v>
      </c>
    </row>
    <row r="6995" spans="5:13" x14ac:dyDescent="0.3">
      <c r="E6995" s="4">
        <v>43757.375</v>
      </c>
      <c r="F6995" s="3">
        <v>0</v>
      </c>
      <c r="G6995" s="2">
        <f>Table13[[#This Row],[CF % FV]]*$A$2</f>
        <v>0</v>
      </c>
      <c r="H6995" s="3">
        <v>0.242339086639381</v>
      </c>
      <c r="I6995" s="2">
        <f>Table13[[#This Row],[CF % EOL]]*$A$6</f>
        <v>9.6935634655752398</v>
      </c>
      <c r="J6995" s="3">
        <v>9.0536757863354037E-2</v>
      </c>
      <c r="K6995" s="2">
        <f>$A$10*Table13[[#This Row],[CF % WEC]]</f>
        <v>2.7845919824890913E-2</v>
      </c>
      <c r="L6995" s="1">
        <v>34.814488322958418</v>
      </c>
      <c r="M6995" s="2">
        <f>Table13[[#This Row],[Cons h '[MWh']]]-Table13[[#This Row],[Ewec_prod '[MWh']]]-Table13[[#This Row],[Eeol_prod '[MWh']]]-Table13[[#This Row],[Efv_prod '[MWh']]]</f>
        <v>25.093078937558289</v>
      </c>
    </row>
    <row r="6996" spans="5:13" x14ac:dyDescent="0.3">
      <c r="E6996" s="4">
        <v>43757.416666666664</v>
      </c>
      <c r="F6996" s="3">
        <v>0</v>
      </c>
      <c r="G6996" s="2">
        <f>Table13[[#This Row],[CF % FV]]*$A$2</f>
        <v>0</v>
      </c>
      <c r="H6996" s="3">
        <v>9.88282905177119E-2</v>
      </c>
      <c r="I6996" s="2">
        <f>Table13[[#This Row],[CF % EOL]]*$A$6</f>
        <v>3.9531316207084761</v>
      </c>
      <c r="J6996" s="3">
        <v>8.9269296988592026E-2</v>
      </c>
      <c r="K6996" s="2">
        <f>$A$10*Table13[[#This Row],[CF % WEC]]</f>
        <v>2.7456093474436911E-2</v>
      </c>
      <c r="L6996" s="1">
        <v>40.455325048785852</v>
      </c>
      <c r="M6996" s="2">
        <f>Table13[[#This Row],[Cons h '[MWh']]]-Table13[[#This Row],[Ewec_prod '[MWh']]]-Table13[[#This Row],[Eeol_prod '[MWh']]]-Table13[[#This Row],[Efv_prod '[MWh']]]</f>
        <v>36.474737334602942</v>
      </c>
    </row>
    <row r="6997" spans="5:13" x14ac:dyDescent="0.3">
      <c r="E6997" s="4">
        <v>43757.458333333336</v>
      </c>
      <c r="F6997" s="3">
        <v>0</v>
      </c>
      <c r="G6997" s="2">
        <f>Table13[[#This Row],[CF % FV]]*$A$2</f>
        <v>0</v>
      </c>
      <c r="H6997" s="3">
        <v>9.8624210944119897E-2</v>
      </c>
      <c r="I6997" s="2">
        <f>Table13[[#This Row],[CF % EOL]]*$A$6</f>
        <v>3.9449684377647958</v>
      </c>
      <c r="J6997" s="3">
        <v>8.8940172024398592E-2</v>
      </c>
      <c r="K6997" s="2">
        <f>$A$10*Table13[[#This Row],[CF % WEC]]</f>
        <v>2.735486622064975E-2</v>
      </c>
      <c r="L6997" s="1">
        <v>40.39314056246215</v>
      </c>
      <c r="M6997" s="2">
        <f>Table13[[#This Row],[Cons h '[MWh']]]-Table13[[#This Row],[Ewec_prod '[MWh']]]-Table13[[#This Row],[Eeol_prod '[MWh']]]-Table13[[#This Row],[Efv_prod '[MWh']]]</f>
        <v>36.42081725847671</v>
      </c>
    </row>
    <row r="6998" spans="5:13" x14ac:dyDescent="0.3">
      <c r="E6998" s="4">
        <v>43757.5</v>
      </c>
      <c r="F6998" s="3">
        <v>0</v>
      </c>
      <c r="G6998" s="2">
        <f>Table13[[#This Row],[CF % FV]]*$A$2</f>
        <v>0</v>
      </c>
      <c r="H6998" s="3">
        <v>0.11646074950726</v>
      </c>
      <c r="I6998" s="2">
        <f>Table13[[#This Row],[CF % EOL]]*$A$6</f>
        <v>4.6584299802903999</v>
      </c>
      <c r="J6998" s="3">
        <v>8.8626806860930496E-2</v>
      </c>
      <c r="K6998" s="2">
        <f>$A$10*Table13[[#This Row],[CF % WEC]]</f>
        <v>2.7258486126820719E-2</v>
      </c>
      <c r="L6998" s="1">
        <v>27.50472738321541</v>
      </c>
      <c r="M6998" s="2">
        <f>Table13[[#This Row],[Cons h '[MWh']]]-Table13[[#This Row],[Ewec_prod '[MWh']]]-Table13[[#This Row],[Eeol_prod '[MWh']]]-Table13[[#This Row],[Efv_prod '[MWh']]]</f>
        <v>22.819038916798188</v>
      </c>
    </row>
    <row r="6999" spans="5:13" x14ac:dyDescent="0.3">
      <c r="E6999" s="4">
        <v>43757.541666666664</v>
      </c>
      <c r="F6999" s="3">
        <v>0</v>
      </c>
      <c r="G6999" s="2">
        <f>Table13[[#This Row],[CF % FV]]*$A$2</f>
        <v>0</v>
      </c>
      <c r="H6999" s="3">
        <v>0.13900191933398301</v>
      </c>
      <c r="I6999" s="2">
        <f>Table13[[#This Row],[CF % EOL]]*$A$6</f>
        <v>5.5600767733593202</v>
      </c>
      <c r="J6999" s="3">
        <v>8.8796499619130317E-2</v>
      </c>
      <c r="K6999" s="2">
        <f>$A$10*Table13[[#This Row],[CF % WEC]]</f>
        <v>2.7310677646057893E-2</v>
      </c>
      <c r="L6999" s="1">
        <v>32.062485759754594</v>
      </c>
      <c r="M6999" s="2">
        <f>Table13[[#This Row],[Cons h '[MWh']]]-Table13[[#This Row],[Ewec_prod '[MWh']]]-Table13[[#This Row],[Eeol_prod '[MWh']]]-Table13[[#This Row],[Efv_prod '[MWh']]]</f>
        <v>26.475098308749217</v>
      </c>
    </row>
    <row r="7000" spans="5:13" x14ac:dyDescent="0.3">
      <c r="E7000" s="4">
        <v>43757.583333333336</v>
      </c>
      <c r="F7000" s="3">
        <v>0</v>
      </c>
      <c r="G7000" s="2">
        <f>Table13[[#This Row],[CF % FV]]*$A$2</f>
        <v>0</v>
      </c>
      <c r="H7000" s="3">
        <v>0.12794030356431901</v>
      </c>
      <c r="I7000" s="2">
        <f>Table13[[#This Row],[CF % EOL]]*$A$6</f>
        <v>5.1176121425727601</v>
      </c>
      <c r="J7000" s="3">
        <v>8.9698832223214398E-2</v>
      </c>
      <c r="K7000" s="2">
        <f>$A$10*Table13[[#This Row],[CF % WEC]]</f>
        <v>2.7588203392966495E-2</v>
      </c>
      <c r="L7000" s="1">
        <v>37.76979422383301</v>
      </c>
      <c r="M7000" s="2">
        <f>Table13[[#This Row],[Cons h '[MWh']]]-Table13[[#This Row],[Ewec_prod '[MWh']]]-Table13[[#This Row],[Eeol_prod '[MWh']]]-Table13[[#This Row],[Efv_prod '[MWh']]]</f>
        <v>32.624593877867284</v>
      </c>
    </row>
    <row r="7001" spans="5:13" x14ac:dyDescent="0.3">
      <c r="E7001" s="4">
        <v>43757.625</v>
      </c>
      <c r="F7001" s="3">
        <v>1.15E-3</v>
      </c>
      <c r="G7001" s="2">
        <f>Table13[[#This Row],[CF % FV]]*$A$2</f>
        <v>5.8650000000000001E-2</v>
      </c>
      <c r="H7001" s="3">
        <v>0.13900191933398301</v>
      </c>
      <c r="I7001" s="2">
        <f>Table13[[#This Row],[CF % EOL]]*$A$6</f>
        <v>5.5600767733593202</v>
      </c>
      <c r="J7001" s="3">
        <v>9.1081851595417623E-2</v>
      </c>
      <c r="K7001" s="2">
        <f>$A$10*Table13[[#This Row],[CF % WEC]]</f>
        <v>2.8013571469574304E-2</v>
      </c>
      <c r="L7001" s="1">
        <v>28.267496289831762</v>
      </c>
      <c r="M7001" s="2">
        <f>Table13[[#This Row],[Cons h '[MWh']]]-Table13[[#This Row],[Ewec_prod '[MWh']]]-Table13[[#This Row],[Eeol_prod '[MWh']]]-Table13[[#This Row],[Efv_prod '[MWh']]]</f>
        <v>22.620755945002866</v>
      </c>
    </row>
    <row r="7002" spans="5:13" x14ac:dyDescent="0.3">
      <c r="E7002" s="4">
        <v>43757.666666666664</v>
      </c>
      <c r="F7002" s="3">
        <v>0.10601000000000001</v>
      </c>
      <c r="G7002" s="2">
        <f>Table13[[#This Row],[CF % FV]]*$A$2</f>
        <v>5.4065099999999999</v>
      </c>
      <c r="H7002" s="3">
        <v>0.19024500133476599</v>
      </c>
      <c r="I7002" s="2">
        <f>Table13[[#This Row],[CF % EOL]]*$A$6</f>
        <v>7.6098000533906394</v>
      </c>
      <c r="J7002" s="3">
        <v>9.2187991570615677E-2</v>
      </c>
      <c r="K7002" s="2">
        <f>$A$10*Table13[[#This Row],[CF % WEC]]</f>
        <v>2.83537811898181E-2</v>
      </c>
      <c r="L7002" s="1">
        <v>27.396073674802516</v>
      </c>
      <c r="M7002" s="2">
        <f>Table13[[#This Row],[Cons h '[MWh']]]-Table13[[#This Row],[Ewec_prod '[MWh']]]-Table13[[#This Row],[Eeol_prod '[MWh']]]-Table13[[#This Row],[Efv_prod '[MWh']]]</f>
        <v>14.351409840222058</v>
      </c>
    </row>
    <row r="7003" spans="5:13" x14ac:dyDescent="0.3">
      <c r="E7003" s="4">
        <v>43757.708333333336</v>
      </c>
      <c r="F7003" s="3">
        <v>0.29330000000000001</v>
      </c>
      <c r="G7003" s="2">
        <f>Table13[[#This Row],[CF % FV]]*$A$2</f>
        <v>14.958299999999999</v>
      </c>
      <c r="H7003" s="3">
        <v>0.17970620631034301</v>
      </c>
      <c r="I7003" s="2">
        <f>Table13[[#This Row],[CF % EOL]]*$A$6</f>
        <v>7.1882482524137199</v>
      </c>
      <c r="J7003" s="3">
        <v>9.2667636318118959E-2</v>
      </c>
      <c r="K7003" s="2">
        <f>$A$10*Table13[[#This Row],[CF % WEC]]</f>
        <v>2.8501303030654998E-2</v>
      </c>
      <c r="L7003" s="1">
        <v>42.230585793372576</v>
      </c>
      <c r="M7003" s="2">
        <f>Table13[[#This Row],[Cons h '[MWh']]]-Table13[[#This Row],[Ewec_prod '[MWh']]]-Table13[[#This Row],[Eeol_prod '[MWh']]]-Table13[[#This Row],[Efv_prod '[MWh']]]</f>
        <v>20.055536237928202</v>
      </c>
    </row>
    <row r="7004" spans="5:13" x14ac:dyDescent="0.3">
      <c r="E7004" s="4">
        <v>43757.75</v>
      </c>
      <c r="F7004" s="3">
        <v>0.52202999999999999</v>
      </c>
      <c r="G7004" s="2">
        <f>Table13[[#This Row],[CF % FV]]*$A$2</f>
        <v>26.623529999999999</v>
      </c>
      <c r="H7004" s="3">
        <v>0.152972862927818</v>
      </c>
      <c r="I7004" s="2">
        <f>Table13[[#This Row],[CF % EOL]]*$A$6</f>
        <v>6.1189145171127199</v>
      </c>
      <c r="J7004" s="3">
        <v>9.2745417658801926E-2</v>
      </c>
      <c r="K7004" s="2">
        <f>$A$10*Table13[[#This Row],[CF % WEC]]</f>
        <v>2.8525225833145887E-2</v>
      </c>
      <c r="L7004" s="1">
        <v>52.564046902070416</v>
      </c>
      <c r="M7004" s="2">
        <f>Table13[[#This Row],[Cons h '[MWh']]]-Table13[[#This Row],[Ewec_prod '[MWh']]]-Table13[[#This Row],[Eeol_prod '[MWh']]]-Table13[[#This Row],[Efv_prod '[MWh']]]</f>
        <v>19.793077159124554</v>
      </c>
    </row>
    <row r="7005" spans="5:13" x14ac:dyDescent="0.3">
      <c r="E7005" s="4">
        <v>43757.791666666664</v>
      </c>
      <c r="F7005" s="3">
        <v>0.62551999999999996</v>
      </c>
      <c r="G7005" s="2">
        <f>Table13[[#This Row],[CF % FV]]*$A$2</f>
        <v>31.901519999999998</v>
      </c>
      <c r="H7005" s="3">
        <v>0.13627554338422199</v>
      </c>
      <c r="I7005" s="2">
        <f>Table13[[#This Row],[CF % EOL]]*$A$6</f>
        <v>5.4510217353688795</v>
      </c>
      <c r="J7005" s="3">
        <v>9.2537783449829297E-2</v>
      </c>
      <c r="K7005" s="2">
        <f>$A$10*Table13[[#This Row],[CF % WEC]]</f>
        <v>2.8461364859190059E-2</v>
      </c>
      <c r="L7005" s="1">
        <v>49.260353527811077</v>
      </c>
      <c r="M7005" s="2">
        <f>Table13[[#This Row],[Cons h '[MWh']]]-Table13[[#This Row],[Ewec_prod '[MWh']]]-Table13[[#This Row],[Eeol_prod '[MWh']]]-Table13[[#This Row],[Efv_prod '[MWh']]]</f>
        <v>11.879350427583013</v>
      </c>
    </row>
    <row r="7006" spans="5:13" x14ac:dyDescent="0.3">
      <c r="E7006" s="4">
        <v>43757.833333333336</v>
      </c>
      <c r="F7006" s="3">
        <v>0.74170000000000003</v>
      </c>
      <c r="G7006" s="2">
        <f>Table13[[#This Row],[CF % FV]]*$A$2</f>
        <v>37.826700000000002</v>
      </c>
      <c r="H7006" s="3">
        <v>0.15824560229136</v>
      </c>
      <c r="I7006" s="2">
        <f>Table13[[#This Row],[CF % EOL]]*$A$6</f>
        <v>6.3298240916544</v>
      </c>
      <c r="J7006" s="3">
        <v>9.2249035298509974E-2</v>
      </c>
      <c r="K7006" s="2">
        <f>$A$10*Table13[[#This Row],[CF % WEC]]</f>
        <v>2.8372556091779164E-2</v>
      </c>
      <c r="L7006" s="1">
        <v>37.633856654688863</v>
      </c>
      <c r="M7006" s="2">
        <f>Table13[[#This Row],[Cons h '[MWh']]]-Table13[[#This Row],[Ewec_prod '[MWh']]]-Table13[[#This Row],[Eeol_prod '[MWh']]]-Table13[[#This Row],[Efv_prod '[MWh']]]</f>
        <v>-6.5510399930573229</v>
      </c>
    </row>
    <row r="7007" spans="5:13" x14ac:dyDescent="0.3">
      <c r="E7007" s="4">
        <v>43757.875</v>
      </c>
      <c r="F7007" s="3">
        <v>0.76139000000000001</v>
      </c>
      <c r="G7007" s="2">
        <f>Table13[[#This Row],[CF % FV]]*$A$2</f>
        <v>38.830890000000004</v>
      </c>
      <c r="H7007" s="3">
        <v>0.17873789975104001</v>
      </c>
      <c r="I7007" s="2">
        <f>Table13[[#This Row],[CF % EOL]]*$A$6</f>
        <v>7.1495159900416008</v>
      </c>
      <c r="J7007" s="3">
        <v>9.0045465890950721E-2</v>
      </c>
      <c r="K7007" s="2">
        <f>$A$10*Table13[[#This Row],[CF % WEC]]</f>
        <v>2.7694815707657083E-2</v>
      </c>
      <c r="L7007" s="1">
        <v>35.351488841148793</v>
      </c>
      <c r="M7007" s="2">
        <f>Table13[[#This Row],[Cons h '[MWh']]]-Table13[[#This Row],[Ewec_prod '[MWh']]]-Table13[[#This Row],[Eeol_prod '[MWh']]]-Table13[[#This Row],[Efv_prod '[MWh']]]</f>
        <v>-10.656611964600465</v>
      </c>
    </row>
    <row r="7008" spans="5:13" x14ac:dyDescent="0.3">
      <c r="E7008" s="4">
        <v>43757.916666666664</v>
      </c>
      <c r="F7008" s="3">
        <v>0.67000999999999999</v>
      </c>
      <c r="G7008" s="2">
        <f>Table13[[#This Row],[CF % FV]]*$A$2</f>
        <v>34.17051</v>
      </c>
      <c r="H7008" s="3">
        <v>7.4811850099567201E-2</v>
      </c>
      <c r="I7008" s="2">
        <f>Table13[[#This Row],[CF % EOL]]*$A$6</f>
        <v>2.992474003982688</v>
      </c>
      <c r="J7008" s="3">
        <v>8.8330983097782562E-2</v>
      </c>
      <c r="K7008" s="2">
        <f>$A$10*Table13[[#This Row],[CF % WEC]]</f>
        <v>2.7167501150272878E-2</v>
      </c>
      <c r="L7008" s="1">
        <v>26.713461165618906</v>
      </c>
      <c r="M7008" s="2">
        <f>Table13[[#This Row],[Cons h '[MWh']]]-Table13[[#This Row],[Ewec_prod '[MWh']]]-Table13[[#This Row],[Eeol_prod '[MWh']]]-Table13[[#This Row],[Efv_prod '[MWh']]]</f>
        <v>-10.476690339514057</v>
      </c>
    </row>
    <row r="7009" spans="5:13" x14ac:dyDescent="0.3">
      <c r="E7009" s="4">
        <v>43757.958333333336</v>
      </c>
      <c r="F7009" s="3">
        <v>0.61720000000000008</v>
      </c>
      <c r="G7009" s="2">
        <f>Table13[[#This Row],[CF % FV]]*$A$2</f>
        <v>31.477200000000003</v>
      </c>
      <c r="H7009" s="3">
        <v>2.7191842566839101E-2</v>
      </c>
      <c r="I7009" s="2">
        <f>Table13[[#This Row],[CF % EOL]]*$A$6</f>
        <v>1.0876737026735641</v>
      </c>
      <c r="J7009" s="3">
        <v>8.6615459648925655E-2</v>
      </c>
      <c r="K7009" s="2">
        <f>$A$10*Table13[[#This Row],[CF % WEC]]</f>
        <v>2.6639866523829891E-2</v>
      </c>
      <c r="L7009" s="1">
        <v>25.427513720366996</v>
      </c>
      <c r="M7009" s="2">
        <f>Table13[[#This Row],[Cons h '[MWh']]]-Table13[[#This Row],[Ewec_prod '[MWh']]]-Table13[[#This Row],[Eeol_prod '[MWh']]]-Table13[[#This Row],[Efv_prod '[MWh']]]</f>
        <v>-7.1639998488304002</v>
      </c>
    </row>
    <row r="7010" spans="5:13" x14ac:dyDescent="0.3">
      <c r="E7010" s="4">
        <v>43758</v>
      </c>
      <c r="F7010" s="3">
        <v>0.42827999999999999</v>
      </c>
      <c r="G7010" s="2">
        <f>Table13[[#This Row],[CF % FV]]*$A$2</f>
        <v>21.842279999999999</v>
      </c>
      <c r="H7010" s="3">
        <v>7.0918231114775803E-3</v>
      </c>
      <c r="I7010" s="2">
        <f>Table13[[#This Row],[CF % EOL]]*$A$6</f>
        <v>0.28367292445910319</v>
      </c>
      <c r="J7010" s="3">
        <v>8.600251204938307E-2</v>
      </c>
      <c r="K7010" s="2">
        <f>$A$10*Table13[[#This Row],[CF % WEC]]</f>
        <v>2.6451345417966097E-2</v>
      </c>
      <c r="L7010" s="1">
        <v>26.938375299084825</v>
      </c>
      <c r="M7010" s="2">
        <f>Table13[[#This Row],[Cons h '[MWh']]]-Table13[[#This Row],[Ewec_prod '[MWh']]]-Table13[[#This Row],[Eeol_prod '[MWh']]]-Table13[[#This Row],[Efv_prod '[MWh']]]</f>
        <v>4.7859710292077544</v>
      </c>
    </row>
    <row r="7011" spans="5:13" x14ac:dyDescent="0.3">
      <c r="E7011" s="4">
        <v>43758.041666666664</v>
      </c>
      <c r="F7011" s="3">
        <v>0.31857999999999997</v>
      </c>
      <c r="G7011" s="2">
        <f>Table13[[#This Row],[CF % FV]]*$A$2</f>
        <v>16.247579999999999</v>
      </c>
      <c r="H7011" s="3">
        <v>2.4680601627055401E-2</v>
      </c>
      <c r="I7011" s="2">
        <f>Table13[[#This Row],[CF % EOL]]*$A$6</f>
        <v>0.98722406508221605</v>
      </c>
      <c r="J7011" s="3">
        <v>8.5606849398832272E-2</v>
      </c>
      <c r="K7011" s="2">
        <f>$A$10*Table13[[#This Row],[CF % WEC]]</f>
        <v>2.632965351398197E-2</v>
      </c>
      <c r="L7011" s="1">
        <v>25.760625970795765</v>
      </c>
      <c r="M7011" s="2">
        <f>Table13[[#This Row],[Cons h '[MWh']]]-Table13[[#This Row],[Ewec_prod '[MWh']]]-Table13[[#This Row],[Eeol_prod '[MWh']]]-Table13[[#This Row],[Efv_prod '[MWh']]]</f>
        <v>8.4994922521995662</v>
      </c>
    </row>
    <row r="7012" spans="5:13" x14ac:dyDescent="0.3">
      <c r="E7012" s="4">
        <v>43758.083333333336</v>
      </c>
      <c r="F7012" s="3">
        <v>0.1263</v>
      </c>
      <c r="G7012" s="2">
        <f>Table13[[#This Row],[CF % FV]]*$A$2</f>
        <v>6.4413</v>
      </c>
      <c r="H7012" s="3">
        <v>4.5353335582321297E-2</v>
      </c>
      <c r="I7012" s="2">
        <f>Table13[[#This Row],[CF % EOL]]*$A$6</f>
        <v>1.8141334232928519</v>
      </c>
      <c r="J7012" s="3">
        <v>8.5625699700176985E-2</v>
      </c>
      <c r="K7012" s="2">
        <f>$A$10*Table13[[#This Row],[CF % WEC]]</f>
        <v>2.6335451203144997E-2</v>
      </c>
      <c r="L7012" s="1">
        <v>25.226999076171644</v>
      </c>
      <c r="M7012" s="2">
        <f>Table13[[#This Row],[Cons h '[MWh']]]-Table13[[#This Row],[Ewec_prod '[MWh']]]-Table13[[#This Row],[Eeol_prod '[MWh']]]-Table13[[#This Row],[Efv_prod '[MWh']]]</f>
        <v>16.945230201675649</v>
      </c>
    </row>
    <row r="7013" spans="5:13" x14ac:dyDescent="0.3">
      <c r="E7013" s="4">
        <v>43758.125</v>
      </c>
      <c r="F7013" s="3">
        <v>1.141E-2</v>
      </c>
      <c r="G7013" s="2">
        <f>Table13[[#This Row],[CF % FV]]*$A$2</f>
        <v>0.58191000000000004</v>
      </c>
      <c r="H7013" s="3">
        <v>0.104003630691802</v>
      </c>
      <c r="I7013" s="2">
        <f>Table13[[#This Row],[CF % EOL]]*$A$6</f>
        <v>4.1601452276720803</v>
      </c>
      <c r="J7013" s="3">
        <v>9.1304764827100593E-2</v>
      </c>
      <c r="K7013" s="2">
        <f>$A$10*Table13[[#This Row],[CF % WEC]]</f>
        <v>2.8082131733094231E-2</v>
      </c>
      <c r="L7013" s="1">
        <v>24.815153458304419</v>
      </c>
      <c r="M7013" s="2">
        <f>Table13[[#This Row],[Cons h '[MWh']]]-Table13[[#This Row],[Ewec_prod '[MWh']]]-Table13[[#This Row],[Eeol_prod '[MWh']]]-Table13[[#This Row],[Efv_prod '[MWh']]]</f>
        <v>20.045016098899247</v>
      </c>
    </row>
    <row r="7014" spans="5:13" x14ac:dyDescent="0.3">
      <c r="E7014" s="4">
        <v>43758.166666666664</v>
      </c>
      <c r="F7014" s="3">
        <v>0</v>
      </c>
      <c r="G7014" s="2">
        <f>Table13[[#This Row],[CF % FV]]*$A$2</f>
        <v>0</v>
      </c>
      <c r="H7014" s="3">
        <v>0.18498120992876799</v>
      </c>
      <c r="I7014" s="2">
        <f>Table13[[#This Row],[CF % EOL]]*$A$6</f>
        <v>7.3992483971507195</v>
      </c>
      <c r="J7014" s="3">
        <v>9.1553517407084686E-2</v>
      </c>
      <c r="K7014" s="2">
        <f>$A$10*Table13[[#This Row],[CF % WEC]]</f>
        <v>2.8158639270606522E-2</v>
      </c>
      <c r="L7014" s="1">
        <v>28.824326236567273</v>
      </c>
      <c r="M7014" s="2">
        <f>Table13[[#This Row],[Cons h '[MWh']]]-Table13[[#This Row],[Ewec_prod '[MWh']]]-Table13[[#This Row],[Eeol_prod '[MWh']]]-Table13[[#This Row],[Efv_prod '[MWh']]]</f>
        <v>21.396919200145945</v>
      </c>
    </row>
    <row r="7015" spans="5:13" x14ac:dyDescent="0.3">
      <c r="E7015" s="4">
        <v>43758.208333333336</v>
      </c>
      <c r="F7015" s="3">
        <v>0</v>
      </c>
      <c r="G7015" s="2">
        <f>Table13[[#This Row],[CF % FV]]*$A$2</f>
        <v>0</v>
      </c>
      <c r="H7015" s="3">
        <v>0.24937273774101701</v>
      </c>
      <c r="I7015" s="2">
        <f>Table13[[#This Row],[CF % EOL]]*$A$6</f>
        <v>9.9749095096406801</v>
      </c>
      <c r="J7015" s="3">
        <v>9.2302641032526292E-2</v>
      </c>
      <c r="K7015" s="2">
        <f>$A$10*Table13[[#This Row],[CF % WEC]]</f>
        <v>2.8389043328640746E-2</v>
      </c>
      <c r="L7015" s="1">
        <v>31.017393025780972</v>
      </c>
      <c r="M7015" s="2">
        <f>Table13[[#This Row],[Cons h '[MWh']]]-Table13[[#This Row],[Ewec_prod '[MWh']]]-Table13[[#This Row],[Eeol_prod '[MWh']]]-Table13[[#This Row],[Efv_prod '[MWh']]]</f>
        <v>21.014094472811649</v>
      </c>
    </row>
    <row r="7016" spans="5:13" x14ac:dyDescent="0.3">
      <c r="E7016" s="4">
        <v>43758.25</v>
      </c>
      <c r="F7016" s="3">
        <v>0</v>
      </c>
      <c r="G7016" s="2">
        <f>Table13[[#This Row],[CF % FV]]*$A$2</f>
        <v>0</v>
      </c>
      <c r="H7016" s="3">
        <v>0.27390868891817799</v>
      </c>
      <c r="I7016" s="2">
        <f>Table13[[#This Row],[CF % EOL]]*$A$6</f>
        <v>10.95634755672712</v>
      </c>
      <c r="J7016" s="3">
        <v>9.3065590438152754E-2</v>
      </c>
      <c r="K7016" s="2">
        <f>$A$10*Table13[[#This Row],[CF % WEC]]</f>
        <v>2.8623699709992366E-2</v>
      </c>
      <c r="L7016" s="1">
        <v>33.103692781541831</v>
      </c>
      <c r="M7016" s="2">
        <f>Table13[[#This Row],[Cons h '[MWh']]]-Table13[[#This Row],[Ewec_prod '[MWh']]]-Table13[[#This Row],[Eeol_prod '[MWh']]]-Table13[[#This Row],[Efv_prod '[MWh']]]</f>
        <v>22.118721525104721</v>
      </c>
    </row>
    <row r="7017" spans="5:13" x14ac:dyDescent="0.3">
      <c r="E7017" s="4">
        <v>43758.291666666664</v>
      </c>
      <c r="F7017" s="3">
        <v>0</v>
      </c>
      <c r="G7017" s="2">
        <f>Table13[[#This Row],[CF % FV]]*$A$2</f>
        <v>0</v>
      </c>
      <c r="H7017" s="3">
        <v>0.30259809097724699</v>
      </c>
      <c r="I7017" s="2">
        <f>Table13[[#This Row],[CF % EOL]]*$A$6</f>
        <v>12.10392363908988</v>
      </c>
      <c r="J7017" s="3">
        <v>9.5251179199291769E-2</v>
      </c>
      <c r="K7017" s="2">
        <f>$A$10*Table13[[#This Row],[CF % WEC]]</f>
        <v>2.9295909880194336E-2</v>
      </c>
      <c r="L7017" s="1">
        <v>36.553160563521423</v>
      </c>
      <c r="M7017" s="2">
        <f>Table13[[#This Row],[Cons h '[MWh']]]-Table13[[#This Row],[Ewec_prod '[MWh']]]-Table13[[#This Row],[Eeol_prod '[MWh']]]-Table13[[#This Row],[Efv_prod '[MWh']]]</f>
        <v>24.419941014551348</v>
      </c>
    </row>
    <row r="7018" spans="5:13" x14ac:dyDescent="0.3">
      <c r="E7018" s="4">
        <v>43758.333333333336</v>
      </c>
      <c r="F7018" s="3">
        <v>0</v>
      </c>
      <c r="G7018" s="2">
        <f>Table13[[#This Row],[CF % FV]]*$A$2</f>
        <v>0</v>
      </c>
      <c r="H7018" s="3">
        <v>0.29090896622353801</v>
      </c>
      <c r="I7018" s="2">
        <f>Table13[[#This Row],[CF % EOL]]*$A$6</f>
        <v>11.63635864894152</v>
      </c>
      <c r="J7018" s="3">
        <v>9.7201733525374048E-2</v>
      </c>
      <c r="K7018" s="2">
        <f>$A$10*Table13[[#This Row],[CF % WEC]]</f>
        <v>2.9895831731384968E-2</v>
      </c>
      <c r="L7018" s="1">
        <v>27.265603786368729</v>
      </c>
      <c r="M7018" s="2">
        <f>Table13[[#This Row],[Cons h '[MWh']]]-Table13[[#This Row],[Ewec_prod '[MWh']]]-Table13[[#This Row],[Eeol_prod '[MWh']]]-Table13[[#This Row],[Efv_prod '[MWh']]]</f>
        <v>15.599349305695824</v>
      </c>
    </row>
    <row r="7019" spans="5:13" x14ac:dyDescent="0.3">
      <c r="E7019" s="4">
        <v>43758.375</v>
      </c>
      <c r="F7019" s="3">
        <v>0</v>
      </c>
      <c r="G7019" s="2">
        <f>Table13[[#This Row],[CF % FV]]*$A$2</f>
        <v>0</v>
      </c>
      <c r="H7019" s="3">
        <v>0.27265417902418998</v>
      </c>
      <c r="I7019" s="2">
        <f>Table13[[#This Row],[CF % EOL]]*$A$6</f>
        <v>10.906167160967598</v>
      </c>
      <c r="J7019" s="3">
        <v>9.2861550316397021E-2</v>
      </c>
      <c r="K7019" s="2">
        <f>$A$10*Table13[[#This Row],[CF % WEC]]</f>
        <v>2.8560944150752589E-2</v>
      </c>
      <c r="L7019" s="1">
        <v>30.909415906484316</v>
      </c>
      <c r="M7019" s="2">
        <f>Table13[[#This Row],[Cons h '[MWh']]]-Table13[[#This Row],[Ewec_prod '[MWh']]]-Table13[[#This Row],[Eeol_prod '[MWh']]]-Table13[[#This Row],[Efv_prod '[MWh']]]</f>
        <v>19.974687801365967</v>
      </c>
    </row>
    <row r="7020" spans="5:13" x14ac:dyDescent="0.3">
      <c r="E7020" s="4">
        <v>43758.416666666664</v>
      </c>
      <c r="F7020" s="3">
        <v>0</v>
      </c>
      <c r="G7020" s="2">
        <f>Table13[[#This Row],[CF % FV]]*$A$2</f>
        <v>0</v>
      </c>
      <c r="H7020" s="3">
        <v>1.27663471612051E-2</v>
      </c>
      <c r="I7020" s="2">
        <f>Table13[[#This Row],[CF % EOL]]*$A$6</f>
        <v>0.51065388644820398</v>
      </c>
      <c r="J7020" s="3">
        <v>8.9531105430054339E-2</v>
      </c>
      <c r="K7020" s="2">
        <f>$A$10*Table13[[#This Row],[CF % WEC]]</f>
        <v>2.7536616535373579E-2</v>
      </c>
      <c r="L7020" s="1">
        <v>38.48585522453925</v>
      </c>
      <c r="M7020" s="2">
        <f>Table13[[#This Row],[Cons h '[MWh']]]-Table13[[#This Row],[Ewec_prod '[MWh']]]-Table13[[#This Row],[Eeol_prod '[MWh']]]-Table13[[#This Row],[Efv_prod '[MWh']]]</f>
        <v>37.947664721555675</v>
      </c>
    </row>
    <row r="7021" spans="5:13" x14ac:dyDescent="0.3">
      <c r="E7021" s="4">
        <v>43758.458333333336</v>
      </c>
      <c r="F7021" s="3">
        <v>0</v>
      </c>
      <c r="G7021" s="2">
        <f>Table13[[#This Row],[CF % FV]]*$A$2</f>
        <v>0</v>
      </c>
      <c r="H7021" s="3">
        <v>0</v>
      </c>
      <c r="I7021" s="2">
        <f>Table13[[#This Row],[CF % EOL]]*$A$6</f>
        <v>0</v>
      </c>
      <c r="J7021" s="3">
        <v>8.6912909807199679E-2</v>
      </c>
      <c r="K7021" s="2">
        <f>$A$10*Table13[[#This Row],[CF % WEC]]</f>
        <v>2.6731351722269411E-2</v>
      </c>
      <c r="L7021" s="1">
        <v>37.672679619101118</v>
      </c>
      <c r="M7021" s="2">
        <f>Table13[[#This Row],[Cons h '[MWh']]]-Table13[[#This Row],[Ewec_prod '[MWh']]]-Table13[[#This Row],[Eeol_prod '[MWh']]]-Table13[[#This Row],[Efv_prod '[MWh']]]</f>
        <v>37.645948267378849</v>
      </c>
    </row>
    <row r="7022" spans="5:13" x14ac:dyDescent="0.3">
      <c r="E7022" s="4">
        <v>43758.5</v>
      </c>
      <c r="F7022" s="3">
        <v>0</v>
      </c>
      <c r="G7022" s="2">
        <f>Table13[[#This Row],[CF % FV]]*$A$2</f>
        <v>0</v>
      </c>
      <c r="H7022" s="3">
        <v>0</v>
      </c>
      <c r="I7022" s="2">
        <f>Table13[[#This Row],[CF % EOL]]*$A$6</f>
        <v>0</v>
      </c>
      <c r="J7022" s="3">
        <v>8.5040837688812265E-2</v>
      </c>
      <c r="K7022" s="2">
        <f>$A$10*Table13[[#This Row],[CF % WEC]]</f>
        <v>2.6155568235592008E-2</v>
      </c>
      <c r="L7022" s="1">
        <v>35.566714570969872</v>
      </c>
      <c r="M7022" s="2">
        <f>Table13[[#This Row],[Cons h '[MWh']]]-Table13[[#This Row],[Ewec_prod '[MWh']]]-Table13[[#This Row],[Eeol_prod '[MWh']]]-Table13[[#This Row],[Efv_prod '[MWh']]]</f>
        <v>35.540559002734277</v>
      </c>
    </row>
    <row r="7023" spans="5:13" x14ac:dyDescent="0.3">
      <c r="E7023" s="4">
        <v>43758.541666666664</v>
      </c>
      <c r="F7023" s="3">
        <v>0</v>
      </c>
      <c r="G7023" s="2">
        <f>Table13[[#This Row],[CF % FV]]*$A$2</f>
        <v>0</v>
      </c>
      <c r="H7023" s="3">
        <v>0</v>
      </c>
      <c r="I7023" s="2">
        <f>Table13[[#This Row],[CF % EOL]]*$A$6</f>
        <v>0</v>
      </c>
      <c r="J7023" s="3">
        <v>8.4019455733912757E-2</v>
      </c>
      <c r="K7023" s="2">
        <f>$A$10*Table13[[#This Row],[CF % WEC]]</f>
        <v>2.5841427098909731E-2</v>
      </c>
      <c r="L7023" s="1">
        <v>45.04687838337972</v>
      </c>
      <c r="M7023" s="2">
        <f>Table13[[#This Row],[Cons h '[MWh']]]-Table13[[#This Row],[Ewec_prod '[MWh']]]-Table13[[#This Row],[Eeol_prod '[MWh']]]-Table13[[#This Row],[Efv_prod '[MWh']]]</f>
        <v>45.02103695628081</v>
      </c>
    </row>
    <row r="7024" spans="5:13" x14ac:dyDescent="0.3">
      <c r="E7024" s="4">
        <v>43758.583333333336</v>
      </c>
      <c r="F7024" s="3">
        <v>0</v>
      </c>
      <c r="G7024" s="2">
        <f>Table13[[#This Row],[CF % FV]]*$A$2</f>
        <v>0</v>
      </c>
      <c r="H7024" s="3">
        <v>6.5791414797691295E-4</v>
      </c>
      <c r="I7024" s="2">
        <f>Table13[[#This Row],[CF % EOL]]*$A$6</f>
        <v>2.6316565919076516E-2</v>
      </c>
      <c r="J7024" s="3">
        <v>8.35212000715881E-2</v>
      </c>
      <c r="K7024" s="2">
        <f>$A$10*Table13[[#This Row],[CF % WEC]]</f>
        <v>2.5688181195777982E-2</v>
      </c>
      <c r="L7024" s="1">
        <v>34.209083163430016</v>
      </c>
      <c r="M7024" s="2">
        <f>Table13[[#This Row],[Cons h '[MWh']]]-Table13[[#This Row],[Ewec_prod '[MWh']]]-Table13[[#This Row],[Eeol_prod '[MWh']]]-Table13[[#This Row],[Efv_prod '[MWh']]]</f>
        <v>34.157078416315166</v>
      </c>
    </row>
    <row r="7025" spans="5:13" x14ac:dyDescent="0.3">
      <c r="E7025" s="4">
        <v>43758.625</v>
      </c>
      <c r="F7025" s="3">
        <v>9.5999999999999992E-4</v>
      </c>
      <c r="G7025" s="2">
        <f>Table13[[#This Row],[CF % FV]]*$A$2</f>
        <v>4.8959999999999997E-2</v>
      </c>
      <c r="H7025" s="3">
        <v>1.3180047191743399E-2</v>
      </c>
      <c r="I7025" s="2">
        <f>Table13[[#This Row],[CF % EOL]]*$A$6</f>
        <v>0.52720188766973597</v>
      </c>
      <c r="J7025" s="3">
        <v>8.2989028364810424E-2</v>
      </c>
      <c r="K7025" s="2">
        <f>$A$10*Table13[[#This Row],[CF % WEC]]</f>
        <v>2.5524503911217248E-2</v>
      </c>
      <c r="L7025" s="1">
        <v>33.000598855340471</v>
      </c>
      <c r="M7025" s="2">
        <f>Table13[[#This Row],[Cons h '[MWh']]]-Table13[[#This Row],[Ewec_prod '[MWh']]]-Table13[[#This Row],[Eeol_prod '[MWh']]]-Table13[[#This Row],[Efv_prod '[MWh']]]</f>
        <v>32.398912463759522</v>
      </c>
    </row>
    <row r="7026" spans="5:13" x14ac:dyDescent="0.3">
      <c r="E7026" s="4">
        <v>43758.666666666664</v>
      </c>
      <c r="F7026" s="3">
        <v>8.2290000000000002E-2</v>
      </c>
      <c r="G7026" s="2">
        <f>Table13[[#This Row],[CF % FV]]*$A$2</f>
        <v>4.19679</v>
      </c>
      <c r="H7026" s="3">
        <v>4.7938292642564502E-2</v>
      </c>
      <c r="I7026" s="2">
        <f>Table13[[#This Row],[CF % EOL]]*$A$6</f>
        <v>1.91753170570258</v>
      </c>
      <c r="J7026" s="3">
        <v>8.4397344691182888E-2</v>
      </c>
      <c r="K7026" s="2">
        <f>$A$10*Table13[[#This Row],[CF % WEC]]</f>
        <v>2.5957652440474727E-2</v>
      </c>
      <c r="L7026" s="1">
        <v>37.504868119462472</v>
      </c>
      <c r="M7026" s="2">
        <f>Table13[[#This Row],[Cons h '[MWh']]]-Table13[[#This Row],[Ewec_prod '[MWh']]]-Table13[[#This Row],[Eeol_prod '[MWh']]]-Table13[[#This Row],[Efv_prod '[MWh']]]</f>
        <v>31.364588761319418</v>
      </c>
    </row>
    <row r="7027" spans="5:13" x14ac:dyDescent="0.3">
      <c r="E7027" s="4">
        <v>43758.708333333336</v>
      </c>
      <c r="F7027" s="3">
        <v>0.24556</v>
      </c>
      <c r="G7027" s="2">
        <f>Table13[[#This Row],[CF % FV]]*$A$2</f>
        <v>12.52356</v>
      </c>
      <c r="H7027" s="3">
        <v>7.6752258926265596E-2</v>
      </c>
      <c r="I7027" s="2">
        <f>Table13[[#This Row],[CF % EOL]]*$A$6</f>
        <v>3.0700903570506237</v>
      </c>
      <c r="J7027" s="3">
        <v>8.2833738285190403E-2</v>
      </c>
      <c r="K7027" s="2">
        <f>$A$10*Table13[[#This Row],[CF % WEC]]</f>
        <v>2.5476742148936932E-2</v>
      </c>
      <c r="L7027" s="1">
        <v>32.035859135868101</v>
      </c>
      <c r="M7027" s="2">
        <f>Table13[[#This Row],[Cons h '[MWh']]]-Table13[[#This Row],[Ewec_prod '[MWh']]]-Table13[[#This Row],[Eeol_prod '[MWh']]]-Table13[[#This Row],[Efv_prod '[MWh']]]</f>
        <v>16.416732036668538</v>
      </c>
    </row>
    <row r="7028" spans="5:13" x14ac:dyDescent="0.3">
      <c r="E7028" s="4">
        <v>43758.75</v>
      </c>
      <c r="F7028" s="3">
        <v>0.38498000000000004</v>
      </c>
      <c r="G7028" s="2">
        <f>Table13[[#This Row],[CF % FV]]*$A$2</f>
        <v>19.633980000000001</v>
      </c>
      <c r="H7028" s="3">
        <v>6.7966926814227002E-2</v>
      </c>
      <c r="I7028" s="2">
        <f>Table13[[#This Row],[CF % EOL]]*$A$6</f>
        <v>2.7186770725690801</v>
      </c>
      <c r="J7028" s="3">
        <v>8.0436723683427219E-2</v>
      </c>
      <c r="K7028" s="2">
        <f>$A$10*Table13[[#This Row],[CF % WEC]]</f>
        <v>2.4739504832348557E-2</v>
      </c>
      <c r="L7028" s="1">
        <v>26.054719376353237</v>
      </c>
      <c r="M7028" s="2">
        <f>Table13[[#This Row],[Cons h '[MWh']]]-Table13[[#This Row],[Ewec_prod '[MWh']]]-Table13[[#This Row],[Eeol_prod '[MWh']]]-Table13[[#This Row],[Efv_prod '[MWh']]]</f>
        <v>3.6773227989518098</v>
      </c>
    </row>
    <row r="7029" spans="5:13" x14ac:dyDescent="0.3">
      <c r="E7029" s="4">
        <v>43758.791666666664</v>
      </c>
      <c r="F7029" s="3">
        <v>0.48629</v>
      </c>
      <c r="G7029" s="2">
        <f>Table13[[#This Row],[CF % FV]]*$A$2</f>
        <v>24.800789999999999</v>
      </c>
      <c r="H7029" s="3">
        <v>3.9197575318601602E-2</v>
      </c>
      <c r="I7029" s="2">
        <f>Table13[[#This Row],[CF % EOL]]*$A$6</f>
        <v>1.5679030127440641</v>
      </c>
      <c r="J7029" s="3">
        <v>7.8640872244326976E-2</v>
      </c>
      <c r="K7029" s="2">
        <f>$A$10*Table13[[#This Row],[CF % WEC]]</f>
        <v>2.418716414365198E-2</v>
      </c>
      <c r="L7029" s="1">
        <v>42.28715096303722</v>
      </c>
      <c r="M7029" s="2">
        <f>Table13[[#This Row],[Cons h '[MWh']]]-Table13[[#This Row],[Ewec_prod '[MWh']]]-Table13[[#This Row],[Eeol_prod '[MWh']]]-Table13[[#This Row],[Efv_prod '[MWh']]]</f>
        <v>15.894270786149505</v>
      </c>
    </row>
    <row r="7030" spans="5:13" x14ac:dyDescent="0.3">
      <c r="E7030" s="4">
        <v>43758.833333333336</v>
      </c>
      <c r="F7030" s="3">
        <v>0.58287999999999995</v>
      </c>
      <c r="G7030" s="2">
        <f>Table13[[#This Row],[CF % FV]]*$A$2</f>
        <v>29.726879999999998</v>
      </c>
      <c r="H7030" s="3">
        <v>1.2742272530507899E-3</v>
      </c>
      <c r="I7030" s="2">
        <f>Table13[[#This Row],[CF % EOL]]*$A$6</f>
        <v>5.0969090122031595E-2</v>
      </c>
      <c r="J7030" s="3">
        <v>7.7323388741697821E-2</v>
      </c>
      <c r="K7030" s="2">
        <f>$A$10*Table13[[#This Row],[CF % WEC]]</f>
        <v>2.3781952593662545E-2</v>
      </c>
      <c r="L7030" s="1">
        <v>36.726241498717741</v>
      </c>
      <c r="M7030" s="2">
        <f>Table13[[#This Row],[Cons h '[MWh']]]-Table13[[#This Row],[Ewec_prod '[MWh']]]-Table13[[#This Row],[Eeol_prod '[MWh']]]-Table13[[#This Row],[Efv_prod '[MWh']]]</f>
        <v>6.9246104560020463</v>
      </c>
    </row>
    <row r="7031" spans="5:13" x14ac:dyDescent="0.3">
      <c r="E7031" s="4">
        <v>43758.875</v>
      </c>
      <c r="F7031" s="3">
        <v>0.62324999999999997</v>
      </c>
      <c r="G7031" s="2">
        <f>Table13[[#This Row],[CF % FV]]*$A$2</f>
        <v>31.78575</v>
      </c>
      <c r="H7031" s="3">
        <v>0</v>
      </c>
      <c r="I7031" s="2">
        <f>Table13[[#This Row],[CF % EOL]]*$A$6</f>
        <v>0</v>
      </c>
      <c r="J7031" s="3">
        <v>7.8124762007661247E-2</v>
      </c>
      <c r="K7031" s="2">
        <f>$A$10*Table13[[#This Row],[CF % WEC]]</f>
        <v>2.4028426801933931E-2</v>
      </c>
      <c r="L7031" s="1">
        <v>34.519697119025608</v>
      </c>
      <c r="M7031" s="2">
        <f>Table13[[#This Row],[Cons h '[MWh']]]-Table13[[#This Row],[Ewec_prod '[MWh']]]-Table13[[#This Row],[Eeol_prod '[MWh']]]-Table13[[#This Row],[Efv_prod '[MWh']]]</f>
        <v>2.709918692223674</v>
      </c>
    </row>
    <row r="7032" spans="5:13" x14ac:dyDescent="0.3">
      <c r="E7032" s="4">
        <v>43758.916666666664</v>
      </c>
      <c r="F7032" s="3">
        <v>0.63266</v>
      </c>
      <c r="G7032" s="2">
        <f>Table13[[#This Row],[CF % FV]]*$A$2</f>
        <v>32.265659999999997</v>
      </c>
      <c r="H7032" s="3">
        <v>0.106978210822438</v>
      </c>
      <c r="I7032" s="2">
        <f>Table13[[#This Row],[CF % EOL]]*$A$6</f>
        <v>4.2791284328975197</v>
      </c>
      <c r="J7032" s="3">
        <v>7.8256406241681842E-2</v>
      </c>
      <c r="K7032" s="2">
        <f>$A$10*Table13[[#This Row],[CF % WEC]]</f>
        <v>2.4068915934441628E-2</v>
      </c>
      <c r="L7032" s="1">
        <v>30.062533621734676</v>
      </c>
      <c r="M7032" s="2">
        <f>Table13[[#This Row],[Cons h '[MWh']]]-Table13[[#This Row],[Ewec_prod '[MWh']]]-Table13[[#This Row],[Eeol_prod '[MWh']]]-Table13[[#This Row],[Efv_prod '[MWh']]]</f>
        <v>-6.506323727097282</v>
      </c>
    </row>
    <row r="7033" spans="5:13" x14ac:dyDescent="0.3">
      <c r="E7033" s="4">
        <v>43758.958333333336</v>
      </c>
      <c r="F7033" s="3">
        <v>0.48804999999999998</v>
      </c>
      <c r="G7033" s="2">
        <f>Table13[[#This Row],[CF % FV]]*$A$2</f>
        <v>24.890549999999998</v>
      </c>
      <c r="H7033" s="3">
        <v>0.13570061742358899</v>
      </c>
      <c r="I7033" s="2">
        <f>Table13[[#This Row],[CF % EOL]]*$A$6</f>
        <v>5.4280246969435595</v>
      </c>
      <c r="J7033" s="3">
        <v>7.7372618060682519E-2</v>
      </c>
      <c r="K7033" s="2">
        <f>$A$10*Table13[[#This Row],[CF % WEC]]</f>
        <v>2.379709379931021E-2</v>
      </c>
      <c r="L7033" s="1">
        <v>25.664011589614255</v>
      </c>
      <c r="M7033" s="2">
        <f>Table13[[#This Row],[Cons h '[MWh']]]-Table13[[#This Row],[Ewec_prod '[MWh']]]-Table13[[#This Row],[Eeol_prod '[MWh']]]-Table13[[#This Row],[Efv_prod '[MWh']]]</f>
        <v>-4.6783602011286121</v>
      </c>
    </row>
    <row r="7034" spans="5:13" x14ac:dyDescent="0.3">
      <c r="E7034" s="4">
        <v>43759</v>
      </c>
      <c r="F7034" s="3">
        <v>0.34922000000000003</v>
      </c>
      <c r="G7034" s="2">
        <f>Table13[[#This Row],[CF % FV]]*$A$2</f>
        <v>17.810220000000001</v>
      </c>
      <c r="H7034" s="3">
        <v>8.8692311403401503E-2</v>
      </c>
      <c r="I7034" s="2">
        <f>Table13[[#This Row],[CF % EOL]]*$A$6</f>
        <v>3.5476924561360601</v>
      </c>
      <c r="J7034" s="3">
        <v>7.6168452139127901E-2</v>
      </c>
      <c r="K7034" s="2">
        <f>$A$10*Table13[[#This Row],[CF % WEC]]</f>
        <v>2.3426734748480449E-2</v>
      </c>
      <c r="L7034" s="1">
        <v>23.362530555878898</v>
      </c>
      <c r="M7034" s="2">
        <f>Table13[[#This Row],[Cons h '[MWh']]]-Table13[[#This Row],[Ewec_prod '[MWh']]]-Table13[[#This Row],[Eeol_prod '[MWh']]]-Table13[[#This Row],[Efv_prod '[MWh']]]</f>
        <v>1.9811913649943591</v>
      </c>
    </row>
    <row r="7035" spans="5:13" x14ac:dyDescent="0.3">
      <c r="E7035" s="4">
        <v>43759.041666666664</v>
      </c>
      <c r="F7035" s="3">
        <v>0.18740000000000001</v>
      </c>
      <c r="G7035" s="2">
        <f>Table13[[#This Row],[CF % FV]]*$A$2</f>
        <v>9.5574000000000012</v>
      </c>
      <c r="H7035" s="3">
        <v>3.8313177291667597E-2</v>
      </c>
      <c r="I7035" s="2">
        <f>Table13[[#This Row],[CF % EOL]]*$A$6</f>
        <v>1.532527091666704</v>
      </c>
      <c r="J7035" s="3">
        <v>7.5114630151302014E-2</v>
      </c>
      <c r="K7035" s="2">
        <f>$A$10*Table13[[#This Row],[CF % WEC]]</f>
        <v>2.3102616199559174E-2</v>
      </c>
      <c r="L7035" s="1">
        <v>25.56811403884981</v>
      </c>
      <c r="M7035" s="2">
        <f>Table13[[#This Row],[Cons h '[MWh']]]-Table13[[#This Row],[Ewec_prod '[MWh']]]-Table13[[#This Row],[Eeol_prod '[MWh']]]-Table13[[#This Row],[Efv_prod '[MWh']]]</f>
        <v>14.455084330983546</v>
      </c>
    </row>
    <row r="7036" spans="5:13" x14ac:dyDescent="0.3">
      <c r="E7036" s="4">
        <v>43759.083333333336</v>
      </c>
      <c r="F7036" s="3">
        <v>9.4819999999999988E-2</v>
      </c>
      <c r="G7036" s="2">
        <f>Table13[[#This Row],[CF % FV]]*$A$2</f>
        <v>4.8358199999999991</v>
      </c>
      <c r="H7036" s="3">
        <v>0</v>
      </c>
      <c r="I7036" s="2">
        <f>Table13[[#This Row],[CF % EOL]]*$A$6</f>
        <v>0</v>
      </c>
      <c r="J7036" s="3">
        <v>7.4293569246267468E-2</v>
      </c>
      <c r="K7036" s="2">
        <f>$A$10*Table13[[#This Row],[CF % WEC]]</f>
        <v>2.2850086766514406E-2</v>
      </c>
      <c r="L7036" s="1">
        <v>24.846487596591064</v>
      </c>
      <c r="M7036" s="2">
        <f>Table13[[#This Row],[Cons h '[MWh']]]-Table13[[#This Row],[Ewec_prod '[MWh']]]-Table13[[#This Row],[Eeol_prod '[MWh']]]-Table13[[#This Row],[Efv_prod '[MWh']]]</f>
        <v>19.987817509824552</v>
      </c>
    </row>
    <row r="7037" spans="5:13" x14ac:dyDescent="0.3">
      <c r="E7037" s="4">
        <v>43759.125</v>
      </c>
      <c r="F7037" s="3">
        <v>1.072E-2</v>
      </c>
      <c r="G7037" s="2">
        <f>Table13[[#This Row],[CF % FV]]*$A$2</f>
        <v>0.54671999999999998</v>
      </c>
      <c r="H7037" s="3">
        <v>0</v>
      </c>
      <c r="I7037" s="2">
        <f>Table13[[#This Row],[CF % EOL]]*$A$6</f>
        <v>0</v>
      </c>
      <c r="J7037" s="3">
        <v>7.4485406694253548E-2</v>
      </c>
      <c r="K7037" s="2">
        <f>$A$10*Table13[[#This Row],[CF % WEC]]</f>
        <v>2.2909089212836756E-2</v>
      </c>
      <c r="L7037" s="1">
        <v>27.862555673928238</v>
      </c>
      <c r="M7037" s="2">
        <f>Table13[[#This Row],[Cons h '[MWh']]]-Table13[[#This Row],[Ewec_prod '[MWh']]]-Table13[[#This Row],[Eeol_prod '[MWh']]]-Table13[[#This Row],[Efv_prod '[MWh']]]</f>
        <v>27.292926584715399</v>
      </c>
    </row>
    <row r="7038" spans="5:13" x14ac:dyDescent="0.3">
      <c r="E7038" s="4">
        <v>43759.166666666664</v>
      </c>
      <c r="F7038" s="3">
        <v>0</v>
      </c>
      <c r="G7038" s="2">
        <f>Table13[[#This Row],[CF % FV]]*$A$2</f>
        <v>0</v>
      </c>
      <c r="H7038" s="3">
        <v>0</v>
      </c>
      <c r="I7038" s="2">
        <f>Table13[[#This Row],[CF % EOL]]*$A$6</f>
        <v>0</v>
      </c>
      <c r="J7038" s="3">
        <v>7.4353232006779693E-2</v>
      </c>
      <c r="K7038" s="2">
        <f>$A$10*Table13[[#This Row],[CF % WEC]]</f>
        <v>2.2868436931518799E-2</v>
      </c>
      <c r="L7038" s="1">
        <v>26.742501194485204</v>
      </c>
      <c r="M7038" s="2">
        <f>Table13[[#This Row],[Cons h '[MWh']]]-Table13[[#This Row],[Ewec_prod '[MWh']]]-Table13[[#This Row],[Eeol_prod '[MWh']]]-Table13[[#This Row],[Efv_prod '[MWh']]]</f>
        <v>26.719632757553686</v>
      </c>
    </row>
    <row r="7039" spans="5:13" x14ac:dyDescent="0.3">
      <c r="E7039" s="4">
        <v>43759.208333333336</v>
      </c>
      <c r="F7039" s="3">
        <v>0</v>
      </c>
      <c r="G7039" s="2">
        <f>Table13[[#This Row],[CF % FV]]*$A$2</f>
        <v>0</v>
      </c>
      <c r="H7039" s="3">
        <v>0</v>
      </c>
      <c r="I7039" s="2">
        <f>Table13[[#This Row],[CF % EOL]]*$A$6</f>
        <v>0</v>
      </c>
      <c r="J7039" s="3">
        <v>7.4440247673843871E-2</v>
      </c>
      <c r="K7039" s="2">
        <f>$A$10*Table13[[#This Row],[CF % WEC]]</f>
        <v>2.2895199887756259E-2</v>
      </c>
      <c r="L7039" s="1">
        <v>29.361377420583228</v>
      </c>
      <c r="M7039" s="2">
        <f>Table13[[#This Row],[Cons h '[MWh']]]-Table13[[#This Row],[Ewec_prod '[MWh']]]-Table13[[#This Row],[Eeol_prod '[MWh']]]-Table13[[#This Row],[Efv_prod '[MWh']]]</f>
        <v>29.338482220695472</v>
      </c>
    </row>
    <row r="7040" spans="5:13" x14ac:dyDescent="0.3">
      <c r="E7040" s="4">
        <v>43759.25</v>
      </c>
      <c r="F7040" s="3">
        <v>0</v>
      </c>
      <c r="G7040" s="2">
        <f>Table13[[#This Row],[CF % FV]]*$A$2</f>
        <v>0</v>
      </c>
      <c r="H7040" s="3">
        <v>0</v>
      </c>
      <c r="I7040" s="2">
        <f>Table13[[#This Row],[CF % EOL]]*$A$6</f>
        <v>0</v>
      </c>
      <c r="J7040" s="3">
        <v>7.4857785324104559E-2</v>
      </c>
      <c r="K7040" s="2">
        <f>$A$10*Table13[[#This Row],[CF % WEC]]</f>
        <v>2.3023619771651155E-2</v>
      </c>
      <c r="L7040" s="1">
        <v>37.458215481571287</v>
      </c>
      <c r="M7040" s="2">
        <f>Table13[[#This Row],[Cons h '[MWh']]]-Table13[[#This Row],[Ewec_prod '[MWh']]]-Table13[[#This Row],[Eeol_prod '[MWh']]]-Table13[[#This Row],[Efv_prod '[MWh']]]</f>
        <v>37.435191861799638</v>
      </c>
    </row>
    <row r="7041" spans="5:13" x14ac:dyDescent="0.3">
      <c r="E7041" s="4">
        <v>43759.291666666664</v>
      </c>
      <c r="F7041" s="3">
        <v>0</v>
      </c>
      <c r="G7041" s="2">
        <f>Table13[[#This Row],[CF % FV]]*$A$2</f>
        <v>0</v>
      </c>
      <c r="H7041" s="3">
        <v>0</v>
      </c>
      <c r="I7041" s="2">
        <f>Table13[[#This Row],[CF % EOL]]*$A$6</f>
        <v>0</v>
      </c>
      <c r="J7041" s="3">
        <v>7.594757643365746E-2</v>
      </c>
      <c r="K7041" s="2">
        <f>$A$10*Table13[[#This Row],[CF % WEC]]</f>
        <v>2.3358801156302574E-2</v>
      </c>
      <c r="L7041" s="1">
        <v>33.580518719531725</v>
      </c>
      <c r="M7041" s="2">
        <f>Table13[[#This Row],[Cons h '[MWh']]]-Table13[[#This Row],[Ewec_prod '[MWh']]]-Table13[[#This Row],[Eeol_prod '[MWh']]]-Table13[[#This Row],[Efv_prod '[MWh']]]</f>
        <v>33.557159918375419</v>
      </c>
    </row>
    <row r="7042" spans="5:13" x14ac:dyDescent="0.3">
      <c r="E7042" s="4">
        <v>43759.333333333336</v>
      </c>
      <c r="F7042" s="3">
        <v>0</v>
      </c>
      <c r="G7042" s="2">
        <f>Table13[[#This Row],[CF % FV]]*$A$2</f>
        <v>0</v>
      </c>
      <c r="H7042" s="3">
        <v>0</v>
      </c>
      <c r="I7042" s="2">
        <f>Table13[[#This Row],[CF % EOL]]*$A$6</f>
        <v>0</v>
      </c>
      <c r="J7042" s="3">
        <v>7.6575864972696514E-2</v>
      </c>
      <c r="K7042" s="2">
        <f>$A$10*Table13[[#This Row],[CF % WEC]]</f>
        <v>2.3552040595154412E-2</v>
      </c>
      <c r="L7042" s="1">
        <v>26.491659512874474</v>
      </c>
      <c r="M7042" s="2">
        <f>Table13[[#This Row],[Cons h '[MWh']]]-Table13[[#This Row],[Ewec_prod '[MWh']]]-Table13[[#This Row],[Eeol_prod '[MWh']]]-Table13[[#This Row],[Efv_prod '[MWh']]]</f>
        <v>26.468107472279318</v>
      </c>
    </row>
    <row r="7043" spans="5:13" x14ac:dyDescent="0.3">
      <c r="E7043" s="4">
        <v>43759.375</v>
      </c>
      <c r="F7043" s="3">
        <v>0</v>
      </c>
      <c r="G7043" s="2">
        <f>Table13[[#This Row],[CF % FV]]*$A$2</f>
        <v>0</v>
      </c>
      <c r="H7043" s="3">
        <v>0</v>
      </c>
      <c r="I7043" s="2">
        <f>Table13[[#This Row],[CF % EOL]]*$A$6</f>
        <v>0</v>
      </c>
      <c r="J7043" s="3">
        <v>7.6136213626714438E-2</v>
      </c>
      <c r="K7043" s="2">
        <f>$A$10*Table13[[#This Row],[CF % WEC]]</f>
        <v>2.3416819316857702E-2</v>
      </c>
      <c r="L7043" s="1">
        <v>32.586915201618368</v>
      </c>
      <c r="M7043" s="2">
        <f>Table13[[#This Row],[Cons h '[MWh']]]-Table13[[#This Row],[Ewec_prod '[MWh']]]-Table13[[#This Row],[Eeol_prod '[MWh']]]-Table13[[#This Row],[Efv_prod '[MWh']]]</f>
        <v>32.563498382301511</v>
      </c>
    </row>
    <row r="7044" spans="5:13" x14ac:dyDescent="0.3">
      <c r="E7044" s="4">
        <v>43759.416666666664</v>
      </c>
      <c r="F7044" s="3">
        <v>0</v>
      </c>
      <c r="G7044" s="2">
        <f>Table13[[#This Row],[CF % FV]]*$A$2</f>
        <v>0</v>
      </c>
      <c r="H7044" s="3">
        <v>0</v>
      </c>
      <c r="I7044" s="2">
        <f>Table13[[#This Row],[CF % EOL]]*$A$6</f>
        <v>0</v>
      </c>
      <c r="J7044" s="3">
        <v>7.6138604163142651E-2</v>
      </c>
      <c r="K7044" s="2">
        <f>$A$10*Table13[[#This Row],[CF % WEC]]</f>
        <v>2.3417554561716139E-2</v>
      </c>
      <c r="L7044" s="1">
        <v>34.940232502015192</v>
      </c>
      <c r="M7044" s="2">
        <f>Table13[[#This Row],[Cons h '[MWh']]]-Table13[[#This Row],[Ewec_prod '[MWh']]]-Table13[[#This Row],[Eeol_prod '[MWh']]]-Table13[[#This Row],[Efv_prod '[MWh']]]</f>
        <v>34.916814947453474</v>
      </c>
    </row>
    <row r="7045" spans="5:13" x14ac:dyDescent="0.3">
      <c r="E7045" s="4">
        <v>43759.458333333336</v>
      </c>
      <c r="F7045" s="3">
        <v>0</v>
      </c>
      <c r="G7045" s="2">
        <f>Table13[[#This Row],[CF % FV]]*$A$2</f>
        <v>0</v>
      </c>
      <c r="H7045" s="3">
        <v>0</v>
      </c>
      <c r="I7045" s="2">
        <f>Table13[[#This Row],[CF % EOL]]*$A$6</f>
        <v>0</v>
      </c>
      <c r="J7045" s="3">
        <v>7.6291581239400552E-2</v>
      </c>
      <c r="K7045" s="2">
        <f>$A$10*Table13[[#This Row],[CF % WEC]]</f>
        <v>2.3464604925579984E-2</v>
      </c>
      <c r="L7045" s="1">
        <v>32.513971520416057</v>
      </c>
      <c r="M7045" s="2">
        <f>Table13[[#This Row],[Cons h '[MWh']]]-Table13[[#This Row],[Ewec_prod '[MWh']]]-Table13[[#This Row],[Eeol_prod '[MWh']]]-Table13[[#This Row],[Efv_prod '[MWh']]]</f>
        <v>32.490506915490478</v>
      </c>
    </row>
    <row r="7046" spans="5:13" x14ac:dyDescent="0.3">
      <c r="E7046" s="4">
        <v>43759.5</v>
      </c>
      <c r="F7046" s="3">
        <v>0</v>
      </c>
      <c r="G7046" s="2">
        <f>Table13[[#This Row],[CF % FV]]*$A$2</f>
        <v>0</v>
      </c>
      <c r="H7046" s="3">
        <v>0</v>
      </c>
      <c r="I7046" s="2">
        <f>Table13[[#This Row],[CF % EOL]]*$A$6</f>
        <v>0</v>
      </c>
      <c r="J7046" s="3">
        <v>7.6346646793506778E-2</v>
      </c>
      <c r="K7046" s="2">
        <f>$A$10*Table13[[#This Row],[CF % WEC]]</f>
        <v>2.3481541151715555E-2</v>
      </c>
      <c r="L7046" s="1">
        <v>37.391869963983964</v>
      </c>
      <c r="M7046" s="2">
        <f>Table13[[#This Row],[Cons h '[MWh']]]-Table13[[#This Row],[Ewec_prod '[MWh']]]-Table13[[#This Row],[Eeol_prod '[MWh']]]-Table13[[#This Row],[Efv_prod '[MWh']]]</f>
        <v>37.368388422832247</v>
      </c>
    </row>
    <row r="7047" spans="5:13" x14ac:dyDescent="0.3">
      <c r="E7047" s="4">
        <v>43759.541666666664</v>
      </c>
      <c r="F7047" s="3">
        <v>0</v>
      </c>
      <c r="G7047" s="2">
        <f>Table13[[#This Row],[CF % FV]]*$A$2</f>
        <v>0</v>
      </c>
      <c r="H7047" s="3">
        <v>0</v>
      </c>
      <c r="I7047" s="2">
        <f>Table13[[#This Row],[CF % EOL]]*$A$6</f>
        <v>0</v>
      </c>
      <c r="J7047" s="3">
        <v>7.6266486907071759E-2</v>
      </c>
      <c r="K7047" s="2">
        <f>$A$10*Table13[[#This Row],[CF % WEC]]</f>
        <v>2.3456886792276147E-2</v>
      </c>
      <c r="L7047" s="1">
        <v>29.585385068208129</v>
      </c>
      <c r="M7047" s="2">
        <f>Table13[[#This Row],[Cons h '[MWh']]]-Table13[[#This Row],[Ewec_prod '[MWh']]]-Table13[[#This Row],[Eeol_prod '[MWh']]]-Table13[[#This Row],[Efv_prod '[MWh']]]</f>
        <v>29.561928181415855</v>
      </c>
    </row>
    <row r="7048" spans="5:13" x14ac:dyDescent="0.3">
      <c r="E7048" s="4">
        <v>43759.583333333336</v>
      </c>
      <c r="F7048" s="3">
        <v>0</v>
      </c>
      <c r="G7048" s="2">
        <f>Table13[[#This Row],[CF % FV]]*$A$2</f>
        <v>0</v>
      </c>
      <c r="H7048" s="3">
        <v>0</v>
      </c>
      <c r="I7048" s="2">
        <f>Table13[[#This Row],[CF % EOL]]*$A$6</f>
        <v>0</v>
      </c>
      <c r="J7048" s="3">
        <v>7.615495112164318E-2</v>
      </c>
      <c r="K7048" s="2">
        <f>$A$10*Table13[[#This Row],[CF % WEC]]</f>
        <v>2.3422582310737964E-2</v>
      </c>
      <c r="L7048" s="1">
        <v>36.355663216270536</v>
      </c>
      <c r="M7048" s="2">
        <f>Table13[[#This Row],[Cons h '[MWh']]]-Table13[[#This Row],[Ewec_prod '[MWh']]]-Table13[[#This Row],[Eeol_prod '[MWh']]]-Table13[[#This Row],[Efv_prod '[MWh']]]</f>
        <v>36.332240633959799</v>
      </c>
    </row>
    <row r="7049" spans="5:13" x14ac:dyDescent="0.3">
      <c r="E7049" s="4">
        <v>43759.625</v>
      </c>
      <c r="F7049" s="3">
        <v>1.47E-3</v>
      </c>
      <c r="G7049" s="2">
        <f>Table13[[#This Row],[CF % FV]]*$A$2</f>
        <v>7.4969999999999995E-2</v>
      </c>
      <c r="H7049" s="3">
        <v>0</v>
      </c>
      <c r="I7049" s="2">
        <f>Table13[[#This Row],[CF % EOL]]*$A$6</f>
        <v>0</v>
      </c>
      <c r="J7049" s="3">
        <v>7.6062860966127924E-2</v>
      </c>
      <c r="K7049" s="2">
        <f>$A$10*Table13[[#This Row],[CF % WEC]]</f>
        <v>2.3394258620474943E-2</v>
      </c>
      <c r="L7049" s="1">
        <v>29.551649314333222</v>
      </c>
      <c r="M7049" s="2">
        <f>Table13[[#This Row],[Cons h '[MWh']]]-Table13[[#This Row],[Ewec_prod '[MWh']]]-Table13[[#This Row],[Eeol_prod '[MWh']]]-Table13[[#This Row],[Efv_prod '[MWh']]]</f>
        <v>29.453285055712747</v>
      </c>
    </row>
    <row r="7050" spans="5:13" x14ac:dyDescent="0.3">
      <c r="E7050" s="4">
        <v>43759.666666666664</v>
      </c>
      <c r="F7050" s="3">
        <v>9.9680000000000005E-2</v>
      </c>
      <c r="G7050" s="2">
        <f>Table13[[#This Row],[CF % FV]]*$A$2</f>
        <v>5.0836800000000002</v>
      </c>
      <c r="H7050" s="3">
        <v>0</v>
      </c>
      <c r="I7050" s="2">
        <f>Table13[[#This Row],[CF % EOL]]*$A$6</f>
        <v>0</v>
      </c>
      <c r="J7050" s="3">
        <v>7.6168650275167185E-2</v>
      </c>
      <c r="K7050" s="2">
        <f>$A$10*Table13[[#This Row],[CF % WEC]]</f>
        <v>2.3426795688151741E-2</v>
      </c>
      <c r="L7050" s="1">
        <v>33.457080221619414</v>
      </c>
      <c r="M7050" s="2">
        <f>Table13[[#This Row],[Cons h '[MWh']]]-Table13[[#This Row],[Ewec_prod '[MWh']]]-Table13[[#This Row],[Eeol_prod '[MWh']]]-Table13[[#This Row],[Efv_prod '[MWh']]]</f>
        <v>28.34997342593126</v>
      </c>
    </row>
    <row r="7051" spans="5:13" x14ac:dyDescent="0.3">
      <c r="E7051" s="4">
        <v>43759.708333333336</v>
      </c>
      <c r="F7051" s="3">
        <v>0.29733999999999999</v>
      </c>
      <c r="G7051" s="2">
        <f>Table13[[#This Row],[CF % FV]]*$A$2</f>
        <v>15.164339999999999</v>
      </c>
      <c r="H7051" s="3">
        <v>2.7421806246767801E-4</v>
      </c>
      <c r="I7051" s="2">
        <f>Table13[[#This Row],[CF % EOL]]*$A$6</f>
        <v>1.0968722498707121E-2</v>
      </c>
      <c r="J7051" s="3">
        <v>7.5589879348807218E-2</v>
      </c>
      <c r="K7051" s="2">
        <f>$A$10*Table13[[#This Row],[CF % WEC]]</f>
        <v>2.3248786123940025E-2</v>
      </c>
      <c r="L7051" s="1">
        <v>36.168291101613086</v>
      </c>
      <c r="M7051" s="2">
        <f>Table13[[#This Row],[Cons h '[MWh']]]-Table13[[#This Row],[Ewec_prod '[MWh']]]-Table13[[#This Row],[Eeol_prod '[MWh']]]-Table13[[#This Row],[Efv_prod '[MWh']]]</f>
        <v>20.969733592990433</v>
      </c>
    </row>
    <row r="7052" spans="5:13" x14ac:dyDescent="0.3">
      <c r="E7052" s="4">
        <v>43759.75</v>
      </c>
      <c r="F7052" s="3">
        <v>0.34629000000000004</v>
      </c>
      <c r="G7052" s="2">
        <f>Table13[[#This Row],[CF % FV]]*$A$2</f>
        <v>17.660790000000002</v>
      </c>
      <c r="H7052" s="3">
        <v>0</v>
      </c>
      <c r="I7052" s="2">
        <f>Table13[[#This Row],[CF % EOL]]*$A$6</f>
        <v>0</v>
      </c>
      <c r="J7052" s="3">
        <v>7.5047713365900409E-2</v>
      </c>
      <c r="K7052" s="2">
        <f>$A$10*Table13[[#This Row],[CF % WEC]]</f>
        <v>2.308203495184049E-2</v>
      </c>
      <c r="L7052" s="1">
        <v>38.145070966352954</v>
      </c>
      <c r="M7052" s="2">
        <f>Table13[[#This Row],[Cons h '[MWh']]]-Table13[[#This Row],[Ewec_prod '[MWh']]]-Table13[[#This Row],[Eeol_prod '[MWh']]]-Table13[[#This Row],[Efv_prod '[MWh']]]</f>
        <v>20.46119893140111</v>
      </c>
    </row>
    <row r="7053" spans="5:13" x14ac:dyDescent="0.3">
      <c r="E7053" s="4">
        <v>43759.791666666664</v>
      </c>
      <c r="F7053" s="3">
        <v>0.51285000000000003</v>
      </c>
      <c r="G7053" s="2">
        <f>Table13[[#This Row],[CF % FV]]*$A$2</f>
        <v>26.155350000000002</v>
      </c>
      <c r="H7053" s="3">
        <v>0</v>
      </c>
      <c r="I7053" s="2">
        <f>Table13[[#This Row],[CF % EOL]]*$A$6</f>
        <v>0</v>
      </c>
      <c r="J7053" s="3">
        <v>7.457817306575229E-2</v>
      </c>
      <c r="K7053" s="2">
        <f>$A$10*Table13[[#This Row],[CF % WEC]]</f>
        <v>2.2937620883333492E-2</v>
      </c>
      <c r="L7053" s="1">
        <v>41.879908234583496</v>
      </c>
      <c r="M7053" s="2">
        <f>Table13[[#This Row],[Cons h '[MWh']]]-Table13[[#This Row],[Ewec_prod '[MWh']]]-Table13[[#This Row],[Eeol_prod '[MWh']]]-Table13[[#This Row],[Efv_prod '[MWh']]]</f>
        <v>15.701620613700161</v>
      </c>
    </row>
    <row r="7054" spans="5:13" x14ac:dyDescent="0.3">
      <c r="E7054" s="4">
        <v>43759.833333333336</v>
      </c>
      <c r="F7054" s="3">
        <v>0.60204999999999997</v>
      </c>
      <c r="G7054" s="2">
        <f>Table13[[#This Row],[CF % FV]]*$A$2</f>
        <v>30.704549999999998</v>
      </c>
      <c r="H7054" s="3">
        <v>0</v>
      </c>
      <c r="I7054" s="2">
        <f>Table13[[#This Row],[CF % EOL]]*$A$6</f>
        <v>0</v>
      </c>
      <c r="J7054" s="3">
        <v>7.4750939241457093E-2</v>
      </c>
      <c r="K7054" s="2">
        <f>$A$10*Table13[[#This Row],[CF % WEC]]</f>
        <v>2.2990757677610905E-2</v>
      </c>
      <c r="L7054" s="1">
        <v>40.92717805203872</v>
      </c>
      <c r="M7054" s="2">
        <f>Table13[[#This Row],[Cons h '[MWh']]]-Table13[[#This Row],[Ewec_prod '[MWh']]]-Table13[[#This Row],[Eeol_prod '[MWh']]]-Table13[[#This Row],[Efv_prod '[MWh']]]</f>
        <v>10.199637294361111</v>
      </c>
    </row>
    <row r="7055" spans="5:13" x14ac:dyDescent="0.3">
      <c r="E7055" s="4">
        <v>43759.875</v>
      </c>
      <c r="F7055" s="3">
        <v>0.67437000000000002</v>
      </c>
      <c r="G7055" s="2">
        <f>Table13[[#This Row],[CF % FV]]*$A$2</f>
        <v>34.392870000000002</v>
      </c>
      <c r="H7055" s="3">
        <v>0</v>
      </c>
      <c r="I7055" s="2">
        <f>Table13[[#This Row],[CF % EOL]]*$A$6</f>
        <v>0</v>
      </c>
      <c r="J7055" s="3">
        <v>7.479354321814867E-2</v>
      </c>
      <c r="K7055" s="2">
        <f>$A$10*Table13[[#This Row],[CF % WEC]]</f>
        <v>2.3003861161181253E-2</v>
      </c>
      <c r="L7055" s="1">
        <v>33.566679453728902</v>
      </c>
      <c r="M7055" s="2">
        <f>Table13[[#This Row],[Cons h '[MWh']]]-Table13[[#This Row],[Ewec_prod '[MWh']]]-Table13[[#This Row],[Eeol_prod '[MWh']]]-Table13[[#This Row],[Efv_prod '[MWh']]]</f>
        <v>-0.84919440743227881</v>
      </c>
    </row>
    <row r="7056" spans="5:13" x14ac:dyDescent="0.3">
      <c r="E7056" s="4">
        <v>43759.916666666664</v>
      </c>
      <c r="F7056" s="3">
        <v>0.55845</v>
      </c>
      <c r="G7056" s="2">
        <f>Table13[[#This Row],[CF % FV]]*$A$2</f>
        <v>28.48095</v>
      </c>
      <c r="H7056" s="3">
        <v>0</v>
      </c>
      <c r="I7056" s="2">
        <f>Table13[[#This Row],[CF % EOL]]*$A$6</f>
        <v>0</v>
      </c>
      <c r="J7056" s="3">
        <v>7.3459667674970891E-2</v>
      </c>
      <c r="K7056" s="2">
        <f>$A$10*Table13[[#This Row],[CF % WEC]]</f>
        <v>2.259360799651889E-2</v>
      </c>
      <c r="L7056" s="1">
        <v>33.63541875276853</v>
      </c>
      <c r="M7056" s="2">
        <f>Table13[[#This Row],[Cons h '[MWh']]]-Table13[[#This Row],[Ewec_prod '[MWh']]]-Table13[[#This Row],[Eeol_prod '[MWh']]]-Table13[[#This Row],[Efv_prod '[MWh']]]</f>
        <v>5.1318751447720103</v>
      </c>
    </row>
    <row r="7057" spans="5:13" x14ac:dyDescent="0.3">
      <c r="E7057" s="4">
        <v>43759.958333333336</v>
      </c>
      <c r="F7057" s="3">
        <v>0.51068999999999998</v>
      </c>
      <c r="G7057" s="2">
        <f>Table13[[#This Row],[CF % FV]]*$A$2</f>
        <v>26.045189999999998</v>
      </c>
      <c r="H7057" s="3">
        <v>0</v>
      </c>
      <c r="I7057" s="2">
        <f>Table13[[#This Row],[CF % EOL]]*$A$6</f>
        <v>0</v>
      </c>
      <c r="J7057" s="3">
        <v>7.2406141947944008E-2</v>
      </c>
      <c r="K7057" s="2">
        <f>$A$10*Table13[[#This Row],[CF % WEC]]</f>
        <v>2.226958056699101E-2</v>
      </c>
      <c r="L7057" s="1">
        <v>31.250478207656165</v>
      </c>
      <c r="M7057" s="2">
        <f>Table13[[#This Row],[Cons h '[MWh']]]-Table13[[#This Row],[Ewec_prod '[MWh']]]-Table13[[#This Row],[Eeol_prod '[MWh']]]-Table13[[#This Row],[Efv_prod '[MWh']]]</f>
        <v>5.1830186270891758</v>
      </c>
    </row>
    <row r="7058" spans="5:13" x14ac:dyDescent="0.3">
      <c r="E7058" s="4">
        <v>43760</v>
      </c>
      <c r="F7058" s="3">
        <v>0.46170999999999995</v>
      </c>
      <c r="G7058" s="2">
        <f>Table13[[#This Row],[CF % FV]]*$A$2</f>
        <v>23.547209999999996</v>
      </c>
      <c r="H7058" s="3">
        <v>0</v>
      </c>
      <c r="I7058" s="2">
        <f>Table13[[#This Row],[CF % EOL]]*$A$6</f>
        <v>0</v>
      </c>
      <c r="J7058" s="3">
        <v>7.0810986995274092E-2</v>
      </c>
      <c r="K7058" s="2">
        <f>$A$10*Table13[[#This Row],[CF % WEC]]</f>
        <v>2.177896705300408E-2</v>
      </c>
      <c r="L7058" s="1">
        <v>23.063776680132609</v>
      </c>
      <c r="M7058" s="2">
        <f>Table13[[#This Row],[Cons h '[MWh']]]-Table13[[#This Row],[Ewec_prod '[MWh']]]-Table13[[#This Row],[Eeol_prod '[MWh']]]-Table13[[#This Row],[Efv_prod '[MWh']]]</f>
        <v>-0.50521228692038989</v>
      </c>
    </row>
    <row r="7059" spans="5:13" x14ac:dyDescent="0.3">
      <c r="E7059" s="4">
        <v>43760.041666666664</v>
      </c>
      <c r="F7059" s="3">
        <v>0.27393000000000001</v>
      </c>
      <c r="G7059" s="2">
        <f>Table13[[#This Row],[CF % FV]]*$A$2</f>
        <v>13.97043</v>
      </c>
      <c r="H7059" s="3">
        <v>0</v>
      </c>
      <c r="I7059" s="2">
        <f>Table13[[#This Row],[CF % EOL]]*$A$6</f>
        <v>0</v>
      </c>
      <c r="J7059" s="3">
        <v>7.0089511406564067E-2</v>
      </c>
      <c r="K7059" s="2">
        <f>$A$10*Table13[[#This Row],[CF % WEC]]</f>
        <v>2.1557066557857597E-2</v>
      </c>
      <c r="L7059" s="1">
        <v>25.409329410401977</v>
      </c>
      <c r="M7059" s="2">
        <f>Table13[[#This Row],[Cons h '[MWh']]]-Table13[[#This Row],[Ewec_prod '[MWh']]]-Table13[[#This Row],[Eeol_prod '[MWh']]]-Table13[[#This Row],[Efv_prod '[MWh']]]</f>
        <v>11.417342343844119</v>
      </c>
    </row>
    <row r="7060" spans="5:13" x14ac:dyDescent="0.3">
      <c r="E7060" s="4">
        <v>43760.083333333336</v>
      </c>
      <c r="F7060" s="3">
        <v>0.11256000000000001</v>
      </c>
      <c r="G7060" s="2">
        <f>Table13[[#This Row],[CF % FV]]*$A$2</f>
        <v>5.7405600000000003</v>
      </c>
      <c r="H7060" s="3">
        <v>0</v>
      </c>
      <c r="I7060" s="2">
        <f>Table13[[#This Row],[CF % EOL]]*$A$6</f>
        <v>0</v>
      </c>
      <c r="J7060" s="3">
        <v>6.9012132852466906E-2</v>
      </c>
      <c r="K7060" s="2">
        <f>$A$10*Table13[[#This Row],[CF % WEC]]</f>
        <v>2.1225702838342415E-2</v>
      </c>
      <c r="L7060" s="1">
        <v>28.552802471366924</v>
      </c>
      <c r="M7060" s="2">
        <f>Table13[[#This Row],[Cons h '[MWh']]]-Table13[[#This Row],[Ewec_prod '[MWh']]]-Table13[[#This Row],[Eeol_prod '[MWh']]]-Table13[[#This Row],[Efv_prod '[MWh']]]</f>
        <v>22.791016768528578</v>
      </c>
    </row>
    <row r="7061" spans="5:13" x14ac:dyDescent="0.3">
      <c r="E7061" s="4">
        <v>43760.125</v>
      </c>
      <c r="F7061" s="3">
        <v>9.2300000000000004E-3</v>
      </c>
      <c r="G7061" s="2">
        <f>Table13[[#This Row],[CF % FV]]*$A$2</f>
        <v>0.47073000000000004</v>
      </c>
      <c r="H7061" s="3">
        <v>0</v>
      </c>
      <c r="I7061" s="2">
        <f>Table13[[#This Row],[CF % EOL]]*$A$6</f>
        <v>0</v>
      </c>
      <c r="J7061" s="3">
        <v>6.7779051278170077E-2</v>
      </c>
      <c r="K7061" s="2">
        <f>$A$10*Table13[[#This Row],[CF % WEC]]</f>
        <v>2.0846450350560125E-2</v>
      </c>
      <c r="L7061" s="1">
        <v>25.49941882876545</v>
      </c>
      <c r="M7061" s="2">
        <f>Table13[[#This Row],[Cons h '[MWh']]]-Table13[[#This Row],[Ewec_prod '[MWh']]]-Table13[[#This Row],[Eeol_prod '[MWh']]]-Table13[[#This Row],[Efv_prod '[MWh']]]</f>
        <v>25.007842378414889</v>
      </c>
    </row>
    <row r="7062" spans="5:13" x14ac:dyDescent="0.3">
      <c r="E7062" s="4">
        <v>43760.166666666664</v>
      </c>
      <c r="F7062" s="3">
        <v>0</v>
      </c>
      <c r="G7062" s="2">
        <f>Table13[[#This Row],[CF % FV]]*$A$2</f>
        <v>0</v>
      </c>
      <c r="H7062" s="3">
        <v>0</v>
      </c>
      <c r="I7062" s="2">
        <f>Table13[[#This Row],[CF % EOL]]*$A$6</f>
        <v>0</v>
      </c>
      <c r="J7062" s="3">
        <v>6.6610435119927008E-2</v>
      </c>
      <c r="K7062" s="2">
        <f>$A$10*Table13[[#This Row],[CF % WEC]]</f>
        <v>2.0487025155573328E-2</v>
      </c>
      <c r="L7062" s="1">
        <v>32.319792076883651</v>
      </c>
      <c r="M7062" s="2">
        <f>Table13[[#This Row],[Cons h '[MWh']]]-Table13[[#This Row],[Ewec_prod '[MWh']]]-Table13[[#This Row],[Eeol_prod '[MWh']]]-Table13[[#This Row],[Efv_prod '[MWh']]]</f>
        <v>32.299305051728076</v>
      </c>
    </row>
    <row r="7063" spans="5:13" x14ac:dyDescent="0.3">
      <c r="E7063" s="4">
        <v>43760.208333333336</v>
      </c>
      <c r="F7063" s="3">
        <v>0</v>
      </c>
      <c r="G7063" s="2">
        <f>Table13[[#This Row],[CF % FV]]*$A$2</f>
        <v>0</v>
      </c>
      <c r="H7063" s="3">
        <v>0</v>
      </c>
      <c r="I7063" s="2">
        <f>Table13[[#This Row],[CF % EOL]]*$A$6</f>
        <v>0</v>
      </c>
      <c r="J7063" s="3">
        <v>6.5393234717823712E-2</v>
      </c>
      <c r="K7063" s="2">
        <f>$A$10*Table13[[#This Row],[CF % WEC]]</f>
        <v>2.0112657157340508E-2</v>
      </c>
      <c r="L7063" s="1">
        <v>32.392261093221308</v>
      </c>
      <c r="M7063" s="2">
        <f>Table13[[#This Row],[Cons h '[MWh']]]-Table13[[#This Row],[Ewec_prod '[MWh']]]-Table13[[#This Row],[Eeol_prod '[MWh']]]-Table13[[#This Row],[Efv_prod '[MWh']]]</f>
        <v>32.372148436063966</v>
      </c>
    </row>
    <row r="7064" spans="5:13" x14ac:dyDescent="0.3">
      <c r="E7064" s="4">
        <v>43760.25</v>
      </c>
      <c r="F7064" s="3">
        <v>0</v>
      </c>
      <c r="G7064" s="2">
        <f>Table13[[#This Row],[CF % FV]]*$A$2</f>
        <v>0</v>
      </c>
      <c r="H7064" s="3">
        <v>0</v>
      </c>
      <c r="I7064" s="2">
        <f>Table13[[#This Row],[CF % EOL]]*$A$6</f>
        <v>0</v>
      </c>
      <c r="J7064" s="3">
        <v>6.3689158839514606E-2</v>
      </c>
      <c r="K7064" s="2">
        <f>$A$10*Table13[[#This Row],[CF % WEC]]</f>
        <v>1.9588543400643543E-2</v>
      </c>
      <c r="L7064" s="1">
        <v>30.060168116962917</v>
      </c>
      <c r="M7064" s="2">
        <f>Table13[[#This Row],[Cons h '[MWh']]]-Table13[[#This Row],[Ewec_prod '[MWh']]]-Table13[[#This Row],[Eeol_prod '[MWh']]]-Table13[[#This Row],[Efv_prod '[MWh']]]</f>
        <v>30.040579573562272</v>
      </c>
    </row>
    <row r="7065" spans="5:13" x14ac:dyDescent="0.3">
      <c r="E7065" s="4">
        <v>43760.291666666664</v>
      </c>
      <c r="F7065" s="3">
        <v>0</v>
      </c>
      <c r="G7065" s="2">
        <f>Table13[[#This Row],[CF % FV]]*$A$2</f>
        <v>0</v>
      </c>
      <c r="H7065" s="3">
        <v>0</v>
      </c>
      <c r="I7065" s="2">
        <f>Table13[[#This Row],[CF % EOL]]*$A$6</f>
        <v>0</v>
      </c>
      <c r="J7065" s="3">
        <v>6.17841817850628E-2</v>
      </c>
      <c r="K7065" s="2">
        <f>$A$10*Table13[[#This Row],[CF % WEC]]</f>
        <v>1.9002639513886484E-2</v>
      </c>
      <c r="L7065" s="1">
        <v>24.023960590815189</v>
      </c>
      <c r="M7065" s="2">
        <f>Table13[[#This Row],[Cons h '[MWh']]]-Table13[[#This Row],[Ewec_prod '[MWh']]]-Table13[[#This Row],[Eeol_prod '[MWh']]]-Table13[[#This Row],[Efv_prod '[MWh']]]</f>
        <v>24.004957951301304</v>
      </c>
    </row>
    <row r="7066" spans="5:13" x14ac:dyDescent="0.3">
      <c r="E7066" s="4">
        <v>43760.333333333336</v>
      </c>
      <c r="F7066" s="3">
        <v>0</v>
      </c>
      <c r="G7066" s="2">
        <f>Table13[[#This Row],[CF % FV]]*$A$2</f>
        <v>0</v>
      </c>
      <c r="H7066" s="3">
        <v>0</v>
      </c>
      <c r="I7066" s="2">
        <f>Table13[[#This Row],[CF % EOL]]*$A$6</f>
        <v>0</v>
      </c>
      <c r="J7066" s="3">
        <v>5.9980992724732729E-2</v>
      </c>
      <c r="K7066" s="2">
        <f>$A$10*Table13[[#This Row],[CF % WEC]]</f>
        <v>1.844804203118388E-2</v>
      </c>
      <c r="L7066" s="1">
        <v>35.666195362101348</v>
      </c>
      <c r="M7066" s="2">
        <f>Table13[[#This Row],[Cons h '[MWh']]]-Table13[[#This Row],[Ewec_prod '[MWh']]]-Table13[[#This Row],[Eeol_prod '[MWh']]]-Table13[[#This Row],[Efv_prod '[MWh']]]</f>
        <v>35.647747320070167</v>
      </c>
    </row>
    <row r="7067" spans="5:13" x14ac:dyDescent="0.3">
      <c r="E7067" s="4">
        <v>43760.375</v>
      </c>
      <c r="F7067" s="3">
        <v>0</v>
      </c>
      <c r="G7067" s="2">
        <f>Table13[[#This Row],[CF % FV]]*$A$2</f>
        <v>0</v>
      </c>
      <c r="H7067" s="3">
        <v>0</v>
      </c>
      <c r="I7067" s="2">
        <f>Table13[[#This Row],[CF % EOL]]*$A$6</f>
        <v>0</v>
      </c>
      <c r="J7067" s="3">
        <v>5.7007202910291786E-2</v>
      </c>
      <c r="K7067" s="2">
        <f>$A$10*Table13[[#This Row],[CF % WEC]]</f>
        <v>1.7533408961663312E-2</v>
      </c>
      <c r="L7067" s="1">
        <v>34.84816450488502</v>
      </c>
      <c r="M7067" s="2">
        <f>Table13[[#This Row],[Cons h '[MWh']]]-Table13[[#This Row],[Ewec_prod '[MWh']]]-Table13[[#This Row],[Eeol_prod '[MWh']]]-Table13[[#This Row],[Efv_prod '[MWh']]]</f>
        <v>34.830631095923358</v>
      </c>
    </row>
    <row r="7068" spans="5:13" x14ac:dyDescent="0.3">
      <c r="E7068" s="4">
        <v>43760.416666666664</v>
      </c>
      <c r="F7068" s="3">
        <v>0</v>
      </c>
      <c r="G7068" s="2">
        <f>Table13[[#This Row],[CF % FV]]*$A$2</f>
        <v>0</v>
      </c>
      <c r="H7068" s="3">
        <v>0</v>
      </c>
      <c r="I7068" s="2">
        <f>Table13[[#This Row],[CF % EOL]]*$A$6</f>
        <v>0</v>
      </c>
      <c r="J7068" s="3">
        <v>5.5547740426109354E-2</v>
      </c>
      <c r="K7068" s="2">
        <f>$A$10*Table13[[#This Row],[CF % WEC]]</f>
        <v>1.7084529674608238E-2</v>
      </c>
      <c r="L7068" s="1">
        <v>34.886751109744999</v>
      </c>
      <c r="M7068" s="2">
        <f>Table13[[#This Row],[Cons h '[MWh']]]-Table13[[#This Row],[Ewec_prod '[MWh']]]-Table13[[#This Row],[Eeol_prod '[MWh']]]-Table13[[#This Row],[Efv_prod '[MWh']]]</f>
        <v>34.869666580070394</v>
      </c>
    </row>
    <row r="7069" spans="5:13" x14ac:dyDescent="0.3">
      <c r="E7069" s="4">
        <v>43760.458333333336</v>
      </c>
      <c r="F7069" s="3">
        <v>0</v>
      </c>
      <c r="G7069" s="2">
        <f>Table13[[#This Row],[CF % FV]]*$A$2</f>
        <v>0</v>
      </c>
      <c r="H7069" s="3">
        <v>0</v>
      </c>
      <c r="I7069" s="2">
        <f>Table13[[#This Row],[CF % EOL]]*$A$6</f>
        <v>0</v>
      </c>
      <c r="J7069" s="3">
        <v>5.4457441727100001E-2</v>
      </c>
      <c r="K7069" s="2">
        <f>$A$10*Table13[[#This Row],[CF % WEC]]</f>
        <v>1.6749192173307167E-2</v>
      </c>
      <c r="L7069" s="1">
        <v>32.949373391337019</v>
      </c>
      <c r="M7069" s="2">
        <f>Table13[[#This Row],[Cons h '[MWh']]]-Table13[[#This Row],[Ewec_prod '[MWh']]]-Table13[[#This Row],[Eeol_prod '[MWh']]]-Table13[[#This Row],[Efv_prod '[MWh']]]</f>
        <v>32.932624199163712</v>
      </c>
    </row>
    <row r="7070" spans="5:13" x14ac:dyDescent="0.3">
      <c r="E7070" s="4">
        <v>43760.5</v>
      </c>
      <c r="F7070" s="3">
        <v>0</v>
      </c>
      <c r="G7070" s="2">
        <f>Table13[[#This Row],[CF % FV]]*$A$2</f>
        <v>0</v>
      </c>
      <c r="H7070" s="3">
        <v>0</v>
      </c>
      <c r="I7070" s="2">
        <f>Table13[[#This Row],[CF % EOL]]*$A$6</f>
        <v>0</v>
      </c>
      <c r="J7070" s="3">
        <v>5.336913402731229E-2</v>
      </c>
      <c r="K7070" s="2">
        <f>$A$10*Table13[[#This Row],[CF % WEC]]</f>
        <v>1.64144670332835E-2</v>
      </c>
      <c r="L7070" s="1">
        <v>30.239643702667802</v>
      </c>
      <c r="M7070" s="2">
        <f>Table13[[#This Row],[Cons h '[MWh']]]-Table13[[#This Row],[Ewec_prod '[MWh']]]-Table13[[#This Row],[Eeol_prod '[MWh']]]-Table13[[#This Row],[Efv_prod '[MWh']]]</f>
        <v>30.22322923563452</v>
      </c>
    </row>
    <row r="7071" spans="5:13" x14ac:dyDescent="0.3">
      <c r="E7071" s="4">
        <v>43760.541666666664</v>
      </c>
      <c r="F7071" s="3">
        <v>0</v>
      </c>
      <c r="G7071" s="2">
        <f>Table13[[#This Row],[CF % FV]]*$A$2</f>
        <v>0</v>
      </c>
      <c r="H7071" s="3">
        <v>0</v>
      </c>
      <c r="I7071" s="2">
        <f>Table13[[#This Row],[CF % EOL]]*$A$6</f>
        <v>0</v>
      </c>
      <c r="J7071" s="3">
        <v>5.275804360330185E-2</v>
      </c>
      <c r="K7071" s="2">
        <f>$A$10*Table13[[#This Row],[CF % WEC]]</f>
        <v>1.6226517129240815E-2</v>
      </c>
      <c r="L7071" s="1">
        <v>27.991688989268493</v>
      </c>
      <c r="M7071" s="2">
        <f>Table13[[#This Row],[Cons h '[MWh']]]-Table13[[#This Row],[Ewec_prod '[MWh']]]-Table13[[#This Row],[Eeol_prod '[MWh']]]-Table13[[#This Row],[Efv_prod '[MWh']]]</f>
        <v>27.975462472139252</v>
      </c>
    </row>
    <row r="7072" spans="5:13" x14ac:dyDescent="0.3">
      <c r="E7072" s="4">
        <v>43760.583333333336</v>
      </c>
      <c r="F7072" s="3">
        <v>0</v>
      </c>
      <c r="G7072" s="2">
        <f>Table13[[#This Row],[CF % FV]]*$A$2</f>
        <v>0</v>
      </c>
      <c r="H7072" s="3">
        <v>0</v>
      </c>
      <c r="I7072" s="2">
        <f>Table13[[#This Row],[CF % EOL]]*$A$6</f>
        <v>0</v>
      </c>
      <c r="J7072" s="3">
        <v>5.2264723010478138E-2</v>
      </c>
      <c r="K7072" s="2">
        <f>$A$10*Table13[[#This Row],[CF % WEC]]</f>
        <v>1.6074789079773107E-2</v>
      </c>
      <c r="L7072" s="1">
        <v>23.479230082266767</v>
      </c>
      <c r="M7072" s="2">
        <f>Table13[[#This Row],[Cons h '[MWh']]]-Table13[[#This Row],[Ewec_prod '[MWh']]]-Table13[[#This Row],[Eeol_prod '[MWh']]]-Table13[[#This Row],[Efv_prod '[MWh']]]</f>
        <v>23.463155293186993</v>
      </c>
    </row>
    <row r="7073" spans="5:13" x14ac:dyDescent="0.3">
      <c r="E7073" s="4">
        <v>43760.625</v>
      </c>
      <c r="F7073" s="3">
        <v>8.1999999999999998E-4</v>
      </c>
      <c r="G7073" s="2">
        <f>Table13[[#This Row],[CF % FV]]*$A$2</f>
        <v>4.1819999999999996E-2</v>
      </c>
      <c r="H7073" s="3">
        <v>0</v>
      </c>
      <c r="I7073" s="2">
        <f>Table13[[#This Row],[CF % EOL]]*$A$6</f>
        <v>0</v>
      </c>
      <c r="J7073" s="3">
        <v>5.1729947606916502E-2</v>
      </c>
      <c r="K7073" s="2">
        <f>$A$10*Table13[[#This Row],[CF % WEC]]</f>
        <v>1.5910310989731755E-2</v>
      </c>
      <c r="L7073" s="1">
        <v>33.181927815818561</v>
      </c>
      <c r="M7073" s="2">
        <f>Table13[[#This Row],[Cons h '[MWh']]]-Table13[[#This Row],[Ewec_prod '[MWh']]]-Table13[[#This Row],[Eeol_prod '[MWh']]]-Table13[[#This Row],[Efv_prod '[MWh']]]</f>
        <v>33.124197504828828</v>
      </c>
    </row>
    <row r="7074" spans="5:13" x14ac:dyDescent="0.3">
      <c r="E7074" s="4">
        <v>43760.666666666664</v>
      </c>
      <c r="F7074" s="3">
        <v>0.11755</v>
      </c>
      <c r="G7074" s="2">
        <f>Table13[[#This Row],[CF % FV]]*$A$2</f>
        <v>5.99505</v>
      </c>
      <c r="H7074" s="3">
        <v>0</v>
      </c>
      <c r="I7074" s="2">
        <f>Table13[[#This Row],[CF % EOL]]*$A$6</f>
        <v>0</v>
      </c>
      <c r="J7074" s="3">
        <v>5.1267843989839398E-2</v>
      </c>
      <c r="K7074" s="2">
        <f>$A$10*Table13[[#This Row],[CF % WEC]]</f>
        <v>1.5768184183166157E-2</v>
      </c>
      <c r="L7074" s="1">
        <v>36.767016738454593</v>
      </c>
      <c r="M7074" s="2">
        <f>Table13[[#This Row],[Cons h '[MWh']]]-Table13[[#This Row],[Ewec_prod '[MWh']]]-Table13[[#This Row],[Eeol_prod '[MWh']]]-Table13[[#This Row],[Efv_prod '[MWh']]]</f>
        <v>30.756198554271428</v>
      </c>
    </row>
    <row r="7075" spans="5:13" x14ac:dyDescent="0.3">
      <c r="E7075" s="4">
        <v>43760.708333333336</v>
      </c>
      <c r="F7075" s="3">
        <v>0.32130000000000003</v>
      </c>
      <c r="G7075" s="2">
        <f>Table13[[#This Row],[CF % FV]]*$A$2</f>
        <v>16.386300000000002</v>
      </c>
      <c r="H7075" s="3">
        <v>0</v>
      </c>
      <c r="I7075" s="2">
        <f>Table13[[#This Row],[CF % EOL]]*$A$6</f>
        <v>0</v>
      </c>
      <c r="J7075" s="3">
        <v>5.0862744764285428E-2</v>
      </c>
      <c r="K7075" s="2">
        <f>$A$10*Table13[[#This Row],[CF % WEC]]</f>
        <v>1.5643589920878498E-2</v>
      </c>
      <c r="L7075" s="1">
        <v>24.596198725733142</v>
      </c>
      <c r="M7075" s="2">
        <f>Table13[[#This Row],[Cons h '[MWh']]]-Table13[[#This Row],[Ewec_prod '[MWh']]]-Table13[[#This Row],[Eeol_prod '[MWh']]]-Table13[[#This Row],[Efv_prod '[MWh']]]</f>
        <v>8.1942551358122628</v>
      </c>
    </row>
    <row r="7076" spans="5:13" x14ac:dyDescent="0.3">
      <c r="E7076" s="4">
        <v>43760.75</v>
      </c>
      <c r="F7076" s="3">
        <v>0.48398000000000002</v>
      </c>
      <c r="G7076" s="2">
        <f>Table13[[#This Row],[CF % FV]]*$A$2</f>
        <v>24.682980000000001</v>
      </c>
      <c r="H7076" s="3">
        <v>0</v>
      </c>
      <c r="I7076" s="2">
        <f>Table13[[#This Row],[CF % EOL]]*$A$6</f>
        <v>0</v>
      </c>
      <c r="J7076" s="3">
        <v>5.0371803859545393E-2</v>
      </c>
      <c r="K7076" s="2">
        <f>$A$10*Table13[[#This Row],[CF % WEC]]</f>
        <v>1.5492593779700308E-2</v>
      </c>
      <c r="L7076" s="1">
        <v>48.269333684408018</v>
      </c>
      <c r="M7076" s="2">
        <f>Table13[[#This Row],[Cons h '[MWh']]]-Table13[[#This Row],[Ewec_prod '[MWh']]]-Table13[[#This Row],[Eeol_prod '[MWh']]]-Table13[[#This Row],[Efv_prod '[MWh']]]</f>
        <v>23.57086109062832</v>
      </c>
    </row>
    <row r="7077" spans="5:13" x14ac:dyDescent="0.3">
      <c r="E7077" s="4">
        <v>43760.791666666664</v>
      </c>
      <c r="F7077" s="3">
        <v>0.55159000000000002</v>
      </c>
      <c r="G7077" s="2">
        <f>Table13[[#This Row],[CF % FV]]*$A$2</f>
        <v>28.13109</v>
      </c>
      <c r="H7077" s="3">
        <v>0</v>
      </c>
      <c r="I7077" s="2">
        <f>Table13[[#This Row],[CF % EOL]]*$A$6</f>
        <v>0</v>
      </c>
      <c r="J7077" s="3">
        <v>4.9928069343063493E-2</v>
      </c>
      <c r="K7077" s="2">
        <f>$A$10*Table13[[#This Row],[CF % WEC]]</f>
        <v>1.5356116661885456E-2</v>
      </c>
      <c r="L7077" s="1">
        <v>36.499473776376391</v>
      </c>
      <c r="M7077" s="2">
        <f>Table13[[#This Row],[Cons h '[MWh']]]-Table13[[#This Row],[Ewec_prod '[MWh']]]-Table13[[#This Row],[Eeol_prod '[MWh']]]-Table13[[#This Row],[Efv_prod '[MWh']]]</f>
        <v>8.3530276597145061</v>
      </c>
    </row>
    <row r="7078" spans="5:13" x14ac:dyDescent="0.3">
      <c r="E7078" s="4">
        <v>43760.833333333336</v>
      </c>
      <c r="F7078" s="3">
        <v>0.70711999999999997</v>
      </c>
      <c r="G7078" s="2">
        <f>Table13[[#This Row],[CF % FV]]*$A$2</f>
        <v>36.063119999999998</v>
      </c>
      <c r="H7078" s="3">
        <v>0</v>
      </c>
      <c r="I7078" s="2">
        <f>Table13[[#This Row],[CF % EOL]]*$A$6</f>
        <v>0</v>
      </c>
      <c r="J7078" s="3">
        <v>4.9540535792239083E-2</v>
      </c>
      <c r="K7078" s="2">
        <f>$A$10*Table13[[#This Row],[CF % WEC]]</f>
        <v>1.5236924982832857E-2</v>
      </c>
      <c r="L7078" s="1">
        <v>35.793591387958656</v>
      </c>
      <c r="M7078" s="2">
        <f>Table13[[#This Row],[Cons h '[MWh']]]-Table13[[#This Row],[Ewec_prod '[MWh']]]-Table13[[#This Row],[Eeol_prod '[MWh']]]-Table13[[#This Row],[Efv_prod '[MWh']]]</f>
        <v>-0.28476553702417107</v>
      </c>
    </row>
    <row r="7079" spans="5:13" x14ac:dyDescent="0.3">
      <c r="E7079" s="4">
        <v>43760.875</v>
      </c>
      <c r="F7079" s="3">
        <v>0.72611000000000003</v>
      </c>
      <c r="G7079" s="2">
        <f>Table13[[#This Row],[CF % FV]]*$A$2</f>
        <v>37.031610000000001</v>
      </c>
      <c r="H7079" s="3">
        <v>0</v>
      </c>
      <c r="I7079" s="2">
        <f>Table13[[#This Row],[CF % EOL]]*$A$6</f>
        <v>0</v>
      </c>
      <c r="J7079" s="3">
        <v>4.8640891678256845E-2</v>
      </c>
      <c r="K7079" s="2">
        <f>$A$10*Table13[[#This Row],[CF % WEC]]</f>
        <v>1.4960226120844732E-2</v>
      </c>
      <c r="L7079" s="1">
        <v>32.978236221495713</v>
      </c>
      <c r="M7079" s="2">
        <f>Table13[[#This Row],[Cons h '[MWh']]]-Table13[[#This Row],[Ewec_prod '[MWh']]]-Table13[[#This Row],[Eeol_prod '[MWh']]]-Table13[[#This Row],[Efv_prod '[MWh']]]</f>
        <v>-4.0683340046251288</v>
      </c>
    </row>
    <row r="7080" spans="5:13" x14ac:dyDescent="0.3">
      <c r="E7080" s="4">
        <v>43760.916666666664</v>
      </c>
      <c r="F7080" s="3">
        <v>0.69787999999999994</v>
      </c>
      <c r="G7080" s="2">
        <f>Table13[[#This Row],[CF % FV]]*$A$2</f>
        <v>35.591879999999996</v>
      </c>
      <c r="H7080" s="3">
        <v>0</v>
      </c>
      <c r="I7080" s="2">
        <f>Table13[[#This Row],[CF % EOL]]*$A$6</f>
        <v>0</v>
      </c>
      <c r="J7080" s="3">
        <v>4.7945250067322781E-2</v>
      </c>
      <c r="K7080" s="2">
        <f>$A$10*Table13[[#This Row],[CF % WEC]]</f>
        <v>1.4746271247906119E-2</v>
      </c>
      <c r="L7080" s="1">
        <v>26.531049804437611</v>
      </c>
      <c r="M7080" s="2">
        <f>Table13[[#This Row],[Cons h '[MWh']]]-Table13[[#This Row],[Ewec_prod '[MWh']]]-Table13[[#This Row],[Eeol_prod '[MWh']]]-Table13[[#This Row],[Efv_prod '[MWh']]]</f>
        <v>-9.0755764668102898</v>
      </c>
    </row>
    <row r="7081" spans="5:13" x14ac:dyDescent="0.3">
      <c r="E7081" s="4">
        <v>43760.958333333336</v>
      </c>
      <c r="F7081" s="3">
        <v>0.61450000000000005</v>
      </c>
      <c r="G7081" s="2">
        <f>Table13[[#This Row],[CF % FV]]*$A$2</f>
        <v>31.339500000000001</v>
      </c>
      <c r="H7081" s="3">
        <v>0</v>
      </c>
      <c r="I7081" s="2">
        <f>Table13[[#This Row],[CF % EOL]]*$A$6</f>
        <v>0</v>
      </c>
      <c r="J7081" s="3">
        <v>4.8101161000325875E-2</v>
      </c>
      <c r="K7081" s="2">
        <f>$A$10*Table13[[#This Row],[CF % WEC]]</f>
        <v>1.4794223962833029E-2</v>
      </c>
      <c r="L7081" s="1">
        <v>26.679909620508095</v>
      </c>
      <c r="M7081" s="2">
        <f>Table13[[#This Row],[Cons h '[MWh']]]-Table13[[#This Row],[Ewec_prod '[MWh']]]-Table13[[#This Row],[Eeol_prod '[MWh']]]-Table13[[#This Row],[Efv_prod '[MWh']]]</f>
        <v>-4.6743846034547403</v>
      </c>
    </row>
    <row r="7082" spans="5:13" x14ac:dyDescent="0.3">
      <c r="E7082" s="4">
        <v>43761</v>
      </c>
      <c r="F7082" s="3">
        <v>0.51998</v>
      </c>
      <c r="G7082" s="2">
        <f>Table13[[#This Row],[CF % FV]]*$A$2</f>
        <v>26.518979999999999</v>
      </c>
      <c r="H7082" s="3">
        <v>0</v>
      </c>
      <c r="I7082" s="2">
        <f>Table13[[#This Row],[CF % EOL]]*$A$6</f>
        <v>0</v>
      </c>
      <c r="J7082" s="3">
        <v>4.8237321236113781E-2</v>
      </c>
      <c r="K7082" s="2">
        <f>$A$10*Table13[[#This Row],[CF % WEC]]</f>
        <v>1.4836102058521089E-2</v>
      </c>
      <c r="L7082" s="1">
        <v>23.910369674091218</v>
      </c>
      <c r="M7082" s="2">
        <f>Table13[[#This Row],[Cons h '[MWh']]]-Table13[[#This Row],[Ewec_prod '[MWh']]]-Table13[[#This Row],[Eeol_prod '[MWh']]]-Table13[[#This Row],[Efv_prod '[MWh']]]</f>
        <v>-2.623446427967302</v>
      </c>
    </row>
    <row r="7083" spans="5:13" x14ac:dyDescent="0.3">
      <c r="E7083" s="4">
        <v>43761.041666666664</v>
      </c>
      <c r="F7083" s="3">
        <v>0.34683999999999998</v>
      </c>
      <c r="G7083" s="2">
        <f>Table13[[#This Row],[CF % FV]]*$A$2</f>
        <v>17.688839999999999</v>
      </c>
      <c r="H7083" s="3">
        <v>0</v>
      </c>
      <c r="I7083" s="2">
        <f>Table13[[#This Row],[CF % EOL]]*$A$6</f>
        <v>0</v>
      </c>
      <c r="J7083" s="3">
        <v>4.7791405400727599E-2</v>
      </c>
      <c r="K7083" s="2">
        <f>$A$10*Table13[[#This Row],[CF % WEC]]</f>
        <v>1.4698954043793705E-2</v>
      </c>
      <c r="L7083" s="1">
        <v>20.266313872455054</v>
      </c>
      <c r="M7083" s="2">
        <f>Table13[[#This Row],[Cons h '[MWh']]]-Table13[[#This Row],[Ewec_prod '[MWh']]]-Table13[[#This Row],[Eeol_prod '[MWh']]]-Table13[[#This Row],[Efv_prod '[MWh']]]</f>
        <v>2.5627749184112609</v>
      </c>
    </row>
    <row r="7084" spans="5:13" x14ac:dyDescent="0.3">
      <c r="E7084" s="4">
        <v>43761.083333333336</v>
      </c>
      <c r="F7084" s="3">
        <v>0.14571999999999999</v>
      </c>
      <c r="G7084" s="2">
        <f>Table13[[#This Row],[CF % FV]]*$A$2</f>
        <v>7.4317199999999994</v>
      </c>
      <c r="H7084" s="3">
        <v>3.6338725052165601E-2</v>
      </c>
      <c r="I7084" s="2">
        <f>Table13[[#This Row],[CF % EOL]]*$A$6</f>
        <v>1.453549002086624</v>
      </c>
      <c r="J7084" s="3">
        <v>4.7206922926589755E-2</v>
      </c>
      <c r="K7084" s="2">
        <f>$A$10*Table13[[#This Row],[CF % WEC]]</f>
        <v>1.4519187808531994E-2</v>
      </c>
      <c r="L7084" s="1">
        <v>24.587956957436411</v>
      </c>
      <c r="M7084" s="2">
        <f>Table13[[#This Row],[Cons h '[MWh']]]-Table13[[#This Row],[Ewec_prod '[MWh']]]-Table13[[#This Row],[Eeol_prod '[MWh']]]-Table13[[#This Row],[Efv_prod '[MWh']]]</f>
        <v>15.688168767541256</v>
      </c>
    </row>
    <row r="7085" spans="5:13" x14ac:dyDescent="0.3">
      <c r="E7085" s="4">
        <v>43761.125</v>
      </c>
      <c r="F7085" s="3">
        <v>8.5800000000000008E-3</v>
      </c>
      <c r="G7085" s="2">
        <f>Table13[[#This Row],[CF % FV]]*$A$2</f>
        <v>0.43758000000000002</v>
      </c>
      <c r="H7085" s="3">
        <v>7.4636972630491502E-2</v>
      </c>
      <c r="I7085" s="2">
        <f>Table13[[#This Row],[CF % EOL]]*$A$6</f>
        <v>2.9854789052196602</v>
      </c>
      <c r="J7085" s="3">
        <v>4.638262260940057E-2</v>
      </c>
      <c r="K7085" s="2">
        <f>$A$10*Table13[[#This Row],[CF % WEC]]</f>
        <v>1.4265662046335765E-2</v>
      </c>
      <c r="L7085" s="1">
        <v>22.016968454432984</v>
      </c>
      <c r="M7085" s="2">
        <f>Table13[[#This Row],[Cons h '[MWh']]]-Table13[[#This Row],[Ewec_prod '[MWh']]]-Table13[[#This Row],[Eeol_prod '[MWh']]]-Table13[[#This Row],[Efv_prod '[MWh']]]</f>
        <v>18.579643887166988</v>
      </c>
    </row>
    <row r="7086" spans="5:13" x14ac:dyDescent="0.3">
      <c r="E7086" s="4">
        <v>43761.166666666664</v>
      </c>
      <c r="F7086" s="3">
        <v>0</v>
      </c>
      <c r="G7086" s="2">
        <f>Table13[[#This Row],[CF % FV]]*$A$2</f>
        <v>0</v>
      </c>
      <c r="H7086" s="3">
        <v>6.7912217046089698E-2</v>
      </c>
      <c r="I7086" s="2">
        <f>Table13[[#This Row],[CF % EOL]]*$A$6</f>
        <v>2.7164886818435878</v>
      </c>
      <c r="J7086" s="3">
        <v>4.5674147302290122E-2</v>
      </c>
      <c r="K7086" s="2">
        <f>$A$10*Table13[[#This Row],[CF % WEC]]</f>
        <v>1.4047759980199402E-2</v>
      </c>
      <c r="L7086" s="1">
        <v>29.551895861932731</v>
      </c>
      <c r="M7086" s="2">
        <f>Table13[[#This Row],[Cons h '[MWh']]]-Table13[[#This Row],[Ewec_prod '[MWh']]]-Table13[[#This Row],[Eeol_prod '[MWh']]]-Table13[[#This Row],[Efv_prod '[MWh']]]</f>
        <v>26.821359420108941</v>
      </c>
    </row>
    <row r="7087" spans="5:13" x14ac:dyDescent="0.3">
      <c r="E7087" s="4">
        <v>43761.208333333336</v>
      </c>
      <c r="F7087" s="3">
        <v>0</v>
      </c>
      <c r="G7087" s="2">
        <f>Table13[[#This Row],[CF % FV]]*$A$2</f>
        <v>0</v>
      </c>
      <c r="H7087" s="3">
        <v>7.0180977227870894E-2</v>
      </c>
      <c r="I7087" s="2">
        <f>Table13[[#This Row],[CF % EOL]]*$A$6</f>
        <v>2.8072390891148356</v>
      </c>
      <c r="J7087" s="3">
        <v>4.5058596653222774E-2</v>
      </c>
      <c r="K7087" s="2">
        <f>$A$10*Table13[[#This Row],[CF % WEC]]</f>
        <v>1.3858438267929133E-2</v>
      </c>
      <c r="L7087" s="1">
        <v>27.097134633996102</v>
      </c>
      <c r="M7087" s="2">
        <f>Table13[[#This Row],[Cons h '[MWh']]]-Table13[[#This Row],[Ewec_prod '[MWh']]]-Table13[[#This Row],[Eeol_prod '[MWh']]]-Table13[[#This Row],[Efv_prod '[MWh']]]</f>
        <v>24.276037106613337</v>
      </c>
    </row>
    <row r="7088" spans="5:13" x14ac:dyDescent="0.3">
      <c r="E7088" s="4">
        <v>43761.25</v>
      </c>
      <c r="F7088" s="3">
        <v>0</v>
      </c>
      <c r="G7088" s="2">
        <f>Table13[[#This Row],[CF % FV]]*$A$2</f>
        <v>0</v>
      </c>
      <c r="H7088" s="3">
        <v>7.1987747855825804E-2</v>
      </c>
      <c r="I7088" s="2">
        <f>Table13[[#This Row],[CF % EOL]]*$A$6</f>
        <v>2.879509914233032</v>
      </c>
      <c r="J7088" s="3">
        <v>4.4558878070289507E-2</v>
      </c>
      <c r="K7088" s="2">
        <f>$A$10*Table13[[#This Row],[CF % WEC]]</f>
        <v>1.3704742421912979E-2</v>
      </c>
      <c r="L7088" s="1">
        <v>34.383326235901961</v>
      </c>
      <c r="M7088" s="2">
        <f>Table13[[#This Row],[Cons h '[MWh']]]-Table13[[#This Row],[Ewec_prod '[MWh']]]-Table13[[#This Row],[Eeol_prod '[MWh']]]-Table13[[#This Row],[Efv_prod '[MWh']]]</f>
        <v>31.490111579247014</v>
      </c>
    </row>
    <row r="7089" spans="5:13" x14ac:dyDescent="0.3">
      <c r="E7089" s="4">
        <v>43761.291666666664</v>
      </c>
      <c r="F7089" s="3">
        <v>0</v>
      </c>
      <c r="G7089" s="2">
        <f>Table13[[#This Row],[CF % FV]]*$A$2</f>
        <v>0</v>
      </c>
      <c r="H7089" s="3">
        <v>5.71913719358845E-2</v>
      </c>
      <c r="I7089" s="2">
        <f>Table13[[#This Row],[CF % EOL]]*$A$6</f>
        <v>2.2876548774353802</v>
      </c>
      <c r="J7089" s="3">
        <v>4.4113190046271872E-2</v>
      </c>
      <c r="K7089" s="2">
        <f>$A$10*Table13[[#This Row],[CF % WEC]]</f>
        <v>1.35676644739436E-2</v>
      </c>
      <c r="L7089" s="1">
        <v>30.673457569815554</v>
      </c>
      <c r="M7089" s="2">
        <f>Table13[[#This Row],[Cons h '[MWh']]]-Table13[[#This Row],[Ewec_prod '[MWh']]]-Table13[[#This Row],[Eeol_prod '[MWh']]]-Table13[[#This Row],[Efv_prod '[MWh']]]</f>
        <v>28.372235027906232</v>
      </c>
    </row>
    <row r="7090" spans="5:13" x14ac:dyDescent="0.3">
      <c r="E7090" s="4">
        <v>43761.333333333336</v>
      </c>
      <c r="F7090" s="3">
        <v>0</v>
      </c>
      <c r="G7090" s="2">
        <f>Table13[[#This Row],[CF % FV]]*$A$2</f>
        <v>0</v>
      </c>
      <c r="H7090" s="3">
        <v>4.6692964427414899E-2</v>
      </c>
      <c r="I7090" s="2">
        <f>Table13[[#This Row],[CF % EOL]]*$A$6</f>
        <v>1.8677185770965958</v>
      </c>
      <c r="J7090" s="3">
        <v>4.3808321889914084E-2</v>
      </c>
      <c r="K7090" s="2">
        <f>$A$10*Table13[[#This Row],[CF % WEC]]</f>
        <v>1.3473897760407048E-2</v>
      </c>
      <c r="L7090" s="1">
        <v>31.765674121844537</v>
      </c>
      <c r="M7090" s="2">
        <f>Table13[[#This Row],[Cons h '[MWh']]]-Table13[[#This Row],[Ewec_prod '[MWh']]]-Table13[[#This Row],[Eeol_prod '[MWh']]]-Table13[[#This Row],[Efv_prod '[MWh']]]</f>
        <v>29.884481646987535</v>
      </c>
    </row>
    <row r="7091" spans="5:13" x14ac:dyDescent="0.3">
      <c r="E7091" s="4">
        <v>43761.375</v>
      </c>
      <c r="F7091" s="3">
        <v>0</v>
      </c>
      <c r="G7091" s="2">
        <f>Table13[[#This Row],[CF % FV]]*$A$2</f>
        <v>0</v>
      </c>
      <c r="H7091" s="3">
        <v>4.0820342226912901E-2</v>
      </c>
      <c r="I7091" s="2">
        <f>Table13[[#This Row],[CF % EOL]]*$A$6</f>
        <v>1.6328136890765159</v>
      </c>
      <c r="J7091" s="3">
        <v>4.3076648158898605E-2</v>
      </c>
      <c r="K7091" s="2">
        <f>$A$10*Table13[[#This Row],[CF % WEC]]</f>
        <v>1.3248860675662019E-2</v>
      </c>
      <c r="L7091" s="1">
        <v>25.843078062137334</v>
      </c>
      <c r="M7091" s="2">
        <f>Table13[[#This Row],[Cons h '[MWh']]]-Table13[[#This Row],[Ewec_prod '[MWh']]]-Table13[[#This Row],[Eeol_prod '[MWh']]]-Table13[[#This Row],[Efv_prod '[MWh']]]</f>
        <v>24.197015512385153</v>
      </c>
    </row>
    <row r="7092" spans="5:13" x14ac:dyDescent="0.3">
      <c r="E7092" s="4">
        <v>43761.416666666664</v>
      </c>
      <c r="F7092" s="3">
        <v>0</v>
      </c>
      <c r="G7092" s="2">
        <f>Table13[[#This Row],[CF % FV]]*$A$2</f>
        <v>0</v>
      </c>
      <c r="H7092" s="3">
        <v>0</v>
      </c>
      <c r="I7092" s="2">
        <f>Table13[[#This Row],[CF % EOL]]*$A$6</f>
        <v>0</v>
      </c>
      <c r="J7092" s="3">
        <v>4.2547774650557771E-2</v>
      </c>
      <c r="K7092" s="2">
        <f>$A$10*Table13[[#This Row],[CF % WEC]]</f>
        <v>1.3086197800843871E-2</v>
      </c>
      <c r="L7092" s="1">
        <v>23.209400506374486</v>
      </c>
      <c r="M7092" s="2">
        <f>Table13[[#This Row],[Cons h '[MWh']]]-Table13[[#This Row],[Ewec_prod '[MWh']]]-Table13[[#This Row],[Eeol_prod '[MWh']]]-Table13[[#This Row],[Efv_prod '[MWh']]]</f>
        <v>23.196314308573641</v>
      </c>
    </row>
    <row r="7093" spans="5:13" x14ac:dyDescent="0.3">
      <c r="E7093" s="4">
        <v>43761.458333333336</v>
      </c>
      <c r="F7093" s="3">
        <v>0</v>
      </c>
      <c r="G7093" s="2">
        <f>Table13[[#This Row],[CF % FV]]*$A$2</f>
        <v>0</v>
      </c>
      <c r="H7093" s="3">
        <v>0</v>
      </c>
      <c r="I7093" s="2">
        <f>Table13[[#This Row],[CF % EOL]]*$A$6</f>
        <v>0</v>
      </c>
      <c r="J7093" s="3">
        <v>4.273113036325215E-2</v>
      </c>
      <c r="K7093" s="2">
        <f>$A$10*Table13[[#This Row],[CF % WEC]]</f>
        <v>1.3142591563947576E-2</v>
      </c>
      <c r="L7093" s="1">
        <v>27.09312353397921</v>
      </c>
      <c r="M7093" s="2">
        <f>Table13[[#This Row],[Cons h '[MWh']]]-Table13[[#This Row],[Ewec_prod '[MWh']]]-Table13[[#This Row],[Eeol_prod '[MWh']]]-Table13[[#This Row],[Efv_prod '[MWh']]]</f>
        <v>27.079980942415261</v>
      </c>
    </row>
    <row r="7094" spans="5:13" x14ac:dyDescent="0.3">
      <c r="E7094" s="4">
        <v>43761.5</v>
      </c>
      <c r="F7094" s="3">
        <v>0</v>
      </c>
      <c r="G7094" s="2">
        <f>Table13[[#This Row],[CF % FV]]*$A$2</f>
        <v>0</v>
      </c>
      <c r="H7094" s="3">
        <v>0</v>
      </c>
      <c r="I7094" s="2">
        <f>Table13[[#This Row],[CF % EOL]]*$A$6</f>
        <v>0</v>
      </c>
      <c r="J7094" s="3">
        <v>4.2529161091610264E-2</v>
      </c>
      <c r="K7094" s="2">
        <f>$A$10*Table13[[#This Row],[CF % WEC]]</f>
        <v>1.3080472925308893E-2</v>
      </c>
      <c r="L7094" s="1">
        <v>38.475131938133678</v>
      </c>
      <c r="M7094" s="2">
        <f>Table13[[#This Row],[Cons h '[MWh']]]-Table13[[#This Row],[Ewec_prod '[MWh']]]-Table13[[#This Row],[Eeol_prod '[MWh']]]-Table13[[#This Row],[Efv_prod '[MWh']]]</f>
        <v>38.462051465208368</v>
      </c>
    </row>
    <row r="7095" spans="5:13" x14ac:dyDescent="0.3">
      <c r="E7095" s="4">
        <v>43761.541666666664</v>
      </c>
      <c r="F7095" s="3">
        <v>0</v>
      </c>
      <c r="G7095" s="2">
        <f>Table13[[#This Row],[CF % FV]]*$A$2</f>
        <v>0</v>
      </c>
      <c r="H7095" s="3">
        <v>0</v>
      </c>
      <c r="I7095" s="2">
        <f>Table13[[#This Row],[CF % EOL]]*$A$6</f>
        <v>0</v>
      </c>
      <c r="J7095" s="3">
        <v>4.2253822057549288E-2</v>
      </c>
      <c r="K7095" s="2">
        <f>$A$10*Table13[[#This Row],[CF % WEC]]</f>
        <v>1.2995788330365736E-2</v>
      </c>
      <c r="L7095" s="1">
        <v>35.605681821172553</v>
      </c>
      <c r="M7095" s="2">
        <f>Table13[[#This Row],[Cons h '[MWh']]]-Table13[[#This Row],[Ewec_prod '[MWh']]]-Table13[[#This Row],[Eeol_prod '[MWh']]]-Table13[[#This Row],[Efv_prod '[MWh']]]</f>
        <v>35.592686032842188</v>
      </c>
    </row>
    <row r="7096" spans="5:13" x14ac:dyDescent="0.3">
      <c r="E7096" s="4">
        <v>43761.583333333336</v>
      </c>
      <c r="F7096" s="3">
        <v>0</v>
      </c>
      <c r="G7096" s="2">
        <f>Table13[[#This Row],[CF % FV]]*$A$2</f>
        <v>0</v>
      </c>
      <c r="H7096" s="3">
        <v>9.3007913396437599E-5</v>
      </c>
      <c r="I7096" s="2">
        <f>Table13[[#This Row],[CF % EOL]]*$A$6</f>
        <v>3.7203165358575038E-3</v>
      </c>
      <c r="J7096" s="3">
        <v>4.1963086890693314E-2</v>
      </c>
      <c r="K7096" s="2">
        <f>$A$10*Table13[[#This Row],[CF % WEC]]</f>
        <v>1.2906368426918712E-2</v>
      </c>
      <c r="L7096" s="1">
        <v>31.004881493836887</v>
      </c>
      <c r="M7096" s="2">
        <f>Table13[[#This Row],[Cons h '[MWh']]]-Table13[[#This Row],[Ewec_prod '[MWh']]]-Table13[[#This Row],[Eeol_prod '[MWh']]]-Table13[[#This Row],[Efv_prod '[MWh']]]</f>
        <v>30.98825480887411</v>
      </c>
    </row>
    <row r="7097" spans="5:13" x14ac:dyDescent="0.3">
      <c r="E7097" s="4">
        <v>43761.625</v>
      </c>
      <c r="F7097" s="3">
        <v>1.0200000000000001E-3</v>
      </c>
      <c r="G7097" s="2">
        <f>Table13[[#This Row],[CF % FV]]*$A$2</f>
        <v>5.2020000000000004E-2</v>
      </c>
      <c r="H7097" s="3">
        <v>0</v>
      </c>
      <c r="I7097" s="2">
        <f>Table13[[#This Row],[CF % EOL]]*$A$6</f>
        <v>0</v>
      </c>
      <c r="J7097" s="3">
        <v>4.1643397933565501E-2</v>
      </c>
      <c r="K7097" s="2">
        <f>$A$10*Table13[[#This Row],[CF % WEC]]</f>
        <v>1.2808043356757488E-2</v>
      </c>
      <c r="L7097" s="1">
        <v>30.496560105708081</v>
      </c>
      <c r="M7097" s="2">
        <f>Table13[[#This Row],[Cons h '[MWh']]]-Table13[[#This Row],[Ewec_prod '[MWh']]]-Table13[[#This Row],[Eeol_prod '[MWh']]]-Table13[[#This Row],[Efv_prod '[MWh']]]</f>
        <v>30.431732062351326</v>
      </c>
    </row>
    <row r="7098" spans="5:13" x14ac:dyDescent="0.3">
      <c r="E7098" s="4">
        <v>43761.666666666664</v>
      </c>
      <c r="F7098" s="3">
        <v>0.11219</v>
      </c>
      <c r="G7098" s="2">
        <f>Table13[[#This Row],[CF % FV]]*$A$2</f>
        <v>5.7216899999999997</v>
      </c>
      <c r="H7098" s="3">
        <v>0</v>
      </c>
      <c r="I7098" s="2">
        <f>Table13[[#This Row],[CF % EOL]]*$A$6</f>
        <v>0</v>
      </c>
      <c r="J7098" s="3">
        <v>4.184398958242129E-2</v>
      </c>
      <c r="K7098" s="2">
        <f>$A$10*Table13[[#This Row],[CF % WEC]]</f>
        <v>1.2869738287119488E-2</v>
      </c>
      <c r="L7098" s="1">
        <v>22.509272282922769</v>
      </c>
      <c r="M7098" s="2">
        <f>Table13[[#This Row],[Cons h '[MWh']]]-Table13[[#This Row],[Ewec_prod '[MWh']]]-Table13[[#This Row],[Eeol_prod '[MWh']]]-Table13[[#This Row],[Efv_prod '[MWh']]]</f>
        <v>16.774712544635651</v>
      </c>
    </row>
    <row r="7099" spans="5:13" x14ac:dyDescent="0.3">
      <c r="E7099" s="4">
        <v>43761.708333333336</v>
      </c>
      <c r="F7099" s="3">
        <v>0.31480999999999998</v>
      </c>
      <c r="G7099" s="2">
        <f>Table13[[#This Row],[CF % FV]]*$A$2</f>
        <v>16.055309999999999</v>
      </c>
      <c r="H7099" s="3">
        <v>0</v>
      </c>
      <c r="I7099" s="2">
        <f>Table13[[#This Row],[CF % EOL]]*$A$6</f>
        <v>0</v>
      </c>
      <c r="J7099" s="3">
        <v>4.1622741518221248E-2</v>
      </c>
      <c r="K7099" s="2">
        <f>$A$10*Table13[[#This Row],[CF % WEC]]</f>
        <v>1.2801690170503416E-2</v>
      </c>
      <c r="L7099" s="1">
        <v>32.777248484696791</v>
      </c>
      <c r="M7099" s="2">
        <f>Table13[[#This Row],[Cons h '[MWh']]]-Table13[[#This Row],[Ewec_prod '[MWh']]]-Table13[[#This Row],[Eeol_prod '[MWh']]]-Table13[[#This Row],[Efv_prod '[MWh']]]</f>
        <v>16.709136794526287</v>
      </c>
    </row>
    <row r="7100" spans="5:13" x14ac:dyDescent="0.3">
      <c r="E7100" s="4">
        <v>43761.75</v>
      </c>
      <c r="F7100" s="3">
        <v>0.4521</v>
      </c>
      <c r="G7100" s="2">
        <f>Table13[[#This Row],[CF % FV]]*$A$2</f>
        <v>23.057099999999998</v>
      </c>
      <c r="H7100" s="3">
        <v>0</v>
      </c>
      <c r="I7100" s="2">
        <f>Table13[[#This Row],[CF % EOL]]*$A$6</f>
        <v>0</v>
      </c>
      <c r="J7100" s="3">
        <v>4.1411768931149055E-2</v>
      </c>
      <c r="K7100" s="2">
        <f>$A$10*Table13[[#This Row],[CF % WEC]]</f>
        <v>1.2736802428955075E-2</v>
      </c>
      <c r="L7100" s="1">
        <v>46.26876112305839</v>
      </c>
      <c r="M7100" s="2">
        <f>Table13[[#This Row],[Cons h '[MWh']]]-Table13[[#This Row],[Ewec_prod '[MWh']]]-Table13[[#This Row],[Eeol_prod '[MWh']]]-Table13[[#This Row],[Efv_prod '[MWh']]]</f>
        <v>23.198924320629438</v>
      </c>
    </row>
    <row r="7101" spans="5:13" x14ac:dyDescent="0.3">
      <c r="E7101" s="4">
        <v>43761.791666666664</v>
      </c>
      <c r="F7101" s="3">
        <v>0.62358999999999998</v>
      </c>
      <c r="G7101" s="2">
        <f>Table13[[#This Row],[CF % FV]]*$A$2</f>
        <v>31.803089999999997</v>
      </c>
      <c r="H7101" s="3">
        <v>0</v>
      </c>
      <c r="I7101" s="2">
        <f>Table13[[#This Row],[CF % EOL]]*$A$6</f>
        <v>0</v>
      </c>
      <c r="J7101" s="3">
        <v>4.1233357094734531E-2</v>
      </c>
      <c r="K7101" s="2">
        <f>$A$10*Table13[[#This Row],[CF % WEC]]</f>
        <v>1.2681929228170609E-2</v>
      </c>
      <c r="L7101" s="1">
        <v>36.77704518341244</v>
      </c>
      <c r="M7101" s="2">
        <f>Table13[[#This Row],[Cons h '[MWh']]]-Table13[[#This Row],[Ewec_prod '[MWh']]]-Table13[[#This Row],[Eeol_prod '[MWh']]]-Table13[[#This Row],[Efv_prod '[MWh']]]</f>
        <v>4.9612732541842703</v>
      </c>
    </row>
    <row r="7102" spans="5:13" x14ac:dyDescent="0.3">
      <c r="E7102" s="4">
        <v>43761.833333333336</v>
      </c>
      <c r="F7102" s="3">
        <v>0.71674000000000004</v>
      </c>
      <c r="G7102" s="2">
        <f>Table13[[#This Row],[CF % FV]]*$A$2</f>
        <v>36.553740000000005</v>
      </c>
      <c r="H7102" s="3">
        <v>0</v>
      </c>
      <c r="I7102" s="2">
        <f>Table13[[#This Row],[CF % EOL]]*$A$6</f>
        <v>0</v>
      </c>
      <c r="J7102" s="3">
        <v>4.1067506244296788E-2</v>
      </c>
      <c r="K7102" s="2">
        <f>$A$10*Table13[[#This Row],[CF % WEC]]</f>
        <v>1.2630919344525893E-2</v>
      </c>
      <c r="L7102" s="1">
        <v>27.786003496678301</v>
      </c>
      <c r="M7102" s="2">
        <f>Table13[[#This Row],[Cons h '[MWh']]]-Table13[[#This Row],[Ewec_prod '[MWh']]]-Table13[[#This Row],[Eeol_prod '[MWh']]]-Table13[[#This Row],[Efv_prod '[MWh']]]</f>
        <v>-8.7803674226662309</v>
      </c>
    </row>
    <row r="7103" spans="5:13" x14ac:dyDescent="0.3">
      <c r="E7103" s="4">
        <v>43761.875</v>
      </c>
      <c r="F7103" s="3">
        <v>0.70004999999999995</v>
      </c>
      <c r="G7103" s="2">
        <f>Table13[[#This Row],[CF % FV]]*$A$2</f>
        <v>35.702549999999995</v>
      </c>
      <c r="H7103" s="3">
        <v>0</v>
      </c>
      <c r="I7103" s="2">
        <f>Table13[[#This Row],[CF % EOL]]*$A$6</f>
        <v>0</v>
      </c>
      <c r="J7103" s="3">
        <v>4.0538798882181752E-2</v>
      </c>
      <c r="K7103" s="2">
        <f>$A$10*Table13[[#This Row],[CF % WEC]]</f>
        <v>1.2468307570438455E-2</v>
      </c>
      <c r="L7103" s="1">
        <v>31.810830574158</v>
      </c>
      <c r="M7103" s="2">
        <f>Table13[[#This Row],[Cons h '[MWh']]]-Table13[[#This Row],[Ewec_prod '[MWh']]]-Table13[[#This Row],[Eeol_prod '[MWh']]]-Table13[[#This Row],[Efv_prod '[MWh']]]</f>
        <v>-3.9041877334124315</v>
      </c>
    </row>
    <row r="7104" spans="5:13" x14ac:dyDescent="0.3">
      <c r="E7104" s="4">
        <v>43761.916666666664</v>
      </c>
      <c r="F7104" s="3">
        <v>0.70071000000000006</v>
      </c>
      <c r="G7104" s="2">
        <f>Table13[[#This Row],[CF % FV]]*$A$2</f>
        <v>35.73621</v>
      </c>
      <c r="H7104" s="3">
        <v>0</v>
      </c>
      <c r="I7104" s="2">
        <f>Table13[[#This Row],[CF % EOL]]*$A$6</f>
        <v>0</v>
      </c>
      <c r="J7104" s="3">
        <v>4.0273216574786198E-2</v>
      </c>
      <c r="K7104" s="2">
        <f>$A$10*Table13[[#This Row],[CF % WEC]]</f>
        <v>1.2386623801180803E-2</v>
      </c>
      <c r="L7104" s="1">
        <v>32.564320569485588</v>
      </c>
      <c r="M7104" s="2">
        <f>Table13[[#This Row],[Cons h '[MWh']]]-Table13[[#This Row],[Ewec_prod '[MWh']]]-Table13[[#This Row],[Eeol_prod '[MWh']]]-Table13[[#This Row],[Efv_prod '[MWh']]]</f>
        <v>-3.1842760543155961</v>
      </c>
    </row>
    <row r="7105" spans="5:13" x14ac:dyDescent="0.3">
      <c r="E7105" s="4">
        <v>43761.958333333336</v>
      </c>
      <c r="F7105" s="3">
        <v>0.64088999999999996</v>
      </c>
      <c r="G7105" s="2">
        <f>Table13[[#This Row],[CF % FV]]*$A$2</f>
        <v>32.685389999999998</v>
      </c>
      <c r="H7105" s="3">
        <v>0</v>
      </c>
      <c r="I7105" s="2">
        <f>Table13[[#This Row],[CF % EOL]]*$A$6</f>
        <v>0</v>
      </c>
      <c r="J7105" s="3">
        <v>3.9850967298568213E-2</v>
      </c>
      <c r="K7105" s="2">
        <f>$A$10*Table13[[#This Row],[CF % WEC]]</f>
        <v>1.2256754786990674E-2</v>
      </c>
      <c r="L7105" s="1">
        <v>22.323593170193366</v>
      </c>
      <c r="M7105" s="2">
        <f>Table13[[#This Row],[Cons h '[MWh']]]-Table13[[#This Row],[Ewec_prod '[MWh']]]-Table13[[#This Row],[Eeol_prod '[MWh']]]-Table13[[#This Row],[Efv_prod '[MWh']]]</f>
        <v>-10.374053584593621</v>
      </c>
    </row>
    <row r="7106" spans="5:13" x14ac:dyDescent="0.3">
      <c r="E7106" s="4">
        <v>43762</v>
      </c>
      <c r="F7106" s="3">
        <v>0.52848000000000006</v>
      </c>
      <c r="G7106" s="2">
        <f>Table13[[#This Row],[CF % FV]]*$A$2</f>
        <v>26.952480000000001</v>
      </c>
      <c r="H7106" s="3">
        <v>0</v>
      </c>
      <c r="I7106" s="2">
        <f>Table13[[#This Row],[CF % EOL]]*$A$6</f>
        <v>0</v>
      </c>
      <c r="J7106" s="3">
        <v>3.9661730967151282E-2</v>
      </c>
      <c r="K7106" s="2">
        <f>$A$10*Table13[[#This Row],[CF % WEC]]</f>
        <v>1.2198552352565692E-2</v>
      </c>
      <c r="L7106" s="1">
        <v>29.77946688784181</v>
      </c>
      <c r="M7106" s="2">
        <f>Table13[[#This Row],[Cons h '[MWh']]]-Table13[[#This Row],[Ewec_prod '[MWh']]]-Table13[[#This Row],[Eeol_prod '[MWh']]]-Table13[[#This Row],[Efv_prod '[MWh']]]</f>
        <v>2.8147883354892436</v>
      </c>
    </row>
    <row r="7107" spans="5:13" x14ac:dyDescent="0.3">
      <c r="E7107" s="4">
        <v>43762.041666666664</v>
      </c>
      <c r="F7107" s="3">
        <v>0.34582999999999997</v>
      </c>
      <c r="G7107" s="2">
        <f>Table13[[#This Row],[CF % FV]]*$A$2</f>
        <v>17.637329999999999</v>
      </c>
      <c r="H7107" s="3">
        <v>0</v>
      </c>
      <c r="I7107" s="2">
        <f>Table13[[#This Row],[CF % EOL]]*$A$6</f>
        <v>0</v>
      </c>
      <c r="J7107" s="3">
        <v>3.9516872842719625E-2</v>
      </c>
      <c r="K7107" s="2">
        <f>$A$10*Table13[[#This Row],[CF % WEC]]</f>
        <v>1.2153999092496494E-2</v>
      </c>
      <c r="L7107" s="1">
        <v>25.348964648569936</v>
      </c>
      <c r="M7107" s="2">
        <f>Table13[[#This Row],[Cons h '[MWh']]]-Table13[[#This Row],[Ewec_prod '[MWh']]]-Table13[[#This Row],[Eeol_prod '[MWh']]]-Table13[[#This Row],[Efv_prod '[MWh']]]</f>
        <v>7.6994806494774402</v>
      </c>
    </row>
    <row r="7108" spans="5:13" x14ac:dyDescent="0.3">
      <c r="E7108" s="4">
        <v>43762.083333333336</v>
      </c>
      <c r="F7108" s="3">
        <v>0.15566999999999998</v>
      </c>
      <c r="G7108" s="2">
        <f>Table13[[#This Row],[CF % FV]]*$A$2</f>
        <v>7.939169999999999</v>
      </c>
      <c r="H7108" s="3">
        <v>0</v>
      </c>
      <c r="I7108" s="2">
        <f>Table13[[#This Row],[CF % EOL]]*$A$6</f>
        <v>0</v>
      </c>
      <c r="J7108" s="3">
        <v>3.9698356079389763E-2</v>
      </c>
      <c r="K7108" s="2">
        <f>$A$10*Table13[[#This Row],[CF % WEC]]</f>
        <v>1.2209816947886297E-2</v>
      </c>
      <c r="L7108" s="1">
        <v>26.552510122565863</v>
      </c>
      <c r="M7108" s="2">
        <f>Table13[[#This Row],[Cons h '[MWh']]]-Table13[[#This Row],[Ewec_prod '[MWh']]]-Table13[[#This Row],[Eeol_prod '[MWh']]]-Table13[[#This Row],[Efv_prod '[MWh']]]</f>
        <v>18.601130305617978</v>
      </c>
    </row>
    <row r="7109" spans="5:13" x14ac:dyDescent="0.3">
      <c r="E7109" s="4">
        <v>43762.125</v>
      </c>
      <c r="F7109" s="3">
        <v>9.1999999999999998E-3</v>
      </c>
      <c r="G7109" s="2">
        <f>Table13[[#This Row],[CF % FV]]*$A$2</f>
        <v>0.46920000000000001</v>
      </c>
      <c r="H7109" s="3">
        <v>0</v>
      </c>
      <c r="I7109" s="2">
        <f>Table13[[#This Row],[CF % EOL]]*$A$6</f>
        <v>0</v>
      </c>
      <c r="J7109" s="3">
        <v>4.0201990405857521E-2</v>
      </c>
      <c r="K7109" s="2">
        <f>$A$10*Table13[[#This Row],[CF % WEC]]</f>
        <v>1.2364717138779489E-2</v>
      </c>
      <c r="L7109" s="1">
        <v>25.691511011297511</v>
      </c>
      <c r="M7109" s="2">
        <f>Table13[[#This Row],[Cons h '[MWh']]]-Table13[[#This Row],[Ewec_prod '[MWh']]]-Table13[[#This Row],[Eeol_prod '[MWh']]]-Table13[[#This Row],[Efv_prod '[MWh']]]</f>
        <v>25.20994629415873</v>
      </c>
    </row>
    <row r="7110" spans="5:13" x14ac:dyDescent="0.3">
      <c r="E7110" s="4">
        <v>43762.166666666664</v>
      </c>
      <c r="F7110" s="3">
        <v>0</v>
      </c>
      <c r="G7110" s="2">
        <f>Table13[[#This Row],[CF % FV]]*$A$2</f>
        <v>0</v>
      </c>
      <c r="H7110" s="3">
        <v>0</v>
      </c>
      <c r="I7110" s="2">
        <f>Table13[[#This Row],[CF % EOL]]*$A$6</f>
        <v>0</v>
      </c>
      <c r="J7110" s="3">
        <v>4.0266999289555391E-2</v>
      </c>
      <c r="K7110" s="2">
        <f>$A$10*Table13[[#This Row],[CF % WEC]]</f>
        <v>1.2384711583092248E-2</v>
      </c>
      <c r="L7110" s="1">
        <v>23.815729799516625</v>
      </c>
      <c r="M7110" s="2">
        <f>Table13[[#This Row],[Cons h '[MWh']]]-Table13[[#This Row],[Ewec_prod '[MWh']]]-Table13[[#This Row],[Eeol_prod '[MWh']]]-Table13[[#This Row],[Efv_prod '[MWh']]]</f>
        <v>23.803345087933533</v>
      </c>
    </row>
    <row r="7111" spans="5:13" x14ac:dyDescent="0.3">
      <c r="E7111" s="4">
        <v>43762.208333333336</v>
      </c>
      <c r="F7111" s="3">
        <v>0</v>
      </c>
      <c r="G7111" s="2">
        <f>Table13[[#This Row],[CF % FV]]*$A$2</f>
        <v>0</v>
      </c>
      <c r="H7111" s="3">
        <v>1.2425317741424801E-5</v>
      </c>
      <c r="I7111" s="2">
        <f>Table13[[#This Row],[CF % EOL]]*$A$6</f>
        <v>4.9701270965699204E-4</v>
      </c>
      <c r="J7111" s="3">
        <v>4.0292112478450839E-2</v>
      </c>
      <c r="K7111" s="2">
        <f>$A$10*Table13[[#This Row],[CF % WEC]]</f>
        <v>1.2392435516012238E-2</v>
      </c>
      <c r="L7111" s="1">
        <v>36.626788394196332</v>
      </c>
      <c r="M7111" s="2">
        <f>Table13[[#This Row],[Cons h '[MWh']]]-Table13[[#This Row],[Ewec_prod '[MWh']]]-Table13[[#This Row],[Eeol_prod '[MWh']]]-Table13[[#This Row],[Efv_prod '[MWh']]]</f>
        <v>36.613898945970661</v>
      </c>
    </row>
    <row r="7112" spans="5:13" x14ac:dyDescent="0.3">
      <c r="E7112" s="4">
        <v>43762.25</v>
      </c>
      <c r="F7112" s="3">
        <v>0</v>
      </c>
      <c r="G7112" s="2">
        <f>Table13[[#This Row],[CF % FV]]*$A$2</f>
        <v>0</v>
      </c>
      <c r="H7112" s="3">
        <v>0</v>
      </c>
      <c r="I7112" s="2">
        <f>Table13[[#This Row],[CF % EOL]]*$A$6</f>
        <v>0</v>
      </c>
      <c r="J7112" s="3">
        <v>4.0296324064908413E-2</v>
      </c>
      <c r="K7112" s="2">
        <f>$A$10*Table13[[#This Row],[CF % WEC]]</f>
        <v>1.2393730851758744E-2</v>
      </c>
      <c r="L7112" s="1">
        <v>37.564737135115841</v>
      </c>
      <c r="M7112" s="2">
        <f>Table13[[#This Row],[Cons h '[MWh']]]-Table13[[#This Row],[Ewec_prod '[MWh']]]-Table13[[#This Row],[Eeol_prod '[MWh']]]-Table13[[#This Row],[Efv_prod '[MWh']]]</f>
        <v>37.552343404264086</v>
      </c>
    </row>
    <row r="7113" spans="5:13" x14ac:dyDescent="0.3">
      <c r="E7113" s="4">
        <v>43762.291666666664</v>
      </c>
      <c r="F7113" s="3">
        <v>0</v>
      </c>
      <c r="G7113" s="2">
        <f>Table13[[#This Row],[CF % FV]]*$A$2</f>
        <v>0</v>
      </c>
      <c r="H7113" s="3">
        <v>0</v>
      </c>
      <c r="I7113" s="2">
        <f>Table13[[#This Row],[CF % EOL]]*$A$6</f>
        <v>0</v>
      </c>
      <c r="J7113" s="3">
        <v>4.0283233491032723E-2</v>
      </c>
      <c r="K7113" s="2">
        <f>$A$10*Table13[[#This Row],[CF % WEC]]</f>
        <v>1.2389704652022783E-2</v>
      </c>
      <c r="L7113" s="1">
        <v>31.274505266535051</v>
      </c>
      <c r="M7113" s="2">
        <f>Table13[[#This Row],[Cons h '[MWh']]]-Table13[[#This Row],[Ewec_prod '[MWh']]]-Table13[[#This Row],[Eeol_prod '[MWh']]]-Table13[[#This Row],[Efv_prod '[MWh']]]</f>
        <v>31.262115561883029</v>
      </c>
    </row>
    <row r="7114" spans="5:13" x14ac:dyDescent="0.3">
      <c r="E7114" s="4">
        <v>43762.333333333336</v>
      </c>
      <c r="F7114" s="3">
        <v>0</v>
      </c>
      <c r="G7114" s="2">
        <f>Table13[[#This Row],[CF % FV]]*$A$2</f>
        <v>0</v>
      </c>
      <c r="H7114" s="3">
        <v>0</v>
      </c>
      <c r="I7114" s="2">
        <f>Table13[[#This Row],[CF % EOL]]*$A$6</f>
        <v>0</v>
      </c>
      <c r="J7114" s="3">
        <v>4.0276539122245159E-2</v>
      </c>
      <c r="K7114" s="2">
        <f>$A$10*Table13[[#This Row],[CF % WEC]]</f>
        <v>1.2387645699825509E-2</v>
      </c>
      <c r="L7114" s="1">
        <v>31.779745618714809</v>
      </c>
      <c r="M7114" s="2">
        <f>Table13[[#This Row],[Cons h '[MWh']]]-Table13[[#This Row],[Ewec_prod '[MWh']]]-Table13[[#This Row],[Eeol_prod '[MWh']]]-Table13[[#This Row],[Efv_prod '[MWh']]]</f>
        <v>31.767357973014985</v>
      </c>
    </row>
    <row r="7115" spans="5:13" x14ac:dyDescent="0.3">
      <c r="E7115" s="4">
        <v>43762.375</v>
      </c>
      <c r="F7115" s="3">
        <v>0</v>
      </c>
      <c r="G7115" s="2">
        <f>Table13[[#This Row],[CF % FV]]*$A$2</f>
        <v>0</v>
      </c>
      <c r="H7115" s="3">
        <v>0</v>
      </c>
      <c r="I7115" s="2">
        <f>Table13[[#This Row],[CF % EOL]]*$A$6</f>
        <v>0</v>
      </c>
      <c r="J7115" s="3">
        <v>3.9980979955947363E-2</v>
      </c>
      <c r="K7115" s="2">
        <f>$A$10*Table13[[#This Row],[CF % WEC]]</f>
        <v>1.229674210395496E-2</v>
      </c>
      <c r="L7115" s="1">
        <v>32.737224461666671</v>
      </c>
      <c r="M7115" s="2">
        <f>Table13[[#This Row],[Cons h '[MWh']]]-Table13[[#This Row],[Ewec_prod '[MWh']]]-Table13[[#This Row],[Eeol_prod '[MWh']]]-Table13[[#This Row],[Efv_prod '[MWh']]]</f>
        <v>32.724927719562714</v>
      </c>
    </row>
    <row r="7116" spans="5:13" x14ac:dyDescent="0.3">
      <c r="E7116" s="4">
        <v>43762.416666666664</v>
      </c>
      <c r="F7116" s="3">
        <v>0</v>
      </c>
      <c r="G7116" s="2">
        <f>Table13[[#This Row],[CF % FV]]*$A$2</f>
        <v>0</v>
      </c>
      <c r="H7116" s="3">
        <v>0</v>
      </c>
      <c r="I7116" s="2">
        <f>Table13[[#This Row],[CF % EOL]]*$A$6</f>
        <v>0</v>
      </c>
      <c r="J7116" s="3">
        <v>3.9907098076762675E-2</v>
      </c>
      <c r="K7116" s="2">
        <f>$A$10*Table13[[#This Row],[CF % WEC]]</f>
        <v>1.2274018638559897E-2</v>
      </c>
      <c r="L7116" s="1">
        <v>31.078312399263286</v>
      </c>
      <c r="M7116" s="2">
        <f>Table13[[#This Row],[Cons h '[MWh']]]-Table13[[#This Row],[Ewec_prod '[MWh']]]-Table13[[#This Row],[Eeol_prod '[MWh']]]-Table13[[#This Row],[Efv_prod '[MWh']]]</f>
        <v>31.066038380624725</v>
      </c>
    </row>
    <row r="7117" spans="5:13" x14ac:dyDescent="0.3">
      <c r="E7117" s="4">
        <v>43762.458333333336</v>
      </c>
      <c r="F7117" s="3">
        <v>0</v>
      </c>
      <c r="G7117" s="2">
        <f>Table13[[#This Row],[CF % FV]]*$A$2</f>
        <v>0</v>
      </c>
      <c r="H7117" s="3">
        <v>0</v>
      </c>
      <c r="I7117" s="2">
        <f>Table13[[#This Row],[CF % EOL]]*$A$6</f>
        <v>0</v>
      </c>
      <c r="J7117" s="3">
        <v>4.0172285527175326E-2</v>
      </c>
      <c r="K7117" s="2">
        <f>$A$10*Table13[[#This Row],[CF % WEC]]</f>
        <v>1.2355580963708574E-2</v>
      </c>
      <c r="L7117" s="1">
        <v>32.135797553956408</v>
      </c>
      <c r="M7117" s="2">
        <f>Table13[[#This Row],[Cons h '[MWh']]]-Table13[[#This Row],[Ewec_prod '[MWh']]]-Table13[[#This Row],[Eeol_prod '[MWh']]]-Table13[[#This Row],[Efv_prod '[MWh']]]</f>
        <v>32.123441972992701</v>
      </c>
    </row>
    <row r="7118" spans="5:13" x14ac:dyDescent="0.3">
      <c r="E7118" s="4">
        <v>43762.5</v>
      </c>
      <c r="F7118" s="3">
        <v>0</v>
      </c>
      <c r="G7118" s="2">
        <f>Table13[[#This Row],[CF % FV]]*$A$2</f>
        <v>0</v>
      </c>
      <c r="H7118" s="3">
        <v>0</v>
      </c>
      <c r="I7118" s="2">
        <f>Table13[[#This Row],[CF % EOL]]*$A$6</f>
        <v>0</v>
      </c>
      <c r="J7118" s="3">
        <v>4.018874427249735E-2</v>
      </c>
      <c r="K7118" s="2">
        <f>$A$10*Table13[[#This Row],[CF % WEC]]</f>
        <v>1.2360643094421794E-2</v>
      </c>
      <c r="L7118" s="1">
        <v>42.120061075922564</v>
      </c>
      <c r="M7118" s="2">
        <f>Table13[[#This Row],[Cons h '[MWh']]]-Table13[[#This Row],[Ewec_prod '[MWh']]]-Table13[[#This Row],[Eeol_prod '[MWh']]]-Table13[[#This Row],[Efv_prod '[MWh']]]</f>
        <v>42.107700432828139</v>
      </c>
    </row>
    <row r="7119" spans="5:13" x14ac:dyDescent="0.3">
      <c r="E7119" s="4">
        <v>43762.541666666664</v>
      </c>
      <c r="F7119" s="3">
        <v>0</v>
      </c>
      <c r="G7119" s="2">
        <f>Table13[[#This Row],[CF % FV]]*$A$2</f>
        <v>0</v>
      </c>
      <c r="H7119" s="3">
        <v>0</v>
      </c>
      <c r="I7119" s="2">
        <f>Table13[[#This Row],[CF % EOL]]*$A$6</f>
        <v>0</v>
      </c>
      <c r="J7119" s="3">
        <v>4.0210940753334257E-2</v>
      </c>
      <c r="K7119" s="2">
        <f>$A$10*Table13[[#This Row],[CF % WEC]]</f>
        <v>1.2367469950611101E-2</v>
      </c>
      <c r="L7119" s="1">
        <v>33.26861240102297</v>
      </c>
      <c r="M7119" s="2">
        <f>Table13[[#This Row],[Cons h '[MWh']]]-Table13[[#This Row],[Ewec_prod '[MWh']]]-Table13[[#This Row],[Eeol_prod '[MWh']]]-Table13[[#This Row],[Efv_prod '[MWh']]]</f>
        <v>33.256244931072359</v>
      </c>
    </row>
    <row r="7120" spans="5:13" x14ac:dyDescent="0.3">
      <c r="E7120" s="4">
        <v>43762.583333333336</v>
      </c>
      <c r="F7120" s="3">
        <v>0</v>
      </c>
      <c r="G7120" s="2">
        <f>Table13[[#This Row],[CF % FV]]*$A$2</f>
        <v>0</v>
      </c>
      <c r="H7120" s="3">
        <v>0</v>
      </c>
      <c r="I7120" s="2">
        <f>Table13[[#This Row],[CF % EOL]]*$A$6</f>
        <v>0</v>
      </c>
      <c r="J7120" s="3">
        <v>4.032095708311953E-2</v>
      </c>
      <c r="K7120" s="2">
        <f>$A$10*Table13[[#This Row],[CF % WEC]]</f>
        <v>1.2401307101078243E-2</v>
      </c>
      <c r="L7120" s="1">
        <v>35.214851684485389</v>
      </c>
      <c r="M7120" s="2">
        <f>Table13[[#This Row],[Cons h '[MWh']]]-Table13[[#This Row],[Ewec_prod '[MWh']]]-Table13[[#This Row],[Eeol_prod '[MWh']]]-Table13[[#This Row],[Efv_prod '[MWh']]]</f>
        <v>35.202450377384309</v>
      </c>
    </row>
    <row r="7121" spans="5:13" x14ac:dyDescent="0.3">
      <c r="E7121" s="4">
        <v>43762.625</v>
      </c>
      <c r="F7121" s="3">
        <v>2.5400000000000002E-3</v>
      </c>
      <c r="G7121" s="2">
        <f>Table13[[#This Row],[CF % FV]]*$A$2</f>
        <v>0.12954000000000002</v>
      </c>
      <c r="H7121" s="3">
        <v>2.0501381741424799E-3</v>
      </c>
      <c r="I7121" s="2">
        <f>Table13[[#This Row],[CF % EOL]]*$A$6</f>
        <v>8.2005526965699196E-2</v>
      </c>
      <c r="J7121" s="3">
        <v>4.0560291159841465E-2</v>
      </c>
      <c r="K7121" s="2">
        <f>$A$10*Table13[[#This Row],[CF % WEC]]</f>
        <v>1.247491783851841E-2</v>
      </c>
      <c r="L7121" s="1">
        <v>34.77370517381167</v>
      </c>
      <c r="M7121" s="2">
        <f>Table13[[#This Row],[Cons h '[MWh']]]-Table13[[#This Row],[Ewec_prod '[MWh']]]-Table13[[#This Row],[Eeol_prod '[MWh']]]-Table13[[#This Row],[Efv_prod '[MWh']]]</f>
        <v>34.549684729007453</v>
      </c>
    </row>
    <row r="7122" spans="5:13" x14ac:dyDescent="0.3">
      <c r="E7122" s="4">
        <v>43762.666666666664</v>
      </c>
      <c r="F7122" s="3">
        <v>0.11492000000000001</v>
      </c>
      <c r="G7122" s="2">
        <f>Table13[[#This Row],[CF % FV]]*$A$2</f>
        <v>5.8609200000000001</v>
      </c>
      <c r="H7122" s="3">
        <v>1.338842147744E-2</v>
      </c>
      <c r="I7122" s="2">
        <f>Table13[[#This Row],[CF % EOL]]*$A$6</f>
        <v>0.53553685909759996</v>
      </c>
      <c r="J7122" s="3">
        <v>4.0578254762599915E-2</v>
      </c>
      <c r="K7122" s="2">
        <f>$A$10*Table13[[#This Row],[CF % WEC]]</f>
        <v>1.2480442810408091E-2</v>
      </c>
      <c r="L7122" s="1">
        <v>31.282271390432449</v>
      </c>
      <c r="M7122" s="2">
        <f>Table13[[#This Row],[Cons h '[MWh']]]-Table13[[#This Row],[Ewec_prod '[MWh']]]-Table13[[#This Row],[Eeol_prod '[MWh']]]-Table13[[#This Row],[Efv_prod '[MWh']]]</f>
        <v>24.873334088524441</v>
      </c>
    </row>
    <row r="7123" spans="5:13" x14ac:dyDescent="0.3">
      <c r="E7123" s="4">
        <v>43762.708333333336</v>
      </c>
      <c r="F7123" s="3">
        <v>0.34022000000000002</v>
      </c>
      <c r="G7123" s="2">
        <f>Table13[[#This Row],[CF % FV]]*$A$2</f>
        <v>17.351220000000001</v>
      </c>
      <c r="H7123" s="3">
        <v>1.67354747903199E-2</v>
      </c>
      <c r="I7123" s="2">
        <f>Table13[[#This Row],[CF % EOL]]*$A$6</f>
        <v>0.66941899161279594</v>
      </c>
      <c r="J7123" s="3">
        <v>4.0513389218688543E-2</v>
      </c>
      <c r="K7123" s="2">
        <f>$A$10*Table13[[#This Row],[CF % WEC]]</f>
        <v>1.24604924523681E-2</v>
      </c>
      <c r="L7123" s="1">
        <v>22.311495917368369</v>
      </c>
      <c r="M7123" s="2">
        <f>Table13[[#This Row],[Cons h '[MWh']]]-Table13[[#This Row],[Ewec_prod '[MWh']]]-Table13[[#This Row],[Eeol_prod '[MWh']]]-Table13[[#This Row],[Efv_prod '[MWh']]]</f>
        <v>4.2783964333032003</v>
      </c>
    </row>
    <row r="7124" spans="5:13" x14ac:dyDescent="0.3">
      <c r="E7124" s="4">
        <v>43762.75</v>
      </c>
      <c r="F7124" s="3">
        <v>0.54015000000000002</v>
      </c>
      <c r="G7124" s="2">
        <f>Table13[[#This Row],[CF % FV]]*$A$2</f>
        <v>27.547650000000001</v>
      </c>
      <c r="H7124" s="3">
        <v>6.7610989517519803E-3</v>
      </c>
      <c r="I7124" s="2">
        <f>Table13[[#This Row],[CF % EOL]]*$A$6</f>
        <v>0.2704439580700792</v>
      </c>
      <c r="J7124" s="3">
        <v>4.0422511949620585E-2</v>
      </c>
      <c r="K7124" s="2">
        <f>$A$10*Table13[[#This Row],[CF % WEC]]</f>
        <v>1.2432541803282666E-2</v>
      </c>
      <c r="L7124" s="1">
        <v>45.934867286892789</v>
      </c>
      <c r="M7124" s="2">
        <f>Table13[[#This Row],[Cons h '[MWh']]]-Table13[[#This Row],[Ewec_prod '[MWh']]]-Table13[[#This Row],[Eeol_prod '[MWh']]]-Table13[[#This Row],[Efv_prod '[MWh']]]</f>
        <v>18.104340787019421</v>
      </c>
    </row>
    <row r="7125" spans="5:13" x14ac:dyDescent="0.3">
      <c r="E7125" s="4">
        <v>43762.791666666664</v>
      </c>
      <c r="F7125" s="3">
        <v>0.66905999999999999</v>
      </c>
      <c r="G7125" s="2">
        <f>Table13[[#This Row],[CF % FV]]*$A$2</f>
        <v>34.122059999999998</v>
      </c>
      <c r="H7125" s="3">
        <v>7.9887578979465704E-3</v>
      </c>
      <c r="I7125" s="2">
        <f>Table13[[#This Row],[CF % EOL]]*$A$6</f>
        <v>0.31955031591786281</v>
      </c>
      <c r="J7125" s="3">
        <v>4.0310739810858261E-2</v>
      </c>
      <c r="K7125" s="2">
        <f>$A$10*Table13[[#This Row],[CF % WEC]]</f>
        <v>1.239816462777866E-2</v>
      </c>
      <c r="L7125" s="1">
        <v>49.281884028883397</v>
      </c>
      <c r="M7125" s="2">
        <f>Table13[[#This Row],[Cons h '[MWh']]]-Table13[[#This Row],[Ewec_prod '[MWh']]]-Table13[[#This Row],[Eeol_prod '[MWh']]]-Table13[[#This Row],[Efv_prod '[MWh']]]</f>
        <v>14.827875548337758</v>
      </c>
    </row>
    <row r="7126" spans="5:13" x14ac:dyDescent="0.3">
      <c r="E7126" s="4">
        <v>43762.833333333336</v>
      </c>
      <c r="F7126" s="3">
        <v>0.75164999999999993</v>
      </c>
      <c r="G7126" s="2">
        <f>Table13[[#This Row],[CF % FV]]*$A$2</f>
        <v>38.334149999999994</v>
      </c>
      <c r="H7126" s="3">
        <v>5.9230082085996102E-3</v>
      </c>
      <c r="I7126" s="2">
        <f>Table13[[#This Row],[CF % EOL]]*$A$6</f>
        <v>0.23692032834398441</v>
      </c>
      <c r="J7126" s="3">
        <v>4.0183142448027884E-2</v>
      </c>
      <c r="K7126" s="2">
        <f>$A$10*Table13[[#This Row],[CF % WEC]]</f>
        <v>1.2358920170399208E-2</v>
      </c>
      <c r="L7126" s="1">
        <v>36.510367128378078</v>
      </c>
      <c r="M7126" s="2">
        <f>Table13[[#This Row],[Cons h '[MWh']]]-Table13[[#This Row],[Ewec_prod '[MWh']]]-Table13[[#This Row],[Eeol_prod '[MWh']]]-Table13[[#This Row],[Efv_prod '[MWh']]]</f>
        <v>-2.0730621201362993</v>
      </c>
    </row>
    <row r="7127" spans="5:13" x14ac:dyDescent="0.3">
      <c r="E7127" s="4">
        <v>43762.875</v>
      </c>
      <c r="F7127" s="3">
        <v>0.79532000000000003</v>
      </c>
      <c r="G7127" s="2">
        <f>Table13[[#This Row],[CF % FV]]*$A$2</f>
        <v>40.561320000000002</v>
      </c>
      <c r="H7127" s="3">
        <v>1.2545656511662299E-3</v>
      </c>
      <c r="I7127" s="2">
        <f>Table13[[#This Row],[CF % EOL]]*$A$6</f>
        <v>5.0182626046649192E-2</v>
      </c>
      <c r="J7127" s="3">
        <v>3.970855763186807E-2</v>
      </c>
      <c r="K7127" s="2">
        <f>$A$10*Table13[[#This Row],[CF % WEC]]</f>
        <v>1.2212954586333978E-2</v>
      </c>
      <c r="L7127" s="1">
        <v>32.810067557623817</v>
      </c>
      <c r="M7127" s="2">
        <f>Table13[[#This Row],[Cons h '[MWh']]]-Table13[[#This Row],[Ewec_prod '[MWh']]]-Table13[[#This Row],[Eeol_prod '[MWh']]]-Table13[[#This Row],[Efv_prod '[MWh']]]</f>
        <v>-7.8136480230091649</v>
      </c>
    </row>
    <row r="7128" spans="5:13" x14ac:dyDescent="0.3">
      <c r="E7128" s="4">
        <v>43762.916666666664</v>
      </c>
      <c r="F7128" s="3">
        <v>0.77695999999999998</v>
      </c>
      <c r="G7128" s="2">
        <f>Table13[[#This Row],[CF % FV]]*$A$2</f>
        <v>39.624960000000002</v>
      </c>
      <c r="H7128" s="3">
        <v>0</v>
      </c>
      <c r="I7128" s="2">
        <f>Table13[[#This Row],[CF % EOL]]*$A$6</f>
        <v>0</v>
      </c>
      <c r="J7128" s="3">
        <v>3.9645589403984431E-2</v>
      </c>
      <c r="K7128" s="2">
        <f>$A$10*Table13[[#This Row],[CF % WEC]]</f>
        <v>1.2193587775918592E-2</v>
      </c>
      <c r="L7128" s="1">
        <v>27.467240750323409</v>
      </c>
      <c r="M7128" s="2">
        <f>Table13[[#This Row],[Cons h '[MWh']]]-Table13[[#This Row],[Ewec_prod '[MWh']]]-Table13[[#This Row],[Eeol_prod '[MWh']]]-Table13[[#This Row],[Efv_prod '[MWh']]]</f>
        <v>-12.169912837452511</v>
      </c>
    </row>
    <row r="7129" spans="5:13" x14ac:dyDescent="0.3">
      <c r="E7129" s="4">
        <v>43762.958333333336</v>
      </c>
      <c r="F7129" s="3">
        <v>0.6977000000000001</v>
      </c>
      <c r="G7129" s="2">
        <f>Table13[[#This Row],[CF % FV]]*$A$2</f>
        <v>35.582700000000003</v>
      </c>
      <c r="H7129" s="3">
        <v>0</v>
      </c>
      <c r="I7129" s="2">
        <f>Table13[[#This Row],[CF % EOL]]*$A$6</f>
        <v>0</v>
      </c>
      <c r="J7129" s="3">
        <v>3.9554716614317746E-2</v>
      </c>
      <c r="K7129" s="2">
        <f>$A$10*Table13[[#This Row],[CF % WEC]]</f>
        <v>1.2165638504539316E-2</v>
      </c>
      <c r="L7129" s="1">
        <v>25.110724168932375</v>
      </c>
      <c r="M7129" s="2">
        <f>Table13[[#This Row],[Cons h '[MWh']]]-Table13[[#This Row],[Ewec_prod '[MWh']]]-Table13[[#This Row],[Eeol_prod '[MWh']]]-Table13[[#This Row],[Efv_prod '[MWh']]]</f>
        <v>-10.484141469572165</v>
      </c>
    </row>
    <row r="7130" spans="5:13" x14ac:dyDescent="0.3">
      <c r="E7130" s="4">
        <v>43763</v>
      </c>
      <c r="F7130" s="3">
        <v>0.56486000000000003</v>
      </c>
      <c r="G7130" s="2">
        <f>Table13[[#This Row],[CF % FV]]*$A$2</f>
        <v>28.807860000000002</v>
      </c>
      <c r="H7130" s="3">
        <v>0</v>
      </c>
      <c r="I7130" s="2">
        <f>Table13[[#This Row],[CF % EOL]]*$A$6</f>
        <v>0</v>
      </c>
      <c r="J7130" s="3">
        <v>3.9471723162106336E-2</v>
      </c>
      <c r="K7130" s="2">
        <f>$A$10*Table13[[#This Row],[CF % WEC]]</f>
        <v>1.2140112640008603E-2</v>
      </c>
      <c r="L7130" s="1">
        <v>21.558590046598944</v>
      </c>
      <c r="M7130" s="2">
        <f>Table13[[#This Row],[Cons h '[MWh']]]-Table13[[#This Row],[Ewec_prod '[MWh']]]-Table13[[#This Row],[Eeol_prod '[MWh']]]-Table13[[#This Row],[Efv_prod '[MWh']]]</f>
        <v>-7.2614100660410656</v>
      </c>
    </row>
    <row r="7131" spans="5:13" x14ac:dyDescent="0.3">
      <c r="E7131" s="4">
        <v>43763.041666666664</v>
      </c>
      <c r="F7131" s="3">
        <v>0.38297000000000003</v>
      </c>
      <c r="G7131" s="2">
        <f>Table13[[#This Row],[CF % FV]]*$A$2</f>
        <v>19.531470000000002</v>
      </c>
      <c r="H7131" s="3">
        <v>0</v>
      </c>
      <c r="I7131" s="2">
        <f>Table13[[#This Row],[CF % EOL]]*$A$6</f>
        <v>0</v>
      </c>
      <c r="J7131" s="3">
        <v>3.9419513441808385E-2</v>
      </c>
      <c r="K7131" s="2">
        <f>$A$10*Table13[[#This Row],[CF % WEC]]</f>
        <v>1.2124054767827108E-2</v>
      </c>
      <c r="L7131" s="1">
        <v>21.63386779108134</v>
      </c>
      <c r="M7131" s="2">
        <f>Table13[[#This Row],[Cons h '[MWh']]]-Table13[[#This Row],[Ewec_prod '[MWh']]]-Table13[[#This Row],[Eeol_prod '[MWh']]]-Table13[[#This Row],[Efv_prod '[MWh']]]</f>
        <v>2.0902737363135095</v>
      </c>
    </row>
    <row r="7132" spans="5:13" x14ac:dyDescent="0.3">
      <c r="E7132" s="4">
        <v>43763.083333333336</v>
      </c>
      <c r="F7132" s="3">
        <v>0.15959000000000001</v>
      </c>
      <c r="G7132" s="2">
        <f>Table13[[#This Row],[CF % FV]]*$A$2</f>
        <v>8.1390900000000013</v>
      </c>
      <c r="H7132" s="3">
        <v>0</v>
      </c>
      <c r="I7132" s="2">
        <f>Table13[[#This Row],[CF % EOL]]*$A$6</f>
        <v>0</v>
      </c>
      <c r="J7132" s="3">
        <v>3.9845539632709988E-2</v>
      </c>
      <c r="K7132" s="2">
        <f>$A$10*Table13[[#This Row],[CF % WEC]]</f>
        <v>1.2255085428026521E-2</v>
      </c>
      <c r="L7132" s="1">
        <v>22.248996248709638</v>
      </c>
      <c r="M7132" s="2">
        <f>Table13[[#This Row],[Cons h '[MWh']]]-Table13[[#This Row],[Ewec_prod '[MWh']]]-Table13[[#This Row],[Eeol_prod '[MWh']]]-Table13[[#This Row],[Efv_prod '[MWh']]]</f>
        <v>14.097651163281609</v>
      </c>
    </row>
    <row r="7133" spans="5:13" x14ac:dyDescent="0.3">
      <c r="E7133" s="4">
        <v>43763.125</v>
      </c>
      <c r="F7133" s="3">
        <v>9.1400000000000006E-3</v>
      </c>
      <c r="G7133" s="2">
        <f>Table13[[#This Row],[CF % FV]]*$A$2</f>
        <v>0.46614000000000005</v>
      </c>
      <c r="H7133" s="3">
        <v>0</v>
      </c>
      <c r="I7133" s="2">
        <f>Table13[[#This Row],[CF % EOL]]*$A$6</f>
        <v>0</v>
      </c>
      <c r="J7133" s="3">
        <v>4.0368751598346235E-2</v>
      </c>
      <c r="K7133" s="2">
        <f>$A$10*Table13[[#This Row],[CF % WEC]]</f>
        <v>1.2416007011595041E-2</v>
      </c>
      <c r="L7133" s="1">
        <v>22.119894435193491</v>
      </c>
      <c r="M7133" s="2">
        <f>Table13[[#This Row],[Cons h '[MWh']]]-Table13[[#This Row],[Ewec_prod '[MWh']]]-Table13[[#This Row],[Eeol_prod '[MWh']]]-Table13[[#This Row],[Efv_prod '[MWh']]]</f>
        <v>21.641338428181896</v>
      </c>
    </row>
    <row r="7134" spans="5:13" x14ac:dyDescent="0.3">
      <c r="E7134" s="4">
        <v>43763.166666666664</v>
      </c>
      <c r="F7134" s="3">
        <v>0</v>
      </c>
      <c r="G7134" s="2">
        <f>Table13[[#This Row],[CF % FV]]*$A$2</f>
        <v>0</v>
      </c>
      <c r="H7134" s="3">
        <v>0</v>
      </c>
      <c r="I7134" s="2">
        <f>Table13[[#This Row],[CF % EOL]]*$A$6</f>
        <v>0</v>
      </c>
      <c r="J7134" s="3">
        <v>4.1012948373393754E-2</v>
      </c>
      <c r="K7134" s="2">
        <f>$A$10*Table13[[#This Row],[CF % WEC]]</f>
        <v>1.2614139263873177E-2</v>
      </c>
      <c r="L7134" s="1">
        <v>29.080997779912931</v>
      </c>
      <c r="M7134" s="2">
        <f>Table13[[#This Row],[Cons h '[MWh']]]-Table13[[#This Row],[Ewec_prod '[MWh']]]-Table13[[#This Row],[Eeol_prod '[MWh']]]-Table13[[#This Row],[Efv_prod '[MWh']]]</f>
        <v>29.068383640649056</v>
      </c>
    </row>
    <row r="7135" spans="5:13" x14ac:dyDescent="0.3">
      <c r="E7135" s="4">
        <v>43763.208333333336</v>
      </c>
      <c r="F7135" s="3">
        <v>0</v>
      </c>
      <c r="G7135" s="2">
        <f>Table13[[#This Row],[CF % FV]]*$A$2</f>
        <v>0</v>
      </c>
      <c r="H7135" s="3">
        <v>0</v>
      </c>
      <c r="I7135" s="2">
        <f>Table13[[#This Row],[CF % EOL]]*$A$6</f>
        <v>0</v>
      </c>
      <c r="J7135" s="3">
        <v>4.159252496286045E-2</v>
      </c>
      <c r="K7135" s="2">
        <f>$A$10*Table13[[#This Row],[CF % WEC]]</f>
        <v>1.2792396621697183E-2</v>
      </c>
      <c r="L7135" s="1">
        <v>28.672723004243345</v>
      </c>
      <c r="M7135" s="2">
        <f>Table13[[#This Row],[Cons h '[MWh']]]-Table13[[#This Row],[Ewec_prod '[MWh']]]-Table13[[#This Row],[Eeol_prod '[MWh']]]-Table13[[#This Row],[Efv_prod '[MWh']]]</f>
        <v>28.659930607621646</v>
      </c>
    </row>
    <row r="7136" spans="5:13" x14ac:dyDescent="0.3">
      <c r="E7136" s="4">
        <v>43763.25</v>
      </c>
      <c r="F7136" s="3">
        <v>0</v>
      </c>
      <c r="G7136" s="2">
        <f>Table13[[#This Row],[CF % FV]]*$A$2</f>
        <v>0</v>
      </c>
      <c r="H7136" s="3">
        <v>2.1076413056422799E-2</v>
      </c>
      <c r="I7136" s="2">
        <f>Table13[[#This Row],[CF % EOL]]*$A$6</f>
        <v>0.84305652225691197</v>
      </c>
      <c r="J7136" s="3">
        <v>4.2188751915839151E-2</v>
      </c>
      <c r="K7136" s="2">
        <f>$A$10*Table13[[#This Row],[CF % WEC]]</f>
        <v>1.2975775045244687E-2</v>
      </c>
      <c r="L7136" s="1">
        <v>27.834871640991864</v>
      </c>
      <c r="M7136" s="2">
        <f>Table13[[#This Row],[Cons h '[MWh']]]-Table13[[#This Row],[Ewec_prod '[MWh']]]-Table13[[#This Row],[Eeol_prod '[MWh']]]-Table13[[#This Row],[Efv_prod '[MWh']]]</f>
        <v>26.978839343689707</v>
      </c>
    </row>
    <row r="7137" spans="5:13" x14ac:dyDescent="0.3">
      <c r="E7137" s="4">
        <v>43763.291666666664</v>
      </c>
      <c r="F7137" s="3">
        <v>0</v>
      </c>
      <c r="G7137" s="2">
        <f>Table13[[#This Row],[CF % FV]]*$A$2</f>
        <v>0</v>
      </c>
      <c r="H7137" s="3">
        <v>4.7028061606759701E-2</v>
      </c>
      <c r="I7137" s="2">
        <f>Table13[[#This Row],[CF % EOL]]*$A$6</f>
        <v>1.8811224642703881</v>
      </c>
      <c r="J7137" s="3">
        <v>4.3139425428578002E-2</v>
      </c>
      <c r="K7137" s="2">
        <f>$A$10*Table13[[#This Row],[CF % WEC]]</f>
        <v>1.3268168754055509E-2</v>
      </c>
      <c r="L7137" s="1">
        <v>21.002189400743877</v>
      </c>
      <c r="M7137" s="2">
        <f>Table13[[#This Row],[Cons h '[MWh']]]-Table13[[#This Row],[Ewec_prod '[MWh']]]-Table13[[#This Row],[Eeol_prod '[MWh']]]-Table13[[#This Row],[Efv_prod '[MWh']]]</f>
        <v>19.107798767719434</v>
      </c>
    </row>
    <row r="7138" spans="5:13" x14ac:dyDescent="0.3">
      <c r="E7138" s="4">
        <v>43763.333333333336</v>
      </c>
      <c r="F7138" s="3">
        <v>0</v>
      </c>
      <c r="G7138" s="2">
        <f>Table13[[#This Row],[CF % FV]]*$A$2</f>
        <v>0</v>
      </c>
      <c r="H7138" s="3">
        <v>5.9503786419472599E-2</v>
      </c>
      <c r="I7138" s="2">
        <f>Table13[[#This Row],[CF % EOL]]*$A$6</f>
        <v>2.3801514567789042</v>
      </c>
      <c r="J7138" s="3">
        <v>4.4140129341353043E-2</v>
      </c>
      <c r="K7138" s="2">
        <f>$A$10*Table13[[#This Row],[CF % WEC]]</f>
        <v>1.3575950052847381E-2</v>
      </c>
      <c r="L7138" s="1">
        <v>29.167477697074755</v>
      </c>
      <c r="M7138" s="2">
        <f>Table13[[#This Row],[Cons h '[MWh']]]-Table13[[#This Row],[Ewec_prod '[MWh']]]-Table13[[#This Row],[Eeol_prod '[MWh']]]-Table13[[#This Row],[Efv_prod '[MWh']]]</f>
        <v>26.773750290243004</v>
      </c>
    </row>
    <row r="7139" spans="5:13" x14ac:dyDescent="0.3">
      <c r="E7139" s="4">
        <v>43763.375</v>
      </c>
      <c r="F7139" s="3">
        <v>0</v>
      </c>
      <c r="G7139" s="2">
        <f>Table13[[#This Row],[CF % FV]]*$A$2</f>
        <v>0</v>
      </c>
      <c r="H7139" s="3">
        <v>6.8240933322164798E-2</v>
      </c>
      <c r="I7139" s="2">
        <f>Table13[[#This Row],[CF % EOL]]*$A$6</f>
        <v>2.7296373328865919</v>
      </c>
      <c r="J7139" s="3">
        <v>4.4221412133872165E-2</v>
      </c>
      <c r="K7139" s="2">
        <f>$A$10*Table13[[#This Row],[CF % WEC]]</f>
        <v>1.3600949778671967E-2</v>
      </c>
      <c r="L7139" s="1">
        <v>29.55434014189748</v>
      </c>
      <c r="M7139" s="2">
        <f>Table13[[#This Row],[Cons h '[MWh']]]-Table13[[#This Row],[Ewec_prod '[MWh']]]-Table13[[#This Row],[Eeol_prod '[MWh']]]-Table13[[#This Row],[Efv_prod '[MWh']]]</f>
        <v>26.811101859232217</v>
      </c>
    </row>
    <row r="7140" spans="5:13" x14ac:dyDescent="0.3">
      <c r="E7140" s="4">
        <v>43763.416666666664</v>
      </c>
      <c r="F7140" s="3">
        <v>0</v>
      </c>
      <c r="G7140" s="2">
        <f>Table13[[#This Row],[CF % FV]]*$A$2</f>
        <v>0</v>
      </c>
      <c r="H7140" s="3">
        <v>0</v>
      </c>
      <c r="I7140" s="2">
        <f>Table13[[#This Row],[CF % EOL]]*$A$6</f>
        <v>0</v>
      </c>
      <c r="J7140" s="3">
        <v>4.331545077422335E-2</v>
      </c>
      <c r="K7140" s="2">
        <f>$A$10*Table13[[#This Row],[CF % WEC]]</f>
        <v>1.3322307954283852E-2</v>
      </c>
      <c r="L7140" s="1">
        <v>25.623000756106993</v>
      </c>
      <c r="M7140" s="2">
        <f>Table13[[#This Row],[Cons h '[MWh']]]-Table13[[#This Row],[Ewec_prod '[MWh']]]-Table13[[#This Row],[Eeol_prod '[MWh']]]-Table13[[#This Row],[Efv_prod '[MWh']]]</f>
        <v>25.60967844815271</v>
      </c>
    </row>
    <row r="7141" spans="5:13" x14ac:dyDescent="0.3">
      <c r="E7141" s="4">
        <v>43763.458333333336</v>
      </c>
      <c r="F7141" s="3">
        <v>0</v>
      </c>
      <c r="G7141" s="2">
        <f>Table13[[#This Row],[CF % FV]]*$A$2</f>
        <v>0</v>
      </c>
      <c r="H7141" s="3">
        <v>0</v>
      </c>
      <c r="I7141" s="2">
        <f>Table13[[#This Row],[CF % EOL]]*$A$6</f>
        <v>0</v>
      </c>
      <c r="J7141" s="3">
        <v>4.2444271620609951E-2</v>
      </c>
      <c r="K7141" s="2">
        <f>$A$10*Table13[[#This Row],[CF % WEC]]</f>
        <v>1.3054363912138576E-2</v>
      </c>
      <c r="L7141" s="1">
        <v>33.527040049729216</v>
      </c>
      <c r="M7141" s="2">
        <f>Table13[[#This Row],[Cons h '[MWh']]]-Table13[[#This Row],[Ewec_prod '[MWh']]]-Table13[[#This Row],[Eeol_prod '[MWh']]]-Table13[[#This Row],[Efv_prod '[MWh']]]</f>
        <v>33.513985685817076</v>
      </c>
    </row>
    <row r="7142" spans="5:13" x14ac:dyDescent="0.3">
      <c r="E7142" s="4">
        <v>43763.5</v>
      </c>
      <c r="F7142" s="3">
        <v>0</v>
      </c>
      <c r="G7142" s="2">
        <f>Table13[[#This Row],[CF % FV]]*$A$2</f>
        <v>0</v>
      </c>
      <c r="H7142" s="3">
        <v>0</v>
      </c>
      <c r="I7142" s="2">
        <f>Table13[[#This Row],[CF % EOL]]*$A$6</f>
        <v>0</v>
      </c>
      <c r="J7142" s="3">
        <v>4.1838796755892978E-2</v>
      </c>
      <c r="K7142" s="2">
        <f>$A$10*Table13[[#This Row],[CF % WEC]]</f>
        <v>1.2868141156466874E-2</v>
      </c>
      <c r="L7142" s="1">
        <v>35.763859167669921</v>
      </c>
      <c r="M7142" s="2">
        <f>Table13[[#This Row],[Cons h '[MWh']]]-Table13[[#This Row],[Ewec_prod '[MWh']]]-Table13[[#This Row],[Eeol_prod '[MWh']]]-Table13[[#This Row],[Efv_prod '[MWh']]]</f>
        <v>35.750991026513454</v>
      </c>
    </row>
    <row r="7143" spans="5:13" x14ac:dyDescent="0.3">
      <c r="E7143" s="4">
        <v>43763.541666666664</v>
      </c>
      <c r="F7143" s="3">
        <v>0</v>
      </c>
      <c r="G7143" s="2">
        <f>Table13[[#This Row],[CF % FV]]*$A$2</f>
        <v>0</v>
      </c>
      <c r="H7143" s="3">
        <v>0</v>
      </c>
      <c r="I7143" s="2">
        <f>Table13[[#This Row],[CF % EOL]]*$A$6</f>
        <v>0</v>
      </c>
      <c r="J7143" s="3">
        <v>4.1413400900886327E-2</v>
      </c>
      <c r="K7143" s="2">
        <f>$A$10*Table13[[#This Row],[CF % WEC]]</f>
        <v>1.2737304365400924E-2</v>
      </c>
      <c r="L7143" s="1">
        <v>29.143657956044734</v>
      </c>
      <c r="M7143" s="2">
        <f>Table13[[#This Row],[Cons h '[MWh']]]-Table13[[#This Row],[Ewec_prod '[MWh']]]-Table13[[#This Row],[Eeol_prod '[MWh']]]-Table13[[#This Row],[Efv_prod '[MWh']]]</f>
        <v>29.130920651679332</v>
      </c>
    </row>
    <row r="7144" spans="5:13" x14ac:dyDescent="0.3">
      <c r="E7144" s="4">
        <v>43763.583333333336</v>
      </c>
      <c r="F7144" s="3">
        <v>0</v>
      </c>
      <c r="G7144" s="2">
        <f>Table13[[#This Row],[CF % FV]]*$A$2</f>
        <v>0</v>
      </c>
      <c r="H7144" s="3">
        <v>0</v>
      </c>
      <c r="I7144" s="2">
        <f>Table13[[#This Row],[CF % EOL]]*$A$6</f>
        <v>0</v>
      </c>
      <c r="J7144" s="3">
        <v>4.1275234511160643E-2</v>
      </c>
      <c r="K7144" s="2">
        <f>$A$10*Table13[[#This Row],[CF % WEC]]</f>
        <v>1.2694809247378222E-2</v>
      </c>
      <c r="L7144" s="1">
        <v>27.841232745167122</v>
      </c>
      <c r="M7144" s="2">
        <f>Table13[[#This Row],[Cons h '[MWh']]]-Table13[[#This Row],[Ewec_prod '[MWh']]]-Table13[[#This Row],[Eeol_prod '[MWh']]]-Table13[[#This Row],[Efv_prod '[MWh']]]</f>
        <v>27.828537935919744</v>
      </c>
    </row>
    <row r="7145" spans="5:13" x14ac:dyDescent="0.3">
      <c r="E7145" s="4">
        <v>43763.625</v>
      </c>
      <c r="F7145" s="3">
        <v>1.17E-3</v>
      </c>
      <c r="G7145" s="2">
        <f>Table13[[#This Row],[CF % FV]]*$A$2</f>
        <v>5.9670000000000001E-2</v>
      </c>
      <c r="H7145" s="3">
        <v>8.2967041818627994E-3</v>
      </c>
      <c r="I7145" s="2">
        <f>Table13[[#This Row],[CF % EOL]]*$A$6</f>
        <v>0.33186816727451196</v>
      </c>
      <c r="J7145" s="3">
        <v>4.1292600983103514E-2</v>
      </c>
      <c r="K7145" s="2">
        <f>$A$10*Table13[[#This Row],[CF % WEC]]</f>
        <v>1.2700150562848038E-2</v>
      </c>
      <c r="L7145" s="1">
        <v>26.220289550036721</v>
      </c>
      <c r="M7145" s="2">
        <f>Table13[[#This Row],[Cons h '[MWh']]]-Table13[[#This Row],[Ewec_prod '[MWh']]]-Table13[[#This Row],[Eeol_prod '[MWh']]]-Table13[[#This Row],[Efv_prod '[MWh']]]</f>
        <v>25.816051232199364</v>
      </c>
    </row>
    <row r="7146" spans="5:13" x14ac:dyDescent="0.3">
      <c r="E7146" s="4">
        <v>43763.666666666664</v>
      </c>
      <c r="F7146" s="3">
        <v>0.11034000000000001</v>
      </c>
      <c r="G7146" s="2">
        <f>Table13[[#This Row],[CF % FV]]*$A$2</f>
        <v>5.6273400000000002</v>
      </c>
      <c r="H7146" s="3">
        <v>3.5708206688168903E-2</v>
      </c>
      <c r="I7146" s="2">
        <f>Table13[[#This Row],[CF % EOL]]*$A$6</f>
        <v>1.4283282675267561</v>
      </c>
      <c r="J7146" s="3">
        <v>4.1469855216441913E-2</v>
      </c>
      <c r="K7146" s="2">
        <f>$A$10*Table13[[#This Row],[CF % WEC]]</f>
        <v>1.2754667725673914E-2</v>
      </c>
      <c r="L7146" s="1">
        <v>21.323773588784611</v>
      </c>
      <c r="M7146" s="2">
        <f>Table13[[#This Row],[Cons h '[MWh']]]-Table13[[#This Row],[Ewec_prod '[MWh']]]-Table13[[#This Row],[Eeol_prod '[MWh']]]-Table13[[#This Row],[Efv_prod '[MWh']]]</f>
        <v>14.255350653532183</v>
      </c>
    </row>
    <row r="7147" spans="5:13" x14ac:dyDescent="0.3">
      <c r="E7147" s="4">
        <v>43763.708333333336</v>
      </c>
      <c r="F7147" s="3">
        <v>0.31025999999999998</v>
      </c>
      <c r="G7147" s="2">
        <f>Table13[[#This Row],[CF % FV]]*$A$2</f>
        <v>15.823259999999999</v>
      </c>
      <c r="H7147" s="3">
        <v>4.8178034311899001E-2</v>
      </c>
      <c r="I7147" s="2">
        <f>Table13[[#This Row],[CF % EOL]]*$A$6</f>
        <v>1.9271213724759599</v>
      </c>
      <c r="J7147" s="3">
        <v>4.1664987672730469E-2</v>
      </c>
      <c r="K7147" s="2">
        <f>$A$10*Table13[[#This Row],[CF % WEC]]</f>
        <v>1.2814683600565813E-2</v>
      </c>
      <c r="L7147" s="1">
        <v>35.971406078744693</v>
      </c>
      <c r="M7147" s="2">
        <f>Table13[[#This Row],[Cons h '[MWh']]]-Table13[[#This Row],[Ewec_prod '[MWh']]]-Table13[[#This Row],[Eeol_prod '[MWh']]]-Table13[[#This Row],[Efv_prod '[MWh']]]</f>
        <v>18.208210022668169</v>
      </c>
    </row>
    <row r="7148" spans="5:13" x14ac:dyDescent="0.3">
      <c r="E7148" s="4">
        <v>43763.75</v>
      </c>
      <c r="F7148" s="3">
        <v>0.48352000000000001</v>
      </c>
      <c r="G7148" s="2">
        <f>Table13[[#This Row],[CF % FV]]*$A$2</f>
        <v>24.659520000000001</v>
      </c>
      <c r="H7148" s="3">
        <v>6.2687378296924195E-2</v>
      </c>
      <c r="I7148" s="2">
        <f>Table13[[#This Row],[CF % EOL]]*$A$6</f>
        <v>2.5074951318769676</v>
      </c>
      <c r="J7148" s="3">
        <v>4.1996694781836985E-2</v>
      </c>
      <c r="K7148" s="2">
        <f>$A$10*Table13[[#This Row],[CF % WEC]]</f>
        <v>1.2916705031236738E-2</v>
      </c>
      <c r="L7148" s="1">
        <v>40.59206497648519</v>
      </c>
      <c r="M7148" s="2">
        <f>Table13[[#This Row],[Cons h '[MWh']]]-Table13[[#This Row],[Ewec_prod '[MWh']]]-Table13[[#This Row],[Eeol_prod '[MWh']]]-Table13[[#This Row],[Efv_prod '[MWh']]]</f>
        <v>13.412133139576987</v>
      </c>
    </row>
    <row r="7149" spans="5:13" x14ac:dyDescent="0.3">
      <c r="E7149" s="4">
        <v>43763.791666666664</v>
      </c>
      <c r="F7149" s="3">
        <v>0.64230999999999994</v>
      </c>
      <c r="G7149" s="2">
        <f>Table13[[#This Row],[CF % FV]]*$A$2</f>
        <v>32.757809999999999</v>
      </c>
      <c r="H7149" s="3">
        <v>6.4048709394572606E-2</v>
      </c>
      <c r="I7149" s="2">
        <f>Table13[[#This Row],[CF % EOL]]*$A$6</f>
        <v>2.5619483757829045</v>
      </c>
      <c r="J7149" s="3">
        <v>4.2337120012290591E-2</v>
      </c>
      <c r="K7149" s="2">
        <f>$A$10*Table13[[#This Row],[CF % WEC]]</f>
        <v>1.3021407849156154E-2</v>
      </c>
      <c r="L7149" s="1">
        <v>43.859014332875162</v>
      </c>
      <c r="M7149" s="2">
        <f>Table13[[#This Row],[Cons h '[MWh']]]-Table13[[#This Row],[Ewec_prod '[MWh']]]-Table13[[#This Row],[Eeol_prod '[MWh']]]-Table13[[#This Row],[Efv_prod '[MWh']]]</f>
        <v>8.5262345492430995</v>
      </c>
    </row>
    <row r="7150" spans="5:13" x14ac:dyDescent="0.3">
      <c r="E7150" s="4">
        <v>43763.833333333336</v>
      </c>
      <c r="F7150" s="3">
        <v>0.70326</v>
      </c>
      <c r="G7150" s="2">
        <f>Table13[[#This Row],[CF % FV]]*$A$2</f>
        <v>35.866259999999997</v>
      </c>
      <c r="H7150" s="3">
        <v>6.1290683034086697E-2</v>
      </c>
      <c r="I7150" s="2">
        <f>Table13[[#This Row],[CF % EOL]]*$A$6</f>
        <v>2.4516273213634681</v>
      </c>
      <c r="J7150" s="3">
        <v>4.285398258559129E-2</v>
      </c>
      <c r="K7150" s="2">
        <f>$A$10*Table13[[#This Row],[CF % WEC]]</f>
        <v>1.318037658314087E-2</v>
      </c>
      <c r="L7150" s="1">
        <v>35.941900881745234</v>
      </c>
      <c r="M7150" s="2">
        <f>Table13[[#This Row],[Cons h '[MWh']]]-Table13[[#This Row],[Ewec_prod '[MWh']]]-Table13[[#This Row],[Eeol_prod '[MWh']]]-Table13[[#This Row],[Efv_prod '[MWh']]]</f>
        <v>-2.3891668162013744</v>
      </c>
    </row>
    <row r="7151" spans="5:13" x14ac:dyDescent="0.3">
      <c r="E7151" s="4">
        <v>43763.875</v>
      </c>
      <c r="F7151" s="3">
        <v>0.71382000000000001</v>
      </c>
      <c r="G7151" s="2">
        <f>Table13[[#This Row],[CF % FV]]*$A$2</f>
        <v>36.404820000000001</v>
      </c>
      <c r="H7151" s="3">
        <v>6.2116336975358198E-2</v>
      </c>
      <c r="I7151" s="2">
        <f>Table13[[#This Row],[CF % EOL]]*$A$6</f>
        <v>2.484653479014328</v>
      </c>
      <c r="J7151" s="3">
        <v>4.2210382132222155E-2</v>
      </c>
      <c r="K7151" s="2">
        <f>$A$10*Table13[[#This Row],[CF % WEC]]</f>
        <v>1.2982427738420482E-2</v>
      </c>
      <c r="L7151" s="1">
        <v>29.635283919814494</v>
      </c>
      <c r="M7151" s="2">
        <f>Table13[[#This Row],[Cons h '[MWh']]]-Table13[[#This Row],[Ewec_prod '[MWh']]]-Table13[[#This Row],[Eeol_prod '[MWh']]]-Table13[[#This Row],[Efv_prod '[MWh']]]</f>
        <v>-9.2671719869382549</v>
      </c>
    </row>
    <row r="7152" spans="5:13" x14ac:dyDescent="0.3">
      <c r="E7152" s="4">
        <v>43763.916666666664</v>
      </c>
      <c r="F7152" s="3">
        <v>0.76090000000000002</v>
      </c>
      <c r="G7152" s="2">
        <f>Table13[[#This Row],[CF % FV]]*$A$2</f>
        <v>38.805900000000001</v>
      </c>
      <c r="H7152" s="3">
        <v>0</v>
      </c>
      <c r="I7152" s="2">
        <f>Table13[[#This Row],[CF % EOL]]*$A$6</f>
        <v>0</v>
      </c>
      <c r="J7152" s="3">
        <v>4.2147461283080299E-2</v>
      </c>
      <c r="K7152" s="2">
        <f>$A$10*Table13[[#This Row],[CF % WEC]]</f>
        <v>1.2963075500038336E-2</v>
      </c>
      <c r="L7152" s="1">
        <v>26.084618944168088</v>
      </c>
      <c r="M7152" s="2">
        <f>Table13[[#This Row],[Cons h '[MWh']]]-Table13[[#This Row],[Ewec_prod '[MWh']]]-Table13[[#This Row],[Eeol_prod '[MWh']]]-Table13[[#This Row],[Efv_prod '[MWh']]]</f>
        <v>-12.734244131331952</v>
      </c>
    </row>
    <row r="7153" spans="5:13" x14ac:dyDescent="0.3">
      <c r="E7153" s="4">
        <v>43763.958333333336</v>
      </c>
      <c r="F7153" s="3">
        <v>0.68873000000000006</v>
      </c>
      <c r="G7153" s="2">
        <f>Table13[[#This Row],[CF % FV]]*$A$2</f>
        <v>35.125230000000002</v>
      </c>
      <c r="H7153" s="3">
        <v>0</v>
      </c>
      <c r="I7153" s="2">
        <f>Table13[[#This Row],[CF % EOL]]*$A$6</f>
        <v>0</v>
      </c>
      <c r="J7153" s="3">
        <v>4.2198662918703986E-2</v>
      </c>
      <c r="K7153" s="2">
        <f>$A$10*Table13[[#This Row],[CF % WEC]]</f>
        <v>1.2978823320858609E-2</v>
      </c>
      <c r="L7153" s="1">
        <v>25.165415040393182</v>
      </c>
      <c r="M7153" s="2">
        <f>Table13[[#This Row],[Cons h '[MWh']]]-Table13[[#This Row],[Ewec_prod '[MWh']]]-Table13[[#This Row],[Eeol_prod '[MWh']]]-Table13[[#This Row],[Efv_prod '[MWh']]]</f>
        <v>-9.9727937829276776</v>
      </c>
    </row>
    <row r="7154" spans="5:13" x14ac:dyDescent="0.3">
      <c r="E7154" s="4">
        <v>43764</v>
      </c>
      <c r="F7154" s="3">
        <v>0.56372</v>
      </c>
      <c r="G7154" s="2">
        <f>Table13[[#This Row],[CF % FV]]*$A$2</f>
        <v>28.74972</v>
      </c>
      <c r="H7154" s="3">
        <v>0</v>
      </c>
      <c r="I7154" s="2">
        <f>Table13[[#This Row],[CF % EOL]]*$A$6</f>
        <v>0</v>
      </c>
      <c r="J7154" s="3">
        <v>4.2528024649142758E-2</v>
      </c>
      <c r="K7154" s="2">
        <f>$A$10*Table13[[#This Row],[CF % WEC]]</f>
        <v>1.3080123395608663E-2</v>
      </c>
      <c r="L7154" s="1">
        <v>25.847043352607017</v>
      </c>
      <c r="M7154" s="2">
        <f>Table13[[#This Row],[Cons h '[MWh']]]-Table13[[#This Row],[Ewec_prod '[MWh']]]-Table13[[#This Row],[Eeol_prod '[MWh']]]-Table13[[#This Row],[Efv_prod '[MWh']]]</f>
        <v>-2.9157567707885903</v>
      </c>
    </row>
    <row r="7155" spans="5:13" x14ac:dyDescent="0.3">
      <c r="E7155" s="4">
        <v>43764.041666666664</v>
      </c>
      <c r="F7155" s="3">
        <v>0.37225999999999998</v>
      </c>
      <c r="G7155" s="2">
        <f>Table13[[#This Row],[CF % FV]]*$A$2</f>
        <v>18.98526</v>
      </c>
      <c r="H7155" s="3">
        <v>1.8025849050174101E-2</v>
      </c>
      <c r="I7155" s="2">
        <f>Table13[[#This Row],[CF % EOL]]*$A$6</f>
        <v>0.72103396200696401</v>
      </c>
      <c r="J7155" s="3">
        <v>4.3203722155316544E-2</v>
      </c>
      <c r="K7155" s="2">
        <f>$A$10*Table13[[#This Row],[CF % WEC]]</f>
        <v>1.3287944163955503E-2</v>
      </c>
      <c r="L7155" s="1">
        <v>24.366817184886695</v>
      </c>
      <c r="M7155" s="2">
        <f>Table13[[#This Row],[Cons h '[MWh']]]-Table13[[#This Row],[Ewec_prod '[MWh']]]-Table13[[#This Row],[Eeol_prod '[MWh']]]-Table13[[#This Row],[Efv_prod '[MWh']]]</f>
        <v>4.647235278715776</v>
      </c>
    </row>
    <row r="7156" spans="5:13" x14ac:dyDescent="0.3">
      <c r="E7156" s="4">
        <v>43764.083333333336</v>
      </c>
      <c r="F7156" s="3">
        <v>0.15630000000000002</v>
      </c>
      <c r="G7156" s="2">
        <f>Table13[[#This Row],[CF % FV]]*$A$2</f>
        <v>7.9713000000000012</v>
      </c>
      <c r="H7156" s="3">
        <v>5.7390969498608897E-2</v>
      </c>
      <c r="I7156" s="2">
        <f>Table13[[#This Row],[CF % EOL]]*$A$6</f>
        <v>2.2956387799443561</v>
      </c>
      <c r="J7156" s="3">
        <v>4.484591185501182E-2</v>
      </c>
      <c r="K7156" s="2">
        <f>$A$10*Table13[[#This Row],[CF % WEC]]</f>
        <v>1.379302391050434E-2</v>
      </c>
      <c r="L7156" s="1">
        <v>22.989409294626334</v>
      </c>
      <c r="M7156" s="2">
        <f>Table13[[#This Row],[Cons h '[MWh']]]-Table13[[#This Row],[Ewec_prod '[MWh']]]-Table13[[#This Row],[Eeol_prod '[MWh']]]-Table13[[#This Row],[Efv_prod '[MWh']]]</f>
        <v>12.708677490771473</v>
      </c>
    </row>
    <row r="7157" spans="5:13" x14ac:dyDescent="0.3">
      <c r="E7157" s="4">
        <v>43764.125</v>
      </c>
      <c r="F7157" s="3">
        <v>1.0189999999999999E-2</v>
      </c>
      <c r="G7157" s="2">
        <f>Table13[[#This Row],[CF % FV]]*$A$2</f>
        <v>0.51968999999999999</v>
      </c>
      <c r="H7157" s="3">
        <v>9.9237069540490802E-2</v>
      </c>
      <c r="I7157" s="2">
        <f>Table13[[#This Row],[CF % EOL]]*$A$6</f>
        <v>3.9694827816196323</v>
      </c>
      <c r="J7157" s="3">
        <v>4.755351370403986E-2</v>
      </c>
      <c r="K7157" s="2">
        <f>$A$10*Table13[[#This Row],[CF % WEC]]</f>
        <v>1.462578693168028E-2</v>
      </c>
      <c r="L7157" s="1">
        <v>20.895499631521577</v>
      </c>
      <c r="M7157" s="2">
        <f>Table13[[#This Row],[Cons h '[MWh']]]-Table13[[#This Row],[Ewec_prod '[MWh']]]-Table13[[#This Row],[Eeol_prod '[MWh']]]-Table13[[#This Row],[Efv_prod '[MWh']]]</f>
        <v>16.391701062970263</v>
      </c>
    </row>
    <row r="7158" spans="5:13" x14ac:dyDescent="0.3">
      <c r="E7158" s="4">
        <v>43764.166666666664</v>
      </c>
      <c r="F7158" s="3">
        <v>0</v>
      </c>
      <c r="G7158" s="2">
        <f>Table13[[#This Row],[CF % FV]]*$A$2</f>
        <v>0</v>
      </c>
      <c r="H7158" s="3">
        <v>0.13908494457079301</v>
      </c>
      <c r="I7158" s="2">
        <f>Table13[[#This Row],[CF % EOL]]*$A$6</f>
        <v>5.5633977828317205</v>
      </c>
      <c r="J7158" s="3">
        <v>5.2497619376935263E-2</v>
      </c>
      <c r="K7158" s="2">
        <f>$A$10*Table13[[#This Row],[CF % WEC]]</f>
        <v>1.6146419804143219E-2</v>
      </c>
      <c r="L7158" s="1">
        <v>31.299244652517562</v>
      </c>
      <c r="M7158" s="2">
        <f>Table13[[#This Row],[Cons h '[MWh']]]-Table13[[#This Row],[Ewec_prod '[MWh']]]-Table13[[#This Row],[Eeol_prod '[MWh']]]-Table13[[#This Row],[Efv_prod '[MWh']]]</f>
        <v>25.719700449881696</v>
      </c>
    </row>
    <row r="7159" spans="5:13" x14ac:dyDescent="0.3">
      <c r="E7159" s="4">
        <v>43764.208333333336</v>
      </c>
      <c r="F7159" s="3">
        <v>0</v>
      </c>
      <c r="G7159" s="2">
        <f>Table13[[#This Row],[CF % FV]]*$A$2</f>
        <v>0</v>
      </c>
      <c r="H7159" s="3">
        <v>0.16060392073258201</v>
      </c>
      <c r="I7159" s="2">
        <f>Table13[[#This Row],[CF % EOL]]*$A$6</f>
        <v>6.4241568293032802</v>
      </c>
      <c r="J7159" s="3">
        <v>5.7413726046314728E-2</v>
      </c>
      <c r="K7159" s="2">
        <f>$A$10*Table13[[#This Row],[CF % WEC]]</f>
        <v>1.765844116868958E-2</v>
      </c>
      <c r="L7159" s="1">
        <v>33.995386820065583</v>
      </c>
      <c r="M7159" s="2">
        <f>Table13[[#This Row],[Cons h '[MWh']]]-Table13[[#This Row],[Ewec_prod '[MWh']]]-Table13[[#This Row],[Eeol_prod '[MWh']]]-Table13[[#This Row],[Efv_prod '[MWh']]]</f>
        <v>27.553571549593613</v>
      </c>
    </row>
    <row r="7160" spans="5:13" x14ac:dyDescent="0.3">
      <c r="E7160" s="4">
        <v>43764.25</v>
      </c>
      <c r="F7160" s="3">
        <v>0</v>
      </c>
      <c r="G7160" s="2">
        <f>Table13[[#This Row],[CF % FV]]*$A$2</f>
        <v>0</v>
      </c>
      <c r="H7160" s="3">
        <v>0.17584935302830701</v>
      </c>
      <c r="I7160" s="2">
        <f>Table13[[#This Row],[CF % EOL]]*$A$6</f>
        <v>7.0339741211322799</v>
      </c>
      <c r="J7160" s="3">
        <v>6.17884706936477E-2</v>
      </c>
      <c r="K7160" s="2">
        <f>$A$10*Table13[[#This Row],[CF % WEC]]</f>
        <v>1.9003958631197616E-2</v>
      </c>
      <c r="L7160" s="1">
        <v>27.357129676978833</v>
      </c>
      <c r="M7160" s="2">
        <f>Table13[[#This Row],[Cons h '[MWh']]]-Table13[[#This Row],[Ewec_prod '[MWh']]]-Table13[[#This Row],[Eeol_prod '[MWh']]]-Table13[[#This Row],[Efv_prod '[MWh']]]</f>
        <v>20.304151597215352</v>
      </c>
    </row>
    <row r="7161" spans="5:13" x14ac:dyDescent="0.3">
      <c r="E7161" s="4">
        <v>43764.291666666664</v>
      </c>
      <c r="F7161" s="3">
        <v>0</v>
      </c>
      <c r="G7161" s="2">
        <f>Table13[[#This Row],[CF % FV]]*$A$2</f>
        <v>0</v>
      </c>
      <c r="H7161" s="3">
        <v>0.19004453253356701</v>
      </c>
      <c r="I7161" s="2">
        <f>Table13[[#This Row],[CF % EOL]]*$A$6</f>
        <v>7.6017813013426805</v>
      </c>
      <c r="J7161" s="3">
        <v>6.5738522901957613E-2</v>
      </c>
      <c r="K7161" s="2">
        <f>$A$10*Table13[[#This Row],[CF % WEC]]</f>
        <v>2.0218855648636014E-2</v>
      </c>
      <c r="L7161" s="1">
        <v>32.74997649005109</v>
      </c>
      <c r="M7161" s="2">
        <f>Table13[[#This Row],[Cons h '[MWh']]]-Table13[[#This Row],[Ewec_prod '[MWh']]]-Table13[[#This Row],[Eeol_prod '[MWh']]]-Table13[[#This Row],[Efv_prod '[MWh']]]</f>
        <v>25.127976333059774</v>
      </c>
    </row>
    <row r="7162" spans="5:13" x14ac:dyDescent="0.3">
      <c r="E7162" s="4">
        <v>43764.333333333336</v>
      </c>
      <c r="F7162" s="3">
        <v>0</v>
      </c>
      <c r="G7162" s="2">
        <f>Table13[[#This Row],[CF % FV]]*$A$2</f>
        <v>0</v>
      </c>
      <c r="H7162" s="3">
        <v>0.20504730048297901</v>
      </c>
      <c r="I7162" s="2">
        <f>Table13[[#This Row],[CF % EOL]]*$A$6</f>
        <v>8.2018920193191605</v>
      </c>
      <c r="J7162" s="3">
        <v>6.8979666885310292E-2</v>
      </c>
      <c r="K7162" s="2">
        <f>$A$10*Table13[[#This Row],[CF % WEC]]</f>
        <v>2.1215717449647085E-2</v>
      </c>
      <c r="L7162" s="1">
        <v>32.905779958749761</v>
      </c>
      <c r="M7162" s="2">
        <f>Table13[[#This Row],[Cons h '[MWh']]]-Table13[[#This Row],[Ewec_prod '[MWh']]]-Table13[[#This Row],[Eeol_prod '[MWh']]]-Table13[[#This Row],[Efv_prod '[MWh']]]</f>
        <v>24.682672221980951</v>
      </c>
    </row>
    <row r="7163" spans="5:13" x14ac:dyDescent="0.3">
      <c r="E7163" s="4">
        <v>43764.375</v>
      </c>
      <c r="F7163" s="3">
        <v>0</v>
      </c>
      <c r="G7163" s="2">
        <f>Table13[[#This Row],[CF % FV]]*$A$2</f>
        <v>0</v>
      </c>
      <c r="H7163" s="3">
        <v>0.20960458170266399</v>
      </c>
      <c r="I7163" s="2">
        <f>Table13[[#This Row],[CF % EOL]]*$A$6</f>
        <v>8.3841832681065593</v>
      </c>
      <c r="J7163" s="3">
        <v>6.493772561258461E-2</v>
      </c>
      <c r="K7163" s="2">
        <f>$A$10*Table13[[#This Row],[CF % WEC]]</f>
        <v>1.9972558590489464E-2</v>
      </c>
      <c r="L7163" s="1">
        <v>31.531049312550309</v>
      </c>
      <c r="M7163" s="2">
        <f>Table13[[#This Row],[Cons h '[MWh']]]-Table13[[#This Row],[Ewec_prod '[MWh']]]-Table13[[#This Row],[Eeol_prod '[MWh']]]-Table13[[#This Row],[Efv_prod '[MWh']]]</f>
        <v>23.126893485853259</v>
      </c>
    </row>
    <row r="7164" spans="5:13" x14ac:dyDescent="0.3">
      <c r="E7164" s="4">
        <v>43764.416666666664</v>
      </c>
      <c r="F7164" s="3">
        <v>0</v>
      </c>
      <c r="G7164" s="2">
        <f>Table13[[#This Row],[CF % FV]]*$A$2</f>
        <v>0</v>
      </c>
      <c r="H7164" s="3">
        <v>3.29121765593667E-2</v>
      </c>
      <c r="I7164" s="2">
        <f>Table13[[#This Row],[CF % EOL]]*$A$6</f>
        <v>1.3164870623746681</v>
      </c>
      <c r="J7164" s="3">
        <v>6.0906322205663971E-2</v>
      </c>
      <c r="K7164" s="2">
        <f>$A$10*Table13[[#This Row],[CF % WEC]]</f>
        <v>1.87326408079206E-2</v>
      </c>
      <c r="L7164" s="1">
        <v>28.861965476246471</v>
      </c>
      <c r="M7164" s="2">
        <f>Table13[[#This Row],[Cons h '[MWh']]]-Table13[[#This Row],[Ewec_prod '[MWh']]]-Table13[[#This Row],[Eeol_prod '[MWh']]]-Table13[[#This Row],[Efv_prod '[MWh']]]</f>
        <v>27.52674577306388</v>
      </c>
    </row>
    <row r="7165" spans="5:13" x14ac:dyDescent="0.3">
      <c r="E7165" s="4">
        <v>43764.458333333336</v>
      </c>
      <c r="F7165" s="3">
        <v>0</v>
      </c>
      <c r="G7165" s="2">
        <f>Table13[[#This Row],[CF % FV]]*$A$2</f>
        <v>0</v>
      </c>
      <c r="H7165" s="3">
        <v>3.5131360761493403E-2</v>
      </c>
      <c r="I7165" s="2">
        <f>Table13[[#This Row],[CF % EOL]]*$A$6</f>
        <v>1.4052544304597361</v>
      </c>
      <c r="J7165" s="3">
        <v>5.824009929775726E-2</v>
      </c>
      <c r="K7165" s="2">
        <f>$A$10*Table13[[#This Row],[CF % WEC]]</f>
        <v>1.7912604492494853E-2</v>
      </c>
      <c r="L7165" s="1">
        <v>39.182014699277879</v>
      </c>
      <c r="M7165" s="2">
        <f>Table13[[#This Row],[Cons h '[MWh']]]-Table13[[#This Row],[Ewec_prod '[MWh']]]-Table13[[#This Row],[Eeol_prod '[MWh']]]-Table13[[#This Row],[Efv_prod '[MWh']]]</f>
        <v>37.75884766432565</v>
      </c>
    </row>
    <row r="7166" spans="5:13" x14ac:dyDescent="0.3">
      <c r="E7166" s="4">
        <v>43764.5</v>
      </c>
      <c r="F7166" s="3">
        <v>0</v>
      </c>
      <c r="G7166" s="2">
        <f>Table13[[#This Row],[CF % FV]]*$A$2</f>
        <v>0</v>
      </c>
      <c r="H7166" s="3">
        <v>5.8644711698378503E-2</v>
      </c>
      <c r="I7166" s="2">
        <f>Table13[[#This Row],[CF % EOL]]*$A$6</f>
        <v>2.3457884679351402</v>
      </c>
      <c r="J7166" s="3">
        <v>5.7695700756444243E-2</v>
      </c>
      <c r="K7166" s="2">
        <f>$A$10*Table13[[#This Row],[CF % WEC]]</f>
        <v>1.7745166664015623E-2</v>
      </c>
      <c r="L7166" s="1">
        <v>34.702387653469707</v>
      </c>
      <c r="M7166" s="2">
        <f>Table13[[#This Row],[Cons h '[MWh']]]-Table13[[#This Row],[Ewec_prod '[MWh']]]-Table13[[#This Row],[Eeol_prod '[MWh']]]-Table13[[#This Row],[Efv_prod '[MWh']]]</f>
        <v>32.338854018870549</v>
      </c>
    </row>
    <row r="7167" spans="5:13" x14ac:dyDescent="0.3">
      <c r="E7167" s="4">
        <v>43764.541666666664</v>
      </c>
      <c r="F7167" s="3">
        <v>0</v>
      </c>
      <c r="G7167" s="2">
        <f>Table13[[#This Row],[CF % FV]]*$A$2</f>
        <v>0</v>
      </c>
      <c r="H7167" s="3">
        <v>0.1084145929518</v>
      </c>
      <c r="I7167" s="2">
        <f>Table13[[#This Row],[CF % EOL]]*$A$6</f>
        <v>4.3365837180720002</v>
      </c>
      <c r="J7167" s="3">
        <v>5.8502231457737648E-2</v>
      </c>
      <c r="K7167" s="2">
        <f>$A$10*Table13[[#This Row],[CF % WEC]]</f>
        <v>1.7993227117852791E-2</v>
      </c>
      <c r="L7167" s="1">
        <v>31.640347832347651</v>
      </c>
      <c r="M7167" s="2">
        <f>Table13[[#This Row],[Cons h '[MWh']]]-Table13[[#This Row],[Ewec_prod '[MWh']]]-Table13[[#This Row],[Eeol_prod '[MWh']]]-Table13[[#This Row],[Efv_prod '[MWh']]]</f>
        <v>27.285770887157799</v>
      </c>
    </row>
    <row r="7168" spans="5:13" x14ac:dyDescent="0.3">
      <c r="E7168" s="4">
        <v>43764.583333333336</v>
      </c>
      <c r="F7168" s="3">
        <v>0</v>
      </c>
      <c r="G7168" s="2">
        <f>Table13[[#This Row],[CF % FV]]*$A$2</f>
        <v>0</v>
      </c>
      <c r="H7168" s="3">
        <v>0.17014760994349601</v>
      </c>
      <c r="I7168" s="2">
        <f>Table13[[#This Row],[CF % EOL]]*$A$6</f>
        <v>6.8059043977398401</v>
      </c>
      <c r="J7168" s="3">
        <v>6.0723123568415305E-2</v>
      </c>
      <c r="K7168" s="2">
        <f>$A$10*Table13[[#This Row],[CF % WEC]]</f>
        <v>1.8676295355694941E-2</v>
      </c>
      <c r="L7168" s="1">
        <v>31.914300573108296</v>
      </c>
      <c r="M7168" s="2">
        <f>Table13[[#This Row],[Cons h '[MWh']]]-Table13[[#This Row],[Ewec_prod '[MWh']]]-Table13[[#This Row],[Eeol_prod '[MWh']]]-Table13[[#This Row],[Efv_prod '[MWh']]]</f>
        <v>25.089719880012758</v>
      </c>
    </row>
    <row r="7169" spans="5:13" x14ac:dyDescent="0.3">
      <c r="E7169" s="4">
        <v>43764.625</v>
      </c>
      <c r="F7169" s="3">
        <v>1.1200000000000001E-3</v>
      </c>
      <c r="G7169" s="2">
        <f>Table13[[#This Row],[CF % FV]]*$A$2</f>
        <v>5.7120000000000004E-2</v>
      </c>
      <c r="H7169" s="3">
        <v>0.244084417150432</v>
      </c>
      <c r="I7169" s="2">
        <f>Table13[[#This Row],[CF % EOL]]*$A$6</f>
        <v>9.7633766860172795</v>
      </c>
      <c r="J7169" s="3">
        <v>6.4192580185067988E-2</v>
      </c>
      <c r="K7169" s="2">
        <f>$A$10*Table13[[#This Row],[CF % WEC]]</f>
        <v>1.97433780861044E-2</v>
      </c>
      <c r="L7169" s="1">
        <v>30.364049523343539</v>
      </c>
      <c r="M7169" s="2">
        <f>Table13[[#This Row],[Cons h '[MWh']]]-Table13[[#This Row],[Ewec_prod '[MWh']]]-Table13[[#This Row],[Eeol_prod '[MWh']]]-Table13[[#This Row],[Efv_prod '[MWh']]]</f>
        <v>20.523809459240152</v>
      </c>
    </row>
    <row r="7170" spans="5:13" x14ac:dyDescent="0.3">
      <c r="E7170" s="4">
        <v>43764.666666666664</v>
      </c>
      <c r="F7170" s="3">
        <v>0.10543000000000001</v>
      </c>
      <c r="G7170" s="2">
        <f>Table13[[#This Row],[CF % FV]]*$A$2</f>
        <v>5.3769300000000007</v>
      </c>
      <c r="H7170" s="3">
        <v>0.31882099768909</v>
      </c>
      <c r="I7170" s="2">
        <f>Table13[[#This Row],[CF % EOL]]*$A$6</f>
        <v>12.752839907563601</v>
      </c>
      <c r="J7170" s="3">
        <v>6.8952873900895911E-2</v>
      </c>
      <c r="K7170" s="2">
        <f>$A$10*Table13[[#This Row],[CF % WEC]]</f>
        <v>2.1207476870754274E-2</v>
      </c>
      <c r="L7170" s="1">
        <v>33.457360860819698</v>
      </c>
      <c r="M7170" s="2">
        <f>Table13[[#This Row],[Cons h '[MWh']]]-Table13[[#This Row],[Ewec_prod '[MWh']]]-Table13[[#This Row],[Eeol_prod '[MWh']]]-Table13[[#This Row],[Efv_prod '[MWh']]]</f>
        <v>15.306383476385339</v>
      </c>
    </row>
    <row r="7171" spans="5:13" x14ac:dyDescent="0.3">
      <c r="E7171" s="4">
        <v>43764.708333333336</v>
      </c>
      <c r="F7171" s="3">
        <v>0.3206</v>
      </c>
      <c r="G7171" s="2">
        <f>Table13[[#This Row],[CF % FV]]*$A$2</f>
        <v>16.3506</v>
      </c>
      <c r="H7171" s="3">
        <v>0.39558800562385599</v>
      </c>
      <c r="I7171" s="2">
        <f>Table13[[#This Row],[CF % EOL]]*$A$6</f>
        <v>15.82352022495424</v>
      </c>
      <c r="J7171" s="3">
        <v>7.541029733169001E-2</v>
      </c>
      <c r="K7171" s="2">
        <f>$A$10*Table13[[#This Row],[CF % WEC]]</f>
        <v>2.3193553016761775E-2</v>
      </c>
      <c r="L7171" s="1">
        <v>31.338268678099737</v>
      </c>
      <c r="M7171" s="2">
        <f>Table13[[#This Row],[Cons h '[MWh']]]-Table13[[#This Row],[Ewec_prod '[MWh']]]-Table13[[#This Row],[Eeol_prod '[MWh']]]-Table13[[#This Row],[Efv_prod '[MWh']]]</f>
        <v>-0.85904509987126332</v>
      </c>
    </row>
    <row r="7172" spans="5:13" x14ac:dyDescent="0.3">
      <c r="E7172" s="4">
        <v>43764.75</v>
      </c>
      <c r="F7172" s="3">
        <v>0.46281</v>
      </c>
      <c r="G7172" s="2">
        <f>Table13[[#This Row],[CF % FV]]*$A$2</f>
        <v>23.60331</v>
      </c>
      <c r="H7172" s="3">
        <v>0.44844393644306502</v>
      </c>
      <c r="I7172" s="2">
        <f>Table13[[#This Row],[CF % EOL]]*$A$6</f>
        <v>17.937757457722601</v>
      </c>
      <c r="J7172" s="3">
        <v>8.0394460536104398E-2</v>
      </c>
      <c r="K7172" s="2">
        <f>$A$10*Table13[[#This Row],[CF % WEC]]</f>
        <v>2.4726506175894843E-2</v>
      </c>
      <c r="L7172" s="1">
        <v>53.827930575563897</v>
      </c>
      <c r="M7172" s="2">
        <f>Table13[[#This Row],[Cons h '[MWh']]]-Table13[[#This Row],[Ewec_prod '[MWh']]]-Table13[[#This Row],[Eeol_prod '[MWh']]]-Table13[[#This Row],[Efv_prod '[MWh']]]</f>
        <v>12.262136611665404</v>
      </c>
    </row>
    <row r="7173" spans="5:13" x14ac:dyDescent="0.3">
      <c r="E7173" s="4">
        <v>43764.791666666664</v>
      </c>
      <c r="F7173" s="3">
        <v>0.60439999999999994</v>
      </c>
      <c r="G7173" s="2">
        <f>Table13[[#This Row],[CF % FV]]*$A$2</f>
        <v>30.824399999999997</v>
      </c>
      <c r="H7173" s="3">
        <v>0.429901395340615</v>
      </c>
      <c r="I7173" s="2">
        <f>Table13[[#This Row],[CF % EOL]]*$A$6</f>
        <v>17.1960558136246</v>
      </c>
      <c r="J7173" s="3">
        <v>8.5006718632703412E-2</v>
      </c>
      <c r="K7173" s="2">
        <f>$A$10*Table13[[#This Row],[CF % WEC]]</f>
        <v>2.61450744149237E-2</v>
      </c>
      <c r="L7173" s="1">
        <v>44.316231997213301</v>
      </c>
      <c r="M7173" s="2">
        <f>Table13[[#This Row],[Cons h '[MWh']]]-Table13[[#This Row],[Ewec_prod '[MWh']]]-Table13[[#This Row],[Eeol_prod '[MWh']]]-Table13[[#This Row],[Efv_prod '[MWh']]]</f>
        <v>-3.7303688908262238</v>
      </c>
    </row>
    <row r="7174" spans="5:13" x14ac:dyDescent="0.3">
      <c r="E7174" s="4">
        <v>43764.833333333336</v>
      </c>
      <c r="F7174" s="3">
        <v>0.74276999999999993</v>
      </c>
      <c r="G7174" s="2">
        <f>Table13[[#This Row],[CF % FV]]*$A$2</f>
        <v>37.881269999999994</v>
      </c>
      <c r="H7174" s="3">
        <v>0.383006395604505</v>
      </c>
      <c r="I7174" s="2">
        <f>Table13[[#This Row],[CF % EOL]]*$A$6</f>
        <v>15.320255824180201</v>
      </c>
      <c r="J7174" s="3">
        <v>8.8349129539160728E-2</v>
      </c>
      <c r="K7174" s="2">
        <f>$A$10*Table13[[#This Row],[CF % WEC]]</f>
        <v>2.7173082356886064E-2</v>
      </c>
      <c r="L7174" s="1">
        <v>37.520092677646417</v>
      </c>
      <c r="M7174" s="2">
        <f>Table13[[#This Row],[Cons h '[MWh']]]-Table13[[#This Row],[Ewec_prod '[MWh']]]-Table13[[#This Row],[Eeol_prod '[MWh']]]-Table13[[#This Row],[Efv_prod '[MWh']]]</f>
        <v>-15.708606228890666</v>
      </c>
    </row>
    <row r="7175" spans="5:13" x14ac:dyDescent="0.3">
      <c r="E7175" s="4">
        <v>43764.875</v>
      </c>
      <c r="F7175" s="3">
        <v>0.80813000000000001</v>
      </c>
      <c r="G7175" s="2">
        <f>Table13[[#This Row],[CF % FV]]*$A$2</f>
        <v>41.21463</v>
      </c>
      <c r="H7175" s="3">
        <v>0.33744653598021301</v>
      </c>
      <c r="I7175" s="2">
        <f>Table13[[#This Row],[CF % EOL]]*$A$6</f>
        <v>13.497861439208521</v>
      </c>
      <c r="J7175" s="3">
        <v>8.1474292294795331E-2</v>
      </c>
      <c r="K7175" s="2">
        <f>$A$10*Table13[[#This Row],[CF % WEC]]</f>
        <v>2.505862441479027E-2</v>
      </c>
      <c r="L7175" s="1">
        <v>34.265533249478871</v>
      </c>
      <c r="M7175" s="2">
        <f>Table13[[#This Row],[Cons h '[MWh']]]-Table13[[#This Row],[Ewec_prod '[MWh']]]-Table13[[#This Row],[Eeol_prod '[MWh']]]-Table13[[#This Row],[Efv_prod '[MWh']]]</f>
        <v>-20.472016814144439</v>
      </c>
    </row>
    <row r="7176" spans="5:13" x14ac:dyDescent="0.3">
      <c r="E7176" s="4">
        <v>43764.916666666664</v>
      </c>
      <c r="F7176" s="3">
        <v>0.78217999999999999</v>
      </c>
      <c r="G7176" s="2">
        <f>Table13[[#This Row],[CF % FV]]*$A$2</f>
        <v>39.891179999999999</v>
      </c>
      <c r="H7176" s="3">
        <v>7.9689337768854604E-2</v>
      </c>
      <c r="I7176" s="2">
        <f>Table13[[#This Row],[CF % EOL]]*$A$6</f>
        <v>3.1875735107541843</v>
      </c>
      <c r="J7176" s="3">
        <v>7.21821821439282E-2</v>
      </c>
      <c r="K7176" s="2">
        <f>$A$10*Table13[[#This Row],[CF % WEC]]</f>
        <v>2.2200698414660849E-2</v>
      </c>
      <c r="L7176" s="1">
        <v>30.920940910151945</v>
      </c>
      <c r="M7176" s="2">
        <f>Table13[[#This Row],[Cons h '[MWh']]]-Table13[[#This Row],[Ewec_prod '[MWh']]]-Table13[[#This Row],[Eeol_prod '[MWh']]]-Table13[[#This Row],[Efv_prod '[MWh']]]</f>
        <v>-12.180013299016899</v>
      </c>
    </row>
    <row r="7177" spans="5:13" x14ac:dyDescent="0.3">
      <c r="E7177" s="4">
        <v>43764.958333333336</v>
      </c>
      <c r="F7177" s="3">
        <v>0.68279000000000001</v>
      </c>
      <c r="G7177" s="2">
        <f>Table13[[#This Row],[CF % FV]]*$A$2</f>
        <v>34.822290000000002</v>
      </c>
      <c r="H7177" s="3">
        <v>2.4442258124606899E-2</v>
      </c>
      <c r="I7177" s="2">
        <f>Table13[[#This Row],[CF % EOL]]*$A$6</f>
        <v>0.97769032498427599</v>
      </c>
      <c r="J7177" s="3">
        <v>6.963411871766334E-2</v>
      </c>
      <c r="K7177" s="2">
        <f>$A$10*Table13[[#This Row],[CF % WEC]]</f>
        <v>2.1417003796574383E-2</v>
      </c>
      <c r="L7177" s="1">
        <v>24.098898557739343</v>
      </c>
      <c r="M7177" s="2">
        <f>Table13[[#This Row],[Cons h '[MWh']]]-Table13[[#This Row],[Ewec_prod '[MWh']]]-Table13[[#This Row],[Eeol_prod '[MWh']]]-Table13[[#This Row],[Efv_prod '[MWh']]]</f>
        <v>-11.722498771041511</v>
      </c>
    </row>
    <row r="7178" spans="5:13" x14ac:dyDescent="0.3">
      <c r="E7178" s="4">
        <v>43765</v>
      </c>
      <c r="F7178" s="3">
        <v>0.54652999999999996</v>
      </c>
      <c r="G7178" s="2">
        <f>Table13[[#This Row],[CF % FV]]*$A$2</f>
        <v>27.873029999999996</v>
      </c>
      <c r="H7178" s="3">
        <v>1.5961897791455799E-2</v>
      </c>
      <c r="I7178" s="2">
        <f>Table13[[#This Row],[CF % EOL]]*$A$6</f>
        <v>0.63847591165823192</v>
      </c>
      <c r="J7178" s="3">
        <v>6.8080781220014153E-2</v>
      </c>
      <c r="K7178" s="2">
        <f>$A$10*Table13[[#This Row],[CF % WEC]]</f>
        <v>2.0939251859777411E-2</v>
      </c>
      <c r="L7178" s="1">
        <v>26.529959662698428</v>
      </c>
      <c r="M7178" s="2">
        <f>Table13[[#This Row],[Cons h '[MWh']]]-Table13[[#This Row],[Ewec_prod '[MWh']]]-Table13[[#This Row],[Eeol_prod '[MWh']]]-Table13[[#This Row],[Efv_prod '[MWh']]]</f>
        <v>-2.0024855008195779</v>
      </c>
    </row>
    <row r="7179" spans="5:13" x14ac:dyDescent="0.3">
      <c r="E7179" s="4">
        <v>43765.041666666664</v>
      </c>
      <c r="F7179" s="3">
        <v>0.35452999999999996</v>
      </c>
      <c r="G7179" s="2">
        <f>Table13[[#This Row],[CF % FV]]*$A$2</f>
        <v>18.081029999999998</v>
      </c>
      <c r="H7179" s="3">
        <v>2.8030454921598901E-2</v>
      </c>
      <c r="I7179" s="2">
        <f>Table13[[#This Row],[CF % EOL]]*$A$6</f>
        <v>1.1212181968639561</v>
      </c>
      <c r="J7179" s="3">
        <v>6.6172057586378535E-2</v>
      </c>
      <c r="K7179" s="2">
        <f>$A$10*Table13[[#This Row],[CF % WEC]]</f>
        <v>2.0352195657143E-2</v>
      </c>
      <c r="L7179" s="1">
        <v>23.976535627768992</v>
      </c>
      <c r="M7179" s="2">
        <f>Table13[[#This Row],[Cons h '[MWh']]]-Table13[[#This Row],[Ewec_prod '[MWh']]]-Table13[[#This Row],[Eeol_prod '[MWh']]]-Table13[[#This Row],[Efv_prod '[MWh']]]</f>
        <v>4.7539352352478943</v>
      </c>
    </row>
    <row r="7180" spans="5:13" x14ac:dyDescent="0.3">
      <c r="E7180" s="4">
        <v>43765.083333333336</v>
      </c>
      <c r="F7180" s="3">
        <v>0.15336000000000002</v>
      </c>
      <c r="G7180" s="2">
        <f>Table13[[#This Row],[CF % FV]]*$A$2</f>
        <v>7.8213600000000012</v>
      </c>
      <c r="H7180" s="3">
        <v>5.4913920810815399E-2</v>
      </c>
      <c r="I7180" s="2">
        <f>Table13[[#This Row],[CF % EOL]]*$A$6</f>
        <v>2.1965568324326159</v>
      </c>
      <c r="J7180" s="3">
        <v>6.3759742782005344E-2</v>
      </c>
      <c r="K7180" s="2">
        <f>$A$10*Table13[[#This Row],[CF % WEC]]</f>
        <v>1.9610252536798919E-2</v>
      </c>
      <c r="L7180" s="1">
        <v>27.902477731332091</v>
      </c>
      <c r="M7180" s="2">
        <f>Table13[[#This Row],[Cons h '[MWh']]]-Table13[[#This Row],[Ewec_prod '[MWh']]]-Table13[[#This Row],[Eeol_prod '[MWh']]]-Table13[[#This Row],[Efv_prod '[MWh']]]</f>
        <v>17.864950646362672</v>
      </c>
    </row>
    <row r="7181" spans="5:13" x14ac:dyDescent="0.3">
      <c r="E7181" s="4">
        <v>43765.125</v>
      </c>
      <c r="F7181" s="3">
        <v>9.6999999999999986E-3</v>
      </c>
      <c r="G7181" s="2">
        <f>Table13[[#This Row],[CF % FV]]*$A$2</f>
        <v>0.49469999999999992</v>
      </c>
      <c r="H7181" s="3">
        <v>6.1445056601145E-2</v>
      </c>
      <c r="I7181" s="2">
        <f>Table13[[#This Row],[CF % EOL]]*$A$6</f>
        <v>2.4578022640457999</v>
      </c>
      <c r="J7181" s="3">
        <v>6.2021369100712438E-2</v>
      </c>
      <c r="K7181" s="2">
        <f>$A$10*Table13[[#This Row],[CF % WEC]]</f>
        <v>1.9075589983186803E-2</v>
      </c>
      <c r="L7181" s="1">
        <v>25.511785023791422</v>
      </c>
      <c r="M7181" s="2">
        <f>Table13[[#This Row],[Cons h '[MWh']]]-Table13[[#This Row],[Ewec_prod '[MWh']]]-Table13[[#This Row],[Eeol_prod '[MWh']]]-Table13[[#This Row],[Efv_prod '[MWh']]]</f>
        <v>22.540207169762432</v>
      </c>
    </row>
    <row r="7182" spans="5:13" x14ac:dyDescent="0.3">
      <c r="E7182" s="4">
        <v>43765.166666666664</v>
      </c>
      <c r="F7182" s="3">
        <v>0</v>
      </c>
      <c r="G7182" s="2">
        <f>Table13[[#This Row],[CF % FV]]*$A$2</f>
        <v>0</v>
      </c>
      <c r="H7182" s="3">
        <v>5.81418882849754E-2</v>
      </c>
      <c r="I7182" s="2">
        <f>Table13[[#This Row],[CF % EOL]]*$A$6</f>
        <v>2.3256755313990158</v>
      </c>
      <c r="J7182" s="3">
        <v>6.025691789011605E-2</v>
      </c>
      <c r="K7182" s="2">
        <f>$A$10*Table13[[#This Row],[CF % WEC]]</f>
        <v>1.8532906899489967E-2</v>
      </c>
      <c r="L7182" s="1">
        <v>30.683424227465522</v>
      </c>
      <c r="M7182" s="2">
        <f>Table13[[#This Row],[Cons h '[MWh']]]-Table13[[#This Row],[Ewec_prod '[MWh']]]-Table13[[#This Row],[Eeol_prod '[MWh']]]-Table13[[#This Row],[Efv_prod '[MWh']]]</f>
        <v>28.339215789167014</v>
      </c>
    </row>
    <row r="7183" spans="5:13" x14ac:dyDescent="0.3">
      <c r="E7183" s="4">
        <v>43765.208333333336</v>
      </c>
      <c r="F7183" s="3">
        <v>0</v>
      </c>
      <c r="G7183" s="2">
        <f>Table13[[#This Row],[CF % FV]]*$A$2</f>
        <v>0</v>
      </c>
      <c r="H7183" s="3">
        <v>6.3209000755609104E-2</v>
      </c>
      <c r="I7183" s="2">
        <f>Table13[[#This Row],[CF % EOL]]*$A$6</f>
        <v>2.5283600302243641</v>
      </c>
      <c r="J7183" s="3">
        <v>5.9566346588071979E-2</v>
      </c>
      <c r="K7183" s="2">
        <f>$A$10*Table13[[#This Row],[CF % WEC]]</f>
        <v>1.8320511475091041E-2</v>
      </c>
      <c r="L7183" s="1">
        <v>35.197349368727174</v>
      </c>
      <c r="M7183" s="2">
        <f>Table13[[#This Row],[Cons h '[MWh']]]-Table13[[#This Row],[Ewec_prod '[MWh']]]-Table13[[#This Row],[Eeol_prod '[MWh']]]-Table13[[#This Row],[Efv_prod '[MWh']]]</f>
        <v>32.650668827027722</v>
      </c>
    </row>
    <row r="7184" spans="5:13" x14ac:dyDescent="0.3">
      <c r="E7184" s="4">
        <v>43765.25</v>
      </c>
      <c r="F7184" s="3">
        <v>0</v>
      </c>
      <c r="G7184" s="2">
        <f>Table13[[#This Row],[CF % FV]]*$A$2</f>
        <v>0</v>
      </c>
      <c r="H7184" s="3">
        <v>6.5694480980278594E-2</v>
      </c>
      <c r="I7184" s="2">
        <f>Table13[[#This Row],[CF % EOL]]*$A$6</f>
        <v>2.6277792392111436</v>
      </c>
      <c r="J7184" s="3">
        <v>6.0580266461604436E-2</v>
      </c>
      <c r="K7184" s="2">
        <f>$A$10*Table13[[#This Row],[CF % WEC]]</f>
        <v>1.8632357538210079E-2</v>
      </c>
      <c r="L7184" s="1">
        <v>37.86412554748911</v>
      </c>
      <c r="M7184" s="2">
        <f>Table13[[#This Row],[Cons h '[MWh']]]-Table13[[#This Row],[Ewec_prod '[MWh']]]-Table13[[#This Row],[Eeol_prod '[MWh']]]-Table13[[#This Row],[Efv_prod '[MWh']]]</f>
        <v>35.217713950739757</v>
      </c>
    </row>
    <row r="7185" spans="5:13" x14ac:dyDescent="0.3">
      <c r="E7185" s="4">
        <v>43765.291666666664</v>
      </c>
      <c r="F7185" s="3">
        <v>0</v>
      </c>
      <c r="G7185" s="2">
        <f>Table13[[#This Row],[CF % FV]]*$A$2</f>
        <v>0</v>
      </c>
      <c r="H7185" s="3">
        <v>6.9289242163505405E-2</v>
      </c>
      <c r="I7185" s="2">
        <f>Table13[[#This Row],[CF % EOL]]*$A$6</f>
        <v>2.7715696865402162</v>
      </c>
      <c r="J7185" s="3">
        <v>6.1858479935325943E-2</v>
      </c>
      <c r="K7185" s="2">
        <f>$A$10*Table13[[#This Row],[CF % WEC]]</f>
        <v>1.9025491009612538E-2</v>
      </c>
      <c r="L7185" s="1">
        <v>25.614957422295589</v>
      </c>
      <c r="M7185" s="2">
        <f>Table13[[#This Row],[Cons h '[MWh']]]-Table13[[#This Row],[Ewec_prod '[MWh']]]-Table13[[#This Row],[Eeol_prod '[MWh']]]-Table13[[#This Row],[Efv_prod '[MWh']]]</f>
        <v>22.824362244745764</v>
      </c>
    </row>
    <row r="7186" spans="5:13" x14ac:dyDescent="0.3">
      <c r="E7186" s="4">
        <v>43765.333333333336</v>
      </c>
      <c r="F7186" s="3">
        <v>0</v>
      </c>
      <c r="G7186" s="2">
        <f>Table13[[#This Row],[CF % FV]]*$A$2</f>
        <v>0</v>
      </c>
      <c r="H7186" s="3">
        <v>8.3374495290244294E-2</v>
      </c>
      <c r="I7186" s="2">
        <f>Table13[[#This Row],[CF % EOL]]*$A$6</f>
        <v>3.334979811609772</v>
      </c>
      <c r="J7186" s="3">
        <v>6.3441971106659015E-2</v>
      </c>
      <c r="K7186" s="2">
        <f>$A$10*Table13[[#This Row],[CF % WEC]]</f>
        <v>1.9512517155025361E-2</v>
      </c>
      <c r="L7186" s="1">
        <v>36.072227105911715</v>
      </c>
      <c r="M7186" s="2">
        <f>Table13[[#This Row],[Cons h '[MWh']]]-Table13[[#This Row],[Ewec_prod '[MWh']]]-Table13[[#This Row],[Eeol_prod '[MWh']]]-Table13[[#This Row],[Efv_prod '[MWh']]]</f>
        <v>32.717734777146916</v>
      </c>
    </row>
    <row r="7187" spans="5:13" x14ac:dyDescent="0.3">
      <c r="E7187" s="4">
        <v>43765.375</v>
      </c>
      <c r="F7187" s="3">
        <v>0</v>
      </c>
      <c r="G7187" s="2">
        <f>Table13[[#This Row],[CF % FV]]*$A$2</f>
        <v>0</v>
      </c>
      <c r="H7187" s="3">
        <v>0.11000919662269899</v>
      </c>
      <c r="I7187" s="2">
        <f>Table13[[#This Row],[CF % EOL]]*$A$6</f>
        <v>4.4003678649079596</v>
      </c>
      <c r="J7187" s="3">
        <v>6.3655289059777825E-2</v>
      </c>
      <c r="K7187" s="2">
        <f>$A$10*Table13[[#This Row],[CF % WEC]]</f>
        <v>1.9578126248612757E-2</v>
      </c>
      <c r="L7187" s="1">
        <v>34.971367138959607</v>
      </c>
      <c r="M7187" s="2">
        <f>Table13[[#This Row],[Cons h '[MWh']]]-Table13[[#This Row],[Ewec_prod '[MWh']]]-Table13[[#This Row],[Eeol_prod '[MWh']]]-Table13[[#This Row],[Efv_prod '[MWh']]]</f>
        <v>30.551421147803037</v>
      </c>
    </row>
    <row r="7188" spans="5:13" x14ac:dyDescent="0.3">
      <c r="E7188" s="4">
        <v>43765.416666666664</v>
      </c>
      <c r="F7188" s="3">
        <v>0</v>
      </c>
      <c r="G7188" s="2">
        <f>Table13[[#This Row],[CF % FV]]*$A$2</f>
        <v>0</v>
      </c>
      <c r="H7188" s="3">
        <v>0</v>
      </c>
      <c r="I7188" s="2">
        <f>Table13[[#This Row],[CF % EOL]]*$A$6</f>
        <v>0</v>
      </c>
      <c r="J7188" s="3">
        <v>6.4175286612540905E-2</v>
      </c>
      <c r="K7188" s="2">
        <f>$A$10*Table13[[#This Row],[CF % WEC]]</f>
        <v>1.9738059191928822E-2</v>
      </c>
      <c r="L7188" s="1">
        <v>26.812925936607929</v>
      </c>
      <c r="M7188" s="2">
        <f>Table13[[#This Row],[Cons h '[MWh']]]-Table13[[#This Row],[Ewec_prod '[MWh']]]-Table13[[#This Row],[Eeol_prod '[MWh']]]-Table13[[#This Row],[Efv_prod '[MWh']]]</f>
        <v>26.793187877415999</v>
      </c>
    </row>
    <row r="7189" spans="5:13" x14ac:dyDescent="0.3">
      <c r="E7189" s="4">
        <v>43765.458333333336</v>
      </c>
      <c r="F7189" s="3">
        <v>0</v>
      </c>
      <c r="G7189" s="2">
        <f>Table13[[#This Row],[CF % FV]]*$A$2</f>
        <v>0</v>
      </c>
      <c r="H7189" s="3">
        <v>0</v>
      </c>
      <c r="I7189" s="2">
        <f>Table13[[#This Row],[CF % EOL]]*$A$6</f>
        <v>0</v>
      </c>
      <c r="J7189" s="3">
        <v>6.4867434616664041E-2</v>
      </c>
      <c r="K7189" s="2">
        <f>$A$10*Table13[[#This Row],[CF % WEC]]</f>
        <v>1.9950939554387353E-2</v>
      </c>
      <c r="L7189" s="1">
        <v>29.859714496189049</v>
      </c>
      <c r="M7189" s="2">
        <f>Table13[[#This Row],[Cons h '[MWh']]]-Table13[[#This Row],[Ewec_prod '[MWh']]]-Table13[[#This Row],[Eeol_prod '[MWh']]]-Table13[[#This Row],[Efv_prod '[MWh']]]</f>
        <v>29.839763556634662</v>
      </c>
    </row>
    <row r="7190" spans="5:13" x14ac:dyDescent="0.3">
      <c r="E7190" s="4">
        <v>43765.5</v>
      </c>
      <c r="F7190" s="3">
        <v>0</v>
      </c>
      <c r="G7190" s="2">
        <f>Table13[[#This Row],[CF % FV]]*$A$2</f>
        <v>0</v>
      </c>
      <c r="H7190" s="3">
        <v>2.7910660579123999E-2</v>
      </c>
      <c r="I7190" s="2">
        <f>Table13[[#This Row],[CF % EOL]]*$A$6</f>
        <v>1.1164264231649599</v>
      </c>
      <c r="J7190" s="3">
        <v>6.5767735533350274E-2</v>
      </c>
      <c r="K7190" s="2">
        <f>$A$10*Table13[[#This Row],[CF % WEC]]</f>
        <v>2.0227840425767772E-2</v>
      </c>
      <c r="L7190" s="1">
        <v>42.52781535167432</v>
      </c>
      <c r="M7190" s="2">
        <f>Table13[[#This Row],[Cons h '[MWh']]]-Table13[[#This Row],[Ewec_prod '[MWh']]]-Table13[[#This Row],[Eeol_prod '[MWh']]]-Table13[[#This Row],[Efv_prod '[MWh']]]</f>
        <v>41.391161088083592</v>
      </c>
    </row>
    <row r="7191" spans="5:13" x14ac:dyDescent="0.3">
      <c r="E7191" s="4">
        <v>43765.541666666664</v>
      </c>
      <c r="F7191" s="3">
        <v>0</v>
      </c>
      <c r="G7191" s="2">
        <f>Table13[[#This Row],[CF % FV]]*$A$2</f>
        <v>0</v>
      </c>
      <c r="H7191" s="3">
        <v>7.3074621122974998E-2</v>
      </c>
      <c r="I7191" s="2">
        <f>Table13[[#This Row],[CF % EOL]]*$A$6</f>
        <v>2.9229848449190001</v>
      </c>
      <c r="J7191" s="3">
        <v>6.6947377200886685E-2</v>
      </c>
      <c r="K7191" s="2">
        <f>$A$10*Table13[[#This Row],[CF % WEC]]</f>
        <v>2.0590656679315276E-2</v>
      </c>
      <c r="L7191" s="1">
        <v>30.584097588896515</v>
      </c>
      <c r="M7191" s="2">
        <f>Table13[[#This Row],[Cons h '[MWh']]]-Table13[[#This Row],[Ewec_prod '[MWh']]]-Table13[[#This Row],[Eeol_prod '[MWh']]]-Table13[[#This Row],[Efv_prod '[MWh']]]</f>
        <v>27.640522087298201</v>
      </c>
    </row>
    <row r="7192" spans="5:13" x14ac:dyDescent="0.3">
      <c r="E7192" s="4">
        <v>43765.583333333336</v>
      </c>
      <c r="F7192" s="3">
        <v>0</v>
      </c>
      <c r="G7192" s="2">
        <f>Table13[[#This Row],[CF % FV]]*$A$2</f>
        <v>0</v>
      </c>
      <c r="H7192" s="3">
        <v>0.12595872253041801</v>
      </c>
      <c r="I7192" s="2">
        <f>Table13[[#This Row],[CF % EOL]]*$A$6</f>
        <v>5.03834890121672</v>
      </c>
      <c r="J7192" s="3">
        <v>6.9053994569848218E-2</v>
      </c>
      <c r="K7192" s="2">
        <f>$A$10*Table13[[#This Row],[CF % WEC]]</f>
        <v>2.1238578029076454E-2</v>
      </c>
      <c r="L7192" s="1">
        <v>28.844355035451304</v>
      </c>
      <c r="M7192" s="2">
        <f>Table13[[#This Row],[Cons h '[MWh']]]-Table13[[#This Row],[Ewec_prod '[MWh']]]-Table13[[#This Row],[Eeol_prod '[MWh']]]-Table13[[#This Row],[Efv_prod '[MWh']]]</f>
        <v>23.784767556205509</v>
      </c>
    </row>
    <row r="7193" spans="5:13" x14ac:dyDescent="0.3">
      <c r="E7193" s="4">
        <v>43765.625</v>
      </c>
      <c r="F7193" s="3">
        <v>1.4599999999999999E-3</v>
      </c>
      <c r="G7193" s="2">
        <f>Table13[[#This Row],[CF % FV]]*$A$2</f>
        <v>7.4459999999999998E-2</v>
      </c>
      <c r="H7193" s="3">
        <v>0.20138370409123901</v>
      </c>
      <c r="I7193" s="2">
        <f>Table13[[#This Row],[CF % EOL]]*$A$6</f>
        <v>8.0553481636495601</v>
      </c>
      <c r="J7193" s="3">
        <v>7.20984829549077E-2</v>
      </c>
      <c r="K7193" s="2">
        <f>$A$10*Table13[[#This Row],[CF % WEC]]</f>
        <v>2.2174955490329596E-2</v>
      </c>
      <c r="L7193" s="1">
        <v>33.397423322742746</v>
      </c>
      <c r="M7193" s="2">
        <f>Table13[[#This Row],[Cons h '[MWh']]]-Table13[[#This Row],[Ewec_prod '[MWh']]]-Table13[[#This Row],[Eeol_prod '[MWh']]]-Table13[[#This Row],[Efv_prod '[MWh']]]</f>
        <v>25.245440203602858</v>
      </c>
    </row>
    <row r="7194" spans="5:13" x14ac:dyDescent="0.3">
      <c r="E7194" s="4">
        <v>43765.666666666664</v>
      </c>
      <c r="F7194" s="3">
        <v>0.12581999999999999</v>
      </c>
      <c r="G7194" s="2">
        <f>Table13[[#This Row],[CF % FV]]*$A$2</f>
        <v>6.4168199999999995</v>
      </c>
      <c r="H7194" s="3">
        <v>0.28368073614497002</v>
      </c>
      <c r="I7194" s="2">
        <f>Table13[[#This Row],[CF % EOL]]*$A$6</f>
        <v>11.347229445798801</v>
      </c>
      <c r="J7194" s="3">
        <v>8.1219953777578263E-2</v>
      </c>
      <c r="K7194" s="2">
        <f>$A$10*Table13[[#This Row],[CF % WEC]]</f>
        <v>2.4980398839610105E-2</v>
      </c>
      <c r="L7194" s="1">
        <v>34.506032278905209</v>
      </c>
      <c r="M7194" s="2">
        <f>Table13[[#This Row],[Cons h '[MWh']]]-Table13[[#This Row],[Ewec_prod '[MWh']]]-Table13[[#This Row],[Eeol_prod '[MWh']]]-Table13[[#This Row],[Efv_prod '[MWh']]]</f>
        <v>16.717002434266796</v>
      </c>
    </row>
    <row r="7195" spans="5:13" x14ac:dyDescent="0.3">
      <c r="E7195" s="4">
        <v>43765.708333333336</v>
      </c>
      <c r="F7195" s="3">
        <v>0.33173000000000002</v>
      </c>
      <c r="G7195" s="2">
        <f>Table13[[#This Row],[CF % FV]]*$A$2</f>
        <v>16.918230000000001</v>
      </c>
      <c r="H7195" s="3">
        <v>0.38439107579624499</v>
      </c>
      <c r="I7195" s="2">
        <f>Table13[[#This Row],[CF % EOL]]*$A$6</f>
        <v>15.375643031849799</v>
      </c>
      <c r="J7195" s="3">
        <v>9.7862755631880405E-2</v>
      </c>
      <c r="K7195" s="2">
        <f>$A$10*Table13[[#This Row],[CF % WEC]]</f>
        <v>3.0099138863368173E-2</v>
      </c>
      <c r="L7195" s="1">
        <v>26.072090016065633</v>
      </c>
      <c r="M7195" s="2">
        <f>Table13[[#This Row],[Cons h '[MWh']]]-Table13[[#This Row],[Ewec_prod '[MWh']]]-Table13[[#This Row],[Eeol_prod '[MWh']]]-Table13[[#This Row],[Efv_prod '[MWh']]]</f>
        <v>-6.2518821546475341</v>
      </c>
    </row>
    <row r="7196" spans="5:13" x14ac:dyDescent="0.3">
      <c r="E7196" s="4">
        <v>43765.75</v>
      </c>
      <c r="F7196" s="3">
        <v>0.46517999999999998</v>
      </c>
      <c r="G7196" s="2">
        <f>Table13[[#This Row],[CF % FV]]*$A$2</f>
        <v>23.72418</v>
      </c>
      <c r="H7196" s="3">
        <v>0.51123054871370899</v>
      </c>
      <c r="I7196" s="2">
        <f>Table13[[#This Row],[CF % EOL]]*$A$6</f>
        <v>20.44922194854836</v>
      </c>
      <c r="J7196" s="3">
        <v>0.11114267124722008</v>
      </c>
      <c r="K7196" s="2">
        <f>$A$10*Table13[[#This Row],[CF % WEC]]</f>
        <v>3.4183573453616993E-2</v>
      </c>
      <c r="L7196" s="1">
        <v>45.649296528450982</v>
      </c>
      <c r="M7196" s="2">
        <f>Table13[[#This Row],[Cons h '[MWh']]]-Table13[[#This Row],[Ewec_prod '[MWh']]]-Table13[[#This Row],[Eeol_prod '[MWh']]]-Table13[[#This Row],[Efv_prod '[MWh']]]</f>
        <v>1.4417110064490046</v>
      </c>
    </row>
    <row r="7197" spans="5:13" x14ac:dyDescent="0.3">
      <c r="E7197" s="4">
        <v>43765.791666666664</v>
      </c>
      <c r="F7197" s="3">
        <v>0.60521000000000003</v>
      </c>
      <c r="G7197" s="2">
        <f>Table13[[#This Row],[CF % FV]]*$A$2</f>
        <v>30.86571</v>
      </c>
      <c r="H7197" s="3">
        <v>0.56913450117089504</v>
      </c>
      <c r="I7197" s="2">
        <f>Table13[[#This Row],[CF % EOL]]*$A$6</f>
        <v>22.765380046835801</v>
      </c>
      <c r="J7197" s="3">
        <v>0.11955284858057121</v>
      </c>
      <c r="K7197" s="2">
        <f>$A$10*Table13[[#This Row],[CF % WEC]]</f>
        <v>3.6770247963113671E-2</v>
      </c>
      <c r="L7197" s="1">
        <v>38.415073720201697</v>
      </c>
      <c r="M7197" s="2">
        <f>Table13[[#This Row],[Cons h '[MWh']]]-Table13[[#This Row],[Ewec_prod '[MWh']]]-Table13[[#This Row],[Eeol_prod '[MWh']]]-Table13[[#This Row],[Efv_prod '[MWh']]]</f>
        <v>-15.252786574597216</v>
      </c>
    </row>
    <row r="7198" spans="5:13" x14ac:dyDescent="0.3">
      <c r="E7198" s="4">
        <v>43765.833333333336</v>
      </c>
      <c r="F7198" s="3">
        <v>0.67755999999999994</v>
      </c>
      <c r="G7198" s="2">
        <f>Table13[[#This Row],[CF % FV]]*$A$2</f>
        <v>34.55556</v>
      </c>
      <c r="H7198" s="3">
        <v>0.590885888180538</v>
      </c>
      <c r="I7198" s="2">
        <f>Table13[[#This Row],[CF % EOL]]*$A$6</f>
        <v>23.635435527221521</v>
      </c>
      <c r="J7198" s="3">
        <v>0.12602887545378844</v>
      </c>
      <c r="K7198" s="2">
        <f>$A$10*Table13[[#This Row],[CF % WEC]]</f>
        <v>3.8762045873169351E-2</v>
      </c>
      <c r="L7198" s="1">
        <v>36.823294136152292</v>
      </c>
      <c r="M7198" s="2">
        <f>Table13[[#This Row],[Cons h '[MWh']]]-Table13[[#This Row],[Ewec_prod '[MWh']]]-Table13[[#This Row],[Eeol_prod '[MWh']]]-Table13[[#This Row],[Efv_prod '[MWh']]]</f>
        <v>-21.406463436942399</v>
      </c>
    </row>
    <row r="7199" spans="5:13" x14ac:dyDescent="0.3">
      <c r="E7199" s="4">
        <v>43765.875</v>
      </c>
      <c r="F7199" s="3">
        <v>0.65912000000000004</v>
      </c>
      <c r="G7199" s="2">
        <f>Table13[[#This Row],[CF % FV]]*$A$2</f>
        <v>33.615120000000005</v>
      </c>
      <c r="H7199" s="3">
        <v>0.64670306210596196</v>
      </c>
      <c r="I7199" s="2">
        <f>Table13[[#This Row],[CF % EOL]]*$A$6</f>
        <v>25.868122484238476</v>
      </c>
      <c r="J7199" s="3">
        <v>0.13270480235686333</v>
      </c>
      <c r="K7199" s="2">
        <f>$A$10*Table13[[#This Row],[CF % WEC]]</f>
        <v>4.0815325995928201E-2</v>
      </c>
      <c r="L7199" s="1">
        <v>33.807461276793248</v>
      </c>
      <c r="M7199" s="2">
        <f>Table13[[#This Row],[Cons h '[MWh']]]-Table13[[#This Row],[Ewec_prod '[MWh']]]-Table13[[#This Row],[Eeol_prod '[MWh']]]-Table13[[#This Row],[Efv_prod '[MWh']]]</f>
        <v>-25.716596533441162</v>
      </c>
    </row>
    <row r="7200" spans="5:13" x14ac:dyDescent="0.3">
      <c r="E7200" s="4">
        <v>43765.916666666664</v>
      </c>
      <c r="F7200" s="3">
        <v>0.62983</v>
      </c>
      <c r="G7200" s="2">
        <f>Table13[[#This Row],[CF % FV]]*$A$2</f>
        <v>32.12133</v>
      </c>
      <c r="H7200" s="3">
        <v>0.70844776740963</v>
      </c>
      <c r="I7200" s="2">
        <f>Table13[[#This Row],[CF % EOL]]*$A$6</f>
        <v>28.337910696385201</v>
      </c>
      <c r="J7200" s="3">
        <v>0.13568303852809521</v>
      </c>
      <c r="K7200" s="2">
        <f>$A$10*Table13[[#This Row],[CF % WEC]]</f>
        <v>4.17313266082859E-2</v>
      </c>
      <c r="L7200" s="1">
        <v>33.233358592856959</v>
      </c>
      <c r="M7200" s="2">
        <f>Table13[[#This Row],[Cons h '[MWh']]]-Table13[[#This Row],[Ewec_prod '[MWh']]]-Table13[[#This Row],[Eeol_prod '[MWh']]]-Table13[[#This Row],[Efv_prod '[MWh']]]</f>
        <v>-27.267613430136528</v>
      </c>
    </row>
    <row r="7201" spans="5:13" x14ac:dyDescent="0.3">
      <c r="E7201" s="4">
        <v>43765.958333333336</v>
      </c>
      <c r="F7201" s="3">
        <v>0.53591999999999995</v>
      </c>
      <c r="G7201" s="2">
        <f>Table13[[#This Row],[CF % FV]]*$A$2</f>
        <v>27.331919999999997</v>
      </c>
      <c r="H7201" s="3">
        <v>0.53445271185576004</v>
      </c>
      <c r="I7201" s="2">
        <f>Table13[[#This Row],[CF % EOL]]*$A$6</f>
        <v>21.378108474230402</v>
      </c>
      <c r="J7201" s="3">
        <v>0.13336634688272603</v>
      </c>
      <c r="K7201" s="2">
        <f>$A$10*Table13[[#This Row],[CF % WEC]]</f>
        <v>4.1018793805716255E-2</v>
      </c>
      <c r="L7201" s="1">
        <v>30.296740675904065</v>
      </c>
      <c r="M7201" s="2">
        <f>Table13[[#This Row],[Cons h '[MWh']]]-Table13[[#This Row],[Ewec_prod '[MWh']]]-Table13[[#This Row],[Eeol_prod '[MWh']]]-Table13[[#This Row],[Efv_prod '[MWh']]]</f>
        <v>-18.454306592132049</v>
      </c>
    </row>
    <row r="7202" spans="5:13" x14ac:dyDescent="0.3">
      <c r="E7202" s="4">
        <v>43766</v>
      </c>
      <c r="F7202" s="3">
        <v>0.41639999999999999</v>
      </c>
      <c r="G7202" s="2">
        <f>Table13[[#This Row],[CF % FV]]*$A$2</f>
        <v>21.2364</v>
      </c>
      <c r="H7202" s="3">
        <v>0.41697413828595098</v>
      </c>
      <c r="I7202" s="2">
        <f>Table13[[#This Row],[CF % EOL]]*$A$6</f>
        <v>16.678965531438038</v>
      </c>
      <c r="J7202" s="3">
        <v>0.12751531482318956</v>
      </c>
      <c r="K7202" s="2">
        <f>$A$10*Table13[[#This Row],[CF % WEC]]</f>
        <v>3.9219222300531334E-2</v>
      </c>
      <c r="L7202" s="1">
        <v>24.631376165031668</v>
      </c>
      <c r="M7202" s="2">
        <f>Table13[[#This Row],[Cons h '[MWh']]]-Table13[[#This Row],[Ewec_prod '[MWh']]]-Table13[[#This Row],[Eeol_prod '[MWh']]]-Table13[[#This Row],[Efv_prod '[MWh']]]</f>
        <v>-13.323208588706901</v>
      </c>
    </row>
    <row r="7203" spans="5:13" x14ac:dyDescent="0.3">
      <c r="E7203" s="4">
        <v>43766.041666666664</v>
      </c>
      <c r="F7203" s="3">
        <v>0.31617000000000001</v>
      </c>
      <c r="G7203" s="2">
        <f>Table13[[#This Row],[CF % FV]]*$A$2</f>
        <v>16.124670000000002</v>
      </c>
      <c r="H7203" s="3">
        <v>0.30472817766816401</v>
      </c>
      <c r="I7203" s="2">
        <f>Table13[[#This Row],[CF % EOL]]*$A$6</f>
        <v>12.189127106726561</v>
      </c>
      <c r="J7203" s="3">
        <v>0.12225056031599947</v>
      </c>
      <c r="K7203" s="2">
        <f>$A$10*Table13[[#This Row],[CF % WEC]]</f>
        <v>3.7599969133478316E-2</v>
      </c>
      <c r="L7203" s="1">
        <v>19.493101876067897</v>
      </c>
      <c r="M7203" s="2">
        <f>Table13[[#This Row],[Cons h '[MWh']]]-Table13[[#This Row],[Ewec_prod '[MWh']]]-Table13[[#This Row],[Eeol_prod '[MWh']]]-Table13[[#This Row],[Efv_prod '[MWh']]]</f>
        <v>-8.8582951997921437</v>
      </c>
    </row>
    <row r="7204" spans="5:13" x14ac:dyDescent="0.3">
      <c r="E7204" s="4">
        <v>43766.083333333336</v>
      </c>
      <c r="F7204" s="3">
        <v>0.1231</v>
      </c>
      <c r="G7204" s="2">
        <f>Table13[[#This Row],[CF % FV]]*$A$2</f>
        <v>6.2781000000000002</v>
      </c>
      <c r="H7204" s="3">
        <v>0.236926336014679</v>
      </c>
      <c r="I7204" s="2">
        <f>Table13[[#This Row],[CF % EOL]]*$A$6</f>
        <v>9.4770534405871594</v>
      </c>
      <c r="J7204" s="3">
        <v>0.11934682734673822</v>
      </c>
      <c r="K7204" s="2">
        <f>$A$10*Table13[[#This Row],[CF % WEC]]</f>
        <v>3.6706883083534078E-2</v>
      </c>
      <c r="L7204" s="1">
        <v>21.720222460091616</v>
      </c>
      <c r="M7204" s="2">
        <f>Table13[[#This Row],[Cons h '[MWh']]]-Table13[[#This Row],[Ewec_prod '[MWh']]]-Table13[[#This Row],[Eeol_prod '[MWh']]]-Table13[[#This Row],[Efv_prod '[MWh']]]</f>
        <v>5.9283621364209207</v>
      </c>
    </row>
    <row r="7205" spans="5:13" x14ac:dyDescent="0.3">
      <c r="E7205" s="4">
        <v>43766.125</v>
      </c>
      <c r="F7205" s="3">
        <v>8.0999999999999996E-3</v>
      </c>
      <c r="G7205" s="2">
        <f>Table13[[#This Row],[CF % FV]]*$A$2</f>
        <v>0.41309999999999997</v>
      </c>
      <c r="H7205" s="3">
        <v>0.26421521629434402</v>
      </c>
      <c r="I7205" s="2">
        <f>Table13[[#This Row],[CF % EOL]]*$A$6</f>
        <v>10.568608651773761</v>
      </c>
      <c r="J7205" s="3">
        <v>0.11837749407002569</v>
      </c>
      <c r="K7205" s="2">
        <f>$A$10*Table13[[#This Row],[CF % WEC]]</f>
        <v>3.6408750288148641E-2</v>
      </c>
      <c r="L7205" s="1">
        <v>23.77450557755094</v>
      </c>
      <c r="M7205" s="2">
        <f>Table13[[#This Row],[Cons h '[MWh']]]-Table13[[#This Row],[Ewec_prod '[MWh']]]-Table13[[#This Row],[Eeol_prod '[MWh']]]-Table13[[#This Row],[Efv_prod '[MWh']]]</f>
        <v>12.756388175489029</v>
      </c>
    </row>
    <row r="7206" spans="5:13" x14ac:dyDescent="0.3">
      <c r="E7206" s="4">
        <v>43766.166666666664</v>
      </c>
      <c r="F7206" s="3">
        <v>0</v>
      </c>
      <c r="G7206" s="2">
        <f>Table13[[#This Row],[CF % FV]]*$A$2</f>
        <v>0</v>
      </c>
      <c r="H7206" s="3">
        <v>0.32602436082794001</v>
      </c>
      <c r="I7206" s="2">
        <f>Table13[[#This Row],[CF % EOL]]*$A$6</f>
        <v>13.040974433117601</v>
      </c>
      <c r="J7206" s="3">
        <v>0.11797888012611694</v>
      </c>
      <c r="K7206" s="2">
        <f>$A$10*Table13[[#This Row],[CF % WEC]]</f>
        <v>3.6286150670213138E-2</v>
      </c>
      <c r="L7206" s="1">
        <v>23.975276914705059</v>
      </c>
      <c r="M7206" s="2">
        <f>Table13[[#This Row],[Cons h '[MWh']]]-Table13[[#This Row],[Ewec_prod '[MWh']]]-Table13[[#This Row],[Eeol_prod '[MWh']]]-Table13[[#This Row],[Efv_prod '[MWh']]]</f>
        <v>10.898016330917244</v>
      </c>
    </row>
    <row r="7207" spans="5:13" x14ac:dyDescent="0.3">
      <c r="E7207" s="4">
        <v>43766.208333333336</v>
      </c>
      <c r="F7207" s="3">
        <v>0</v>
      </c>
      <c r="G7207" s="2">
        <f>Table13[[#This Row],[CF % FV]]*$A$2</f>
        <v>0</v>
      </c>
      <c r="H7207" s="3">
        <v>0.344760883454651</v>
      </c>
      <c r="I7207" s="2">
        <f>Table13[[#This Row],[CF % EOL]]*$A$6</f>
        <v>13.79043533818604</v>
      </c>
      <c r="J7207" s="3">
        <v>0.11733168682285958</v>
      </c>
      <c r="K7207" s="2">
        <f>$A$10*Table13[[#This Row],[CF % WEC]]</f>
        <v>3.6087096791335448E-2</v>
      </c>
      <c r="L7207" s="1">
        <v>24.525927875528726</v>
      </c>
      <c r="M7207" s="2">
        <f>Table13[[#This Row],[Cons h '[MWh']]]-Table13[[#This Row],[Ewec_prod '[MWh']]]-Table13[[#This Row],[Eeol_prod '[MWh']]]-Table13[[#This Row],[Efv_prod '[MWh']]]</f>
        <v>10.699405440551352</v>
      </c>
    </row>
    <row r="7208" spans="5:13" x14ac:dyDescent="0.3">
      <c r="E7208" s="4">
        <v>43766.25</v>
      </c>
      <c r="F7208" s="3">
        <v>0</v>
      </c>
      <c r="G7208" s="2">
        <f>Table13[[#This Row],[CF % FV]]*$A$2</f>
        <v>0</v>
      </c>
      <c r="H7208" s="3">
        <v>0.36084791240282499</v>
      </c>
      <c r="I7208" s="2">
        <f>Table13[[#This Row],[CF % EOL]]*$A$6</f>
        <v>14.433916496113</v>
      </c>
      <c r="J7208" s="3">
        <v>0.11599580493579889</v>
      </c>
      <c r="K7208" s="2">
        <f>$A$10*Table13[[#This Row],[CF % WEC]]</f>
        <v>3.5676226545918004E-2</v>
      </c>
      <c r="L7208" s="1">
        <v>29.253170145912012</v>
      </c>
      <c r="M7208" s="2">
        <f>Table13[[#This Row],[Cons h '[MWh']]]-Table13[[#This Row],[Ewec_prod '[MWh']]]-Table13[[#This Row],[Eeol_prod '[MWh']]]-Table13[[#This Row],[Efv_prod '[MWh']]]</f>
        <v>14.783577423253096</v>
      </c>
    </row>
    <row r="7209" spans="5:13" x14ac:dyDescent="0.3">
      <c r="E7209" s="4">
        <v>43766.291666666664</v>
      </c>
      <c r="F7209" s="3">
        <v>0</v>
      </c>
      <c r="G7209" s="2">
        <f>Table13[[#This Row],[CF % FV]]*$A$2</f>
        <v>0</v>
      </c>
      <c r="H7209" s="3">
        <v>0.355537185301397</v>
      </c>
      <c r="I7209" s="2">
        <f>Table13[[#This Row],[CF % EOL]]*$A$6</f>
        <v>14.221487412055879</v>
      </c>
      <c r="J7209" s="3">
        <v>0.11412122625297509</v>
      </c>
      <c r="K7209" s="2">
        <f>$A$10*Table13[[#This Row],[CF % WEC]]</f>
        <v>3.5099672128251033E-2</v>
      </c>
      <c r="L7209" s="1">
        <v>25.863230137441999</v>
      </c>
      <c r="M7209" s="2">
        <f>Table13[[#This Row],[Cons h '[MWh']]]-Table13[[#This Row],[Ewec_prod '[MWh']]]-Table13[[#This Row],[Eeol_prod '[MWh']]]-Table13[[#This Row],[Efv_prod '[MWh']]]</f>
        <v>11.606643053257869</v>
      </c>
    </row>
    <row r="7210" spans="5:13" x14ac:dyDescent="0.3">
      <c r="E7210" s="4">
        <v>43766.333333333336</v>
      </c>
      <c r="F7210" s="3">
        <v>0</v>
      </c>
      <c r="G7210" s="2">
        <f>Table13[[#This Row],[CF % FV]]*$A$2</f>
        <v>0</v>
      </c>
      <c r="H7210" s="3">
        <v>0.31117976492968902</v>
      </c>
      <c r="I7210" s="2">
        <f>Table13[[#This Row],[CF % EOL]]*$A$6</f>
        <v>12.447190597187561</v>
      </c>
      <c r="J7210" s="3">
        <v>0.11264763264907851</v>
      </c>
      <c r="K7210" s="2">
        <f>$A$10*Table13[[#This Row],[CF % WEC]]</f>
        <v>3.4646446606187306E-2</v>
      </c>
      <c r="L7210" s="1">
        <v>29.162241094947561</v>
      </c>
      <c r="M7210" s="2">
        <f>Table13[[#This Row],[Cons h '[MWh']]]-Table13[[#This Row],[Ewec_prod '[MWh']]]-Table13[[#This Row],[Eeol_prod '[MWh']]]-Table13[[#This Row],[Efv_prod '[MWh']]]</f>
        <v>16.680404051153811</v>
      </c>
    </row>
    <row r="7211" spans="5:13" x14ac:dyDescent="0.3">
      <c r="E7211" s="4">
        <v>43766.375</v>
      </c>
      <c r="F7211" s="3">
        <v>0</v>
      </c>
      <c r="G7211" s="2">
        <f>Table13[[#This Row],[CF % FV]]*$A$2</f>
        <v>0</v>
      </c>
      <c r="H7211" s="3">
        <v>0.306466434852673</v>
      </c>
      <c r="I7211" s="2">
        <f>Table13[[#This Row],[CF % EOL]]*$A$6</f>
        <v>12.258657394106919</v>
      </c>
      <c r="J7211" s="3">
        <v>0.10775892682903557</v>
      </c>
      <c r="K7211" s="2">
        <f>$A$10*Table13[[#This Row],[CF % WEC]]</f>
        <v>3.3142852778386959E-2</v>
      </c>
      <c r="L7211" s="1">
        <v>27.060228746707779</v>
      </c>
      <c r="M7211" s="2">
        <f>Table13[[#This Row],[Cons h '[MWh']]]-Table13[[#This Row],[Ewec_prod '[MWh']]]-Table13[[#This Row],[Eeol_prod '[MWh']]]-Table13[[#This Row],[Efv_prod '[MWh']]]</f>
        <v>14.768428499822473</v>
      </c>
    </row>
    <row r="7212" spans="5:13" x14ac:dyDescent="0.3">
      <c r="E7212" s="4">
        <v>43766.416666666664</v>
      </c>
      <c r="F7212" s="3">
        <v>0</v>
      </c>
      <c r="G7212" s="2">
        <f>Table13[[#This Row],[CF % FV]]*$A$2</f>
        <v>0</v>
      </c>
      <c r="H7212" s="3">
        <v>5.0727252139313103E-2</v>
      </c>
      <c r="I7212" s="2">
        <f>Table13[[#This Row],[CF % EOL]]*$A$6</f>
        <v>2.0290900855725242</v>
      </c>
      <c r="J7212" s="3">
        <v>0.10363001111676756</v>
      </c>
      <c r="K7212" s="2">
        <f>$A$10*Table13[[#This Row],[CF % WEC]]</f>
        <v>3.1872943643126393E-2</v>
      </c>
      <c r="L7212" s="1">
        <v>28.081489730314306</v>
      </c>
      <c r="M7212" s="2">
        <f>Table13[[#This Row],[Cons h '[MWh']]]-Table13[[#This Row],[Ewec_prod '[MWh']]]-Table13[[#This Row],[Eeol_prod '[MWh']]]-Table13[[#This Row],[Efv_prod '[MWh']]]</f>
        <v>26.020526701098657</v>
      </c>
    </row>
    <row r="7213" spans="5:13" x14ac:dyDescent="0.3">
      <c r="E7213" s="4">
        <v>43766.458333333336</v>
      </c>
      <c r="F7213" s="3">
        <v>0</v>
      </c>
      <c r="G7213" s="2">
        <f>Table13[[#This Row],[CF % FV]]*$A$2</f>
        <v>0</v>
      </c>
      <c r="H7213" s="3">
        <v>3.8756919789166198E-2</v>
      </c>
      <c r="I7213" s="2">
        <f>Table13[[#This Row],[CF % EOL]]*$A$6</f>
        <v>1.550276791566648</v>
      </c>
      <c r="J7213" s="3">
        <v>0.1003235596654332</v>
      </c>
      <c r="K7213" s="2">
        <f>$A$10*Table13[[#This Row],[CF % WEC]]</f>
        <v>3.0855995563787032E-2</v>
      </c>
      <c r="L7213" s="1">
        <v>28.727288719231154</v>
      </c>
      <c r="M7213" s="2">
        <f>Table13[[#This Row],[Cons h '[MWh']]]-Table13[[#This Row],[Ewec_prod '[MWh']]]-Table13[[#This Row],[Eeol_prod '[MWh']]]-Table13[[#This Row],[Efv_prod '[MWh']]]</f>
        <v>27.146155932100719</v>
      </c>
    </row>
    <row r="7214" spans="5:13" x14ac:dyDescent="0.3">
      <c r="E7214" s="4">
        <v>43766.5</v>
      </c>
      <c r="F7214" s="3">
        <v>0</v>
      </c>
      <c r="G7214" s="2">
        <f>Table13[[#This Row],[CF % FV]]*$A$2</f>
        <v>0</v>
      </c>
      <c r="H7214" s="3">
        <v>5.5603747917062199E-2</v>
      </c>
      <c r="I7214" s="2">
        <f>Table13[[#This Row],[CF % EOL]]*$A$6</f>
        <v>2.2241499166824878</v>
      </c>
      <c r="J7214" s="3">
        <v>9.7642229929317093E-2</v>
      </c>
      <c r="K7214" s="2">
        <f>$A$10*Table13[[#This Row],[CF % WEC]]</f>
        <v>3.0031312919764429E-2</v>
      </c>
      <c r="L7214" s="1">
        <v>34.608489187020439</v>
      </c>
      <c r="M7214" s="2">
        <f>Table13[[#This Row],[Cons h '[MWh']]]-Table13[[#This Row],[Ewec_prod '[MWh']]]-Table13[[#This Row],[Eeol_prod '[MWh']]]-Table13[[#This Row],[Efv_prod '[MWh']]]</f>
        <v>32.354307957418186</v>
      </c>
    </row>
    <row r="7215" spans="5:13" x14ac:dyDescent="0.3">
      <c r="E7215" s="4">
        <v>43766.541666666664</v>
      </c>
      <c r="F7215" s="3">
        <v>0</v>
      </c>
      <c r="G7215" s="2">
        <f>Table13[[#This Row],[CF % FV]]*$A$2</f>
        <v>0</v>
      </c>
      <c r="H7215" s="3">
        <v>5.0630727324817798E-2</v>
      </c>
      <c r="I7215" s="2">
        <f>Table13[[#This Row],[CF % EOL]]*$A$6</f>
        <v>2.0252290929927117</v>
      </c>
      <c r="J7215" s="3">
        <v>9.5357049029196145E-2</v>
      </c>
      <c r="K7215" s="2">
        <f>$A$10*Table13[[#This Row],[CF % WEC]]</f>
        <v>2.9328471713254908E-2</v>
      </c>
      <c r="L7215" s="1">
        <v>26.414114981274867</v>
      </c>
      <c r="M7215" s="2">
        <f>Table13[[#This Row],[Cons h '[MWh']]]-Table13[[#This Row],[Ewec_prod '[MWh']]]-Table13[[#This Row],[Eeol_prod '[MWh']]]-Table13[[#This Row],[Efv_prod '[MWh']]]</f>
        <v>24.359557416568897</v>
      </c>
    </row>
    <row r="7216" spans="5:13" x14ac:dyDescent="0.3">
      <c r="E7216" s="4">
        <v>43766.583333333336</v>
      </c>
      <c r="F7216" s="3">
        <v>0</v>
      </c>
      <c r="G7216" s="2">
        <f>Table13[[#This Row],[CF % FV]]*$A$2</f>
        <v>0</v>
      </c>
      <c r="H7216" s="3">
        <v>4.5114170227668698E-2</v>
      </c>
      <c r="I7216" s="2">
        <f>Table13[[#This Row],[CF % EOL]]*$A$6</f>
        <v>1.8045668091067479</v>
      </c>
      <c r="J7216" s="3">
        <v>9.3327324429510847E-2</v>
      </c>
      <c r="K7216" s="2">
        <f>$A$10*Table13[[#This Row],[CF % WEC]]</f>
        <v>2.8704199872697619E-2</v>
      </c>
      <c r="L7216" s="1">
        <v>32.515980182689141</v>
      </c>
      <c r="M7216" s="2">
        <f>Table13[[#This Row],[Cons h '[MWh']]]-Table13[[#This Row],[Ewec_prod '[MWh']]]-Table13[[#This Row],[Eeol_prod '[MWh']]]-Table13[[#This Row],[Efv_prod '[MWh']]]</f>
        <v>30.682709173709693</v>
      </c>
    </row>
    <row r="7217" spans="5:13" x14ac:dyDescent="0.3">
      <c r="E7217" s="4">
        <v>43766.625</v>
      </c>
      <c r="F7217" s="3">
        <v>1.73E-3</v>
      </c>
      <c r="G7217" s="2">
        <f>Table13[[#This Row],[CF % FV]]*$A$2</f>
        <v>8.8230000000000003E-2</v>
      </c>
      <c r="H7217" s="3">
        <v>6.5373936524066104E-2</v>
      </c>
      <c r="I7217" s="2">
        <f>Table13[[#This Row],[CF % EOL]]*$A$6</f>
        <v>2.614957460962644</v>
      </c>
      <c r="J7217" s="3">
        <v>9.1126782404327478E-2</v>
      </c>
      <c r="K7217" s="2">
        <f>$A$10*Table13[[#This Row],[CF % WEC]]</f>
        <v>2.8027390604830501E-2</v>
      </c>
      <c r="L7217" s="1">
        <v>21.976689058276836</v>
      </c>
      <c r="M7217" s="2">
        <f>Table13[[#This Row],[Cons h '[MWh']]]-Table13[[#This Row],[Ewec_prod '[MWh']]]-Table13[[#This Row],[Eeol_prod '[MWh']]]-Table13[[#This Row],[Efv_prod '[MWh']]]</f>
        <v>19.245474206709364</v>
      </c>
    </row>
    <row r="7218" spans="5:13" x14ac:dyDescent="0.3">
      <c r="E7218" s="4">
        <v>43766.666666666664</v>
      </c>
      <c r="F7218" s="3">
        <v>0.12475</v>
      </c>
      <c r="G7218" s="2">
        <f>Table13[[#This Row],[CF % FV]]*$A$2</f>
        <v>6.3622500000000004</v>
      </c>
      <c r="H7218" s="3">
        <v>0.104214198742431</v>
      </c>
      <c r="I7218" s="2">
        <f>Table13[[#This Row],[CF % EOL]]*$A$6</f>
        <v>4.1685679496972403</v>
      </c>
      <c r="J7218" s="3">
        <v>8.953351731641343E-2</v>
      </c>
      <c r="K7218" s="2">
        <f>$A$10*Table13[[#This Row],[CF % WEC]]</f>
        <v>2.7537358346719235E-2</v>
      </c>
      <c r="L7218" s="1">
        <v>30.008884766273543</v>
      </c>
      <c r="M7218" s="2">
        <f>Table13[[#This Row],[Cons h '[MWh']]]-Table13[[#This Row],[Ewec_prod '[MWh']]]-Table13[[#This Row],[Eeol_prod '[MWh']]]-Table13[[#This Row],[Efv_prod '[MWh']]]</f>
        <v>19.450529458229582</v>
      </c>
    </row>
    <row r="7219" spans="5:13" x14ac:dyDescent="0.3">
      <c r="E7219" s="4">
        <v>43766.708333333336</v>
      </c>
      <c r="F7219" s="3">
        <v>0.34422000000000003</v>
      </c>
      <c r="G7219" s="2">
        <f>Table13[[#This Row],[CF % FV]]*$A$2</f>
        <v>17.555220000000002</v>
      </c>
      <c r="H7219" s="3">
        <v>0.13463609700903401</v>
      </c>
      <c r="I7219" s="2">
        <f>Table13[[#This Row],[CF % EOL]]*$A$6</f>
        <v>5.3854438803613602</v>
      </c>
      <c r="J7219" s="3">
        <v>8.8463469662962382E-2</v>
      </c>
      <c r="K7219" s="2">
        <f>$A$10*Table13[[#This Row],[CF % WEC]]</f>
        <v>2.7208249354195094E-2</v>
      </c>
      <c r="L7219" s="1">
        <v>33.185505060641987</v>
      </c>
      <c r="M7219" s="2">
        <f>Table13[[#This Row],[Cons h '[MWh']]]-Table13[[#This Row],[Ewec_prod '[MWh']]]-Table13[[#This Row],[Eeol_prod '[MWh']]]-Table13[[#This Row],[Efv_prod '[MWh']]]</f>
        <v>10.217632930926428</v>
      </c>
    </row>
    <row r="7220" spans="5:13" x14ac:dyDescent="0.3">
      <c r="E7220" s="4">
        <v>43766.75</v>
      </c>
      <c r="F7220" s="3">
        <v>0.53733000000000009</v>
      </c>
      <c r="G7220" s="2">
        <f>Table13[[#This Row],[CF % FV]]*$A$2</f>
        <v>27.403830000000003</v>
      </c>
      <c r="H7220" s="3">
        <v>0.15191408961608599</v>
      </c>
      <c r="I7220" s="2">
        <f>Table13[[#This Row],[CF % EOL]]*$A$6</f>
        <v>6.0765635846434396</v>
      </c>
      <c r="J7220" s="3">
        <v>8.7851693461434108E-2</v>
      </c>
      <c r="K7220" s="2">
        <f>$A$10*Table13[[#This Row],[CF % WEC]]</f>
        <v>2.7020088529127292E-2</v>
      </c>
      <c r="L7220" s="1">
        <v>40.012395721978869</v>
      </c>
      <c r="M7220" s="2">
        <f>Table13[[#This Row],[Cons h '[MWh']]]-Table13[[#This Row],[Ewec_prod '[MWh']]]-Table13[[#This Row],[Eeol_prod '[MWh']]]-Table13[[#This Row],[Efv_prod '[MWh']]]</f>
        <v>6.5049820488063013</v>
      </c>
    </row>
    <row r="7221" spans="5:13" x14ac:dyDescent="0.3">
      <c r="E7221" s="4">
        <v>43766.791666666664</v>
      </c>
      <c r="F7221" s="3">
        <v>0.65388999999999997</v>
      </c>
      <c r="G7221" s="2">
        <f>Table13[[#This Row],[CF % FV]]*$A$2</f>
        <v>33.348390000000002</v>
      </c>
      <c r="H7221" s="3">
        <v>0.17118527657843999</v>
      </c>
      <c r="I7221" s="2">
        <f>Table13[[#This Row],[CF % EOL]]*$A$6</f>
        <v>6.8474110631375993</v>
      </c>
      <c r="J7221" s="3">
        <v>8.7663818248677208E-2</v>
      </c>
      <c r="K7221" s="2">
        <f>$A$10*Table13[[#This Row],[CF % WEC]]</f>
        <v>2.6962304726890759E-2</v>
      </c>
      <c r="L7221" s="1">
        <v>29.259560888667448</v>
      </c>
      <c r="M7221" s="2">
        <f>Table13[[#This Row],[Cons h '[MWh']]]-Table13[[#This Row],[Ewec_prod '[MWh']]]-Table13[[#This Row],[Eeol_prod '[MWh']]]-Table13[[#This Row],[Efv_prod '[MWh']]]</f>
        <v>-10.963202479197044</v>
      </c>
    </row>
    <row r="7222" spans="5:13" x14ac:dyDescent="0.3">
      <c r="E7222" s="4">
        <v>43766.833333333336</v>
      </c>
      <c r="F7222" s="3">
        <v>0.73114999999999997</v>
      </c>
      <c r="G7222" s="2">
        <f>Table13[[#This Row],[CF % FV]]*$A$2</f>
        <v>37.288649999999997</v>
      </c>
      <c r="H7222" s="3">
        <v>0.179415430221748</v>
      </c>
      <c r="I7222" s="2">
        <f>Table13[[#This Row],[CF % EOL]]*$A$6</f>
        <v>7.1766172088699198</v>
      </c>
      <c r="J7222" s="3">
        <v>8.7963434128847356E-2</v>
      </c>
      <c r="K7222" s="2">
        <f>$A$10*Table13[[#This Row],[CF % WEC]]</f>
        <v>2.7054456025152114E-2</v>
      </c>
      <c r="L7222" s="1">
        <v>28.918745997140501</v>
      </c>
      <c r="M7222" s="2">
        <f>Table13[[#This Row],[Cons h '[MWh']]]-Table13[[#This Row],[Ewec_prod '[MWh']]]-Table13[[#This Row],[Eeol_prod '[MWh']]]-Table13[[#This Row],[Efv_prod '[MWh']]]</f>
        <v>-15.573575667754568</v>
      </c>
    </row>
    <row r="7223" spans="5:13" x14ac:dyDescent="0.3">
      <c r="E7223" s="4">
        <v>43766.875</v>
      </c>
      <c r="F7223" s="3">
        <v>0.75490999999999997</v>
      </c>
      <c r="G7223" s="2">
        <f>Table13[[#This Row],[CF % FV]]*$A$2</f>
        <v>38.500409999999995</v>
      </c>
      <c r="H7223" s="3">
        <v>0.18665857115961201</v>
      </c>
      <c r="I7223" s="2">
        <f>Table13[[#This Row],[CF % EOL]]*$A$6</f>
        <v>7.4663428463844808</v>
      </c>
      <c r="J7223" s="3">
        <v>8.4366230257729879E-2</v>
      </c>
      <c r="K7223" s="2">
        <f>$A$10*Table13[[#This Row],[CF % WEC]]</f>
        <v>2.5948082735972641E-2</v>
      </c>
      <c r="L7223" s="1">
        <v>26.628397640383895</v>
      </c>
      <c r="M7223" s="2">
        <f>Table13[[#This Row],[Cons h '[MWh']]]-Table13[[#This Row],[Ewec_prod '[MWh']]]-Table13[[#This Row],[Eeol_prod '[MWh']]]-Table13[[#This Row],[Efv_prod '[MWh']]]</f>
        <v>-19.364303288736554</v>
      </c>
    </row>
    <row r="7224" spans="5:13" x14ac:dyDescent="0.3">
      <c r="E7224" s="4">
        <v>43766.916666666664</v>
      </c>
      <c r="F7224" s="3">
        <v>0.77127999999999997</v>
      </c>
      <c r="G7224" s="2">
        <f>Table13[[#This Row],[CF % FV]]*$A$2</f>
        <v>39.335279999999997</v>
      </c>
      <c r="H7224" s="3">
        <v>0</v>
      </c>
      <c r="I7224" s="2">
        <f>Table13[[#This Row],[CF % EOL]]*$A$6</f>
        <v>0</v>
      </c>
      <c r="J7224" s="3">
        <v>8.1674260985751548E-2</v>
      </c>
      <c r="K7224" s="2">
        <f>$A$10*Table13[[#This Row],[CF % WEC]]</f>
        <v>2.5120127745230481E-2</v>
      </c>
      <c r="L7224" s="1">
        <v>26.805183367466419</v>
      </c>
      <c r="M7224" s="2">
        <f>Table13[[#This Row],[Cons h '[MWh']]]-Table13[[#This Row],[Ewec_prod '[MWh']]]-Table13[[#This Row],[Eeol_prod '[MWh']]]-Table13[[#This Row],[Efv_prod '[MWh']]]</f>
        <v>-12.555216760278807</v>
      </c>
    </row>
    <row r="7225" spans="5:13" x14ac:dyDescent="0.3">
      <c r="E7225" s="4">
        <v>43766.958333333336</v>
      </c>
      <c r="F7225" s="3">
        <v>0.67271999999999998</v>
      </c>
      <c r="G7225" s="2">
        <f>Table13[[#This Row],[CF % FV]]*$A$2</f>
        <v>34.308720000000001</v>
      </c>
      <c r="H7225" s="3">
        <v>0</v>
      </c>
      <c r="I7225" s="2">
        <f>Table13[[#This Row],[CF % EOL]]*$A$6</f>
        <v>0</v>
      </c>
      <c r="J7225" s="3">
        <v>7.9747212774799611E-2</v>
      </c>
      <c r="K7225" s="2">
        <f>$A$10*Table13[[#This Row],[CF % WEC]]</f>
        <v>2.4527435547638688E-2</v>
      </c>
      <c r="L7225" s="1">
        <v>27.47839565884891</v>
      </c>
      <c r="M7225" s="2">
        <f>Table13[[#This Row],[Cons h '[MWh']]]-Table13[[#This Row],[Ewec_prod '[MWh']]]-Table13[[#This Row],[Eeol_prod '[MWh']]]-Table13[[#This Row],[Efv_prod '[MWh']]]</f>
        <v>-6.8548517766987302</v>
      </c>
    </row>
    <row r="7226" spans="5:13" x14ac:dyDescent="0.3">
      <c r="E7226" s="4">
        <v>43767</v>
      </c>
      <c r="F7226" s="3">
        <v>0.54282000000000008</v>
      </c>
      <c r="G7226" s="2">
        <f>Table13[[#This Row],[CF % FV]]*$A$2</f>
        <v>27.683820000000004</v>
      </c>
      <c r="H7226" s="3">
        <v>0</v>
      </c>
      <c r="I7226" s="2">
        <f>Table13[[#This Row],[CF % EOL]]*$A$6</f>
        <v>0</v>
      </c>
      <c r="J7226" s="3">
        <v>7.831266098331395E-2</v>
      </c>
      <c r="K7226" s="2">
        <f>$A$10*Table13[[#This Row],[CF % WEC]]</f>
        <v>2.4086217912800762E-2</v>
      </c>
      <c r="L7226" s="1">
        <v>28.752043016027372</v>
      </c>
      <c r="M7226" s="2">
        <f>Table13[[#This Row],[Cons h '[MWh']]]-Table13[[#This Row],[Ewec_prod '[MWh']]]-Table13[[#This Row],[Eeol_prod '[MWh']]]-Table13[[#This Row],[Efv_prod '[MWh']]]</f>
        <v>1.0441367981145682</v>
      </c>
    </row>
    <row r="7227" spans="5:13" x14ac:dyDescent="0.3">
      <c r="E7227" s="4">
        <v>43767.041666666664</v>
      </c>
      <c r="F7227" s="3">
        <v>0.34710000000000002</v>
      </c>
      <c r="G7227" s="2">
        <f>Table13[[#This Row],[CF % FV]]*$A$2</f>
        <v>17.702100000000002</v>
      </c>
      <c r="H7227" s="3">
        <v>8.6539523452190004E-3</v>
      </c>
      <c r="I7227" s="2">
        <f>Table13[[#This Row],[CF % EOL]]*$A$6</f>
        <v>0.34615809380876</v>
      </c>
      <c r="J7227" s="3">
        <v>7.7223889992352288E-2</v>
      </c>
      <c r="K7227" s="2">
        <f>$A$10*Table13[[#This Row],[CF % WEC]]</f>
        <v>2.3751350280719834E-2</v>
      </c>
      <c r="L7227" s="1">
        <v>23.847043141394355</v>
      </c>
      <c r="M7227" s="2">
        <f>Table13[[#This Row],[Cons h '[MWh']]]-Table13[[#This Row],[Ewec_prod '[MWh']]]-Table13[[#This Row],[Eeol_prod '[MWh']]]-Table13[[#This Row],[Efv_prod '[MWh']]]</f>
        <v>5.7750336973048739</v>
      </c>
    </row>
    <row r="7228" spans="5:13" x14ac:dyDescent="0.3">
      <c r="E7228" s="4">
        <v>43767.083333333336</v>
      </c>
      <c r="F7228" s="3">
        <v>0.14595</v>
      </c>
      <c r="G7228" s="2">
        <f>Table13[[#This Row],[CF % FV]]*$A$2</f>
        <v>7.4434499999999995</v>
      </c>
      <c r="H7228" s="3">
        <v>5.0968699411749398E-2</v>
      </c>
      <c r="I7228" s="2">
        <f>Table13[[#This Row],[CF % EOL]]*$A$6</f>
        <v>2.0387479764699759</v>
      </c>
      <c r="J7228" s="3">
        <v>7.6632361176968714E-2</v>
      </c>
      <c r="K7228" s="2">
        <f>$A$10*Table13[[#This Row],[CF % WEC]]</f>
        <v>2.356941683892215E-2</v>
      </c>
      <c r="L7228" s="1">
        <v>30.95297021085711</v>
      </c>
      <c r="M7228" s="2">
        <f>Table13[[#This Row],[Cons h '[MWh']]]-Table13[[#This Row],[Ewec_prod '[MWh']]]-Table13[[#This Row],[Eeol_prod '[MWh']]]-Table13[[#This Row],[Efv_prod '[MWh']]]</f>
        <v>21.447202817548217</v>
      </c>
    </row>
    <row r="7229" spans="5:13" x14ac:dyDescent="0.3">
      <c r="E7229" s="4">
        <v>43767.125</v>
      </c>
      <c r="F7229" s="3">
        <v>1.039E-2</v>
      </c>
      <c r="G7229" s="2">
        <f>Table13[[#This Row],[CF % FV]]*$A$2</f>
        <v>0.52988999999999997</v>
      </c>
      <c r="H7229" s="3">
        <v>0.10005709635829201</v>
      </c>
      <c r="I7229" s="2">
        <f>Table13[[#This Row],[CF % EOL]]*$A$6</f>
        <v>4.0022838543316803</v>
      </c>
      <c r="J7229" s="3">
        <v>7.6823032022666798E-2</v>
      </c>
      <c r="K7229" s="2">
        <f>$A$10*Table13[[#This Row],[CF % WEC]]</f>
        <v>2.3628060479445111E-2</v>
      </c>
      <c r="L7229" s="1">
        <v>26.116325292382687</v>
      </c>
      <c r="M7229" s="2">
        <f>Table13[[#This Row],[Cons h '[MWh']]]-Table13[[#This Row],[Ewec_prod '[MWh']]]-Table13[[#This Row],[Eeol_prod '[MWh']]]-Table13[[#This Row],[Efv_prod '[MWh']]]</f>
        <v>21.560523377571563</v>
      </c>
    </row>
    <row r="7230" spans="5:13" x14ac:dyDescent="0.3">
      <c r="E7230" s="4">
        <v>43767.166666666664</v>
      </c>
      <c r="F7230" s="3">
        <v>0</v>
      </c>
      <c r="G7230" s="2">
        <f>Table13[[#This Row],[CF % FV]]*$A$2</f>
        <v>0</v>
      </c>
      <c r="H7230" s="3">
        <v>0.15350399736787801</v>
      </c>
      <c r="I7230" s="2">
        <f>Table13[[#This Row],[CF % EOL]]*$A$6</f>
        <v>6.1401598947151204</v>
      </c>
      <c r="J7230" s="3">
        <v>7.8194313669324875E-2</v>
      </c>
      <c r="K7230" s="2">
        <f>$A$10*Table13[[#This Row],[CF % WEC]]</f>
        <v>2.4049818444843173E-2</v>
      </c>
      <c r="L7230" s="1">
        <v>31.442023585231706</v>
      </c>
      <c r="M7230" s="2">
        <f>Table13[[#This Row],[Cons h '[MWh']]]-Table13[[#This Row],[Ewec_prod '[MWh']]]-Table13[[#This Row],[Eeol_prod '[MWh']]]-Table13[[#This Row],[Efv_prod '[MWh']]]</f>
        <v>25.277813872071739</v>
      </c>
    </row>
    <row r="7231" spans="5:13" x14ac:dyDescent="0.3">
      <c r="E7231" s="4">
        <v>43767.208333333336</v>
      </c>
      <c r="F7231" s="3">
        <v>0</v>
      </c>
      <c r="G7231" s="2">
        <f>Table13[[#This Row],[CF % FV]]*$A$2</f>
        <v>0</v>
      </c>
      <c r="H7231" s="3">
        <v>0.20273962186414601</v>
      </c>
      <c r="I7231" s="2">
        <f>Table13[[#This Row],[CF % EOL]]*$A$6</f>
        <v>8.1095848745658401</v>
      </c>
      <c r="J7231" s="3">
        <v>8.0441146393719729E-2</v>
      </c>
      <c r="K7231" s="2">
        <f>$A$10*Table13[[#This Row],[CF % WEC]]</f>
        <v>2.4740865102355132E-2</v>
      </c>
      <c r="L7231" s="1">
        <v>35.607535467391806</v>
      </c>
      <c r="M7231" s="2">
        <f>Table13[[#This Row],[Cons h '[MWh']]]-Table13[[#This Row],[Ewec_prod '[MWh']]]-Table13[[#This Row],[Eeol_prod '[MWh']]]-Table13[[#This Row],[Efv_prod '[MWh']]]</f>
        <v>27.473209727723614</v>
      </c>
    </row>
    <row r="7232" spans="5:13" x14ac:dyDescent="0.3">
      <c r="E7232" s="4">
        <v>43767.25</v>
      </c>
      <c r="F7232" s="3">
        <v>0</v>
      </c>
      <c r="G7232" s="2">
        <f>Table13[[#This Row],[CF % FV]]*$A$2</f>
        <v>0</v>
      </c>
      <c r="H7232" s="3">
        <v>0.21368271136958999</v>
      </c>
      <c r="I7232" s="2">
        <f>Table13[[#This Row],[CF % EOL]]*$A$6</f>
        <v>8.5473084547836002</v>
      </c>
      <c r="J7232" s="3">
        <v>8.2691161536594407E-2</v>
      </c>
      <c r="K7232" s="2">
        <f>$A$10*Table13[[#This Row],[CF % WEC]]</f>
        <v>2.5432890559770355E-2</v>
      </c>
      <c r="L7232" s="1">
        <v>40.139732814475906</v>
      </c>
      <c r="M7232" s="2">
        <f>Table13[[#This Row],[Cons h '[MWh']]]-Table13[[#This Row],[Ewec_prod '[MWh']]]-Table13[[#This Row],[Eeol_prod '[MWh']]]-Table13[[#This Row],[Efv_prod '[MWh']]]</f>
        <v>31.566991469132535</v>
      </c>
    </row>
    <row r="7233" spans="5:13" x14ac:dyDescent="0.3">
      <c r="E7233" s="4">
        <v>43767.291666666664</v>
      </c>
      <c r="F7233" s="3">
        <v>0</v>
      </c>
      <c r="G7233" s="2">
        <f>Table13[[#This Row],[CF % FV]]*$A$2</f>
        <v>0</v>
      </c>
      <c r="H7233" s="3">
        <v>0.216282522180404</v>
      </c>
      <c r="I7233" s="2">
        <f>Table13[[#This Row],[CF % EOL]]*$A$6</f>
        <v>8.6513008872161592</v>
      </c>
      <c r="J7233" s="3">
        <v>8.4428523975563288E-2</v>
      </c>
      <c r="K7233" s="2">
        <f>$A$10*Table13[[#This Row],[CF % WEC]]</f>
        <v>2.5967242090839331E-2</v>
      </c>
      <c r="L7233" s="1">
        <v>33.127071396350033</v>
      </c>
      <c r="M7233" s="2">
        <f>Table13[[#This Row],[Cons h '[MWh']]]-Table13[[#This Row],[Ewec_prod '[MWh']]]-Table13[[#This Row],[Eeol_prod '[MWh']]]-Table13[[#This Row],[Efv_prod '[MWh']]]</f>
        <v>24.449803267043038</v>
      </c>
    </row>
    <row r="7234" spans="5:13" x14ac:dyDescent="0.3">
      <c r="E7234" s="4">
        <v>43767.333333333336</v>
      </c>
      <c r="F7234" s="3">
        <v>0</v>
      </c>
      <c r="G7234" s="2">
        <f>Table13[[#This Row],[CF % FV]]*$A$2</f>
        <v>0</v>
      </c>
      <c r="H7234" s="3">
        <v>0.21035226435114601</v>
      </c>
      <c r="I7234" s="2">
        <f>Table13[[#This Row],[CF % EOL]]*$A$6</f>
        <v>8.41409057404584</v>
      </c>
      <c r="J7234" s="3">
        <v>8.5998970101103564E-2</v>
      </c>
      <c r="K7234" s="2">
        <f>$A$10*Table13[[#This Row],[CF % WEC]]</f>
        <v>2.6450256039351899E-2</v>
      </c>
      <c r="L7234" s="1">
        <v>29.372731287049294</v>
      </c>
      <c r="M7234" s="2">
        <f>Table13[[#This Row],[Cons h '[MWh']]]-Table13[[#This Row],[Ewec_prod '[MWh']]]-Table13[[#This Row],[Eeol_prod '[MWh']]]-Table13[[#This Row],[Efv_prod '[MWh']]]</f>
        <v>20.932190456964104</v>
      </c>
    </row>
    <row r="7235" spans="5:13" x14ac:dyDescent="0.3">
      <c r="E7235" s="4">
        <v>43767.375</v>
      </c>
      <c r="F7235" s="3">
        <v>0</v>
      </c>
      <c r="G7235" s="2">
        <f>Table13[[#This Row],[CF % FV]]*$A$2</f>
        <v>0</v>
      </c>
      <c r="H7235" s="3">
        <v>0.22989162577830799</v>
      </c>
      <c r="I7235" s="2">
        <f>Table13[[#This Row],[CF % EOL]]*$A$6</f>
        <v>9.1956650311323198</v>
      </c>
      <c r="J7235" s="3">
        <v>8.3501758844681848E-2</v>
      </c>
      <c r="K7235" s="2">
        <f>$A$10*Table13[[#This Row],[CF % WEC]]</f>
        <v>2.5682201758712806E-2</v>
      </c>
      <c r="L7235" s="1">
        <v>30.171746486085009</v>
      </c>
      <c r="M7235" s="2">
        <f>Table13[[#This Row],[Cons h '[MWh']]]-Table13[[#This Row],[Ewec_prod '[MWh']]]-Table13[[#This Row],[Eeol_prod '[MWh']]]-Table13[[#This Row],[Efv_prod '[MWh']]]</f>
        <v>20.950399253193979</v>
      </c>
    </row>
    <row r="7236" spans="5:13" x14ac:dyDescent="0.3">
      <c r="E7236" s="4">
        <v>43767.416666666664</v>
      </c>
      <c r="F7236" s="3">
        <v>0</v>
      </c>
      <c r="G7236" s="2">
        <f>Table13[[#This Row],[CF % FV]]*$A$2</f>
        <v>0</v>
      </c>
      <c r="H7236" s="3">
        <v>0</v>
      </c>
      <c r="I7236" s="2">
        <f>Table13[[#This Row],[CF % EOL]]*$A$6</f>
        <v>0</v>
      </c>
      <c r="J7236" s="3">
        <v>8.3146533674714737E-2</v>
      </c>
      <c r="K7236" s="2">
        <f>$A$10*Table13[[#This Row],[CF % WEC]]</f>
        <v>2.5572947000356904E-2</v>
      </c>
      <c r="L7236" s="1">
        <v>33.196986110075855</v>
      </c>
      <c r="M7236" s="2">
        <f>Table13[[#This Row],[Cons h '[MWh']]]-Table13[[#This Row],[Ewec_prod '[MWh']]]-Table13[[#This Row],[Eeol_prod '[MWh']]]-Table13[[#This Row],[Efv_prod '[MWh']]]</f>
        <v>33.171413163075499</v>
      </c>
    </row>
    <row r="7237" spans="5:13" x14ac:dyDescent="0.3">
      <c r="E7237" s="4">
        <v>43767.458333333336</v>
      </c>
      <c r="F7237" s="3">
        <v>0</v>
      </c>
      <c r="G7237" s="2">
        <f>Table13[[#This Row],[CF % FV]]*$A$2</f>
        <v>0</v>
      </c>
      <c r="H7237" s="3">
        <v>0</v>
      </c>
      <c r="I7237" s="2">
        <f>Table13[[#This Row],[CF % EOL]]*$A$6</f>
        <v>0</v>
      </c>
      <c r="J7237" s="3">
        <v>8.3063369645382287E-2</v>
      </c>
      <c r="K7237" s="2">
        <f>$A$10*Table13[[#This Row],[CF % WEC]]</f>
        <v>2.5547368672308075E-2</v>
      </c>
      <c r="L7237" s="1">
        <v>25.813495739509939</v>
      </c>
      <c r="M7237" s="2">
        <f>Table13[[#This Row],[Cons h '[MWh']]]-Table13[[#This Row],[Ewec_prod '[MWh']]]-Table13[[#This Row],[Eeol_prod '[MWh']]]-Table13[[#This Row],[Efv_prod '[MWh']]]</f>
        <v>25.787948370837633</v>
      </c>
    </row>
    <row r="7238" spans="5:13" x14ac:dyDescent="0.3">
      <c r="E7238" s="4">
        <v>43767.5</v>
      </c>
      <c r="F7238" s="3">
        <v>0</v>
      </c>
      <c r="G7238" s="2">
        <f>Table13[[#This Row],[CF % FV]]*$A$2</f>
        <v>0</v>
      </c>
      <c r="H7238" s="3">
        <v>0</v>
      </c>
      <c r="I7238" s="2">
        <f>Table13[[#This Row],[CF % EOL]]*$A$6</f>
        <v>0</v>
      </c>
      <c r="J7238" s="3">
        <v>8.3274036680040978E-2</v>
      </c>
      <c r="K7238" s="2">
        <f>$A$10*Table13[[#This Row],[CF % WEC]]</f>
        <v>2.561216243668947E-2</v>
      </c>
      <c r="L7238" s="1">
        <v>33.747451455433222</v>
      </c>
      <c r="M7238" s="2">
        <f>Table13[[#This Row],[Cons h '[MWh']]]-Table13[[#This Row],[Ewec_prod '[MWh']]]-Table13[[#This Row],[Eeol_prod '[MWh']]]-Table13[[#This Row],[Efv_prod '[MWh']]]</f>
        <v>33.721839292996535</v>
      </c>
    </row>
    <row r="7239" spans="5:13" x14ac:dyDescent="0.3">
      <c r="E7239" s="4">
        <v>43767.541666666664</v>
      </c>
      <c r="F7239" s="3">
        <v>0</v>
      </c>
      <c r="G7239" s="2">
        <f>Table13[[#This Row],[CF % FV]]*$A$2</f>
        <v>0</v>
      </c>
      <c r="H7239" s="3">
        <v>0</v>
      </c>
      <c r="I7239" s="2">
        <f>Table13[[#This Row],[CF % EOL]]*$A$6</f>
        <v>0</v>
      </c>
      <c r="J7239" s="3">
        <v>8.406519433584328E-2</v>
      </c>
      <c r="K7239" s="2">
        <f>$A$10*Table13[[#This Row],[CF % WEC]]</f>
        <v>2.5855494682864775E-2</v>
      </c>
      <c r="L7239" s="1">
        <v>34.363389006793277</v>
      </c>
      <c r="M7239" s="2">
        <f>Table13[[#This Row],[Cons h '[MWh']]]-Table13[[#This Row],[Ewec_prod '[MWh']]]-Table13[[#This Row],[Eeol_prod '[MWh']]]-Table13[[#This Row],[Efv_prod '[MWh']]]</f>
        <v>34.337533512110411</v>
      </c>
    </row>
    <row r="7240" spans="5:13" x14ac:dyDescent="0.3">
      <c r="E7240" s="4">
        <v>43767.583333333336</v>
      </c>
      <c r="F7240" s="3">
        <v>0</v>
      </c>
      <c r="G7240" s="2">
        <f>Table13[[#This Row],[CF % FV]]*$A$2</f>
        <v>0</v>
      </c>
      <c r="H7240" s="3">
        <v>2.4866130877183399E-3</v>
      </c>
      <c r="I7240" s="2">
        <f>Table13[[#This Row],[CF % EOL]]*$A$6</f>
        <v>9.9464523508733596E-2</v>
      </c>
      <c r="J7240" s="3">
        <v>8.4976709088146987E-2</v>
      </c>
      <c r="K7240" s="2">
        <f>$A$10*Table13[[#This Row],[CF % WEC]]</f>
        <v>2.6135844535354114E-2</v>
      </c>
      <c r="L7240" s="1">
        <v>29.783443425251306</v>
      </c>
      <c r="M7240" s="2">
        <f>Table13[[#This Row],[Cons h '[MWh']]]-Table13[[#This Row],[Ewec_prod '[MWh']]]-Table13[[#This Row],[Eeol_prod '[MWh']]]-Table13[[#This Row],[Efv_prod '[MWh']]]</f>
        <v>29.65784305720722</v>
      </c>
    </row>
    <row r="7241" spans="5:13" x14ac:dyDescent="0.3">
      <c r="E7241" s="4">
        <v>43767.625</v>
      </c>
      <c r="F7241" s="3">
        <v>8.9999999999999998E-4</v>
      </c>
      <c r="G7241" s="2">
        <f>Table13[[#This Row],[CF % FV]]*$A$2</f>
        <v>4.5899999999999996E-2</v>
      </c>
      <c r="H7241" s="3">
        <v>1.7405833056887199E-2</v>
      </c>
      <c r="I7241" s="2">
        <f>Table13[[#This Row],[CF % EOL]]*$A$6</f>
        <v>0.69623332227548795</v>
      </c>
      <c r="J7241" s="3">
        <v>8.5878114765366081E-2</v>
      </c>
      <c r="K7241" s="2">
        <f>$A$10*Table13[[#This Row],[CF % WEC]]</f>
        <v>2.6413085192186866E-2</v>
      </c>
      <c r="L7241" s="1">
        <v>33.014871112278811</v>
      </c>
      <c r="M7241" s="2">
        <f>Table13[[#This Row],[Cons h '[MWh']]]-Table13[[#This Row],[Ewec_prod '[MWh']]]-Table13[[#This Row],[Eeol_prod '[MWh']]]-Table13[[#This Row],[Efv_prod '[MWh']]]</f>
        <v>32.24632470481113</v>
      </c>
    </row>
    <row r="7242" spans="5:13" x14ac:dyDescent="0.3">
      <c r="E7242" s="4">
        <v>43767.666666666664</v>
      </c>
      <c r="F7242" s="3">
        <v>0.11754000000000001</v>
      </c>
      <c r="G7242" s="2">
        <f>Table13[[#This Row],[CF % FV]]*$A$2</f>
        <v>5.9945400000000006</v>
      </c>
      <c r="H7242" s="3">
        <v>2.75512506352243E-2</v>
      </c>
      <c r="I7242" s="2">
        <f>Table13[[#This Row],[CF % EOL]]*$A$6</f>
        <v>1.102050025408972</v>
      </c>
      <c r="J7242" s="3">
        <v>8.6769202961703498E-2</v>
      </c>
      <c r="K7242" s="2">
        <f>$A$10*Table13[[#This Row],[CF % WEC]]</f>
        <v>2.6687152555075748E-2</v>
      </c>
      <c r="L7242" s="1">
        <v>27.908877479223662</v>
      </c>
      <c r="M7242" s="2">
        <f>Table13[[#This Row],[Cons h '[MWh']]]-Table13[[#This Row],[Ewec_prod '[MWh']]]-Table13[[#This Row],[Eeol_prod '[MWh']]]-Table13[[#This Row],[Efv_prod '[MWh']]]</f>
        <v>20.785600301259613</v>
      </c>
    </row>
    <row r="7243" spans="5:13" x14ac:dyDescent="0.3">
      <c r="E7243" s="4">
        <v>43767.708333333336</v>
      </c>
      <c r="F7243" s="3">
        <v>0.32062999999999997</v>
      </c>
      <c r="G7243" s="2">
        <f>Table13[[#This Row],[CF % FV]]*$A$2</f>
        <v>16.352129999999999</v>
      </c>
      <c r="H7243" s="3">
        <v>4.87058387895647E-2</v>
      </c>
      <c r="I7243" s="2">
        <f>Table13[[#This Row],[CF % EOL]]*$A$6</f>
        <v>1.9482335515825879</v>
      </c>
      <c r="J7243" s="3">
        <v>8.7864512613312074E-2</v>
      </c>
      <c r="K7243" s="2">
        <f>$A$10*Table13[[#This Row],[CF % WEC]]</f>
        <v>2.7024031249010809E-2</v>
      </c>
      <c r="L7243" s="1">
        <v>35.582758911273366</v>
      </c>
      <c r="M7243" s="2">
        <f>Table13[[#This Row],[Cons h '[MWh']]]-Table13[[#This Row],[Ewec_prod '[MWh']]]-Table13[[#This Row],[Eeol_prod '[MWh']]]-Table13[[#This Row],[Efv_prod '[MWh']]]</f>
        <v>17.255371328441765</v>
      </c>
    </row>
    <row r="7244" spans="5:13" x14ac:dyDescent="0.3">
      <c r="E7244" s="4">
        <v>43767.75</v>
      </c>
      <c r="F7244" s="3">
        <v>0.49945999999999996</v>
      </c>
      <c r="G7244" s="2">
        <f>Table13[[#This Row],[CF % FV]]*$A$2</f>
        <v>25.472459999999998</v>
      </c>
      <c r="H7244" s="3">
        <v>9.2599864619448705E-2</v>
      </c>
      <c r="I7244" s="2">
        <f>Table13[[#This Row],[CF % EOL]]*$A$6</f>
        <v>3.7039945847779481</v>
      </c>
      <c r="J7244" s="3">
        <v>8.9049891038345583E-2</v>
      </c>
      <c r="K7244" s="2">
        <f>$A$10*Table13[[#This Row],[CF % WEC]]</f>
        <v>2.7388611927230553E-2</v>
      </c>
      <c r="L7244" s="1">
        <v>46.11441180030738</v>
      </c>
      <c r="M7244" s="2">
        <f>Table13[[#This Row],[Cons h '[MWh']]]-Table13[[#This Row],[Ewec_prod '[MWh']]]-Table13[[#This Row],[Eeol_prod '[MWh']]]-Table13[[#This Row],[Efv_prod '[MWh']]]</f>
        <v>16.910568603602208</v>
      </c>
    </row>
    <row r="7245" spans="5:13" x14ac:dyDescent="0.3">
      <c r="E7245" s="4">
        <v>43767.791666666664</v>
      </c>
      <c r="F7245" s="3">
        <v>0.56258000000000008</v>
      </c>
      <c r="G7245" s="2">
        <f>Table13[[#This Row],[CF % FV]]*$A$2</f>
        <v>28.691580000000005</v>
      </c>
      <c r="H7245" s="3">
        <v>0.16096859213165499</v>
      </c>
      <c r="I7245" s="2">
        <f>Table13[[#This Row],[CF % EOL]]*$A$6</f>
        <v>6.4387436852661999</v>
      </c>
      <c r="J7245" s="3">
        <v>9.0625673029071235E-2</v>
      </c>
      <c r="K7245" s="2">
        <f>$A$10*Table13[[#This Row],[CF % WEC]]</f>
        <v>2.7873267000051691E-2</v>
      </c>
      <c r="L7245" s="1">
        <v>41.658010565659517</v>
      </c>
      <c r="M7245" s="2">
        <f>Table13[[#This Row],[Cons h '[MWh']]]-Table13[[#This Row],[Ewec_prod '[MWh']]]-Table13[[#This Row],[Eeol_prod '[MWh']]]-Table13[[#This Row],[Efv_prod '[MWh']]]</f>
        <v>6.499813613393254</v>
      </c>
    </row>
    <row r="7246" spans="5:13" x14ac:dyDescent="0.3">
      <c r="E7246" s="4">
        <v>43767.833333333336</v>
      </c>
      <c r="F7246" s="3">
        <v>0.63854999999999995</v>
      </c>
      <c r="G7246" s="2">
        <f>Table13[[#This Row],[CF % FV]]*$A$2</f>
        <v>32.566049999999997</v>
      </c>
      <c r="H7246" s="3">
        <v>0.16206554644316701</v>
      </c>
      <c r="I7246" s="2">
        <f>Table13[[#This Row],[CF % EOL]]*$A$6</f>
        <v>6.4826218577266808</v>
      </c>
      <c r="J7246" s="3">
        <v>9.2456011419132164E-2</v>
      </c>
      <c r="K7246" s="2">
        <f>$A$10*Table13[[#This Row],[CF % WEC]]</f>
        <v>2.8436214660923102E-2</v>
      </c>
      <c r="L7246" s="1">
        <v>40.311725836930002</v>
      </c>
      <c r="M7246" s="2">
        <f>Table13[[#This Row],[Cons h '[MWh']]]-Table13[[#This Row],[Ewec_prod '[MWh']]]-Table13[[#This Row],[Eeol_prod '[MWh']]]-Table13[[#This Row],[Efv_prod '[MWh']]]</f>
        <v>1.2346177645423992</v>
      </c>
    </row>
    <row r="7247" spans="5:13" x14ac:dyDescent="0.3">
      <c r="E7247" s="4">
        <v>43767.875</v>
      </c>
      <c r="F7247" s="3">
        <v>0.71317999999999993</v>
      </c>
      <c r="G7247" s="2">
        <f>Table13[[#This Row],[CF % FV]]*$A$2</f>
        <v>36.372179999999993</v>
      </c>
      <c r="H7247" s="3">
        <v>0.17431896447706499</v>
      </c>
      <c r="I7247" s="2">
        <f>Table13[[#This Row],[CF % EOL]]*$A$6</f>
        <v>6.9727585790825994</v>
      </c>
      <c r="J7247" s="3">
        <v>9.1595798227368463E-2</v>
      </c>
      <c r="K7247" s="2">
        <f>$A$10*Table13[[#This Row],[CF % WEC]]</f>
        <v>2.8171643362640938E-2</v>
      </c>
      <c r="L7247" s="1">
        <v>40.808591074030957</v>
      </c>
      <c r="M7247" s="2">
        <f>Table13[[#This Row],[Cons h '[MWh']]]-Table13[[#This Row],[Ewec_prod '[MWh']]]-Table13[[#This Row],[Eeol_prod '[MWh']]]-Table13[[#This Row],[Efv_prod '[MWh']]]</f>
        <v>-2.5645191484142771</v>
      </c>
    </row>
    <row r="7248" spans="5:13" x14ac:dyDescent="0.3">
      <c r="E7248" s="4">
        <v>43767.916666666664</v>
      </c>
      <c r="F7248" s="3">
        <v>0.59510000000000007</v>
      </c>
      <c r="G7248" s="2">
        <f>Table13[[#This Row],[CF % FV]]*$A$2</f>
        <v>30.350100000000005</v>
      </c>
      <c r="H7248" s="3">
        <v>0</v>
      </c>
      <c r="I7248" s="2">
        <f>Table13[[#This Row],[CF % EOL]]*$A$6</f>
        <v>0</v>
      </c>
      <c r="J7248" s="3">
        <v>9.0965885146081865E-2</v>
      </c>
      <c r="K7248" s="2">
        <f>$A$10*Table13[[#This Row],[CF % WEC]]</f>
        <v>2.7977904271777643E-2</v>
      </c>
      <c r="L7248" s="1">
        <v>37.738159154955476</v>
      </c>
      <c r="M7248" s="2">
        <f>Table13[[#This Row],[Cons h '[MWh']]]-Table13[[#This Row],[Ewec_prod '[MWh']]]-Table13[[#This Row],[Eeol_prod '[MWh']]]-Table13[[#This Row],[Efv_prod '[MWh']]]</f>
        <v>7.3600812506836917</v>
      </c>
    </row>
    <row r="7249" spans="5:13" x14ac:dyDescent="0.3">
      <c r="E7249" s="4">
        <v>43767.958333333336</v>
      </c>
      <c r="F7249" s="3">
        <v>0.61039999999999994</v>
      </c>
      <c r="G7249" s="2">
        <f>Table13[[#This Row],[CF % FV]]*$A$2</f>
        <v>31.130399999999998</v>
      </c>
      <c r="H7249" s="3">
        <v>0</v>
      </c>
      <c r="I7249" s="2">
        <f>Table13[[#This Row],[CF % EOL]]*$A$6</f>
        <v>0</v>
      </c>
      <c r="J7249" s="3">
        <v>9.0763115953363255E-2</v>
      </c>
      <c r="K7249" s="2">
        <f>$A$10*Table13[[#This Row],[CF % WEC]]</f>
        <v>2.791553960557298E-2</v>
      </c>
      <c r="L7249" s="1">
        <v>25.63364320316122</v>
      </c>
      <c r="M7249" s="2">
        <f>Table13[[#This Row],[Cons h '[MWh']]]-Table13[[#This Row],[Ewec_prod '[MWh']]]-Table13[[#This Row],[Eeol_prod '[MWh']]]-Table13[[#This Row],[Efv_prod '[MWh']]]</f>
        <v>-5.5246723364443504</v>
      </c>
    </row>
    <row r="7250" spans="5:13" x14ac:dyDescent="0.3">
      <c r="E7250" s="4">
        <v>43768</v>
      </c>
      <c r="F7250" s="3">
        <v>0.50131999999999999</v>
      </c>
      <c r="G7250" s="2">
        <f>Table13[[#This Row],[CF % FV]]*$A$2</f>
        <v>25.567319999999999</v>
      </c>
      <c r="H7250" s="3">
        <v>0</v>
      </c>
      <c r="I7250" s="2">
        <f>Table13[[#This Row],[CF % EOL]]*$A$6</f>
        <v>0</v>
      </c>
      <c r="J7250" s="3">
        <v>9.021366010725318E-2</v>
      </c>
      <c r="K7250" s="2">
        <f>$A$10*Table13[[#This Row],[CF % WEC]]</f>
        <v>2.7746546328155305E-2</v>
      </c>
      <c r="L7250" s="1">
        <v>30.810469485304015</v>
      </c>
      <c r="M7250" s="2">
        <f>Table13[[#This Row],[Cons h '[MWh']]]-Table13[[#This Row],[Ewec_prod '[MWh']]]-Table13[[#This Row],[Eeol_prod '[MWh']]]-Table13[[#This Row],[Efv_prod '[MWh']]]</f>
        <v>5.2154029389758598</v>
      </c>
    </row>
    <row r="7251" spans="5:13" x14ac:dyDescent="0.3">
      <c r="E7251" s="4">
        <v>43768.041666666664</v>
      </c>
      <c r="F7251" s="3">
        <v>0.34136</v>
      </c>
      <c r="G7251" s="2">
        <f>Table13[[#This Row],[CF % FV]]*$A$2</f>
        <v>17.40936</v>
      </c>
      <c r="H7251" s="3">
        <v>0</v>
      </c>
      <c r="I7251" s="2">
        <f>Table13[[#This Row],[CF % EOL]]*$A$6</f>
        <v>0</v>
      </c>
      <c r="J7251" s="3">
        <v>8.9783346551841656E-2</v>
      </c>
      <c r="K7251" s="2">
        <f>$A$10*Table13[[#This Row],[CF % WEC]]</f>
        <v>2.7614197025547869E-2</v>
      </c>
      <c r="L7251" s="1">
        <v>23.68357664243694</v>
      </c>
      <c r="M7251" s="2">
        <f>Table13[[#This Row],[Cons h '[MWh']]]-Table13[[#This Row],[Ewec_prod '[MWh']]]-Table13[[#This Row],[Eeol_prod '[MWh']]]-Table13[[#This Row],[Efv_prod '[MWh']]]</f>
        <v>6.2466024454113906</v>
      </c>
    </row>
    <row r="7252" spans="5:13" x14ac:dyDescent="0.3">
      <c r="E7252" s="4">
        <v>43768.083333333336</v>
      </c>
      <c r="F7252" s="3">
        <v>0.13416</v>
      </c>
      <c r="G7252" s="2">
        <f>Table13[[#This Row],[CF % FV]]*$A$2</f>
        <v>6.8421599999999998</v>
      </c>
      <c r="H7252" s="3">
        <v>6.1974441513878596E-3</v>
      </c>
      <c r="I7252" s="2">
        <f>Table13[[#This Row],[CF % EOL]]*$A$6</f>
        <v>0.24789776605551439</v>
      </c>
      <c r="J7252" s="3">
        <v>8.9681707627371196E-2</v>
      </c>
      <c r="K7252" s="2">
        <f>$A$10*Table13[[#This Row],[CF % WEC]]</f>
        <v>2.7582936470070898E-2</v>
      </c>
      <c r="L7252" s="1">
        <v>30.510951177636294</v>
      </c>
      <c r="M7252" s="2">
        <f>Table13[[#This Row],[Cons h '[MWh']]]-Table13[[#This Row],[Ewec_prod '[MWh']]]-Table13[[#This Row],[Eeol_prod '[MWh']]]-Table13[[#This Row],[Efv_prod '[MWh']]]</f>
        <v>23.393310475110706</v>
      </c>
    </row>
    <row r="7253" spans="5:13" x14ac:dyDescent="0.3">
      <c r="E7253" s="4">
        <v>43768.125</v>
      </c>
      <c r="F7253" s="3">
        <v>2.154E-2</v>
      </c>
      <c r="G7253" s="2">
        <f>Table13[[#This Row],[CF % FV]]*$A$2</f>
        <v>1.0985400000000001</v>
      </c>
      <c r="H7253" s="3">
        <v>5.2470459160130198E-2</v>
      </c>
      <c r="I7253" s="2">
        <f>Table13[[#This Row],[CF % EOL]]*$A$6</f>
        <v>2.098818366405208</v>
      </c>
      <c r="J7253" s="3">
        <v>8.9235506957922414E-2</v>
      </c>
      <c r="K7253" s="2">
        <f>$A$10*Table13[[#This Row],[CF % WEC]]</f>
        <v>2.7445700850412019E-2</v>
      </c>
      <c r="L7253" s="1">
        <v>23.477772933064806</v>
      </c>
      <c r="M7253" s="2">
        <f>Table13[[#This Row],[Cons h '[MWh']]]-Table13[[#This Row],[Ewec_prod '[MWh']]]-Table13[[#This Row],[Eeol_prod '[MWh']]]-Table13[[#This Row],[Efv_prod '[MWh']]]</f>
        <v>20.252968865809187</v>
      </c>
    </row>
    <row r="7254" spans="5:13" x14ac:dyDescent="0.3">
      <c r="E7254" s="4">
        <v>43768.166666666664</v>
      </c>
      <c r="F7254" s="3">
        <v>0</v>
      </c>
      <c r="G7254" s="2">
        <f>Table13[[#This Row],[CF % FV]]*$A$2</f>
        <v>0</v>
      </c>
      <c r="H7254" s="3">
        <v>8.9920055197264703E-2</v>
      </c>
      <c r="I7254" s="2">
        <f>Table13[[#This Row],[CF % EOL]]*$A$6</f>
        <v>3.5968022078905881</v>
      </c>
      <c r="J7254" s="3">
        <v>9.0020507310176953E-2</v>
      </c>
      <c r="K7254" s="2">
        <f>$A$10*Table13[[#This Row],[CF % WEC]]</f>
        <v>2.7687139326753114E-2</v>
      </c>
      <c r="L7254" s="1">
        <v>27.943641068733552</v>
      </c>
      <c r="M7254" s="2">
        <f>Table13[[#This Row],[Cons h '[MWh']]]-Table13[[#This Row],[Ewec_prod '[MWh']]]-Table13[[#This Row],[Eeol_prod '[MWh']]]-Table13[[#This Row],[Efv_prod '[MWh']]]</f>
        <v>24.31915172151621</v>
      </c>
    </row>
    <row r="7255" spans="5:13" x14ac:dyDescent="0.3">
      <c r="E7255" s="4">
        <v>43768.208333333336</v>
      </c>
      <c r="F7255" s="3">
        <v>0</v>
      </c>
      <c r="G7255" s="2">
        <f>Table13[[#This Row],[CF % FV]]*$A$2</f>
        <v>0</v>
      </c>
      <c r="H7255" s="3">
        <v>0.12754265363467801</v>
      </c>
      <c r="I7255" s="2">
        <f>Table13[[#This Row],[CF % EOL]]*$A$6</f>
        <v>5.1017061453871202</v>
      </c>
      <c r="J7255" s="3">
        <v>9.1376011475775426E-2</v>
      </c>
      <c r="K7255" s="2">
        <f>$A$10*Table13[[#This Row],[CF % WEC]]</f>
        <v>2.8104044694344577E-2</v>
      </c>
      <c r="L7255" s="1">
        <v>26.571311355237007</v>
      </c>
      <c r="M7255" s="2">
        <f>Table13[[#This Row],[Cons h '[MWh']]]-Table13[[#This Row],[Ewec_prod '[MWh']]]-Table13[[#This Row],[Eeol_prod '[MWh']]]-Table13[[#This Row],[Efv_prod '[MWh']]]</f>
        <v>21.441501165155543</v>
      </c>
    </row>
    <row r="7256" spans="5:13" x14ac:dyDescent="0.3">
      <c r="E7256" s="4">
        <v>43768.25</v>
      </c>
      <c r="F7256" s="3">
        <v>0</v>
      </c>
      <c r="G7256" s="2">
        <f>Table13[[#This Row],[CF % FV]]*$A$2</f>
        <v>0</v>
      </c>
      <c r="H7256" s="3">
        <v>0.17912489744232901</v>
      </c>
      <c r="I7256" s="2">
        <f>Table13[[#This Row],[CF % EOL]]*$A$6</f>
        <v>7.16499589769316</v>
      </c>
      <c r="J7256" s="3">
        <v>9.343605625911687E-2</v>
      </c>
      <c r="K7256" s="2">
        <f>$A$10*Table13[[#This Row],[CF % WEC]]</f>
        <v>2.8737641956124032E-2</v>
      </c>
      <c r="L7256" s="1">
        <v>38.587017458948196</v>
      </c>
      <c r="M7256" s="2">
        <f>Table13[[#This Row],[Cons h '[MWh']]]-Table13[[#This Row],[Ewec_prod '[MWh']]]-Table13[[#This Row],[Eeol_prod '[MWh']]]-Table13[[#This Row],[Efv_prod '[MWh']]]</f>
        <v>31.393283919298909</v>
      </c>
    </row>
    <row r="7257" spans="5:13" x14ac:dyDescent="0.3">
      <c r="E7257" s="4">
        <v>43768.291666666664</v>
      </c>
      <c r="F7257" s="3">
        <v>0</v>
      </c>
      <c r="G7257" s="2">
        <f>Table13[[#This Row],[CF % FV]]*$A$2</f>
        <v>0</v>
      </c>
      <c r="H7257" s="3">
        <v>0.25055844984585801</v>
      </c>
      <c r="I7257" s="2">
        <f>Table13[[#This Row],[CF % EOL]]*$A$6</f>
        <v>10.02233799383432</v>
      </c>
      <c r="J7257" s="3">
        <v>9.6108021325809007E-2</v>
      </c>
      <c r="K7257" s="2">
        <f>$A$10*Table13[[#This Row],[CF % WEC]]</f>
        <v>2.9559444357468184E-2</v>
      </c>
      <c r="L7257" s="1">
        <v>35.962115413625753</v>
      </c>
      <c r="M7257" s="2">
        <f>Table13[[#This Row],[Cons h '[MWh']]]-Table13[[#This Row],[Ewec_prod '[MWh']]]-Table13[[#This Row],[Eeol_prod '[MWh']]]-Table13[[#This Row],[Efv_prod '[MWh']]]</f>
        <v>25.910217975433966</v>
      </c>
    </row>
    <row r="7258" spans="5:13" x14ac:dyDescent="0.3">
      <c r="E7258" s="4">
        <v>43768.333333333336</v>
      </c>
      <c r="F7258" s="3">
        <v>0</v>
      </c>
      <c r="G7258" s="2">
        <f>Table13[[#This Row],[CF % FV]]*$A$2</f>
        <v>0</v>
      </c>
      <c r="H7258" s="3">
        <v>0.28586443391031702</v>
      </c>
      <c r="I7258" s="2">
        <f>Table13[[#This Row],[CF % EOL]]*$A$6</f>
        <v>11.434577356412682</v>
      </c>
      <c r="J7258" s="3">
        <v>9.8973875898804839E-2</v>
      </c>
      <c r="K7258" s="2">
        <f>$A$10*Table13[[#This Row],[CF % WEC]]</f>
        <v>3.0440880346040734E-2</v>
      </c>
      <c r="L7258" s="1">
        <v>30.195376628767509</v>
      </c>
      <c r="M7258" s="2">
        <f>Table13[[#This Row],[Cons h '[MWh']]]-Table13[[#This Row],[Ewec_prod '[MWh']]]-Table13[[#This Row],[Eeol_prod '[MWh']]]-Table13[[#This Row],[Efv_prod '[MWh']]]</f>
        <v>18.730358392008785</v>
      </c>
    </row>
    <row r="7259" spans="5:13" x14ac:dyDescent="0.3">
      <c r="E7259" s="4">
        <v>43768.375</v>
      </c>
      <c r="F7259" s="3">
        <v>0</v>
      </c>
      <c r="G7259" s="2">
        <f>Table13[[#This Row],[CF % FV]]*$A$2</f>
        <v>0</v>
      </c>
      <c r="H7259" s="3">
        <v>0.32518797509473502</v>
      </c>
      <c r="I7259" s="2">
        <f>Table13[[#This Row],[CF % EOL]]*$A$6</f>
        <v>13.007519003789401</v>
      </c>
      <c r="J7259" s="3">
        <v>9.5632865081670293E-2</v>
      </c>
      <c r="K7259" s="2">
        <f>$A$10*Table13[[#This Row],[CF % WEC]]</f>
        <v>2.9413303022270909E-2</v>
      </c>
      <c r="L7259" s="1">
        <v>27.45915892342148</v>
      </c>
      <c r="M7259" s="2">
        <f>Table13[[#This Row],[Cons h '[MWh']]]-Table13[[#This Row],[Ewec_prod '[MWh']]]-Table13[[#This Row],[Eeol_prod '[MWh']]]-Table13[[#This Row],[Efv_prod '[MWh']]]</f>
        <v>14.422226616609809</v>
      </c>
    </row>
    <row r="7260" spans="5:13" x14ac:dyDescent="0.3">
      <c r="E7260" s="4">
        <v>43768.416666666664</v>
      </c>
      <c r="F7260" s="3">
        <v>0</v>
      </c>
      <c r="G7260" s="2">
        <f>Table13[[#This Row],[CF % FV]]*$A$2</f>
        <v>0</v>
      </c>
      <c r="H7260" s="3">
        <v>2.6533112921945299E-2</v>
      </c>
      <c r="I7260" s="2">
        <f>Table13[[#This Row],[CF % EOL]]*$A$6</f>
        <v>1.061324516877812</v>
      </c>
      <c r="J7260" s="3">
        <v>9.2386987247075086E-2</v>
      </c>
      <c r="K7260" s="2">
        <f>$A$10*Table13[[#This Row],[CF % WEC]]</f>
        <v>2.84149852552492E-2</v>
      </c>
      <c r="L7260" s="1">
        <v>35.091918043768914</v>
      </c>
      <c r="M7260" s="2">
        <f>Table13[[#This Row],[Cons h '[MWh']]]-Table13[[#This Row],[Ewec_prod '[MWh']]]-Table13[[#This Row],[Eeol_prod '[MWh']]]-Table13[[#This Row],[Efv_prod '[MWh']]]</f>
        <v>34.002178541635857</v>
      </c>
    </row>
    <row r="7261" spans="5:13" x14ac:dyDescent="0.3">
      <c r="E7261" s="4">
        <v>43768.458333333336</v>
      </c>
      <c r="F7261" s="3">
        <v>0</v>
      </c>
      <c r="G7261" s="2">
        <f>Table13[[#This Row],[CF % FV]]*$A$2</f>
        <v>0</v>
      </c>
      <c r="H7261" s="3">
        <v>3.6052666974095003E-2</v>
      </c>
      <c r="I7261" s="2">
        <f>Table13[[#This Row],[CF % EOL]]*$A$6</f>
        <v>1.4421066789638002</v>
      </c>
      <c r="J7261" s="3">
        <v>9.3083512551721148E-2</v>
      </c>
      <c r="K7261" s="2">
        <f>$A$10*Table13[[#This Row],[CF % WEC]]</f>
        <v>2.8629211921267606E-2</v>
      </c>
      <c r="L7261" s="1">
        <v>31.92454714998474</v>
      </c>
      <c r="M7261" s="2">
        <f>Table13[[#This Row],[Cons h '[MWh']]]-Table13[[#This Row],[Ewec_prod '[MWh']]]-Table13[[#This Row],[Eeol_prod '[MWh']]]-Table13[[#This Row],[Efv_prod '[MWh']]]</f>
        <v>30.453811259099673</v>
      </c>
    </row>
    <row r="7262" spans="5:13" x14ac:dyDescent="0.3">
      <c r="E7262" s="4">
        <v>43768.5</v>
      </c>
      <c r="F7262" s="3">
        <v>0</v>
      </c>
      <c r="G7262" s="2">
        <f>Table13[[#This Row],[CF % FV]]*$A$2</f>
        <v>0</v>
      </c>
      <c r="H7262" s="3">
        <v>7.3247184850588107E-2</v>
      </c>
      <c r="I7262" s="2">
        <f>Table13[[#This Row],[CF % EOL]]*$A$6</f>
        <v>2.9298873940235244</v>
      </c>
      <c r="J7262" s="3">
        <v>9.3730686340122937E-2</v>
      </c>
      <c r="K7262" s="2">
        <f>$A$10*Table13[[#This Row],[CF % WEC]]</f>
        <v>2.8828259798062646E-2</v>
      </c>
      <c r="L7262" s="1">
        <v>34.612090699152972</v>
      </c>
      <c r="M7262" s="2">
        <f>Table13[[#This Row],[Cons h '[MWh']]]-Table13[[#This Row],[Ewec_prod '[MWh']]]-Table13[[#This Row],[Eeol_prod '[MWh']]]-Table13[[#This Row],[Efv_prod '[MWh']]]</f>
        <v>31.653375045331387</v>
      </c>
    </row>
    <row r="7263" spans="5:13" x14ac:dyDescent="0.3">
      <c r="E7263" s="4">
        <v>43768.541666666664</v>
      </c>
      <c r="F7263" s="3">
        <v>0</v>
      </c>
      <c r="G7263" s="2">
        <f>Table13[[#This Row],[CF % FV]]*$A$2</f>
        <v>0</v>
      </c>
      <c r="H7263" s="3">
        <v>0.12993843203411901</v>
      </c>
      <c r="I7263" s="2">
        <f>Table13[[#This Row],[CF % EOL]]*$A$6</f>
        <v>5.1975372813647605</v>
      </c>
      <c r="J7263" s="3">
        <v>9.4271147338024469E-2</v>
      </c>
      <c r="K7263" s="2">
        <f>$A$10*Table13[[#This Row],[CF % WEC]]</f>
        <v>2.8994486576790032E-2</v>
      </c>
      <c r="L7263" s="1">
        <v>35.600208149710532</v>
      </c>
      <c r="M7263" s="2">
        <f>Table13[[#This Row],[Cons h '[MWh']]]-Table13[[#This Row],[Ewec_prod '[MWh']]]-Table13[[#This Row],[Eeol_prod '[MWh']]]-Table13[[#This Row],[Efv_prod '[MWh']]]</f>
        <v>30.373676381768981</v>
      </c>
    </row>
    <row r="7264" spans="5:13" x14ac:dyDescent="0.3">
      <c r="E7264" s="4">
        <v>43768.583333333336</v>
      </c>
      <c r="F7264" s="3">
        <v>0</v>
      </c>
      <c r="G7264" s="2">
        <f>Table13[[#This Row],[CF % FV]]*$A$2</f>
        <v>0</v>
      </c>
      <c r="H7264" s="3">
        <v>0.217698469221945</v>
      </c>
      <c r="I7264" s="2">
        <f>Table13[[#This Row],[CF % EOL]]*$A$6</f>
        <v>8.7079387688777992</v>
      </c>
      <c r="J7264" s="3">
        <v>9.4607518788268966E-2</v>
      </c>
      <c r="K7264" s="2">
        <f>$A$10*Table13[[#This Row],[CF % WEC]]</f>
        <v>2.9097942594610189E-2</v>
      </c>
      <c r="L7264" s="1">
        <v>31.87986232530719</v>
      </c>
      <c r="M7264" s="2">
        <f>Table13[[#This Row],[Cons h '[MWh']]]-Table13[[#This Row],[Ewec_prod '[MWh']]]-Table13[[#This Row],[Eeol_prod '[MWh']]]-Table13[[#This Row],[Efv_prod '[MWh']]]</f>
        <v>23.142825613834781</v>
      </c>
    </row>
    <row r="7265" spans="5:13" x14ac:dyDescent="0.3">
      <c r="E7265" s="4">
        <v>43768.625</v>
      </c>
      <c r="F7265" s="3">
        <v>1.66E-3</v>
      </c>
      <c r="G7265" s="2">
        <f>Table13[[#This Row],[CF % FV]]*$A$2</f>
        <v>8.4659999999999999E-2</v>
      </c>
      <c r="H7265" s="3">
        <v>0.30955830457327899</v>
      </c>
      <c r="I7265" s="2">
        <f>Table13[[#This Row],[CF % EOL]]*$A$6</f>
        <v>12.38233218293116</v>
      </c>
      <c r="J7265" s="3">
        <v>9.7940549167650964E-2</v>
      </c>
      <c r="K7265" s="2">
        <f>$A$10*Table13[[#This Row],[CF % WEC]]</f>
        <v>3.0123065416638738E-2</v>
      </c>
      <c r="L7265" s="1">
        <v>31.037270101199837</v>
      </c>
      <c r="M7265" s="2">
        <f>Table13[[#This Row],[Cons h '[MWh']]]-Table13[[#This Row],[Ewec_prod '[MWh']]]-Table13[[#This Row],[Eeol_prod '[MWh']]]-Table13[[#This Row],[Efv_prod '[MWh']]]</f>
        <v>18.540154852852041</v>
      </c>
    </row>
    <row r="7266" spans="5:13" x14ac:dyDescent="0.3">
      <c r="E7266" s="4">
        <v>43768.666666666664</v>
      </c>
      <c r="F7266" s="3">
        <v>0.10637000000000001</v>
      </c>
      <c r="G7266" s="2">
        <f>Table13[[#This Row],[CF % FV]]*$A$2</f>
        <v>5.4248700000000003</v>
      </c>
      <c r="H7266" s="3">
        <v>0.382238581438548</v>
      </c>
      <c r="I7266" s="2">
        <f>Table13[[#This Row],[CF % EOL]]*$A$6</f>
        <v>15.28954325754192</v>
      </c>
      <c r="J7266" s="3">
        <v>0.1045678388462572</v>
      </c>
      <c r="K7266" s="2">
        <f>$A$10*Table13[[#This Row],[CF % WEC]]</f>
        <v>3.2161386441181328E-2</v>
      </c>
      <c r="L7266" s="1">
        <v>28.886478176238441</v>
      </c>
      <c r="M7266" s="2">
        <f>Table13[[#This Row],[Cons h '[MWh']]]-Table13[[#This Row],[Ewec_prod '[MWh']]]-Table13[[#This Row],[Eeol_prod '[MWh']]]-Table13[[#This Row],[Efv_prod '[MWh']]]</f>
        <v>8.1399035322553388</v>
      </c>
    </row>
    <row r="7267" spans="5:13" x14ac:dyDescent="0.3">
      <c r="E7267" s="4">
        <v>43768.708333333336</v>
      </c>
      <c r="F7267" s="3">
        <v>0.30752999999999997</v>
      </c>
      <c r="G7267" s="2">
        <f>Table13[[#This Row],[CF % FV]]*$A$2</f>
        <v>15.684029999999998</v>
      </c>
      <c r="H7267" s="3">
        <v>0.443725935050228</v>
      </c>
      <c r="I7267" s="2">
        <f>Table13[[#This Row],[CF % EOL]]*$A$6</f>
        <v>17.749037402009119</v>
      </c>
      <c r="J7267" s="3">
        <v>0.11239122189122844</v>
      </c>
      <c r="K7267" s="2">
        <f>$A$10*Table13[[#This Row],[CF % WEC]]</f>
        <v>3.4567583682731301E-2</v>
      </c>
      <c r="L7267" s="1">
        <v>31.854582003770364</v>
      </c>
      <c r="M7267" s="2">
        <f>Table13[[#This Row],[Cons h '[MWh']]]-Table13[[#This Row],[Ewec_prod '[MWh']]]-Table13[[#This Row],[Eeol_prod '[MWh']]]-Table13[[#This Row],[Efv_prod '[MWh']]]</f>
        <v>-1.6130529819214825</v>
      </c>
    </row>
    <row r="7268" spans="5:13" x14ac:dyDescent="0.3">
      <c r="E7268" s="4">
        <v>43768.75</v>
      </c>
      <c r="F7268" s="3">
        <v>0.47426000000000001</v>
      </c>
      <c r="G7268" s="2">
        <f>Table13[[#This Row],[CF % FV]]*$A$2</f>
        <v>24.187260000000002</v>
      </c>
      <c r="H7268" s="3">
        <v>0.48130252879346602</v>
      </c>
      <c r="I7268" s="2">
        <f>Table13[[#This Row],[CF % EOL]]*$A$6</f>
        <v>19.252101151738643</v>
      </c>
      <c r="J7268" s="3">
        <v>0.12015002192899951</v>
      </c>
      <c r="K7268" s="2">
        <f>$A$10*Table13[[#This Row],[CF % WEC]]</f>
        <v>3.695391746458835E-2</v>
      </c>
      <c r="L7268" s="1">
        <v>33.266304537051141</v>
      </c>
      <c r="M7268" s="2">
        <f>Table13[[#This Row],[Cons h '[MWh']]]-Table13[[#This Row],[Ewec_prod '[MWh']]]-Table13[[#This Row],[Eeol_prod '[MWh']]]-Table13[[#This Row],[Efv_prod '[MWh']]]</f>
        <v>-10.21001053215209</v>
      </c>
    </row>
    <row r="7269" spans="5:13" x14ac:dyDescent="0.3">
      <c r="E7269" s="4">
        <v>43768.791666666664</v>
      </c>
      <c r="F7269" s="3">
        <v>0.59416999999999998</v>
      </c>
      <c r="G7269" s="2">
        <f>Table13[[#This Row],[CF % FV]]*$A$2</f>
        <v>30.302669999999999</v>
      </c>
      <c r="H7269" s="3">
        <v>0.46467891395625499</v>
      </c>
      <c r="I7269" s="2">
        <f>Table13[[#This Row],[CF % EOL]]*$A$6</f>
        <v>18.5871565582502</v>
      </c>
      <c r="J7269" s="3">
        <v>0.12637329821010593</v>
      </c>
      <c r="K7269" s="2">
        <f>$A$10*Table13[[#This Row],[CF % WEC]]</f>
        <v>3.886797818933159E-2</v>
      </c>
      <c r="L7269" s="1">
        <v>36.028352680309368</v>
      </c>
      <c r="M7269" s="2">
        <f>Table13[[#This Row],[Cons h '[MWh']]]-Table13[[#This Row],[Ewec_prod '[MWh']]]-Table13[[#This Row],[Eeol_prod '[MWh']]]-Table13[[#This Row],[Efv_prod '[MWh']]]</f>
        <v>-12.900341856130161</v>
      </c>
    </row>
    <row r="7270" spans="5:13" x14ac:dyDescent="0.3">
      <c r="E7270" s="4">
        <v>43768.833333333336</v>
      </c>
      <c r="F7270" s="3">
        <v>0.72511999999999999</v>
      </c>
      <c r="G7270" s="2">
        <f>Table13[[#This Row],[CF % FV]]*$A$2</f>
        <v>36.981119999999997</v>
      </c>
      <c r="H7270" s="3">
        <v>0.442215177194414</v>
      </c>
      <c r="I7270" s="2">
        <f>Table13[[#This Row],[CF % EOL]]*$A$6</f>
        <v>17.68860708777656</v>
      </c>
      <c r="J7270" s="3">
        <v>0.1308708363683774</v>
      </c>
      <c r="K7270" s="2">
        <f>$A$10*Table13[[#This Row],[CF % WEC]]</f>
        <v>4.0251262613472727E-2</v>
      </c>
      <c r="L7270" s="1">
        <v>35.415575619301322</v>
      </c>
      <c r="M7270" s="2">
        <f>Table13[[#This Row],[Cons h '[MWh']]]-Table13[[#This Row],[Ewec_prod '[MWh']]]-Table13[[#This Row],[Eeol_prod '[MWh']]]-Table13[[#This Row],[Efv_prod '[MWh']]]</f>
        <v>-19.294402731088709</v>
      </c>
    </row>
    <row r="7271" spans="5:13" x14ac:dyDescent="0.3">
      <c r="E7271" s="4">
        <v>43768.875</v>
      </c>
      <c r="F7271" s="3">
        <v>0.73220000000000007</v>
      </c>
      <c r="G7271" s="2">
        <f>Table13[[#This Row],[CF % FV]]*$A$2</f>
        <v>37.342200000000005</v>
      </c>
      <c r="H7271" s="3">
        <v>0.42710023037552602</v>
      </c>
      <c r="I7271" s="2">
        <f>Table13[[#This Row],[CF % EOL]]*$A$6</f>
        <v>17.084009215021041</v>
      </c>
      <c r="J7271" s="3">
        <v>0.12277538792579604</v>
      </c>
      <c r="K7271" s="2">
        <f>$A$10*Table13[[#This Row],[CF % WEC]]</f>
        <v>3.7761387632319877E-2</v>
      </c>
      <c r="L7271" s="1">
        <v>36.887826218746476</v>
      </c>
      <c r="M7271" s="2">
        <f>Table13[[#This Row],[Cons h '[MWh']]]-Table13[[#This Row],[Ewec_prod '[MWh']]]-Table13[[#This Row],[Eeol_prod '[MWh']]]-Table13[[#This Row],[Efv_prod '[MWh']]]</f>
        <v>-17.576144383906893</v>
      </c>
    </row>
    <row r="7272" spans="5:13" x14ac:dyDescent="0.3">
      <c r="E7272" s="4">
        <v>43768.916666666664</v>
      </c>
      <c r="F7272" s="3">
        <v>0.74804999999999999</v>
      </c>
      <c r="G7272" s="2">
        <f>Table13[[#This Row],[CF % FV]]*$A$2</f>
        <v>38.150550000000003</v>
      </c>
      <c r="H7272" s="3">
        <v>7.1476567146636694E-2</v>
      </c>
      <c r="I7272" s="2">
        <f>Table13[[#This Row],[CF % EOL]]*$A$6</f>
        <v>2.8590626858654677</v>
      </c>
      <c r="J7272" s="3">
        <v>0.1165498741280053</v>
      </c>
      <c r="K7272" s="2">
        <f>$A$10*Table13[[#This Row],[CF % WEC]]</f>
        <v>3.5846638726205124E-2</v>
      </c>
      <c r="L7272" s="1">
        <v>33.755162795250655</v>
      </c>
      <c r="M7272" s="2">
        <f>Table13[[#This Row],[Cons h '[MWh']]]-Table13[[#This Row],[Ewec_prod '[MWh']]]-Table13[[#This Row],[Eeol_prod '[MWh']]]-Table13[[#This Row],[Efv_prod '[MWh']]]</f>
        <v>-7.2902965293410205</v>
      </c>
    </row>
    <row r="7273" spans="5:13" x14ac:dyDescent="0.3">
      <c r="E7273" s="4">
        <v>43768.958333333336</v>
      </c>
      <c r="F7273" s="3">
        <v>0.68526999999999993</v>
      </c>
      <c r="G7273" s="2">
        <f>Table13[[#This Row],[CF % FV]]*$A$2</f>
        <v>34.948769999999996</v>
      </c>
      <c r="H7273" s="3">
        <v>6.7149436963841097E-2</v>
      </c>
      <c r="I7273" s="2">
        <f>Table13[[#This Row],[CF % EOL]]*$A$6</f>
        <v>2.6859774785536441</v>
      </c>
      <c r="J7273" s="3">
        <v>0.11169959280539929</v>
      </c>
      <c r="K7273" s="2">
        <f>$A$10*Table13[[#This Row],[CF % WEC]]</f>
        <v>3.4354862921274078E-2</v>
      </c>
      <c r="L7273" s="1">
        <v>24.04907644942471</v>
      </c>
      <c r="M7273" s="2">
        <f>Table13[[#This Row],[Cons h '[MWh']]]-Table13[[#This Row],[Ewec_prod '[MWh']]]-Table13[[#This Row],[Eeol_prod '[MWh']]]-Table13[[#This Row],[Efv_prod '[MWh']]]</f>
        <v>-13.620025892050201</v>
      </c>
    </row>
    <row r="7274" spans="5:13" x14ac:dyDescent="0.3">
      <c r="E7274" s="4">
        <v>43769</v>
      </c>
      <c r="F7274" s="3">
        <v>0.56086999999999998</v>
      </c>
      <c r="G7274" s="2">
        <f>Table13[[#This Row],[CF % FV]]*$A$2</f>
        <v>28.604369999999999</v>
      </c>
      <c r="H7274" s="3">
        <v>0.115407196136238</v>
      </c>
      <c r="I7274" s="2">
        <f>Table13[[#This Row],[CF % EOL]]*$A$6</f>
        <v>4.61628784544952</v>
      </c>
      <c r="J7274" s="3">
        <v>0.10894980304851236</v>
      </c>
      <c r="K7274" s="2">
        <f>$A$10*Table13[[#This Row],[CF % WEC]]</f>
        <v>3.3509124384655094E-2</v>
      </c>
      <c r="L7274" s="1">
        <v>27.151537914468207</v>
      </c>
      <c r="M7274" s="2">
        <f>Table13[[#This Row],[Cons h '[MWh']]]-Table13[[#This Row],[Ewec_prod '[MWh']]]-Table13[[#This Row],[Eeol_prod '[MWh']]]-Table13[[#This Row],[Efv_prod '[MWh']]]</f>
        <v>-6.1026290553659663</v>
      </c>
    </row>
    <row r="7275" spans="5:13" x14ac:dyDescent="0.3">
      <c r="E7275" s="4">
        <v>43769.041666666664</v>
      </c>
      <c r="F7275" s="3">
        <v>0.36479</v>
      </c>
      <c r="G7275" s="2">
        <f>Table13[[#This Row],[CF % FV]]*$A$2</f>
        <v>18.604289999999999</v>
      </c>
      <c r="H7275" s="3">
        <v>0.19408095733249001</v>
      </c>
      <c r="I7275" s="2">
        <f>Table13[[#This Row],[CF % EOL]]*$A$6</f>
        <v>7.7632382932996</v>
      </c>
      <c r="J7275" s="3">
        <v>0.10864869728297694</v>
      </c>
      <c r="K7275" s="2">
        <f>$A$10*Table13[[#This Row],[CF % WEC]]</f>
        <v>3.3416514850099346E-2</v>
      </c>
      <c r="L7275" s="1">
        <v>25.61424784003286</v>
      </c>
      <c r="M7275" s="2">
        <f>Table13[[#This Row],[Cons h '[MWh']]]-Table13[[#This Row],[Ewec_prod '[MWh']]]-Table13[[#This Row],[Eeol_prod '[MWh']]]-Table13[[#This Row],[Efv_prod '[MWh']]]</f>
        <v>-0.7866969681168392</v>
      </c>
    </row>
    <row r="7276" spans="5:13" x14ac:dyDescent="0.3">
      <c r="E7276" s="4">
        <v>43769.083333333336</v>
      </c>
      <c r="F7276" s="3">
        <v>0.14967</v>
      </c>
      <c r="G7276" s="2">
        <f>Table13[[#This Row],[CF % FV]]*$A$2</f>
        <v>7.6331699999999998</v>
      </c>
      <c r="H7276" s="3">
        <v>0.29312283142971701</v>
      </c>
      <c r="I7276" s="2">
        <f>Table13[[#This Row],[CF % EOL]]*$A$6</f>
        <v>11.72491325718868</v>
      </c>
      <c r="J7276" s="3">
        <v>0.1106587213716686</v>
      </c>
      <c r="K7276" s="2">
        <f>$A$10*Table13[[#This Row],[CF % WEC]]</f>
        <v>3.4034727506932982E-2</v>
      </c>
      <c r="L7276" s="1">
        <v>24.402210884668808</v>
      </c>
      <c r="M7276" s="2">
        <f>Table13[[#This Row],[Cons h '[MWh']]]-Table13[[#This Row],[Ewec_prod '[MWh']]]-Table13[[#This Row],[Eeol_prod '[MWh']]]-Table13[[#This Row],[Efv_prod '[MWh']]]</f>
        <v>5.0100928999731966</v>
      </c>
    </row>
    <row r="7277" spans="5:13" x14ac:dyDescent="0.3">
      <c r="E7277" s="4">
        <v>43769.125</v>
      </c>
      <c r="F7277" s="3">
        <v>1.1179999999999999E-2</v>
      </c>
      <c r="G7277" s="2">
        <f>Table13[[#This Row],[CF % FV]]*$A$2</f>
        <v>0.57017999999999991</v>
      </c>
      <c r="H7277" s="3">
        <v>0.38516179110715398</v>
      </c>
      <c r="I7277" s="2">
        <f>Table13[[#This Row],[CF % EOL]]*$A$6</f>
        <v>15.40647164428616</v>
      </c>
      <c r="J7277" s="3">
        <v>0.11435887318830228</v>
      </c>
      <c r="K7277" s="2">
        <f>$A$10*Table13[[#This Row],[CF % WEC]]</f>
        <v>3.5172763960385552E-2</v>
      </c>
      <c r="L7277" s="1">
        <v>23.157877844110647</v>
      </c>
      <c r="M7277" s="2">
        <f>Table13[[#This Row],[Cons h '[MWh']]]-Table13[[#This Row],[Ewec_prod '[MWh']]]-Table13[[#This Row],[Eeol_prod '[MWh']]]-Table13[[#This Row],[Efv_prod '[MWh']]]</f>
        <v>7.1460534358641015</v>
      </c>
    </row>
    <row r="7278" spans="5:13" x14ac:dyDescent="0.3">
      <c r="E7278" s="4">
        <v>43769.166666666664</v>
      </c>
      <c r="F7278" s="3">
        <v>0</v>
      </c>
      <c r="G7278" s="2">
        <f>Table13[[#This Row],[CF % FV]]*$A$2</f>
        <v>0</v>
      </c>
      <c r="H7278" s="3">
        <v>0.46122839259186499</v>
      </c>
      <c r="I7278" s="2">
        <f>Table13[[#This Row],[CF % EOL]]*$A$6</f>
        <v>18.4491357036746</v>
      </c>
      <c r="J7278" s="3">
        <v>0.1212062925460216</v>
      </c>
      <c r="K7278" s="2">
        <f>$A$10*Table13[[#This Row],[CF % WEC]]</f>
        <v>3.7278789125658629E-2</v>
      </c>
      <c r="L7278" s="1">
        <v>28.493639033406886</v>
      </c>
      <c r="M7278" s="2">
        <f>Table13[[#This Row],[Cons h '[MWh']]]-Table13[[#This Row],[Ewec_prod '[MWh']]]-Table13[[#This Row],[Eeol_prod '[MWh']]]-Table13[[#This Row],[Efv_prod '[MWh']]]</f>
        <v>10.007224540606629</v>
      </c>
    </row>
    <row r="7279" spans="5:13" x14ac:dyDescent="0.3">
      <c r="E7279" s="4">
        <v>43769.208333333336</v>
      </c>
      <c r="F7279" s="3">
        <v>0</v>
      </c>
      <c r="G7279" s="2">
        <f>Table13[[#This Row],[CF % FV]]*$A$2</f>
        <v>0</v>
      </c>
      <c r="H7279" s="3">
        <v>0.64355156847119399</v>
      </c>
      <c r="I7279" s="2">
        <f>Table13[[#This Row],[CF % EOL]]*$A$6</f>
        <v>25.742062738847761</v>
      </c>
      <c r="J7279" s="3">
        <v>0.13460811719487695</v>
      </c>
      <c r="K7279" s="2">
        <f>$A$10*Table13[[#This Row],[CF % WEC]]</f>
        <v>4.1400718643418891E-2</v>
      </c>
      <c r="L7279" s="1">
        <v>31.338789104887496</v>
      </c>
      <c r="M7279" s="2">
        <f>Table13[[#This Row],[Cons h '[MWh']]]-Table13[[#This Row],[Ewec_prod '[MWh']]]-Table13[[#This Row],[Eeol_prod '[MWh']]]-Table13[[#This Row],[Efv_prod '[MWh']]]</f>
        <v>5.555325647396316</v>
      </c>
    </row>
    <row r="7280" spans="5:13" x14ac:dyDescent="0.3">
      <c r="E7280" s="4">
        <v>43769.25</v>
      </c>
      <c r="F7280" s="3">
        <v>0</v>
      </c>
      <c r="G7280" s="2">
        <f>Table13[[#This Row],[CF % FV]]*$A$2</f>
        <v>0</v>
      </c>
      <c r="H7280" s="3">
        <v>0.79580367256780804</v>
      </c>
      <c r="I7280" s="2">
        <f>Table13[[#This Row],[CF % EOL]]*$A$6</f>
        <v>31.832146902712321</v>
      </c>
      <c r="J7280" s="3">
        <v>0.15820462512965955</v>
      </c>
      <c r="K7280" s="2">
        <f>$A$10*Table13[[#This Row],[CF % WEC]]</f>
        <v>4.8658173887078715E-2</v>
      </c>
      <c r="L7280" s="1">
        <v>33.75885792351513</v>
      </c>
      <c r="M7280" s="2">
        <f>Table13[[#This Row],[Cons h '[MWh']]]-Table13[[#This Row],[Ewec_prod '[MWh']]]-Table13[[#This Row],[Eeol_prod '[MWh']]]-Table13[[#This Row],[Efv_prod '[MWh']]]</f>
        <v>1.8780528469157325</v>
      </c>
    </row>
    <row r="7281" spans="5:13" x14ac:dyDescent="0.3">
      <c r="E7281" s="4">
        <v>43769.291666666664</v>
      </c>
      <c r="F7281" s="3">
        <v>0</v>
      </c>
      <c r="G7281" s="2">
        <f>Table13[[#This Row],[CF % FV]]*$A$2</f>
        <v>0</v>
      </c>
      <c r="H7281" s="3">
        <v>0.81077291275571794</v>
      </c>
      <c r="I7281" s="2">
        <f>Table13[[#This Row],[CF % EOL]]*$A$6</f>
        <v>32.43091651022872</v>
      </c>
      <c r="J7281" s="3">
        <v>0.1741114174095047</v>
      </c>
      <c r="K7281" s="2">
        <f>$A$10*Table13[[#This Row],[CF % WEC]]</f>
        <v>5.3550543273270836E-2</v>
      </c>
      <c r="L7281" s="1">
        <v>33.620281246666245</v>
      </c>
      <c r="M7281" s="2">
        <f>Table13[[#This Row],[Cons h '[MWh']]]-Table13[[#This Row],[Ewec_prod '[MWh']]]-Table13[[#This Row],[Eeol_prod '[MWh']]]-Table13[[#This Row],[Efv_prod '[MWh']]]</f>
        <v>1.1358141931642578</v>
      </c>
    </row>
    <row r="7282" spans="5:13" x14ac:dyDescent="0.3">
      <c r="E7282" s="4">
        <v>43769.333333333336</v>
      </c>
      <c r="F7282" s="3">
        <v>0</v>
      </c>
      <c r="G7282" s="2">
        <f>Table13[[#This Row],[CF % FV]]*$A$2</f>
        <v>0</v>
      </c>
      <c r="H7282" s="3">
        <v>0.75819871606316902</v>
      </c>
      <c r="I7282" s="2">
        <f>Table13[[#This Row],[CF % EOL]]*$A$6</f>
        <v>30.32794864252676</v>
      </c>
      <c r="J7282" s="3">
        <v>0.18182208028823885</v>
      </c>
      <c r="K7282" s="2">
        <f>$A$10*Table13[[#This Row],[CF % WEC]]</f>
        <v>5.5922071759436129E-2</v>
      </c>
      <c r="L7282" s="1">
        <v>25.745079425605297</v>
      </c>
      <c r="M7282" s="2">
        <f>Table13[[#This Row],[Cons h '[MWh']]]-Table13[[#This Row],[Ewec_prod '[MWh']]]-Table13[[#This Row],[Eeol_prod '[MWh']]]-Table13[[#This Row],[Efv_prod '[MWh']]]</f>
        <v>-4.6387912886808991</v>
      </c>
    </row>
    <row r="7283" spans="5:13" x14ac:dyDescent="0.3">
      <c r="E7283" s="4">
        <v>43769.375</v>
      </c>
      <c r="F7283" s="3">
        <v>0</v>
      </c>
      <c r="G7283" s="2">
        <f>Table13[[#This Row],[CF % FV]]*$A$2</f>
        <v>0</v>
      </c>
      <c r="H7283" s="3">
        <v>0.741575181544193</v>
      </c>
      <c r="I7283" s="2">
        <f>Table13[[#This Row],[CF % EOL]]*$A$6</f>
        <v>29.663007261767721</v>
      </c>
      <c r="J7283" s="3">
        <v>0.1652659857412711</v>
      </c>
      <c r="K7283" s="2">
        <f>$A$10*Table13[[#This Row],[CF % WEC]]</f>
        <v>5.0829999851316907E-2</v>
      </c>
      <c r="L7283" s="1">
        <v>30.246706040510535</v>
      </c>
      <c r="M7283" s="2">
        <f>Table13[[#This Row],[Cons h '[MWh']]]-Table13[[#This Row],[Ewec_prod '[MWh']]]-Table13[[#This Row],[Eeol_prod '[MWh']]]-Table13[[#This Row],[Efv_prod '[MWh']]]</f>
        <v>0.53286877889149764</v>
      </c>
    </row>
    <row r="7284" spans="5:13" x14ac:dyDescent="0.3">
      <c r="E7284" s="4">
        <v>43769.416666666664</v>
      </c>
      <c r="F7284" s="3">
        <v>0</v>
      </c>
      <c r="G7284" s="2">
        <f>Table13[[#This Row],[CF % FV]]*$A$2</f>
        <v>0</v>
      </c>
      <c r="H7284" s="3">
        <v>0.11383779512413</v>
      </c>
      <c r="I7284" s="2">
        <f>Table13[[#This Row],[CF % EOL]]*$A$6</f>
        <v>4.5535118049652006</v>
      </c>
      <c r="J7284" s="3">
        <v>0.14800508296588577</v>
      </c>
      <c r="K7284" s="2">
        <f>$A$10*Table13[[#This Row],[CF % WEC]]</f>
        <v>4.5521153741386065E-2</v>
      </c>
      <c r="L7284" s="1">
        <v>33.882947158669985</v>
      </c>
      <c r="M7284" s="2">
        <f>Table13[[#This Row],[Cons h '[MWh']]]-Table13[[#This Row],[Ewec_prod '[MWh']]]-Table13[[#This Row],[Eeol_prod '[MWh']]]-Table13[[#This Row],[Efv_prod '[MWh']]]</f>
        <v>29.283914199963402</v>
      </c>
    </row>
    <row r="7285" spans="5:13" x14ac:dyDescent="0.3">
      <c r="E7285" s="4">
        <v>43769.458333333336</v>
      </c>
      <c r="F7285" s="3">
        <v>0</v>
      </c>
      <c r="G7285" s="2">
        <f>Table13[[#This Row],[CF % FV]]*$A$2</f>
        <v>0</v>
      </c>
      <c r="H7285" s="3">
        <v>0.10026261515484799</v>
      </c>
      <c r="I7285" s="2">
        <f>Table13[[#This Row],[CF % EOL]]*$A$6</f>
        <v>4.01050460619392</v>
      </c>
      <c r="J7285" s="3">
        <v>0.13555439055639149</v>
      </c>
      <c r="K7285" s="2">
        <f>$A$10*Table13[[#This Row],[CF % WEC]]</f>
        <v>4.1691759020598441E-2</v>
      </c>
      <c r="L7285" s="1">
        <v>27.901783529299109</v>
      </c>
      <c r="M7285" s="2">
        <f>Table13[[#This Row],[Cons h '[MWh']]]-Table13[[#This Row],[Ewec_prod '[MWh']]]-Table13[[#This Row],[Eeol_prod '[MWh']]]-Table13[[#This Row],[Efv_prod '[MWh']]]</f>
        <v>23.849587164084593</v>
      </c>
    </row>
    <row r="7286" spans="5:13" x14ac:dyDescent="0.3">
      <c r="E7286" s="4">
        <v>43769.5</v>
      </c>
      <c r="F7286" s="3">
        <v>0</v>
      </c>
      <c r="G7286" s="2">
        <f>Table13[[#This Row],[CF % FV]]*$A$2</f>
        <v>0</v>
      </c>
      <c r="H7286" s="3">
        <v>0.14928773442333099</v>
      </c>
      <c r="I7286" s="2">
        <f>Table13[[#This Row],[CF % EOL]]*$A$6</f>
        <v>5.9715093769332395</v>
      </c>
      <c r="J7286" s="3">
        <v>0.12845105914043325</v>
      </c>
      <c r="K7286" s="2">
        <f>$A$10*Table13[[#This Row],[CF % WEC]]</f>
        <v>3.9507024314315527E-2</v>
      </c>
      <c r="L7286" s="1">
        <v>34.981656074748088</v>
      </c>
      <c r="M7286" s="2">
        <f>Table13[[#This Row],[Cons h '[MWh']]]-Table13[[#This Row],[Ewec_prod '[MWh']]]-Table13[[#This Row],[Eeol_prod '[MWh']]]-Table13[[#This Row],[Efv_prod '[MWh']]]</f>
        <v>28.970639673500528</v>
      </c>
    </row>
    <row r="7287" spans="5:13" x14ac:dyDescent="0.3">
      <c r="E7287" s="4">
        <v>43769.541666666664</v>
      </c>
      <c r="F7287" s="3">
        <v>0</v>
      </c>
      <c r="G7287" s="2">
        <f>Table13[[#This Row],[CF % FV]]*$A$2</f>
        <v>0</v>
      </c>
      <c r="H7287" s="3">
        <v>0.23464461770197501</v>
      </c>
      <c r="I7287" s="2">
        <f>Table13[[#This Row],[CF % EOL]]*$A$6</f>
        <v>9.3857847080790009</v>
      </c>
      <c r="J7287" s="3">
        <v>0.12539978974489838</v>
      </c>
      <c r="K7287" s="2">
        <f>$A$10*Table13[[#This Row],[CF % WEC]]</f>
        <v>3.8568561252931725E-2</v>
      </c>
      <c r="L7287" s="1">
        <v>41.170093963324227</v>
      </c>
      <c r="M7287" s="2">
        <f>Table13[[#This Row],[Cons h '[MWh']]]-Table13[[#This Row],[Ewec_prod '[MWh']]]-Table13[[#This Row],[Eeol_prod '[MWh']]]-Table13[[#This Row],[Efv_prod '[MWh']]]</f>
        <v>31.745740693992296</v>
      </c>
    </row>
    <row r="7288" spans="5:13" x14ac:dyDescent="0.3">
      <c r="E7288" s="4">
        <v>43769.583333333336</v>
      </c>
      <c r="F7288" s="3">
        <v>0</v>
      </c>
      <c r="G7288" s="2">
        <f>Table13[[#This Row],[CF % FV]]*$A$2</f>
        <v>0</v>
      </c>
      <c r="H7288" s="3">
        <v>0.29286191053072003</v>
      </c>
      <c r="I7288" s="2">
        <f>Table13[[#This Row],[CF % EOL]]*$A$6</f>
        <v>11.714476421228801</v>
      </c>
      <c r="J7288" s="3">
        <v>0.12466052268058218</v>
      </c>
      <c r="K7288" s="2">
        <f>$A$10*Table13[[#This Row],[CF % WEC]]</f>
        <v>3.834118872614873E-2</v>
      </c>
      <c r="L7288" s="1">
        <v>33.404297883372742</v>
      </c>
      <c r="M7288" s="2">
        <f>Table13[[#This Row],[Cons h '[MWh']]]-Table13[[#This Row],[Ewec_prod '[MWh']]]-Table13[[#This Row],[Eeol_prod '[MWh']]]-Table13[[#This Row],[Efv_prod '[MWh']]]</f>
        <v>21.651480273417789</v>
      </c>
    </row>
    <row r="7289" spans="5:13" x14ac:dyDescent="0.3">
      <c r="E7289" s="4">
        <v>43769.625</v>
      </c>
      <c r="F7289" s="3">
        <v>3.3E-3</v>
      </c>
      <c r="G7289" s="2">
        <f>Table13[[#This Row],[CF % FV]]*$A$2</f>
        <v>0.16830000000000001</v>
      </c>
      <c r="H7289" s="3">
        <v>0.319233774564466</v>
      </c>
      <c r="I7289" s="2">
        <f>Table13[[#This Row],[CF % EOL]]*$A$6</f>
        <v>12.76935098257864</v>
      </c>
      <c r="J7289" s="3">
        <v>0.12586897710417863</v>
      </c>
      <c r="K7289" s="2">
        <f>$A$10*Table13[[#This Row],[CF % WEC]]</f>
        <v>3.8712866769251286E-2</v>
      </c>
      <c r="L7289" s="1">
        <v>32.788582473201167</v>
      </c>
      <c r="M7289" s="2">
        <f>Table13[[#This Row],[Cons h '[MWh']]]-Table13[[#This Row],[Ewec_prod '[MWh']]]-Table13[[#This Row],[Eeol_prod '[MWh']]]-Table13[[#This Row],[Efv_prod '[MWh']]]</f>
        <v>19.812218623853276</v>
      </c>
    </row>
    <row r="7290" spans="5:13" x14ac:dyDescent="0.3">
      <c r="E7290" s="4">
        <v>43769.666666666664</v>
      </c>
      <c r="F7290" s="3">
        <v>0.11295999999999999</v>
      </c>
      <c r="G7290" s="2">
        <f>Table13[[#This Row],[CF % FV]]*$A$2</f>
        <v>5.7609599999999999</v>
      </c>
      <c r="H7290" s="3">
        <v>0.34188140736168199</v>
      </c>
      <c r="I7290" s="2">
        <f>Table13[[#This Row],[CF % EOL]]*$A$6</f>
        <v>13.67525629446728</v>
      </c>
      <c r="J7290" s="3">
        <v>0.12790640497876005</v>
      </c>
      <c r="K7290" s="2">
        <f>$A$10*Table13[[#This Row],[CF % WEC]]</f>
        <v>3.9339507866011342E-2</v>
      </c>
      <c r="L7290" s="1">
        <v>34.341911914426554</v>
      </c>
      <c r="M7290" s="2">
        <f>Table13[[#This Row],[Cons h '[MWh']]]-Table13[[#This Row],[Ewec_prod '[MWh']]]-Table13[[#This Row],[Eeol_prod '[MWh']]]-Table13[[#This Row],[Efv_prod '[MWh']]]</f>
        <v>14.866356112093261</v>
      </c>
    </row>
    <row r="7291" spans="5:13" x14ac:dyDescent="0.3">
      <c r="E7291" s="4">
        <v>43769.708333333336</v>
      </c>
      <c r="F7291" s="3">
        <v>0.27493000000000001</v>
      </c>
      <c r="G7291" s="2">
        <f>Table13[[#This Row],[CF % FV]]*$A$2</f>
        <v>14.021430000000001</v>
      </c>
      <c r="H7291" s="3">
        <v>0.34968845560314299</v>
      </c>
      <c r="I7291" s="2">
        <f>Table13[[#This Row],[CF % EOL]]*$A$6</f>
        <v>13.98753822412572</v>
      </c>
      <c r="J7291" s="3">
        <v>0.12968545336543971</v>
      </c>
      <c r="K7291" s="2">
        <f>$A$10*Table13[[#This Row],[CF % WEC]]</f>
        <v>3.9886680527250792E-2</v>
      </c>
      <c r="L7291" s="1">
        <v>36.961984894503473</v>
      </c>
      <c r="M7291" s="2">
        <f>Table13[[#This Row],[Cons h '[MWh']]]-Table13[[#This Row],[Ewec_prod '[MWh']]]-Table13[[#This Row],[Eeol_prod '[MWh']]]-Table13[[#This Row],[Efv_prod '[MWh']]]</f>
        <v>8.9131299898504981</v>
      </c>
    </row>
    <row r="7292" spans="5:13" x14ac:dyDescent="0.3">
      <c r="E7292" s="4">
        <v>43769.75</v>
      </c>
      <c r="F7292" s="3">
        <v>0.47889999999999999</v>
      </c>
      <c r="G7292" s="2">
        <f>Table13[[#This Row],[CF % FV]]*$A$2</f>
        <v>24.4239</v>
      </c>
      <c r="H7292" s="3">
        <v>0.353191061262004</v>
      </c>
      <c r="I7292" s="2">
        <f>Table13[[#This Row],[CF % EOL]]*$A$6</f>
        <v>14.12764245048016</v>
      </c>
      <c r="J7292" s="3">
        <v>0.12847365085691403</v>
      </c>
      <c r="K7292" s="2">
        <f>$A$10*Table13[[#This Row],[CF % WEC]]</f>
        <v>3.9513972731076596E-2</v>
      </c>
      <c r="L7292" s="1">
        <v>39.65612647057872</v>
      </c>
      <c r="M7292" s="2">
        <f>Table13[[#This Row],[Cons h '[MWh']]]-Table13[[#This Row],[Ewec_prod '[MWh']]]-Table13[[#This Row],[Eeol_prod '[MWh']]]-Table13[[#This Row],[Efv_prod '[MWh']]]</f>
        <v>1.065070047367481</v>
      </c>
    </row>
    <row r="7293" spans="5:13" x14ac:dyDescent="0.3">
      <c r="E7293" s="4">
        <v>43769.791666666664</v>
      </c>
      <c r="F7293" s="3">
        <v>0.58528999999999998</v>
      </c>
      <c r="G7293" s="2">
        <f>Table13[[#This Row],[CF % FV]]*$A$2</f>
        <v>29.849789999999999</v>
      </c>
      <c r="H7293" s="3">
        <v>0.33332932515258501</v>
      </c>
      <c r="I7293" s="2">
        <f>Table13[[#This Row],[CF % EOL]]*$A$6</f>
        <v>13.333173006103401</v>
      </c>
      <c r="J7293" s="3">
        <v>0.12454826697468684</v>
      </c>
      <c r="K7293" s="2">
        <f>$A$10*Table13[[#This Row],[CF % WEC]]</f>
        <v>3.8306662822416168E-2</v>
      </c>
      <c r="L7293" s="1">
        <v>43.713585114780102</v>
      </c>
      <c r="M7293" s="2">
        <f>Table13[[#This Row],[Cons h '[MWh']]]-Table13[[#This Row],[Ewec_prod '[MWh']]]-Table13[[#This Row],[Eeol_prod '[MWh']]]-Table13[[#This Row],[Efv_prod '[MWh']]]</f>
        <v>0.49231544585428821</v>
      </c>
    </row>
    <row r="7294" spans="5:13" x14ac:dyDescent="0.3">
      <c r="E7294" s="4">
        <v>43769.833333333336</v>
      </c>
      <c r="F7294" s="3">
        <v>0.67035</v>
      </c>
      <c r="G7294" s="2">
        <f>Table13[[#This Row],[CF % FV]]*$A$2</f>
        <v>34.187849999999997</v>
      </c>
      <c r="H7294" s="3">
        <v>0.29692001449316402</v>
      </c>
      <c r="I7294" s="2">
        <f>Table13[[#This Row],[CF % EOL]]*$A$6</f>
        <v>11.876800579726561</v>
      </c>
      <c r="J7294" s="3">
        <v>0.1194249449003507</v>
      </c>
      <c r="K7294" s="2">
        <f>$A$10*Table13[[#This Row],[CF % WEC]]</f>
        <v>3.6730909293287387E-2</v>
      </c>
      <c r="L7294" s="1">
        <v>29.986014038490111</v>
      </c>
      <c r="M7294" s="2">
        <f>Table13[[#This Row],[Cons h '[MWh']]]-Table13[[#This Row],[Ewec_prod '[MWh']]]-Table13[[#This Row],[Eeol_prod '[MWh']]]-Table13[[#This Row],[Efv_prod '[MWh']]]</f>
        <v>-16.115367450529732</v>
      </c>
    </row>
    <row r="7295" spans="5:13" x14ac:dyDescent="0.3">
      <c r="E7295" s="4">
        <v>43769.875</v>
      </c>
      <c r="F7295" s="3">
        <v>0.69416</v>
      </c>
      <c r="G7295" s="2">
        <f>Table13[[#This Row],[CF % FV]]*$A$2</f>
        <v>35.402160000000002</v>
      </c>
      <c r="H7295" s="3">
        <v>0.271528042624609</v>
      </c>
      <c r="I7295" s="2">
        <f>Table13[[#This Row],[CF % EOL]]*$A$6</f>
        <v>10.86112170498436</v>
      </c>
      <c r="J7295" s="3">
        <v>0.11336536072148852</v>
      </c>
      <c r="K7295" s="2">
        <f>$A$10*Table13[[#This Row],[CF % WEC]]</f>
        <v>3.4867194497232475E-2</v>
      </c>
      <c r="L7295" s="1">
        <v>33.474131896557907</v>
      </c>
      <c r="M7295" s="2">
        <f>Table13[[#This Row],[Cons h '[MWh']]]-Table13[[#This Row],[Ewec_prod '[MWh']]]-Table13[[#This Row],[Eeol_prod '[MWh']]]-Table13[[#This Row],[Efv_prod '[MWh']]]</f>
        <v>-12.824017002923686</v>
      </c>
    </row>
    <row r="7296" spans="5:13" x14ac:dyDescent="0.3">
      <c r="E7296" s="4">
        <v>43769.916666666664</v>
      </c>
      <c r="F7296" s="3">
        <v>0.58847000000000005</v>
      </c>
      <c r="G7296" s="2">
        <f>Table13[[#This Row],[CF % FV]]*$A$2</f>
        <v>30.011970000000002</v>
      </c>
      <c r="H7296" s="3">
        <v>0.164827047253955</v>
      </c>
      <c r="I7296" s="2">
        <f>Table13[[#This Row],[CF % EOL]]*$A$6</f>
        <v>6.5930818901582002</v>
      </c>
      <c r="J7296" s="3">
        <v>0.1054300993649533</v>
      </c>
      <c r="K7296" s="2">
        <f>$A$10*Table13[[#This Row],[CF % WEC]]</f>
        <v>3.2426587425161996E-2</v>
      </c>
      <c r="L7296" s="1">
        <v>30.101615290722961</v>
      </c>
      <c r="M7296" s="2">
        <f>Table13[[#This Row],[Cons h '[MWh']]]-Table13[[#This Row],[Ewec_prod '[MWh']]]-Table13[[#This Row],[Eeol_prod '[MWh']]]-Table13[[#This Row],[Efv_prod '[MWh']]]</f>
        <v>-6.5358631868604036</v>
      </c>
    </row>
    <row r="7297" spans="5:13" x14ac:dyDescent="0.3">
      <c r="E7297" s="4">
        <v>43769.958333333336</v>
      </c>
      <c r="F7297" s="3">
        <v>0.49960000000000004</v>
      </c>
      <c r="G7297" s="2">
        <f>Table13[[#This Row],[CF % FV]]*$A$2</f>
        <v>25.479600000000001</v>
      </c>
      <c r="H7297" s="3">
        <v>0.117899783036102</v>
      </c>
      <c r="I7297" s="2">
        <f>Table13[[#This Row],[CF % EOL]]*$A$6</f>
        <v>4.7159913214440801</v>
      </c>
      <c r="J7297" s="3">
        <v>9.8847218574966061E-2</v>
      </c>
      <c r="K7297" s="2">
        <f>$A$10*Table13[[#This Row],[CF % WEC]]</f>
        <v>3.0401925011565724E-2</v>
      </c>
      <c r="L7297" s="1">
        <v>27.892691071372397</v>
      </c>
      <c r="M7297" s="2">
        <f>Table13[[#This Row],[Cons h '[MWh']]]-Table13[[#This Row],[Ewec_prod '[MWh']]]-Table13[[#This Row],[Eeol_prod '[MWh']]]-Table13[[#This Row],[Efv_prod '[MWh']]]</f>
        <v>-2.3333021750832508</v>
      </c>
    </row>
    <row r="7298" spans="5:13" x14ac:dyDescent="0.3">
      <c r="E7298" s="4">
        <v>43770</v>
      </c>
      <c r="F7298" s="3">
        <v>0.34251999999999999</v>
      </c>
      <c r="G7298" s="2">
        <f>Table13[[#This Row],[CF % FV]]*$A$2</f>
        <v>17.468519999999998</v>
      </c>
      <c r="H7298" s="3">
        <v>0.146089655992061</v>
      </c>
      <c r="I7298" s="2">
        <f>Table13[[#This Row],[CF % EOL]]*$A$6</f>
        <v>5.8435862396824403</v>
      </c>
      <c r="J7298" s="3">
        <v>9.437341523528528E-2</v>
      </c>
      <c r="K7298" s="2">
        <f>$A$10*Table13[[#This Row],[CF % WEC]]</f>
        <v>2.9025940582157472E-2</v>
      </c>
      <c r="L7298" s="1">
        <v>27.496987614990978</v>
      </c>
      <c r="M7298" s="2">
        <f>Table13[[#This Row],[Cons h '[MWh']]]-Table13[[#This Row],[Ewec_prod '[MWh']]]-Table13[[#This Row],[Eeol_prod '[MWh']]]-Table13[[#This Row],[Efv_prod '[MWh']]]</f>
        <v>4.1558554347263801</v>
      </c>
    </row>
    <row r="7299" spans="5:13" x14ac:dyDescent="0.3">
      <c r="E7299" s="4">
        <v>43770.041666666664</v>
      </c>
      <c r="F7299" s="3">
        <v>0.24065</v>
      </c>
      <c r="G7299" s="2">
        <f>Table13[[#This Row],[CF % FV]]*$A$2</f>
        <v>12.273149999999999</v>
      </c>
      <c r="H7299" s="3">
        <v>0.17632905841912999</v>
      </c>
      <c r="I7299" s="2">
        <f>Table13[[#This Row],[CF % EOL]]*$A$6</f>
        <v>7.0531623367651992</v>
      </c>
      <c r="J7299" s="3">
        <v>9.1202444471430222E-2</v>
      </c>
      <c r="K7299" s="2">
        <f>$A$10*Table13[[#This Row],[CF % WEC]]</f>
        <v>2.8050661593366544E-2</v>
      </c>
      <c r="L7299" s="1">
        <v>25.68826437716967</v>
      </c>
      <c r="M7299" s="2">
        <f>Table13[[#This Row],[Cons h '[MWh']]]-Table13[[#This Row],[Ewec_prod '[MWh']]]-Table13[[#This Row],[Eeol_prod '[MWh']]]-Table13[[#This Row],[Efv_prod '[MWh']]]</f>
        <v>6.3339013788111078</v>
      </c>
    </row>
    <row r="7300" spans="5:13" x14ac:dyDescent="0.3">
      <c r="E7300" s="4">
        <v>43770.083333333336</v>
      </c>
      <c r="F7300" s="3">
        <v>0.13294999999999998</v>
      </c>
      <c r="G7300" s="2">
        <f>Table13[[#This Row],[CF % FV]]*$A$2</f>
        <v>6.7804499999999992</v>
      </c>
      <c r="H7300" s="3">
        <v>0.21693536559290599</v>
      </c>
      <c r="I7300" s="2">
        <f>Table13[[#This Row],[CF % EOL]]*$A$6</f>
        <v>8.6774146237162402</v>
      </c>
      <c r="J7300" s="3">
        <v>8.9861894701310507E-2</v>
      </c>
      <c r="K7300" s="2">
        <f>$A$10*Table13[[#This Row],[CF % WEC]]</f>
        <v>2.7638355671429627E-2</v>
      </c>
      <c r="L7300" s="1">
        <v>23.094662338001214</v>
      </c>
      <c r="M7300" s="2">
        <f>Table13[[#This Row],[Cons h '[MWh']]]-Table13[[#This Row],[Ewec_prod '[MWh']]]-Table13[[#This Row],[Eeol_prod '[MWh']]]-Table13[[#This Row],[Efv_prod '[MWh']]]</f>
        <v>7.6091593586135469</v>
      </c>
    </row>
    <row r="7301" spans="5:13" x14ac:dyDescent="0.3">
      <c r="E7301" s="4">
        <v>43770.125</v>
      </c>
      <c r="F7301" s="3">
        <v>1.762E-2</v>
      </c>
      <c r="G7301" s="2">
        <f>Table13[[#This Row],[CF % FV]]*$A$2</f>
        <v>0.89861999999999997</v>
      </c>
      <c r="H7301" s="3">
        <v>0.28112368551699501</v>
      </c>
      <c r="I7301" s="2">
        <f>Table13[[#This Row],[CF % EOL]]*$A$6</f>
        <v>11.2449474206798</v>
      </c>
      <c r="J7301" s="3">
        <v>9.1283097346636533E-2</v>
      </c>
      <c r="K7301" s="2">
        <f>$A$10*Table13[[#This Row],[CF % WEC]]</f>
        <v>2.8075467578798797E-2</v>
      </c>
      <c r="L7301" s="1">
        <v>25.818720262353178</v>
      </c>
      <c r="M7301" s="2">
        <f>Table13[[#This Row],[Cons h '[MWh']]]-Table13[[#This Row],[Ewec_prod '[MWh']]]-Table13[[#This Row],[Eeol_prod '[MWh']]]-Table13[[#This Row],[Efv_prod '[MWh']]]</f>
        <v>13.647077374094581</v>
      </c>
    </row>
    <row r="7302" spans="5:13" x14ac:dyDescent="0.3">
      <c r="E7302" s="4">
        <v>43770.166666666664</v>
      </c>
      <c r="F7302" s="3">
        <v>0</v>
      </c>
      <c r="G7302" s="2">
        <f>Table13[[#This Row],[CF % FV]]*$A$2</f>
        <v>0</v>
      </c>
      <c r="H7302" s="3">
        <v>0.34707467670074499</v>
      </c>
      <c r="I7302" s="2">
        <f>Table13[[#This Row],[CF % EOL]]*$A$6</f>
        <v>13.882987068029799</v>
      </c>
      <c r="J7302" s="3">
        <v>9.5306212375708604E-2</v>
      </c>
      <c r="K7302" s="2">
        <f>$A$10*Table13[[#This Row],[CF % WEC]]</f>
        <v>2.9312836148092346E-2</v>
      </c>
      <c r="L7302" s="1">
        <v>32.866268650981972</v>
      </c>
      <c r="M7302" s="2">
        <f>Table13[[#This Row],[Cons h '[MWh']]]-Table13[[#This Row],[Ewec_prod '[MWh']]]-Table13[[#This Row],[Eeol_prod '[MWh']]]-Table13[[#This Row],[Efv_prod '[MWh']]]</f>
        <v>18.95396874680408</v>
      </c>
    </row>
    <row r="7303" spans="5:13" x14ac:dyDescent="0.3">
      <c r="E7303" s="4">
        <v>43770.208333333336</v>
      </c>
      <c r="F7303" s="3">
        <v>0</v>
      </c>
      <c r="G7303" s="2">
        <f>Table13[[#This Row],[CF % FV]]*$A$2</f>
        <v>0</v>
      </c>
      <c r="H7303" s="3">
        <v>0.40348618544731701</v>
      </c>
      <c r="I7303" s="2">
        <f>Table13[[#This Row],[CF % EOL]]*$A$6</f>
        <v>16.139447417892679</v>
      </c>
      <c r="J7303" s="3">
        <v>0.10119172368714482</v>
      </c>
      <c r="K7303" s="2">
        <f>$A$10*Table13[[#This Row],[CF % WEC]]</f>
        <v>3.1123012257491964E-2</v>
      </c>
      <c r="L7303" s="1">
        <v>25.320768768679653</v>
      </c>
      <c r="M7303" s="2">
        <f>Table13[[#This Row],[Cons h '[MWh']]]-Table13[[#This Row],[Ewec_prod '[MWh']]]-Table13[[#This Row],[Eeol_prod '[MWh']]]-Table13[[#This Row],[Efv_prod '[MWh']]]</f>
        <v>9.1501983385294814</v>
      </c>
    </row>
    <row r="7304" spans="5:13" x14ac:dyDescent="0.3">
      <c r="E7304" s="4">
        <v>43770.25</v>
      </c>
      <c r="F7304" s="3">
        <v>0</v>
      </c>
      <c r="G7304" s="2">
        <f>Table13[[#This Row],[CF % FV]]*$A$2</f>
        <v>0</v>
      </c>
      <c r="H7304" s="3">
        <v>0.49289190118732101</v>
      </c>
      <c r="I7304" s="2">
        <f>Table13[[#This Row],[CF % EOL]]*$A$6</f>
        <v>19.715676047492842</v>
      </c>
      <c r="J7304" s="3">
        <v>0.10821349525742545</v>
      </c>
      <c r="K7304" s="2">
        <f>$A$10*Table13[[#This Row],[CF % WEC]]</f>
        <v>3.3282662026151009E-2</v>
      </c>
      <c r="L7304" s="1">
        <v>30.634935775818114</v>
      </c>
      <c r="M7304" s="2">
        <f>Table13[[#This Row],[Cons h '[MWh']]]-Table13[[#This Row],[Ewec_prod '[MWh']]]-Table13[[#This Row],[Eeol_prod '[MWh']]]-Table13[[#This Row],[Efv_prod '[MWh']]]</f>
        <v>10.885977066299123</v>
      </c>
    </row>
    <row r="7305" spans="5:13" x14ac:dyDescent="0.3">
      <c r="E7305" s="4">
        <v>43770.291666666664</v>
      </c>
      <c r="F7305" s="3">
        <v>0</v>
      </c>
      <c r="G7305" s="2">
        <f>Table13[[#This Row],[CF % FV]]*$A$2</f>
        <v>0</v>
      </c>
      <c r="H7305" s="3">
        <v>0.542757801995156</v>
      </c>
      <c r="I7305" s="2">
        <f>Table13[[#This Row],[CF % EOL]]*$A$6</f>
        <v>21.71031207980624</v>
      </c>
      <c r="J7305" s="3">
        <v>0.11209998800768159</v>
      </c>
      <c r="K7305" s="2">
        <f>$A$10*Table13[[#This Row],[CF % WEC]]</f>
        <v>3.447801039158499E-2</v>
      </c>
      <c r="L7305" s="1">
        <v>39.795906043574547</v>
      </c>
      <c r="M7305" s="2">
        <f>Table13[[#This Row],[Cons h '[MWh']]]-Table13[[#This Row],[Ewec_prod '[MWh']]]-Table13[[#This Row],[Eeol_prod '[MWh']]]-Table13[[#This Row],[Efv_prod '[MWh']]]</f>
        <v>18.051115953376719</v>
      </c>
    </row>
    <row r="7306" spans="5:13" x14ac:dyDescent="0.3">
      <c r="E7306" s="4">
        <v>43770.333333333336</v>
      </c>
      <c r="F7306" s="3">
        <v>0</v>
      </c>
      <c r="G7306" s="2">
        <f>Table13[[#This Row],[CF % FV]]*$A$2</f>
        <v>0</v>
      </c>
      <c r="H7306" s="3">
        <v>0.60295597940344603</v>
      </c>
      <c r="I7306" s="2">
        <f>Table13[[#This Row],[CF % EOL]]*$A$6</f>
        <v>24.118239176137841</v>
      </c>
      <c r="J7306" s="3">
        <v>0.1157170042207243</v>
      </c>
      <c r="K7306" s="2">
        <f>$A$10*Table13[[#This Row],[CF % WEC]]</f>
        <v>3.5590477259746227E-2</v>
      </c>
      <c r="L7306" s="1">
        <v>31.9066935054867</v>
      </c>
      <c r="M7306" s="2">
        <f>Table13[[#This Row],[Cons h '[MWh']]]-Table13[[#This Row],[Ewec_prod '[MWh']]]-Table13[[#This Row],[Eeol_prod '[MWh']]]-Table13[[#This Row],[Efv_prod '[MWh']]]</f>
        <v>7.7528638520891135</v>
      </c>
    </row>
    <row r="7307" spans="5:13" x14ac:dyDescent="0.3">
      <c r="E7307" s="4">
        <v>43770.375</v>
      </c>
      <c r="F7307" s="3">
        <v>0</v>
      </c>
      <c r="G7307" s="2">
        <f>Table13[[#This Row],[CF % FV]]*$A$2</f>
        <v>0</v>
      </c>
      <c r="H7307" s="3">
        <v>0.61947230077370596</v>
      </c>
      <c r="I7307" s="2">
        <f>Table13[[#This Row],[CF % EOL]]*$A$6</f>
        <v>24.778892030948239</v>
      </c>
      <c r="J7307" s="3">
        <v>0.1085925050789098</v>
      </c>
      <c r="K7307" s="2">
        <f>$A$10*Table13[[#This Row],[CF % WEC]]</f>
        <v>3.3399232106093878E-2</v>
      </c>
      <c r="L7307" s="1">
        <v>32.79734211936664</v>
      </c>
      <c r="M7307" s="2">
        <f>Table13[[#This Row],[Cons h '[MWh']]]-Table13[[#This Row],[Ewec_prod '[MWh']]]-Table13[[#This Row],[Eeol_prod '[MWh']]]-Table13[[#This Row],[Efv_prod '[MWh']]]</f>
        <v>7.9850508563123093</v>
      </c>
    </row>
    <row r="7308" spans="5:13" x14ac:dyDescent="0.3">
      <c r="E7308" s="4">
        <v>43770.416666666664</v>
      </c>
      <c r="F7308" s="3">
        <v>0</v>
      </c>
      <c r="G7308" s="2">
        <f>Table13[[#This Row],[CF % FV]]*$A$2</f>
        <v>0</v>
      </c>
      <c r="H7308" s="3">
        <v>0.19276289511988101</v>
      </c>
      <c r="I7308" s="2">
        <f>Table13[[#This Row],[CF % EOL]]*$A$6</f>
        <v>7.7105158047952402</v>
      </c>
      <c r="J7308" s="3">
        <v>0.10012628489501484</v>
      </c>
      <c r="K7308" s="2">
        <f>$A$10*Table13[[#This Row],[CF % WEC]]</f>
        <v>3.0795320788478263E-2</v>
      </c>
      <c r="L7308" s="1">
        <v>36.605453166864081</v>
      </c>
      <c r="M7308" s="2">
        <f>Table13[[#This Row],[Cons h '[MWh']]]-Table13[[#This Row],[Ewec_prod '[MWh']]]-Table13[[#This Row],[Eeol_prod '[MWh']]]-Table13[[#This Row],[Efv_prod '[MWh']]]</f>
        <v>28.864142041280363</v>
      </c>
    </row>
    <row r="7309" spans="5:13" x14ac:dyDescent="0.3">
      <c r="E7309" s="4">
        <v>43770.458333333336</v>
      </c>
      <c r="F7309" s="3">
        <v>0</v>
      </c>
      <c r="G7309" s="2">
        <f>Table13[[#This Row],[CF % FV]]*$A$2</f>
        <v>0</v>
      </c>
      <c r="H7309" s="3">
        <v>0.106549783084302</v>
      </c>
      <c r="I7309" s="2">
        <f>Table13[[#This Row],[CF % EOL]]*$A$6</f>
        <v>4.2619913233720803</v>
      </c>
      <c r="J7309" s="3">
        <v>9.0464597580613829E-2</v>
      </c>
      <c r="K7309" s="2">
        <f>$A$10*Table13[[#This Row],[CF % WEC]]</f>
        <v>2.7823725861961978E-2</v>
      </c>
      <c r="L7309" s="1">
        <v>26.754099820925411</v>
      </c>
      <c r="M7309" s="2">
        <f>Table13[[#This Row],[Cons h '[MWh']]]-Table13[[#This Row],[Ewec_prod '[MWh']]]-Table13[[#This Row],[Eeol_prod '[MWh']]]-Table13[[#This Row],[Efv_prod '[MWh']]]</f>
        <v>22.464284771691371</v>
      </c>
    </row>
    <row r="7310" spans="5:13" x14ac:dyDescent="0.3">
      <c r="E7310" s="4">
        <v>43770.5</v>
      </c>
      <c r="F7310" s="3">
        <v>0</v>
      </c>
      <c r="G7310" s="2">
        <f>Table13[[#This Row],[CF % FV]]*$A$2</f>
        <v>0</v>
      </c>
      <c r="H7310" s="3">
        <v>7.5984202311077498E-2</v>
      </c>
      <c r="I7310" s="2">
        <f>Table13[[#This Row],[CF % EOL]]*$A$6</f>
        <v>3.0393680924430999</v>
      </c>
      <c r="J7310" s="3">
        <v>8.3038887573913991E-2</v>
      </c>
      <c r="K7310" s="2">
        <f>$A$10*Table13[[#This Row],[CF % WEC]]</f>
        <v>2.5539838848893343E-2</v>
      </c>
      <c r="L7310" s="1">
        <v>35.652741419923956</v>
      </c>
      <c r="M7310" s="2">
        <f>Table13[[#This Row],[Cons h '[MWh']]]-Table13[[#This Row],[Ewec_prod '[MWh']]]-Table13[[#This Row],[Eeol_prod '[MWh']]]-Table13[[#This Row],[Efv_prod '[MWh']]]</f>
        <v>32.587833488631965</v>
      </c>
    </row>
    <row r="7311" spans="5:13" x14ac:dyDescent="0.3">
      <c r="E7311" s="4">
        <v>43770.541666666664</v>
      </c>
      <c r="F7311" s="3">
        <v>0</v>
      </c>
      <c r="G7311" s="2">
        <f>Table13[[#This Row],[CF % FV]]*$A$2</f>
        <v>0</v>
      </c>
      <c r="H7311" s="3">
        <v>0.10791041423629499</v>
      </c>
      <c r="I7311" s="2">
        <f>Table13[[#This Row],[CF % EOL]]*$A$6</f>
        <v>4.3164165694517997</v>
      </c>
      <c r="J7311" s="3">
        <v>7.7337931869525825E-2</v>
      </c>
      <c r="K7311" s="2">
        <f>$A$10*Table13[[#This Row],[CF % WEC]]</f>
        <v>2.3786425547864337E-2</v>
      </c>
      <c r="L7311" s="1">
        <v>28.469410456959562</v>
      </c>
      <c r="M7311" s="2">
        <f>Table13[[#This Row],[Cons h '[MWh']]]-Table13[[#This Row],[Ewec_prod '[MWh']]]-Table13[[#This Row],[Eeol_prod '[MWh']]]-Table13[[#This Row],[Efv_prod '[MWh']]]</f>
        <v>24.129207461959897</v>
      </c>
    </row>
    <row r="7312" spans="5:13" x14ac:dyDescent="0.3">
      <c r="E7312" s="4">
        <v>43770.583333333336</v>
      </c>
      <c r="F7312" s="3">
        <v>0</v>
      </c>
      <c r="G7312" s="2">
        <f>Table13[[#This Row],[CF % FV]]*$A$2</f>
        <v>0</v>
      </c>
      <c r="H7312" s="3">
        <v>0.129617632278508</v>
      </c>
      <c r="I7312" s="2">
        <f>Table13[[#This Row],[CF % EOL]]*$A$6</f>
        <v>5.18470529114032</v>
      </c>
      <c r="J7312" s="3">
        <v>7.2576378487446219E-2</v>
      </c>
      <c r="K7312" s="2">
        <f>$A$10*Table13[[#This Row],[CF % WEC]]</f>
        <v>2.2321939334215699E-2</v>
      </c>
      <c r="L7312" s="1">
        <v>29.162513993653121</v>
      </c>
      <c r="M7312" s="2">
        <f>Table13[[#This Row],[Cons h '[MWh']]]-Table13[[#This Row],[Ewec_prod '[MWh']]]-Table13[[#This Row],[Eeol_prod '[MWh']]]-Table13[[#This Row],[Efv_prod '[MWh']]]</f>
        <v>23.955486763178584</v>
      </c>
    </row>
    <row r="7313" spans="5:13" x14ac:dyDescent="0.3">
      <c r="E7313" s="4">
        <v>43770.625</v>
      </c>
      <c r="F7313" s="3">
        <v>2.3900000000000002E-3</v>
      </c>
      <c r="G7313" s="2">
        <f>Table13[[#This Row],[CF % FV]]*$A$2</f>
        <v>0.12189000000000001</v>
      </c>
      <c r="H7313" s="3">
        <v>0.127304382420174</v>
      </c>
      <c r="I7313" s="2">
        <f>Table13[[#This Row],[CF % EOL]]*$A$6</f>
        <v>5.0921752968069605</v>
      </c>
      <c r="J7313" s="3">
        <v>6.8636997095182312E-2</v>
      </c>
      <c r="K7313" s="2">
        <f>$A$10*Table13[[#This Row],[CF % WEC]]</f>
        <v>2.1110324284180332E-2</v>
      </c>
      <c r="L7313" s="1">
        <v>22.992890670366702</v>
      </c>
      <c r="M7313" s="2">
        <f>Table13[[#This Row],[Cons h '[MWh']]]-Table13[[#This Row],[Ewec_prod '[MWh']]]-Table13[[#This Row],[Eeol_prod '[MWh']]]-Table13[[#This Row],[Efv_prod '[MWh']]]</f>
        <v>17.757715049275561</v>
      </c>
    </row>
    <row r="7314" spans="5:13" x14ac:dyDescent="0.3">
      <c r="E7314" s="4">
        <v>43770.666666666664</v>
      </c>
      <c r="F7314" s="3">
        <v>0.10790999999999999</v>
      </c>
      <c r="G7314" s="2">
        <f>Table13[[#This Row],[CF % FV]]*$A$2</f>
        <v>5.5034099999999997</v>
      </c>
      <c r="H7314" s="3">
        <v>0.121117806320391</v>
      </c>
      <c r="I7314" s="2">
        <f>Table13[[#This Row],[CF % EOL]]*$A$6</f>
        <v>4.8447122528156399</v>
      </c>
      <c r="J7314" s="3">
        <v>6.5364859424625332E-2</v>
      </c>
      <c r="K7314" s="2">
        <f>$A$10*Table13[[#This Row],[CF % WEC]]</f>
        <v>2.0103929915963006E-2</v>
      </c>
      <c r="L7314" s="1">
        <v>27.56077229171488</v>
      </c>
      <c r="M7314" s="2">
        <f>Table13[[#This Row],[Cons h '[MWh']]]-Table13[[#This Row],[Ewec_prod '[MWh']]]-Table13[[#This Row],[Eeol_prod '[MWh']]]-Table13[[#This Row],[Efv_prod '[MWh']]]</f>
        <v>17.192546108983279</v>
      </c>
    </row>
    <row r="7315" spans="5:13" x14ac:dyDescent="0.3">
      <c r="E7315" s="4">
        <v>43770.708333333336</v>
      </c>
      <c r="F7315" s="3">
        <v>0.29496</v>
      </c>
      <c r="G7315" s="2">
        <f>Table13[[#This Row],[CF % FV]]*$A$2</f>
        <v>15.042960000000001</v>
      </c>
      <c r="H7315" s="3">
        <v>9.7877694253540204E-2</v>
      </c>
      <c r="I7315" s="2">
        <f>Table13[[#This Row],[CF % EOL]]*$A$6</f>
        <v>3.9151077701416082</v>
      </c>
      <c r="J7315" s="3">
        <v>6.332411459554077E-2</v>
      </c>
      <c r="K7315" s="2">
        <f>$A$10*Table13[[#This Row],[CF % WEC]]</f>
        <v>1.9476268640754579E-2</v>
      </c>
      <c r="L7315" s="1">
        <v>36.90532123963883</v>
      </c>
      <c r="M7315" s="2">
        <f>Table13[[#This Row],[Cons h '[MWh']]]-Table13[[#This Row],[Ewec_prod '[MWh']]]-Table13[[#This Row],[Eeol_prod '[MWh']]]-Table13[[#This Row],[Efv_prod '[MWh']]]</f>
        <v>17.927777200856468</v>
      </c>
    </row>
    <row r="7316" spans="5:13" x14ac:dyDescent="0.3">
      <c r="E7316" s="4">
        <v>43770.75</v>
      </c>
      <c r="F7316" s="3">
        <v>0.42386000000000001</v>
      </c>
      <c r="G7316" s="2">
        <f>Table13[[#This Row],[CF % FV]]*$A$2</f>
        <v>21.616859999999999</v>
      </c>
      <c r="H7316" s="3">
        <v>0.12329088528471301</v>
      </c>
      <c r="I7316" s="2">
        <f>Table13[[#This Row],[CF % EOL]]*$A$6</f>
        <v>4.9316354113885206</v>
      </c>
      <c r="J7316" s="3">
        <v>6.2616093145660523E-2</v>
      </c>
      <c r="K7316" s="2">
        <f>$A$10*Table13[[#This Row],[CF % WEC]]</f>
        <v>1.9258506165126452E-2</v>
      </c>
      <c r="L7316" s="1">
        <v>55.924888567076131</v>
      </c>
      <c r="M7316" s="2">
        <f>Table13[[#This Row],[Cons h '[MWh']]]-Table13[[#This Row],[Ewec_prod '[MWh']]]-Table13[[#This Row],[Eeol_prod '[MWh']]]-Table13[[#This Row],[Efv_prod '[MWh']]]</f>
        <v>29.357134649522489</v>
      </c>
    </row>
    <row r="7317" spans="5:13" x14ac:dyDescent="0.3">
      <c r="E7317" s="4">
        <v>43770.791666666664</v>
      </c>
      <c r="F7317" s="3">
        <v>0.57811999999999997</v>
      </c>
      <c r="G7317" s="2">
        <f>Table13[[#This Row],[CF % FV]]*$A$2</f>
        <v>29.484119999999997</v>
      </c>
      <c r="H7317" s="3">
        <v>0.15007253495585099</v>
      </c>
      <c r="I7317" s="2">
        <f>Table13[[#This Row],[CF % EOL]]*$A$6</f>
        <v>6.0029013982340391</v>
      </c>
      <c r="J7317" s="3">
        <v>6.2595908895629063E-2</v>
      </c>
      <c r="K7317" s="2">
        <f>$A$10*Table13[[#This Row],[CF % WEC]]</f>
        <v>1.9252298200302376E-2</v>
      </c>
      <c r="L7317" s="1">
        <v>51.388106242696345</v>
      </c>
      <c r="M7317" s="2">
        <f>Table13[[#This Row],[Cons h '[MWh']]]-Table13[[#This Row],[Ewec_prod '[MWh']]]-Table13[[#This Row],[Eeol_prod '[MWh']]]-Table13[[#This Row],[Efv_prod '[MWh']]]</f>
        <v>15.881832546262011</v>
      </c>
    </row>
    <row r="7318" spans="5:13" x14ac:dyDescent="0.3">
      <c r="E7318" s="4">
        <v>43770.833333333336</v>
      </c>
      <c r="F7318" s="3">
        <v>0.65027000000000001</v>
      </c>
      <c r="G7318" s="2">
        <f>Table13[[#This Row],[CF % FV]]*$A$2</f>
        <v>33.16377</v>
      </c>
      <c r="H7318" s="3">
        <v>0.17184741527456199</v>
      </c>
      <c r="I7318" s="2">
        <f>Table13[[#This Row],[CF % EOL]]*$A$6</f>
        <v>6.8738966109824791</v>
      </c>
      <c r="J7318" s="3">
        <v>6.31927371151072E-2</v>
      </c>
      <c r="K7318" s="2">
        <f>$A$10*Table13[[#This Row],[CF % WEC]]</f>
        <v>1.9435861552260524E-2</v>
      </c>
      <c r="L7318" s="1">
        <v>37.695229613901674</v>
      </c>
      <c r="M7318" s="2">
        <f>Table13[[#This Row],[Cons h '[MWh']]]-Table13[[#This Row],[Ewec_prod '[MWh']]]-Table13[[#This Row],[Eeol_prod '[MWh']]]-Table13[[#This Row],[Efv_prod '[MWh']]]</f>
        <v>-2.3618728586330633</v>
      </c>
    </row>
    <row r="7319" spans="5:13" x14ac:dyDescent="0.3">
      <c r="E7319" s="4">
        <v>43770.875</v>
      </c>
      <c r="F7319" s="3">
        <v>0.72709999999999997</v>
      </c>
      <c r="G7319" s="2">
        <f>Table13[[#This Row],[CF % FV]]*$A$2</f>
        <v>37.082099999999997</v>
      </c>
      <c r="H7319" s="3">
        <v>0.20034461395960201</v>
      </c>
      <c r="I7319" s="2">
        <f>Table13[[#This Row],[CF % EOL]]*$A$6</f>
        <v>8.0137845583840814</v>
      </c>
      <c r="J7319" s="3">
        <v>6.4496708090669125E-2</v>
      </c>
      <c r="K7319" s="2">
        <f>$A$10*Table13[[#This Row],[CF % WEC]]</f>
        <v>1.9836917124565034E-2</v>
      </c>
      <c r="L7319" s="1">
        <v>36.247344679399042</v>
      </c>
      <c r="M7319" s="2">
        <f>Table13[[#This Row],[Cons h '[MWh']]]-Table13[[#This Row],[Ewec_prod '[MWh']]]-Table13[[#This Row],[Eeol_prod '[MWh']]]-Table13[[#This Row],[Efv_prod '[MWh']]]</f>
        <v>-8.8683767961096009</v>
      </c>
    </row>
    <row r="7320" spans="5:13" x14ac:dyDescent="0.3">
      <c r="E7320" s="4">
        <v>43770.916666666664</v>
      </c>
      <c r="F7320" s="3">
        <v>0.71557000000000004</v>
      </c>
      <c r="G7320" s="2">
        <f>Table13[[#This Row],[CF % FV]]*$A$2</f>
        <v>36.494070000000001</v>
      </c>
      <c r="H7320" s="3">
        <v>0.28023181213602499</v>
      </c>
      <c r="I7320" s="2">
        <f>Table13[[#This Row],[CF % EOL]]*$A$6</f>
        <v>11.209272485441</v>
      </c>
      <c r="J7320" s="3">
        <v>6.3543409437565118E-2</v>
      </c>
      <c r="K7320" s="2">
        <f>$A$10*Table13[[#This Row],[CF % WEC]]</f>
        <v>1.954371601498283E-2</v>
      </c>
      <c r="L7320" s="1">
        <v>28.820375855118307</v>
      </c>
      <c r="M7320" s="2">
        <f>Table13[[#This Row],[Cons h '[MWh']]]-Table13[[#This Row],[Ewec_prod '[MWh']]]-Table13[[#This Row],[Eeol_prod '[MWh']]]-Table13[[#This Row],[Efv_prod '[MWh']]]</f>
        <v>-18.902510346337678</v>
      </c>
    </row>
    <row r="7321" spans="5:13" x14ac:dyDescent="0.3">
      <c r="E7321" s="4">
        <v>43770.958333333336</v>
      </c>
      <c r="F7321" s="3">
        <v>0.62436999999999998</v>
      </c>
      <c r="G7321" s="2">
        <f>Table13[[#This Row],[CF % FV]]*$A$2</f>
        <v>31.842869999999998</v>
      </c>
      <c r="H7321" s="3">
        <v>0.19899892435069799</v>
      </c>
      <c r="I7321" s="2">
        <f>Table13[[#This Row],[CF % EOL]]*$A$6</f>
        <v>7.9599569740279197</v>
      </c>
      <c r="J7321" s="3">
        <v>5.8845884792025412E-2</v>
      </c>
      <c r="K7321" s="2">
        <f>$A$10*Table13[[#This Row],[CF % WEC]]</f>
        <v>1.809892278688234E-2</v>
      </c>
      <c r="L7321" s="1">
        <v>30.373318999857329</v>
      </c>
      <c r="M7321" s="2">
        <f>Table13[[#This Row],[Cons h '[MWh']]]-Table13[[#This Row],[Ewec_prod '[MWh']]]-Table13[[#This Row],[Eeol_prod '[MWh']]]-Table13[[#This Row],[Efv_prod '[MWh']]]</f>
        <v>-9.447606896957474</v>
      </c>
    </row>
    <row r="7322" spans="5:13" x14ac:dyDescent="0.3">
      <c r="E7322" s="4">
        <v>43771</v>
      </c>
      <c r="F7322" s="3">
        <v>0.48372000000000004</v>
      </c>
      <c r="G7322" s="2">
        <f>Table13[[#This Row],[CF % FV]]*$A$2</f>
        <v>24.669720000000002</v>
      </c>
      <c r="H7322" s="3">
        <v>0.12572205952717699</v>
      </c>
      <c r="I7322" s="2">
        <f>Table13[[#This Row],[CF % EOL]]*$A$6</f>
        <v>5.0288823810870795</v>
      </c>
      <c r="J7322" s="3">
        <v>5.4144937848226389E-2</v>
      </c>
      <c r="K7322" s="2">
        <f>$A$10*Table13[[#This Row],[CF % WEC]]</f>
        <v>1.6653076980302182E-2</v>
      </c>
      <c r="L7322" s="1">
        <v>21.420334105611698</v>
      </c>
      <c r="M7322" s="2">
        <f>Table13[[#This Row],[Cons h '[MWh']]]-Table13[[#This Row],[Ewec_prod '[MWh']]]-Table13[[#This Row],[Eeol_prod '[MWh']]]-Table13[[#This Row],[Efv_prod '[MWh']]]</f>
        <v>-8.2949213524556846</v>
      </c>
    </row>
    <row r="7323" spans="5:13" x14ac:dyDescent="0.3">
      <c r="E7323" s="4">
        <v>43771.041666666664</v>
      </c>
      <c r="F7323" s="3">
        <v>0.28194999999999998</v>
      </c>
      <c r="G7323" s="2">
        <f>Table13[[#This Row],[CF % FV]]*$A$2</f>
        <v>14.379449999999999</v>
      </c>
      <c r="H7323" s="3">
        <v>0.10776664833776201</v>
      </c>
      <c r="I7323" s="2">
        <f>Table13[[#This Row],[CF % EOL]]*$A$6</f>
        <v>4.3106659335104798</v>
      </c>
      <c r="J7323" s="3">
        <v>5.0086844181021745E-2</v>
      </c>
      <c r="K7323" s="2">
        <f>$A$10*Table13[[#This Row],[CF % WEC]]</f>
        <v>1.5404950213167118E-2</v>
      </c>
      <c r="L7323" s="1">
        <v>23.958425644354737</v>
      </c>
      <c r="M7323" s="2">
        <f>Table13[[#This Row],[Cons h '[MWh']]]-Table13[[#This Row],[Ewec_prod '[MWh']]]-Table13[[#This Row],[Eeol_prod '[MWh']]]-Table13[[#This Row],[Efv_prod '[MWh']]]</f>
        <v>5.2529047606310897</v>
      </c>
    </row>
    <row r="7324" spans="5:13" x14ac:dyDescent="0.3">
      <c r="E7324" s="4">
        <v>43771.083333333336</v>
      </c>
      <c r="F7324" s="3">
        <v>0.13461000000000001</v>
      </c>
      <c r="G7324" s="2">
        <f>Table13[[#This Row],[CF % FV]]*$A$2</f>
        <v>6.8651100000000005</v>
      </c>
      <c r="H7324" s="3">
        <v>7.0967749614178899E-2</v>
      </c>
      <c r="I7324" s="2">
        <f>Table13[[#This Row],[CF % EOL]]*$A$6</f>
        <v>2.838709984567156</v>
      </c>
      <c r="J7324" s="3">
        <v>4.7306435578834391E-2</v>
      </c>
      <c r="K7324" s="2">
        <f>$A$10*Table13[[#This Row],[CF % WEC]]</f>
        <v>1.4549794397517085E-2</v>
      </c>
      <c r="L7324" s="1">
        <v>21.614408466909193</v>
      </c>
      <c r="M7324" s="2">
        <f>Table13[[#This Row],[Cons h '[MWh']]]-Table13[[#This Row],[Ewec_prod '[MWh']]]-Table13[[#This Row],[Eeol_prod '[MWh']]]-Table13[[#This Row],[Efv_prod '[MWh']]]</f>
        <v>11.896038687944518</v>
      </c>
    </row>
    <row r="7325" spans="5:13" x14ac:dyDescent="0.3">
      <c r="E7325" s="4">
        <v>43771.125</v>
      </c>
      <c r="F7325" s="3">
        <v>1.721E-2</v>
      </c>
      <c r="G7325" s="2">
        <f>Table13[[#This Row],[CF % FV]]*$A$2</f>
        <v>0.87770999999999999</v>
      </c>
      <c r="H7325" s="3">
        <v>0.104706669530805</v>
      </c>
      <c r="I7325" s="2">
        <f>Table13[[#This Row],[CF % EOL]]*$A$6</f>
        <v>4.1882667812322003</v>
      </c>
      <c r="J7325" s="3">
        <v>5.0587111501899942E-2</v>
      </c>
      <c r="K7325" s="2">
        <f>$A$10*Table13[[#This Row],[CF % WEC]]</f>
        <v>1.5558814831659556E-2</v>
      </c>
      <c r="L7325" s="1">
        <v>26.6392167840614</v>
      </c>
      <c r="M7325" s="2">
        <f>Table13[[#This Row],[Cons h '[MWh']]]-Table13[[#This Row],[Ewec_prod '[MWh']]]-Table13[[#This Row],[Eeol_prod '[MWh']]]-Table13[[#This Row],[Efv_prod '[MWh']]]</f>
        <v>21.557681187997538</v>
      </c>
    </row>
    <row r="7326" spans="5:13" x14ac:dyDescent="0.3">
      <c r="E7326" s="4">
        <v>43771.166666666664</v>
      </c>
      <c r="F7326" s="3">
        <v>0</v>
      </c>
      <c r="G7326" s="2">
        <f>Table13[[#This Row],[CF % FV]]*$A$2</f>
        <v>0</v>
      </c>
      <c r="H7326" s="3">
        <v>0.14217829130294701</v>
      </c>
      <c r="I7326" s="2">
        <f>Table13[[#This Row],[CF % EOL]]*$A$6</f>
        <v>5.6871316521178805</v>
      </c>
      <c r="J7326" s="3">
        <v>5.0107357345702888E-2</v>
      </c>
      <c r="K7326" s="2">
        <f>$A$10*Table13[[#This Row],[CF % WEC]]</f>
        <v>1.5411259340559641E-2</v>
      </c>
      <c r="L7326" s="1">
        <v>28.014890949161487</v>
      </c>
      <c r="M7326" s="2">
        <f>Table13[[#This Row],[Cons h '[MWh']]]-Table13[[#This Row],[Ewec_prod '[MWh']]]-Table13[[#This Row],[Eeol_prod '[MWh']]]-Table13[[#This Row],[Efv_prod '[MWh']]]</f>
        <v>22.312348037703046</v>
      </c>
    </row>
    <row r="7327" spans="5:13" x14ac:dyDescent="0.3">
      <c r="E7327" s="4">
        <v>43771.208333333336</v>
      </c>
      <c r="F7327" s="3">
        <v>0</v>
      </c>
      <c r="G7327" s="2">
        <f>Table13[[#This Row],[CF % FV]]*$A$2</f>
        <v>0</v>
      </c>
      <c r="H7327" s="3">
        <v>0.17203685455631301</v>
      </c>
      <c r="I7327" s="2">
        <f>Table13[[#This Row],[CF % EOL]]*$A$6</f>
        <v>6.8814741822525205</v>
      </c>
      <c r="J7327" s="3">
        <v>5.0253764381963932E-2</v>
      </c>
      <c r="K7327" s="2">
        <f>$A$10*Table13[[#This Row],[CF % WEC]]</f>
        <v>1.5456288991385861E-2</v>
      </c>
      <c r="L7327" s="1">
        <v>30.749480623196302</v>
      </c>
      <c r="M7327" s="2">
        <f>Table13[[#This Row],[Cons h '[MWh']]]-Table13[[#This Row],[Ewec_prod '[MWh']]]-Table13[[#This Row],[Eeol_prod '[MWh']]]-Table13[[#This Row],[Efv_prod '[MWh']]]</f>
        <v>23.852550151952393</v>
      </c>
    </row>
    <row r="7328" spans="5:13" x14ac:dyDescent="0.3">
      <c r="E7328" s="4">
        <v>43771.25</v>
      </c>
      <c r="F7328" s="3">
        <v>0</v>
      </c>
      <c r="G7328" s="2">
        <f>Table13[[#This Row],[CF % FV]]*$A$2</f>
        <v>0</v>
      </c>
      <c r="H7328" s="3">
        <v>0.19489503142421499</v>
      </c>
      <c r="I7328" s="2">
        <f>Table13[[#This Row],[CF % EOL]]*$A$6</f>
        <v>7.7958012569686002</v>
      </c>
      <c r="J7328" s="3">
        <v>5.0808073711802619E-2</v>
      </c>
      <c r="K7328" s="2">
        <f>$A$10*Table13[[#This Row],[CF % WEC]]</f>
        <v>1.5626775029555832E-2</v>
      </c>
      <c r="L7328" s="1">
        <v>29.63437537308829</v>
      </c>
      <c r="M7328" s="2">
        <f>Table13[[#This Row],[Cons h '[MWh']]]-Table13[[#This Row],[Ewec_prod '[MWh']]]-Table13[[#This Row],[Eeol_prod '[MWh']]]-Table13[[#This Row],[Efv_prod '[MWh']]]</f>
        <v>21.822947341090135</v>
      </c>
    </row>
    <row r="7329" spans="5:13" x14ac:dyDescent="0.3">
      <c r="E7329" s="4">
        <v>43771.291666666664</v>
      </c>
      <c r="F7329" s="3">
        <v>0</v>
      </c>
      <c r="G7329" s="2">
        <f>Table13[[#This Row],[CF % FV]]*$A$2</f>
        <v>0</v>
      </c>
      <c r="H7329" s="3">
        <v>0.24187515454348199</v>
      </c>
      <c r="I7329" s="2">
        <f>Table13[[#This Row],[CF % EOL]]*$A$6</f>
        <v>9.6750061817392794</v>
      </c>
      <c r="J7329" s="3">
        <v>5.1779784225120397E-2</v>
      </c>
      <c r="K7329" s="2">
        <f>$A$10*Table13[[#This Row],[CF % WEC]]</f>
        <v>1.5925638979242311E-2</v>
      </c>
      <c r="L7329" s="1">
        <v>30.41920578305092</v>
      </c>
      <c r="M7329" s="2">
        <f>Table13[[#This Row],[Cons h '[MWh']]]-Table13[[#This Row],[Ewec_prod '[MWh']]]-Table13[[#This Row],[Eeol_prod '[MWh']]]-Table13[[#This Row],[Efv_prod '[MWh']]]</f>
        <v>20.728273962332395</v>
      </c>
    </row>
    <row r="7330" spans="5:13" x14ac:dyDescent="0.3">
      <c r="E7330" s="4">
        <v>43771.333333333336</v>
      </c>
      <c r="F7330" s="3">
        <v>0</v>
      </c>
      <c r="G7330" s="2">
        <f>Table13[[#This Row],[CF % FV]]*$A$2</f>
        <v>0</v>
      </c>
      <c r="H7330" s="3">
        <v>0.22809490544711</v>
      </c>
      <c r="I7330" s="2">
        <f>Table13[[#This Row],[CF % EOL]]*$A$6</f>
        <v>9.1237962178844008</v>
      </c>
      <c r="J7330" s="3">
        <v>5.5472038076321652E-2</v>
      </c>
      <c r="K7330" s="2">
        <f>$A$10*Table13[[#This Row],[CF % WEC]]</f>
        <v>1.7061246296536256E-2</v>
      </c>
      <c r="L7330" s="1">
        <v>23.192709535128706</v>
      </c>
      <c r="M7330" s="2">
        <f>Table13[[#This Row],[Cons h '[MWh']]]-Table13[[#This Row],[Ewec_prod '[MWh']]]-Table13[[#This Row],[Eeol_prod '[MWh']]]-Table13[[#This Row],[Efv_prod '[MWh']]]</f>
        <v>14.051852070947771</v>
      </c>
    </row>
    <row r="7331" spans="5:13" x14ac:dyDescent="0.3">
      <c r="E7331" s="4">
        <v>43771.375</v>
      </c>
      <c r="F7331" s="3">
        <v>0</v>
      </c>
      <c r="G7331" s="2">
        <f>Table13[[#This Row],[CF % FV]]*$A$2</f>
        <v>0</v>
      </c>
      <c r="H7331" s="3">
        <v>0.22253062979140001</v>
      </c>
      <c r="I7331" s="2">
        <f>Table13[[#This Row],[CF % EOL]]*$A$6</f>
        <v>8.9012251916559997</v>
      </c>
      <c r="J7331" s="3">
        <v>5.9680848324369262E-2</v>
      </c>
      <c r="K7331" s="2">
        <f>$A$10*Table13[[#This Row],[CF % WEC]]</f>
        <v>1.8355728178714968E-2</v>
      </c>
      <c r="L7331" s="1">
        <v>25.357173782606921</v>
      </c>
      <c r="M7331" s="2">
        <f>Table13[[#This Row],[Cons h '[MWh']]]-Table13[[#This Row],[Ewec_prod '[MWh']]]-Table13[[#This Row],[Eeol_prod '[MWh']]]-Table13[[#This Row],[Efv_prod '[MWh']]]</f>
        <v>16.437592862772206</v>
      </c>
    </row>
    <row r="7332" spans="5:13" x14ac:dyDescent="0.3">
      <c r="E7332" s="4">
        <v>43771.416666666664</v>
      </c>
      <c r="F7332" s="3">
        <v>0</v>
      </c>
      <c r="G7332" s="2">
        <f>Table13[[#This Row],[CF % FV]]*$A$2</f>
        <v>0</v>
      </c>
      <c r="H7332" s="3">
        <v>0.221427066215653</v>
      </c>
      <c r="I7332" s="2">
        <f>Table13[[#This Row],[CF % EOL]]*$A$6</f>
        <v>8.85708264862612</v>
      </c>
      <c r="J7332" s="3">
        <v>6.2028923960938266E-2</v>
      </c>
      <c r="K7332" s="2">
        <f>$A$10*Table13[[#This Row],[CF % WEC]]</f>
        <v>1.9077913592261186E-2</v>
      </c>
      <c r="L7332" s="1">
        <v>29.329968702156727</v>
      </c>
      <c r="M7332" s="2">
        <f>Table13[[#This Row],[Cons h '[MWh']]]-Table13[[#This Row],[Ewec_prod '[MWh']]]-Table13[[#This Row],[Eeol_prod '[MWh']]]-Table13[[#This Row],[Efv_prod '[MWh']]]</f>
        <v>20.453808139938346</v>
      </c>
    </row>
    <row r="7333" spans="5:13" x14ac:dyDescent="0.3">
      <c r="E7333" s="4">
        <v>43771.458333333336</v>
      </c>
      <c r="F7333" s="3">
        <v>0</v>
      </c>
      <c r="G7333" s="2">
        <f>Table13[[#This Row],[CF % FV]]*$A$2</f>
        <v>0</v>
      </c>
      <c r="H7333" s="3">
        <v>0.233962401574697</v>
      </c>
      <c r="I7333" s="2">
        <f>Table13[[#This Row],[CF % EOL]]*$A$6</f>
        <v>9.3584960629878804</v>
      </c>
      <c r="J7333" s="3">
        <v>6.220967479844472E-2</v>
      </c>
      <c r="K7333" s="2">
        <f>$A$10*Table13[[#This Row],[CF % WEC]]</f>
        <v>1.9133506187448693E-2</v>
      </c>
      <c r="L7333" s="1">
        <v>26.119050494258762</v>
      </c>
      <c r="M7333" s="2">
        <f>Table13[[#This Row],[Cons h '[MWh']]]-Table13[[#This Row],[Ewec_prod '[MWh']]]-Table13[[#This Row],[Eeol_prod '[MWh']]]-Table13[[#This Row],[Efv_prod '[MWh']]]</f>
        <v>16.741420925083432</v>
      </c>
    </row>
    <row r="7334" spans="5:13" x14ac:dyDescent="0.3">
      <c r="E7334" s="4">
        <v>43771.5</v>
      </c>
      <c r="F7334" s="3">
        <v>0</v>
      </c>
      <c r="G7334" s="2">
        <f>Table13[[#This Row],[CF % FV]]*$A$2</f>
        <v>0</v>
      </c>
      <c r="H7334" s="3">
        <v>0.18311640300793</v>
      </c>
      <c r="I7334" s="2">
        <f>Table13[[#This Row],[CF % EOL]]*$A$6</f>
        <v>7.3246561203171998</v>
      </c>
      <c r="J7334" s="3">
        <v>6.1402826735598451E-2</v>
      </c>
      <c r="K7334" s="2">
        <f>$A$10*Table13[[#This Row],[CF % WEC]]</f>
        <v>1.8885348124368991E-2</v>
      </c>
      <c r="L7334" s="1">
        <v>28.147290242437617</v>
      </c>
      <c r="M7334" s="2">
        <f>Table13[[#This Row],[Cons h '[MWh']]]-Table13[[#This Row],[Ewec_prod '[MWh']]]-Table13[[#This Row],[Eeol_prod '[MWh']]]-Table13[[#This Row],[Efv_prod '[MWh']]]</f>
        <v>20.803748773996048</v>
      </c>
    </row>
    <row r="7335" spans="5:13" x14ac:dyDescent="0.3">
      <c r="E7335" s="4">
        <v>43771.541666666664</v>
      </c>
      <c r="F7335" s="3">
        <v>0</v>
      </c>
      <c r="G7335" s="2">
        <f>Table13[[#This Row],[CF % FV]]*$A$2</f>
        <v>0</v>
      </c>
      <c r="H7335" s="3">
        <v>0.163811346350311</v>
      </c>
      <c r="I7335" s="2">
        <f>Table13[[#This Row],[CF % EOL]]*$A$6</f>
        <v>6.5524538540124402</v>
      </c>
      <c r="J7335" s="3">
        <v>6.0647709514139461E-2</v>
      </c>
      <c r="K7335" s="2">
        <f>$A$10*Table13[[#This Row],[CF % WEC]]</f>
        <v>1.8653100647174403E-2</v>
      </c>
      <c r="L7335" s="1">
        <v>30.04156353182087</v>
      </c>
      <c r="M7335" s="2">
        <f>Table13[[#This Row],[Cons h '[MWh']]]-Table13[[#This Row],[Ewec_prod '[MWh']]]-Table13[[#This Row],[Eeol_prod '[MWh']]]-Table13[[#This Row],[Efv_prod '[MWh']]]</f>
        <v>23.470456577161254</v>
      </c>
    </row>
    <row r="7336" spans="5:13" x14ac:dyDescent="0.3">
      <c r="E7336" s="4">
        <v>43771.583333333336</v>
      </c>
      <c r="F7336" s="3">
        <v>0</v>
      </c>
      <c r="G7336" s="2">
        <f>Table13[[#This Row],[CF % FV]]*$A$2</f>
        <v>0</v>
      </c>
      <c r="H7336" s="3">
        <v>0.14626135065759099</v>
      </c>
      <c r="I7336" s="2">
        <f>Table13[[#This Row],[CF % EOL]]*$A$6</f>
        <v>5.8504540263036393</v>
      </c>
      <c r="J7336" s="3">
        <v>5.9806037391933776E-2</v>
      </c>
      <c r="K7336" s="2">
        <f>$A$10*Table13[[#This Row],[CF % WEC]]</f>
        <v>1.8394231929242635E-2</v>
      </c>
      <c r="L7336" s="1">
        <v>32.261313378588341</v>
      </c>
      <c r="M7336" s="2">
        <f>Table13[[#This Row],[Cons h '[MWh']]]-Table13[[#This Row],[Ewec_prod '[MWh']]]-Table13[[#This Row],[Eeol_prod '[MWh']]]-Table13[[#This Row],[Efv_prod '[MWh']]]</f>
        <v>26.39246512035546</v>
      </c>
    </row>
    <row r="7337" spans="5:13" x14ac:dyDescent="0.3">
      <c r="E7337" s="4">
        <v>43771.625</v>
      </c>
      <c r="F7337" s="3">
        <v>5.62E-3</v>
      </c>
      <c r="G7337" s="2">
        <f>Table13[[#This Row],[CF % FV]]*$A$2</f>
        <v>0.28661999999999999</v>
      </c>
      <c r="H7337" s="3">
        <v>0.14108611611682201</v>
      </c>
      <c r="I7337" s="2">
        <f>Table13[[#This Row],[CF % EOL]]*$A$6</f>
        <v>5.6434446446728801</v>
      </c>
      <c r="J7337" s="3">
        <v>5.9088976345117374E-2</v>
      </c>
      <c r="K7337" s="2">
        <f>$A$10*Table13[[#This Row],[CF % WEC]]</f>
        <v>1.8173689191790757E-2</v>
      </c>
      <c r="L7337" s="1">
        <v>29.953211401155752</v>
      </c>
      <c r="M7337" s="2">
        <f>Table13[[#This Row],[Cons h '[MWh']]]-Table13[[#This Row],[Ewec_prod '[MWh']]]-Table13[[#This Row],[Eeol_prod '[MWh']]]-Table13[[#This Row],[Efv_prod '[MWh']]]</f>
        <v>24.004973067291083</v>
      </c>
    </row>
    <row r="7338" spans="5:13" x14ac:dyDescent="0.3">
      <c r="E7338" s="4">
        <v>43771.666666666664</v>
      </c>
      <c r="F7338" s="3">
        <v>9.8269999999999996E-2</v>
      </c>
      <c r="G7338" s="2">
        <f>Table13[[#This Row],[CF % FV]]*$A$2</f>
        <v>5.0117699999999994</v>
      </c>
      <c r="H7338" s="3">
        <v>0.15969439733917301</v>
      </c>
      <c r="I7338" s="2">
        <f>Table13[[#This Row],[CF % EOL]]*$A$6</f>
        <v>6.3877758935669204</v>
      </c>
      <c r="J7338" s="3">
        <v>5.9442664334442702E-2</v>
      </c>
      <c r="K7338" s="2">
        <f>$A$10*Table13[[#This Row],[CF % WEC]]</f>
        <v>1.8282471167490006E-2</v>
      </c>
      <c r="L7338" s="1">
        <v>29.170159543482132</v>
      </c>
      <c r="M7338" s="2">
        <f>Table13[[#This Row],[Cons h '[MWh']]]-Table13[[#This Row],[Ewec_prod '[MWh']]]-Table13[[#This Row],[Eeol_prod '[MWh']]]-Table13[[#This Row],[Efv_prod '[MWh']]]</f>
        <v>17.752331178747724</v>
      </c>
    </row>
    <row r="7339" spans="5:13" x14ac:dyDescent="0.3">
      <c r="E7339" s="4">
        <v>43771.708333333336</v>
      </c>
      <c r="F7339" s="3">
        <v>0.27982000000000001</v>
      </c>
      <c r="G7339" s="2">
        <f>Table13[[#This Row],[CF % FV]]*$A$2</f>
        <v>14.270820000000001</v>
      </c>
      <c r="H7339" s="3">
        <v>0.20055215820245301</v>
      </c>
      <c r="I7339" s="2">
        <f>Table13[[#This Row],[CF % EOL]]*$A$6</f>
        <v>8.0220863280981209</v>
      </c>
      <c r="J7339" s="3">
        <v>6.1026063275776518E-2</v>
      </c>
      <c r="K7339" s="2">
        <f>$A$10*Table13[[#This Row],[CF % WEC]]</f>
        <v>1.8769468946201552E-2</v>
      </c>
      <c r="L7339" s="1">
        <v>35.287620187439735</v>
      </c>
      <c r="M7339" s="2">
        <f>Table13[[#This Row],[Cons h '[MWh']]]-Table13[[#This Row],[Ewec_prod '[MWh']]]-Table13[[#This Row],[Eeol_prod '[MWh']]]-Table13[[#This Row],[Efv_prod '[MWh']]]</f>
        <v>12.975944390395412</v>
      </c>
    </row>
    <row r="7340" spans="5:13" x14ac:dyDescent="0.3">
      <c r="E7340" s="4">
        <v>43771.75</v>
      </c>
      <c r="F7340" s="3">
        <v>0.42148000000000002</v>
      </c>
      <c r="G7340" s="2">
        <f>Table13[[#This Row],[CF % FV]]*$A$2</f>
        <v>21.495480000000001</v>
      </c>
      <c r="H7340" s="3">
        <v>0.25198629898568098</v>
      </c>
      <c r="I7340" s="2">
        <f>Table13[[#This Row],[CF % EOL]]*$A$6</f>
        <v>10.079451959427239</v>
      </c>
      <c r="J7340" s="3">
        <v>6.4349712533701545E-2</v>
      </c>
      <c r="K7340" s="2">
        <f>$A$10*Table13[[#This Row],[CF % WEC]]</f>
        <v>1.979170646548541E-2</v>
      </c>
      <c r="L7340" s="1">
        <v>39.431317444327682</v>
      </c>
      <c r="M7340" s="2">
        <f>Table13[[#This Row],[Cons h '[MWh']]]-Table13[[#This Row],[Ewec_prod '[MWh']]]-Table13[[#This Row],[Eeol_prod '[MWh']]]-Table13[[#This Row],[Efv_prod '[MWh']]]</f>
        <v>7.8365937784349597</v>
      </c>
    </row>
    <row r="7341" spans="5:13" x14ac:dyDescent="0.3">
      <c r="E7341" s="4">
        <v>43771.791666666664</v>
      </c>
      <c r="F7341" s="3">
        <v>0.58648999999999996</v>
      </c>
      <c r="G7341" s="2">
        <f>Table13[[#This Row],[CF % FV]]*$A$2</f>
        <v>29.910989999999998</v>
      </c>
      <c r="H7341" s="3">
        <v>0.41148217165243101</v>
      </c>
      <c r="I7341" s="2">
        <f>Table13[[#This Row],[CF % EOL]]*$A$6</f>
        <v>16.459286866097241</v>
      </c>
      <c r="J7341" s="3">
        <v>6.9676460120999317E-2</v>
      </c>
      <c r="K7341" s="2">
        <f>$A$10*Table13[[#This Row],[CF % WEC]]</f>
        <v>2.1430026521823131E-2</v>
      </c>
      <c r="L7341" s="1">
        <v>41.167820901046838</v>
      </c>
      <c r="M7341" s="2">
        <f>Table13[[#This Row],[Cons h '[MWh']]]-Table13[[#This Row],[Ewec_prod '[MWh']]]-Table13[[#This Row],[Eeol_prod '[MWh']]]-Table13[[#This Row],[Efv_prod '[MWh']]]</f>
        <v>-5.2238859915722209</v>
      </c>
    </row>
    <row r="7342" spans="5:13" x14ac:dyDescent="0.3">
      <c r="E7342" s="4">
        <v>43771.833333333336</v>
      </c>
      <c r="F7342" s="3">
        <v>0.63790000000000002</v>
      </c>
      <c r="G7342" s="2">
        <f>Table13[[#This Row],[CF % FV]]*$A$2</f>
        <v>32.532899999999998</v>
      </c>
      <c r="H7342" s="3">
        <v>0.43719973420559999</v>
      </c>
      <c r="I7342" s="2">
        <f>Table13[[#This Row],[CF % EOL]]*$A$6</f>
        <v>17.487989368224</v>
      </c>
      <c r="J7342" s="3">
        <v>7.8530260143751057E-2</v>
      </c>
      <c r="K7342" s="2">
        <f>$A$10*Table13[[#This Row],[CF % WEC]]</f>
        <v>2.4153143755060766E-2</v>
      </c>
      <c r="L7342" s="1">
        <v>35.062964838807119</v>
      </c>
      <c r="M7342" s="2">
        <f>Table13[[#This Row],[Cons h '[MWh']]]-Table13[[#This Row],[Ewec_prod '[MWh']]]-Table13[[#This Row],[Eeol_prod '[MWh']]]-Table13[[#This Row],[Efv_prod '[MWh']]]</f>
        <v>-14.982077673171936</v>
      </c>
    </row>
    <row r="7343" spans="5:13" x14ac:dyDescent="0.3">
      <c r="E7343" s="4">
        <v>43771.875</v>
      </c>
      <c r="F7343" s="3">
        <v>0.70216000000000001</v>
      </c>
      <c r="G7343" s="2">
        <f>Table13[[#This Row],[CF % FV]]*$A$2</f>
        <v>35.810160000000003</v>
      </c>
      <c r="H7343" s="3">
        <v>0.362776434479261</v>
      </c>
      <c r="I7343" s="2">
        <f>Table13[[#This Row],[CF % EOL]]*$A$6</f>
        <v>14.51105737917044</v>
      </c>
      <c r="J7343" s="3">
        <v>8.1758983742840297E-2</v>
      </c>
      <c r="K7343" s="2">
        <f>$A$10*Table13[[#This Row],[CF % WEC]]</f>
        <v>2.5146185483069929E-2</v>
      </c>
      <c r="L7343" s="1">
        <v>35.788613524298221</v>
      </c>
      <c r="M7343" s="2">
        <f>Table13[[#This Row],[Cons h '[MWh']]]-Table13[[#This Row],[Ewec_prod '[MWh']]]-Table13[[#This Row],[Eeol_prod '[MWh']]]-Table13[[#This Row],[Efv_prod '[MWh']]]</f>
        <v>-14.557750040355288</v>
      </c>
    </row>
    <row r="7344" spans="5:13" x14ac:dyDescent="0.3">
      <c r="E7344" s="4">
        <v>43771.916666666664</v>
      </c>
      <c r="F7344" s="3">
        <v>0.74546000000000001</v>
      </c>
      <c r="G7344" s="2">
        <f>Table13[[#This Row],[CF % FV]]*$A$2</f>
        <v>38.018459999999997</v>
      </c>
      <c r="H7344" s="3">
        <v>0.43287871376452097</v>
      </c>
      <c r="I7344" s="2">
        <f>Table13[[#This Row],[CF % EOL]]*$A$6</f>
        <v>17.31514855058084</v>
      </c>
      <c r="J7344" s="3">
        <v>8.7025459791686771E-2</v>
      </c>
      <c r="K7344" s="2">
        <f>$A$10*Table13[[#This Row],[CF % WEC]]</f>
        <v>2.6765968135738186E-2</v>
      </c>
      <c r="L7344" s="1">
        <v>25.352983639344185</v>
      </c>
      <c r="M7344" s="2">
        <f>Table13[[#This Row],[Cons h '[MWh']]]-Table13[[#This Row],[Ewec_prod '[MWh']]]-Table13[[#This Row],[Eeol_prod '[MWh']]]-Table13[[#This Row],[Efv_prod '[MWh']]]</f>
        <v>-30.007390879372391</v>
      </c>
    </row>
    <row r="7345" spans="5:13" x14ac:dyDescent="0.3">
      <c r="E7345" s="4">
        <v>43771.958333333336</v>
      </c>
      <c r="F7345" s="3">
        <v>0.64903999999999995</v>
      </c>
      <c r="G7345" s="2">
        <f>Table13[[#This Row],[CF % FV]]*$A$2</f>
        <v>33.101039999999998</v>
      </c>
      <c r="H7345" s="3">
        <v>0.53501685807910404</v>
      </c>
      <c r="I7345" s="2">
        <f>Table13[[#This Row],[CF % EOL]]*$A$6</f>
        <v>21.400674323164161</v>
      </c>
      <c r="J7345" s="3">
        <v>9.0851283493423515E-2</v>
      </c>
      <c r="K7345" s="2">
        <f>$A$10*Table13[[#This Row],[CF % WEC]]</f>
        <v>2.7942656837398109E-2</v>
      </c>
      <c r="L7345" s="1">
        <v>23.59028981074119</v>
      </c>
      <c r="M7345" s="2">
        <f>Table13[[#This Row],[Cons h '[MWh']]]-Table13[[#This Row],[Ewec_prod '[MWh']]]-Table13[[#This Row],[Eeol_prod '[MWh']]]-Table13[[#This Row],[Efv_prod '[MWh']]]</f>
        <v>-30.939367169260365</v>
      </c>
    </row>
    <row r="7346" spans="5:13" x14ac:dyDescent="0.3">
      <c r="E7346" s="4">
        <v>43772</v>
      </c>
      <c r="F7346" s="3">
        <v>0.48096</v>
      </c>
      <c r="G7346" s="2">
        <f>Table13[[#This Row],[CF % FV]]*$A$2</f>
        <v>24.528960000000001</v>
      </c>
      <c r="H7346" s="3">
        <v>0.57148310500977095</v>
      </c>
      <c r="I7346" s="2">
        <f>Table13[[#This Row],[CF % EOL]]*$A$6</f>
        <v>22.859324200390837</v>
      </c>
      <c r="J7346" s="3">
        <v>9.1531853282675366E-2</v>
      </c>
      <c r="K7346" s="2">
        <f>$A$10*Table13[[#This Row],[CF % WEC]]</f>
        <v>2.8151976148515393E-2</v>
      </c>
      <c r="L7346" s="1">
        <v>21.240546056897831</v>
      </c>
      <c r="M7346" s="2">
        <f>Table13[[#This Row],[Cons h '[MWh']]]-Table13[[#This Row],[Ewec_prod '[MWh']]]-Table13[[#This Row],[Eeol_prod '[MWh']]]-Table13[[#This Row],[Efv_prod '[MWh']]]</f>
        <v>-26.175890119641522</v>
      </c>
    </row>
    <row r="7347" spans="5:13" x14ac:dyDescent="0.3">
      <c r="E7347" s="4">
        <v>43772.041666666664</v>
      </c>
      <c r="F7347" s="3">
        <v>0.31991000000000003</v>
      </c>
      <c r="G7347" s="2">
        <f>Table13[[#This Row],[CF % FV]]*$A$2</f>
        <v>16.31541</v>
      </c>
      <c r="H7347" s="3">
        <v>0.60255136233814899</v>
      </c>
      <c r="I7347" s="2">
        <f>Table13[[#This Row],[CF % EOL]]*$A$6</f>
        <v>24.102054493525959</v>
      </c>
      <c r="J7347" s="3">
        <v>9.0451471117773949E-2</v>
      </c>
      <c r="K7347" s="2">
        <f>$A$10*Table13[[#This Row],[CF % WEC]]</f>
        <v>2.7819688624043923E-2</v>
      </c>
      <c r="L7347" s="1">
        <v>26.308867866067661</v>
      </c>
      <c r="M7347" s="2">
        <f>Table13[[#This Row],[Cons h '[MWh']]]-Table13[[#This Row],[Ewec_prod '[MWh']]]-Table13[[#This Row],[Eeol_prod '[MWh']]]-Table13[[#This Row],[Efv_prod '[MWh']]]</f>
        <v>-14.13641631608234</v>
      </c>
    </row>
    <row r="7348" spans="5:13" x14ac:dyDescent="0.3">
      <c r="E7348" s="4">
        <v>43772.083333333336</v>
      </c>
      <c r="F7348" s="3">
        <v>0.12811</v>
      </c>
      <c r="G7348" s="2">
        <f>Table13[[#This Row],[CF % FV]]*$A$2</f>
        <v>6.5336100000000004</v>
      </c>
      <c r="H7348" s="3">
        <v>0.61680471379939505</v>
      </c>
      <c r="I7348" s="2">
        <f>Table13[[#This Row],[CF % EOL]]*$A$6</f>
        <v>24.6721885519758</v>
      </c>
      <c r="J7348" s="3">
        <v>8.697706814043378E-2</v>
      </c>
      <c r="K7348" s="2">
        <f>$A$10*Table13[[#This Row],[CF % WEC]]</f>
        <v>2.675108456719889E-2</v>
      </c>
      <c r="L7348" s="1">
        <v>21.351167238096242</v>
      </c>
      <c r="M7348" s="2">
        <f>Table13[[#This Row],[Cons h '[MWh']]]-Table13[[#This Row],[Ewec_prod '[MWh']]]-Table13[[#This Row],[Eeol_prod '[MWh']]]-Table13[[#This Row],[Efv_prod '[MWh']]]</f>
        <v>-9.8813823984467568</v>
      </c>
    </row>
    <row r="7349" spans="5:13" x14ac:dyDescent="0.3">
      <c r="E7349" s="4">
        <v>43772.125</v>
      </c>
      <c r="F7349" s="3">
        <v>1.1140000000000001E-2</v>
      </c>
      <c r="G7349" s="2">
        <f>Table13[[#This Row],[CF % FV]]*$A$2</f>
        <v>0.56813999999999998</v>
      </c>
      <c r="H7349" s="3">
        <v>0.49235326677011199</v>
      </c>
      <c r="I7349" s="2">
        <f>Table13[[#This Row],[CF % EOL]]*$A$6</f>
        <v>19.69413067080448</v>
      </c>
      <c r="J7349" s="3">
        <v>8.179009405449926E-2</v>
      </c>
      <c r="K7349" s="2">
        <f>$A$10*Table13[[#This Row],[CF % WEC]]</f>
        <v>2.5155753919853256E-2</v>
      </c>
      <c r="L7349" s="1">
        <v>20.406276651476404</v>
      </c>
      <c r="M7349" s="2">
        <f>Table13[[#This Row],[Cons h '[MWh']]]-Table13[[#This Row],[Ewec_prod '[MWh']]]-Table13[[#This Row],[Eeol_prod '[MWh']]]-Table13[[#This Row],[Efv_prod '[MWh']]]</f>
        <v>0.11885022675206935</v>
      </c>
    </row>
    <row r="7350" spans="5:13" x14ac:dyDescent="0.3">
      <c r="E7350" s="4">
        <v>43772.166666666664</v>
      </c>
      <c r="F7350" s="3">
        <v>0</v>
      </c>
      <c r="G7350" s="2">
        <f>Table13[[#This Row],[CF % FV]]*$A$2</f>
        <v>0</v>
      </c>
      <c r="H7350" s="3">
        <v>0.40031504824125203</v>
      </c>
      <c r="I7350" s="2">
        <f>Table13[[#This Row],[CF % EOL]]*$A$6</f>
        <v>16.012601929650081</v>
      </c>
      <c r="J7350" s="3">
        <v>7.7403275229563251E-2</v>
      </c>
      <c r="K7350" s="2">
        <f>$A$10*Table13[[#This Row],[CF % WEC]]</f>
        <v>2.3806522865325579E-2</v>
      </c>
      <c r="L7350" s="1">
        <v>20.814816614167768</v>
      </c>
      <c r="M7350" s="2">
        <f>Table13[[#This Row],[Cons h '[MWh']]]-Table13[[#This Row],[Ewec_prod '[MWh']]]-Table13[[#This Row],[Eeol_prod '[MWh']]]-Table13[[#This Row],[Efv_prod '[MWh']]]</f>
        <v>4.7784081616523615</v>
      </c>
    </row>
    <row r="7351" spans="5:13" x14ac:dyDescent="0.3">
      <c r="E7351" s="4">
        <v>43772.208333333336</v>
      </c>
      <c r="F7351" s="3">
        <v>0</v>
      </c>
      <c r="G7351" s="2">
        <f>Table13[[#This Row],[CF % FV]]*$A$2</f>
        <v>0</v>
      </c>
      <c r="H7351" s="3">
        <v>0.38980766967644398</v>
      </c>
      <c r="I7351" s="2">
        <f>Table13[[#This Row],[CF % EOL]]*$A$6</f>
        <v>15.592306787057758</v>
      </c>
      <c r="J7351" s="3">
        <v>7.5730495211466548E-2</v>
      </c>
      <c r="K7351" s="2">
        <f>$A$10*Table13[[#This Row],[CF % WEC]]</f>
        <v>2.3292034613615668E-2</v>
      </c>
      <c r="L7351" s="1">
        <v>26.588265151563728</v>
      </c>
      <c r="M7351" s="2">
        <f>Table13[[#This Row],[Cons h '[MWh']]]-Table13[[#This Row],[Ewec_prod '[MWh']]]-Table13[[#This Row],[Eeol_prod '[MWh']]]-Table13[[#This Row],[Efv_prod '[MWh']]]</f>
        <v>10.972666329892355</v>
      </c>
    </row>
    <row r="7352" spans="5:13" x14ac:dyDescent="0.3">
      <c r="E7352" s="4">
        <v>43772.25</v>
      </c>
      <c r="F7352" s="3">
        <v>0</v>
      </c>
      <c r="G7352" s="2">
        <f>Table13[[#This Row],[CF % FV]]*$A$2</f>
        <v>0</v>
      </c>
      <c r="H7352" s="3">
        <v>0.40763203714468998</v>
      </c>
      <c r="I7352" s="2">
        <f>Table13[[#This Row],[CF % EOL]]*$A$6</f>
        <v>16.305281485787599</v>
      </c>
      <c r="J7352" s="3">
        <v>7.6607480707453185E-2</v>
      </c>
      <c r="K7352" s="2">
        <f>$A$10*Table13[[#This Row],[CF % WEC]]</f>
        <v>2.3561764482291699E-2</v>
      </c>
      <c r="L7352" s="1">
        <v>28.507680518788458</v>
      </c>
      <c r="M7352" s="2">
        <f>Table13[[#This Row],[Cons h '[MWh']]]-Table13[[#This Row],[Ewec_prod '[MWh']]]-Table13[[#This Row],[Eeol_prod '[MWh']]]-Table13[[#This Row],[Efv_prod '[MWh']]]</f>
        <v>12.178837268518567</v>
      </c>
    </row>
    <row r="7353" spans="5:13" x14ac:dyDescent="0.3">
      <c r="E7353" s="4">
        <v>43772.291666666664</v>
      </c>
      <c r="F7353" s="3">
        <v>0</v>
      </c>
      <c r="G7353" s="2">
        <f>Table13[[#This Row],[CF % FV]]*$A$2</f>
        <v>0</v>
      </c>
      <c r="H7353" s="3">
        <v>0.49217380147685902</v>
      </c>
      <c r="I7353" s="2">
        <f>Table13[[#This Row],[CF % EOL]]*$A$6</f>
        <v>19.686952059074361</v>
      </c>
      <c r="J7353" s="3">
        <v>7.908314699192992E-2</v>
      </c>
      <c r="K7353" s="2">
        <f>$A$10*Table13[[#This Row],[CF % WEC]]</f>
        <v>2.4323192287943531E-2</v>
      </c>
      <c r="L7353" s="1">
        <v>23.313379593405116</v>
      </c>
      <c r="M7353" s="2">
        <f>Table13[[#This Row],[Cons h '[MWh']]]-Table13[[#This Row],[Ewec_prod '[MWh']]]-Table13[[#This Row],[Eeol_prod '[MWh']]]-Table13[[#This Row],[Efv_prod '[MWh']]]</f>
        <v>3.6021043420428107</v>
      </c>
    </row>
    <row r="7354" spans="5:13" x14ac:dyDescent="0.3">
      <c r="E7354" s="4">
        <v>43772.333333333336</v>
      </c>
      <c r="F7354" s="3">
        <v>0</v>
      </c>
      <c r="G7354" s="2">
        <f>Table13[[#This Row],[CF % FV]]*$A$2</f>
        <v>0</v>
      </c>
      <c r="H7354" s="3">
        <v>0.53201168106432195</v>
      </c>
      <c r="I7354" s="2">
        <f>Table13[[#This Row],[CF % EOL]]*$A$6</f>
        <v>21.280467242572879</v>
      </c>
      <c r="J7354" s="3">
        <v>8.211752011326777E-2</v>
      </c>
      <c r="K7354" s="2">
        <f>$A$10*Table13[[#This Row],[CF % WEC]]</f>
        <v>2.5256458650133182E-2</v>
      </c>
      <c r="L7354" s="1">
        <v>23.352789162491721</v>
      </c>
      <c r="M7354" s="2">
        <f>Table13[[#This Row],[Cons h '[MWh']]]-Table13[[#This Row],[Ewec_prod '[MWh']]]-Table13[[#This Row],[Eeol_prod '[MWh']]]-Table13[[#This Row],[Efv_prod '[MWh']]]</f>
        <v>2.0470654612687085</v>
      </c>
    </row>
    <row r="7355" spans="5:13" x14ac:dyDescent="0.3">
      <c r="E7355" s="4">
        <v>43772.375</v>
      </c>
      <c r="F7355" s="3">
        <v>0</v>
      </c>
      <c r="G7355" s="2">
        <f>Table13[[#This Row],[CF % FV]]*$A$2</f>
        <v>0</v>
      </c>
      <c r="H7355" s="3">
        <v>0.58709355165766597</v>
      </c>
      <c r="I7355" s="2">
        <f>Table13[[#This Row],[CF % EOL]]*$A$6</f>
        <v>23.48374206630664</v>
      </c>
      <c r="J7355" s="3">
        <v>7.2554798420847152E-2</v>
      </c>
      <c r="K7355" s="2">
        <f>$A$10*Table13[[#This Row],[CF % WEC]]</f>
        <v>2.2315302065348173E-2</v>
      </c>
      <c r="L7355" s="1">
        <v>25.214945220127905</v>
      </c>
      <c r="M7355" s="2">
        <f>Table13[[#This Row],[Cons h '[MWh']]]-Table13[[#This Row],[Ewec_prod '[MWh']]]-Table13[[#This Row],[Eeol_prod '[MWh']]]-Table13[[#This Row],[Efv_prod '[MWh']]]</f>
        <v>1.7088878517559181</v>
      </c>
    </row>
    <row r="7356" spans="5:13" x14ac:dyDescent="0.3">
      <c r="E7356" s="4">
        <v>43772.416666666664</v>
      </c>
      <c r="F7356" s="3">
        <v>0</v>
      </c>
      <c r="G7356" s="2">
        <f>Table13[[#This Row],[CF % FV]]*$A$2</f>
        <v>0</v>
      </c>
      <c r="H7356" s="3">
        <v>0.19306653359812401</v>
      </c>
      <c r="I7356" s="2">
        <f>Table13[[#This Row],[CF % EOL]]*$A$6</f>
        <v>7.7226613439249601</v>
      </c>
      <c r="J7356" s="3">
        <v>6.8282694832035334E-2</v>
      </c>
      <c r="K7356" s="2">
        <f>$A$10*Table13[[#This Row],[CF % WEC]]</f>
        <v>2.1001353379475982E-2</v>
      </c>
      <c r="L7356" s="1">
        <v>26.695016906223614</v>
      </c>
      <c r="M7356" s="2">
        <f>Table13[[#This Row],[Cons h '[MWh']]]-Table13[[#This Row],[Ewec_prod '[MWh']]]-Table13[[#This Row],[Eeol_prod '[MWh']]]-Table13[[#This Row],[Efv_prod '[MWh']]]</f>
        <v>18.951354208919177</v>
      </c>
    </row>
    <row r="7357" spans="5:13" x14ac:dyDescent="0.3">
      <c r="E7357" s="4">
        <v>43772.458333333336</v>
      </c>
      <c r="F7357" s="3">
        <v>0</v>
      </c>
      <c r="G7357" s="2">
        <f>Table13[[#This Row],[CF % FV]]*$A$2</f>
        <v>0</v>
      </c>
      <c r="H7357" s="3">
        <v>0.21617382695822401</v>
      </c>
      <c r="I7357" s="2">
        <f>Table13[[#This Row],[CF % EOL]]*$A$6</f>
        <v>8.646953078328961</v>
      </c>
      <c r="J7357" s="3">
        <v>6.5952307873661659E-2</v>
      </c>
      <c r="K7357" s="2">
        <f>$A$10*Table13[[#This Row],[CF % WEC]]</f>
        <v>2.0284608380701175E-2</v>
      </c>
      <c r="L7357" s="1">
        <v>36.386649436205971</v>
      </c>
      <c r="M7357" s="2">
        <f>Table13[[#This Row],[Cons h '[MWh']]]-Table13[[#This Row],[Ewec_prod '[MWh']]]-Table13[[#This Row],[Eeol_prod '[MWh']]]-Table13[[#This Row],[Efv_prod '[MWh']]]</f>
        <v>27.719411749496309</v>
      </c>
    </row>
    <row r="7358" spans="5:13" x14ac:dyDescent="0.3">
      <c r="E7358" s="4">
        <v>43772.5</v>
      </c>
      <c r="F7358" s="3">
        <v>0</v>
      </c>
      <c r="G7358" s="2">
        <f>Table13[[#This Row],[CF % FV]]*$A$2</f>
        <v>0</v>
      </c>
      <c r="H7358" s="3">
        <v>0.21110155691303201</v>
      </c>
      <c r="I7358" s="2">
        <f>Table13[[#This Row],[CF % EOL]]*$A$6</f>
        <v>8.4440622765212794</v>
      </c>
      <c r="J7358" s="3">
        <v>6.4597807619490077E-2</v>
      </c>
      <c r="K7358" s="2">
        <f>$A$10*Table13[[#This Row],[CF % WEC]]</f>
        <v>1.9868011780926943E-2</v>
      </c>
      <c r="L7358" s="1">
        <v>25.959318725810618</v>
      </c>
      <c r="M7358" s="2">
        <f>Table13[[#This Row],[Cons h '[MWh']]]-Table13[[#This Row],[Ewec_prod '[MWh']]]-Table13[[#This Row],[Eeol_prod '[MWh']]]-Table13[[#This Row],[Efv_prod '[MWh']]]</f>
        <v>17.495388437508414</v>
      </c>
    </row>
    <row r="7359" spans="5:13" x14ac:dyDescent="0.3">
      <c r="E7359" s="4">
        <v>43772.541666666664</v>
      </c>
      <c r="F7359" s="3">
        <v>0</v>
      </c>
      <c r="G7359" s="2">
        <f>Table13[[#This Row],[CF % FV]]*$A$2</f>
        <v>0</v>
      </c>
      <c r="H7359" s="3">
        <v>0.211423173849942</v>
      </c>
      <c r="I7359" s="2">
        <f>Table13[[#This Row],[CF % EOL]]*$A$6</f>
        <v>8.4569269539976801</v>
      </c>
      <c r="J7359" s="3">
        <v>6.3885377766470089E-2</v>
      </c>
      <c r="K7359" s="2">
        <f>$A$10*Table13[[#This Row],[CF % WEC]]</f>
        <v>1.9648893435668821E-2</v>
      </c>
      <c r="L7359" s="1">
        <v>25.706737699281362</v>
      </c>
      <c r="M7359" s="2">
        <f>Table13[[#This Row],[Cons h '[MWh']]]-Table13[[#This Row],[Ewec_prod '[MWh']]]-Table13[[#This Row],[Eeol_prod '[MWh']]]-Table13[[#This Row],[Efv_prod '[MWh']]]</f>
        <v>17.230161851848013</v>
      </c>
    </row>
    <row r="7360" spans="5:13" x14ac:dyDescent="0.3">
      <c r="E7360" s="4">
        <v>43772.583333333336</v>
      </c>
      <c r="F7360" s="3">
        <v>0</v>
      </c>
      <c r="G7360" s="2">
        <f>Table13[[#This Row],[CF % FV]]*$A$2</f>
        <v>0</v>
      </c>
      <c r="H7360" s="3">
        <v>0.18380233810764199</v>
      </c>
      <c r="I7360" s="2">
        <f>Table13[[#This Row],[CF % EOL]]*$A$6</f>
        <v>7.3520935243056798</v>
      </c>
      <c r="J7360" s="3">
        <v>6.3601980688394025E-2</v>
      </c>
      <c r="K7360" s="2">
        <f>$A$10*Table13[[#This Row],[CF % WEC]]</f>
        <v>1.9561730470029771E-2</v>
      </c>
      <c r="L7360" s="1">
        <v>33.024501254871083</v>
      </c>
      <c r="M7360" s="2">
        <f>Table13[[#This Row],[Cons h '[MWh']]]-Table13[[#This Row],[Ewec_prod '[MWh']]]-Table13[[#This Row],[Eeol_prod '[MWh']]]-Table13[[#This Row],[Efv_prod '[MWh']]]</f>
        <v>25.652846000095373</v>
      </c>
    </row>
    <row r="7361" spans="5:13" x14ac:dyDescent="0.3">
      <c r="E7361" s="4">
        <v>43772.625</v>
      </c>
      <c r="F7361" s="3">
        <v>2.2000000000000001E-3</v>
      </c>
      <c r="G7361" s="2">
        <f>Table13[[#This Row],[CF % FV]]*$A$2</f>
        <v>0.11220000000000001</v>
      </c>
      <c r="H7361" s="3">
        <v>0.18636181655057499</v>
      </c>
      <c r="I7361" s="2">
        <f>Table13[[#This Row],[CF % EOL]]*$A$6</f>
        <v>7.4544726620229991</v>
      </c>
      <c r="J7361" s="3">
        <v>6.3356397112897214E-2</v>
      </c>
      <c r="K7361" s="2">
        <f>$A$10*Table13[[#This Row],[CF % WEC]]</f>
        <v>1.9486197606748811E-2</v>
      </c>
      <c r="L7361" s="1">
        <v>24.059076151797324</v>
      </c>
      <c r="M7361" s="2">
        <f>Table13[[#This Row],[Cons h '[MWh']]]-Table13[[#This Row],[Ewec_prod '[MWh']]]-Table13[[#This Row],[Eeol_prod '[MWh']]]-Table13[[#This Row],[Efv_prod '[MWh']]]</f>
        <v>16.472917292167573</v>
      </c>
    </row>
    <row r="7362" spans="5:13" x14ac:dyDescent="0.3">
      <c r="E7362" s="4">
        <v>43772.666666666664</v>
      </c>
      <c r="F7362" s="3">
        <v>0.11469</v>
      </c>
      <c r="G7362" s="2">
        <f>Table13[[#This Row],[CF % FV]]*$A$2</f>
        <v>5.8491900000000001</v>
      </c>
      <c r="H7362" s="3">
        <v>0.20832660038015499</v>
      </c>
      <c r="I7362" s="2">
        <f>Table13[[#This Row],[CF % EOL]]*$A$6</f>
        <v>8.3330640152061992</v>
      </c>
      <c r="J7362" s="3">
        <v>6.3560343944298936E-2</v>
      </c>
      <c r="K7362" s="2">
        <f>$A$10*Table13[[#This Row],[CF % WEC]]</f>
        <v>1.9548924473159514E-2</v>
      </c>
      <c r="L7362" s="1">
        <v>29.054668289116222</v>
      </c>
      <c r="M7362" s="2">
        <f>Table13[[#This Row],[Cons h '[MWh']]]-Table13[[#This Row],[Ewec_prod '[MWh']]]-Table13[[#This Row],[Eeol_prod '[MWh']]]-Table13[[#This Row],[Efv_prod '[MWh']]]</f>
        <v>14.852865349436861</v>
      </c>
    </row>
    <row r="7363" spans="5:13" x14ac:dyDescent="0.3">
      <c r="E7363" s="4">
        <v>43772.708333333336</v>
      </c>
      <c r="F7363" s="3">
        <v>0.32788999999999996</v>
      </c>
      <c r="G7363" s="2">
        <f>Table13[[#This Row],[CF % FV]]*$A$2</f>
        <v>16.722389999999997</v>
      </c>
      <c r="H7363" s="3">
        <v>0.221427066215653</v>
      </c>
      <c r="I7363" s="2">
        <f>Table13[[#This Row],[CF % EOL]]*$A$6</f>
        <v>8.85708264862612</v>
      </c>
      <c r="J7363" s="3">
        <v>6.4132243667408481E-2</v>
      </c>
      <c r="K7363" s="2">
        <f>$A$10*Table13[[#This Row],[CF % WEC]]</f>
        <v>1.9724820697117756E-2</v>
      </c>
      <c r="L7363" s="1">
        <v>29.568614700180355</v>
      </c>
      <c r="M7363" s="2">
        <f>Table13[[#This Row],[Cons h '[MWh']]]-Table13[[#This Row],[Ewec_prod '[MWh']]]-Table13[[#This Row],[Eeol_prod '[MWh']]]-Table13[[#This Row],[Efv_prod '[MWh']]]</f>
        <v>3.9694172308571183</v>
      </c>
    </row>
    <row r="7364" spans="5:13" x14ac:dyDescent="0.3">
      <c r="E7364" s="4">
        <v>43772.75</v>
      </c>
      <c r="F7364" s="3">
        <v>0.48829</v>
      </c>
      <c r="G7364" s="2">
        <f>Table13[[#This Row],[CF % FV]]*$A$2</f>
        <v>24.90279</v>
      </c>
      <c r="H7364" s="3">
        <v>0.22552577943583199</v>
      </c>
      <c r="I7364" s="2">
        <f>Table13[[#This Row],[CF % EOL]]*$A$6</f>
        <v>9.0210311774332794</v>
      </c>
      <c r="J7364" s="3">
        <v>6.5169426226809796E-2</v>
      </c>
      <c r="K7364" s="2">
        <f>$A$10*Table13[[#This Row],[CF % WEC]]</f>
        <v>2.004382154356351E-2</v>
      </c>
      <c r="L7364" s="1">
        <v>33.175697242894167</v>
      </c>
      <c r="M7364" s="2">
        <f>Table13[[#This Row],[Cons h '[MWh']]]-Table13[[#This Row],[Ewec_prod '[MWh']]]-Table13[[#This Row],[Eeol_prod '[MWh']]]-Table13[[#This Row],[Efv_prod '[MWh']]]</f>
        <v>-0.76816775608267918</v>
      </c>
    </row>
    <row r="7365" spans="5:13" x14ac:dyDescent="0.3">
      <c r="E7365" s="4">
        <v>43772.791666666664</v>
      </c>
      <c r="F7365" s="3">
        <v>0.65815000000000001</v>
      </c>
      <c r="G7365" s="2">
        <f>Table13[[#This Row],[CF % FV]]*$A$2</f>
        <v>33.565649999999998</v>
      </c>
      <c r="H7365" s="3">
        <v>0.218900781596751</v>
      </c>
      <c r="I7365" s="2">
        <f>Table13[[#This Row],[CF % EOL]]*$A$6</f>
        <v>8.7560312638700406</v>
      </c>
      <c r="J7365" s="3">
        <v>6.729305536850802E-2</v>
      </c>
      <c r="K7365" s="2">
        <f>$A$10*Table13[[#This Row],[CF % WEC]]</f>
        <v>2.0696975115804098E-2</v>
      </c>
      <c r="L7365" s="1">
        <v>30.147133258952966</v>
      </c>
      <c r="M7365" s="2">
        <f>Table13[[#This Row],[Cons h '[MWh']]]-Table13[[#This Row],[Ewec_prod '[MWh']]]-Table13[[#This Row],[Eeol_prod '[MWh']]]-Table13[[#This Row],[Efv_prod '[MWh']]]</f>
        <v>-12.195244980032875</v>
      </c>
    </row>
    <row r="7366" spans="5:13" x14ac:dyDescent="0.3">
      <c r="E7366" s="4">
        <v>43772.833333333336</v>
      </c>
      <c r="F7366" s="3">
        <v>0.71150999999999998</v>
      </c>
      <c r="G7366" s="2">
        <f>Table13[[#This Row],[CF % FV]]*$A$2</f>
        <v>36.287010000000002</v>
      </c>
      <c r="H7366" s="3">
        <v>0.27453721959370297</v>
      </c>
      <c r="I7366" s="2">
        <f>Table13[[#This Row],[CF % EOL]]*$A$6</f>
        <v>10.981488783748119</v>
      </c>
      <c r="J7366" s="3">
        <v>7.0813783565783342E-2</v>
      </c>
      <c r="K7366" s="2">
        <f>$A$10*Table13[[#This Row],[CF % WEC]]</f>
        <v>2.1779827179653443E-2</v>
      </c>
      <c r="L7366" s="1">
        <v>32.202640980350402</v>
      </c>
      <c r="M7366" s="2">
        <f>Table13[[#This Row],[Cons h '[MWh']]]-Table13[[#This Row],[Ewec_prod '[MWh']]]-Table13[[#This Row],[Eeol_prod '[MWh']]]-Table13[[#This Row],[Efv_prod '[MWh']]]</f>
        <v>-15.087637630577376</v>
      </c>
    </row>
    <row r="7367" spans="5:13" x14ac:dyDescent="0.3">
      <c r="E7367" s="4">
        <v>43772.875</v>
      </c>
      <c r="F7367" s="3">
        <v>0.67444999999999999</v>
      </c>
      <c r="G7367" s="2">
        <f>Table13[[#This Row],[CF % FV]]*$A$2</f>
        <v>34.396949999999997</v>
      </c>
      <c r="H7367" s="3">
        <v>0.32980478555244402</v>
      </c>
      <c r="I7367" s="2">
        <f>Table13[[#This Row],[CF % EOL]]*$A$6</f>
        <v>13.192191422097761</v>
      </c>
      <c r="J7367" s="3">
        <v>6.8183234216319E-2</v>
      </c>
      <c r="K7367" s="2">
        <f>$A$10*Table13[[#This Row],[CF % WEC]]</f>
        <v>2.0970762795095313E-2</v>
      </c>
      <c r="L7367" s="1">
        <v>31.872177204775205</v>
      </c>
      <c r="M7367" s="2">
        <f>Table13[[#This Row],[Cons h '[MWh']]]-Table13[[#This Row],[Ewec_prod '[MWh']]]-Table13[[#This Row],[Eeol_prod '[MWh']]]-Table13[[#This Row],[Efv_prod '[MWh']]]</f>
        <v>-15.737934980117647</v>
      </c>
    </row>
    <row r="7368" spans="5:13" x14ac:dyDescent="0.3">
      <c r="E7368" s="4">
        <v>43772.916666666664</v>
      </c>
      <c r="F7368" s="3">
        <v>0.64176</v>
      </c>
      <c r="G7368" s="2">
        <f>Table13[[#This Row],[CF % FV]]*$A$2</f>
        <v>32.729759999999999</v>
      </c>
      <c r="H7368" s="3">
        <v>6.7366777783117004E-2</v>
      </c>
      <c r="I7368" s="2">
        <f>Table13[[#This Row],[CF % EOL]]*$A$6</f>
        <v>2.6946711113246802</v>
      </c>
      <c r="J7368" s="3">
        <v>6.9506264826302372E-2</v>
      </c>
      <c r="K7368" s="2">
        <f>$A$10*Table13[[#This Row],[CF % WEC]]</f>
        <v>2.1377680440048726E-2</v>
      </c>
      <c r="L7368" s="1">
        <v>24.626697202337954</v>
      </c>
      <c r="M7368" s="2">
        <f>Table13[[#This Row],[Cons h '[MWh']]]-Table13[[#This Row],[Ewec_prod '[MWh']]]-Table13[[#This Row],[Eeol_prod '[MWh']]]-Table13[[#This Row],[Efv_prod '[MWh']]]</f>
        <v>-10.819111589426775</v>
      </c>
    </row>
    <row r="7369" spans="5:13" x14ac:dyDescent="0.3">
      <c r="E7369" s="4">
        <v>43772.958333333336</v>
      </c>
      <c r="F7369" s="3">
        <v>0.56476000000000004</v>
      </c>
      <c r="G7369" s="2">
        <f>Table13[[#This Row],[CF % FV]]*$A$2</f>
        <v>28.802760000000003</v>
      </c>
      <c r="H7369" s="3">
        <v>7.0349085863514293E-2</v>
      </c>
      <c r="I7369" s="2">
        <f>Table13[[#This Row],[CF % EOL]]*$A$6</f>
        <v>2.8139634345405717</v>
      </c>
      <c r="J7369" s="3">
        <v>7.2551287066100215E-2</v>
      </c>
      <c r="K7369" s="2">
        <f>$A$10*Table13[[#This Row],[CF % WEC]]</f>
        <v>2.2314222096227701E-2</v>
      </c>
      <c r="L7369" s="1">
        <v>24.994555857225951</v>
      </c>
      <c r="M7369" s="2">
        <f>Table13[[#This Row],[Cons h '[MWh']]]-Table13[[#This Row],[Ewec_prod '[MWh']]]-Table13[[#This Row],[Eeol_prod '[MWh']]]-Table13[[#This Row],[Efv_prod '[MWh']]]</f>
        <v>-6.6444817994108512</v>
      </c>
    </row>
    <row r="7370" spans="5:13" x14ac:dyDescent="0.3">
      <c r="E7370" s="4">
        <v>43773</v>
      </c>
      <c r="F7370" s="3">
        <v>0.47772000000000003</v>
      </c>
      <c r="G7370" s="2">
        <f>Table13[[#This Row],[CF % FV]]*$A$2</f>
        <v>24.363720000000001</v>
      </c>
      <c r="H7370" s="3">
        <v>0.12754265363467801</v>
      </c>
      <c r="I7370" s="2">
        <f>Table13[[#This Row],[CF % EOL]]*$A$6</f>
        <v>5.1017061453871202</v>
      </c>
      <c r="J7370" s="3">
        <v>7.5325197233837432E-2</v>
      </c>
      <c r="K7370" s="2">
        <f>$A$10*Table13[[#This Row],[CF % WEC]]</f>
        <v>2.3167379222185765E-2</v>
      </c>
      <c r="L7370" s="1">
        <v>20.835320236286446</v>
      </c>
      <c r="M7370" s="2">
        <f>Table13[[#This Row],[Cons h '[MWh']]]-Table13[[#This Row],[Ewec_prod '[MWh']]]-Table13[[#This Row],[Eeol_prod '[MWh']]]-Table13[[#This Row],[Efv_prod '[MWh']]]</f>
        <v>-8.6532732883228611</v>
      </c>
    </row>
    <row r="7371" spans="5:13" x14ac:dyDescent="0.3">
      <c r="E7371" s="4">
        <v>43773.041666666664</v>
      </c>
      <c r="F7371" s="3">
        <v>0.31367</v>
      </c>
      <c r="G7371" s="2">
        <f>Table13[[#This Row],[CF % FV]]*$A$2</f>
        <v>15.997170000000001</v>
      </c>
      <c r="H7371" s="3">
        <v>0.20949790161780299</v>
      </c>
      <c r="I7371" s="2">
        <f>Table13[[#This Row],[CF % EOL]]*$A$6</f>
        <v>8.3799160647121198</v>
      </c>
      <c r="J7371" s="3">
        <v>7.7485011854949257E-2</v>
      </c>
      <c r="K7371" s="2">
        <f>$A$10*Table13[[#This Row],[CF % WEC]]</f>
        <v>2.3831662174165099E-2</v>
      </c>
      <c r="L7371" s="1">
        <v>23.767582599011352</v>
      </c>
      <c r="M7371" s="2">
        <f>Table13[[#This Row],[Cons h '[MWh']]]-Table13[[#This Row],[Ewec_prod '[MWh']]]-Table13[[#This Row],[Eeol_prod '[MWh']]]-Table13[[#This Row],[Efv_prod '[MWh']]]</f>
        <v>-0.63333512787493262</v>
      </c>
    </row>
    <row r="7372" spans="5:13" x14ac:dyDescent="0.3">
      <c r="E7372" s="4">
        <v>43773.083333333336</v>
      </c>
      <c r="F7372" s="3">
        <v>0.11226</v>
      </c>
      <c r="G7372" s="2">
        <f>Table13[[#This Row],[CF % FV]]*$A$2</f>
        <v>5.7252599999999996</v>
      </c>
      <c r="H7372" s="3">
        <v>0.17508326690039699</v>
      </c>
      <c r="I7372" s="2">
        <f>Table13[[#This Row],[CF % EOL]]*$A$6</f>
        <v>7.0033306760158798</v>
      </c>
      <c r="J7372" s="3">
        <v>7.8635475503756075E-2</v>
      </c>
      <c r="K7372" s="2">
        <f>$A$10*Table13[[#This Row],[CF % WEC]]</f>
        <v>2.4185504296217637E-2</v>
      </c>
      <c r="L7372" s="1">
        <v>22.767242642658385</v>
      </c>
      <c r="M7372" s="2">
        <f>Table13[[#This Row],[Cons h '[MWh']]]-Table13[[#This Row],[Ewec_prod '[MWh']]]-Table13[[#This Row],[Eeol_prod '[MWh']]]-Table13[[#This Row],[Efv_prod '[MWh']]]</f>
        <v>10.014466462346288</v>
      </c>
    </row>
    <row r="7373" spans="5:13" x14ac:dyDescent="0.3">
      <c r="E7373" s="4">
        <v>43773.125</v>
      </c>
      <c r="F7373" s="3">
        <v>1.091E-2</v>
      </c>
      <c r="G7373" s="2">
        <f>Table13[[#This Row],[CF % FV]]*$A$2</f>
        <v>0.55640999999999996</v>
      </c>
      <c r="H7373" s="3">
        <v>9.7133981284801593E-2</v>
      </c>
      <c r="I7373" s="2">
        <f>Table13[[#This Row],[CF % EOL]]*$A$6</f>
        <v>3.8853592513920638</v>
      </c>
      <c r="J7373" s="3">
        <v>7.9466065949968481E-2</v>
      </c>
      <c r="K7373" s="2">
        <f>$A$10*Table13[[#This Row],[CF % WEC]]</f>
        <v>2.4440964680688869E-2</v>
      </c>
      <c r="L7373" s="1">
        <v>29.344966612773931</v>
      </c>
      <c r="M7373" s="2">
        <f>Table13[[#This Row],[Cons h '[MWh']]]-Table13[[#This Row],[Ewec_prod '[MWh']]]-Table13[[#This Row],[Eeol_prod '[MWh']]]-Table13[[#This Row],[Efv_prod '[MWh']]]</f>
        <v>24.878756396701178</v>
      </c>
    </row>
    <row r="7374" spans="5:13" x14ac:dyDescent="0.3">
      <c r="E7374" s="4">
        <v>43773.166666666664</v>
      </c>
      <c r="F7374" s="3">
        <v>0</v>
      </c>
      <c r="G7374" s="2">
        <f>Table13[[#This Row],[CF % FV]]*$A$2</f>
        <v>0</v>
      </c>
      <c r="H7374" s="3">
        <v>6.7857537632438902E-2</v>
      </c>
      <c r="I7374" s="2">
        <f>Table13[[#This Row],[CF % EOL]]*$A$6</f>
        <v>2.7143015052975561</v>
      </c>
      <c r="J7374" s="3">
        <v>8.0688887013409094E-2</v>
      </c>
      <c r="K7374" s="2">
        <f>$A$10*Table13[[#This Row],[CF % WEC]]</f>
        <v>2.4817061396501767E-2</v>
      </c>
      <c r="L7374" s="1">
        <v>36.276827827868416</v>
      </c>
      <c r="M7374" s="2">
        <f>Table13[[#This Row],[Cons h '[MWh']]]-Table13[[#This Row],[Ewec_prod '[MWh']]]-Table13[[#This Row],[Eeol_prod '[MWh']]]-Table13[[#This Row],[Efv_prod '[MWh']]]</f>
        <v>33.537709261174356</v>
      </c>
    </row>
    <row r="7375" spans="5:13" x14ac:dyDescent="0.3">
      <c r="E7375" s="4">
        <v>43773.208333333336</v>
      </c>
      <c r="F7375" s="3">
        <v>0</v>
      </c>
      <c r="G7375" s="2">
        <f>Table13[[#This Row],[CF % FV]]*$A$2</f>
        <v>0</v>
      </c>
      <c r="H7375" s="3">
        <v>4.1138871524163602E-2</v>
      </c>
      <c r="I7375" s="2">
        <f>Table13[[#This Row],[CF % EOL]]*$A$6</f>
        <v>1.645554860966544</v>
      </c>
      <c r="J7375" s="3">
        <v>8.367260435365946E-2</v>
      </c>
      <c r="K7375" s="2">
        <f>$A$10*Table13[[#This Row],[CF % WEC]]</f>
        <v>2.5734747823512403E-2</v>
      </c>
      <c r="L7375" s="1">
        <v>28.785739403680974</v>
      </c>
      <c r="M7375" s="2">
        <f>Table13[[#This Row],[Cons h '[MWh']]]-Table13[[#This Row],[Ewec_prod '[MWh']]]-Table13[[#This Row],[Eeol_prod '[MWh']]]-Table13[[#This Row],[Efv_prod '[MWh']]]</f>
        <v>27.114449794890916</v>
      </c>
    </row>
    <row r="7376" spans="5:13" x14ac:dyDescent="0.3">
      <c r="E7376" s="4">
        <v>43773.25</v>
      </c>
      <c r="F7376" s="3">
        <v>0</v>
      </c>
      <c r="G7376" s="2">
        <f>Table13[[#This Row],[CF % FV]]*$A$2</f>
        <v>0</v>
      </c>
      <c r="H7376" s="3">
        <v>4.9474624154719898E-2</v>
      </c>
      <c r="I7376" s="2">
        <f>Table13[[#This Row],[CF % EOL]]*$A$6</f>
        <v>1.9789849661887959</v>
      </c>
      <c r="J7376" s="3">
        <v>8.7234453825788927E-2</v>
      </c>
      <c r="K7376" s="2">
        <f>$A$10*Table13[[#This Row],[CF % WEC]]</f>
        <v>2.6830247344038008E-2</v>
      </c>
      <c r="L7376" s="1">
        <v>33.433872880516496</v>
      </c>
      <c r="M7376" s="2">
        <f>Table13[[#This Row],[Cons h '[MWh']]]-Table13[[#This Row],[Ewec_prod '[MWh']]]-Table13[[#This Row],[Eeol_prod '[MWh']]]-Table13[[#This Row],[Efv_prod '[MWh']]]</f>
        <v>31.428057666983662</v>
      </c>
    </row>
    <row r="7377" spans="5:13" x14ac:dyDescent="0.3">
      <c r="E7377" s="4">
        <v>43773.291666666664</v>
      </c>
      <c r="F7377" s="3">
        <v>0</v>
      </c>
      <c r="G7377" s="2">
        <f>Table13[[#This Row],[CF % FV]]*$A$2</f>
        <v>0</v>
      </c>
      <c r="H7377" s="3">
        <v>5.47173190622086E-2</v>
      </c>
      <c r="I7377" s="2">
        <f>Table13[[#This Row],[CF % EOL]]*$A$6</f>
        <v>2.1886927624883441</v>
      </c>
      <c r="J7377" s="3">
        <v>9.0574761295284523E-2</v>
      </c>
      <c r="K7377" s="2">
        <f>$A$10*Table13[[#This Row],[CF % WEC]]</f>
        <v>2.7857608342831928E-2</v>
      </c>
      <c r="L7377" s="1">
        <v>32.556722946757965</v>
      </c>
      <c r="M7377" s="2">
        <f>Table13[[#This Row],[Cons h '[MWh']]]-Table13[[#This Row],[Ewec_prod '[MWh']]]-Table13[[#This Row],[Eeol_prod '[MWh']]]-Table13[[#This Row],[Efv_prod '[MWh']]]</f>
        <v>30.340172575926786</v>
      </c>
    </row>
    <row r="7378" spans="5:13" x14ac:dyDescent="0.3">
      <c r="E7378" s="4">
        <v>43773.333333333336</v>
      </c>
      <c r="F7378" s="3">
        <v>0</v>
      </c>
      <c r="G7378" s="2">
        <f>Table13[[#This Row],[CF % FV]]*$A$2</f>
        <v>0</v>
      </c>
      <c r="H7378" s="3">
        <v>6.1961085950238699E-2</v>
      </c>
      <c r="I7378" s="2">
        <f>Table13[[#This Row],[CF % EOL]]*$A$6</f>
        <v>2.4784434380095481</v>
      </c>
      <c r="J7378" s="3">
        <v>9.5333745298858144E-2</v>
      </c>
      <c r="K7378" s="2">
        <f>$A$10*Table13[[#This Row],[CF % WEC]]</f>
        <v>2.9321304306094247E-2</v>
      </c>
      <c r="L7378" s="1">
        <v>23.632332735673597</v>
      </c>
      <c r="M7378" s="2">
        <f>Table13[[#This Row],[Cons h '[MWh']]]-Table13[[#This Row],[Ewec_prod '[MWh']]]-Table13[[#This Row],[Eeol_prod '[MWh']]]-Table13[[#This Row],[Efv_prod '[MWh']]]</f>
        <v>21.124567993357953</v>
      </c>
    </row>
    <row r="7379" spans="5:13" x14ac:dyDescent="0.3">
      <c r="E7379" s="4">
        <v>43773.375</v>
      </c>
      <c r="F7379" s="3">
        <v>0</v>
      </c>
      <c r="G7379" s="2">
        <f>Table13[[#This Row],[CF % FV]]*$A$2</f>
        <v>0</v>
      </c>
      <c r="H7379" s="3">
        <v>5.4963104667150299E-2</v>
      </c>
      <c r="I7379" s="2">
        <f>Table13[[#This Row],[CF % EOL]]*$A$6</f>
        <v>2.1985241866860119</v>
      </c>
      <c r="J7379" s="3">
        <v>0.10071294934440501</v>
      </c>
      <c r="K7379" s="2">
        <f>$A$10*Table13[[#This Row],[CF % WEC]]</f>
        <v>3.0975758122522061E-2</v>
      </c>
      <c r="L7379" s="1">
        <v>29.772114881315169</v>
      </c>
      <c r="M7379" s="2">
        <f>Table13[[#This Row],[Cons h '[MWh']]]-Table13[[#This Row],[Ewec_prod '[MWh']]]-Table13[[#This Row],[Eeol_prod '[MWh']]]-Table13[[#This Row],[Efv_prod '[MWh']]]</f>
        <v>27.542614936506634</v>
      </c>
    </row>
    <row r="7380" spans="5:13" x14ac:dyDescent="0.3">
      <c r="E7380" s="4">
        <v>43773.416666666664</v>
      </c>
      <c r="F7380" s="3">
        <v>0</v>
      </c>
      <c r="G7380" s="2">
        <f>Table13[[#This Row],[CF % FV]]*$A$2</f>
        <v>0</v>
      </c>
      <c r="H7380" s="3">
        <v>6.72019512615898E-3</v>
      </c>
      <c r="I7380" s="2">
        <f>Table13[[#This Row],[CF % EOL]]*$A$6</f>
        <v>0.26880780504635921</v>
      </c>
      <c r="J7380" s="3">
        <v>0.11091835464702463</v>
      </c>
      <c r="K7380" s="2">
        <f>$A$10*Table13[[#This Row],[CF % WEC]]</f>
        <v>3.4114581563341205E-2</v>
      </c>
      <c r="L7380" s="1">
        <v>27.001443041404368</v>
      </c>
      <c r="M7380" s="2">
        <f>Table13[[#This Row],[Cons h '[MWh']]]-Table13[[#This Row],[Ewec_prod '[MWh']]]-Table13[[#This Row],[Eeol_prod '[MWh']]]-Table13[[#This Row],[Efv_prod '[MWh']]]</f>
        <v>26.698520654794667</v>
      </c>
    </row>
    <row r="7381" spans="5:13" x14ac:dyDescent="0.3">
      <c r="E7381" s="4">
        <v>43773.458333333336</v>
      </c>
      <c r="F7381" s="3">
        <v>0</v>
      </c>
      <c r="G7381" s="2">
        <f>Table13[[#This Row],[CF % FV]]*$A$2</f>
        <v>0</v>
      </c>
      <c r="H7381" s="3">
        <v>0</v>
      </c>
      <c r="I7381" s="2">
        <f>Table13[[#This Row],[CF % EOL]]*$A$6</f>
        <v>0</v>
      </c>
      <c r="J7381" s="3">
        <v>0.11113890150276884</v>
      </c>
      <c r="K7381" s="2">
        <f>$A$10*Table13[[#This Row],[CF % WEC]]</f>
        <v>3.4182414012918799E-2</v>
      </c>
      <c r="L7381" s="1">
        <v>27.351589920869703</v>
      </c>
      <c r="M7381" s="2">
        <f>Table13[[#This Row],[Cons h '[MWh']]]-Table13[[#This Row],[Ewec_prod '[MWh']]]-Table13[[#This Row],[Eeol_prod '[MWh']]]-Table13[[#This Row],[Efv_prod '[MWh']]]</f>
        <v>27.317407506856785</v>
      </c>
    </row>
    <row r="7382" spans="5:13" x14ac:dyDescent="0.3">
      <c r="E7382" s="4">
        <v>43773.5</v>
      </c>
      <c r="F7382" s="3">
        <v>0</v>
      </c>
      <c r="G7382" s="2">
        <f>Table13[[#This Row],[CF % FV]]*$A$2</f>
        <v>0</v>
      </c>
      <c r="H7382" s="3">
        <v>0</v>
      </c>
      <c r="I7382" s="2">
        <f>Table13[[#This Row],[CF % EOL]]*$A$6</f>
        <v>0</v>
      </c>
      <c r="J7382" s="3">
        <v>0.11118338325344547</v>
      </c>
      <c r="K7382" s="2">
        <f>$A$10*Table13[[#This Row],[CF % WEC]]</f>
        <v>3.4196095033669306E-2</v>
      </c>
      <c r="L7382" s="1">
        <v>29.797307084476479</v>
      </c>
      <c r="M7382" s="2">
        <f>Table13[[#This Row],[Cons h '[MWh']]]-Table13[[#This Row],[Ewec_prod '[MWh']]]-Table13[[#This Row],[Eeol_prod '[MWh']]]-Table13[[#This Row],[Efv_prod '[MWh']]]</f>
        <v>29.763110989442811</v>
      </c>
    </row>
    <row r="7383" spans="5:13" x14ac:dyDescent="0.3">
      <c r="E7383" s="4">
        <v>43773.541666666664</v>
      </c>
      <c r="F7383" s="3">
        <v>0</v>
      </c>
      <c r="G7383" s="2">
        <f>Table13[[#This Row],[CF % FV]]*$A$2</f>
        <v>0</v>
      </c>
      <c r="H7383" s="3">
        <v>0</v>
      </c>
      <c r="I7383" s="2">
        <f>Table13[[#This Row],[CF % EOL]]*$A$6</f>
        <v>0</v>
      </c>
      <c r="J7383" s="3">
        <v>0.1101608884475259</v>
      </c>
      <c r="K7383" s="2">
        <f>$A$10*Table13[[#This Row],[CF % WEC]]</f>
        <v>3.388161162318562E-2</v>
      </c>
      <c r="L7383" s="1">
        <v>24.196524431233271</v>
      </c>
      <c r="M7383" s="2">
        <f>Table13[[#This Row],[Cons h '[MWh']]]-Table13[[#This Row],[Ewec_prod '[MWh']]]-Table13[[#This Row],[Eeol_prod '[MWh']]]-Table13[[#This Row],[Efv_prod '[MWh']]]</f>
        <v>24.162642819610085</v>
      </c>
    </row>
    <row r="7384" spans="5:13" x14ac:dyDescent="0.3">
      <c r="E7384" s="4">
        <v>43773.583333333336</v>
      </c>
      <c r="F7384" s="3">
        <v>0</v>
      </c>
      <c r="G7384" s="2">
        <f>Table13[[#This Row],[CF % FV]]*$A$2</f>
        <v>0</v>
      </c>
      <c r="H7384" s="3">
        <v>2.3282403073397102E-3</v>
      </c>
      <c r="I7384" s="2">
        <f>Table13[[#This Row],[CF % EOL]]*$A$6</f>
        <v>9.3129612293588404E-2</v>
      </c>
      <c r="J7384" s="3">
        <v>0.11304493620719905</v>
      </c>
      <c r="K7384" s="2">
        <f>$A$10*Table13[[#This Row],[CF % WEC]]</f>
        <v>3.4768643195579936E-2</v>
      </c>
      <c r="L7384" s="1">
        <v>32.271096116831849</v>
      </c>
      <c r="M7384" s="2">
        <f>Table13[[#This Row],[Cons h '[MWh']]]-Table13[[#This Row],[Ewec_prod '[MWh']]]-Table13[[#This Row],[Eeol_prod '[MWh']]]-Table13[[#This Row],[Efv_prod '[MWh']]]</f>
        <v>32.143197861342685</v>
      </c>
    </row>
    <row r="7385" spans="5:13" x14ac:dyDescent="0.3">
      <c r="E7385" s="4">
        <v>43773.625</v>
      </c>
      <c r="F7385" s="3">
        <v>3.1199999999999999E-3</v>
      </c>
      <c r="G7385" s="2">
        <f>Table13[[#This Row],[CF % FV]]*$A$2</f>
        <v>0.15911999999999998</v>
      </c>
      <c r="H7385" s="3">
        <v>9.6124379766114404E-2</v>
      </c>
      <c r="I7385" s="2">
        <f>Table13[[#This Row],[CF % EOL]]*$A$6</f>
        <v>3.8449751906445764</v>
      </c>
      <c r="J7385" s="3">
        <v>0.11545276868035</v>
      </c>
      <c r="K7385" s="2">
        <f>$A$10*Table13[[#This Row],[CF % WEC]]</f>
        <v>3.5509207708618117E-2</v>
      </c>
      <c r="L7385" s="1">
        <v>32.338742527611551</v>
      </c>
      <c r="M7385" s="2">
        <f>Table13[[#This Row],[Cons h '[MWh']]]-Table13[[#This Row],[Ewec_prod '[MWh']]]-Table13[[#This Row],[Eeol_prod '[MWh']]]-Table13[[#This Row],[Efv_prod '[MWh']]]</f>
        <v>28.299138129258353</v>
      </c>
    </row>
    <row r="7386" spans="5:13" x14ac:dyDescent="0.3">
      <c r="E7386" s="4">
        <v>43773.666666666664</v>
      </c>
      <c r="F7386" s="3">
        <v>4.4539999999999996E-2</v>
      </c>
      <c r="G7386" s="2">
        <f>Table13[[#This Row],[CF % FV]]*$A$2</f>
        <v>2.2715399999999999</v>
      </c>
      <c r="H7386" s="3">
        <v>0.17137431618121601</v>
      </c>
      <c r="I7386" s="2">
        <f>Table13[[#This Row],[CF % EOL]]*$A$6</f>
        <v>6.8549726472486405</v>
      </c>
      <c r="J7386" s="3">
        <v>0.11739235916996985</v>
      </c>
      <c r="K7386" s="2">
        <f>$A$10*Table13[[#This Row],[CF % WEC]]</f>
        <v>3.6105757469639947E-2</v>
      </c>
      <c r="L7386" s="1">
        <v>27.168926988948556</v>
      </c>
      <c r="M7386" s="2">
        <f>Table13[[#This Row],[Cons h '[MWh']]]-Table13[[#This Row],[Ewec_prod '[MWh']]]-Table13[[#This Row],[Eeol_prod '[MWh']]]-Table13[[#This Row],[Efv_prod '[MWh']]]</f>
        <v>18.006308584230275</v>
      </c>
    </row>
    <row r="7387" spans="5:13" x14ac:dyDescent="0.3">
      <c r="E7387" s="4">
        <v>43773.708333333336</v>
      </c>
      <c r="F7387" s="3">
        <v>0.11048000000000001</v>
      </c>
      <c r="G7387" s="2">
        <f>Table13[[#This Row],[CF % FV]]*$A$2</f>
        <v>5.6344800000000008</v>
      </c>
      <c r="H7387" s="3">
        <v>0.253180311699294</v>
      </c>
      <c r="I7387" s="2">
        <f>Table13[[#This Row],[CF % EOL]]*$A$6</f>
        <v>10.127212467971759</v>
      </c>
      <c r="J7387" s="3">
        <v>0.11853634877564335</v>
      </c>
      <c r="K7387" s="2">
        <f>$A$10*Table13[[#This Row],[CF % WEC]]</f>
        <v>3.6457608403910997E-2</v>
      </c>
      <c r="L7387" s="1">
        <v>38.396857636504102</v>
      </c>
      <c r="M7387" s="2">
        <f>Table13[[#This Row],[Cons h '[MWh']]]-Table13[[#This Row],[Ewec_prod '[MWh']]]-Table13[[#This Row],[Eeol_prod '[MWh']]]-Table13[[#This Row],[Efv_prod '[MWh']]]</f>
        <v>22.598707560128428</v>
      </c>
    </row>
    <row r="7388" spans="5:13" x14ac:dyDescent="0.3">
      <c r="E7388" s="4">
        <v>43773.75</v>
      </c>
      <c r="F7388" s="3">
        <v>0.13194999999999998</v>
      </c>
      <c r="G7388" s="2">
        <f>Table13[[#This Row],[CF % FV]]*$A$2</f>
        <v>6.729449999999999</v>
      </c>
      <c r="H7388" s="3">
        <v>0.39558800562385599</v>
      </c>
      <c r="I7388" s="2">
        <f>Table13[[#This Row],[CF % EOL]]*$A$6</f>
        <v>15.82352022495424</v>
      </c>
      <c r="J7388" s="3">
        <v>0.11948812780632447</v>
      </c>
      <c r="K7388" s="2">
        <f>$A$10*Table13[[#This Row],[CF % WEC]]</f>
        <v>3.6750342131126629E-2</v>
      </c>
      <c r="L7388" s="1">
        <v>45.549160643770961</v>
      </c>
      <c r="M7388" s="2">
        <f>Table13[[#This Row],[Cons h '[MWh']]]-Table13[[#This Row],[Ewec_prod '[MWh']]]-Table13[[#This Row],[Eeol_prod '[MWh']]]-Table13[[#This Row],[Efv_prod '[MWh']]]</f>
        <v>22.959440076685592</v>
      </c>
    </row>
    <row r="7389" spans="5:13" x14ac:dyDescent="0.3">
      <c r="E7389" s="4">
        <v>43773.791666666664</v>
      </c>
      <c r="F7389" s="3">
        <v>0.24994999999999998</v>
      </c>
      <c r="G7389" s="2">
        <f>Table13[[#This Row],[CF % FV]]*$A$2</f>
        <v>12.747449999999999</v>
      </c>
      <c r="H7389" s="3">
        <v>0.55632616951899205</v>
      </c>
      <c r="I7389" s="2">
        <f>Table13[[#This Row],[CF % EOL]]*$A$6</f>
        <v>22.253046780759682</v>
      </c>
      <c r="J7389" s="3">
        <v>0.1203554064012312</v>
      </c>
      <c r="K7389" s="2">
        <f>$A$10*Table13[[#This Row],[CF % WEC]]</f>
        <v>3.7017086498713395E-2</v>
      </c>
      <c r="L7389" s="1">
        <v>43.426761796032324</v>
      </c>
      <c r="M7389" s="2">
        <f>Table13[[#This Row],[Cons h '[MWh']]]-Table13[[#This Row],[Ewec_prod '[MWh']]]-Table13[[#This Row],[Eeol_prod '[MWh']]]-Table13[[#This Row],[Efv_prod '[MWh']]]</f>
        <v>8.3892479287739281</v>
      </c>
    </row>
    <row r="7390" spans="5:13" x14ac:dyDescent="0.3">
      <c r="E7390" s="4">
        <v>43773.833333333336</v>
      </c>
      <c r="F7390" s="3">
        <v>0.31010000000000004</v>
      </c>
      <c r="G7390" s="2">
        <f>Table13[[#This Row],[CF % FV]]*$A$2</f>
        <v>15.815100000000003</v>
      </c>
      <c r="H7390" s="3">
        <v>0.61578041412999995</v>
      </c>
      <c r="I7390" s="2">
        <f>Table13[[#This Row],[CF % EOL]]*$A$6</f>
        <v>24.631216565199999</v>
      </c>
      <c r="J7390" s="3">
        <v>0.12151040672922003</v>
      </c>
      <c r="K7390" s="2">
        <f>$A$10*Table13[[#This Row],[CF % WEC]]</f>
        <v>3.7372323943591218E-2</v>
      </c>
      <c r="L7390" s="1">
        <v>35.106065481947397</v>
      </c>
      <c r="M7390" s="2">
        <f>Table13[[#This Row],[Cons h '[MWh']]]-Table13[[#This Row],[Ewec_prod '[MWh']]]-Table13[[#This Row],[Eeol_prod '[MWh']]]-Table13[[#This Row],[Efv_prod '[MWh']]]</f>
        <v>-5.3776234071961984</v>
      </c>
    </row>
    <row r="7391" spans="5:13" x14ac:dyDescent="0.3">
      <c r="E7391" s="4">
        <v>43773.875</v>
      </c>
      <c r="F7391" s="3">
        <v>0.23871999999999999</v>
      </c>
      <c r="G7391" s="2">
        <f>Table13[[#This Row],[CF % FV]]*$A$2</f>
        <v>12.174719999999999</v>
      </c>
      <c r="H7391" s="3">
        <v>0.66969256819568801</v>
      </c>
      <c r="I7391" s="2">
        <f>Table13[[#This Row],[CF % EOL]]*$A$6</f>
        <v>26.787702727827522</v>
      </c>
      <c r="J7391" s="3">
        <v>0.12059737413406187</v>
      </c>
      <c r="K7391" s="2">
        <f>$A$10*Table13[[#This Row],[CF % WEC]]</f>
        <v>3.7091507256067913E-2</v>
      </c>
      <c r="L7391" s="1">
        <v>36.637377375951047</v>
      </c>
      <c r="M7391" s="2">
        <f>Table13[[#This Row],[Cons h '[MWh']]]-Table13[[#This Row],[Ewec_prod '[MWh']]]-Table13[[#This Row],[Eeol_prod '[MWh']]]-Table13[[#This Row],[Efv_prod '[MWh']]]</f>
        <v>-2.3621368591325389</v>
      </c>
    </row>
    <row r="7392" spans="5:13" x14ac:dyDescent="0.3">
      <c r="E7392" s="4">
        <v>43773.916666666664</v>
      </c>
      <c r="F7392" s="3">
        <v>0.21911000000000003</v>
      </c>
      <c r="G7392" s="2">
        <f>Table13[[#This Row],[CF % FV]]*$A$2</f>
        <v>11.174610000000001</v>
      </c>
      <c r="H7392" s="3">
        <v>6.3156729610442497E-2</v>
      </c>
      <c r="I7392" s="2">
        <f>Table13[[#This Row],[CF % EOL]]*$A$6</f>
        <v>2.5262691844176999</v>
      </c>
      <c r="J7392" s="3">
        <v>0.11988106823924809</v>
      </c>
      <c r="K7392" s="2">
        <f>$A$10*Table13[[#This Row],[CF % WEC]]</f>
        <v>3.6871196776790696E-2</v>
      </c>
      <c r="L7392" s="1">
        <v>26.957530183871988</v>
      </c>
      <c r="M7392" s="2">
        <f>Table13[[#This Row],[Cons h '[MWh']]]-Table13[[#This Row],[Ewec_prod '[MWh']]]-Table13[[#This Row],[Eeol_prod '[MWh']]]-Table13[[#This Row],[Efv_prod '[MWh']]]</f>
        <v>13.219779802677497</v>
      </c>
    </row>
    <row r="7393" spans="5:13" x14ac:dyDescent="0.3">
      <c r="E7393" s="4">
        <v>43773.958333333336</v>
      </c>
      <c r="F7393" s="3">
        <v>0.23958000000000002</v>
      </c>
      <c r="G7393" s="2">
        <f>Table13[[#This Row],[CF % FV]]*$A$2</f>
        <v>12.218580000000001</v>
      </c>
      <c r="H7393" s="3">
        <v>4.7602810615636898E-2</v>
      </c>
      <c r="I7393" s="2">
        <f>Table13[[#This Row],[CF % EOL]]*$A$6</f>
        <v>1.9041124246254759</v>
      </c>
      <c r="J7393" s="3">
        <v>0.1193634270273157</v>
      </c>
      <c r="K7393" s="2">
        <f>$A$10*Table13[[#This Row],[CF % WEC]]</f>
        <v>3.6711988560970951E-2</v>
      </c>
      <c r="L7393" s="1">
        <v>22.94114615512138</v>
      </c>
      <c r="M7393" s="2">
        <f>Table13[[#This Row],[Cons h '[MWh']]]-Table13[[#This Row],[Ewec_prod '[MWh']]]-Table13[[#This Row],[Eeol_prod '[MWh']]]-Table13[[#This Row],[Efv_prod '[MWh']]]</f>
        <v>8.7817417419349315</v>
      </c>
    </row>
    <row r="7394" spans="5:13" x14ac:dyDescent="0.3">
      <c r="E7394" s="4">
        <v>43774</v>
      </c>
      <c r="F7394" s="3">
        <v>0.16122999999999998</v>
      </c>
      <c r="G7394" s="2">
        <f>Table13[[#This Row],[CF % FV]]*$A$2</f>
        <v>8.2227299999999985</v>
      </c>
      <c r="H7394" s="3">
        <v>5.9960864320441502E-2</v>
      </c>
      <c r="I7394" s="2">
        <f>Table13[[#This Row],[CF % EOL]]*$A$6</f>
        <v>2.3984345728176599</v>
      </c>
      <c r="J7394" s="3">
        <v>0.11853480720658886</v>
      </c>
      <c r="K7394" s="2">
        <f>$A$10*Table13[[#This Row],[CF % WEC]]</f>
        <v>3.6457134271533069E-2</v>
      </c>
      <c r="L7394" s="1">
        <v>24.937513873364946</v>
      </c>
      <c r="M7394" s="2">
        <f>Table13[[#This Row],[Cons h '[MWh']]]-Table13[[#This Row],[Ewec_prod '[MWh']]]-Table13[[#This Row],[Eeol_prod '[MWh']]]-Table13[[#This Row],[Efv_prod '[MWh']]]</f>
        <v>14.279892166275754</v>
      </c>
    </row>
    <row r="7395" spans="5:13" x14ac:dyDescent="0.3">
      <c r="E7395" s="4">
        <v>43774.041666666664</v>
      </c>
      <c r="F7395" s="3">
        <v>0.18681</v>
      </c>
      <c r="G7395" s="2">
        <f>Table13[[#This Row],[CF % FV]]*$A$2</f>
        <v>9.5273099999999999</v>
      </c>
      <c r="H7395" s="3">
        <v>4.9667046351791297E-2</v>
      </c>
      <c r="I7395" s="2">
        <f>Table13[[#This Row],[CF % EOL]]*$A$6</f>
        <v>1.986681854071652</v>
      </c>
      <c r="J7395" s="3">
        <v>0.11763763875460373</v>
      </c>
      <c r="K7395" s="2">
        <f>$A$10*Table13[[#This Row],[CF % WEC]]</f>
        <v>3.6181196836031951E-2</v>
      </c>
      <c r="L7395" s="1">
        <v>23.183346294274795</v>
      </c>
      <c r="M7395" s="2">
        <f>Table13[[#This Row],[Cons h '[MWh']]]-Table13[[#This Row],[Ewec_prod '[MWh']]]-Table13[[#This Row],[Eeol_prod '[MWh']]]-Table13[[#This Row],[Efv_prod '[MWh']]]</f>
        <v>11.633173243367111</v>
      </c>
    </row>
    <row r="7396" spans="5:13" x14ac:dyDescent="0.3">
      <c r="E7396" s="4">
        <v>43774.083333333336</v>
      </c>
      <c r="F7396" s="3">
        <v>8.8900000000000007E-2</v>
      </c>
      <c r="G7396" s="2">
        <f>Table13[[#This Row],[CF % FV]]*$A$2</f>
        <v>4.5339</v>
      </c>
      <c r="H7396" s="3">
        <v>5.9351782549326403E-2</v>
      </c>
      <c r="I7396" s="2">
        <f>Table13[[#This Row],[CF % EOL]]*$A$6</f>
        <v>2.3740713019730562</v>
      </c>
      <c r="J7396" s="3">
        <v>0.11628399983150872</v>
      </c>
      <c r="K7396" s="2">
        <f>$A$10*Table13[[#This Row],[CF % WEC]]</f>
        <v>3.5764865151378014E-2</v>
      </c>
      <c r="L7396" s="1">
        <v>23.408757800431154</v>
      </c>
      <c r="M7396" s="2">
        <f>Table13[[#This Row],[Cons h '[MWh']]]-Table13[[#This Row],[Ewec_prod '[MWh']]]-Table13[[#This Row],[Eeol_prod '[MWh']]]-Table13[[#This Row],[Efv_prod '[MWh']]]</f>
        <v>16.465021633306719</v>
      </c>
    </row>
    <row r="7397" spans="5:13" x14ac:dyDescent="0.3">
      <c r="E7397" s="4">
        <v>43774.125</v>
      </c>
      <c r="F7397" s="3">
        <v>1.7469999999999999E-2</v>
      </c>
      <c r="G7397" s="2">
        <f>Table13[[#This Row],[CF % FV]]*$A$2</f>
        <v>0.89096999999999993</v>
      </c>
      <c r="H7397" s="3">
        <v>5.5209227821002002E-2</v>
      </c>
      <c r="I7397" s="2">
        <f>Table13[[#This Row],[CF % EOL]]*$A$6</f>
        <v>2.2083691128400802</v>
      </c>
      <c r="J7397" s="3">
        <v>0.11464148748363422</v>
      </c>
      <c r="K7397" s="2">
        <f>$A$10*Table13[[#This Row],[CF % WEC]]</f>
        <v>3.5259686169606466E-2</v>
      </c>
      <c r="L7397" s="1">
        <v>23.8857022007113</v>
      </c>
      <c r="M7397" s="2">
        <f>Table13[[#This Row],[Cons h '[MWh']]]-Table13[[#This Row],[Ewec_prod '[MWh']]]-Table13[[#This Row],[Eeol_prod '[MWh']]]-Table13[[#This Row],[Efv_prod '[MWh']]]</f>
        <v>20.751103401701613</v>
      </c>
    </row>
    <row r="7398" spans="5:13" x14ac:dyDescent="0.3">
      <c r="E7398" s="4">
        <v>43774.166666666664</v>
      </c>
      <c r="F7398" s="3">
        <v>0</v>
      </c>
      <c r="G7398" s="2">
        <f>Table13[[#This Row],[CF % FV]]*$A$2</f>
        <v>0</v>
      </c>
      <c r="H7398" s="3">
        <v>3.3029909393124002E-2</v>
      </c>
      <c r="I7398" s="2">
        <f>Table13[[#This Row],[CF % EOL]]*$A$6</f>
        <v>1.3211963757249601</v>
      </c>
      <c r="J7398" s="3">
        <v>0.1196628838701136</v>
      </c>
      <c r="K7398" s="2">
        <f>$A$10*Table13[[#This Row],[CF % WEC]]</f>
        <v>3.6804090944934718E-2</v>
      </c>
      <c r="L7398" s="1">
        <v>29.913006464970966</v>
      </c>
      <c r="M7398" s="2">
        <f>Table13[[#This Row],[Cons h '[MWh']]]-Table13[[#This Row],[Ewec_prod '[MWh']]]-Table13[[#This Row],[Eeol_prod '[MWh']]]-Table13[[#This Row],[Efv_prod '[MWh']]]</f>
        <v>28.555005998301073</v>
      </c>
    </row>
    <row r="7399" spans="5:13" x14ac:dyDescent="0.3">
      <c r="E7399" s="4">
        <v>43774.208333333336</v>
      </c>
      <c r="F7399" s="3">
        <v>0</v>
      </c>
      <c r="G7399" s="2">
        <f>Table13[[#This Row],[CF % FV]]*$A$2</f>
        <v>0</v>
      </c>
      <c r="H7399" s="3">
        <v>0</v>
      </c>
      <c r="I7399" s="2">
        <f>Table13[[#This Row],[CF % EOL]]*$A$6</f>
        <v>0</v>
      </c>
      <c r="J7399" s="3">
        <v>0.12589511971642917</v>
      </c>
      <c r="K7399" s="2">
        <f>$A$10*Table13[[#This Row],[CF % WEC]]</f>
        <v>3.8720907316559597E-2</v>
      </c>
      <c r="L7399" s="1">
        <v>24.737885518425976</v>
      </c>
      <c r="M7399" s="2">
        <f>Table13[[#This Row],[Cons h '[MWh']]]-Table13[[#This Row],[Ewec_prod '[MWh']]]-Table13[[#This Row],[Eeol_prod '[MWh']]]-Table13[[#This Row],[Efv_prod '[MWh']]]</f>
        <v>24.699164611109417</v>
      </c>
    </row>
    <row r="7400" spans="5:13" x14ac:dyDescent="0.3">
      <c r="E7400" s="4">
        <v>43774.25</v>
      </c>
      <c r="F7400" s="3">
        <v>0</v>
      </c>
      <c r="G7400" s="2">
        <f>Table13[[#This Row],[CF % FV]]*$A$2</f>
        <v>0</v>
      </c>
      <c r="H7400" s="3">
        <v>0</v>
      </c>
      <c r="I7400" s="2">
        <f>Table13[[#This Row],[CF % EOL]]*$A$6</f>
        <v>0</v>
      </c>
      <c r="J7400" s="3">
        <v>0.13341580777105094</v>
      </c>
      <c r="K7400" s="2">
        <f>$A$10*Table13[[#This Row],[CF % WEC]]</f>
        <v>4.1034006233941732E-2</v>
      </c>
      <c r="L7400" s="1">
        <v>28.150181466211684</v>
      </c>
      <c r="M7400" s="2">
        <f>Table13[[#This Row],[Cons h '[MWh']]]-Table13[[#This Row],[Ewec_prod '[MWh']]]-Table13[[#This Row],[Eeol_prod '[MWh']]]-Table13[[#This Row],[Efv_prod '[MWh']]]</f>
        <v>28.109147459977741</v>
      </c>
    </row>
    <row r="7401" spans="5:13" x14ac:dyDescent="0.3">
      <c r="E7401" s="4">
        <v>43774.291666666664</v>
      </c>
      <c r="F7401" s="3">
        <v>0</v>
      </c>
      <c r="G7401" s="2">
        <f>Table13[[#This Row],[CF % FV]]*$A$2</f>
        <v>0</v>
      </c>
      <c r="H7401" s="3">
        <v>0</v>
      </c>
      <c r="I7401" s="2">
        <f>Table13[[#This Row],[CF % EOL]]*$A$6</f>
        <v>0</v>
      </c>
      <c r="J7401" s="3">
        <v>0.14218031177349202</v>
      </c>
      <c r="K7401" s="2">
        <f>$A$10*Table13[[#This Row],[CF % WEC]]</f>
        <v>4.3729659154551723E-2</v>
      </c>
      <c r="L7401" s="1">
        <v>30.383585682770395</v>
      </c>
      <c r="M7401" s="2">
        <f>Table13[[#This Row],[Cons h '[MWh']]]-Table13[[#This Row],[Ewec_prod '[MWh']]]-Table13[[#This Row],[Eeol_prod '[MWh']]]-Table13[[#This Row],[Efv_prod '[MWh']]]</f>
        <v>30.339856023615845</v>
      </c>
    </row>
    <row r="7402" spans="5:13" x14ac:dyDescent="0.3">
      <c r="E7402" s="4">
        <v>43774.333333333336</v>
      </c>
      <c r="F7402" s="3">
        <v>0</v>
      </c>
      <c r="G7402" s="2">
        <f>Table13[[#This Row],[CF % FV]]*$A$2</f>
        <v>0</v>
      </c>
      <c r="H7402" s="3">
        <v>0</v>
      </c>
      <c r="I7402" s="2">
        <f>Table13[[#This Row],[CF % EOL]]*$A$6</f>
        <v>0</v>
      </c>
      <c r="J7402" s="3">
        <v>0.15109324408787531</v>
      </c>
      <c r="K7402" s="2">
        <f>$A$10*Table13[[#This Row],[CF % WEC]]</f>
        <v>4.6470963399238556E-2</v>
      </c>
      <c r="L7402" s="1">
        <v>30.702340584476055</v>
      </c>
      <c r="M7402" s="2">
        <f>Table13[[#This Row],[Cons h '[MWh']]]-Table13[[#This Row],[Ewec_prod '[MWh']]]-Table13[[#This Row],[Eeol_prod '[MWh']]]-Table13[[#This Row],[Efv_prod '[MWh']]]</f>
        <v>30.655869621076818</v>
      </c>
    </row>
    <row r="7403" spans="5:13" x14ac:dyDescent="0.3">
      <c r="E7403" s="4">
        <v>43774.375</v>
      </c>
      <c r="F7403" s="3">
        <v>0</v>
      </c>
      <c r="G7403" s="2">
        <f>Table13[[#This Row],[CF % FV]]*$A$2</f>
        <v>0</v>
      </c>
      <c r="H7403" s="3">
        <v>0</v>
      </c>
      <c r="I7403" s="2">
        <f>Table13[[#This Row],[CF % EOL]]*$A$6</f>
        <v>0</v>
      </c>
      <c r="J7403" s="3">
        <v>0.15898651870747563</v>
      </c>
      <c r="K7403" s="2">
        <f>$A$10*Table13[[#This Row],[CF % WEC]]</f>
        <v>4.8898656828961003E-2</v>
      </c>
      <c r="L7403" s="1">
        <v>25.901329440883973</v>
      </c>
      <c r="M7403" s="2">
        <f>Table13[[#This Row],[Cons h '[MWh']]]-Table13[[#This Row],[Ewec_prod '[MWh']]]-Table13[[#This Row],[Eeol_prod '[MWh']]]-Table13[[#This Row],[Efv_prod '[MWh']]]</f>
        <v>25.852430784055013</v>
      </c>
    </row>
    <row r="7404" spans="5:13" x14ac:dyDescent="0.3">
      <c r="E7404" s="4">
        <v>43774.416666666664</v>
      </c>
      <c r="F7404" s="3">
        <v>0</v>
      </c>
      <c r="G7404" s="2">
        <f>Table13[[#This Row],[CF % FV]]*$A$2</f>
        <v>0</v>
      </c>
      <c r="H7404" s="3">
        <v>0</v>
      </c>
      <c r="I7404" s="2">
        <f>Table13[[#This Row],[CF % EOL]]*$A$6</f>
        <v>0</v>
      </c>
      <c r="J7404" s="3">
        <v>0.16581374214846079</v>
      </c>
      <c r="K7404" s="2">
        <f>$A$10*Table13[[#This Row],[CF % WEC]]</f>
        <v>5.0998470441142918E-2</v>
      </c>
      <c r="L7404" s="1">
        <v>25.911707568989701</v>
      </c>
      <c r="M7404" s="2">
        <f>Table13[[#This Row],[Cons h '[MWh']]]-Table13[[#This Row],[Ewec_prod '[MWh']]]-Table13[[#This Row],[Eeol_prod '[MWh']]]-Table13[[#This Row],[Efv_prod '[MWh']]]</f>
        <v>25.860709098548558</v>
      </c>
    </row>
    <row r="7405" spans="5:13" x14ac:dyDescent="0.3">
      <c r="E7405" s="4">
        <v>43774.458333333336</v>
      </c>
      <c r="F7405" s="3">
        <v>0</v>
      </c>
      <c r="G7405" s="2">
        <f>Table13[[#This Row],[CF % FV]]*$A$2</f>
        <v>0</v>
      </c>
      <c r="H7405" s="3">
        <v>0</v>
      </c>
      <c r="I7405" s="2">
        <f>Table13[[#This Row],[CF % EOL]]*$A$6</f>
        <v>0</v>
      </c>
      <c r="J7405" s="3">
        <v>0.17083604407050298</v>
      </c>
      <c r="K7405" s="2">
        <f>$A$10*Table13[[#This Row],[CF % WEC]]</f>
        <v>5.2543153727335444E-2</v>
      </c>
      <c r="L7405" s="1">
        <v>29.909196957783053</v>
      </c>
      <c r="M7405" s="2">
        <f>Table13[[#This Row],[Cons h '[MWh']]]-Table13[[#This Row],[Ewec_prod '[MWh']]]-Table13[[#This Row],[Eeol_prod '[MWh']]]-Table13[[#This Row],[Efv_prod '[MWh']]]</f>
        <v>29.856653804055718</v>
      </c>
    </row>
    <row r="7406" spans="5:13" x14ac:dyDescent="0.3">
      <c r="E7406" s="4">
        <v>43774.5</v>
      </c>
      <c r="F7406" s="3">
        <v>0</v>
      </c>
      <c r="G7406" s="2">
        <f>Table13[[#This Row],[CF % FV]]*$A$2</f>
        <v>0</v>
      </c>
      <c r="H7406" s="3">
        <v>0</v>
      </c>
      <c r="I7406" s="2">
        <f>Table13[[#This Row],[CF % EOL]]*$A$6</f>
        <v>0</v>
      </c>
      <c r="J7406" s="3">
        <v>0.17410605843302412</v>
      </c>
      <c r="K7406" s="2">
        <f>$A$10*Table13[[#This Row],[CF % WEC]]</f>
        <v>5.3548895040741382E-2</v>
      </c>
      <c r="L7406" s="1">
        <v>31.390922910853345</v>
      </c>
      <c r="M7406" s="2">
        <f>Table13[[#This Row],[Cons h '[MWh']]]-Table13[[#This Row],[Ewec_prod '[MWh']]]-Table13[[#This Row],[Eeol_prod '[MWh']]]-Table13[[#This Row],[Efv_prod '[MWh']]]</f>
        <v>31.337374015812603</v>
      </c>
    </row>
    <row r="7407" spans="5:13" x14ac:dyDescent="0.3">
      <c r="E7407" s="4">
        <v>43774.541666666664</v>
      </c>
      <c r="F7407" s="3">
        <v>0</v>
      </c>
      <c r="G7407" s="2">
        <f>Table13[[#This Row],[CF % FV]]*$A$2</f>
        <v>0</v>
      </c>
      <c r="H7407" s="3">
        <v>0</v>
      </c>
      <c r="I7407" s="2">
        <f>Table13[[#This Row],[CF % EOL]]*$A$6</f>
        <v>0</v>
      </c>
      <c r="J7407" s="3">
        <v>0.17595270187532583</v>
      </c>
      <c r="K7407" s="2">
        <f>$A$10*Table13[[#This Row],[CF % WEC]]</f>
        <v>5.4116857561744218E-2</v>
      </c>
      <c r="L7407" s="1">
        <v>32.929734645627342</v>
      </c>
      <c r="M7407" s="2">
        <f>Table13[[#This Row],[Cons h '[MWh']]]-Table13[[#This Row],[Ewec_prod '[MWh']]]-Table13[[#This Row],[Eeol_prod '[MWh']]]-Table13[[#This Row],[Efv_prod '[MWh']]]</f>
        <v>32.875617788065597</v>
      </c>
    </row>
    <row r="7408" spans="5:13" x14ac:dyDescent="0.3">
      <c r="E7408" s="4">
        <v>43774.583333333336</v>
      </c>
      <c r="F7408" s="3">
        <v>0</v>
      </c>
      <c r="G7408" s="2">
        <f>Table13[[#This Row],[CF % FV]]*$A$2</f>
        <v>0</v>
      </c>
      <c r="H7408" s="3">
        <v>3.2203953089857497E-2</v>
      </c>
      <c r="I7408" s="2">
        <f>Table13[[#This Row],[CF % EOL]]*$A$6</f>
        <v>1.2881581235942998</v>
      </c>
      <c r="J7408" s="3">
        <v>0.17680892656481437</v>
      </c>
      <c r="K7408" s="2">
        <f>$A$10*Table13[[#This Row],[CF % WEC]]</f>
        <v>5.4380202137121823E-2</v>
      </c>
      <c r="L7408" s="1">
        <v>25.075890903931025</v>
      </c>
      <c r="M7408" s="2">
        <f>Table13[[#This Row],[Cons h '[MWh']]]-Table13[[#This Row],[Ewec_prod '[MWh']]]-Table13[[#This Row],[Eeol_prod '[MWh']]]-Table13[[#This Row],[Efv_prod '[MWh']]]</f>
        <v>23.733352578199604</v>
      </c>
    </row>
    <row r="7409" spans="5:13" x14ac:dyDescent="0.3">
      <c r="E7409" s="4">
        <v>43774.625</v>
      </c>
      <c r="F7409" s="3">
        <v>4.0400000000000002E-3</v>
      </c>
      <c r="G7409" s="2">
        <f>Table13[[#This Row],[CF % FV]]*$A$2</f>
        <v>0.20604</v>
      </c>
      <c r="H7409" s="3">
        <v>4.6692964427414899E-2</v>
      </c>
      <c r="I7409" s="2">
        <f>Table13[[#This Row],[CF % EOL]]*$A$6</f>
        <v>1.8677185770965958</v>
      </c>
      <c r="J7409" s="3">
        <v>0.17703871613526867</v>
      </c>
      <c r="K7409" s="2">
        <f>$A$10*Table13[[#This Row],[CF % WEC]]</f>
        <v>5.4450877320400687E-2</v>
      </c>
      <c r="L7409" s="1">
        <v>28.803502192805407</v>
      </c>
      <c r="M7409" s="2">
        <f>Table13[[#This Row],[Cons h '[MWh']]]-Table13[[#This Row],[Ewec_prod '[MWh']]]-Table13[[#This Row],[Eeol_prod '[MWh']]]-Table13[[#This Row],[Efv_prod '[MWh']]]</f>
        <v>26.675292738388407</v>
      </c>
    </row>
    <row r="7410" spans="5:13" x14ac:dyDescent="0.3">
      <c r="E7410" s="4">
        <v>43774.666666666664</v>
      </c>
      <c r="F7410" s="3">
        <v>0.12401000000000001</v>
      </c>
      <c r="G7410" s="2">
        <f>Table13[[#This Row],[CF % FV]]*$A$2</f>
        <v>6.3245100000000001</v>
      </c>
      <c r="H7410" s="3">
        <v>3.5073495257217001E-2</v>
      </c>
      <c r="I7410" s="2">
        <f>Table13[[#This Row],[CF % EOL]]*$A$6</f>
        <v>1.4029398102886801</v>
      </c>
      <c r="J7410" s="3">
        <v>0.19413514628620518</v>
      </c>
      <c r="K7410" s="2">
        <f>$A$10*Table13[[#This Row],[CF % WEC]]</f>
        <v>5.9709137440487441E-2</v>
      </c>
      <c r="L7410" s="1">
        <v>25.49051164591021</v>
      </c>
      <c r="M7410" s="2">
        <f>Table13[[#This Row],[Cons h '[MWh']]]-Table13[[#This Row],[Ewec_prod '[MWh']]]-Table13[[#This Row],[Eeol_prod '[MWh']]]-Table13[[#This Row],[Efv_prod '[MWh']]]</f>
        <v>17.703352698181043</v>
      </c>
    </row>
    <row r="7411" spans="5:13" x14ac:dyDescent="0.3">
      <c r="E7411" s="4">
        <v>43774.708333333336</v>
      </c>
      <c r="F7411" s="3">
        <v>0.33618999999999999</v>
      </c>
      <c r="G7411" s="2">
        <f>Table13[[#This Row],[CF % FV]]*$A$2</f>
        <v>17.145689999999998</v>
      </c>
      <c r="H7411" s="3">
        <v>3.7866476588701903E-2</v>
      </c>
      <c r="I7411" s="2">
        <f>Table13[[#This Row],[CF % EOL]]*$A$6</f>
        <v>1.5146590635480761</v>
      </c>
      <c r="J7411" s="3">
        <v>0.19409020204758243</v>
      </c>
      <c r="K7411" s="2">
        <f>$A$10*Table13[[#This Row],[CF % WEC]]</f>
        <v>5.9695314174724283E-2</v>
      </c>
      <c r="L7411" s="1">
        <v>23.50553476333911</v>
      </c>
      <c r="M7411" s="2">
        <f>Table13[[#This Row],[Cons h '[MWh']]]-Table13[[#This Row],[Ewec_prod '[MWh']]]-Table13[[#This Row],[Eeol_prod '[MWh']]]-Table13[[#This Row],[Efv_prod '[MWh']]]</f>
        <v>4.7854903856163098</v>
      </c>
    </row>
    <row r="7412" spans="5:13" x14ac:dyDescent="0.3">
      <c r="E7412" s="4">
        <v>43774.75</v>
      </c>
      <c r="F7412" s="3">
        <v>0.48835000000000001</v>
      </c>
      <c r="G7412" s="2">
        <f>Table13[[#This Row],[CF % FV]]*$A$2</f>
        <v>24.905850000000001</v>
      </c>
      <c r="H7412" s="3">
        <v>5.2762178860120801E-2</v>
      </c>
      <c r="I7412" s="2">
        <f>Table13[[#This Row],[CF % EOL]]*$A$6</f>
        <v>2.110487154404832</v>
      </c>
      <c r="J7412" s="3">
        <v>0.19399809441532601</v>
      </c>
      <c r="K7412" s="2">
        <f>$A$10*Table13[[#This Row],[CF % WEC]]</f>
        <v>5.9666985109230866E-2</v>
      </c>
      <c r="L7412" s="1">
        <v>51.293418112219697</v>
      </c>
      <c r="M7412" s="2">
        <f>Table13[[#This Row],[Cons h '[MWh']]]-Table13[[#This Row],[Ewec_prod '[MWh']]]-Table13[[#This Row],[Eeol_prod '[MWh']]]-Table13[[#This Row],[Efv_prod '[MWh']]]</f>
        <v>24.217413972705636</v>
      </c>
    </row>
    <row r="7413" spans="5:13" x14ac:dyDescent="0.3">
      <c r="E7413" s="4">
        <v>43774.791666666664</v>
      </c>
      <c r="F7413" s="3">
        <v>0.63108000000000009</v>
      </c>
      <c r="G7413" s="2">
        <f>Table13[[#This Row],[CF % FV]]*$A$2</f>
        <v>32.185080000000006</v>
      </c>
      <c r="H7413" s="3">
        <v>5.8393073307631597E-2</v>
      </c>
      <c r="I7413" s="2">
        <f>Table13[[#This Row],[CF % EOL]]*$A$6</f>
        <v>2.3357229323052637</v>
      </c>
      <c r="J7413" s="3">
        <v>0.19365935654131991</v>
      </c>
      <c r="K7413" s="2">
        <f>$A$10*Table13[[#This Row],[CF % WEC]]</f>
        <v>5.9562801262759757E-2</v>
      </c>
      <c r="L7413" s="1">
        <v>45.555575130363785</v>
      </c>
      <c r="M7413" s="2">
        <f>Table13[[#This Row],[Cons h '[MWh']]]-Table13[[#This Row],[Ewec_prod '[MWh']]]-Table13[[#This Row],[Eeol_prod '[MWh']]]-Table13[[#This Row],[Efv_prod '[MWh']]]</f>
        <v>10.975209396795755</v>
      </c>
    </row>
    <row r="7414" spans="5:13" x14ac:dyDescent="0.3">
      <c r="E7414" s="4">
        <v>43774.833333333336</v>
      </c>
      <c r="F7414" s="3">
        <v>0.71865999999999997</v>
      </c>
      <c r="G7414" s="2">
        <f>Table13[[#This Row],[CF % FV]]*$A$2</f>
        <v>36.65166</v>
      </c>
      <c r="H7414" s="3">
        <v>4.4827125994751298E-2</v>
      </c>
      <c r="I7414" s="2">
        <f>Table13[[#This Row],[CF % EOL]]*$A$6</f>
        <v>1.793085039790052</v>
      </c>
      <c r="J7414" s="3">
        <v>0.19304972678537022</v>
      </c>
      <c r="K7414" s="2">
        <f>$A$10*Table13[[#This Row],[CF % WEC]]</f>
        <v>5.9375300608797039E-2</v>
      </c>
      <c r="L7414" s="1">
        <v>37.510194243344451</v>
      </c>
      <c r="M7414" s="2">
        <f>Table13[[#This Row],[Cons h '[MWh']]]-Table13[[#This Row],[Ewec_prod '[MWh']]]-Table13[[#This Row],[Eeol_prod '[MWh']]]-Table13[[#This Row],[Efv_prod '[MWh']]]</f>
        <v>-0.99392609705439838</v>
      </c>
    </row>
    <row r="7415" spans="5:13" x14ac:dyDescent="0.3">
      <c r="E7415" s="4">
        <v>43774.875</v>
      </c>
      <c r="F7415" s="3">
        <v>0.75839999999999996</v>
      </c>
      <c r="G7415" s="2">
        <f>Table13[[#This Row],[CF % FV]]*$A$2</f>
        <v>38.678399999999996</v>
      </c>
      <c r="H7415" s="3">
        <v>2.4799847125783699E-2</v>
      </c>
      <c r="I7415" s="2">
        <f>Table13[[#This Row],[CF % EOL]]*$A$6</f>
        <v>0.991993885031348</v>
      </c>
      <c r="J7415" s="3">
        <v>0.19252541187692762</v>
      </c>
      <c r="K7415" s="2">
        <f>$A$10*Table13[[#This Row],[CF % WEC]]</f>
        <v>5.9214039798844875E-2</v>
      </c>
      <c r="L7415" s="1">
        <v>27.972693983617344</v>
      </c>
      <c r="M7415" s="2">
        <f>Table13[[#This Row],[Cons h '[MWh']]]-Table13[[#This Row],[Ewec_prod '[MWh']]]-Table13[[#This Row],[Eeol_prod '[MWh']]]-Table13[[#This Row],[Efv_prod '[MWh']]]</f>
        <v>-11.756913941212847</v>
      </c>
    </row>
    <row r="7416" spans="5:13" x14ac:dyDescent="0.3">
      <c r="E7416" s="4">
        <v>43774.916666666664</v>
      </c>
      <c r="F7416" s="3">
        <v>0.72338000000000002</v>
      </c>
      <c r="G7416" s="2">
        <f>Table13[[#This Row],[CF % FV]]*$A$2</f>
        <v>36.892380000000003</v>
      </c>
      <c r="H7416" s="3">
        <v>0.11206046384197101</v>
      </c>
      <c r="I7416" s="2">
        <f>Table13[[#This Row],[CF % EOL]]*$A$6</f>
        <v>4.4824185536788406</v>
      </c>
      <c r="J7416" s="3">
        <v>0.19481013181042434</v>
      </c>
      <c r="K7416" s="2">
        <f>$A$10*Table13[[#This Row],[CF % WEC]]</f>
        <v>5.9916739228246807E-2</v>
      </c>
      <c r="L7416" s="1">
        <v>27.0247027615838</v>
      </c>
      <c r="M7416" s="2">
        <f>Table13[[#This Row],[Cons h '[MWh']]]-Table13[[#This Row],[Ewec_prod '[MWh']]]-Table13[[#This Row],[Eeol_prod '[MWh']]]-Table13[[#This Row],[Efv_prod '[MWh']]]</f>
        <v>-14.410012531323289</v>
      </c>
    </row>
    <row r="7417" spans="5:13" x14ac:dyDescent="0.3">
      <c r="E7417" s="4">
        <v>43774.958333333336</v>
      </c>
      <c r="F7417" s="3">
        <v>0.62697000000000003</v>
      </c>
      <c r="G7417" s="2">
        <f>Table13[[#This Row],[CF % FV]]*$A$2</f>
        <v>31.975470000000001</v>
      </c>
      <c r="H7417" s="3">
        <v>9.5521158139466794E-2</v>
      </c>
      <c r="I7417" s="2">
        <f>Table13[[#This Row],[CF % EOL]]*$A$6</f>
        <v>3.820846325578672</v>
      </c>
      <c r="J7417" s="3">
        <v>0.19444278440976906</v>
      </c>
      <c r="K7417" s="2">
        <f>$A$10*Table13[[#This Row],[CF % WEC]]</f>
        <v>5.9803756098433747E-2</v>
      </c>
      <c r="L7417" s="1">
        <v>20.737470983811107</v>
      </c>
      <c r="M7417" s="2">
        <f>Table13[[#This Row],[Cons h '[MWh']]]-Table13[[#This Row],[Ewec_prod '[MWh']]]-Table13[[#This Row],[Eeol_prod '[MWh']]]-Table13[[#This Row],[Efv_prod '[MWh']]]</f>
        <v>-15.118649097865998</v>
      </c>
    </row>
    <row r="7418" spans="5:13" x14ac:dyDescent="0.3">
      <c r="E7418" s="4">
        <v>43775</v>
      </c>
      <c r="F7418" s="3">
        <v>0.50761999999999996</v>
      </c>
      <c r="G7418" s="2">
        <f>Table13[[#This Row],[CF % FV]]*$A$2</f>
        <v>25.88862</v>
      </c>
      <c r="H7418" s="3">
        <v>8.1827314893887407E-2</v>
      </c>
      <c r="I7418" s="2">
        <f>Table13[[#This Row],[CF % EOL]]*$A$6</f>
        <v>3.2730925957554962</v>
      </c>
      <c r="J7418" s="3">
        <v>0.19377498463804313</v>
      </c>
      <c r="K7418" s="2">
        <f>$A$10*Table13[[#This Row],[CF % WEC]]</f>
        <v>5.9598364395202816E-2</v>
      </c>
      <c r="L7418" s="1">
        <v>21.885859446398079</v>
      </c>
      <c r="M7418" s="2">
        <f>Table13[[#This Row],[Cons h '[MWh']]]-Table13[[#This Row],[Ewec_prod '[MWh']]]-Table13[[#This Row],[Eeol_prod '[MWh']]]-Table13[[#This Row],[Efv_prod '[MWh']]]</f>
        <v>-7.3354515137526199</v>
      </c>
    </row>
    <row r="7419" spans="5:13" x14ac:dyDescent="0.3">
      <c r="E7419" s="4">
        <v>43775.041666666664</v>
      </c>
      <c r="F7419" s="3">
        <v>0.34344000000000002</v>
      </c>
      <c r="G7419" s="2">
        <f>Table13[[#This Row],[CF % FV]]*$A$2</f>
        <v>17.515440000000002</v>
      </c>
      <c r="H7419" s="3">
        <v>6.8460691757710204E-2</v>
      </c>
      <c r="I7419" s="2">
        <f>Table13[[#This Row],[CF % EOL]]*$A$6</f>
        <v>2.7384276703084081</v>
      </c>
      <c r="J7419" s="3">
        <v>0.19351595822222664</v>
      </c>
      <c r="K7419" s="2">
        <f>$A$10*Table13[[#This Row],[CF % WEC]]</f>
        <v>5.9518696987427497E-2</v>
      </c>
      <c r="L7419" s="1">
        <v>23.003495320102676</v>
      </c>
      <c r="M7419" s="2">
        <f>Table13[[#This Row],[Cons h '[MWh']]]-Table13[[#This Row],[Ewec_prod '[MWh']]]-Table13[[#This Row],[Eeol_prod '[MWh']]]-Table13[[#This Row],[Efv_prod '[MWh']]]</f>
        <v>2.6901089528068383</v>
      </c>
    </row>
    <row r="7420" spans="5:13" x14ac:dyDescent="0.3">
      <c r="E7420" s="4">
        <v>43775.083333333336</v>
      </c>
      <c r="F7420" s="3">
        <v>0.13833999999999999</v>
      </c>
      <c r="G7420" s="2">
        <f>Table13[[#This Row],[CF % FV]]*$A$2</f>
        <v>7.0553399999999993</v>
      </c>
      <c r="H7420" s="3">
        <v>6.4312445234965099E-2</v>
      </c>
      <c r="I7420" s="2">
        <f>Table13[[#This Row],[CF % EOL]]*$A$6</f>
        <v>2.572497809398604</v>
      </c>
      <c r="J7420" s="3">
        <v>0.19389214287352111</v>
      </c>
      <c r="K7420" s="2">
        <f>$A$10*Table13[[#This Row],[CF % WEC]]</f>
        <v>5.9634398144465951E-2</v>
      </c>
      <c r="L7420" s="1">
        <v>19.396620075694099</v>
      </c>
      <c r="M7420" s="2">
        <f>Table13[[#This Row],[Cons h '[MWh']]]-Table13[[#This Row],[Ewec_prod '[MWh']]]-Table13[[#This Row],[Eeol_prod '[MWh']]]-Table13[[#This Row],[Efv_prod '[MWh']]]</f>
        <v>9.7091478681510264</v>
      </c>
    </row>
    <row r="7421" spans="5:13" x14ac:dyDescent="0.3">
      <c r="E7421" s="4">
        <v>43775.125</v>
      </c>
      <c r="F7421" s="3">
        <v>1.157E-2</v>
      </c>
      <c r="G7421" s="2">
        <f>Table13[[#This Row],[CF % FV]]*$A$2</f>
        <v>0.59006999999999998</v>
      </c>
      <c r="H7421" s="3">
        <v>6.1187877243578201E-2</v>
      </c>
      <c r="I7421" s="2">
        <f>Table13[[#This Row],[CF % EOL]]*$A$6</f>
        <v>2.4475150897431281</v>
      </c>
      <c r="J7421" s="3">
        <v>0.17625615911548767</v>
      </c>
      <c r="K7421" s="2">
        <f>$A$10*Table13[[#This Row],[CF % WEC]]</f>
        <v>5.4210190327123146E-2</v>
      </c>
      <c r="L7421" s="1">
        <v>17.739805093593262</v>
      </c>
      <c r="M7421" s="2">
        <f>Table13[[#This Row],[Cons h '[MWh']]]-Table13[[#This Row],[Ewec_prod '[MWh']]]-Table13[[#This Row],[Eeol_prod '[MWh']]]-Table13[[#This Row],[Efv_prod '[MWh']]]</f>
        <v>14.648009813523011</v>
      </c>
    </row>
    <row r="7422" spans="5:13" x14ac:dyDescent="0.3">
      <c r="E7422" s="4">
        <v>43775.166666666664</v>
      </c>
      <c r="F7422" s="3">
        <v>0</v>
      </c>
      <c r="G7422" s="2">
        <f>Table13[[#This Row],[CF % FV]]*$A$2</f>
        <v>0</v>
      </c>
      <c r="H7422" s="3">
        <v>7.2730271046409098E-2</v>
      </c>
      <c r="I7422" s="2">
        <f>Table13[[#This Row],[CF % EOL]]*$A$6</f>
        <v>2.909210841856364</v>
      </c>
      <c r="J7422" s="3">
        <v>0.14928016708171271</v>
      </c>
      <c r="K7422" s="2">
        <f>$A$10*Table13[[#This Row],[CF % WEC]]</f>
        <v>4.5913324732453555E-2</v>
      </c>
      <c r="L7422" s="1">
        <v>25.000126026081048</v>
      </c>
      <c r="M7422" s="2">
        <f>Table13[[#This Row],[Cons h '[MWh']]]-Table13[[#This Row],[Ewec_prod '[MWh']]]-Table13[[#This Row],[Eeol_prod '[MWh']]]-Table13[[#This Row],[Efv_prod '[MWh']]]</f>
        <v>22.045001859492231</v>
      </c>
    </row>
    <row r="7423" spans="5:13" x14ac:dyDescent="0.3">
      <c r="E7423" s="4">
        <v>43775.208333333336</v>
      </c>
      <c r="F7423" s="3">
        <v>0</v>
      </c>
      <c r="G7423" s="2">
        <f>Table13[[#This Row],[CF % FV]]*$A$2</f>
        <v>0</v>
      </c>
      <c r="H7423" s="3">
        <v>8.7985654900220006E-2</v>
      </c>
      <c r="I7423" s="2">
        <f>Table13[[#This Row],[CF % EOL]]*$A$6</f>
        <v>3.5194261960088005</v>
      </c>
      <c r="J7423" s="3">
        <v>0.12130777925203781</v>
      </c>
      <c r="K7423" s="2">
        <f>$A$10*Table13[[#This Row],[CF % WEC]]</f>
        <v>3.7310002864097164E-2</v>
      </c>
      <c r="L7423" s="1">
        <v>35.098305441441632</v>
      </c>
      <c r="M7423" s="2">
        <f>Table13[[#This Row],[Cons h '[MWh']]]-Table13[[#This Row],[Ewec_prod '[MWh']]]-Table13[[#This Row],[Eeol_prod '[MWh']]]-Table13[[#This Row],[Efv_prod '[MWh']]]</f>
        <v>31.541569242568734</v>
      </c>
    </row>
    <row r="7424" spans="5:13" x14ac:dyDescent="0.3">
      <c r="E7424" s="4">
        <v>43775.25</v>
      </c>
      <c r="F7424" s="3">
        <v>0</v>
      </c>
      <c r="G7424" s="2">
        <f>Table13[[#This Row],[CF % FV]]*$A$2</f>
        <v>0</v>
      </c>
      <c r="H7424" s="3">
        <v>0.100949149499192</v>
      </c>
      <c r="I7424" s="2">
        <f>Table13[[#This Row],[CF % EOL]]*$A$6</f>
        <v>4.0379659799676801</v>
      </c>
      <c r="J7424" s="3">
        <v>9.5384905154619185E-2</v>
      </c>
      <c r="K7424" s="2">
        <f>$A$10*Table13[[#This Row],[CF % WEC]]</f>
        <v>2.9337039276899422E-2</v>
      </c>
      <c r="L7424" s="1">
        <v>32.616301251736544</v>
      </c>
      <c r="M7424" s="2">
        <f>Table13[[#This Row],[Cons h '[MWh']]]-Table13[[#This Row],[Ewec_prod '[MWh']]]-Table13[[#This Row],[Eeol_prod '[MWh']]]-Table13[[#This Row],[Efv_prod '[MWh']]]</f>
        <v>28.548998232491968</v>
      </c>
    </row>
    <row r="7425" spans="5:13" x14ac:dyDescent="0.3">
      <c r="E7425" s="4">
        <v>43775.291666666664</v>
      </c>
      <c r="F7425" s="3">
        <v>0</v>
      </c>
      <c r="G7425" s="2">
        <f>Table13[[#This Row],[CF % FV]]*$A$2</f>
        <v>0</v>
      </c>
      <c r="H7425" s="3">
        <v>0.12454240453495199</v>
      </c>
      <c r="I7425" s="2">
        <f>Table13[[#This Row],[CF % EOL]]*$A$6</f>
        <v>4.98169618139808</v>
      </c>
      <c r="J7425" s="3">
        <v>7.2261604262340393E-2</v>
      </c>
      <c r="K7425" s="2">
        <f>$A$10*Table13[[#This Row],[CF % WEC]]</f>
        <v>2.2225125862625872E-2</v>
      </c>
      <c r="L7425" s="1">
        <v>29.873498165242257</v>
      </c>
      <c r="M7425" s="2">
        <f>Table13[[#This Row],[Cons h '[MWh']]]-Table13[[#This Row],[Ewec_prod '[MWh']]]-Table13[[#This Row],[Eeol_prod '[MWh']]]-Table13[[#This Row],[Efv_prod '[MWh']]]</f>
        <v>24.869576857981549</v>
      </c>
    </row>
    <row r="7426" spans="5:13" x14ac:dyDescent="0.3">
      <c r="E7426" s="4">
        <v>43775.333333333336</v>
      </c>
      <c r="F7426" s="3">
        <v>0</v>
      </c>
      <c r="G7426" s="2">
        <f>Table13[[#This Row],[CF % FV]]*$A$2</f>
        <v>0</v>
      </c>
      <c r="H7426" s="3">
        <v>0.153061304619827</v>
      </c>
      <c r="I7426" s="2">
        <f>Table13[[#This Row],[CF % EOL]]*$A$6</f>
        <v>6.1224521847930804</v>
      </c>
      <c r="J7426" s="3">
        <v>5.1971590691296844E-2</v>
      </c>
      <c r="K7426" s="2">
        <f>$A$10*Table13[[#This Row],[CF % WEC]]</f>
        <v>1.5984631896650576E-2</v>
      </c>
      <c r="L7426" s="1">
        <v>28.83265451206066</v>
      </c>
      <c r="M7426" s="2">
        <f>Table13[[#This Row],[Cons h '[MWh']]]-Table13[[#This Row],[Ewec_prod '[MWh']]]-Table13[[#This Row],[Eeol_prod '[MWh']]]-Table13[[#This Row],[Efv_prod '[MWh']]]</f>
        <v>22.694217695370931</v>
      </c>
    </row>
    <row r="7427" spans="5:13" x14ac:dyDescent="0.3">
      <c r="E7427" s="4">
        <v>43775.375</v>
      </c>
      <c r="F7427" s="3">
        <v>0</v>
      </c>
      <c r="G7427" s="2">
        <f>Table13[[#This Row],[CF % FV]]*$A$2</f>
        <v>0</v>
      </c>
      <c r="H7427" s="3">
        <v>0.17613709324616</v>
      </c>
      <c r="I7427" s="2">
        <f>Table13[[#This Row],[CF % EOL]]*$A$6</f>
        <v>7.0454837298464001</v>
      </c>
      <c r="J7427" s="3">
        <v>3.2076013336250632E-2</v>
      </c>
      <c r="K7427" s="2">
        <f>$A$10*Table13[[#This Row],[CF % WEC]]</f>
        <v>9.8654526265612597E-3</v>
      </c>
      <c r="L7427" s="1">
        <v>28.21531875237379</v>
      </c>
      <c r="M7427" s="2">
        <f>Table13[[#This Row],[Cons h '[MWh']]]-Table13[[#This Row],[Ewec_prod '[MWh']]]-Table13[[#This Row],[Eeol_prod '[MWh']]]-Table13[[#This Row],[Efv_prod '[MWh']]]</f>
        <v>21.159969569900831</v>
      </c>
    </row>
    <row r="7428" spans="5:13" x14ac:dyDescent="0.3">
      <c r="E7428" s="4">
        <v>43775.416666666664</v>
      </c>
      <c r="F7428" s="3">
        <v>0</v>
      </c>
      <c r="G7428" s="2">
        <f>Table13[[#This Row],[CF % FV]]*$A$2</f>
        <v>0</v>
      </c>
      <c r="H7428" s="3">
        <v>3.1136471388522401E-2</v>
      </c>
      <c r="I7428" s="2">
        <f>Table13[[#This Row],[CF % EOL]]*$A$6</f>
        <v>1.2454588555408961</v>
      </c>
      <c r="J7428" s="3">
        <v>0</v>
      </c>
      <c r="K7428" s="2">
        <f>$A$10*Table13[[#This Row],[CF % WEC]]</f>
        <v>0</v>
      </c>
      <c r="L7428" s="1">
        <v>35.792616700946823</v>
      </c>
      <c r="M7428" s="2">
        <f>Table13[[#This Row],[Cons h '[MWh']]]-Table13[[#This Row],[Ewec_prod '[MWh']]]-Table13[[#This Row],[Eeol_prod '[MWh']]]-Table13[[#This Row],[Efv_prod '[MWh']]]</f>
        <v>34.547157845405927</v>
      </c>
    </row>
    <row r="7429" spans="5:13" x14ac:dyDescent="0.3">
      <c r="E7429" s="4">
        <v>43775.458333333336</v>
      </c>
      <c r="F7429" s="3">
        <v>0</v>
      </c>
      <c r="G7429" s="2">
        <f>Table13[[#This Row],[CF % FV]]*$A$2</f>
        <v>0</v>
      </c>
      <c r="H7429" s="3">
        <v>1.84798891832401E-2</v>
      </c>
      <c r="I7429" s="2">
        <f>Table13[[#This Row],[CF % EOL]]*$A$6</f>
        <v>0.73919556732960401</v>
      </c>
      <c r="J7429" s="3">
        <v>0</v>
      </c>
      <c r="K7429" s="2">
        <f>$A$10*Table13[[#This Row],[CF % WEC]]</f>
        <v>0</v>
      </c>
      <c r="L7429" s="1">
        <v>34.445093326878101</v>
      </c>
      <c r="M7429" s="2">
        <f>Table13[[#This Row],[Cons h '[MWh']]]-Table13[[#This Row],[Ewec_prod '[MWh']]]-Table13[[#This Row],[Eeol_prod '[MWh']]]-Table13[[#This Row],[Efv_prod '[MWh']]]</f>
        <v>33.705897759548499</v>
      </c>
    </row>
    <row r="7430" spans="5:13" x14ac:dyDescent="0.3">
      <c r="E7430" s="4">
        <v>43775.5</v>
      </c>
      <c r="F7430" s="3">
        <v>0</v>
      </c>
      <c r="G7430" s="2">
        <f>Table13[[#This Row],[CF % FV]]*$A$2</f>
        <v>0</v>
      </c>
      <c r="H7430" s="3">
        <v>3.0362397913734199E-2</v>
      </c>
      <c r="I7430" s="2">
        <f>Table13[[#This Row],[CF % EOL]]*$A$6</f>
        <v>1.2144959165493678</v>
      </c>
      <c r="J7430" s="3">
        <v>0</v>
      </c>
      <c r="K7430" s="2">
        <f>$A$10*Table13[[#This Row],[CF % WEC]]</f>
        <v>0</v>
      </c>
      <c r="L7430" s="1">
        <v>37.339253510562607</v>
      </c>
      <c r="M7430" s="2">
        <f>Table13[[#This Row],[Cons h '[MWh']]]-Table13[[#This Row],[Ewec_prod '[MWh']]]-Table13[[#This Row],[Eeol_prod '[MWh']]]-Table13[[#This Row],[Efv_prod '[MWh']]]</f>
        <v>36.124757594013239</v>
      </c>
    </row>
    <row r="7431" spans="5:13" x14ac:dyDescent="0.3">
      <c r="E7431" s="4">
        <v>43775.541666666664</v>
      </c>
      <c r="F7431" s="3">
        <v>0</v>
      </c>
      <c r="G7431" s="2">
        <f>Table13[[#This Row],[CF % FV]]*$A$2</f>
        <v>0</v>
      </c>
      <c r="H7431" s="3">
        <v>3.4551300979672801E-2</v>
      </c>
      <c r="I7431" s="2">
        <f>Table13[[#This Row],[CF % EOL]]*$A$6</f>
        <v>1.382052039186912</v>
      </c>
      <c r="J7431" s="3">
        <v>0</v>
      </c>
      <c r="K7431" s="2">
        <f>$A$10*Table13[[#This Row],[CF % WEC]]</f>
        <v>0</v>
      </c>
      <c r="L7431" s="1">
        <v>28.701177821759412</v>
      </c>
      <c r="M7431" s="2">
        <f>Table13[[#This Row],[Cons h '[MWh']]]-Table13[[#This Row],[Ewec_prod '[MWh']]]-Table13[[#This Row],[Eeol_prod '[MWh']]]-Table13[[#This Row],[Efv_prod '[MWh']]]</f>
        <v>27.319125782572499</v>
      </c>
    </row>
    <row r="7432" spans="5:13" x14ac:dyDescent="0.3">
      <c r="E7432" s="4">
        <v>43775.583333333336</v>
      </c>
      <c r="F7432" s="3">
        <v>0</v>
      </c>
      <c r="G7432" s="2">
        <f>Table13[[#This Row],[CF % FV]]*$A$2</f>
        <v>0</v>
      </c>
      <c r="H7432" s="3">
        <v>4.78424228098389E-2</v>
      </c>
      <c r="I7432" s="2">
        <f>Table13[[#This Row],[CF % EOL]]*$A$6</f>
        <v>1.9136969123935561</v>
      </c>
      <c r="J7432" s="3">
        <v>0</v>
      </c>
      <c r="K7432" s="2">
        <f>$A$10*Table13[[#This Row],[CF % WEC]]</f>
        <v>0</v>
      </c>
      <c r="L7432" s="1">
        <v>24.405951390493321</v>
      </c>
      <c r="M7432" s="2">
        <f>Table13[[#This Row],[Cons h '[MWh']]]-Table13[[#This Row],[Ewec_prod '[MWh']]]-Table13[[#This Row],[Eeol_prod '[MWh']]]-Table13[[#This Row],[Efv_prod '[MWh']]]</f>
        <v>22.492254478099767</v>
      </c>
    </row>
    <row r="7433" spans="5:13" x14ac:dyDescent="0.3">
      <c r="E7433" s="4">
        <v>43775.625</v>
      </c>
      <c r="F7433" s="3">
        <v>3.2299999999999998E-3</v>
      </c>
      <c r="G7433" s="2">
        <f>Table13[[#This Row],[CF % FV]]*$A$2</f>
        <v>0.16472999999999999</v>
      </c>
      <c r="H7433" s="3">
        <v>7.3940022081462095E-2</v>
      </c>
      <c r="I7433" s="2">
        <f>Table13[[#This Row],[CF % EOL]]*$A$6</f>
        <v>2.9576008832584839</v>
      </c>
      <c r="J7433" s="3">
        <v>0</v>
      </c>
      <c r="K7433" s="2">
        <f>$A$10*Table13[[#This Row],[CF % WEC]]</f>
        <v>0</v>
      </c>
      <c r="L7433" s="1">
        <v>30.0894962048609</v>
      </c>
      <c r="M7433" s="2">
        <f>Table13[[#This Row],[Cons h '[MWh']]]-Table13[[#This Row],[Ewec_prod '[MWh']]]-Table13[[#This Row],[Eeol_prod '[MWh']]]-Table13[[#This Row],[Efv_prod '[MWh']]]</f>
        <v>26.967165321602419</v>
      </c>
    </row>
    <row r="7434" spans="5:13" x14ac:dyDescent="0.3">
      <c r="E7434" s="4">
        <v>43775.666666666664</v>
      </c>
      <c r="F7434" s="3">
        <v>0.11877</v>
      </c>
      <c r="G7434" s="2">
        <f>Table13[[#This Row],[CF % FV]]*$A$2</f>
        <v>6.0572699999999999</v>
      </c>
      <c r="H7434" s="3">
        <v>0.118890432946598</v>
      </c>
      <c r="I7434" s="2">
        <f>Table13[[#This Row],[CF % EOL]]*$A$6</f>
        <v>4.7556173178639201</v>
      </c>
      <c r="J7434" s="3">
        <v>0</v>
      </c>
      <c r="K7434" s="2">
        <f>$A$10*Table13[[#This Row],[CF % WEC]]</f>
        <v>0</v>
      </c>
      <c r="L7434" s="1">
        <v>26.284092706836155</v>
      </c>
      <c r="M7434" s="2">
        <f>Table13[[#This Row],[Cons h '[MWh']]]-Table13[[#This Row],[Ewec_prod '[MWh']]]-Table13[[#This Row],[Eeol_prod '[MWh']]]-Table13[[#This Row],[Efv_prod '[MWh']]]</f>
        <v>15.471205388972237</v>
      </c>
    </row>
    <row r="7435" spans="5:13" x14ac:dyDescent="0.3">
      <c r="E7435" s="4">
        <v>43775.708333333336</v>
      </c>
      <c r="F7435" s="3">
        <v>0.34464999999999996</v>
      </c>
      <c r="G7435" s="2">
        <f>Table13[[#This Row],[CF % FV]]*$A$2</f>
        <v>17.577149999999996</v>
      </c>
      <c r="H7435" s="3">
        <v>0.15103535789800801</v>
      </c>
      <c r="I7435" s="2">
        <f>Table13[[#This Row],[CF % EOL]]*$A$6</f>
        <v>6.0414143159203206</v>
      </c>
      <c r="J7435" s="3">
        <v>0</v>
      </c>
      <c r="K7435" s="2">
        <f>$A$10*Table13[[#This Row],[CF % WEC]]</f>
        <v>0</v>
      </c>
      <c r="L7435" s="1">
        <v>35.238733566052446</v>
      </c>
      <c r="M7435" s="2">
        <f>Table13[[#This Row],[Cons h '[MWh']]]-Table13[[#This Row],[Ewec_prod '[MWh']]]-Table13[[#This Row],[Eeol_prod '[MWh']]]-Table13[[#This Row],[Efv_prod '[MWh']]]</f>
        <v>11.620169250132129</v>
      </c>
    </row>
    <row r="7436" spans="5:13" x14ac:dyDescent="0.3">
      <c r="E7436" s="4">
        <v>43775.75</v>
      </c>
      <c r="F7436" s="3">
        <v>0.52549000000000001</v>
      </c>
      <c r="G7436" s="2">
        <f>Table13[[#This Row],[CF % FV]]*$A$2</f>
        <v>26.799990000000001</v>
      </c>
      <c r="H7436" s="3">
        <v>0.166589945803893</v>
      </c>
      <c r="I7436" s="2">
        <f>Table13[[#This Row],[CF % EOL]]*$A$6</f>
        <v>6.6635978321557197</v>
      </c>
      <c r="J7436" s="3">
        <v>0</v>
      </c>
      <c r="K7436" s="2">
        <f>$A$10*Table13[[#This Row],[CF % WEC]]</f>
        <v>0</v>
      </c>
      <c r="L7436" s="1">
        <v>49.526054898112129</v>
      </c>
      <c r="M7436" s="2">
        <f>Table13[[#This Row],[Cons h '[MWh']]]-Table13[[#This Row],[Ewec_prod '[MWh']]]-Table13[[#This Row],[Eeol_prod '[MWh']]]-Table13[[#This Row],[Efv_prod '[MWh']]]</f>
        <v>16.062467065956405</v>
      </c>
    </row>
    <row r="7437" spans="5:13" x14ac:dyDescent="0.3">
      <c r="E7437" s="4">
        <v>43775.791666666664</v>
      </c>
      <c r="F7437" s="3">
        <v>0.66942999999999997</v>
      </c>
      <c r="G7437" s="2">
        <f>Table13[[#This Row],[CF % FV]]*$A$2</f>
        <v>34.140929999999997</v>
      </c>
      <c r="H7437" s="3">
        <v>0.195302910859872</v>
      </c>
      <c r="I7437" s="2">
        <f>Table13[[#This Row],[CF % EOL]]*$A$6</f>
        <v>7.8121164343948806</v>
      </c>
      <c r="J7437" s="3">
        <v>0</v>
      </c>
      <c r="K7437" s="2">
        <f>$A$10*Table13[[#This Row],[CF % WEC]]</f>
        <v>0</v>
      </c>
      <c r="L7437" s="1">
        <v>35.342694770165799</v>
      </c>
      <c r="M7437" s="2">
        <f>Table13[[#This Row],[Cons h '[MWh']]]-Table13[[#This Row],[Ewec_prod '[MWh']]]-Table13[[#This Row],[Eeol_prod '[MWh']]]-Table13[[#This Row],[Efv_prod '[MWh']]]</f>
        <v>-6.6103516642290785</v>
      </c>
    </row>
    <row r="7438" spans="5:13" x14ac:dyDescent="0.3">
      <c r="E7438" s="4">
        <v>43775.833333333336</v>
      </c>
      <c r="F7438" s="3">
        <v>0.75885000000000002</v>
      </c>
      <c r="G7438" s="2">
        <f>Table13[[#This Row],[CF % FV]]*$A$2</f>
        <v>38.701349999999998</v>
      </c>
      <c r="H7438" s="3">
        <v>0.22297292888560799</v>
      </c>
      <c r="I7438" s="2">
        <f>Table13[[#This Row],[CF % EOL]]*$A$6</f>
        <v>8.9189171554243192</v>
      </c>
      <c r="J7438" s="3">
        <v>0</v>
      </c>
      <c r="K7438" s="2">
        <f>$A$10*Table13[[#This Row],[CF % WEC]]</f>
        <v>0</v>
      </c>
      <c r="L7438" s="1">
        <v>35.128096359021718</v>
      </c>
      <c r="M7438" s="2">
        <f>Table13[[#This Row],[Cons h '[MWh']]]-Table13[[#This Row],[Ewec_prod '[MWh']]]-Table13[[#This Row],[Eeol_prod '[MWh']]]-Table13[[#This Row],[Efv_prod '[MWh']]]</f>
        <v>-12.492170796402597</v>
      </c>
    </row>
    <row r="7439" spans="5:13" x14ac:dyDescent="0.3">
      <c r="E7439" s="4">
        <v>43775.875</v>
      </c>
      <c r="F7439" s="3">
        <v>0.78476000000000001</v>
      </c>
      <c r="G7439" s="2">
        <f>Table13[[#This Row],[CF % FV]]*$A$2</f>
        <v>40.022759999999998</v>
      </c>
      <c r="H7439" s="3">
        <v>0.23876014004020499</v>
      </c>
      <c r="I7439" s="2">
        <f>Table13[[#This Row],[CF % EOL]]*$A$6</f>
        <v>9.5504056016081993</v>
      </c>
      <c r="J7439" s="3">
        <v>0</v>
      </c>
      <c r="K7439" s="2">
        <f>$A$10*Table13[[#This Row],[CF % WEC]]</f>
        <v>0</v>
      </c>
      <c r="L7439" s="1">
        <v>28.760662139861154</v>
      </c>
      <c r="M7439" s="2">
        <f>Table13[[#This Row],[Cons h '[MWh']]]-Table13[[#This Row],[Ewec_prod '[MWh']]]-Table13[[#This Row],[Eeol_prod '[MWh']]]-Table13[[#This Row],[Efv_prod '[MWh']]]</f>
        <v>-20.812503461747042</v>
      </c>
    </row>
    <row r="7440" spans="5:13" x14ac:dyDescent="0.3">
      <c r="E7440" s="4">
        <v>43775.916666666664</v>
      </c>
      <c r="F7440" s="3">
        <v>0.76505999999999996</v>
      </c>
      <c r="G7440" s="2">
        <f>Table13[[#This Row],[CF % FV]]*$A$2</f>
        <v>39.018059999999998</v>
      </c>
      <c r="H7440" s="3">
        <v>1.35429258204024E-3</v>
      </c>
      <c r="I7440" s="2">
        <f>Table13[[#This Row],[CF % EOL]]*$A$6</f>
        <v>5.4171703281609598E-2</v>
      </c>
      <c r="J7440" s="3">
        <v>0</v>
      </c>
      <c r="K7440" s="2">
        <f>$A$10*Table13[[#This Row],[CF % WEC]]</f>
        <v>0</v>
      </c>
      <c r="L7440" s="1">
        <v>29.400607751003811</v>
      </c>
      <c r="M7440" s="2">
        <f>Table13[[#This Row],[Cons h '[MWh']]]-Table13[[#This Row],[Ewec_prod '[MWh']]]-Table13[[#This Row],[Eeol_prod '[MWh']]]-Table13[[#This Row],[Efv_prod '[MWh']]]</f>
        <v>-9.6716239522777983</v>
      </c>
    </row>
    <row r="7441" spans="5:13" x14ac:dyDescent="0.3">
      <c r="E7441" s="4">
        <v>43775.958333333336</v>
      </c>
      <c r="F7441" s="3">
        <v>0.66204999999999992</v>
      </c>
      <c r="G7441" s="2">
        <f>Table13[[#This Row],[CF % FV]]*$A$2</f>
        <v>33.764549999999993</v>
      </c>
      <c r="H7441" s="3">
        <v>1.8822055146580498E-2</v>
      </c>
      <c r="I7441" s="2">
        <f>Table13[[#This Row],[CF % EOL]]*$A$6</f>
        <v>0.75288220586321997</v>
      </c>
      <c r="J7441" s="3">
        <v>1.5954174726854089E-2</v>
      </c>
      <c r="K7441" s="2">
        <f>$A$10*Table13[[#This Row],[CF % WEC]]</f>
        <v>4.9069425590299327E-3</v>
      </c>
      <c r="L7441" s="1">
        <v>23.497546526185456</v>
      </c>
      <c r="M7441" s="2">
        <f>Table13[[#This Row],[Cons h '[MWh']]]-Table13[[#This Row],[Ewec_prod '[MWh']]]-Table13[[#This Row],[Eeol_prod '[MWh']]]-Table13[[#This Row],[Efv_prod '[MWh']]]</f>
        <v>-11.024792622236784</v>
      </c>
    </row>
    <row r="7442" spans="5:13" x14ac:dyDescent="0.3">
      <c r="E7442" s="4">
        <v>43776</v>
      </c>
      <c r="F7442" s="3">
        <v>0.52115999999999996</v>
      </c>
      <c r="G7442" s="2">
        <f>Table13[[#This Row],[CF % FV]]*$A$2</f>
        <v>26.579159999999998</v>
      </c>
      <c r="H7442" s="3">
        <v>8.6963260859201197E-2</v>
      </c>
      <c r="I7442" s="2">
        <f>Table13[[#This Row],[CF % EOL]]*$A$6</f>
        <v>3.4785304343680479</v>
      </c>
      <c r="J7442" s="3">
        <v>6.3234972338618162E-2</v>
      </c>
      <c r="K7442" s="2">
        <f>$A$10*Table13[[#This Row],[CF % WEC]]</f>
        <v>1.9448851620332629E-2</v>
      </c>
      <c r="L7442" s="1">
        <v>23.991982303097437</v>
      </c>
      <c r="M7442" s="2">
        <f>Table13[[#This Row],[Cons h '[MWh']]]-Table13[[#This Row],[Ewec_prod '[MWh']]]-Table13[[#This Row],[Eeol_prod '[MWh']]]-Table13[[#This Row],[Efv_prod '[MWh']]]</f>
        <v>-6.0851569828909398</v>
      </c>
    </row>
    <row r="7443" spans="5:13" x14ac:dyDescent="0.3">
      <c r="E7443" s="4">
        <v>43776.041666666664</v>
      </c>
      <c r="F7443" s="3">
        <v>0.34567000000000003</v>
      </c>
      <c r="G7443" s="2">
        <f>Table13[[#This Row],[CF % FV]]*$A$2</f>
        <v>17.629170000000002</v>
      </c>
      <c r="H7443" s="3">
        <v>0.16686927637705701</v>
      </c>
      <c r="I7443" s="2">
        <f>Table13[[#This Row],[CF % EOL]]*$A$6</f>
        <v>6.6747710550822799</v>
      </c>
      <c r="J7443" s="3">
        <v>0.1136739089525753</v>
      </c>
      <c r="K7443" s="2">
        <f>$A$10*Table13[[#This Row],[CF % WEC]]</f>
        <v>3.4962093072217038E-2</v>
      </c>
      <c r="L7443" s="1">
        <v>22.984022444915869</v>
      </c>
      <c r="M7443" s="2">
        <f>Table13[[#This Row],[Cons h '[MWh']]]-Table13[[#This Row],[Ewec_prod '[MWh']]]-Table13[[#This Row],[Eeol_prod '[MWh']]]-Table13[[#This Row],[Efv_prod '[MWh']]]</f>
        <v>-1.3548807032386279</v>
      </c>
    </row>
    <row r="7444" spans="5:13" x14ac:dyDescent="0.3">
      <c r="E7444" s="4">
        <v>43776.083333333336</v>
      </c>
      <c r="F7444" s="3">
        <v>0.14862999999999998</v>
      </c>
      <c r="G7444" s="2">
        <f>Table13[[#This Row],[CF % FV]]*$A$2</f>
        <v>7.5801299999999996</v>
      </c>
      <c r="H7444" s="3">
        <v>0.23158306918959501</v>
      </c>
      <c r="I7444" s="2">
        <f>Table13[[#This Row],[CF % EOL]]*$A$6</f>
        <v>9.2633227675837997</v>
      </c>
      <c r="J7444" s="3">
        <v>0.1660410822859002</v>
      </c>
      <c r="K7444" s="2">
        <f>$A$10*Table13[[#This Row],[CF % WEC]]</f>
        <v>5.106839226504644E-2</v>
      </c>
      <c r="L7444" s="1">
        <v>20.432562328421756</v>
      </c>
      <c r="M7444" s="2">
        <f>Table13[[#This Row],[Cons h '[MWh']]]-Table13[[#This Row],[Ewec_prod '[MWh']]]-Table13[[#This Row],[Eeol_prod '[MWh']]]-Table13[[#This Row],[Efv_prod '[MWh']]]</f>
        <v>3.5380411685729092</v>
      </c>
    </row>
    <row r="7445" spans="5:13" x14ac:dyDescent="0.3">
      <c r="E7445" s="4">
        <v>43776.125</v>
      </c>
      <c r="F7445" s="3">
        <v>1.3349999999999999E-2</v>
      </c>
      <c r="G7445" s="2">
        <f>Table13[[#This Row],[CF % FV]]*$A$2</f>
        <v>0.68084999999999996</v>
      </c>
      <c r="H7445" s="3">
        <v>0.27870664918849902</v>
      </c>
      <c r="I7445" s="2">
        <f>Table13[[#This Row],[CF % EOL]]*$A$6</f>
        <v>11.148265967539961</v>
      </c>
      <c r="J7445" s="3">
        <v>0.19630638784918233</v>
      </c>
      <c r="K7445" s="2">
        <f>$A$10*Table13[[#This Row],[CF % WEC]]</f>
        <v>6.0376934917556198E-2</v>
      </c>
      <c r="L7445" s="1">
        <v>22.881142029998365</v>
      </c>
      <c r="M7445" s="2">
        <f>Table13[[#This Row],[Cons h '[MWh']]]-Table13[[#This Row],[Ewec_prod '[MWh']]]-Table13[[#This Row],[Eeol_prod '[MWh']]]-Table13[[#This Row],[Efv_prod '[MWh']]]</f>
        <v>10.991649127540848</v>
      </c>
    </row>
    <row r="7446" spans="5:13" x14ac:dyDescent="0.3">
      <c r="E7446" s="4">
        <v>43776.166666666664</v>
      </c>
      <c r="F7446" s="3">
        <v>0</v>
      </c>
      <c r="G7446" s="2">
        <f>Table13[[#This Row],[CF % FV]]*$A$2</f>
        <v>0</v>
      </c>
      <c r="H7446" s="3">
        <v>0.311721511410883</v>
      </c>
      <c r="I7446" s="2">
        <f>Table13[[#This Row],[CF % EOL]]*$A$6</f>
        <v>12.468860456435319</v>
      </c>
      <c r="J7446" s="3">
        <v>0.19269673217941147</v>
      </c>
      <c r="K7446" s="2">
        <f>$A$10*Table13[[#This Row],[CF % WEC]]</f>
        <v>5.9266731893414255E-2</v>
      </c>
      <c r="L7446" s="1">
        <v>23.399701266906952</v>
      </c>
      <c r="M7446" s="2">
        <f>Table13[[#This Row],[Cons h '[MWh']]]-Table13[[#This Row],[Ewec_prod '[MWh']]]-Table13[[#This Row],[Eeol_prod '[MWh']]]-Table13[[#This Row],[Efv_prod '[MWh']]]</f>
        <v>10.87157407857822</v>
      </c>
    </row>
    <row r="7447" spans="5:13" x14ac:dyDescent="0.3">
      <c r="E7447" s="4">
        <v>43776.208333333336</v>
      </c>
      <c r="F7447" s="3">
        <v>0</v>
      </c>
      <c r="G7447" s="2">
        <f>Table13[[#This Row],[CF % FV]]*$A$2</f>
        <v>0</v>
      </c>
      <c r="H7447" s="3">
        <v>0.34548297241335002</v>
      </c>
      <c r="I7447" s="2">
        <f>Table13[[#This Row],[CF % EOL]]*$A$6</f>
        <v>13.819318896534</v>
      </c>
      <c r="J7447" s="3">
        <v>0.18957625448300627</v>
      </c>
      <c r="K7447" s="2">
        <f>$A$10*Table13[[#This Row],[CF % WEC]]</f>
        <v>5.8306982794814936E-2</v>
      </c>
      <c r="L7447" s="1">
        <v>29.175471771195411</v>
      </c>
      <c r="M7447" s="2">
        <f>Table13[[#This Row],[Cons h '[MWh']]]-Table13[[#This Row],[Ewec_prod '[MWh']]]-Table13[[#This Row],[Eeol_prod '[MWh']]]-Table13[[#This Row],[Efv_prod '[MWh']]]</f>
        <v>15.297845891866597</v>
      </c>
    </row>
    <row r="7448" spans="5:13" x14ac:dyDescent="0.3">
      <c r="E7448" s="4">
        <v>43776.25</v>
      </c>
      <c r="F7448" s="3">
        <v>0</v>
      </c>
      <c r="G7448" s="2">
        <f>Table13[[#This Row],[CF % FV]]*$A$2</f>
        <v>0</v>
      </c>
      <c r="H7448" s="3">
        <v>0.39857764638582999</v>
      </c>
      <c r="I7448" s="2">
        <f>Table13[[#This Row],[CF % EOL]]*$A$6</f>
        <v>15.943105855433199</v>
      </c>
      <c r="J7448" s="3">
        <v>0.18619380729278806</v>
      </c>
      <c r="K7448" s="2">
        <f>$A$10*Table13[[#This Row],[CF % WEC]]</f>
        <v>5.7266661101244905E-2</v>
      </c>
      <c r="L7448" s="1">
        <v>30.895154997789682</v>
      </c>
      <c r="M7448" s="2">
        <f>Table13[[#This Row],[Cons h '[MWh']]]-Table13[[#This Row],[Ewec_prod '[MWh']]]-Table13[[#This Row],[Eeol_prod '[MWh']]]-Table13[[#This Row],[Efv_prod '[MWh']]]</f>
        <v>14.894782481255238</v>
      </c>
    </row>
    <row r="7449" spans="5:13" x14ac:dyDescent="0.3">
      <c r="E7449" s="4">
        <v>43776.291666666664</v>
      </c>
      <c r="F7449" s="3">
        <v>0</v>
      </c>
      <c r="G7449" s="2">
        <f>Table13[[#This Row],[CF % FV]]*$A$2</f>
        <v>0</v>
      </c>
      <c r="H7449" s="3">
        <v>0.47777128167421201</v>
      </c>
      <c r="I7449" s="2">
        <f>Table13[[#This Row],[CF % EOL]]*$A$6</f>
        <v>19.110851266968481</v>
      </c>
      <c r="J7449" s="3">
        <v>0.17927326821486864</v>
      </c>
      <c r="K7449" s="2">
        <f>$A$10*Table13[[#This Row],[CF % WEC]]</f>
        <v>5.5138146883852435E-2</v>
      </c>
      <c r="L7449" s="1">
        <v>29.133234154908362</v>
      </c>
      <c r="M7449" s="2">
        <f>Table13[[#This Row],[Cons h '[MWh']]]-Table13[[#This Row],[Ewec_prod '[MWh']]]-Table13[[#This Row],[Eeol_prod '[MWh']]]-Table13[[#This Row],[Efv_prod '[MWh']]]</f>
        <v>9.9672447410560281</v>
      </c>
    </row>
    <row r="7450" spans="5:13" x14ac:dyDescent="0.3">
      <c r="E7450" s="4">
        <v>43776.333333333336</v>
      </c>
      <c r="F7450" s="3">
        <v>0</v>
      </c>
      <c r="G7450" s="2">
        <f>Table13[[#This Row],[CF % FV]]*$A$2</f>
        <v>0</v>
      </c>
      <c r="H7450" s="3">
        <v>0.54218938370021297</v>
      </c>
      <c r="I7450" s="2">
        <f>Table13[[#This Row],[CF % EOL]]*$A$6</f>
        <v>21.687575348008519</v>
      </c>
      <c r="J7450" s="3">
        <v>0.17240409068880524</v>
      </c>
      <c r="K7450" s="2">
        <f>$A$10*Table13[[#This Row],[CF % WEC]]</f>
        <v>5.3025429671884255E-2</v>
      </c>
      <c r="L7450" s="1">
        <v>30.645864032573307</v>
      </c>
      <c r="M7450" s="2">
        <f>Table13[[#This Row],[Cons h '[MWh']]]-Table13[[#This Row],[Ewec_prod '[MWh']]]-Table13[[#This Row],[Eeol_prod '[MWh']]]-Table13[[#This Row],[Efv_prod '[MWh']]]</f>
        <v>8.9052632548929047</v>
      </c>
    </row>
    <row r="7451" spans="5:13" x14ac:dyDescent="0.3">
      <c r="E7451" s="4">
        <v>43776.375</v>
      </c>
      <c r="F7451" s="3">
        <v>0</v>
      </c>
      <c r="G7451" s="2">
        <f>Table13[[#This Row],[CF % FV]]*$A$2</f>
        <v>0</v>
      </c>
      <c r="H7451" s="3">
        <v>0.55075747969848998</v>
      </c>
      <c r="I7451" s="2">
        <f>Table13[[#This Row],[CF % EOL]]*$A$6</f>
        <v>22.030299187939598</v>
      </c>
      <c r="J7451" s="3">
        <v>0.16676869699819949</v>
      </c>
      <c r="K7451" s="2">
        <f>$A$10*Table13[[#This Row],[CF % WEC]]</f>
        <v>5.129218093851183E-2</v>
      </c>
      <c r="L7451" s="1">
        <v>28.575588077652874</v>
      </c>
      <c r="M7451" s="2">
        <f>Table13[[#This Row],[Cons h '[MWh']]]-Table13[[#This Row],[Ewec_prod '[MWh']]]-Table13[[#This Row],[Eeol_prod '[MWh']]]-Table13[[#This Row],[Efv_prod '[MWh']]]</f>
        <v>6.4939967087747661</v>
      </c>
    </row>
    <row r="7452" spans="5:13" x14ac:dyDescent="0.3">
      <c r="E7452" s="4">
        <v>43776.416666666664</v>
      </c>
      <c r="F7452" s="3">
        <v>0</v>
      </c>
      <c r="G7452" s="2">
        <f>Table13[[#This Row],[CF % FV]]*$A$2</f>
        <v>0</v>
      </c>
      <c r="H7452" s="3">
        <v>3.55355053285785E-2</v>
      </c>
      <c r="I7452" s="2">
        <f>Table13[[#This Row],[CF % EOL]]*$A$6</f>
        <v>1.4214202131431399</v>
      </c>
      <c r="J7452" s="3">
        <v>0.16103567116280806</v>
      </c>
      <c r="K7452" s="2">
        <f>$A$10*Table13[[#This Row],[CF % WEC]]</f>
        <v>4.9528903994054831E-2</v>
      </c>
      <c r="L7452" s="1">
        <v>29.680495833093097</v>
      </c>
      <c r="M7452" s="2">
        <f>Table13[[#This Row],[Cons h '[MWh']]]-Table13[[#This Row],[Ewec_prod '[MWh']]]-Table13[[#This Row],[Eeol_prod '[MWh']]]-Table13[[#This Row],[Efv_prod '[MWh']]]</f>
        <v>28.209546715955902</v>
      </c>
    </row>
    <row r="7453" spans="5:13" x14ac:dyDescent="0.3">
      <c r="E7453" s="4">
        <v>43776.458333333336</v>
      </c>
      <c r="F7453" s="3">
        <v>0</v>
      </c>
      <c r="G7453" s="2">
        <f>Table13[[#This Row],[CF % FV]]*$A$2</f>
        <v>0</v>
      </c>
      <c r="H7453" s="3">
        <v>3.3147549887155701E-2</v>
      </c>
      <c r="I7453" s="2">
        <f>Table13[[#This Row],[CF % EOL]]*$A$6</f>
        <v>1.3259019954862281</v>
      </c>
      <c r="J7453" s="3">
        <v>0.15507605994643192</v>
      </c>
      <c r="K7453" s="2">
        <f>$A$10*Table13[[#This Row],[CF % WEC]]</f>
        <v>4.7695937362212351E-2</v>
      </c>
      <c r="L7453" s="1">
        <v>28.26522958051218</v>
      </c>
      <c r="M7453" s="2">
        <f>Table13[[#This Row],[Cons h '[MWh']]]-Table13[[#This Row],[Ewec_prod '[MWh']]]-Table13[[#This Row],[Eeol_prod '[MWh']]]-Table13[[#This Row],[Efv_prod '[MWh']]]</f>
        <v>26.89163164766374</v>
      </c>
    </row>
    <row r="7454" spans="5:13" x14ac:dyDescent="0.3">
      <c r="E7454" s="4">
        <v>43776.5</v>
      </c>
      <c r="F7454" s="3">
        <v>0</v>
      </c>
      <c r="G7454" s="2">
        <f>Table13[[#This Row],[CF % FV]]*$A$2</f>
        <v>0</v>
      </c>
      <c r="H7454" s="3">
        <v>0.112577044468674</v>
      </c>
      <c r="I7454" s="2">
        <f>Table13[[#This Row],[CF % EOL]]*$A$6</f>
        <v>4.5030817787469601</v>
      </c>
      <c r="J7454" s="3">
        <v>0.14878806218313817</v>
      </c>
      <c r="K7454" s="2">
        <f>$A$10*Table13[[#This Row],[CF % WEC]]</f>
        <v>4.5761970587744456E-2</v>
      </c>
      <c r="L7454" s="1">
        <v>30.12977050000843</v>
      </c>
      <c r="M7454" s="2">
        <f>Table13[[#This Row],[Cons h '[MWh']]]-Table13[[#This Row],[Ewec_prod '[MWh']]]-Table13[[#This Row],[Eeol_prod '[MWh']]]-Table13[[#This Row],[Efv_prod '[MWh']]]</f>
        <v>25.580926750673726</v>
      </c>
    </row>
    <row r="7455" spans="5:13" x14ac:dyDescent="0.3">
      <c r="E7455" s="4">
        <v>43776.541666666664</v>
      </c>
      <c r="F7455" s="3">
        <v>0</v>
      </c>
      <c r="G7455" s="2">
        <f>Table13[[#This Row],[CF % FV]]*$A$2</f>
        <v>0</v>
      </c>
      <c r="H7455" s="3">
        <v>0.244201084990745</v>
      </c>
      <c r="I7455" s="2">
        <f>Table13[[#This Row],[CF % EOL]]*$A$6</f>
        <v>9.7680433996297999</v>
      </c>
      <c r="J7455" s="3">
        <v>0.14212708308351782</v>
      </c>
      <c r="K7455" s="2">
        <f>$A$10*Table13[[#This Row],[CF % WEC]]</f>
        <v>4.3713287883165544E-2</v>
      </c>
      <c r="L7455" s="1">
        <v>29.706750642690952</v>
      </c>
      <c r="M7455" s="2">
        <f>Table13[[#This Row],[Cons h '[MWh']]]-Table13[[#This Row],[Ewec_prod '[MWh']]]-Table13[[#This Row],[Eeol_prod '[MWh']]]-Table13[[#This Row],[Efv_prod '[MWh']]]</f>
        <v>19.894993955177988</v>
      </c>
    </row>
    <row r="7456" spans="5:13" x14ac:dyDescent="0.3">
      <c r="E7456" s="4">
        <v>43776.583333333336</v>
      </c>
      <c r="F7456" s="3">
        <v>0</v>
      </c>
      <c r="G7456" s="2">
        <f>Table13[[#This Row],[CF % FV]]*$A$2</f>
        <v>0</v>
      </c>
      <c r="H7456" s="3">
        <v>0.35143726049653301</v>
      </c>
      <c r="I7456" s="2">
        <f>Table13[[#This Row],[CF % EOL]]*$A$6</f>
        <v>14.05749041986132</v>
      </c>
      <c r="J7456" s="3">
        <v>0.13511089308307661</v>
      </c>
      <c r="K7456" s="2">
        <f>$A$10*Table13[[#This Row],[CF % WEC]]</f>
        <v>4.1555354808917845E-2</v>
      </c>
      <c r="L7456" s="1">
        <v>22.011560178980844</v>
      </c>
      <c r="M7456" s="2">
        <f>Table13[[#This Row],[Cons h '[MWh']]]-Table13[[#This Row],[Ewec_prod '[MWh']]]-Table13[[#This Row],[Eeol_prod '[MWh']]]-Table13[[#This Row],[Efv_prod '[MWh']]]</f>
        <v>7.9125144043106062</v>
      </c>
    </row>
    <row r="7457" spans="5:13" x14ac:dyDescent="0.3">
      <c r="E7457" s="4">
        <v>43776.625</v>
      </c>
      <c r="F7457" s="3">
        <v>2.63E-3</v>
      </c>
      <c r="G7457" s="2">
        <f>Table13[[#This Row],[CF % FV]]*$A$2</f>
        <v>0.13413</v>
      </c>
      <c r="H7457" s="3">
        <v>0.46140050412815098</v>
      </c>
      <c r="I7457" s="2">
        <f>Table13[[#This Row],[CF % EOL]]*$A$6</f>
        <v>18.456020165126038</v>
      </c>
      <c r="J7457" s="3">
        <v>0.12759379679106184</v>
      </c>
      <c r="K7457" s="2">
        <f>$A$10*Table13[[#This Row],[CF % WEC]]</f>
        <v>3.9243360591283576E-2</v>
      </c>
      <c r="L7457" s="1">
        <v>30.526009694208124</v>
      </c>
      <c r="M7457" s="2">
        <f>Table13[[#This Row],[Cons h '[MWh']]]-Table13[[#This Row],[Ewec_prod '[MWh']]]-Table13[[#This Row],[Eeol_prod '[MWh']]]-Table13[[#This Row],[Efv_prod '[MWh']]]</f>
        <v>11.896616168490803</v>
      </c>
    </row>
    <row r="7458" spans="5:13" x14ac:dyDescent="0.3">
      <c r="E7458" s="4">
        <v>43776.666666666664</v>
      </c>
      <c r="F7458" s="3">
        <v>0.11267000000000001</v>
      </c>
      <c r="G7458" s="2">
        <f>Table13[[#This Row],[CF % FV]]*$A$2</f>
        <v>5.7461700000000002</v>
      </c>
      <c r="H7458" s="3">
        <v>0.57324850978722197</v>
      </c>
      <c r="I7458" s="2">
        <f>Table13[[#This Row],[CF % EOL]]*$A$6</f>
        <v>22.929940391488877</v>
      </c>
      <c r="J7458" s="3">
        <v>0.12010894717452425</v>
      </c>
      <c r="K7458" s="2">
        <f>$A$10*Table13[[#This Row],[CF % WEC]]</f>
        <v>3.6941284315943117E-2</v>
      </c>
      <c r="L7458" s="1">
        <v>32.133259324971128</v>
      </c>
      <c r="M7458" s="2">
        <f>Table13[[#This Row],[Cons h '[MWh']]]-Table13[[#This Row],[Ewec_prod '[MWh']]]-Table13[[#This Row],[Eeol_prod '[MWh']]]-Table13[[#This Row],[Efv_prod '[MWh']]]</f>
        <v>3.4202076491663069</v>
      </c>
    </row>
    <row r="7459" spans="5:13" x14ac:dyDescent="0.3">
      <c r="E7459" s="4">
        <v>43776.708333333336</v>
      </c>
      <c r="F7459" s="3">
        <v>0.33442</v>
      </c>
      <c r="G7459" s="2">
        <f>Table13[[#This Row],[CF % FV]]*$A$2</f>
        <v>17.055419999999998</v>
      </c>
      <c r="H7459" s="3">
        <v>0.71022942080109297</v>
      </c>
      <c r="I7459" s="2">
        <f>Table13[[#This Row],[CF % EOL]]*$A$6</f>
        <v>28.40917683204372</v>
      </c>
      <c r="J7459" s="3">
        <v>0.12790024143175976</v>
      </c>
      <c r="K7459" s="2">
        <f>$A$10*Table13[[#This Row],[CF % WEC]]</f>
        <v>3.9337612175910912E-2</v>
      </c>
      <c r="L7459" s="1">
        <v>32.111744682080385</v>
      </c>
      <c r="M7459" s="2">
        <f>Table13[[#This Row],[Cons h '[MWh']]]-Table13[[#This Row],[Ewec_prod '[MWh']]]-Table13[[#This Row],[Eeol_prod '[MWh']]]-Table13[[#This Row],[Efv_prod '[MWh']]]</f>
        <v>-13.392189762139246</v>
      </c>
    </row>
    <row r="7460" spans="5:13" x14ac:dyDescent="0.3">
      <c r="E7460" s="4">
        <v>43776.75</v>
      </c>
      <c r="F7460" s="3">
        <v>0.51127</v>
      </c>
      <c r="G7460" s="2">
        <f>Table13[[#This Row],[CF % FV]]*$A$2</f>
        <v>26.074770000000001</v>
      </c>
      <c r="H7460" s="3">
        <v>0.79501521235622397</v>
      </c>
      <c r="I7460" s="2">
        <f>Table13[[#This Row],[CF % EOL]]*$A$6</f>
        <v>31.800608494248959</v>
      </c>
      <c r="J7460" s="3">
        <v>0.14170079815694211</v>
      </c>
      <c r="K7460" s="2">
        <f>$A$10*Table13[[#This Row],[CF % WEC]]</f>
        <v>4.3582177644980277E-2</v>
      </c>
      <c r="L7460" s="1">
        <v>44.566904023594276</v>
      </c>
      <c r="M7460" s="2">
        <f>Table13[[#This Row],[Cons h '[MWh']]]-Table13[[#This Row],[Ewec_prod '[MWh']]]-Table13[[#This Row],[Eeol_prod '[MWh']]]-Table13[[#This Row],[Efv_prod '[MWh']]]</f>
        <v>-13.352056648299662</v>
      </c>
    </row>
    <row r="7461" spans="5:13" x14ac:dyDescent="0.3">
      <c r="E7461" s="4">
        <v>43776.791666666664</v>
      </c>
      <c r="F7461" s="3">
        <v>0.63928999999999991</v>
      </c>
      <c r="G7461" s="2">
        <f>Table13[[#This Row],[CF % FV]]*$A$2</f>
        <v>32.603789999999996</v>
      </c>
      <c r="H7461" s="3">
        <v>0.84758086568090596</v>
      </c>
      <c r="I7461" s="2">
        <f>Table13[[#This Row],[CF % EOL]]*$A$6</f>
        <v>33.903234627236237</v>
      </c>
      <c r="J7461" s="3">
        <v>0.1517949220022945</v>
      </c>
      <c r="K7461" s="2">
        <f>$A$10*Table13[[#This Row],[CF % WEC]]</f>
        <v>4.668677482665131E-2</v>
      </c>
      <c r="L7461" s="1">
        <v>41.768769530059579</v>
      </c>
      <c r="M7461" s="2">
        <f>Table13[[#This Row],[Cons h '[MWh']]]-Table13[[#This Row],[Ewec_prod '[MWh']]]-Table13[[#This Row],[Eeol_prod '[MWh']]]-Table13[[#This Row],[Efv_prod '[MWh']]]</f>
        <v>-24.784941872003309</v>
      </c>
    </row>
    <row r="7462" spans="5:13" x14ac:dyDescent="0.3">
      <c r="E7462" s="4">
        <v>43776.833333333336</v>
      </c>
      <c r="F7462" s="3">
        <v>0.73403999999999991</v>
      </c>
      <c r="G7462" s="2">
        <f>Table13[[#This Row],[CF % FV]]*$A$2</f>
        <v>37.436039999999998</v>
      </c>
      <c r="H7462" s="3">
        <v>0.86225178411566294</v>
      </c>
      <c r="I7462" s="2">
        <f>Table13[[#This Row],[CF % EOL]]*$A$6</f>
        <v>34.490071364626516</v>
      </c>
      <c r="J7462" s="3">
        <v>0.15812182045638629</v>
      </c>
      <c r="K7462" s="2">
        <f>$A$10*Table13[[#This Row],[CF % WEC]]</f>
        <v>4.863270608430436E-2</v>
      </c>
      <c r="L7462" s="1">
        <v>41.562623552560062</v>
      </c>
      <c r="M7462" s="2">
        <f>Table13[[#This Row],[Cons h '[MWh']]]-Table13[[#This Row],[Ewec_prod '[MWh']]]-Table13[[#This Row],[Eeol_prod '[MWh']]]-Table13[[#This Row],[Efv_prod '[MWh']]]</f>
        <v>-30.412120518150758</v>
      </c>
    </row>
    <row r="7463" spans="5:13" x14ac:dyDescent="0.3">
      <c r="E7463" s="4">
        <v>43776.875</v>
      </c>
      <c r="F7463" s="3">
        <v>0.75984000000000007</v>
      </c>
      <c r="G7463" s="2">
        <f>Table13[[#This Row],[CF % FV]]*$A$2</f>
        <v>38.751840000000001</v>
      </c>
      <c r="H7463" s="3">
        <v>0.86842138132199698</v>
      </c>
      <c r="I7463" s="2">
        <f>Table13[[#This Row],[CF % EOL]]*$A$6</f>
        <v>34.736855252879877</v>
      </c>
      <c r="J7463" s="3">
        <v>0.1457657707117643</v>
      </c>
      <c r="K7463" s="2">
        <f>$A$10*Table13[[#This Row],[CF % WEC]]</f>
        <v>4.4832420115809651E-2</v>
      </c>
      <c r="L7463" s="1">
        <v>32.954488593430447</v>
      </c>
      <c r="M7463" s="2">
        <f>Table13[[#This Row],[Cons h '[MWh']]]-Table13[[#This Row],[Ewec_prod '[MWh']]]-Table13[[#This Row],[Eeol_prod '[MWh']]]-Table13[[#This Row],[Efv_prod '[MWh']]]</f>
        <v>-40.579039079565241</v>
      </c>
    </row>
    <row r="7464" spans="5:13" x14ac:dyDescent="0.3">
      <c r="E7464" s="4">
        <v>43776.916666666664</v>
      </c>
      <c r="F7464" s="3">
        <v>0.72965999999999998</v>
      </c>
      <c r="G7464" s="2">
        <f>Table13[[#This Row],[CF % FV]]*$A$2</f>
        <v>37.21266</v>
      </c>
      <c r="H7464" s="3">
        <v>0.19858603674265499</v>
      </c>
      <c r="I7464" s="2">
        <f>Table13[[#This Row],[CF % EOL]]*$A$6</f>
        <v>7.9434414697061992</v>
      </c>
      <c r="J7464" s="3">
        <v>0.13958323625048982</v>
      </c>
      <c r="K7464" s="2">
        <f>$A$10*Table13[[#This Row],[CF % WEC]]</f>
        <v>4.2930890140734659E-2</v>
      </c>
      <c r="L7464" s="1">
        <v>31.082854845282199</v>
      </c>
      <c r="M7464" s="2">
        <f>Table13[[#This Row],[Cons h '[MWh']]]-Table13[[#This Row],[Ewec_prod '[MWh']]]-Table13[[#This Row],[Eeol_prod '[MWh']]]-Table13[[#This Row],[Efv_prod '[MWh']]]</f>
        <v>-14.116177514564733</v>
      </c>
    </row>
    <row r="7465" spans="5:13" x14ac:dyDescent="0.3">
      <c r="E7465" s="4">
        <v>43776.958333333336</v>
      </c>
      <c r="F7465" s="3">
        <v>0.63479999999999992</v>
      </c>
      <c r="G7465" s="2">
        <f>Table13[[#This Row],[CF % FV]]*$A$2</f>
        <v>32.374799999999993</v>
      </c>
      <c r="H7465" s="3">
        <v>0.196837441159431</v>
      </c>
      <c r="I7465" s="2">
        <f>Table13[[#This Row],[CF % EOL]]*$A$6</f>
        <v>7.8734976463772401</v>
      </c>
      <c r="J7465" s="3">
        <v>0.13268571781075958</v>
      </c>
      <c r="K7465" s="2">
        <f>$A$10*Table13[[#This Row],[CF % WEC]]</f>
        <v>4.0809456261322714E-2</v>
      </c>
      <c r="L7465" s="1">
        <v>24.170724725753171</v>
      </c>
      <c r="M7465" s="2">
        <f>Table13[[#This Row],[Cons h '[MWh']]]-Table13[[#This Row],[Ewec_prod '[MWh']]]-Table13[[#This Row],[Eeol_prod '[MWh']]]-Table13[[#This Row],[Efv_prod '[MWh']]]</f>
        <v>-16.118382376885386</v>
      </c>
    </row>
    <row r="7466" spans="5:13" x14ac:dyDescent="0.3">
      <c r="E7466" s="4">
        <v>43777</v>
      </c>
      <c r="F7466" s="3">
        <v>0.50105999999999995</v>
      </c>
      <c r="G7466" s="2">
        <f>Table13[[#This Row],[CF % FV]]*$A$2</f>
        <v>25.554059999999996</v>
      </c>
      <c r="H7466" s="3">
        <v>0.25091490250204002</v>
      </c>
      <c r="I7466" s="2">
        <f>Table13[[#This Row],[CF % EOL]]*$A$6</f>
        <v>10.036596100081601</v>
      </c>
      <c r="J7466" s="3">
        <v>0.13134174935134582</v>
      </c>
      <c r="K7466" s="2">
        <f>$A$10*Table13[[#This Row],[CF % WEC]]</f>
        <v>4.0396098870896811E-2</v>
      </c>
      <c r="L7466" s="1">
        <v>19.439055354650936</v>
      </c>
      <c r="M7466" s="2">
        <f>Table13[[#This Row],[Cons h '[MWh']]]-Table13[[#This Row],[Ewec_prod '[MWh']]]-Table13[[#This Row],[Eeol_prod '[MWh']]]-Table13[[#This Row],[Efv_prod '[MWh']]]</f>
        <v>-16.191996844301556</v>
      </c>
    </row>
    <row r="7467" spans="5:13" x14ac:dyDescent="0.3">
      <c r="E7467" s="4">
        <v>43777.041666666664</v>
      </c>
      <c r="F7467" s="3">
        <v>0.34504000000000001</v>
      </c>
      <c r="G7467" s="2">
        <f>Table13[[#This Row],[CF % FV]]*$A$2</f>
        <v>17.59704</v>
      </c>
      <c r="H7467" s="3">
        <v>0.32742134127583999</v>
      </c>
      <c r="I7467" s="2">
        <f>Table13[[#This Row],[CF % EOL]]*$A$6</f>
        <v>13.0968536510336</v>
      </c>
      <c r="J7467" s="3">
        <v>0.133935330363817</v>
      </c>
      <c r="K7467" s="2">
        <f>$A$10*Table13[[#This Row],[CF % WEC]]</f>
        <v>4.1193793096281302E-2</v>
      </c>
      <c r="L7467" s="1">
        <v>20.179854594375794</v>
      </c>
      <c r="M7467" s="2">
        <f>Table13[[#This Row],[Cons h '[MWh']]]-Table13[[#This Row],[Ewec_prod '[MWh']]]-Table13[[#This Row],[Eeol_prod '[MWh']]]-Table13[[#This Row],[Efv_prod '[MWh']]]</f>
        <v>-10.555232849754086</v>
      </c>
    </row>
    <row r="7468" spans="5:13" x14ac:dyDescent="0.3">
      <c r="E7468" s="4">
        <v>43777.083333333336</v>
      </c>
      <c r="F7468" s="3">
        <v>0.14674000000000001</v>
      </c>
      <c r="G7468" s="2">
        <f>Table13[[#This Row],[CF % FV]]*$A$2</f>
        <v>7.4837400000000001</v>
      </c>
      <c r="H7468" s="3">
        <v>0.416325755786426</v>
      </c>
      <c r="I7468" s="2">
        <f>Table13[[#This Row],[CF % EOL]]*$A$6</f>
        <v>16.653030231457041</v>
      </c>
      <c r="J7468" s="3">
        <v>0.13872678709520839</v>
      </c>
      <c r="K7468" s="2">
        <f>$A$10*Table13[[#This Row],[CF % WEC]]</f>
        <v>4.266747652758035E-2</v>
      </c>
      <c r="L7468" s="1">
        <v>22.37648416426401</v>
      </c>
      <c r="M7468" s="2">
        <f>Table13[[#This Row],[Cons h '[MWh']]]-Table13[[#This Row],[Ewec_prod '[MWh']]]-Table13[[#This Row],[Eeol_prod '[MWh']]]-Table13[[#This Row],[Efv_prod '[MWh']]]</f>
        <v>-1.8029535437206112</v>
      </c>
    </row>
    <row r="7469" spans="5:13" x14ac:dyDescent="0.3">
      <c r="E7469" s="4">
        <v>43777.125</v>
      </c>
      <c r="F7469" s="3">
        <v>1.192E-2</v>
      </c>
      <c r="G7469" s="2">
        <f>Table13[[#This Row],[CF % FV]]*$A$2</f>
        <v>0.60792000000000002</v>
      </c>
      <c r="H7469" s="3">
        <v>0.60336075226574604</v>
      </c>
      <c r="I7469" s="2">
        <f>Table13[[#This Row],[CF % EOL]]*$A$6</f>
        <v>24.134430090629841</v>
      </c>
      <c r="J7469" s="3">
        <v>0.14863220632416052</v>
      </c>
      <c r="K7469" s="2">
        <f>$A$10*Table13[[#This Row],[CF % WEC]]</f>
        <v>4.5714034811649172E-2</v>
      </c>
      <c r="L7469" s="1">
        <v>22.306928514814512</v>
      </c>
      <c r="M7469" s="2">
        <f>Table13[[#This Row],[Cons h '[MWh']]]-Table13[[#This Row],[Ewec_prod '[MWh']]]-Table13[[#This Row],[Eeol_prod '[MWh']]]-Table13[[#This Row],[Efv_prod '[MWh']]]</f>
        <v>-2.4811356106269784</v>
      </c>
    </row>
    <row r="7470" spans="5:13" x14ac:dyDescent="0.3">
      <c r="E7470" s="4">
        <v>43777.166666666664</v>
      </c>
      <c r="F7470" s="3">
        <v>0</v>
      </c>
      <c r="G7470" s="2">
        <f>Table13[[#This Row],[CF % FV]]*$A$2</f>
        <v>0</v>
      </c>
      <c r="H7470" s="3">
        <v>0.75465599591277099</v>
      </c>
      <c r="I7470" s="2">
        <f>Table13[[#This Row],[CF % EOL]]*$A$6</f>
        <v>30.18623983651084</v>
      </c>
      <c r="J7470" s="3">
        <v>0.14893226433509171</v>
      </c>
      <c r="K7470" s="2">
        <f>$A$10*Table13[[#This Row],[CF % WEC]]</f>
        <v>4.5806322093769621E-2</v>
      </c>
      <c r="L7470" s="1">
        <v>26.093024164603904</v>
      </c>
      <c r="M7470" s="2">
        <f>Table13[[#This Row],[Cons h '[MWh']]]-Table13[[#This Row],[Ewec_prod '[MWh']]]-Table13[[#This Row],[Eeol_prod '[MWh']]]-Table13[[#This Row],[Efv_prod '[MWh']]]</f>
        <v>-4.1390219940007071</v>
      </c>
    </row>
    <row r="7471" spans="5:13" x14ac:dyDescent="0.3">
      <c r="E7471" s="4">
        <v>43777.208333333336</v>
      </c>
      <c r="F7471" s="3">
        <v>0</v>
      </c>
      <c r="G7471" s="2">
        <f>Table13[[#This Row],[CF % FV]]*$A$2</f>
        <v>0</v>
      </c>
      <c r="H7471" s="3">
        <v>0.79501521235622397</v>
      </c>
      <c r="I7471" s="2">
        <f>Table13[[#This Row],[CF % EOL]]*$A$6</f>
        <v>31.800608494248959</v>
      </c>
      <c r="J7471" s="3">
        <v>0.14795099303885764</v>
      </c>
      <c r="K7471" s="2">
        <f>$A$10*Table13[[#This Row],[CF % WEC]]</f>
        <v>4.550451758379765E-2</v>
      </c>
      <c r="L7471" s="1">
        <v>30.819057825306857</v>
      </c>
      <c r="M7471" s="2">
        <f>Table13[[#This Row],[Cons h '[MWh']]]-Table13[[#This Row],[Ewec_prod '[MWh']]]-Table13[[#This Row],[Eeol_prod '[MWh']]]-Table13[[#This Row],[Efv_prod '[MWh']]]</f>
        <v>-1.0270551865258994</v>
      </c>
    </row>
    <row r="7472" spans="5:13" x14ac:dyDescent="0.3">
      <c r="E7472" s="4">
        <v>43777.25</v>
      </c>
      <c r="F7472" s="3">
        <v>0</v>
      </c>
      <c r="G7472" s="2">
        <f>Table13[[#This Row],[CF % FV]]*$A$2</f>
        <v>0</v>
      </c>
      <c r="H7472" s="3">
        <v>0.80421883268012095</v>
      </c>
      <c r="I7472" s="2">
        <f>Table13[[#This Row],[CF % EOL]]*$A$6</f>
        <v>32.168753307204838</v>
      </c>
      <c r="J7472" s="3">
        <v>0.15223392013032483</v>
      </c>
      <c r="K7472" s="2">
        <f>$A$10*Table13[[#This Row],[CF % WEC]]</f>
        <v>4.6821795198099335E-2</v>
      </c>
      <c r="L7472" s="1">
        <v>26.895290578603642</v>
      </c>
      <c r="M7472" s="2">
        <f>Table13[[#This Row],[Cons h '[MWh']]]-Table13[[#This Row],[Ewec_prod '[MWh']]]-Table13[[#This Row],[Eeol_prod '[MWh']]]-Table13[[#This Row],[Efv_prod '[MWh']]]</f>
        <v>-5.3202845237992946</v>
      </c>
    </row>
    <row r="7473" spans="5:13" x14ac:dyDescent="0.3">
      <c r="E7473" s="4">
        <v>43777.291666666664</v>
      </c>
      <c r="F7473" s="3">
        <v>0</v>
      </c>
      <c r="G7473" s="2">
        <f>Table13[[#This Row],[CF % FV]]*$A$2</f>
        <v>0</v>
      </c>
      <c r="H7473" s="3">
        <v>0.81233961226667895</v>
      </c>
      <c r="I7473" s="2">
        <f>Table13[[#This Row],[CF % EOL]]*$A$6</f>
        <v>32.49358449066716</v>
      </c>
      <c r="J7473" s="3">
        <v>0.15715740967417988</v>
      </c>
      <c r="K7473" s="2">
        <f>$A$10*Table13[[#This Row],[CF % WEC]]</f>
        <v>4.8336087274957203E-2</v>
      </c>
      <c r="L7473" s="1">
        <v>28.530980436963592</v>
      </c>
      <c r="M7473" s="2">
        <f>Table13[[#This Row],[Cons h '[MWh']]]-Table13[[#This Row],[Ewec_prod '[MWh']]]-Table13[[#This Row],[Eeol_prod '[MWh']]]-Table13[[#This Row],[Efv_prod '[MWh']]]</f>
        <v>-4.0109401409785264</v>
      </c>
    </row>
    <row r="7474" spans="5:13" x14ac:dyDescent="0.3">
      <c r="E7474" s="4">
        <v>43777.333333333336</v>
      </c>
      <c r="F7474" s="3">
        <v>0</v>
      </c>
      <c r="G7474" s="2">
        <f>Table13[[#This Row],[CF % FV]]*$A$2</f>
        <v>0</v>
      </c>
      <c r="H7474" s="3">
        <v>0.87424052415125797</v>
      </c>
      <c r="I7474" s="2">
        <f>Table13[[#This Row],[CF % EOL]]*$A$6</f>
        <v>34.969620966050321</v>
      </c>
      <c r="J7474" s="3">
        <v>0.16132062972870603</v>
      </c>
      <c r="K7474" s="2">
        <f>$A$10*Table13[[#This Row],[CF % WEC]]</f>
        <v>4.961654721838353E-2</v>
      </c>
      <c r="L7474" s="1">
        <v>26.015999771648218</v>
      </c>
      <c r="M7474" s="2">
        <f>Table13[[#This Row],[Cons h '[MWh']]]-Table13[[#This Row],[Ewec_prod '[MWh']]]-Table13[[#This Row],[Eeol_prod '[MWh']]]-Table13[[#This Row],[Efv_prod '[MWh']]]</f>
        <v>-9.0032377416204881</v>
      </c>
    </row>
    <row r="7475" spans="5:13" x14ac:dyDescent="0.3">
      <c r="E7475" s="4">
        <v>43777.375</v>
      </c>
      <c r="F7475" s="3">
        <v>0</v>
      </c>
      <c r="G7475" s="2">
        <f>Table13[[#This Row],[CF % FV]]*$A$2</f>
        <v>0</v>
      </c>
      <c r="H7475" s="3">
        <v>0.88924127820738996</v>
      </c>
      <c r="I7475" s="2">
        <f>Table13[[#This Row],[CF % EOL]]*$A$6</f>
        <v>35.569651128295597</v>
      </c>
      <c r="J7475" s="3">
        <v>0.15049740219735927</v>
      </c>
      <c r="K7475" s="2">
        <f>$A$10*Table13[[#This Row],[CF % WEC]]</f>
        <v>4.6287703407350368E-2</v>
      </c>
      <c r="L7475" s="1">
        <v>28.499880471731235</v>
      </c>
      <c r="M7475" s="2">
        <f>Table13[[#This Row],[Cons h '[MWh']]]-Table13[[#This Row],[Ewec_prod '[MWh']]]-Table13[[#This Row],[Eeol_prod '[MWh']]]-Table13[[#This Row],[Efv_prod '[MWh']]]</f>
        <v>-7.1160583599717135</v>
      </c>
    </row>
    <row r="7476" spans="5:13" x14ac:dyDescent="0.3">
      <c r="E7476" s="4">
        <v>43777.416666666664</v>
      </c>
      <c r="F7476" s="3">
        <v>0</v>
      </c>
      <c r="G7476" s="2">
        <f>Table13[[#This Row],[CF % FV]]*$A$2</f>
        <v>0</v>
      </c>
      <c r="H7476" s="3">
        <v>0.26878701492142199</v>
      </c>
      <c r="I7476" s="2">
        <f>Table13[[#This Row],[CF % EOL]]*$A$6</f>
        <v>10.751480596856879</v>
      </c>
      <c r="J7476" s="3">
        <v>0.14269490294865242</v>
      </c>
      <c r="K7476" s="2">
        <f>$A$10*Table13[[#This Row],[CF % WEC]]</f>
        <v>4.3887929286421698E-2</v>
      </c>
      <c r="L7476" s="1">
        <v>26.857145300537773</v>
      </c>
      <c r="M7476" s="2">
        <f>Table13[[#This Row],[Cons h '[MWh']]]-Table13[[#This Row],[Ewec_prod '[MWh']]]-Table13[[#This Row],[Eeol_prod '[MWh']]]-Table13[[#This Row],[Efv_prod '[MWh']]]</f>
        <v>16.061776774394474</v>
      </c>
    </row>
    <row r="7477" spans="5:13" x14ac:dyDescent="0.3">
      <c r="E7477" s="4">
        <v>43777.458333333336</v>
      </c>
      <c r="F7477" s="3">
        <v>0</v>
      </c>
      <c r="G7477" s="2">
        <f>Table13[[#This Row],[CF % FV]]*$A$2</f>
        <v>0</v>
      </c>
      <c r="H7477" s="3">
        <v>0.24525284562379601</v>
      </c>
      <c r="I7477" s="2">
        <f>Table13[[#This Row],[CF % EOL]]*$A$6</f>
        <v>9.8101138249518414</v>
      </c>
      <c r="J7477" s="3">
        <v>0.13774947356701345</v>
      </c>
      <c r="K7477" s="2">
        <f>$A$10*Table13[[#This Row],[CF % WEC]]</f>
        <v>4.2366889287743778E-2</v>
      </c>
      <c r="L7477" s="1">
        <v>36.818673408364539</v>
      </c>
      <c r="M7477" s="2">
        <f>Table13[[#This Row],[Cons h '[MWh']]]-Table13[[#This Row],[Ewec_prod '[MWh']]]-Table13[[#This Row],[Eeol_prod '[MWh']]]-Table13[[#This Row],[Efv_prod '[MWh']]]</f>
        <v>26.966192694124956</v>
      </c>
    </row>
    <row r="7478" spans="5:13" x14ac:dyDescent="0.3">
      <c r="E7478" s="4">
        <v>43777.5</v>
      </c>
      <c r="F7478" s="3">
        <v>0</v>
      </c>
      <c r="G7478" s="2">
        <f>Table13[[#This Row],[CF % FV]]*$A$2</f>
        <v>0</v>
      </c>
      <c r="H7478" s="3">
        <v>0.34245616234798598</v>
      </c>
      <c r="I7478" s="2">
        <f>Table13[[#This Row],[CF % EOL]]*$A$6</f>
        <v>13.69824649391944</v>
      </c>
      <c r="J7478" s="3">
        <v>0.13974488919873018</v>
      </c>
      <c r="K7478" s="2">
        <f>$A$10*Table13[[#This Row],[CF % WEC]]</f>
        <v>4.2980608897429613E-2</v>
      </c>
      <c r="L7478" s="1">
        <v>30.333750466436772</v>
      </c>
      <c r="M7478" s="2">
        <f>Table13[[#This Row],[Cons h '[MWh']]]-Table13[[#This Row],[Ewec_prod '[MWh']]]-Table13[[#This Row],[Eeol_prod '[MWh']]]-Table13[[#This Row],[Efv_prod '[MWh']]]</f>
        <v>16.592523363619904</v>
      </c>
    </row>
    <row r="7479" spans="5:13" x14ac:dyDescent="0.3">
      <c r="E7479" s="4">
        <v>43777.541666666664</v>
      </c>
      <c r="F7479" s="3">
        <v>0</v>
      </c>
      <c r="G7479" s="2">
        <f>Table13[[#This Row],[CF % FV]]*$A$2</f>
        <v>0</v>
      </c>
      <c r="H7479" s="3">
        <v>0.49253277183475802</v>
      </c>
      <c r="I7479" s="2">
        <f>Table13[[#This Row],[CF % EOL]]*$A$6</f>
        <v>19.70131087339032</v>
      </c>
      <c r="J7479" s="3">
        <v>0.14540136489659564</v>
      </c>
      <c r="K7479" s="2">
        <f>$A$10*Table13[[#This Row],[CF % WEC]]</f>
        <v>4.4720341714148459E-2</v>
      </c>
      <c r="L7479" s="1">
        <v>30.604499252685489</v>
      </c>
      <c r="M7479" s="2">
        <f>Table13[[#This Row],[Cons h '[MWh']]]-Table13[[#This Row],[Ewec_prod '[MWh']]]-Table13[[#This Row],[Eeol_prod '[MWh']]]-Table13[[#This Row],[Efv_prod '[MWh']]]</f>
        <v>10.858468037581019</v>
      </c>
    </row>
    <row r="7480" spans="5:13" x14ac:dyDescent="0.3">
      <c r="E7480" s="4">
        <v>43777.583333333336</v>
      </c>
      <c r="F7480" s="3">
        <v>0</v>
      </c>
      <c r="G7480" s="2">
        <f>Table13[[#This Row],[CF % FV]]*$A$2</f>
        <v>0</v>
      </c>
      <c r="H7480" s="3">
        <v>0.54067529596374098</v>
      </c>
      <c r="I7480" s="2">
        <f>Table13[[#This Row],[CF % EOL]]*$A$6</f>
        <v>21.627011838549638</v>
      </c>
      <c r="J7480" s="3">
        <v>0.14988181461521896</v>
      </c>
      <c r="K7480" s="2">
        <f>$A$10*Table13[[#This Row],[CF % WEC]]</f>
        <v>4.60983703357669E-2</v>
      </c>
      <c r="L7480" s="1">
        <v>25.400026491606241</v>
      </c>
      <c r="M7480" s="2">
        <f>Table13[[#This Row],[Cons h '[MWh']]]-Table13[[#This Row],[Ewec_prod '[MWh']]]-Table13[[#This Row],[Eeol_prod '[MWh']]]-Table13[[#This Row],[Efv_prod '[MWh']]]</f>
        <v>3.7269162827208362</v>
      </c>
    </row>
    <row r="7481" spans="5:13" x14ac:dyDescent="0.3">
      <c r="E7481" s="4">
        <v>43777.625</v>
      </c>
      <c r="F7481" s="3">
        <v>2.0600000000000002E-3</v>
      </c>
      <c r="G7481" s="2">
        <f>Table13[[#This Row],[CF % FV]]*$A$2</f>
        <v>0.10506000000000001</v>
      </c>
      <c r="H7481" s="3">
        <v>0.61332595606032703</v>
      </c>
      <c r="I7481" s="2">
        <f>Table13[[#This Row],[CF % EOL]]*$A$6</f>
        <v>24.533038242413081</v>
      </c>
      <c r="J7481" s="3">
        <v>0.1551355848270255</v>
      </c>
      <c r="K7481" s="2">
        <f>$A$10*Table13[[#This Row],[CF % WEC]]</f>
        <v>4.7714245120207138E-2</v>
      </c>
      <c r="L7481" s="1">
        <v>24.892813529625602</v>
      </c>
      <c r="M7481" s="2">
        <f>Table13[[#This Row],[Cons h '[MWh']]]-Table13[[#This Row],[Ewec_prod '[MWh']]]-Table13[[#This Row],[Eeol_prod '[MWh']]]-Table13[[#This Row],[Efv_prod '[MWh']]]</f>
        <v>0.20700104209231354</v>
      </c>
    </row>
    <row r="7482" spans="5:13" x14ac:dyDescent="0.3">
      <c r="E7482" s="4">
        <v>43777.666666666664</v>
      </c>
      <c r="F7482" s="3">
        <v>8.9719999999999994E-2</v>
      </c>
      <c r="G7482" s="2">
        <f>Table13[[#This Row],[CF % FV]]*$A$2</f>
        <v>4.5757199999999996</v>
      </c>
      <c r="H7482" s="3">
        <v>0.60477868210055397</v>
      </c>
      <c r="I7482" s="2">
        <f>Table13[[#This Row],[CF % EOL]]*$A$6</f>
        <v>24.191147284022158</v>
      </c>
      <c r="J7482" s="3">
        <v>0.1637704848144855</v>
      </c>
      <c r="K7482" s="2">
        <f>$A$10*Table13[[#This Row],[CF % WEC]]</f>
        <v>5.0370036407870272E-2</v>
      </c>
      <c r="L7482" s="1">
        <v>30.323418314696582</v>
      </c>
      <c r="M7482" s="2">
        <f>Table13[[#This Row],[Cons h '[MWh']]]-Table13[[#This Row],[Ewec_prod '[MWh']]]-Table13[[#This Row],[Eeol_prod '[MWh']]]-Table13[[#This Row],[Efv_prod '[MWh']]]</f>
        <v>1.5061809942665549</v>
      </c>
    </row>
    <row r="7483" spans="5:13" x14ac:dyDescent="0.3">
      <c r="E7483" s="4">
        <v>43777.708333333336</v>
      </c>
      <c r="F7483" s="3">
        <v>0.29063</v>
      </c>
      <c r="G7483" s="2">
        <f>Table13[[#This Row],[CF % FV]]*$A$2</f>
        <v>14.82213</v>
      </c>
      <c r="H7483" s="3">
        <v>0.61516628792999895</v>
      </c>
      <c r="I7483" s="2">
        <f>Table13[[#This Row],[CF % EOL]]*$A$6</f>
        <v>24.606651517199957</v>
      </c>
      <c r="J7483" s="3">
        <v>0.17290962397818863</v>
      </c>
      <c r="K7483" s="2">
        <f>$A$10*Table13[[#This Row],[CF % WEC]]</f>
        <v>5.3180913916926795E-2</v>
      </c>
      <c r="L7483" s="1">
        <v>26.291103131949715</v>
      </c>
      <c r="M7483" s="2">
        <f>Table13[[#This Row],[Cons h '[MWh']]]-Table13[[#This Row],[Ewec_prod '[MWh']]]-Table13[[#This Row],[Eeol_prod '[MWh']]]-Table13[[#This Row],[Efv_prod '[MWh']]]</f>
        <v>-13.190859299167167</v>
      </c>
    </row>
    <row r="7484" spans="5:13" x14ac:dyDescent="0.3">
      <c r="E7484" s="4">
        <v>43777.75</v>
      </c>
      <c r="F7484" s="3">
        <v>0.50168000000000001</v>
      </c>
      <c r="G7484" s="2">
        <f>Table13[[#This Row],[CF % FV]]*$A$2</f>
        <v>25.58568</v>
      </c>
      <c r="H7484" s="3">
        <v>0.60660452652933206</v>
      </c>
      <c r="I7484" s="2">
        <f>Table13[[#This Row],[CF % EOL]]*$A$6</f>
        <v>24.264181061173282</v>
      </c>
      <c r="J7484" s="3">
        <v>0.18090312353409768</v>
      </c>
      <c r="K7484" s="2">
        <f>$A$10*Table13[[#This Row],[CF % WEC]]</f>
        <v>5.5639433009140052E-2</v>
      </c>
      <c r="L7484" s="1">
        <v>62.981916261156414</v>
      </c>
      <c r="M7484" s="2">
        <f>Table13[[#This Row],[Cons h '[MWh']]]-Table13[[#This Row],[Ewec_prod '[MWh']]]-Table13[[#This Row],[Eeol_prod '[MWh']]]-Table13[[#This Row],[Efv_prod '[MWh']]]</f>
        <v>13.076415766973991</v>
      </c>
    </row>
    <row r="7485" spans="5:13" x14ac:dyDescent="0.3">
      <c r="E7485" s="4">
        <v>43777.791666666664</v>
      </c>
      <c r="F7485" s="3">
        <v>0.63937999999999995</v>
      </c>
      <c r="G7485" s="2">
        <f>Table13[[#This Row],[CF % FV]]*$A$2</f>
        <v>32.608379999999997</v>
      </c>
      <c r="H7485" s="3">
        <v>0.64355156847119399</v>
      </c>
      <c r="I7485" s="2">
        <f>Table13[[#This Row],[CF % EOL]]*$A$6</f>
        <v>25.742062738847761</v>
      </c>
      <c r="J7485" s="3">
        <v>0.18647430689052932</v>
      </c>
      <c r="K7485" s="2">
        <f>$A$10*Table13[[#This Row],[CF % WEC]]</f>
        <v>5.7352932903924278E-2</v>
      </c>
      <c r="L7485" s="1">
        <v>34.825818617212938</v>
      </c>
      <c r="M7485" s="2">
        <f>Table13[[#This Row],[Cons h '[MWh']]]-Table13[[#This Row],[Ewec_prod '[MWh']]]-Table13[[#This Row],[Eeol_prod '[MWh']]]-Table13[[#This Row],[Efv_prod '[MWh']]]</f>
        <v>-23.581977054538743</v>
      </c>
    </row>
    <row r="7486" spans="5:13" x14ac:dyDescent="0.3">
      <c r="E7486" s="4">
        <v>43777.833333333336</v>
      </c>
      <c r="F7486" s="3">
        <v>0.67626999999999993</v>
      </c>
      <c r="G7486" s="2">
        <f>Table13[[#This Row],[CF % FV]]*$A$2</f>
        <v>34.489769999999993</v>
      </c>
      <c r="H7486" s="3">
        <v>0.63498470274060703</v>
      </c>
      <c r="I7486" s="2">
        <f>Table13[[#This Row],[CF % EOL]]*$A$6</f>
        <v>25.399388109624283</v>
      </c>
      <c r="J7486" s="3">
        <v>0.1851770392534608</v>
      </c>
      <c r="K7486" s="2">
        <f>$A$10*Table13[[#This Row],[CF % WEC]]</f>
        <v>5.6953939042582821E-2</v>
      </c>
      <c r="L7486" s="1">
        <v>29.677916138498563</v>
      </c>
      <c r="M7486" s="2">
        <f>Table13[[#This Row],[Cons h '[MWh']]]-Table13[[#This Row],[Ewec_prod '[MWh']]]-Table13[[#This Row],[Eeol_prod '[MWh']]]-Table13[[#This Row],[Efv_prod '[MWh']]]</f>
        <v>-30.268195910168295</v>
      </c>
    </row>
    <row r="7487" spans="5:13" x14ac:dyDescent="0.3">
      <c r="E7487" s="4">
        <v>43777.875</v>
      </c>
      <c r="F7487" s="3">
        <v>0.67165999999999992</v>
      </c>
      <c r="G7487" s="2">
        <f>Table13[[#This Row],[CF % FV]]*$A$2</f>
        <v>34.254659999999994</v>
      </c>
      <c r="H7487" s="3">
        <v>0.57975041608311495</v>
      </c>
      <c r="I7487" s="2">
        <f>Table13[[#This Row],[CF % EOL]]*$A$6</f>
        <v>23.190016643324597</v>
      </c>
      <c r="J7487" s="3">
        <v>0.16132726166464789</v>
      </c>
      <c r="K7487" s="2">
        <f>$A$10*Table13[[#This Row],[CF % WEC]]</f>
        <v>4.9618586968435102E-2</v>
      </c>
      <c r="L7487" s="1">
        <v>29.720969297984183</v>
      </c>
      <c r="M7487" s="2">
        <f>Table13[[#This Row],[Cons h '[MWh']]]-Table13[[#This Row],[Ewec_prod '[MWh']]]-Table13[[#This Row],[Eeol_prod '[MWh']]]-Table13[[#This Row],[Efv_prod '[MWh']]]</f>
        <v>-27.773325932308843</v>
      </c>
    </row>
    <row r="7488" spans="5:13" x14ac:dyDescent="0.3">
      <c r="E7488" s="4">
        <v>43777.916666666664</v>
      </c>
      <c r="F7488" s="3">
        <v>0.68944000000000005</v>
      </c>
      <c r="G7488" s="2">
        <f>Table13[[#This Row],[CF % FV]]*$A$2</f>
        <v>35.161440000000006</v>
      </c>
      <c r="H7488" s="3">
        <v>5.0582476240678097E-2</v>
      </c>
      <c r="I7488" s="2">
        <f>Table13[[#This Row],[CF % EOL]]*$A$6</f>
        <v>2.0232990496271239</v>
      </c>
      <c r="J7488" s="3">
        <v>0.14571915583025505</v>
      </c>
      <c r="K7488" s="2">
        <f>$A$10*Table13[[#This Row],[CF % WEC]]</f>
        <v>4.4818083019101229E-2</v>
      </c>
      <c r="L7488" s="1">
        <v>32.361069680819924</v>
      </c>
      <c r="M7488" s="2">
        <f>Table13[[#This Row],[Cons h '[MWh']]]-Table13[[#This Row],[Ewec_prod '[MWh']]]-Table13[[#This Row],[Eeol_prod '[MWh']]]-Table13[[#This Row],[Efv_prod '[MWh']]]</f>
        <v>-4.8684874518263079</v>
      </c>
    </row>
    <row r="7489" spans="5:13" x14ac:dyDescent="0.3">
      <c r="E7489" s="4">
        <v>43777.958333333336</v>
      </c>
      <c r="F7489" s="3">
        <v>0.59254999999999991</v>
      </c>
      <c r="G7489" s="2">
        <f>Table13[[#This Row],[CF % FV]]*$A$2</f>
        <v>30.220049999999997</v>
      </c>
      <c r="H7489" s="3">
        <v>5.6842709764230899E-2</v>
      </c>
      <c r="I7489" s="2">
        <f>Table13[[#This Row],[CF % EOL]]*$A$6</f>
        <v>2.2737083905692361</v>
      </c>
      <c r="J7489" s="3">
        <v>0.13703728306375715</v>
      </c>
      <c r="K7489" s="2">
        <f>$A$10*Table13[[#This Row],[CF % WEC]]</f>
        <v>4.2147844558047862E-2</v>
      </c>
      <c r="L7489" s="1">
        <v>31.543004397593979</v>
      </c>
      <c r="M7489" s="2">
        <f>Table13[[#This Row],[Cons h '[MWh']]]-Table13[[#This Row],[Ewec_prod '[MWh']]]-Table13[[#This Row],[Eeol_prod '[MWh']]]-Table13[[#This Row],[Efv_prod '[MWh']]]</f>
        <v>-0.99290183753330297</v>
      </c>
    </row>
    <row r="7490" spans="5:13" x14ac:dyDescent="0.3">
      <c r="E7490" s="4">
        <v>43778</v>
      </c>
      <c r="F7490" s="3">
        <v>0.48925000000000002</v>
      </c>
      <c r="G7490" s="2">
        <f>Table13[[#This Row],[CF % FV]]*$A$2</f>
        <v>24.951750000000001</v>
      </c>
      <c r="H7490" s="3">
        <v>0.14234683904936299</v>
      </c>
      <c r="I7490" s="2">
        <f>Table13[[#This Row],[CF % EOL]]*$A$6</f>
        <v>5.6938735619745193</v>
      </c>
      <c r="J7490" s="3">
        <v>0.13569074844770976</v>
      </c>
      <c r="K7490" s="2">
        <f>$A$10*Table13[[#This Row],[CF % WEC]]</f>
        <v>4.1733697908170164E-2</v>
      </c>
      <c r="L7490" s="1">
        <v>19.567646930168529</v>
      </c>
      <c r="M7490" s="2">
        <f>Table13[[#This Row],[Cons h '[MWh']]]-Table13[[#This Row],[Ewec_prod '[MWh']]]-Table13[[#This Row],[Eeol_prod '[MWh']]]-Table13[[#This Row],[Efv_prod '[MWh']]]</f>
        <v>-11.119710329714163</v>
      </c>
    </row>
    <row r="7491" spans="5:13" x14ac:dyDescent="0.3">
      <c r="E7491" s="4">
        <v>43778.041666666664</v>
      </c>
      <c r="F7491" s="3">
        <v>0.30231000000000002</v>
      </c>
      <c r="G7491" s="2">
        <f>Table13[[#This Row],[CF % FV]]*$A$2</f>
        <v>15.417810000000001</v>
      </c>
      <c r="H7491" s="3">
        <v>0.26804237734796599</v>
      </c>
      <c r="I7491" s="2">
        <f>Table13[[#This Row],[CF % EOL]]*$A$6</f>
        <v>10.72169509391864</v>
      </c>
      <c r="J7491" s="3">
        <v>0.14125560628276868</v>
      </c>
      <c r="K7491" s="2">
        <f>$A$10*Table13[[#This Row],[CF % WEC]]</f>
        <v>4.3445252295238497E-2</v>
      </c>
      <c r="L7491" s="1">
        <v>23.590836624893004</v>
      </c>
      <c r="M7491" s="2">
        <f>Table13[[#This Row],[Cons h '[MWh']]]-Table13[[#This Row],[Ewec_prod '[MWh']]]-Table13[[#This Row],[Eeol_prod '[MWh']]]-Table13[[#This Row],[Efv_prod '[MWh']]]</f>
        <v>-2.5921137213208763</v>
      </c>
    </row>
    <row r="7492" spans="5:13" x14ac:dyDescent="0.3">
      <c r="E7492" s="4">
        <v>43778.083333333336</v>
      </c>
      <c r="F7492" s="3">
        <v>0.13116999999999998</v>
      </c>
      <c r="G7492" s="2">
        <f>Table13[[#This Row],[CF % FV]]*$A$2</f>
        <v>6.6896699999999987</v>
      </c>
      <c r="H7492" s="3">
        <v>0.42332719924627599</v>
      </c>
      <c r="I7492" s="2">
        <f>Table13[[#This Row],[CF % EOL]]*$A$6</f>
        <v>16.933087969851041</v>
      </c>
      <c r="J7492" s="3">
        <v>0.15160465585742453</v>
      </c>
      <c r="K7492" s="2">
        <f>$A$10*Table13[[#This Row],[CF % WEC]]</f>
        <v>4.6628255657857609E-2</v>
      </c>
      <c r="L7492" s="1">
        <v>21.753014178734677</v>
      </c>
      <c r="M7492" s="2">
        <f>Table13[[#This Row],[Cons h '[MWh']]]-Table13[[#This Row],[Ewec_prod '[MWh']]]-Table13[[#This Row],[Eeol_prod '[MWh']]]-Table13[[#This Row],[Efv_prod '[MWh']]]</f>
        <v>-1.91637204677422</v>
      </c>
    </row>
    <row r="7493" spans="5:13" x14ac:dyDescent="0.3">
      <c r="E7493" s="4">
        <v>43778.125</v>
      </c>
      <c r="F7493" s="3">
        <v>2.435E-2</v>
      </c>
      <c r="G7493" s="2">
        <f>Table13[[#This Row],[CF % FV]]*$A$2</f>
        <v>1.2418499999999999</v>
      </c>
      <c r="H7493" s="3">
        <v>0.52957654202079296</v>
      </c>
      <c r="I7493" s="2">
        <f>Table13[[#This Row],[CF % EOL]]*$A$6</f>
        <v>21.18306168083172</v>
      </c>
      <c r="J7493" s="3">
        <v>0.16784471436617576</v>
      </c>
      <c r="K7493" s="2">
        <f>$A$10*Table13[[#This Row],[CF % WEC]]</f>
        <v>5.1623126005089982E-2</v>
      </c>
      <c r="L7493" s="1">
        <v>20.446271997732754</v>
      </c>
      <c r="M7493" s="2">
        <f>Table13[[#This Row],[Cons h '[MWh']]]-Table13[[#This Row],[Ewec_prod '[MWh']]]-Table13[[#This Row],[Eeol_prod '[MWh']]]-Table13[[#This Row],[Efv_prod '[MWh']]]</f>
        <v>-2.0302628091040558</v>
      </c>
    </row>
    <row r="7494" spans="5:13" x14ac:dyDescent="0.3">
      <c r="E7494" s="4">
        <v>43778.166666666664</v>
      </c>
      <c r="F7494" s="3">
        <v>0</v>
      </c>
      <c r="G7494" s="2">
        <f>Table13[[#This Row],[CF % FV]]*$A$2</f>
        <v>0</v>
      </c>
      <c r="H7494" s="3">
        <v>0.62152860386773201</v>
      </c>
      <c r="I7494" s="2">
        <f>Table13[[#This Row],[CF % EOL]]*$A$6</f>
        <v>24.86114415470928</v>
      </c>
      <c r="J7494" s="3">
        <v>0.18576596954514718</v>
      </c>
      <c r="K7494" s="2">
        <f>$A$10*Table13[[#This Row],[CF % WEC]]</f>
        <v>5.7135073269959286E-2</v>
      </c>
      <c r="L7494" s="1">
        <v>26.700939812432541</v>
      </c>
      <c r="M7494" s="2">
        <f>Table13[[#This Row],[Cons h '[MWh']]]-Table13[[#This Row],[Ewec_prod '[MWh']]]-Table13[[#This Row],[Eeol_prod '[MWh']]]-Table13[[#This Row],[Efv_prod '[MWh']]]</f>
        <v>1.7826605844533034</v>
      </c>
    </row>
    <row r="7495" spans="5:13" x14ac:dyDescent="0.3">
      <c r="E7495" s="4">
        <v>43778.208333333336</v>
      </c>
      <c r="F7495" s="3">
        <v>0</v>
      </c>
      <c r="G7495" s="2">
        <f>Table13[[#This Row],[CF % FV]]*$A$2</f>
        <v>0</v>
      </c>
      <c r="H7495" s="3">
        <v>0.62173443966233699</v>
      </c>
      <c r="I7495" s="2">
        <f>Table13[[#This Row],[CF % EOL]]*$A$6</f>
        <v>24.869377586493478</v>
      </c>
      <c r="J7495" s="3">
        <v>0.20296227430653305</v>
      </c>
      <c r="K7495" s="2">
        <f>$A$10*Table13[[#This Row],[CF % WEC]]</f>
        <v>6.2424051304633979E-2</v>
      </c>
      <c r="L7495" s="1">
        <v>28.232910434163855</v>
      </c>
      <c r="M7495" s="2">
        <f>Table13[[#This Row],[Cons h '[MWh']]]-Table13[[#This Row],[Ewec_prod '[MWh']]]-Table13[[#This Row],[Eeol_prod '[MWh']]]-Table13[[#This Row],[Efv_prod '[MWh']]]</f>
        <v>3.3011087963657424</v>
      </c>
    </row>
    <row r="7496" spans="5:13" x14ac:dyDescent="0.3">
      <c r="E7496" s="4">
        <v>43778.25</v>
      </c>
      <c r="F7496" s="3">
        <v>0</v>
      </c>
      <c r="G7496" s="2">
        <f>Table13[[#This Row],[CF % FV]]*$A$2</f>
        <v>0</v>
      </c>
      <c r="H7496" s="3">
        <v>0.58331579055160698</v>
      </c>
      <c r="I7496" s="2">
        <f>Table13[[#This Row],[CF % EOL]]*$A$6</f>
        <v>23.33263162206428</v>
      </c>
      <c r="J7496" s="3">
        <v>0.21736642105805551</v>
      </c>
      <c r="K7496" s="2">
        <f>$A$10*Table13[[#This Row],[CF % WEC]]</f>
        <v>6.6854259819436643E-2</v>
      </c>
      <c r="L7496" s="1">
        <v>34.737719652360745</v>
      </c>
      <c r="M7496" s="2">
        <f>Table13[[#This Row],[Cons h '[MWh']]]-Table13[[#This Row],[Ewec_prod '[MWh']]]-Table13[[#This Row],[Eeol_prod '[MWh']]]-Table13[[#This Row],[Efv_prod '[MWh']]]</f>
        <v>11.338233770477029</v>
      </c>
    </row>
    <row r="7497" spans="5:13" x14ac:dyDescent="0.3">
      <c r="E7497" s="4">
        <v>43778.291666666664</v>
      </c>
      <c r="F7497" s="3">
        <v>0</v>
      </c>
      <c r="G7497" s="2">
        <f>Table13[[#This Row],[CF % FV]]*$A$2</f>
        <v>0</v>
      </c>
      <c r="H7497" s="3">
        <v>0.51582964200166403</v>
      </c>
      <c r="I7497" s="2">
        <f>Table13[[#This Row],[CF % EOL]]*$A$6</f>
        <v>20.633185680066561</v>
      </c>
      <c r="J7497" s="3">
        <v>0.2258048378040618</v>
      </c>
      <c r="K7497" s="2">
        <f>$A$10*Table13[[#This Row],[CF % WEC]]</f>
        <v>6.9449619778238714E-2</v>
      </c>
      <c r="L7497" s="1">
        <v>31.266650737844831</v>
      </c>
      <c r="M7497" s="2">
        <f>Table13[[#This Row],[Cons h '[MWh']]]-Table13[[#This Row],[Ewec_prod '[MWh']]]-Table13[[#This Row],[Eeol_prod '[MWh']]]-Table13[[#This Row],[Efv_prod '[MWh']]]</f>
        <v>10.56401543800003</v>
      </c>
    </row>
    <row r="7498" spans="5:13" x14ac:dyDescent="0.3">
      <c r="E7498" s="4">
        <v>43778.333333333336</v>
      </c>
      <c r="F7498" s="3">
        <v>0</v>
      </c>
      <c r="G7498" s="2">
        <f>Table13[[#This Row],[CF % FV]]*$A$2</f>
        <v>0</v>
      </c>
      <c r="H7498" s="3">
        <v>0.54808228291486505</v>
      </c>
      <c r="I7498" s="2">
        <f>Table13[[#This Row],[CF % EOL]]*$A$6</f>
        <v>21.9232913165946</v>
      </c>
      <c r="J7498" s="3">
        <v>0.2284896592969945</v>
      </c>
      <c r="K7498" s="2">
        <f>$A$10*Table13[[#This Row],[CF % WEC]]</f>
        <v>7.0275376363748254E-2</v>
      </c>
      <c r="L7498" s="1">
        <v>20.284594385833149</v>
      </c>
      <c r="M7498" s="2">
        <f>Table13[[#This Row],[Cons h '[MWh']]]-Table13[[#This Row],[Ewec_prod '[MWh']]]-Table13[[#This Row],[Eeol_prod '[MWh']]]-Table13[[#This Row],[Efv_prod '[MWh']]]</f>
        <v>-1.708972307125201</v>
      </c>
    </row>
    <row r="7499" spans="5:13" x14ac:dyDescent="0.3">
      <c r="E7499" s="4">
        <v>43778.375</v>
      </c>
      <c r="F7499" s="3">
        <v>0</v>
      </c>
      <c r="G7499" s="2">
        <f>Table13[[#This Row],[CF % FV]]*$A$2</f>
        <v>0</v>
      </c>
      <c r="H7499" s="3">
        <v>0.52082251354465703</v>
      </c>
      <c r="I7499" s="2">
        <f>Table13[[#This Row],[CF % EOL]]*$A$6</f>
        <v>20.83290054178628</v>
      </c>
      <c r="J7499" s="3">
        <v>0.2306140133798936</v>
      </c>
      <c r="K7499" s="2">
        <f>$A$10*Table13[[#This Row],[CF % WEC]]</f>
        <v>7.0928752902384304E-2</v>
      </c>
      <c r="L7499" s="1">
        <v>31.138299681188716</v>
      </c>
      <c r="M7499" s="2">
        <f>Table13[[#This Row],[Cons h '[MWh']]]-Table13[[#This Row],[Ewec_prod '[MWh']]]-Table13[[#This Row],[Eeol_prod '[MWh']]]-Table13[[#This Row],[Efv_prod '[MWh']]]</f>
        <v>10.234470386500053</v>
      </c>
    </row>
    <row r="7500" spans="5:13" x14ac:dyDescent="0.3">
      <c r="E7500" s="4">
        <v>43778.416666666664</v>
      </c>
      <c r="F7500" s="3">
        <v>0</v>
      </c>
      <c r="G7500" s="2">
        <f>Table13[[#This Row],[CF % FV]]*$A$2</f>
        <v>0</v>
      </c>
      <c r="H7500" s="3">
        <v>0.69033282537105001</v>
      </c>
      <c r="I7500" s="2">
        <f>Table13[[#This Row],[CF % EOL]]*$A$6</f>
        <v>27.613313014841999</v>
      </c>
      <c r="J7500" s="3">
        <v>0.23215849531103463</v>
      </c>
      <c r="K7500" s="2">
        <f>$A$10*Table13[[#This Row],[CF % WEC]]</f>
        <v>7.1403781178639311E-2</v>
      </c>
      <c r="L7500" s="1">
        <v>26.846889118708983</v>
      </c>
      <c r="M7500" s="2">
        <f>Table13[[#This Row],[Cons h '[MWh']]]-Table13[[#This Row],[Ewec_prod '[MWh']]]-Table13[[#This Row],[Eeol_prod '[MWh']]]-Table13[[#This Row],[Efv_prod '[MWh']]]</f>
        <v>-0.83782767731165464</v>
      </c>
    </row>
    <row r="7501" spans="5:13" x14ac:dyDescent="0.3">
      <c r="E7501" s="4">
        <v>43778.458333333336</v>
      </c>
      <c r="F7501" s="3">
        <v>0</v>
      </c>
      <c r="G7501" s="2">
        <f>Table13[[#This Row],[CF % FV]]*$A$2</f>
        <v>0</v>
      </c>
      <c r="H7501" s="3">
        <v>0.64923165984283604</v>
      </c>
      <c r="I7501" s="2">
        <f>Table13[[#This Row],[CF % EOL]]*$A$6</f>
        <v>25.96926639371344</v>
      </c>
      <c r="J7501" s="3">
        <v>0.23590132695873431</v>
      </c>
      <c r="K7501" s="2">
        <f>$A$10*Table13[[#This Row],[CF % WEC]]</f>
        <v>7.2554944445797728E-2</v>
      </c>
      <c r="L7501" s="1">
        <v>35.570071281279098</v>
      </c>
      <c r="M7501" s="2">
        <f>Table13[[#This Row],[Cons h '[MWh']]]-Table13[[#This Row],[Ewec_prod '[MWh']]]-Table13[[#This Row],[Eeol_prod '[MWh']]]-Table13[[#This Row],[Efv_prod '[MWh']]]</f>
        <v>9.5282499431198602</v>
      </c>
    </row>
    <row r="7502" spans="5:13" x14ac:dyDescent="0.3">
      <c r="E7502" s="4">
        <v>43778.5</v>
      </c>
      <c r="F7502" s="3">
        <v>0</v>
      </c>
      <c r="G7502" s="2">
        <f>Table13[[#This Row],[CF % FV]]*$A$2</f>
        <v>0</v>
      </c>
      <c r="H7502" s="3">
        <v>0.51472374636694895</v>
      </c>
      <c r="I7502" s="2">
        <f>Table13[[#This Row],[CF % EOL]]*$A$6</f>
        <v>20.588949854677956</v>
      </c>
      <c r="J7502" s="3">
        <v>0.2360097532236653</v>
      </c>
      <c r="K7502" s="2">
        <f>$A$10*Table13[[#This Row],[CF % WEC]]</f>
        <v>7.2588292548285985E-2</v>
      </c>
      <c r="L7502" s="1">
        <v>36.363754953640942</v>
      </c>
      <c r="M7502" s="2">
        <f>Table13[[#This Row],[Cons h '[MWh']]]-Table13[[#This Row],[Ewec_prod '[MWh']]]-Table13[[#This Row],[Eeol_prod '[MWh']]]-Table13[[#This Row],[Efv_prod '[MWh']]]</f>
        <v>15.702216806414697</v>
      </c>
    </row>
    <row r="7503" spans="5:13" x14ac:dyDescent="0.3">
      <c r="E7503" s="4">
        <v>43778.541666666664</v>
      </c>
      <c r="F7503" s="3">
        <v>0</v>
      </c>
      <c r="G7503" s="2">
        <f>Table13[[#This Row],[CF % FV]]*$A$2</f>
        <v>0</v>
      </c>
      <c r="H7503" s="3">
        <v>0.41341550696565799</v>
      </c>
      <c r="I7503" s="2">
        <f>Table13[[#This Row],[CF % EOL]]*$A$6</f>
        <v>16.536620278626319</v>
      </c>
      <c r="J7503" s="3">
        <v>0.2341806887052095</v>
      </c>
      <c r="K7503" s="2">
        <f>$A$10*Table13[[#This Row],[CF % WEC]]</f>
        <v>7.2025736685480027E-2</v>
      </c>
      <c r="L7503" s="1">
        <v>27.803691561971753</v>
      </c>
      <c r="M7503" s="2">
        <f>Table13[[#This Row],[Cons h '[MWh']]]-Table13[[#This Row],[Ewec_prod '[MWh']]]-Table13[[#This Row],[Eeol_prod '[MWh']]]-Table13[[#This Row],[Efv_prod '[MWh']]]</f>
        <v>11.195045546659955</v>
      </c>
    </row>
    <row r="7504" spans="5:13" x14ac:dyDescent="0.3">
      <c r="E7504" s="4">
        <v>43778.583333333336</v>
      </c>
      <c r="F7504" s="3">
        <v>0</v>
      </c>
      <c r="G7504" s="2">
        <f>Table13[[#This Row],[CF % FV]]*$A$2</f>
        <v>0</v>
      </c>
      <c r="H7504" s="3">
        <v>0.55497865925605805</v>
      </c>
      <c r="I7504" s="2">
        <f>Table13[[#This Row],[CF % EOL]]*$A$6</f>
        <v>22.199146370242321</v>
      </c>
      <c r="J7504" s="3">
        <v>0.23955867675570533</v>
      </c>
      <c r="K7504" s="2">
        <f>$A$10*Table13[[#This Row],[CF % WEC]]</f>
        <v>7.3679816504633164E-2</v>
      </c>
      <c r="L7504" s="1">
        <v>27.635172228408468</v>
      </c>
      <c r="M7504" s="2">
        <f>Table13[[#This Row],[Cons h '[MWh']]]-Table13[[#This Row],[Ewec_prod '[MWh']]]-Table13[[#This Row],[Eeol_prod '[MWh']]]-Table13[[#This Row],[Efv_prod '[MWh']]]</f>
        <v>5.3623460416615139</v>
      </c>
    </row>
    <row r="7505" spans="5:13" x14ac:dyDescent="0.3">
      <c r="E7505" s="4">
        <v>43778.625</v>
      </c>
      <c r="F7505" s="3">
        <v>4.2599999999999999E-3</v>
      </c>
      <c r="G7505" s="2">
        <f>Table13[[#This Row],[CF % FV]]*$A$2</f>
        <v>0.21726000000000001</v>
      </c>
      <c r="H7505" s="3">
        <v>0.67920490130260402</v>
      </c>
      <c r="I7505" s="2">
        <f>Table13[[#This Row],[CF % EOL]]*$A$6</f>
        <v>27.168196052104161</v>
      </c>
      <c r="J7505" s="3">
        <v>0.24399571165909609</v>
      </c>
      <c r="K7505" s="2">
        <f>$A$10*Table13[[#This Row],[CF % WEC]]</f>
        <v>7.5044492257287557E-2</v>
      </c>
      <c r="L7505" s="1">
        <v>32.150892126500089</v>
      </c>
      <c r="M7505" s="2">
        <f>Table13[[#This Row],[Cons h '[MWh']]]-Table13[[#This Row],[Ewec_prod '[MWh']]]-Table13[[#This Row],[Eeol_prod '[MWh']]]-Table13[[#This Row],[Efv_prod '[MWh']]]</f>
        <v>4.6903915821386377</v>
      </c>
    </row>
    <row r="7506" spans="5:13" x14ac:dyDescent="0.3">
      <c r="E7506" s="4">
        <v>43778.666666666664</v>
      </c>
      <c r="F7506" s="3">
        <v>9.987E-2</v>
      </c>
      <c r="G7506" s="2">
        <f>Table13[[#This Row],[CF % FV]]*$A$2</f>
        <v>5.0933700000000002</v>
      </c>
      <c r="H7506" s="3">
        <v>0.72187066130728395</v>
      </c>
      <c r="I7506" s="2">
        <f>Table13[[#This Row],[CF % EOL]]*$A$6</f>
        <v>28.874826452291359</v>
      </c>
      <c r="J7506" s="3">
        <v>0.24369011521496123</v>
      </c>
      <c r="K7506" s="2">
        <f>$A$10*Table13[[#This Row],[CF % WEC]]</f>
        <v>7.4950501548066512E-2</v>
      </c>
      <c r="L7506" s="1">
        <v>26.714962041163258</v>
      </c>
      <c r="M7506" s="2">
        <f>Table13[[#This Row],[Cons h '[MWh']]]-Table13[[#This Row],[Ewec_prod '[MWh']]]-Table13[[#This Row],[Eeol_prod '[MWh']]]-Table13[[#This Row],[Efv_prod '[MWh']]]</f>
        <v>-7.3281849126761678</v>
      </c>
    </row>
    <row r="7507" spans="5:13" x14ac:dyDescent="0.3">
      <c r="E7507" s="4">
        <v>43778.708333333336</v>
      </c>
      <c r="F7507" s="3">
        <v>0.22752</v>
      </c>
      <c r="G7507" s="2">
        <f>Table13[[#This Row],[CF % FV]]*$A$2</f>
        <v>11.60352</v>
      </c>
      <c r="H7507" s="3">
        <v>0.79974858293132101</v>
      </c>
      <c r="I7507" s="2">
        <f>Table13[[#This Row],[CF % EOL]]*$A$6</f>
        <v>31.989943317252841</v>
      </c>
      <c r="J7507" s="3">
        <v>0.24350644112933209</v>
      </c>
      <c r="K7507" s="2">
        <f>$A$10*Table13[[#This Row],[CF % WEC]]</f>
        <v>7.4894009864654804E-2</v>
      </c>
      <c r="L7507" s="1">
        <v>37.179431602710238</v>
      </c>
      <c r="M7507" s="2">
        <f>Table13[[#This Row],[Cons h '[MWh']]]-Table13[[#This Row],[Ewec_prod '[MWh']]]-Table13[[#This Row],[Eeol_prod '[MWh']]]-Table13[[#This Row],[Efv_prod '[MWh']]]</f>
        <v>-6.4889257244072596</v>
      </c>
    </row>
    <row r="7508" spans="5:13" x14ac:dyDescent="0.3">
      <c r="E7508" s="4">
        <v>43778.75</v>
      </c>
      <c r="F7508" s="3">
        <v>0.25735000000000002</v>
      </c>
      <c r="G7508" s="2">
        <f>Table13[[#This Row],[CF % FV]]*$A$2</f>
        <v>13.12485</v>
      </c>
      <c r="H7508" s="3">
        <v>0.747975521427099</v>
      </c>
      <c r="I7508" s="2">
        <f>Table13[[#This Row],[CF % EOL]]*$A$6</f>
        <v>29.919020857083961</v>
      </c>
      <c r="J7508" s="3">
        <v>0.23903127214828387</v>
      </c>
      <c r="K7508" s="2">
        <f>$A$10*Table13[[#This Row],[CF % WEC]]</f>
        <v>7.3517605412032505E-2</v>
      </c>
      <c r="L7508" s="1">
        <v>41.428582825127506</v>
      </c>
      <c r="M7508" s="2">
        <f>Table13[[#This Row],[Cons h '[MWh']]]-Table13[[#This Row],[Ewec_prod '[MWh']]]-Table13[[#This Row],[Eeol_prod '[MWh']]]-Table13[[#This Row],[Efv_prod '[MWh']]]</f>
        <v>-1.6888056373684908</v>
      </c>
    </row>
    <row r="7509" spans="5:13" x14ac:dyDescent="0.3">
      <c r="E7509" s="4">
        <v>43778.791666666664</v>
      </c>
      <c r="F7509" s="3">
        <v>0.26673000000000002</v>
      </c>
      <c r="G7509" s="2">
        <f>Table13[[#This Row],[CF % FV]]*$A$2</f>
        <v>13.603230000000002</v>
      </c>
      <c r="H7509" s="3">
        <v>0.66775711723848197</v>
      </c>
      <c r="I7509" s="2">
        <f>Table13[[#This Row],[CF % EOL]]*$A$6</f>
        <v>26.710284689539279</v>
      </c>
      <c r="J7509" s="3">
        <v>0.23355241515634234</v>
      </c>
      <c r="K7509" s="2">
        <f>$A$10*Table13[[#This Row],[CF % WEC]]</f>
        <v>7.1832501857077402E-2</v>
      </c>
      <c r="L7509" s="1">
        <v>42.816838092931718</v>
      </c>
      <c r="M7509" s="2">
        <f>Table13[[#This Row],[Cons h '[MWh']]]-Table13[[#This Row],[Ewec_prod '[MWh']]]-Table13[[#This Row],[Eeol_prod '[MWh']]]-Table13[[#This Row],[Efv_prod '[MWh']]]</f>
        <v>2.4314909015353567</v>
      </c>
    </row>
    <row r="7510" spans="5:13" x14ac:dyDescent="0.3">
      <c r="E7510" s="4">
        <v>43778.833333333336</v>
      </c>
      <c r="F7510" s="3">
        <v>0.44994000000000001</v>
      </c>
      <c r="G7510" s="2">
        <f>Table13[[#This Row],[CF % FV]]*$A$2</f>
        <v>22.946940000000001</v>
      </c>
      <c r="H7510" s="3">
        <v>0.61762483263784196</v>
      </c>
      <c r="I7510" s="2">
        <f>Table13[[#This Row],[CF % EOL]]*$A$6</f>
        <v>24.704993305513678</v>
      </c>
      <c r="J7510" s="3">
        <v>0.23062254257844583</v>
      </c>
      <c r="K7510" s="2">
        <f>$A$10*Table13[[#This Row],[CF % WEC]]</f>
        <v>7.0931376183631184E-2</v>
      </c>
      <c r="L7510" s="1">
        <v>28.236233772387799</v>
      </c>
      <c r="M7510" s="2">
        <f>Table13[[#This Row],[Cons h '[MWh']]]-Table13[[#This Row],[Ewec_prod '[MWh']]]-Table13[[#This Row],[Eeol_prod '[MWh']]]-Table13[[#This Row],[Efv_prod '[MWh']]]</f>
        <v>-19.486630909309511</v>
      </c>
    </row>
    <row r="7511" spans="5:13" x14ac:dyDescent="0.3">
      <c r="E7511" s="4">
        <v>43778.875</v>
      </c>
      <c r="F7511" s="3">
        <v>0.36068</v>
      </c>
      <c r="G7511" s="2">
        <f>Table13[[#This Row],[CF % FV]]*$A$2</f>
        <v>18.394680000000001</v>
      </c>
      <c r="H7511" s="3">
        <v>0.70578000521946405</v>
      </c>
      <c r="I7511" s="2">
        <f>Table13[[#This Row],[CF % EOL]]*$A$6</f>
        <v>28.23120020877856</v>
      </c>
      <c r="J7511" s="3">
        <v>0.22650852417247486</v>
      </c>
      <c r="K7511" s="2">
        <f>$A$10*Table13[[#This Row],[CF % WEC]]</f>
        <v>6.9666048935402403E-2</v>
      </c>
      <c r="L7511" s="1">
        <v>24.82342487480599</v>
      </c>
      <c r="M7511" s="2">
        <f>Table13[[#This Row],[Cons h '[MWh']]]-Table13[[#This Row],[Ewec_prod '[MWh']]]-Table13[[#This Row],[Eeol_prod '[MWh']]]-Table13[[#This Row],[Efv_prod '[MWh']]]</f>
        <v>-21.872121382907974</v>
      </c>
    </row>
    <row r="7512" spans="5:13" x14ac:dyDescent="0.3">
      <c r="E7512" s="4">
        <v>43778.916666666664</v>
      </c>
      <c r="F7512" s="3">
        <v>0.45250999999999997</v>
      </c>
      <c r="G7512" s="2">
        <f>Table13[[#This Row],[CF % FV]]*$A$2</f>
        <v>23.078009999999999</v>
      </c>
      <c r="H7512" s="3">
        <v>0.65240159700508504</v>
      </c>
      <c r="I7512" s="2">
        <f>Table13[[#This Row],[CF % EOL]]*$A$6</f>
        <v>26.096063880203403</v>
      </c>
      <c r="J7512" s="3">
        <v>0.22353526442945404</v>
      </c>
      <c r="K7512" s="2">
        <f>$A$10*Table13[[#This Row],[CF % WEC]]</f>
        <v>6.8751578897192148E-2</v>
      </c>
      <c r="L7512" s="1">
        <v>24.400986027401842</v>
      </c>
      <c r="M7512" s="2">
        <f>Table13[[#This Row],[Cons h '[MWh']]]-Table13[[#This Row],[Ewec_prod '[MWh']]]-Table13[[#This Row],[Eeol_prod '[MWh']]]-Table13[[#This Row],[Efv_prod '[MWh']]]</f>
        <v>-24.841839431698752</v>
      </c>
    </row>
    <row r="7513" spans="5:13" x14ac:dyDescent="0.3">
      <c r="E7513" s="4">
        <v>43778.958333333336</v>
      </c>
      <c r="F7513" s="3">
        <v>0.33174999999999999</v>
      </c>
      <c r="G7513" s="2">
        <f>Table13[[#This Row],[CF % FV]]*$A$2</f>
        <v>16.919249999999998</v>
      </c>
      <c r="H7513" s="3">
        <v>0.67530349341708296</v>
      </c>
      <c r="I7513" s="2">
        <f>Table13[[#This Row],[CF % EOL]]*$A$6</f>
        <v>27.012139736683316</v>
      </c>
      <c r="J7513" s="3">
        <v>0.2259172663230061</v>
      </c>
      <c r="K7513" s="2">
        <f>$A$10*Table13[[#This Row],[CF % WEC]]</f>
        <v>6.9484198833182118E-2</v>
      </c>
      <c r="L7513" s="1">
        <v>25.727833942894303</v>
      </c>
      <c r="M7513" s="2">
        <f>Table13[[#This Row],[Cons h '[MWh']]]-Table13[[#This Row],[Ewec_prod '[MWh']]]-Table13[[#This Row],[Eeol_prod '[MWh']]]-Table13[[#This Row],[Efv_prod '[MWh']]]</f>
        <v>-18.273039992622195</v>
      </c>
    </row>
    <row r="7514" spans="5:13" x14ac:dyDescent="0.3">
      <c r="E7514" s="4">
        <v>43779</v>
      </c>
      <c r="F7514" s="3">
        <v>0.27638999999999997</v>
      </c>
      <c r="G7514" s="2">
        <f>Table13[[#This Row],[CF % FV]]*$A$2</f>
        <v>14.095889999999999</v>
      </c>
      <c r="H7514" s="3">
        <v>0.64439095767075105</v>
      </c>
      <c r="I7514" s="2">
        <f>Table13[[#This Row],[CF % EOL]]*$A$6</f>
        <v>25.775638306830043</v>
      </c>
      <c r="J7514" s="3">
        <v>0.22749388707053778</v>
      </c>
      <c r="K7514" s="2">
        <f>$A$10*Table13[[#This Row],[CF % WEC]]</f>
        <v>6.9969111878072546E-2</v>
      </c>
      <c r="L7514" s="1">
        <v>23.089771237608879</v>
      </c>
      <c r="M7514" s="2">
        <f>Table13[[#This Row],[Cons h '[MWh']]]-Table13[[#This Row],[Ewec_prod '[MWh']]]-Table13[[#This Row],[Eeol_prod '[MWh']]]-Table13[[#This Row],[Efv_prod '[MWh']]]</f>
        <v>-16.851726181099238</v>
      </c>
    </row>
    <row r="7515" spans="5:13" x14ac:dyDescent="0.3">
      <c r="E7515" s="4">
        <v>43779.041666666664</v>
      </c>
      <c r="F7515" s="3">
        <v>0.17638999999999999</v>
      </c>
      <c r="G7515" s="2">
        <f>Table13[[#This Row],[CF % FV]]*$A$2</f>
        <v>8.9958899999999993</v>
      </c>
      <c r="H7515" s="3">
        <v>0.576198339522624</v>
      </c>
      <c r="I7515" s="2">
        <f>Table13[[#This Row],[CF % EOL]]*$A$6</f>
        <v>23.04793358090496</v>
      </c>
      <c r="J7515" s="3">
        <v>0.22995603867545819</v>
      </c>
      <c r="K7515" s="2">
        <f>$A$10*Table13[[#This Row],[CF % WEC]]</f>
        <v>7.0726383044009564E-2</v>
      </c>
      <c r="L7515" s="1">
        <v>20.187348703850279</v>
      </c>
      <c r="M7515" s="2">
        <f>Table13[[#This Row],[Cons h '[MWh']]]-Table13[[#This Row],[Ewec_prod '[MWh']]]-Table13[[#This Row],[Eeol_prod '[MWh']]]-Table13[[#This Row],[Efv_prod '[MWh']]]</f>
        <v>-11.927201260098691</v>
      </c>
    </row>
    <row r="7516" spans="5:13" x14ac:dyDescent="0.3">
      <c r="E7516" s="4">
        <v>43779.083333333336</v>
      </c>
      <c r="F7516" s="3">
        <v>5.1249999999999997E-2</v>
      </c>
      <c r="G7516" s="2">
        <f>Table13[[#This Row],[CF % FV]]*$A$2</f>
        <v>2.61375</v>
      </c>
      <c r="H7516" s="3">
        <v>0.56815770019480605</v>
      </c>
      <c r="I7516" s="2">
        <f>Table13[[#This Row],[CF % EOL]]*$A$6</f>
        <v>22.726308007792241</v>
      </c>
      <c r="J7516" s="3">
        <v>0.23666828026854778</v>
      </c>
      <c r="K7516" s="2">
        <f>$A$10*Table13[[#This Row],[CF % WEC]]</f>
        <v>7.2790832287139853E-2</v>
      </c>
      <c r="L7516" s="1">
        <v>18.833306033341746</v>
      </c>
      <c r="M7516" s="2">
        <f>Table13[[#This Row],[Cons h '[MWh']]]-Table13[[#This Row],[Ewec_prod '[MWh']]]-Table13[[#This Row],[Eeol_prod '[MWh']]]-Table13[[#This Row],[Efv_prod '[MWh']]]</f>
        <v>-6.5795428067376349</v>
      </c>
    </row>
    <row r="7517" spans="5:13" x14ac:dyDescent="0.3">
      <c r="E7517" s="4">
        <v>43779.125</v>
      </c>
      <c r="F7517" s="3">
        <v>1.388E-2</v>
      </c>
      <c r="G7517" s="2">
        <f>Table13[[#This Row],[CF % FV]]*$A$2</f>
        <v>0.70787999999999995</v>
      </c>
      <c r="H7517" s="3">
        <v>0.709561006863347</v>
      </c>
      <c r="I7517" s="2">
        <f>Table13[[#This Row],[CF % EOL]]*$A$6</f>
        <v>28.382440274533881</v>
      </c>
      <c r="J7517" s="3">
        <v>0.24509361154161977</v>
      </c>
      <c r="K7517" s="2">
        <f>$A$10*Table13[[#This Row],[CF % WEC]]</f>
        <v>7.5382167615075976E-2</v>
      </c>
      <c r="L7517" s="1">
        <v>24.95368515808633</v>
      </c>
      <c r="M7517" s="2">
        <f>Table13[[#This Row],[Cons h '[MWh']]]-Table13[[#This Row],[Ewec_prod '[MWh']]]-Table13[[#This Row],[Eeol_prod '[MWh']]]-Table13[[#This Row],[Efv_prod '[MWh']]]</f>
        <v>-4.2120172840626262</v>
      </c>
    </row>
    <row r="7518" spans="5:13" x14ac:dyDescent="0.3">
      <c r="E7518" s="4">
        <v>43779.166666666664</v>
      </c>
      <c r="F7518" s="3">
        <v>0</v>
      </c>
      <c r="G7518" s="2">
        <f>Table13[[#This Row],[CF % FV]]*$A$2</f>
        <v>0</v>
      </c>
      <c r="H7518" s="3">
        <v>0.72547336771691195</v>
      </c>
      <c r="I7518" s="2">
        <f>Table13[[#This Row],[CF % EOL]]*$A$6</f>
        <v>29.018934708676479</v>
      </c>
      <c r="J7518" s="3">
        <v>0.24825595801193054</v>
      </c>
      <c r="K7518" s="2">
        <f>$A$10*Table13[[#This Row],[CF % WEC]]</f>
        <v>7.6354794074747823E-2</v>
      </c>
      <c r="L7518" s="1">
        <v>19.45250271797978</v>
      </c>
      <c r="M7518" s="2">
        <f>Table13[[#This Row],[Cons h '[MWh']]]-Table13[[#This Row],[Ewec_prod '[MWh']]]-Table13[[#This Row],[Eeol_prod '[MWh']]]-Table13[[#This Row],[Efv_prod '[MWh']]]</f>
        <v>-9.6427867847714488</v>
      </c>
    </row>
    <row r="7519" spans="5:13" x14ac:dyDescent="0.3">
      <c r="E7519" s="4">
        <v>43779.208333333336</v>
      </c>
      <c r="F7519" s="3">
        <v>0</v>
      </c>
      <c r="G7519" s="2">
        <f>Table13[[#This Row],[CF % FV]]*$A$2</f>
        <v>0</v>
      </c>
      <c r="H7519" s="3">
        <v>0.66197194886904398</v>
      </c>
      <c r="I7519" s="2">
        <f>Table13[[#This Row],[CF % EOL]]*$A$6</f>
        <v>26.47887795476176</v>
      </c>
      <c r="J7519" s="3">
        <v>0.24927331257537283</v>
      </c>
      <c r="K7519" s="2">
        <f>$A$10*Table13[[#This Row],[CF % WEC]]</f>
        <v>7.6667696527582041E-2</v>
      </c>
      <c r="L7519" s="1">
        <v>28.178338796671856</v>
      </c>
      <c r="M7519" s="2">
        <f>Table13[[#This Row],[Cons h '[MWh']]]-Table13[[#This Row],[Ewec_prod '[MWh']]]-Table13[[#This Row],[Eeol_prod '[MWh']]]-Table13[[#This Row],[Efv_prod '[MWh']]]</f>
        <v>1.6227931453825128</v>
      </c>
    </row>
    <row r="7520" spans="5:13" x14ac:dyDescent="0.3">
      <c r="E7520" s="4">
        <v>43779.25</v>
      </c>
      <c r="F7520" s="3">
        <v>0</v>
      </c>
      <c r="G7520" s="2">
        <f>Table13[[#This Row],[CF % FV]]*$A$2</f>
        <v>0</v>
      </c>
      <c r="H7520" s="3">
        <v>0.54903672324930597</v>
      </c>
      <c r="I7520" s="2">
        <f>Table13[[#This Row],[CF % EOL]]*$A$6</f>
        <v>21.961468929972238</v>
      </c>
      <c r="J7520" s="3">
        <v>0.25439621258826378</v>
      </c>
      <c r="K7520" s="2">
        <f>$A$10*Table13[[#This Row],[CF % WEC]]</f>
        <v>7.8243320245466833E-2</v>
      </c>
      <c r="L7520" s="1">
        <v>34.697177701651341</v>
      </c>
      <c r="M7520" s="2">
        <f>Table13[[#This Row],[Cons h '[MWh']]]-Table13[[#This Row],[Ewec_prod '[MWh']]]-Table13[[#This Row],[Eeol_prod '[MWh']]]-Table13[[#This Row],[Efv_prod '[MWh']]]</f>
        <v>12.657465451433634</v>
      </c>
    </row>
    <row r="7521" spans="5:13" x14ac:dyDescent="0.3">
      <c r="E7521" s="4">
        <v>43779.291666666664</v>
      </c>
      <c r="F7521" s="3">
        <v>0</v>
      </c>
      <c r="G7521" s="2">
        <f>Table13[[#This Row],[CF % FV]]*$A$2</f>
        <v>0</v>
      </c>
      <c r="H7521" s="3">
        <v>0.54941880677201305</v>
      </c>
      <c r="I7521" s="2">
        <f>Table13[[#This Row],[CF % EOL]]*$A$6</f>
        <v>21.976752270880521</v>
      </c>
      <c r="J7521" s="3">
        <v>0.25993716962332375</v>
      </c>
      <c r="K7521" s="2">
        <f>$A$10*Table13[[#This Row],[CF % WEC]]</f>
        <v>7.994752358776365E-2</v>
      </c>
      <c r="L7521" s="1">
        <v>31.679049002297106</v>
      </c>
      <c r="M7521" s="2">
        <f>Table13[[#This Row],[Cons h '[MWh']]]-Table13[[#This Row],[Ewec_prod '[MWh']]]-Table13[[#This Row],[Eeol_prod '[MWh']]]-Table13[[#This Row],[Efv_prod '[MWh']]]</f>
        <v>9.6223492078288224</v>
      </c>
    </row>
    <row r="7522" spans="5:13" x14ac:dyDescent="0.3">
      <c r="E7522" s="4">
        <v>43779.333333333336</v>
      </c>
      <c r="F7522" s="3">
        <v>0</v>
      </c>
      <c r="G7522" s="2">
        <f>Table13[[#This Row],[CF % FV]]*$A$2</f>
        <v>0</v>
      </c>
      <c r="H7522" s="3">
        <v>0.57246346827416505</v>
      </c>
      <c r="I7522" s="2">
        <f>Table13[[#This Row],[CF % EOL]]*$A$6</f>
        <v>22.898538730966603</v>
      </c>
      <c r="J7522" s="3">
        <v>0.26033683734695151</v>
      </c>
      <c r="K7522" s="2">
        <f>$A$10*Table13[[#This Row],[CF % WEC]]</f>
        <v>8.0070447311247683E-2</v>
      </c>
      <c r="L7522" s="1">
        <v>27.037325864588901</v>
      </c>
      <c r="M7522" s="2">
        <f>Table13[[#This Row],[Cons h '[MWh']]]-Table13[[#This Row],[Ewec_prod '[MWh']]]-Table13[[#This Row],[Eeol_prod '[MWh']]]-Table13[[#This Row],[Efv_prod '[MWh']]]</f>
        <v>4.0587166863110511</v>
      </c>
    </row>
    <row r="7523" spans="5:13" x14ac:dyDescent="0.3">
      <c r="E7523" s="4">
        <v>43779.375</v>
      </c>
      <c r="F7523" s="3">
        <v>0</v>
      </c>
      <c r="G7523" s="2">
        <f>Table13[[#This Row],[CF % FV]]*$A$2</f>
        <v>0</v>
      </c>
      <c r="H7523" s="3">
        <v>0.54200000000000004</v>
      </c>
      <c r="I7523" s="2">
        <f>Table13[[#This Row],[CF % EOL]]*$A$6</f>
        <v>21.68</v>
      </c>
      <c r="J7523" s="3">
        <v>0.26331395427343524</v>
      </c>
      <c r="K7523" s="2">
        <f>$A$10*Table13[[#This Row],[CF % WEC]]</f>
        <v>8.0986103683318267E-2</v>
      </c>
      <c r="L7523" s="1">
        <v>32.013635463752095</v>
      </c>
      <c r="M7523" s="2">
        <f>Table13[[#This Row],[Cons h '[MWh']]]-Table13[[#This Row],[Ewec_prod '[MWh']]]-Table13[[#This Row],[Eeol_prod '[MWh']]]-Table13[[#This Row],[Efv_prod '[MWh']]]</f>
        <v>10.252649360068776</v>
      </c>
    </row>
    <row r="7524" spans="5:13" x14ac:dyDescent="0.3">
      <c r="E7524" s="4">
        <v>43779.416666666664</v>
      </c>
      <c r="F7524" s="3">
        <v>0</v>
      </c>
      <c r="G7524" s="2">
        <f>Table13[[#This Row],[CF % FV]]*$A$2</f>
        <v>0</v>
      </c>
      <c r="H7524" s="3">
        <v>0.31717335199730001</v>
      </c>
      <c r="I7524" s="2">
        <f>Table13[[#This Row],[CF % EOL]]*$A$6</f>
        <v>12.686934079892001</v>
      </c>
      <c r="J7524" s="3">
        <v>0.2779812542477399</v>
      </c>
      <c r="K7524" s="2">
        <f>$A$10*Table13[[#This Row],[CF % WEC]]</f>
        <v>8.549724886645528E-2</v>
      </c>
      <c r="L7524" s="1">
        <v>28.617697270215569</v>
      </c>
      <c r="M7524" s="2">
        <f>Table13[[#This Row],[Cons h '[MWh']]]-Table13[[#This Row],[Ewec_prod '[MWh']]]-Table13[[#This Row],[Eeol_prod '[MWh']]]-Table13[[#This Row],[Efv_prod '[MWh']]]</f>
        <v>15.845265941457111</v>
      </c>
    </row>
    <row r="7525" spans="5:13" x14ac:dyDescent="0.3">
      <c r="E7525" s="4">
        <v>43779.458333333336</v>
      </c>
      <c r="F7525" s="3">
        <v>0</v>
      </c>
      <c r="G7525" s="2">
        <f>Table13[[#This Row],[CF % FV]]*$A$2</f>
        <v>0</v>
      </c>
      <c r="H7525" s="3">
        <v>0.374769421225216</v>
      </c>
      <c r="I7525" s="2">
        <f>Table13[[#This Row],[CF % EOL]]*$A$6</f>
        <v>14.99077684900864</v>
      </c>
      <c r="J7525" s="3">
        <v>0.2776866258120535</v>
      </c>
      <c r="K7525" s="2">
        <f>$A$10*Table13[[#This Row],[CF % WEC]]</f>
        <v>8.540663153055908E-2</v>
      </c>
      <c r="L7525" s="1">
        <v>31.538308065644564</v>
      </c>
      <c r="M7525" s="2">
        <f>Table13[[#This Row],[Cons h '[MWh']]]-Table13[[#This Row],[Ewec_prod '[MWh']]]-Table13[[#This Row],[Eeol_prod '[MWh']]]-Table13[[#This Row],[Efv_prod '[MWh']]]</f>
        <v>16.462124585105364</v>
      </c>
    </row>
    <row r="7526" spans="5:13" x14ac:dyDescent="0.3">
      <c r="E7526" s="4">
        <v>43779.5</v>
      </c>
      <c r="F7526" s="3">
        <v>0</v>
      </c>
      <c r="G7526" s="2">
        <f>Table13[[#This Row],[CF % FV]]*$A$2</f>
        <v>0</v>
      </c>
      <c r="H7526" s="3">
        <v>0.44861293322652801</v>
      </c>
      <c r="I7526" s="2">
        <f>Table13[[#This Row],[CF % EOL]]*$A$6</f>
        <v>17.944517329061121</v>
      </c>
      <c r="J7526" s="3">
        <v>0.26713755138824358</v>
      </c>
      <c r="K7526" s="2">
        <f>$A$10*Table13[[#This Row],[CF % WEC]]</f>
        <v>8.2162107565214859E-2</v>
      </c>
      <c r="L7526" s="1">
        <v>37.51889570887456</v>
      </c>
      <c r="M7526" s="2">
        <f>Table13[[#This Row],[Cons h '[MWh']]]-Table13[[#This Row],[Ewec_prod '[MWh']]]-Table13[[#This Row],[Eeol_prod '[MWh']]]-Table13[[#This Row],[Efv_prod '[MWh']]]</f>
        <v>19.492216272248221</v>
      </c>
    </row>
    <row r="7527" spans="5:13" x14ac:dyDescent="0.3">
      <c r="E7527" s="4">
        <v>43779.541666666664</v>
      </c>
      <c r="F7527" s="3">
        <v>0</v>
      </c>
      <c r="G7527" s="2">
        <f>Table13[[#This Row],[CF % FV]]*$A$2</f>
        <v>0</v>
      </c>
      <c r="H7527" s="3">
        <v>0.442550658232789</v>
      </c>
      <c r="I7527" s="2">
        <f>Table13[[#This Row],[CF % EOL]]*$A$6</f>
        <v>17.702026329311561</v>
      </c>
      <c r="J7527" s="3">
        <v>0.25115432063300414</v>
      </c>
      <c r="K7527" s="2">
        <f>$A$10*Table13[[#This Row],[CF % WEC]]</f>
        <v>7.724622839462579E-2</v>
      </c>
      <c r="L7527" s="1">
        <v>33.408962625769412</v>
      </c>
      <c r="M7527" s="2">
        <f>Table13[[#This Row],[Cons h '[MWh']]]-Table13[[#This Row],[Ewec_prod '[MWh']]]-Table13[[#This Row],[Eeol_prod '[MWh']]]-Table13[[#This Row],[Efv_prod '[MWh']]]</f>
        <v>15.629690068063223</v>
      </c>
    </row>
    <row r="7528" spans="5:13" x14ac:dyDescent="0.3">
      <c r="E7528" s="4">
        <v>43779.583333333336</v>
      </c>
      <c r="F7528" s="3">
        <v>0</v>
      </c>
      <c r="G7528" s="2">
        <f>Table13[[#This Row],[CF % FV]]*$A$2</f>
        <v>0</v>
      </c>
      <c r="H7528" s="3">
        <v>0.28419370795932702</v>
      </c>
      <c r="I7528" s="2">
        <f>Table13[[#This Row],[CF % EOL]]*$A$6</f>
        <v>11.367748318373081</v>
      </c>
      <c r="J7528" s="3">
        <v>0.23380650609609985</v>
      </c>
      <c r="K7528" s="2">
        <f>$A$10*Table13[[#This Row],[CF % WEC]]</f>
        <v>7.1910651286145738E-2</v>
      </c>
      <c r="L7528" s="1">
        <v>25.762959980215548</v>
      </c>
      <c r="M7528" s="2">
        <f>Table13[[#This Row],[Cons h '[MWh']]]-Table13[[#This Row],[Ewec_prod '[MWh']]]-Table13[[#This Row],[Eeol_prod '[MWh']]]-Table13[[#This Row],[Efv_prod '[MWh']]]</f>
        <v>14.323301010556321</v>
      </c>
    </row>
    <row r="7529" spans="5:13" x14ac:dyDescent="0.3">
      <c r="E7529" s="4">
        <v>43779.625</v>
      </c>
      <c r="F7529" s="3">
        <v>2.0000000000000001E-4</v>
      </c>
      <c r="G7529" s="2">
        <f>Table13[[#This Row],[CF % FV]]*$A$2</f>
        <v>1.0200000000000001E-2</v>
      </c>
      <c r="H7529" s="3">
        <v>0.23248793142358501</v>
      </c>
      <c r="I7529" s="2">
        <f>Table13[[#This Row],[CF % EOL]]*$A$6</f>
        <v>9.2995172569433997</v>
      </c>
      <c r="J7529" s="3">
        <v>0.21844227785602854</v>
      </c>
      <c r="K7529" s="2">
        <f>$A$10*Table13[[#This Row],[CF % WEC]]</f>
        <v>6.7185155500333854E-2</v>
      </c>
      <c r="L7529" s="1">
        <v>29.557657429295396</v>
      </c>
      <c r="M7529" s="2">
        <f>Table13[[#This Row],[Cons h '[MWh']]]-Table13[[#This Row],[Ewec_prod '[MWh']]]-Table13[[#This Row],[Eeol_prod '[MWh']]]-Table13[[#This Row],[Efv_prod '[MWh']]]</f>
        <v>20.180755016851663</v>
      </c>
    </row>
    <row r="7530" spans="5:13" x14ac:dyDescent="0.3">
      <c r="E7530" s="4">
        <v>43779.666666666664</v>
      </c>
      <c r="F7530" s="3">
        <v>2.0760000000000001E-2</v>
      </c>
      <c r="G7530" s="2">
        <f>Table13[[#This Row],[CF % FV]]*$A$2</f>
        <v>1.0587599999999999</v>
      </c>
      <c r="H7530" s="3">
        <v>0.191652282543607</v>
      </c>
      <c r="I7530" s="2">
        <f>Table13[[#This Row],[CF % EOL]]*$A$6</f>
        <v>7.66609130174428</v>
      </c>
      <c r="J7530" s="3">
        <v>0.20363542620566788</v>
      </c>
      <c r="K7530" s="2">
        <f>$A$10*Table13[[#This Row],[CF % WEC]]</f>
        <v>6.2631089133861007E-2</v>
      </c>
      <c r="L7530" s="1">
        <v>32.968888484638406</v>
      </c>
      <c r="M7530" s="2">
        <f>Table13[[#This Row],[Cons h '[MWh']]]-Table13[[#This Row],[Ewec_prod '[MWh']]]-Table13[[#This Row],[Eeol_prod '[MWh']]]-Table13[[#This Row],[Efv_prod '[MWh']]]</f>
        <v>24.181406093760266</v>
      </c>
    </row>
    <row r="7531" spans="5:13" x14ac:dyDescent="0.3">
      <c r="E7531" s="4">
        <v>43779.708333333336</v>
      </c>
      <c r="F7531" s="3">
        <v>4.6920000000000003E-2</v>
      </c>
      <c r="G7531" s="2">
        <f>Table13[[#This Row],[CF % FV]]*$A$2</f>
        <v>2.3929200000000002</v>
      </c>
      <c r="H7531" s="3">
        <v>0.13950042669215301</v>
      </c>
      <c r="I7531" s="2">
        <f>Table13[[#This Row],[CF % EOL]]*$A$6</f>
        <v>5.5800170676861205</v>
      </c>
      <c r="J7531" s="3">
        <v>0.18943575653492958</v>
      </c>
      <c r="K7531" s="2">
        <f>$A$10*Table13[[#This Row],[CF % WEC]]</f>
        <v>5.8263770571514314E-2</v>
      </c>
      <c r="L7531" s="1">
        <v>36.063795382391461</v>
      </c>
      <c r="M7531" s="2">
        <f>Table13[[#This Row],[Cons h '[MWh']]]-Table13[[#This Row],[Ewec_prod '[MWh']]]-Table13[[#This Row],[Eeol_prod '[MWh']]]-Table13[[#This Row],[Efv_prod '[MWh']]]</f>
        <v>28.032594544133826</v>
      </c>
    </row>
    <row r="7532" spans="5:13" x14ac:dyDescent="0.3">
      <c r="E7532" s="4">
        <v>43779.75</v>
      </c>
      <c r="F7532" s="3">
        <v>0.21600999999999998</v>
      </c>
      <c r="G7532" s="2">
        <f>Table13[[#This Row],[CF % FV]]*$A$2</f>
        <v>11.016509999999998</v>
      </c>
      <c r="H7532" s="3">
        <v>8.7985654900220006E-2</v>
      </c>
      <c r="I7532" s="2">
        <f>Table13[[#This Row],[CF % EOL]]*$A$6</f>
        <v>3.5194261960088005</v>
      </c>
      <c r="J7532" s="3">
        <v>0.17285428585073961</v>
      </c>
      <c r="K7532" s="2">
        <f>$A$10*Table13[[#This Row],[CF % WEC]]</f>
        <v>5.3163893856825566E-2</v>
      </c>
      <c r="L7532" s="1">
        <v>66.016910284758481</v>
      </c>
      <c r="M7532" s="2">
        <f>Table13[[#This Row],[Cons h '[MWh']]]-Table13[[#This Row],[Ewec_prod '[MWh']]]-Table13[[#This Row],[Eeol_prod '[MWh']]]-Table13[[#This Row],[Efv_prod '[MWh']]]</f>
        <v>51.427810194892864</v>
      </c>
    </row>
    <row r="7533" spans="5:13" x14ac:dyDescent="0.3">
      <c r="E7533" s="4">
        <v>43779.791666666664</v>
      </c>
      <c r="F7533" s="3">
        <v>0.33606999999999998</v>
      </c>
      <c r="G7533" s="2">
        <f>Table13[[#This Row],[CF % FV]]*$A$2</f>
        <v>17.139569999999999</v>
      </c>
      <c r="H7533" s="3">
        <v>5.3200470381748001E-2</v>
      </c>
      <c r="I7533" s="2">
        <f>Table13[[#This Row],[CF % EOL]]*$A$6</f>
        <v>2.12801881526992</v>
      </c>
      <c r="J7533" s="3">
        <v>0.16019956020234516</v>
      </c>
      <c r="K7533" s="2">
        <f>$A$10*Table13[[#This Row],[CF % WEC]]</f>
        <v>4.9271745693722252E-2</v>
      </c>
      <c r="L7533" s="1">
        <v>43.086257688181604</v>
      </c>
      <c r="M7533" s="2">
        <f>Table13[[#This Row],[Cons h '[MWh']]]-Table13[[#This Row],[Ewec_prod '[MWh']]]-Table13[[#This Row],[Eeol_prod '[MWh']]]-Table13[[#This Row],[Efv_prod '[MWh']]]</f>
        <v>23.769397127217964</v>
      </c>
    </row>
    <row r="7534" spans="5:13" x14ac:dyDescent="0.3">
      <c r="E7534" s="4">
        <v>43779.833333333336</v>
      </c>
      <c r="F7534" s="3">
        <v>0.40770999999999996</v>
      </c>
      <c r="G7534" s="2">
        <f>Table13[[#This Row],[CF % FV]]*$A$2</f>
        <v>20.793209999999998</v>
      </c>
      <c r="H7534" s="3">
        <v>1.51439799488338E-2</v>
      </c>
      <c r="I7534" s="2">
        <f>Table13[[#This Row],[CF % EOL]]*$A$6</f>
        <v>0.60575919795335198</v>
      </c>
      <c r="J7534" s="3">
        <v>0.15194521936439856</v>
      </c>
      <c r="K7534" s="2">
        <f>$A$10*Table13[[#This Row],[CF % WEC]]</f>
        <v>4.6733001004767377E-2</v>
      </c>
      <c r="L7534" s="1">
        <v>44.931423467473735</v>
      </c>
      <c r="M7534" s="2">
        <f>Table13[[#This Row],[Cons h '[MWh']]]-Table13[[#This Row],[Ewec_prod '[MWh']]]-Table13[[#This Row],[Eeol_prod '[MWh']]]-Table13[[#This Row],[Efv_prod '[MWh']]]</f>
        <v>23.485721268515615</v>
      </c>
    </row>
    <row r="7535" spans="5:13" x14ac:dyDescent="0.3">
      <c r="E7535" s="4">
        <v>43779.875</v>
      </c>
      <c r="F7535" s="3">
        <v>0.43057000000000001</v>
      </c>
      <c r="G7535" s="2">
        <f>Table13[[#This Row],[CF % FV]]*$A$2</f>
        <v>21.959070000000001</v>
      </c>
      <c r="H7535" s="3">
        <v>0</v>
      </c>
      <c r="I7535" s="2">
        <f>Table13[[#This Row],[CF % EOL]]*$A$6</f>
        <v>0</v>
      </c>
      <c r="J7535" s="3">
        <v>0.14628840718100261</v>
      </c>
      <c r="K7535" s="2">
        <f>$A$10*Table13[[#This Row],[CF % WEC]]</f>
        <v>4.4993164696943637E-2</v>
      </c>
      <c r="L7535" s="1">
        <v>29.614701006635833</v>
      </c>
      <c r="M7535" s="2">
        <f>Table13[[#This Row],[Cons h '[MWh']]]-Table13[[#This Row],[Ewec_prod '[MWh']]]-Table13[[#This Row],[Eeol_prod '[MWh']]]-Table13[[#This Row],[Efv_prod '[MWh']]]</f>
        <v>7.6106378419388889</v>
      </c>
    </row>
    <row r="7536" spans="5:13" x14ac:dyDescent="0.3">
      <c r="E7536" s="4">
        <v>43779.916666666664</v>
      </c>
      <c r="F7536" s="3">
        <v>0.36293999999999998</v>
      </c>
      <c r="G7536" s="2">
        <f>Table13[[#This Row],[CF % FV]]*$A$2</f>
        <v>18.50994</v>
      </c>
      <c r="H7536" s="3">
        <v>0</v>
      </c>
      <c r="I7536" s="2">
        <f>Table13[[#This Row],[CF % EOL]]*$A$6</f>
        <v>0</v>
      </c>
      <c r="J7536" s="3">
        <v>0.1432613297123973</v>
      </c>
      <c r="K7536" s="2">
        <f>$A$10*Table13[[#This Row],[CF % WEC]]</f>
        <v>4.4062142220727539E-2</v>
      </c>
      <c r="L7536" s="1">
        <v>29.808926801531076</v>
      </c>
      <c r="M7536" s="2">
        <f>Table13[[#This Row],[Cons h '[MWh']]]-Table13[[#This Row],[Ewec_prod '[MWh']]]-Table13[[#This Row],[Eeol_prod '[MWh']]]-Table13[[#This Row],[Efv_prod '[MWh']]]</f>
        <v>11.254924659310348</v>
      </c>
    </row>
    <row r="7537" spans="5:13" x14ac:dyDescent="0.3">
      <c r="E7537" s="4">
        <v>43779.958333333336</v>
      </c>
      <c r="F7537" s="3">
        <v>0.36813000000000001</v>
      </c>
      <c r="G7537" s="2">
        <f>Table13[[#This Row],[CF % FV]]*$A$2</f>
        <v>18.774630000000002</v>
      </c>
      <c r="H7537" s="3">
        <v>0</v>
      </c>
      <c r="I7537" s="2">
        <f>Table13[[#This Row],[CF % EOL]]*$A$6</f>
        <v>0</v>
      </c>
      <c r="J7537" s="3">
        <v>0.14131302155646699</v>
      </c>
      <c r="K7537" s="2">
        <f>$A$10*Table13[[#This Row],[CF % WEC]]</f>
        <v>4.3462911212410464E-2</v>
      </c>
      <c r="L7537" s="1">
        <v>24.790440169615668</v>
      </c>
      <c r="M7537" s="2">
        <f>Table13[[#This Row],[Cons h '[MWh']]]-Table13[[#This Row],[Ewec_prod '[MWh']]]-Table13[[#This Row],[Eeol_prod '[MWh']]]-Table13[[#This Row],[Efv_prod '[MWh']]]</f>
        <v>5.9723472584032535</v>
      </c>
    </row>
    <row r="7538" spans="5:13" x14ac:dyDescent="0.3">
      <c r="E7538" s="4">
        <v>43780</v>
      </c>
      <c r="F7538" s="3">
        <v>0.34149000000000002</v>
      </c>
      <c r="G7538" s="2">
        <f>Table13[[#This Row],[CF % FV]]*$A$2</f>
        <v>17.415990000000001</v>
      </c>
      <c r="H7538" s="3">
        <v>0</v>
      </c>
      <c r="I7538" s="2">
        <f>Table13[[#This Row],[CF % EOL]]*$A$6</f>
        <v>0</v>
      </c>
      <c r="J7538" s="3">
        <v>0.1401234118857152</v>
      </c>
      <c r="K7538" s="2">
        <f>$A$10*Table13[[#This Row],[CF % WEC]]</f>
        <v>4.3097029151947623E-2</v>
      </c>
      <c r="L7538" s="1">
        <v>25.426730059844271</v>
      </c>
      <c r="M7538" s="2">
        <f>Table13[[#This Row],[Cons h '[MWh']]]-Table13[[#This Row],[Ewec_prod '[MWh']]]-Table13[[#This Row],[Eeol_prod '[MWh']]]-Table13[[#This Row],[Efv_prod '[MWh']]]</f>
        <v>7.9676430306923223</v>
      </c>
    </row>
    <row r="7539" spans="5:13" x14ac:dyDescent="0.3">
      <c r="E7539" s="4">
        <v>43780.041666666664</v>
      </c>
      <c r="F7539" s="3">
        <v>0.20871000000000001</v>
      </c>
      <c r="G7539" s="2">
        <f>Table13[[#This Row],[CF % FV]]*$A$2</f>
        <v>10.644210000000001</v>
      </c>
      <c r="H7539" s="3">
        <v>0</v>
      </c>
      <c r="I7539" s="2">
        <f>Table13[[#This Row],[CF % EOL]]*$A$6</f>
        <v>0</v>
      </c>
      <c r="J7539" s="3">
        <v>0.13875119437996722</v>
      </c>
      <c r="K7539" s="2">
        <f>$A$10*Table13[[#This Row],[CF % WEC]]</f>
        <v>4.2674983349235744E-2</v>
      </c>
      <c r="L7539" s="1">
        <v>23.1804402407185</v>
      </c>
      <c r="M7539" s="2">
        <f>Table13[[#This Row],[Cons h '[MWh']]]-Table13[[#This Row],[Ewec_prod '[MWh']]]-Table13[[#This Row],[Eeol_prod '[MWh']]]-Table13[[#This Row],[Efv_prod '[MWh']]]</f>
        <v>12.493555257369263</v>
      </c>
    </row>
    <row r="7540" spans="5:13" x14ac:dyDescent="0.3">
      <c r="E7540" s="4">
        <v>43780.083333333336</v>
      </c>
      <c r="F7540" s="3">
        <v>0.11370999999999999</v>
      </c>
      <c r="G7540" s="2">
        <f>Table13[[#This Row],[CF % FV]]*$A$2</f>
        <v>5.7992099999999995</v>
      </c>
      <c r="H7540" s="3">
        <v>3.9960907184464399E-2</v>
      </c>
      <c r="I7540" s="2">
        <f>Table13[[#This Row],[CF % EOL]]*$A$6</f>
        <v>1.598436287378576</v>
      </c>
      <c r="J7540" s="3">
        <v>0.13768858060087122</v>
      </c>
      <c r="K7540" s="2">
        <f>$A$10*Table13[[#This Row],[CF % WEC]]</f>
        <v>4.2348160754790837E-2</v>
      </c>
      <c r="L7540" s="1">
        <v>22.350188775933685</v>
      </c>
      <c r="M7540" s="2">
        <f>Table13[[#This Row],[Cons h '[MWh']]]-Table13[[#This Row],[Ewec_prod '[MWh']]]-Table13[[#This Row],[Eeol_prod '[MWh']]]-Table13[[#This Row],[Efv_prod '[MWh']]]</f>
        <v>14.910194327800319</v>
      </c>
    </row>
    <row r="7541" spans="5:13" x14ac:dyDescent="0.3">
      <c r="E7541" s="4">
        <v>43780.125</v>
      </c>
      <c r="F7541" s="3">
        <v>1.8269999999999998E-2</v>
      </c>
      <c r="G7541" s="2">
        <f>Table13[[#This Row],[CF % FV]]*$A$2</f>
        <v>0.93176999999999988</v>
      </c>
      <c r="H7541" s="3">
        <v>4.0499732472564699E-2</v>
      </c>
      <c r="I7541" s="2">
        <f>Table13[[#This Row],[CF % EOL]]*$A$6</f>
        <v>1.6199892989025879</v>
      </c>
      <c r="J7541" s="3">
        <v>0.13542132134046192</v>
      </c>
      <c r="K7541" s="2">
        <f>$A$10*Table13[[#This Row],[CF % WEC]]</f>
        <v>4.1650831613814908E-2</v>
      </c>
      <c r="L7541" s="1">
        <v>21.115036160896345</v>
      </c>
      <c r="M7541" s="2">
        <f>Table13[[#This Row],[Cons h '[MWh']]]-Table13[[#This Row],[Ewec_prod '[MWh']]]-Table13[[#This Row],[Eeol_prod '[MWh']]]-Table13[[#This Row],[Efv_prod '[MWh']]]</f>
        <v>18.521626030379942</v>
      </c>
    </row>
    <row r="7542" spans="5:13" x14ac:dyDescent="0.3">
      <c r="E7542" s="4">
        <v>43780.166666666664</v>
      </c>
      <c r="F7542" s="3">
        <v>0</v>
      </c>
      <c r="G7542" s="2">
        <f>Table13[[#This Row],[CF % FV]]*$A$2</f>
        <v>0</v>
      </c>
      <c r="H7542" s="3">
        <v>5.6536149185804803E-3</v>
      </c>
      <c r="I7542" s="2">
        <f>Table13[[#This Row],[CF % EOL]]*$A$6</f>
        <v>0.22614459674321921</v>
      </c>
      <c r="J7542" s="3">
        <v>0.13456292647878446</v>
      </c>
      <c r="K7542" s="2">
        <f>$A$10*Table13[[#This Row],[CF % WEC]]</f>
        <v>4.1386819569862052E-2</v>
      </c>
      <c r="L7542" s="1">
        <v>29.426838281448504</v>
      </c>
      <c r="M7542" s="2">
        <f>Table13[[#This Row],[Cons h '[MWh']]]-Table13[[#This Row],[Ewec_prod '[MWh']]]-Table13[[#This Row],[Eeol_prod '[MWh']]]-Table13[[#This Row],[Efv_prod '[MWh']]]</f>
        <v>29.159306865135424</v>
      </c>
    </row>
    <row r="7543" spans="5:13" x14ac:dyDescent="0.3">
      <c r="E7543" s="4">
        <v>43780.208333333336</v>
      </c>
      <c r="F7543" s="3">
        <v>0</v>
      </c>
      <c r="G7543" s="2">
        <f>Table13[[#This Row],[CF % FV]]*$A$2</f>
        <v>0</v>
      </c>
      <c r="H7543" s="3">
        <v>0</v>
      </c>
      <c r="I7543" s="2">
        <f>Table13[[#This Row],[CF % EOL]]*$A$6</f>
        <v>0</v>
      </c>
      <c r="J7543" s="3">
        <v>0.13243069019836445</v>
      </c>
      <c r="K7543" s="2">
        <f>$A$10*Table13[[#This Row],[CF % WEC]]</f>
        <v>4.0731018744721924E-2</v>
      </c>
      <c r="L7543" s="1">
        <v>27.559793448383683</v>
      </c>
      <c r="M7543" s="2">
        <f>Table13[[#This Row],[Cons h '[MWh']]]-Table13[[#This Row],[Ewec_prod '[MWh']]]-Table13[[#This Row],[Eeol_prod '[MWh']]]-Table13[[#This Row],[Efv_prod '[MWh']]]</f>
        <v>27.519062429638961</v>
      </c>
    </row>
    <row r="7544" spans="5:13" x14ac:dyDescent="0.3">
      <c r="E7544" s="4">
        <v>43780.25</v>
      </c>
      <c r="F7544" s="3">
        <v>0</v>
      </c>
      <c r="G7544" s="2">
        <f>Table13[[#This Row],[CF % FV]]*$A$2</f>
        <v>0</v>
      </c>
      <c r="H7544" s="3">
        <v>0</v>
      </c>
      <c r="I7544" s="2">
        <f>Table13[[#This Row],[CF % EOL]]*$A$6</f>
        <v>0</v>
      </c>
      <c r="J7544" s="3">
        <v>0.13120803993992092</v>
      </c>
      <c r="K7544" s="2">
        <f>$A$10*Table13[[#This Row],[CF % WEC]]</f>
        <v>4.0354974562513794E-2</v>
      </c>
      <c r="L7544" s="1">
        <v>33.35110799794662</v>
      </c>
      <c r="M7544" s="2">
        <f>Table13[[#This Row],[Cons h '[MWh']]]-Table13[[#This Row],[Ewec_prod '[MWh']]]-Table13[[#This Row],[Eeol_prod '[MWh']]]-Table13[[#This Row],[Efv_prod '[MWh']]]</f>
        <v>33.310753023384109</v>
      </c>
    </row>
    <row r="7545" spans="5:13" x14ac:dyDescent="0.3">
      <c r="E7545" s="4">
        <v>43780.291666666664</v>
      </c>
      <c r="F7545" s="3">
        <v>0</v>
      </c>
      <c r="G7545" s="2">
        <f>Table13[[#This Row],[CF % FV]]*$A$2</f>
        <v>0</v>
      </c>
      <c r="H7545" s="3">
        <v>1.9567945421091699E-2</v>
      </c>
      <c r="I7545" s="2">
        <f>Table13[[#This Row],[CF % EOL]]*$A$6</f>
        <v>0.78271781684366792</v>
      </c>
      <c r="J7545" s="3">
        <v>0.1335877015651562</v>
      </c>
      <c r="K7545" s="2">
        <f>$A$10*Table13[[#This Row],[CF % WEC]]</f>
        <v>4.1086874714346959E-2</v>
      </c>
      <c r="L7545" s="1">
        <v>21.899402002229792</v>
      </c>
      <c r="M7545" s="2">
        <f>Table13[[#This Row],[Cons h '[MWh']]]-Table13[[#This Row],[Ewec_prod '[MWh']]]-Table13[[#This Row],[Eeol_prod '[MWh']]]-Table13[[#This Row],[Efv_prod '[MWh']]]</f>
        <v>21.075597310671778</v>
      </c>
    </row>
    <row r="7546" spans="5:13" x14ac:dyDescent="0.3">
      <c r="E7546" s="4">
        <v>43780.333333333336</v>
      </c>
      <c r="F7546" s="3">
        <v>0</v>
      </c>
      <c r="G7546" s="2">
        <f>Table13[[#This Row],[CF % FV]]*$A$2</f>
        <v>0</v>
      </c>
      <c r="H7546" s="3">
        <v>9.9851782015359297E-2</v>
      </c>
      <c r="I7546" s="2">
        <f>Table13[[#This Row],[CF % EOL]]*$A$6</f>
        <v>3.9940712806143717</v>
      </c>
      <c r="J7546" s="3">
        <v>0.14119331599244336</v>
      </c>
      <c r="K7546" s="2">
        <f>$A$10*Table13[[#This Row],[CF % WEC]]</f>
        <v>4.3426093994552648E-2</v>
      </c>
      <c r="L7546" s="1">
        <v>30.912686233103404</v>
      </c>
      <c r="M7546" s="2">
        <f>Table13[[#This Row],[Cons h '[MWh']]]-Table13[[#This Row],[Ewec_prod '[MWh']]]-Table13[[#This Row],[Eeol_prod '[MWh']]]-Table13[[#This Row],[Efv_prod '[MWh']]]</f>
        <v>26.875188858494482</v>
      </c>
    </row>
    <row r="7547" spans="5:13" x14ac:dyDescent="0.3">
      <c r="E7547" s="4">
        <v>43780.375</v>
      </c>
      <c r="F7547" s="3">
        <v>0</v>
      </c>
      <c r="G7547" s="2">
        <f>Table13[[#This Row],[CF % FV]]*$A$2</f>
        <v>0</v>
      </c>
      <c r="H7547" s="3">
        <v>0.21379066578094</v>
      </c>
      <c r="I7547" s="2">
        <f>Table13[[#This Row],[CF % EOL]]*$A$6</f>
        <v>8.5516266312375997</v>
      </c>
      <c r="J7547" s="3">
        <v>0.16333040863911555</v>
      </c>
      <c r="K7547" s="2">
        <f>$A$10*Table13[[#This Row],[CF % WEC]]</f>
        <v>5.0234684467007851E-2</v>
      </c>
      <c r="L7547" s="1">
        <v>31.712242408582888</v>
      </c>
      <c r="M7547" s="2">
        <f>Table13[[#This Row],[Cons h '[MWh']]]-Table13[[#This Row],[Ewec_prod '[MWh']]]-Table13[[#This Row],[Eeol_prod '[MWh']]]-Table13[[#This Row],[Efv_prod '[MWh']]]</f>
        <v>23.110381092878281</v>
      </c>
    </row>
    <row r="7548" spans="5:13" x14ac:dyDescent="0.3">
      <c r="E7548" s="4">
        <v>43780.416666666664</v>
      </c>
      <c r="F7548" s="3">
        <v>0</v>
      </c>
      <c r="G7548" s="2">
        <f>Table13[[#This Row],[CF % FV]]*$A$2</f>
        <v>0</v>
      </c>
      <c r="H7548" s="3">
        <v>0.49397024139484302</v>
      </c>
      <c r="I7548" s="2">
        <f>Table13[[#This Row],[CF % EOL]]*$A$6</f>
        <v>19.758809655793719</v>
      </c>
      <c r="J7548" s="3">
        <v>0.17154675964342683</v>
      </c>
      <c r="K7548" s="2">
        <f>$A$10*Table13[[#This Row],[CF % WEC]]</f>
        <v>5.2761744820378653E-2</v>
      </c>
      <c r="L7548" s="1">
        <v>32.129925402299342</v>
      </c>
      <c r="M7548" s="2">
        <f>Table13[[#This Row],[Cons h '[MWh']]]-Table13[[#This Row],[Ewec_prod '[MWh']]]-Table13[[#This Row],[Eeol_prod '[MWh']]]-Table13[[#This Row],[Efv_prod '[MWh']]]</f>
        <v>12.318354001685243</v>
      </c>
    </row>
    <row r="7549" spans="5:13" x14ac:dyDescent="0.3">
      <c r="E7549" s="4">
        <v>43780.458333333336</v>
      </c>
      <c r="F7549" s="3">
        <v>0</v>
      </c>
      <c r="G7549" s="2">
        <f>Table13[[#This Row],[CF % FV]]*$A$2</f>
        <v>0</v>
      </c>
      <c r="H7549" s="3">
        <v>0.49002332839895701</v>
      </c>
      <c r="I7549" s="2">
        <f>Table13[[#This Row],[CF % EOL]]*$A$6</f>
        <v>19.600933135958279</v>
      </c>
      <c r="J7549" s="3">
        <v>0.16449247779583098</v>
      </c>
      <c r="K7549" s="2">
        <f>$A$10*Table13[[#This Row],[CF % WEC]]</f>
        <v>5.0592096034779203E-2</v>
      </c>
      <c r="L7549" s="1">
        <v>27.597643726777793</v>
      </c>
      <c r="M7549" s="2">
        <f>Table13[[#This Row],[Cons h '[MWh']]]-Table13[[#This Row],[Ewec_prod '[MWh']]]-Table13[[#This Row],[Eeol_prod '[MWh']]]-Table13[[#This Row],[Efv_prod '[MWh']]]</f>
        <v>7.9461184947847343</v>
      </c>
    </row>
    <row r="7550" spans="5:13" x14ac:dyDescent="0.3">
      <c r="E7550" s="4">
        <v>43780.5</v>
      </c>
      <c r="F7550" s="3">
        <v>0</v>
      </c>
      <c r="G7550" s="2">
        <f>Table13[[#This Row],[CF % FV]]*$A$2</f>
        <v>0</v>
      </c>
      <c r="H7550" s="3">
        <v>0.51104706892013796</v>
      </c>
      <c r="I7550" s="2">
        <f>Table13[[#This Row],[CF % EOL]]*$A$6</f>
        <v>20.441882756805519</v>
      </c>
      <c r="J7550" s="3">
        <v>0.15349444884115471</v>
      </c>
      <c r="K7550" s="2">
        <f>$A$10*Table13[[#This Row],[CF % WEC]]</f>
        <v>4.7209489458939984E-2</v>
      </c>
      <c r="L7550" s="1">
        <v>33.977012288124797</v>
      </c>
      <c r="M7550" s="2">
        <f>Table13[[#This Row],[Cons h '[MWh']]]-Table13[[#This Row],[Ewec_prod '[MWh']]]-Table13[[#This Row],[Eeol_prod '[MWh']]]-Table13[[#This Row],[Efv_prod '[MWh']]]</f>
        <v>13.487920041860335</v>
      </c>
    </row>
    <row r="7551" spans="5:13" x14ac:dyDescent="0.3">
      <c r="E7551" s="4">
        <v>43780.541666666664</v>
      </c>
      <c r="F7551" s="3">
        <v>0</v>
      </c>
      <c r="G7551" s="2">
        <f>Table13[[#This Row],[CF % FV]]*$A$2</f>
        <v>0</v>
      </c>
      <c r="H7551" s="3">
        <v>0.54636706287769099</v>
      </c>
      <c r="I7551" s="2">
        <f>Table13[[#This Row],[CF % EOL]]*$A$6</f>
        <v>21.85468251510764</v>
      </c>
      <c r="J7551" s="3">
        <v>0.14589175879904043</v>
      </c>
      <c r="K7551" s="2">
        <f>$A$10*Table13[[#This Row],[CF % WEC]]</f>
        <v>4.4871169616675116E-2</v>
      </c>
      <c r="L7551" s="1">
        <v>23.639630891839307</v>
      </c>
      <c r="M7551" s="2">
        <f>Table13[[#This Row],[Cons h '[MWh']]]-Table13[[#This Row],[Ewec_prod '[MWh']]]-Table13[[#This Row],[Eeol_prod '[MWh']]]-Table13[[#This Row],[Efv_prod '[MWh']]]</f>
        <v>1.7400772071149895</v>
      </c>
    </row>
    <row r="7552" spans="5:13" x14ac:dyDescent="0.3">
      <c r="E7552" s="4">
        <v>43780.583333333336</v>
      </c>
      <c r="F7552" s="3">
        <v>0</v>
      </c>
      <c r="G7552" s="2">
        <f>Table13[[#This Row],[CF % FV]]*$A$2</f>
        <v>0</v>
      </c>
      <c r="H7552" s="3">
        <v>0.58510343160719402</v>
      </c>
      <c r="I7552" s="2">
        <f>Table13[[#This Row],[CF % EOL]]*$A$6</f>
        <v>23.404137264287762</v>
      </c>
      <c r="J7552" s="3">
        <v>0.14349041740842303</v>
      </c>
      <c r="K7552" s="2">
        <f>$A$10*Table13[[#This Row],[CF % WEC]]</f>
        <v>4.4132601532138153E-2</v>
      </c>
      <c r="L7552" s="1">
        <v>26.962574363470154</v>
      </c>
      <c r="M7552" s="2">
        <f>Table13[[#This Row],[Cons h '[MWh']]]-Table13[[#This Row],[Ewec_prod '[MWh']]]-Table13[[#This Row],[Eeol_prod '[MWh']]]-Table13[[#This Row],[Efv_prod '[MWh']]]</f>
        <v>3.5143044976502544</v>
      </c>
    </row>
    <row r="7553" spans="5:13" x14ac:dyDescent="0.3">
      <c r="E7553" s="4">
        <v>43780.625</v>
      </c>
      <c r="F7553" s="3">
        <v>2.31E-3</v>
      </c>
      <c r="G7553" s="2">
        <f>Table13[[#This Row],[CF % FV]]*$A$2</f>
        <v>0.11781</v>
      </c>
      <c r="H7553" s="3">
        <v>0.60823012622120798</v>
      </c>
      <c r="I7553" s="2">
        <f>Table13[[#This Row],[CF % EOL]]*$A$6</f>
        <v>24.329205048848319</v>
      </c>
      <c r="J7553" s="3">
        <v>0.14542925227257192</v>
      </c>
      <c r="K7553" s="2">
        <f>$A$10*Table13[[#This Row],[CF % WEC]]</f>
        <v>4.4728918889363131E-2</v>
      </c>
      <c r="L7553" s="1">
        <v>27.689582167405845</v>
      </c>
      <c r="M7553" s="2">
        <f>Table13[[#This Row],[Cons h '[MWh']]]-Table13[[#This Row],[Ewec_prod '[MWh']]]-Table13[[#This Row],[Eeol_prod '[MWh']]]-Table13[[#This Row],[Efv_prod '[MWh']]]</f>
        <v>3.1978381996681642</v>
      </c>
    </row>
    <row r="7554" spans="5:13" x14ac:dyDescent="0.3">
      <c r="E7554" s="4">
        <v>43780.666666666664</v>
      </c>
      <c r="F7554" s="3">
        <v>0.11022</v>
      </c>
      <c r="G7554" s="2">
        <f>Table13[[#This Row],[CF % FV]]*$A$2</f>
        <v>5.6212200000000001</v>
      </c>
      <c r="H7554" s="3">
        <v>0.67314201009584496</v>
      </c>
      <c r="I7554" s="2">
        <f>Table13[[#This Row],[CF % EOL]]*$A$6</f>
        <v>26.925680403833798</v>
      </c>
      <c r="J7554" s="3">
        <v>0.14960123912603773</v>
      </c>
      <c r="K7554" s="2">
        <f>$A$10*Table13[[#This Row],[CF % WEC]]</f>
        <v>4.6012075191551975E-2</v>
      </c>
      <c r="L7554" s="1">
        <v>29.680931628717815</v>
      </c>
      <c r="M7554" s="2">
        <f>Table13[[#This Row],[Cons h '[MWh']]]-Table13[[#This Row],[Ewec_prod '[MWh']]]-Table13[[#This Row],[Eeol_prod '[MWh']]]-Table13[[#This Row],[Efv_prod '[MWh']]]</f>
        <v>-2.9119808503075353</v>
      </c>
    </row>
    <row r="7555" spans="5:13" x14ac:dyDescent="0.3">
      <c r="E7555" s="4">
        <v>43780.708333333336</v>
      </c>
      <c r="F7555" s="3">
        <v>0.32480000000000003</v>
      </c>
      <c r="G7555" s="2">
        <f>Table13[[#This Row],[CF % FV]]*$A$2</f>
        <v>16.564800000000002</v>
      </c>
      <c r="H7555" s="3">
        <v>0.70489201500006704</v>
      </c>
      <c r="I7555" s="2">
        <f>Table13[[#This Row],[CF % EOL]]*$A$6</f>
        <v>28.195680600002682</v>
      </c>
      <c r="J7555" s="3">
        <v>0.15002417522039041</v>
      </c>
      <c r="K7555" s="2">
        <f>$A$10*Table13[[#This Row],[CF % WEC]]</f>
        <v>4.6142155446824339E-2</v>
      </c>
      <c r="L7555" s="1">
        <v>34.426534348184987</v>
      </c>
      <c r="M7555" s="2">
        <f>Table13[[#This Row],[Cons h '[MWh']]]-Table13[[#This Row],[Ewec_prod '[MWh']]]-Table13[[#This Row],[Eeol_prod '[MWh']]]-Table13[[#This Row],[Efv_prod '[MWh']]]</f>
        <v>-10.38008840726452</v>
      </c>
    </row>
    <row r="7556" spans="5:13" x14ac:dyDescent="0.3">
      <c r="E7556" s="4">
        <v>43780.75</v>
      </c>
      <c r="F7556" s="3">
        <v>0.48382999999999998</v>
      </c>
      <c r="G7556" s="2">
        <f>Table13[[#This Row],[CF % FV]]*$A$2</f>
        <v>24.675329999999999</v>
      </c>
      <c r="H7556" s="3">
        <v>0.67942204892879299</v>
      </c>
      <c r="I7556" s="2">
        <f>Table13[[#This Row],[CF % EOL]]*$A$6</f>
        <v>27.176881957151721</v>
      </c>
      <c r="J7556" s="3">
        <v>0.14818897444031842</v>
      </c>
      <c r="K7556" s="2">
        <f>$A$10*Table13[[#This Row],[CF % WEC]]</f>
        <v>4.5577712285941652E-2</v>
      </c>
      <c r="L7556" s="1">
        <v>39.691160763007872</v>
      </c>
      <c r="M7556" s="2">
        <f>Table13[[#This Row],[Cons h '[MWh']]]-Table13[[#This Row],[Ewec_prod '[MWh']]]-Table13[[#This Row],[Eeol_prod '[MWh']]]-Table13[[#This Row],[Efv_prod '[MWh']]]</f>
        <v>-12.206628906429788</v>
      </c>
    </row>
    <row r="7557" spans="5:13" x14ac:dyDescent="0.3">
      <c r="E7557" s="4">
        <v>43780.791666666664</v>
      </c>
      <c r="F7557" s="3">
        <v>0.64916999999999991</v>
      </c>
      <c r="G7557" s="2">
        <f>Table13[[#This Row],[CF % FV]]*$A$2</f>
        <v>33.107669999999999</v>
      </c>
      <c r="H7557" s="3">
        <v>0.62235217070645799</v>
      </c>
      <c r="I7557" s="2">
        <f>Table13[[#This Row],[CF % EOL]]*$A$6</f>
        <v>24.89408682825832</v>
      </c>
      <c r="J7557" s="3">
        <v>0.14474490768253961</v>
      </c>
      <c r="K7557" s="2">
        <f>$A$10*Table13[[#This Row],[CF % WEC]]</f>
        <v>4.4518438582398762E-2</v>
      </c>
      <c r="L7557" s="1">
        <v>34.334338645527303</v>
      </c>
      <c r="M7557" s="2">
        <f>Table13[[#This Row],[Cons h '[MWh']]]-Table13[[#This Row],[Ewec_prod '[MWh']]]-Table13[[#This Row],[Eeol_prod '[MWh']]]-Table13[[#This Row],[Efv_prod '[MWh']]]</f>
        <v>-23.711936621313416</v>
      </c>
    </row>
    <row r="7558" spans="5:13" x14ac:dyDescent="0.3">
      <c r="E7558" s="4">
        <v>43780.833333333336</v>
      </c>
      <c r="F7558" s="3">
        <v>0.72036</v>
      </c>
      <c r="G7558" s="2">
        <f>Table13[[#This Row],[CF % FV]]*$A$2</f>
        <v>36.73836</v>
      </c>
      <c r="H7558" s="3">
        <v>0.56484446453759996</v>
      </c>
      <c r="I7558" s="2">
        <f>Table13[[#This Row],[CF % EOL]]*$A$6</f>
        <v>22.593778581503997</v>
      </c>
      <c r="J7558" s="3">
        <v>0.13981843573275987</v>
      </c>
      <c r="K7558" s="2">
        <f>$A$10*Table13[[#This Row],[CF % WEC]]</f>
        <v>4.3003229222459145E-2</v>
      </c>
      <c r="L7558" s="1">
        <v>35.78581714420644</v>
      </c>
      <c r="M7558" s="2">
        <f>Table13[[#This Row],[Cons h '[MWh']]]-Table13[[#This Row],[Ewec_prod '[MWh']]]-Table13[[#This Row],[Eeol_prod '[MWh']]]-Table13[[#This Row],[Efv_prod '[MWh']]]</f>
        <v>-23.589324666520014</v>
      </c>
    </row>
    <row r="7559" spans="5:13" x14ac:dyDescent="0.3">
      <c r="E7559" s="4">
        <v>43780.875</v>
      </c>
      <c r="F7559" s="3">
        <v>0.75799000000000005</v>
      </c>
      <c r="G7559" s="2">
        <f>Table13[[#This Row],[CF % FV]]*$A$2</f>
        <v>38.657490000000003</v>
      </c>
      <c r="H7559" s="3">
        <v>0.49811703145224301</v>
      </c>
      <c r="I7559" s="2">
        <f>Table13[[#This Row],[CF % EOL]]*$A$6</f>
        <v>19.92468125808972</v>
      </c>
      <c r="J7559" s="3">
        <v>0.11594351243140545</v>
      </c>
      <c r="K7559" s="2">
        <f>$A$10*Table13[[#This Row],[CF % WEC]]</f>
        <v>3.5660143212262733E-2</v>
      </c>
      <c r="L7559" s="1">
        <v>33.030472635124852</v>
      </c>
      <c r="M7559" s="2">
        <f>Table13[[#This Row],[Cons h '[MWh']]]-Table13[[#This Row],[Ewec_prod '[MWh']]]-Table13[[#This Row],[Eeol_prod '[MWh']]]-Table13[[#This Row],[Efv_prod '[MWh']]]</f>
        <v>-25.587358766177132</v>
      </c>
    </row>
    <row r="7560" spans="5:13" x14ac:dyDescent="0.3">
      <c r="E7560" s="4">
        <v>43780.916666666664</v>
      </c>
      <c r="F7560" s="3">
        <v>0.75427999999999995</v>
      </c>
      <c r="G7560" s="2">
        <f>Table13[[#This Row],[CF % FV]]*$A$2</f>
        <v>38.46828</v>
      </c>
      <c r="H7560" s="3">
        <v>0</v>
      </c>
      <c r="I7560" s="2">
        <f>Table13[[#This Row],[CF % EOL]]*$A$6</f>
        <v>0</v>
      </c>
      <c r="J7560" s="3">
        <v>0.10267367341326257</v>
      </c>
      <c r="K7560" s="2">
        <f>$A$10*Table13[[#This Row],[CF % WEC]]</f>
        <v>3.157880782861542E-2</v>
      </c>
      <c r="L7560" s="1">
        <v>28.241542460761657</v>
      </c>
      <c r="M7560" s="2">
        <f>Table13[[#This Row],[Cons h '[MWh']]]-Table13[[#This Row],[Ewec_prod '[MWh']]]-Table13[[#This Row],[Eeol_prod '[MWh']]]-Table13[[#This Row],[Efv_prod '[MWh']]]</f>
        <v>-10.258316347066959</v>
      </c>
    </row>
    <row r="7561" spans="5:13" x14ac:dyDescent="0.3">
      <c r="E7561" s="4">
        <v>43780.958333333336</v>
      </c>
      <c r="F7561" s="3">
        <v>0.64763999999999999</v>
      </c>
      <c r="G7561" s="2">
        <f>Table13[[#This Row],[CF % FV]]*$A$2</f>
        <v>33.029640000000001</v>
      </c>
      <c r="H7561" s="3">
        <v>0</v>
      </c>
      <c r="I7561" s="2">
        <f>Table13[[#This Row],[CF % EOL]]*$A$6</f>
        <v>0</v>
      </c>
      <c r="J7561" s="3">
        <v>9.5785102509918327E-2</v>
      </c>
      <c r="K7561" s="2">
        <f>$A$10*Table13[[#This Row],[CF % WEC]]</f>
        <v>2.9460125896442532E-2</v>
      </c>
      <c r="L7561" s="1">
        <v>24.764576907986822</v>
      </c>
      <c r="M7561" s="2">
        <f>Table13[[#This Row],[Cons h '[MWh']]]-Table13[[#This Row],[Ewec_prod '[MWh']]]-Table13[[#This Row],[Eeol_prod '[MWh']]]-Table13[[#This Row],[Efv_prod '[MWh']]]</f>
        <v>-8.2945232179096209</v>
      </c>
    </row>
    <row r="7562" spans="5:13" x14ac:dyDescent="0.3">
      <c r="E7562" s="4">
        <v>43781</v>
      </c>
      <c r="F7562" s="3">
        <v>0.45730999999999999</v>
      </c>
      <c r="G7562" s="2">
        <f>Table13[[#This Row],[CF % FV]]*$A$2</f>
        <v>23.32281</v>
      </c>
      <c r="H7562" s="3">
        <v>0</v>
      </c>
      <c r="I7562" s="2">
        <f>Table13[[#This Row],[CF % EOL]]*$A$6</f>
        <v>0</v>
      </c>
      <c r="J7562" s="3">
        <v>9.1640488003655735E-2</v>
      </c>
      <c r="K7562" s="2">
        <f>$A$10*Table13[[#This Row],[CF % WEC]]</f>
        <v>2.8185388364746777E-2</v>
      </c>
      <c r="L7562" s="1">
        <v>22.675354145104528</v>
      </c>
      <c r="M7562" s="2">
        <f>Table13[[#This Row],[Cons h '[MWh']]]-Table13[[#This Row],[Ewec_prod '[MWh']]]-Table13[[#This Row],[Eeol_prod '[MWh']]]-Table13[[#This Row],[Efv_prod '[MWh']]]</f>
        <v>-0.67564124326021968</v>
      </c>
    </row>
    <row r="7563" spans="5:13" x14ac:dyDescent="0.3">
      <c r="E7563" s="4">
        <v>43781.041666666664</v>
      </c>
      <c r="F7563" s="3">
        <v>0.32074999999999998</v>
      </c>
      <c r="G7563" s="2">
        <f>Table13[[#This Row],[CF % FV]]*$A$2</f>
        <v>16.358249999999998</v>
      </c>
      <c r="H7563" s="3">
        <v>3.8590871190714401E-2</v>
      </c>
      <c r="I7563" s="2">
        <f>Table13[[#This Row],[CF % EOL]]*$A$6</f>
        <v>1.5436348476285762</v>
      </c>
      <c r="J7563" s="3">
        <v>9.0795131592639966E-2</v>
      </c>
      <c r="K7563" s="2">
        <f>$A$10*Table13[[#This Row],[CF % WEC]]</f>
        <v>2.7925386489263994E-2</v>
      </c>
      <c r="L7563" s="1">
        <v>22.85408834449483</v>
      </c>
      <c r="M7563" s="2">
        <f>Table13[[#This Row],[Cons h '[MWh']]]-Table13[[#This Row],[Ewec_prod '[MWh']]]-Table13[[#This Row],[Eeol_prod '[MWh']]]-Table13[[#This Row],[Efv_prod '[MWh']]]</f>
        <v>4.9242781103769886</v>
      </c>
    </row>
    <row r="7564" spans="5:13" x14ac:dyDescent="0.3">
      <c r="E7564" s="4">
        <v>43781.083333333336</v>
      </c>
      <c r="F7564" s="3">
        <v>0.14202999999999999</v>
      </c>
      <c r="G7564" s="2">
        <f>Table13[[#This Row],[CF % FV]]*$A$2</f>
        <v>7.2435299999999998</v>
      </c>
      <c r="H7564" s="3">
        <v>0.19235853941747899</v>
      </c>
      <c r="I7564" s="2">
        <f>Table13[[#This Row],[CF % EOL]]*$A$6</f>
        <v>7.6943415766991592</v>
      </c>
      <c r="J7564" s="3">
        <v>9.4804287734870749E-2</v>
      </c>
      <c r="K7564" s="2">
        <f>$A$10*Table13[[#This Row],[CF % WEC]]</f>
        <v>2.9158461796317977E-2</v>
      </c>
      <c r="L7564" s="1">
        <v>21.330521506485233</v>
      </c>
      <c r="M7564" s="2">
        <f>Table13[[#This Row],[Cons h '[MWh']]]-Table13[[#This Row],[Ewec_prod '[MWh']]]-Table13[[#This Row],[Eeol_prod '[MWh']]]-Table13[[#This Row],[Efv_prod '[MWh']]]</f>
        <v>6.363491467989757</v>
      </c>
    </row>
    <row r="7565" spans="5:13" x14ac:dyDescent="0.3">
      <c r="E7565" s="4">
        <v>43781.125</v>
      </c>
      <c r="F7565" s="3">
        <v>1.431E-2</v>
      </c>
      <c r="G7565" s="2">
        <f>Table13[[#This Row],[CF % FV]]*$A$2</f>
        <v>0.72980999999999996</v>
      </c>
      <c r="H7565" s="3">
        <v>0.36799660537523998</v>
      </c>
      <c r="I7565" s="2">
        <f>Table13[[#This Row],[CF % EOL]]*$A$6</f>
        <v>14.719864215009599</v>
      </c>
      <c r="J7565" s="3">
        <v>0.10780915033573189</v>
      </c>
      <c r="K7565" s="2">
        <f>$A$10*Table13[[#This Row],[CF % WEC]]</f>
        <v>3.3158299761179316E-2</v>
      </c>
      <c r="L7565" s="1">
        <v>19.21807435628368</v>
      </c>
      <c r="M7565" s="2">
        <f>Table13[[#This Row],[Cons h '[MWh']]]-Table13[[#This Row],[Ewec_prod '[MWh']]]-Table13[[#This Row],[Eeol_prod '[MWh']]]-Table13[[#This Row],[Efv_prod '[MWh']]]</f>
        <v>3.735241841512901</v>
      </c>
    </row>
    <row r="7566" spans="5:13" x14ac:dyDescent="0.3">
      <c r="E7566" s="4">
        <v>43781.166666666664</v>
      </c>
      <c r="F7566" s="3">
        <v>0</v>
      </c>
      <c r="G7566" s="2">
        <f>Table13[[#This Row],[CF % FV]]*$A$2</f>
        <v>0</v>
      </c>
      <c r="H7566" s="3">
        <v>0.46502492256146399</v>
      </c>
      <c r="I7566" s="2">
        <f>Table13[[#This Row],[CF % EOL]]*$A$6</f>
        <v>18.600996902458562</v>
      </c>
      <c r="J7566" s="3">
        <v>0.11798734534771539</v>
      </c>
      <c r="K7566" s="2">
        <f>$A$10*Table13[[#This Row],[CF % WEC]]</f>
        <v>3.6288754274401015E-2</v>
      </c>
      <c r="L7566" s="1">
        <v>20.587113835064407</v>
      </c>
      <c r="M7566" s="2">
        <f>Table13[[#This Row],[Cons h '[MWh']]]-Table13[[#This Row],[Ewec_prod '[MWh']]]-Table13[[#This Row],[Eeol_prod '[MWh']]]-Table13[[#This Row],[Efv_prod '[MWh']]]</f>
        <v>1.949828178331444</v>
      </c>
    </row>
    <row r="7567" spans="5:13" x14ac:dyDescent="0.3">
      <c r="E7567" s="4">
        <v>43781.208333333336</v>
      </c>
      <c r="F7567" s="3">
        <v>0</v>
      </c>
      <c r="G7567" s="2">
        <f>Table13[[#This Row],[CF % FV]]*$A$2</f>
        <v>0</v>
      </c>
      <c r="H7567" s="3">
        <v>0.56096224033137998</v>
      </c>
      <c r="I7567" s="2">
        <f>Table13[[#This Row],[CF % EOL]]*$A$6</f>
        <v>22.4384896132552</v>
      </c>
      <c r="J7567" s="3">
        <v>0.12831582341677414</v>
      </c>
      <c r="K7567" s="2">
        <f>$A$10*Table13[[#This Row],[CF % WEC]]</f>
        <v>3.9465430566015459E-2</v>
      </c>
      <c r="L7567" s="1">
        <v>28.738683283143811</v>
      </c>
      <c r="M7567" s="2">
        <f>Table13[[#This Row],[Cons h '[MWh']]]-Table13[[#This Row],[Ewec_prod '[MWh']]]-Table13[[#This Row],[Eeol_prod '[MWh']]]-Table13[[#This Row],[Efv_prod '[MWh']]]</f>
        <v>6.2607282393225958</v>
      </c>
    </row>
    <row r="7568" spans="5:13" x14ac:dyDescent="0.3">
      <c r="E7568" s="4">
        <v>43781.25</v>
      </c>
      <c r="F7568" s="3">
        <v>0</v>
      </c>
      <c r="G7568" s="2">
        <f>Table13[[#This Row],[CF % FV]]*$A$2</f>
        <v>0</v>
      </c>
      <c r="H7568" s="3">
        <v>0.61824031715200001</v>
      </c>
      <c r="I7568" s="2">
        <f>Table13[[#This Row],[CF % EOL]]*$A$6</f>
        <v>24.729612686079999</v>
      </c>
      <c r="J7568" s="3">
        <v>0.14043212152344167</v>
      </c>
      <c r="K7568" s="2">
        <f>$A$10*Table13[[#This Row],[CF % WEC]]</f>
        <v>4.3191977369933035E-2</v>
      </c>
      <c r="L7568" s="1">
        <v>28.936744931448942</v>
      </c>
      <c r="M7568" s="2">
        <f>Table13[[#This Row],[Cons h '[MWh']]]-Table13[[#This Row],[Ewec_prod '[MWh']]]-Table13[[#This Row],[Eeol_prod '[MWh']]]-Table13[[#This Row],[Efv_prod '[MWh']]]</f>
        <v>4.1639402679990098</v>
      </c>
    </row>
    <row r="7569" spans="5:13" x14ac:dyDescent="0.3">
      <c r="E7569" s="4">
        <v>43781.291666666664</v>
      </c>
      <c r="F7569" s="3">
        <v>0</v>
      </c>
      <c r="G7569" s="2">
        <f>Table13[[#This Row],[CF % FV]]*$A$2</f>
        <v>0</v>
      </c>
      <c r="H7569" s="3">
        <v>0.68551925188301799</v>
      </c>
      <c r="I7569" s="2">
        <f>Table13[[#This Row],[CF % EOL]]*$A$6</f>
        <v>27.420770075320718</v>
      </c>
      <c r="J7569" s="3">
        <v>0.15786584754197378</v>
      </c>
      <c r="K7569" s="2">
        <f>$A$10*Table13[[#This Row],[CF % WEC]]</f>
        <v>4.8553977826077663E-2</v>
      </c>
      <c r="L7569" s="1">
        <v>21.473419161656619</v>
      </c>
      <c r="M7569" s="2">
        <f>Table13[[#This Row],[Cons h '[MWh']]]-Table13[[#This Row],[Ewec_prod '[MWh']]]-Table13[[#This Row],[Eeol_prod '[MWh']]]-Table13[[#This Row],[Efv_prod '[MWh']]]</f>
        <v>-5.9959048914901771</v>
      </c>
    </row>
    <row r="7570" spans="5:13" x14ac:dyDescent="0.3">
      <c r="E7570" s="4">
        <v>43781.333333333336</v>
      </c>
      <c r="F7570" s="3">
        <v>0</v>
      </c>
      <c r="G7570" s="2">
        <f>Table13[[#This Row],[CF % FV]]*$A$2</f>
        <v>0</v>
      </c>
      <c r="H7570" s="3">
        <v>0.76278297625873503</v>
      </c>
      <c r="I7570" s="2">
        <f>Table13[[#This Row],[CF % EOL]]*$A$6</f>
        <v>30.5113190503494</v>
      </c>
      <c r="J7570" s="3">
        <v>0.17310790307683849</v>
      </c>
      <c r="K7570" s="2">
        <f>$A$10*Table13[[#This Row],[CF % WEC]]</f>
        <v>5.3241897588247218E-2</v>
      </c>
      <c r="L7570" s="1">
        <v>25.641799483011134</v>
      </c>
      <c r="M7570" s="2">
        <f>Table13[[#This Row],[Cons h '[MWh']]]-Table13[[#This Row],[Ewec_prod '[MWh']]]-Table13[[#This Row],[Eeol_prod '[MWh']]]-Table13[[#This Row],[Efv_prod '[MWh']]]</f>
        <v>-4.9227614649265128</v>
      </c>
    </row>
    <row r="7571" spans="5:13" x14ac:dyDescent="0.3">
      <c r="E7571" s="4">
        <v>43781.375</v>
      </c>
      <c r="F7571" s="3">
        <v>0</v>
      </c>
      <c r="G7571" s="2">
        <f>Table13[[#This Row],[CF % FV]]*$A$2</f>
        <v>0</v>
      </c>
      <c r="H7571" s="3">
        <v>0.80684455190621496</v>
      </c>
      <c r="I7571" s="2">
        <f>Table13[[#This Row],[CF % EOL]]*$A$6</f>
        <v>32.273782076248601</v>
      </c>
      <c r="J7571" s="3">
        <v>0.1504912229784662</v>
      </c>
      <c r="K7571" s="2">
        <f>$A$10*Table13[[#This Row],[CF % WEC]]</f>
        <v>4.6285802897127366E-2</v>
      </c>
      <c r="L7571" s="1">
        <v>32.337613265292163</v>
      </c>
      <c r="M7571" s="2">
        <f>Table13[[#This Row],[Cons h '[MWh']]]-Table13[[#This Row],[Ewec_prod '[MWh']]]-Table13[[#This Row],[Eeol_prod '[MWh']]]-Table13[[#This Row],[Efv_prod '[MWh']]]</f>
        <v>1.7545386146437636E-2</v>
      </c>
    </row>
    <row r="7572" spans="5:13" x14ac:dyDescent="0.3">
      <c r="E7572" s="4">
        <v>43781.416666666664</v>
      </c>
      <c r="F7572" s="3">
        <v>0</v>
      </c>
      <c r="G7572" s="2">
        <f>Table13[[#This Row],[CF % FV]]*$A$2</f>
        <v>0</v>
      </c>
      <c r="H7572" s="3">
        <v>8.5315834303586496E-2</v>
      </c>
      <c r="I7572" s="2">
        <f>Table13[[#This Row],[CF % EOL]]*$A$6</f>
        <v>3.4126333721434596</v>
      </c>
      <c r="J7572" s="3">
        <v>0.13884205612525935</v>
      </c>
      <c r="K7572" s="2">
        <f>$A$10*Table13[[#This Row],[CF % WEC]]</f>
        <v>4.2702929223754169E-2</v>
      </c>
      <c r="L7572" s="1">
        <v>34.774064761156474</v>
      </c>
      <c r="M7572" s="2">
        <f>Table13[[#This Row],[Cons h '[MWh']]]-Table13[[#This Row],[Ewec_prod '[MWh']]]-Table13[[#This Row],[Eeol_prod '[MWh']]]-Table13[[#This Row],[Efv_prod '[MWh']]]</f>
        <v>31.318728459789263</v>
      </c>
    </row>
    <row r="7573" spans="5:13" x14ac:dyDescent="0.3">
      <c r="E7573" s="4">
        <v>43781.458333333336</v>
      </c>
      <c r="F7573" s="3">
        <v>0</v>
      </c>
      <c r="G7573" s="2">
        <f>Table13[[#This Row],[CF % FV]]*$A$2</f>
        <v>0</v>
      </c>
      <c r="H7573" s="3">
        <v>7.8362474720325107E-2</v>
      </c>
      <c r="I7573" s="2">
        <f>Table13[[#This Row],[CF % EOL]]*$A$6</f>
        <v>3.1344989888130041</v>
      </c>
      <c r="J7573" s="3">
        <v>0.13218754573207631</v>
      </c>
      <c r="K7573" s="2">
        <f>$A$10*Table13[[#This Row],[CF % WEC]]</f>
        <v>4.0656236065576903E-2</v>
      </c>
      <c r="L7573" s="1">
        <v>25.451528823281578</v>
      </c>
      <c r="M7573" s="2">
        <f>Table13[[#This Row],[Cons h '[MWh']]]-Table13[[#This Row],[Ewec_prod '[MWh']]]-Table13[[#This Row],[Eeol_prod '[MWh']]]-Table13[[#This Row],[Efv_prod '[MWh']]]</f>
        <v>22.276373598402998</v>
      </c>
    </row>
    <row r="7574" spans="5:13" x14ac:dyDescent="0.3">
      <c r="E7574" s="4">
        <v>43781.5</v>
      </c>
      <c r="F7574" s="3">
        <v>0</v>
      </c>
      <c r="G7574" s="2">
        <f>Table13[[#This Row],[CF % FV]]*$A$2</f>
        <v>0</v>
      </c>
      <c r="H7574" s="3">
        <v>0.17203685455631301</v>
      </c>
      <c r="I7574" s="2">
        <f>Table13[[#This Row],[CF % EOL]]*$A$6</f>
        <v>6.8814741822525205</v>
      </c>
      <c r="J7574" s="3">
        <v>0.13082396778669453</v>
      </c>
      <c r="K7574" s="2">
        <f>$A$10*Table13[[#This Row],[CF % WEC]]</f>
        <v>4.0236847487521148E-2</v>
      </c>
      <c r="L7574" s="1">
        <v>41.972263074554036</v>
      </c>
      <c r="M7574" s="2">
        <f>Table13[[#This Row],[Cons h '[MWh']]]-Table13[[#This Row],[Ewec_prod '[MWh']]]-Table13[[#This Row],[Eeol_prod '[MWh']]]-Table13[[#This Row],[Efv_prod '[MWh']]]</f>
        <v>35.050552044813998</v>
      </c>
    </row>
    <row r="7575" spans="5:13" x14ac:dyDescent="0.3">
      <c r="E7575" s="4">
        <v>43781.541666666664</v>
      </c>
      <c r="F7575" s="3">
        <v>0</v>
      </c>
      <c r="G7575" s="2">
        <f>Table13[[#This Row],[CF % FV]]*$A$2</f>
        <v>0</v>
      </c>
      <c r="H7575" s="3">
        <v>0.31827116642143299</v>
      </c>
      <c r="I7575" s="2">
        <f>Table13[[#This Row],[CF % EOL]]*$A$6</f>
        <v>12.73084665685732</v>
      </c>
      <c r="J7575" s="3">
        <v>0.13345752242225203</v>
      </c>
      <c r="K7575" s="2">
        <f>$A$10*Table13[[#This Row],[CF % WEC]]</f>
        <v>4.1046836192295467E-2</v>
      </c>
      <c r="L7575" s="1">
        <v>29.912889028481523</v>
      </c>
      <c r="M7575" s="2">
        <f>Table13[[#This Row],[Cons h '[MWh']]]-Table13[[#This Row],[Ewec_prod '[MWh']]]-Table13[[#This Row],[Eeol_prod '[MWh']]]-Table13[[#This Row],[Efv_prod '[MWh']]]</f>
        <v>17.140995535431909</v>
      </c>
    </row>
    <row r="7576" spans="5:13" x14ac:dyDescent="0.3">
      <c r="E7576" s="4">
        <v>43781.583333333336</v>
      </c>
      <c r="F7576" s="3">
        <v>0</v>
      </c>
      <c r="G7576" s="2">
        <f>Table13[[#This Row],[CF % FV]]*$A$2</f>
        <v>0</v>
      </c>
      <c r="H7576" s="3">
        <v>0.43570127781934798</v>
      </c>
      <c r="I7576" s="2">
        <f>Table13[[#This Row],[CF % EOL]]*$A$6</f>
        <v>17.428051112773918</v>
      </c>
      <c r="J7576" s="3">
        <v>0.13914248097836773</v>
      </c>
      <c r="K7576" s="2">
        <f>$A$10*Table13[[#This Row],[CF % WEC]]</f>
        <v>4.2795329333615482E-2</v>
      </c>
      <c r="L7576" s="1">
        <v>26.877212287214181</v>
      </c>
      <c r="M7576" s="2">
        <f>Table13[[#This Row],[Cons h '[MWh']]]-Table13[[#This Row],[Ewec_prod '[MWh']]]-Table13[[#This Row],[Eeol_prod '[MWh']]]-Table13[[#This Row],[Efv_prod '[MWh']]]</f>
        <v>9.4063658451066487</v>
      </c>
    </row>
    <row r="7577" spans="5:13" x14ac:dyDescent="0.3">
      <c r="E7577" s="4">
        <v>43781.625</v>
      </c>
      <c r="F7577" s="3">
        <v>3.5800000000000003E-3</v>
      </c>
      <c r="G7577" s="2">
        <f>Table13[[#This Row],[CF % FV]]*$A$2</f>
        <v>0.18258000000000002</v>
      </c>
      <c r="H7577" s="3">
        <v>0.48627390729720799</v>
      </c>
      <c r="I7577" s="2">
        <f>Table13[[#This Row],[CF % EOL]]*$A$6</f>
        <v>19.450956291888318</v>
      </c>
      <c r="J7577" s="3">
        <v>0.15288542229369764</v>
      </c>
      <c r="K7577" s="2">
        <f>$A$10*Table13[[#This Row],[CF % WEC]]</f>
        <v>4.702217433067666E-2</v>
      </c>
      <c r="L7577" s="1">
        <v>25.916053493815507</v>
      </c>
      <c r="M7577" s="2">
        <f>Table13[[#This Row],[Cons h '[MWh']]]-Table13[[#This Row],[Ewec_prod '[MWh']]]-Table13[[#This Row],[Eeol_prod '[MWh']]]-Table13[[#This Row],[Efv_prod '[MWh']]]</f>
        <v>6.235495027596512</v>
      </c>
    </row>
    <row r="7578" spans="5:13" x14ac:dyDescent="0.3">
      <c r="E7578" s="4">
        <v>43781.666666666664</v>
      </c>
      <c r="F7578" s="3">
        <v>0.10579000000000001</v>
      </c>
      <c r="G7578" s="2">
        <f>Table13[[#This Row],[CF % FV]]*$A$2</f>
        <v>5.3952900000000001</v>
      </c>
      <c r="H7578" s="3">
        <v>0.49271231664807003</v>
      </c>
      <c r="I7578" s="2">
        <f>Table13[[#This Row],[CF % EOL]]*$A$6</f>
        <v>19.708492665922801</v>
      </c>
      <c r="J7578" s="3">
        <v>0.15946179008463315</v>
      </c>
      <c r="K7578" s="2">
        <f>$A$10*Table13[[#This Row],[CF % WEC]]</f>
        <v>4.9044833575022186E-2</v>
      </c>
      <c r="L7578" s="1">
        <v>30.599497586363562</v>
      </c>
      <c r="M7578" s="2">
        <f>Table13[[#This Row],[Cons h '[MWh']]]-Table13[[#This Row],[Ewec_prod '[MWh']]]-Table13[[#This Row],[Eeol_prod '[MWh']]]-Table13[[#This Row],[Efv_prod '[MWh']]]</f>
        <v>5.4466700868657396</v>
      </c>
    </row>
    <row r="7579" spans="5:13" x14ac:dyDescent="0.3">
      <c r="E7579" s="4">
        <v>43781.708333333336</v>
      </c>
      <c r="F7579" s="3">
        <v>0.29696</v>
      </c>
      <c r="G7579" s="2">
        <f>Table13[[#This Row],[CF % FV]]*$A$2</f>
        <v>15.144959999999999</v>
      </c>
      <c r="H7579" s="3">
        <v>0.51527652809910995</v>
      </c>
      <c r="I7579" s="2">
        <f>Table13[[#This Row],[CF % EOL]]*$A$6</f>
        <v>20.611061123964397</v>
      </c>
      <c r="J7579" s="3">
        <v>0.16652090080881871</v>
      </c>
      <c r="K7579" s="2">
        <f>$A$10*Table13[[#This Row],[CF % WEC]]</f>
        <v>5.121596755308417E-2</v>
      </c>
      <c r="L7579" s="1">
        <v>27.926406373263678</v>
      </c>
      <c r="M7579" s="2">
        <f>Table13[[#This Row],[Cons h '[MWh']]]-Table13[[#This Row],[Ewec_prod '[MWh']]]-Table13[[#This Row],[Eeol_prod '[MWh']]]-Table13[[#This Row],[Efv_prod '[MWh']]]</f>
        <v>-7.8808307182538027</v>
      </c>
    </row>
    <row r="7580" spans="5:13" x14ac:dyDescent="0.3">
      <c r="E7580" s="4">
        <v>43781.75</v>
      </c>
      <c r="F7580" s="3">
        <v>0.51236000000000004</v>
      </c>
      <c r="G7580" s="2">
        <f>Table13[[#This Row],[CF % FV]]*$A$2</f>
        <v>26.130360000000003</v>
      </c>
      <c r="H7580" s="3">
        <v>0.52212129064860502</v>
      </c>
      <c r="I7580" s="2">
        <f>Table13[[#This Row],[CF % EOL]]*$A$6</f>
        <v>20.884851625944201</v>
      </c>
      <c r="J7580" s="3">
        <v>0.17775861011651903</v>
      </c>
      <c r="K7580" s="2">
        <f>$A$10*Table13[[#This Row],[CF % WEC]]</f>
        <v>5.4672291368765155E-2</v>
      </c>
      <c r="L7580" s="1">
        <v>38.232629175612011</v>
      </c>
      <c r="M7580" s="2">
        <f>Table13[[#This Row],[Cons h '[MWh']]]-Table13[[#This Row],[Ewec_prod '[MWh']]]-Table13[[#This Row],[Eeol_prod '[MWh']]]-Table13[[#This Row],[Efv_prod '[MWh']]]</f>
        <v>-8.8372547417009599</v>
      </c>
    </row>
    <row r="7581" spans="5:13" x14ac:dyDescent="0.3">
      <c r="E7581" s="4">
        <v>43781.791666666664</v>
      </c>
      <c r="F7581" s="3">
        <v>0.62633000000000005</v>
      </c>
      <c r="G7581" s="2">
        <f>Table13[[#This Row],[CF % FV]]*$A$2</f>
        <v>31.942830000000004</v>
      </c>
      <c r="H7581" s="3">
        <v>0.58014591404023996</v>
      </c>
      <c r="I7581" s="2">
        <f>Table13[[#This Row],[CF % EOL]]*$A$6</f>
        <v>23.205836561609598</v>
      </c>
      <c r="J7581" s="3">
        <v>0.18923302478766851</v>
      </c>
      <c r="K7581" s="2">
        <f>$A$10*Table13[[#This Row],[CF % WEC]]</f>
        <v>5.820141742221431E-2</v>
      </c>
      <c r="L7581" s="1">
        <v>37.662936666445759</v>
      </c>
      <c r="M7581" s="2">
        <f>Table13[[#This Row],[Cons h '[MWh']]]-Table13[[#This Row],[Ewec_prod '[MWh']]]-Table13[[#This Row],[Eeol_prod '[MWh']]]-Table13[[#This Row],[Efv_prod '[MWh']]]</f>
        <v>-17.543931312586054</v>
      </c>
    </row>
    <row r="7582" spans="5:13" x14ac:dyDescent="0.3">
      <c r="E7582" s="4">
        <v>43781.833333333336</v>
      </c>
      <c r="F7582" s="3">
        <v>0.70604999999999996</v>
      </c>
      <c r="G7582" s="2">
        <f>Table13[[#This Row],[CF % FV]]*$A$2</f>
        <v>36.00855</v>
      </c>
      <c r="H7582" s="3">
        <v>0.59972341732606205</v>
      </c>
      <c r="I7582" s="2">
        <f>Table13[[#This Row],[CF % EOL]]*$A$6</f>
        <v>23.988936693042483</v>
      </c>
      <c r="J7582" s="3">
        <v>0.1989528230517858</v>
      </c>
      <c r="K7582" s="2">
        <f>$A$10*Table13[[#This Row],[CF % WEC]]</f>
        <v>6.1190885231357892E-2</v>
      </c>
      <c r="L7582" s="1">
        <v>31.980137282438349</v>
      </c>
      <c r="M7582" s="2">
        <f>Table13[[#This Row],[Cons h '[MWh']]]-Table13[[#This Row],[Ewec_prod '[MWh']]]-Table13[[#This Row],[Eeol_prod '[MWh']]]-Table13[[#This Row],[Efv_prod '[MWh']]]</f>
        <v>-28.078540295835491</v>
      </c>
    </row>
    <row r="7583" spans="5:13" x14ac:dyDescent="0.3">
      <c r="E7583" s="4">
        <v>43781.875</v>
      </c>
      <c r="F7583" s="3">
        <v>0.72336999999999996</v>
      </c>
      <c r="G7583" s="2">
        <f>Table13[[#This Row],[CF % FV]]*$A$2</f>
        <v>36.891869999999997</v>
      </c>
      <c r="H7583" s="3">
        <v>0.64691352791091095</v>
      </c>
      <c r="I7583" s="2">
        <f>Table13[[#This Row],[CF % EOL]]*$A$6</f>
        <v>25.876541116436439</v>
      </c>
      <c r="J7583" s="3">
        <v>0.17774294160978363</v>
      </c>
      <c r="K7583" s="2">
        <f>$A$10*Table13[[#This Row],[CF % WEC]]</f>
        <v>5.4667472287624787E-2</v>
      </c>
      <c r="L7583" s="1">
        <v>32.068596066418237</v>
      </c>
      <c r="M7583" s="2">
        <f>Table13[[#This Row],[Cons h '[MWh']]]-Table13[[#This Row],[Ewec_prod '[MWh']]]-Table13[[#This Row],[Eeol_prod '[MWh']]]-Table13[[#This Row],[Efv_prod '[MWh']]]</f>
        <v>-30.754482522305825</v>
      </c>
    </row>
    <row r="7584" spans="5:13" x14ac:dyDescent="0.3">
      <c r="E7584" s="4">
        <v>43781.916666666664</v>
      </c>
      <c r="F7584" s="3">
        <v>0.65734999999999999</v>
      </c>
      <c r="G7584" s="2">
        <f>Table13[[#This Row],[CF % FV]]*$A$2</f>
        <v>33.524850000000001</v>
      </c>
      <c r="H7584" s="3">
        <v>9.9441768223239399E-2</v>
      </c>
      <c r="I7584" s="2">
        <f>Table13[[#This Row],[CF % EOL]]*$A$6</f>
        <v>3.9776707289295761</v>
      </c>
      <c r="J7584" s="3">
        <v>0.16064725504194377</v>
      </c>
      <c r="K7584" s="2">
        <f>$A$10*Table13[[#This Row],[CF % WEC]]</f>
        <v>4.9409440867524433E-2</v>
      </c>
      <c r="L7584" s="1">
        <v>26.960791313436133</v>
      </c>
      <c r="M7584" s="2">
        <f>Table13[[#This Row],[Cons h '[MWh']]]-Table13[[#This Row],[Ewec_prod '[MWh']]]-Table13[[#This Row],[Eeol_prod '[MWh']]]-Table13[[#This Row],[Efv_prod '[MWh']]]</f>
        <v>-10.591138856360971</v>
      </c>
    </row>
    <row r="7585" spans="5:13" x14ac:dyDescent="0.3">
      <c r="E7585" s="4">
        <v>43781.958333333336</v>
      </c>
      <c r="F7585" s="3">
        <v>0.60824999999999996</v>
      </c>
      <c r="G7585" s="2">
        <f>Table13[[#This Row],[CF % FV]]*$A$2</f>
        <v>31.02075</v>
      </c>
      <c r="H7585" s="3">
        <v>0.108342472525515</v>
      </c>
      <c r="I7585" s="2">
        <f>Table13[[#This Row],[CF % EOL]]*$A$6</f>
        <v>4.3336989010206004</v>
      </c>
      <c r="J7585" s="3">
        <v>0.15145480559878691</v>
      </c>
      <c r="K7585" s="2">
        <f>$A$10*Table13[[#This Row],[CF % WEC]]</f>
        <v>4.6582166993029778E-2</v>
      </c>
      <c r="L7585" s="1">
        <v>23.768682842860546</v>
      </c>
      <c r="M7585" s="2">
        <f>Table13[[#This Row],[Cons h '[MWh']]]-Table13[[#This Row],[Ewec_prod '[MWh']]]-Table13[[#This Row],[Eeol_prod '[MWh']]]-Table13[[#This Row],[Efv_prod '[MWh']]]</f>
        <v>-11.632348225153084</v>
      </c>
    </row>
    <row r="7586" spans="5:13" x14ac:dyDescent="0.3">
      <c r="E7586" s="4">
        <v>43782</v>
      </c>
      <c r="F7586" s="3">
        <v>0.52403</v>
      </c>
      <c r="G7586" s="2">
        <f>Table13[[#This Row],[CF % FV]]*$A$2</f>
        <v>26.725529999999999</v>
      </c>
      <c r="H7586" s="3">
        <v>0.18341021759486401</v>
      </c>
      <c r="I7586" s="2">
        <f>Table13[[#This Row],[CF % EOL]]*$A$6</f>
        <v>7.33640870379456</v>
      </c>
      <c r="J7586" s="3">
        <v>0.14875143017562092</v>
      </c>
      <c r="K7586" s="2">
        <f>$A$10*Table13[[#This Row],[CF % WEC]]</f>
        <v>4.5750703871678816E-2</v>
      </c>
      <c r="L7586" s="1">
        <v>21.378835631301513</v>
      </c>
      <c r="M7586" s="2">
        <f>Table13[[#This Row],[Cons h '[MWh']]]-Table13[[#This Row],[Ewec_prod '[MWh']]]-Table13[[#This Row],[Eeol_prod '[MWh']]]-Table13[[#This Row],[Efv_prod '[MWh']]]</f>
        <v>-12.728853776364726</v>
      </c>
    </row>
    <row r="7587" spans="5:13" x14ac:dyDescent="0.3">
      <c r="E7587" s="4">
        <v>43782.041666666664</v>
      </c>
      <c r="F7587" s="3">
        <v>0.33088999999999996</v>
      </c>
      <c r="G7587" s="2">
        <f>Table13[[#This Row],[CF % FV]]*$A$2</f>
        <v>16.875389999999999</v>
      </c>
      <c r="H7587" s="3">
        <v>0.32157935315087599</v>
      </c>
      <c r="I7587" s="2">
        <f>Table13[[#This Row],[CF % EOL]]*$A$6</f>
        <v>12.863174126035039</v>
      </c>
      <c r="J7587" s="3">
        <v>0.15284704210019959</v>
      </c>
      <c r="K7587" s="2">
        <f>$A$10*Table13[[#This Row],[CF % WEC]]</f>
        <v>4.701036993413947E-2</v>
      </c>
      <c r="L7587" s="1">
        <v>24.017560132900691</v>
      </c>
      <c r="M7587" s="2">
        <f>Table13[[#This Row],[Cons h '[MWh']]]-Table13[[#This Row],[Ewec_prod '[MWh']]]-Table13[[#This Row],[Eeol_prod '[MWh']]]-Table13[[#This Row],[Efv_prod '[MWh']]]</f>
        <v>-5.7680143630684864</v>
      </c>
    </row>
    <row r="7588" spans="5:13" x14ac:dyDescent="0.3">
      <c r="E7588" s="4">
        <v>43782.083333333336</v>
      </c>
      <c r="F7588" s="3">
        <v>0.13961999999999999</v>
      </c>
      <c r="G7588" s="2">
        <f>Table13[[#This Row],[CF % FV]]*$A$2</f>
        <v>7.1206199999999997</v>
      </c>
      <c r="H7588" s="3">
        <v>0.50683741049512498</v>
      </c>
      <c r="I7588" s="2">
        <f>Table13[[#This Row],[CF % EOL]]*$A$6</f>
        <v>20.273496419804999</v>
      </c>
      <c r="J7588" s="3">
        <v>0.1680779744249104</v>
      </c>
      <c r="K7588" s="2">
        <f>$A$10*Table13[[#This Row],[CF % WEC]]</f>
        <v>5.1694868588402686E-2</v>
      </c>
      <c r="L7588" s="1">
        <v>22.750362177224144</v>
      </c>
      <c r="M7588" s="2">
        <f>Table13[[#This Row],[Cons h '[MWh']]]-Table13[[#This Row],[Ewec_prod '[MWh']]]-Table13[[#This Row],[Eeol_prod '[MWh']]]-Table13[[#This Row],[Efv_prod '[MWh']]]</f>
        <v>-4.6954491111692578</v>
      </c>
    </row>
    <row r="7589" spans="5:13" x14ac:dyDescent="0.3">
      <c r="E7589" s="4">
        <v>43782.125</v>
      </c>
      <c r="F7589" s="3">
        <v>1.2160000000000001E-2</v>
      </c>
      <c r="G7589" s="2">
        <f>Table13[[#This Row],[CF % FV]]*$A$2</f>
        <v>0.62016000000000004</v>
      </c>
      <c r="H7589" s="3">
        <v>0.67985647089267598</v>
      </c>
      <c r="I7589" s="2">
        <f>Table13[[#This Row],[CF % EOL]]*$A$6</f>
        <v>27.194258835707039</v>
      </c>
      <c r="J7589" s="3">
        <v>0.19275529302218139</v>
      </c>
      <c r="K7589" s="2">
        <f>$A$10*Table13[[#This Row],[CF % WEC]]</f>
        <v>5.9284743147308618E-2</v>
      </c>
      <c r="L7589" s="1">
        <v>21.03628334462833</v>
      </c>
      <c r="M7589" s="2">
        <f>Table13[[#This Row],[Cons h '[MWh']]]-Table13[[#This Row],[Ewec_prod '[MWh']]]-Table13[[#This Row],[Eeol_prod '[MWh']]]-Table13[[#This Row],[Efv_prod '[MWh']]]</f>
        <v>-6.837420234226018</v>
      </c>
    </row>
    <row r="7590" spans="5:13" x14ac:dyDescent="0.3">
      <c r="E7590" s="4">
        <v>43782.166666666664</v>
      </c>
      <c r="F7590" s="3">
        <v>0</v>
      </c>
      <c r="G7590" s="2">
        <f>Table13[[#This Row],[CF % FV]]*$A$2</f>
        <v>0</v>
      </c>
      <c r="H7590" s="3">
        <v>0.87594757249232003</v>
      </c>
      <c r="I7590" s="2">
        <f>Table13[[#This Row],[CF % EOL]]*$A$6</f>
        <v>35.037902899692803</v>
      </c>
      <c r="J7590" s="3">
        <v>0.22667842374197708</v>
      </c>
      <c r="K7590" s="2">
        <f>$A$10*Table13[[#This Row],[CF % WEC]]</f>
        <v>6.9718304062516445E-2</v>
      </c>
      <c r="L7590" s="1">
        <v>24.085546101538675</v>
      </c>
      <c r="M7590" s="2">
        <f>Table13[[#This Row],[Cons h '[MWh']]]-Table13[[#This Row],[Ewec_prod '[MWh']]]-Table13[[#This Row],[Eeol_prod '[MWh']]]-Table13[[#This Row],[Efv_prod '[MWh']]]</f>
        <v>-11.022075102216643</v>
      </c>
    </row>
    <row r="7591" spans="5:13" x14ac:dyDescent="0.3">
      <c r="E7591" s="4">
        <v>43782.208333333336</v>
      </c>
      <c r="F7591" s="3">
        <v>0</v>
      </c>
      <c r="G7591" s="2">
        <f>Table13[[#This Row],[CF % FV]]*$A$2</f>
        <v>0</v>
      </c>
      <c r="H7591" s="3">
        <v>0.96249399569425398</v>
      </c>
      <c r="I7591" s="2">
        <f>Table13[[#This Row],[CF % EOL]]*$A$6</f>
        <v>38.499759827770163</v>
      </c>
      <c r="J7591" s="3">
        <v>0.26400310812007205</v>
      </c>
      <c r="K7591" s="2">
        <f>$A$10*Table13[[#This Row],[CF % WEC]]</f>
        <v>8.1198063148328337E-2</v>
      </c>
      <c r="L7591" s="1">
        <v>28.041804733433342</v>
      </c>
      <c r="M7591" s="2">
        <f>Table13[[#This Row],[Cons h '[MWh']]]-Table13[[#This Row],[Ewec_prod '[MWh']]]-Table13[[#This Row],[Eeol_prod '[MWh']]]-Table13[[#This Row],[Efv_prod '[MWh']]]</f>
        <v>-10.539153157485149</v>
      </c>
    </row>
    <row r="7592" spans="5:13" x14ac:dyDescent="0.3">
      <c r="E7592" s="4">
        <v>43782.25</v>
      </c>
      <c r="F7592" s="3">
        <v>0</v>
      </c>
      <c r="G7592" s="2">
        <f>Table13[[#This Row],[CF % FV]]*$A$2</f>
        <v>0</v>
      </c>
      <c r="H7592" s="3">
        <v>0.98510525698648899</v>
      </c>
      <c r="I7592" s="2">
        <f>Table13[[#This Row],[CF % EOL]]*$A$6</f>
        <v>39.404210279459562</v>
      </c>
      <c r="J7592" s="3">
        <v>0.29661102140834888</v>
      </c>
      <c r="K7592" s="2">
        <f>$A$10*Table13[[#This Row],[CF % WEC]]</f>
        <v>9.1227109477254556E-2</v>
      </c>
      <c r="L7592" s="1">
        <v>32.6139091968626</v>
      </c>
      <c r="M7592" s="2">
        <f>Table13[[#This Row],[Cons h '[MWh']]]-Table13[[#This Row],[Ewec_prod '[MWh']]]-Table13[[#This Row],[Eeol_prod '[MWh']]]-Table13[[#This Row],[Efv_prod '[MWh']]]</f>
        <v>-6.8815281920742137</v>
      </c>
    </row>
    <row r="7593" spans="5:13" x14ac:dyDescent="0.3">
      <c r="E7593" s="4">
        <v>43782.291666666664</v>
      </c>
      <c r="F7593" s="3">
        <v>0</v>
      </c>
      <c r="G7593" s="2">
        <f>Table13[[#This Row],[CF % FV]]*$A$2</f>
        <v>0</v>
      </c>
      <c r="H7593" s="3">
        <v>0.99136096349962399</v>
      </c>
      <c r="I7593" s="2">
        <f>Table13[[#This Row],[CF % EOL]]*$A$6</f>
        <v>39.654438539984959</v>
      </c>
      <c r="J7593" s="3">
        <v>0.3237168423040816</v>
      </c>
      <c r="K7593" s="2">
        <f>$A$10*Table13[[#This Row],[CF % WEC]]</f>
        <v>9.9563905859886406E-2</v>
      </c>
      <c r="L7593" s="1">
        <v>30.166109460960818</v>
      </c>
      <c r="M7593" s="2">
        <f>Table13[[#This Row],[Cons h '[MWh']]]-Table13[[#This Row],[Ewec_prod '[MWh']]]-Table13[[#This Row],[Eeol_prod '[MWh']]]-Table13[[#This Row],[Efv_prod '[MWh']]]</f>
        <v>-9.5878929848840251</v>
      </c>
    </row>
    <row r="7594" spans="5:13" x14ac:dyDescent="0.3">
      <c r="E7594" s="4">
        <v>43782.333333333336</v>
      </c>
      <c r="F7594" s="3">
        <v>0</v>
      </c>
      <c r="G7594" s="2">
        <f>Table13[[#This Row],[CF % FV]]*$A$2</f>
        <v>0</v>
      </c>
      <c r="H7594" s="3">
        <v>0.99474380328292999</v>
      </c>
      <c r="I7594" s="2">
        <f>Table13[[#This Row],[CF % EOL]]*$A$6</f>
        <v>39.789752131317201</v>
      </c>
      <c r="J7594" s="3">
        <v>0.34026094392967743</v>
      </c>
      <c r="K7594" s="2">
        <f>$A$10*Table13[[#This Row],[CF % WEC]]</f>
        <v>0.10465228916754246</v>
      </c>
      <c r="L7594" s="1">
        <v>31.366565174707276</v>
      </c>
      <c r="M7594" s="2">
        <f>Table13[[#This Row],[Cons h '[MWh']]]-Table13[[#This Row],[Ewec_prod '[MWh']]]-Table13[[#This Row],[Eeol_prod '[MWh']]]-Table13[[#This Row],[Efv_prod '[MWh']]]</f>
        <v>-8.5278392457774679</v>
      </c>
    </row>
    <row r="7595" spans="5:13" x14ac:dyDescent="0.3">
      <c r="E7595" s="4">
        <v>43782.375</v>
      </c>
      <c r="F7595" s="3">
        <v>0</v>
      </c>
      <c r="G7595" s="2">
        <f>Table13[[#This Row],[CF % FV]]*$A$2</f>
        <v>0</v>
      </c>
      <c r="H7595" s="3">
        <v>0.99239499103007001</v>
      </c>
      <c r="I7595" s="2">
        <f>Table13[[#This Row],[CF % EOL]]*$A$6</f>
        <v>39.695799641202797</v>
      </c>
      <c r="J7595" s="3">
        <v>0.28880535901275517</v>
      </c>
      <c r="K7595" s="2">
        <f>$A$10*Table13[[#This Row],[CF % WEC]]</f>
        <v>8.882636248368625E-2</v>
      </c>
      <c r="L7595" s="1">
        <v>22.999164627126596</v>
      </c>
      <c r="M7595" s="2">
        <f>Table13[[#This Row],[Cons h '[MWh']]]-Table13[[#This Row],[Ewec_prod '[MWh']]]-Table13[[#This Row],[Eeol_prod '[MWh']]]-Table13[[#This Row],[Efv_prod '[MWh']]]</f>
        <v>-16.785461376559887</v>
      </c>
    </row>
    <row r="7596" spans="5:13" x14ac:dyDescent="0.3">
      <c r="E7596" s="4">
        <v>43782.416666666664</v>
      </c>
      <c r="F7596" s="3">
        <v>0</v>
      </c>
      <c r="G7596" s="2">
        <f>Table13[[#This Row],[CF % FV]]*$A$2</f>
        <v>0</v>
      </c>
      <c r="H7596" s="3">
        <v>0.33135273834962597</v>
      </c>
      <c r="I7596" s="2">
        <f>Table13[[#This Row],[CF % EOL]]*$A$6</f>
        <v>13.254109533985039</v>
      </c>
      <c r="J7596" s="3">
        <v>0.24859139068958841</v>
      </c>
      <c r="K7596" s="2">
        <f>$A$10*Table13[[#This Row],[CF % WEC]]</f>
        <v>7.6457961359165133E-2</v>
      </c>
      <c r="L7596" s="1">
        <v>25.533110810616474</v>
      </c>
      <c r="M7596" s="2">
        <f>Table13[[#This Row],[Cons h '[MWh']]]-Table13[[#This Row],[Ewec_prod '[MWh']]]-Table13[[#This Row],[Eeol_prod '[MWh']]]-Table13[[#This Row],[Efv_prod '[MWh']]]</f>
        <v>12.202543315272271</v>
      </c>
    </row>
    <row r="7597" spans="5:13" x14ac:dyDescent="0.3">
      <c r="E7597" s="4">
        <v>43782.458333333336</v>
      </c>
      <c r="F7597" s="3">
        <v>0</v>
      </c>
      <c r="G7597" s="2">
        <f>Table13[[#This Row],[CF % FV]]*$A$2</f>
        <v>0</v>
      </c>
      <c r="H7597" s="3">
        <v>0.291559168687198</v>
      </c>
      <c r="I7597" s="2">
        <f>Table13[[#This Row],[CF % EOL]]*$A$6</f>
        <v>11.662366747487919</v>
      </c>
      <c r="J7597" s="3">
        <v>0.22219079224232235</v>
      </c>
      <c r="K7597" s="2">
        <f>$A$10*Table13[[#This Row],[CF % WEC]]</f>
        <v>6.8338066577851436E-2</v>
      </c>
      <c r="L7597" s="1">
        <v>32.683881965725739</v>
      </c>
      <c r="M7597" s="2">
        <f>Table13[[#This Row],[Cons h '[MWh']]]-Table13[[#This Row],[Ewec_prod '[MWh']]]-Table13[[#This Row],[Eeol_prod '[MWh']]]-Table13[[#This Row],[Efv_prod '[MWh']]]</f>
        <v>20.953177151659968</v>
      </c>
    </row>
    <row r="7598" spans="5:13" x14ac:dyDescent="0.3">
      <c r="E7598" s="4">
        <v>43782.5</v>
      </c>
      <c r="F7598" s="3">
        <v>0</v>
      </c>
      <c r="G7598" s="2">
        <f>Table13[[#This Row],[CF % FV]]*$A$2</f>
        <v>0</v>
      </c>
      <c r="H7598" s="3">
        <v>0.38285274964279498</v>
      </c>
      <c r="I7598" s="2">
        <f>Table13[[#This Row],[CF % EOL]]*$A$6</f>
        <v>15.314109985711799</v>
      </c>
      <c r="J7598" s="3">
        <v>0.20893408531297344</v>
      </c>
      <c r="K7598" s="2">
        <f>$A$10*Table13[[#This Row],[CF % WEC]]</f>
        <v>6.4260770162467618E-2</v>
      </c>
      <c r="L7598" s="1">
        <v>24.35183737199937</v>
      </c>
      <c r="M7598" s="2">
        <f>Table13[[#This Row],[Cons h '[MWh']]]-Table13[[#This Row],[Ewec_prod '[MWh']]]-Table13[[#This Row],[Eeol_prod '[MWh']]]-Table13[[#This Row],[Efv_prod '[MWh']]]</f>
        <v>8.9734666161251049</v>
      </c>
    </row>
    <row r="7599" spans="5:13" x14ac:dyDescent="0.3">
      <c r="E7599" s="4">
        <v>43782.541666666664</v>
      </c>
      <c r="F7599" s="3">
        <v>0</v>
      </c>
      <c r="G7599" s="2">
        <f>Table13[[#This Row],[CF % FV]]*$A$2</f>
        <v>0</v>
      </c>
      <c r="H7599" s="3">
        <v>0.51398722182748302</v>
      </c>
      <c r="I7599" s="2">
        <f>Table13[[#This Row],[CF % EOL]]*$A$6</f>
        <v>20.559488873099319</v>
      </c>
      <c r="J7599" s="3">
        <v>0.2047055708946707</v>
      </c>
      <c r="K7599" s="2">
        <f>$A$10*Table13[[#This Row],[CF % WEC]]</f>
        <v>6.2960227971105218E-2</v>
      </c>
      <c r="L7599" s="1">
        <v>31.736161434998664</v>
      </c>
      <c r="M7599" s="2">
        <f>Table13[[#This Row],[Cons h '[MWh']]]-Table13[[#This Row],[Ewec_prod '[MWh']]]-Table13[[#This Row],[Eeol_prod '[MWh']]]-Table13[[#This Row],[Efv_prod '[MWh']]]</f>
        <v>11.113712333928241</v>
      </c>
    </row>
    <row r="7600" spans="5:13" x14ac:dyDescent="0.3">
      <c r="E7600" s="4">
        <v>43782.583333333336</v>
      </c>
      <c r="F7600" s="3">
        <v>0</v>
      </c>
      <c r="G7600" s="2">
        <f>Table13[[#This Row],[CF % FV]]*$A$2</f>
        <v>0</v>
      </c>
      <c r="H7600" s="3">
        <v>0.61128475617517297</v>
      </c>
      <c r="I7600" s="2">
        <f>Table13[[#This Row],[CF % EOL]]*$A$6</f>
        <v>24.45139024700692</v>
      </c>
      <c r="J7600" s="3">
        <v>0.20649278175866884</v>
      </c>
      <c r="K7600" s="2">
        <f>$A$10*Table13[[#This Row],[CF % WEC]]</f>
        <v>6.3509911123048629E-2</v>
      </c>
      <c r="L7600" s="1">
        <v>32.177555448400689</v>
      </c>
      <c r="M7600" s="2">
        <f>Table13[[#This Row],[Cons h '[MWh']]]-Table13[[#This Row],[Ewec_prod '[MWh']]]-Table13[[#This Row],[Eeol_prod '[MWh']]]-Table13[[#This Row],[Efv_prod '[MWh']]]</f>
        <v>7.6626552902707203</v>
      </c>
    </row>
    <row r="7601" spans="5:13" x14ac:dyDescent="0.3">
      <c r="E7601" s="4">
        <v>43782.625</v>
      </c>
      <c r="F7601" s="3">
        <v>3.2299999999999998E-3</v>
      </c>
      <c r="G7601" s="2">
        <f>Table13[[#This Row],[CF % FV]]*$A$2</f>
        <v>0.16472999999999999</v>
      </c>
      <c r="H7601" s="3">
        <v>0.68094326390680804</v>
      </c>
      <c r="I7601" s="2">
        <f>Table13[[#This Row],[CF % EOL]]*$A$6</f>
        <v>27.237730556272322</v>
      </c>
      <c r="J7601" s="3">
        <v>0.21347903238753141</v>
      </c>
      <c r="K7601" s="2">
        <f>$A$10*Table13[[#This Row],[CF % WEC]]</f>
        <v>6.5658635900464626E-2</v>
      </c>
      <c r="L7601" s="1">
        <v>23.975558128408448</v>
      </c>
      <c r="M7601" s="2">
        <f>Table13[[#This Row],[Cons h '[MWh']]]-Table13[[#This Row],[Ewec_prod '[MWh']]]-Table13[[#This Row],[Eeol_prod '[MWh']]]-Table13[[#This Row],[Efv_prod '[MWh']]]</f>
        <v>-3.4925610637643394</v>
      </c>
    </row>
    <row r="7602" spans="5:13" x14ac:dyDescent="0.3">
      <c r="E7602" s="4">
        <v>43782.666666666664</v>
      </c>
      <c r="F7602" s="3">
        <v>0.12368000000000001</v>
      </c>
      <c r="G7602" s="2">
        <f>Table13[[#This Row],[CF % FV]]*$A$2</f>
        <v>6.3076800000000004</v>
      </c>
      <c r="H7602" s="3">
        <v>0.75418910840206499</v>
      </c>
      <c r="I7602" s="2">
        <f>Table13[[#This Row],[CF % EOL]]*$A$6</f>
        <v>30.167564336082599</v>
      </c>
      <c r="J7602" s="3">
        <v>0.22740420999837269</v>
      </c>
      <c r="K7602" s="2">
        <f>$A$10*Table13[[#This Row],[CF % WEC]]</f>
        <v>6.9941530367307506E-2</v>
      </c>
      <c r="L7602" s="1">
        <v>32.14547130920765</v>
      </c>
      <c r="M7602" s="2">
        <f>Table13[[#This Row],[Cons h '[MWh']]]-Table13[[#This Row],[Ewec_prod '[MWh']]]-Table13[[#This Row],[Eeol_prod '[MWh']]]-Table13[[#This Row],[Efv_prod '[MWh']]]</f>
        <v>-4.399714557242258</v>
      </c>
    </row>
    <row r="7603" spans="5:13" x14ac:dyDescent="0.3">
      <c r="E7603" s="4">
        <v>43782.708333333336</v>
      </c>
      <c r="F7603" s="3">
        <v>0.34764999999999996</v>
      </c>
      <c r="G7603" s="2">
        <f>Table13[[#This Row],[CF % FV]]*$A$2</f>
        <v>17.730149999999998</v>
      </c>
      <c r="H7603" s="3">
        <v>0.86767921953938898</v>
      </c>
      <c r="I7603" s="2">
        <f>Table13[[#This Row],[CF % EOL]]*$A$6</f>
        <v>34.707168781575561</v>
      </c>
      <c r="J7603" s="3">
        <v>0.24761811860628152</v>
      </c>
      <c r="K7603" s="2">
        <f>$A$10*Table13[[#This Row],[CF % WEC]]</f>
        <v>7.6158617125517261E-2</v>
      </c>
      <c r="L7603" s="1">
        <v>31.573596579705388</v>
      </c>
      <c r="M7603" s="2">
        <f>Table13[[#This Row],[Cons h '[MWh']]]-Table13[[#This Row],[Ewec_prod '[MWh']]]-Table13[[#This Row],[Eeol_prod '[MWh']]]-Table13[[#This Row],[Efv_prod '[MWh']]]</f>
        <v>-20.93988081899569</v>
      </c>
    </row>
    <row r="7604" spans="5:13" x14ac:dyDescent="0.3">
      <c r="E7604" s="4">
        <v>43782.75</v>
      </c>
      <c r="F7604" s="3">
        <v>0.55144000000000004</v>
      </c>
      <c r="G7604" s="2">
        <f>Table13[[#This Row],[CF % FV]]*$A$2</f>
        <v>28.123440000000002</v>
      </c>
      <c r="H7604" s="3">
        <v>0.93548756303026104</v>
      </c>
      <c r="I7604" s="2">
        <f>Table13[[#This Row],[CF % EOL]]*$A$6</f>
        <v>37.41950252121044</v>
      </c>
      <c r="J7604" s="3">
        <v>0.2668115478847683</v>
      </c>
      <c r="K7604" s="2">
        <f>$A$10*Table13[[#This Row],[CF % WEC]]</f>
        <v>8.206184036286919E-2</v>
      </c>
      <c r="L7604" s="1">
        <v>51.041027196835692</v>
      </c>
      <c r="M7604" s="2">
        <f>Table13[[#This Row],[Cons h '[MWh']]]-Table13[[#This Row],[Ewec_prod '[MWh']]]-Table13[[#This Row],[Eeol_prod '[MWh']]]-Table13[[#This Row],[Efv_prod '[MWh']]]</f>
        <v>-14.583977164737618</v>
      </c>
    </row>
    <row r="7605" spans="5:13" x14ac:dyDescent="0.3">
      <c r="E7605" s="4">
        <v>43782.791666666664</v>
      </c>
      <c r="F7605" s="3">
        <v>0.70096999999999998</v>
      </c>
      <c r="G7605" s="2">
        <f>Table13[[#This Row],[CF % FV]]*$A$2</f>
        <v>35.749470000000002</v>
      </c>
      <c r="H7605" s="3">
        <v>0.95267285907327803</v>
      </c>
      <c r="I7605" s="2">
        <f>Table13[[#This Row],[CF % EOL]]*$A$6</f>
        <v>38.106914362931121</v>
      </c>
      <c r="J7605" s="3">
        <v>0.28103964569860512</v>
      </c>
      <c r="K7605" s="2">
        <f>$A$10*Table13[[#This Row],[CF % WEC]]</f>
        <v>8.6437902421362359E-2</v>
      </c>
      <c r="L7605" s="1">
        <v>48.619981491491124</v>
      </c>
      <c r="M7605" s="2">
        <f>Table13[[#This Row],[Cons h '[MWh']]]-Table13[[#This Row],[Ewec_prod '[MWh']]]-Table13[[#This Row],[Eeol_prod '[MWh']]]-Table13[[#This Row],[Efv_prod '[MWh']]]</f>
        <v>-25.322840773861358</v>
      </c>
    </row>
    <row r="7606" spans="5:13" x14ac:dyDescent="0.3">
      <c r="E7606" s="4">
        <v>43782.833333333336</v>
      </c>
      <c r="F7606" s="3">
        <v>0.78810000000000002</v>
      </c>
      <c r="G7606" s="2">
        <f>Table13[[#This Row],[CF % FV]]*$A$2</f>
        <v>40.193100000000001</v>
      </c>
      <c r="H7606" s="3">
        <v>0.94155899148565803</v>
      </c>
      <c r="I7606" s="2">
        <f>Table13[[#This Row],[CF % EOL]]*$A$6</f>
        <v>37.662359659426322</v>
      </c>
      <c r="J7606" s="3">
        <v>0.28913332084312382</v>
      </c>
      <c r="K7606" s="2">
        <f>$A$10*Table13[[#This Row],[CF % WEC]]</f>
        <v>8.892723199845122E-2</v>
      </c>
      <c r="L7606" s="1">
        <v>38.842882603054271</v>
      </c>
      <c r="M7606" s="2">
        <f>Table13[[#This Row],[Cons h '[MWh']]]-Table13[[#This Row],[Ewec_prod '[MWh']]]-Table13[[#This Row],[Eeol_prod '[MWh']]]-Table13[[#This Row],[Efv_prod '[MWh']]]</f>
        <v>-39.101504288370506</v>
      </c>
    </row>
    <row r="7607" spans="5:13" x14ac:dyDescent="0.3">
      <c r="E7607" s="4">
        <v>43782.875</v>
      </c>
      <c r="F7607" s="3">
        <v>0.81701000000000001</v>
      </c>
      <c r="G7607" s="2">
        <f>Table13[[#This Row],[CF % FV]]*$A$2</f>
        <v>41.66751</v>
      </c>
      <c r="H7607" s="3">
        <v>0.94662085454720801</v>
      </c>
      <c r="I7607" s="2">
        <f>Table13[[#This Row],[CF % EOL]]*$A$6</f>
        <v>37.86483418188832</v>
      </c>
      <c r="J7607" s="3">
        <v>0.24255253236498267</v>
      </c>
      <c r="K7607" s="2">
        <f>$A$10*Table13[[#This Row],[CF % WEC]]</f>
        <v>7.4600621106329423E-2</v>
      </c>
      <c r="L7607" s="1">
        <v>26.832793991159619</v>
      </c>
      <c r="M7607" s="2">
        <f>Table13[[#This Row],[Cons h '[MWh']]]-Table13[[#This Row],[Ewec_prod '[MWh']]]-Table13[[#This Row],[Eeol_prod '[MWh']]]-Table13[[#This Row],[Efv_prod '[MWh']]]</f>
        <v>-52.774150811835028</v>
      </c>
    </row>
    <row r="7608" spans="5:13" x14ac:dyDescent="0.3">
      <c r="E7608" s="4">
        <v>43782.916666666664</v>
      </c>
      <c r="F7608" s="3">
        <v>0.75946000000000002</v>
      </c>
      <c r="G7608" s="2">
        <f>Table13[[#This Row],[CF % FV]]*$A$2</f>
        <v>38.732460000000003</v>
      </c>
      <c r="H7608" s="3">
        <v>9.4121114320619204E-2</v>
      </c>
      <c r="I7608" s="2">
        <f>Table13[[#This Row],[CF % EOL]]*$A$6</f>
        <v>3.7648445728247681</v>
      </c>
      <c r="J7608" s="3">
        <v>0.21081865011647627</v>
      </c>
      <c r="K7608" s="2">
        <f>$A$10*Table13[[#This Row],[CF % WEC]]</f>
        <v>6.4840395959344002E-2</v>
      </c>
      <c r="L7608" s="1">
        <v>31.01502013307131</v>
      </c>
      <c r="M7608" s="2">
        <f>Table13[[#This Row],[Cons h '[MWh']]]-Table13[[#This Row],[Ewec_prod '[MWh']]]-Table13[[#This Row],[Eeol_prod '[MWh']]]-Table13[[#This Row],[Efv_prod '[MWh']]]</f>
        <v>-11.547124835712804</v>
      </c>
    </row>
    <row r="7609" spans="5:13" x14ac:dyDescent="0.3">
      <c r="E7609" s="4">
        <v>43782.958333333336</v>
      </c>
      <c r="F7609" s="3">
        <v>0.69519000000000009</v>
      </c>
      <c r="G7609" s="2">
        <f>Table13[[#This Row],[CF % FV]]*$A$2</f>
        <v>35.454690000000006</v>
      </c>
      <c r="H7609" s="3">
        <v>0.101776052546502</v>
      </c>
      <c r="I7609" s="2">
        <f>Table13[[#This Row],[CF % EOL]]*$A$6</f>
        <v>4.0710421018600798</v>
      </c>
      <c r="J7609" s="3">
        <v>0.18838540117524613</v>
      </c>
      <c r="K7609" s="2">
        <f>$A$10*Table13[[#This Row],[CF % WEC]]</f>
        <v>5.7940718235384346E-2</v>
      </c>
      <c r="L7609" s="1">
        <v>24.459325500529985</v>
      </c>
      <c r="M7609" s="2">
        <f>Table13[[#This Row],[Cons h '[MWh']]]-Table13[[#This Row],[Ewec_prod '[MWh']]]-Table13[[#This Row],[Eeol_prod '[MWh']]]-Table13[[#This Row],[Efv_prod '[MWh']]]</f>
        <v>-15.124347319565484</v>
      </c>
    </row>
    <row r="7610" spans="5:13" x14ac:dyDescent="0.3">
      <c r="E7610" s="4">
        <v>43783</v>
      </c>
      <c r="F7610" s="3">
        <v>0.49952999999999997</v>
      </c>
      <c r="G7610" s="2">
        <f>Table13[[#This Row],[CF % FV]]*$A$2</f>
        <v>25.476029999999998</v>
      </c>
      <c r="H7610" s="3">
        <v>0.17279574879284601</v>
      </c>
      <c r="I7610" s="2">
        <f>Table13[[#This Row],[CF % EOL]]*$A$6</f>
        <v>6.9118299517138402</v>
      </c>
      <c r="J7610" s="3">
        <v>0.17463052987638328</v>
      </c>
      <c r="K7610" s="2">
        <f>$A$10*Table13[[#This Row],[CF % WEC]]</f>
        <v>5.3710203995323849E-2</v>
      </c>
      <c r="L7610" s="1">
        <v>18.934885256878442</v>
      </c>
      <c r="M7610" s="2">
        <f>Table13[[#This Row],[Cons h '[MWh']]]-Table13[[#This Row],[Ewec_prod '[MWh']]]-Table13[[#This Row],[Eeol_prod '[MWh']]]-Table13[[#This Row],[Efv_prod '[MWh']]]</f>
        <v>-13.50668489883072</v>
      </c>
    </row>
    <row r="7611" spans="5:13" x14ac:dyDescent="0.3">
      <c r="E7611" s="4">
        <v>43783.041666666664</v>
      </c>
      <c r="F7611" s="3">
        <v>0.35646</v>
      </c>
      <c r="G7611" s="2">
        <f>Table13[[#This Row],[CF % FV]]*$A$2</f>
        <v>18.179459999999999</v>
      </c>
      <c r="H7611" s="3">
        <v>0.26030045413976999</v>
      </c>
      <c r="I7611" s="2">
        <f>Table13[[#This Row],[CF % EOL]]*$A$6</f>
        <v>10.4120181655908</v>
      </c>
      <c r="J7611" s="3">
        <v>0.17060932522747782</v>
      </c>
      <c r="K7611" s="2">
        <f>$A$10*Table13[[#This Row],[CF % WEC]]</f>
        <v>5.2473422991724174E-2</v>
      </c>
      <c r="L7611" s="1">
        <v>22.77204267961573</v>
      </c>
      <c r="M7611" s="2">
        <f>Table13[[#This Row],[Cons h '[MWh']]]-Table13[[#This Row],[Ewec_prod '[MWh']]]-Table13[[#This Row],[Eeol_prod '[MWh']]]-Table13[[#This Row],[Efv_prod '[MWh']]]</f>
        <v>-5.8719089089667929</v>
      </c>
    </row>
    <row r="7612" spans="5:13" x14ac:dyDescent="0.3">
      <c r="E7612" s="4">
        <v>43783.083333333336</v>
      </c>
      <c r="F7612" s="3">
        <v>0.15425</v>
      </c>
      <c r="G7612" s="2">
        <f>Table13[[#This Row],[CF % FV]]*$A$2</f>
        <v>7.8667499999999997</v>
      </c>
      <c r="H7612" s="3">
        <v>0.43536867740292201</v>
      </c>
      <c r="I7612" s="2">
        <f>Table13[[#This Row],[CF % EOL]]*$A$6</f>
        <v>17.41474709611688</v>
      </c>
      <c r="J7612" s="3">
        <v>0.17940413110952097</v>
      </c>
      <c r="K7612" s="2">
        <f>$A$10*Table13[[#This Row],[CF % WEC]]</f>
        <v>5.5178395703873603E-2</v>
      </c>
      <c r="L7612" s="1">
        <v>21.390774249826325</v>
      </c>
      <c r="M7612" s="2">
        <f>Table13[[#This Row],[Cons h '[MWh']]]-Table13[[#This Row],[Ewec_prod '[MWh']]]-Table13[[#This Row],[Eeol_prod '[MWh']]]-Table13[[#This Row],[Efv_prod '[MWh']]]</f>
        <v>-3.9459012419944273</v>
      </c>
    </row>
    <row r="7613" spans="5:13" x14ac:dyDescent="0.3">
      <c r="E7613" s="4">
        <v>43783.125</v>
      </c>
      <c r="F7613" s="3">
        <v>8.8800000000000007E-3</v>
      </c>
      <c r="G7613" s="2">
        <f>Table13[[#This Row],[CF % FV]]*$A$2</f>
        <v>0.45288000000000006</v>
      </c>
      <c r="H7613" s="3">
        <v>0.687267324240599</v>
      </c>
      <c r="I7613" s="2">
        <f>Table13[[#This Row],[CF % EOL]]*$A$6</f>
        <v>27.490692969623961</v>
      </c>
      <c r="J7613" s="3">
        <v>0.19670171608842849</v>
      </c>
      <c r="K7613" s="2">
        <f>$A$10*Table13[[#This Row],[CF % WEC]]</f>
        <v>6.0498523968394294E-2</v>
      </c>
      <c r="L7613" s="1">
        <v>21.427855827270601</v>
      </c>
      <c r="M7613" s="2">
        <f>Table13[[#This Row],[Cons h '[MWh']]]-Table13[[#This Row],[Ewec_prod '[MWh']]]-Table13[[#This Row],[Eeol_prod '[MWh']]]-Table13[[#This Row],[Efv_prod '[MWh']]]</f>
        <v>-6.5762156663217546</v>
      </c>
    </row>
    <row r="7614" spans="5:13" x14ac:dyDescent="0.3">
      <c r="E7614" s="4">
        <v>43783.166666666664</v>
      </c>
      <c r="F7614" s="3">
        <v>0</v>
      </c>
      <c r="G7614" s="2">
        <f>Table13[[#This Row],[CF % FV]]*$A$2</f>
        <v>0</v>
      </c>
      <c r="H7614" s="3">
        <v>0.83251199308629098</v>
      </c>
      <c r="I7614" s="2">
        <f>Table13[[#This Row],[CF % EOL]]*$A$6</f>
        <v>33.300479723451637</v>
      </c>
      <c r="J7614" s="3">
        <v>0.22051656498076619</v>
      </c>
      <c r="K7614" s="2">
        <f>$A$10*Table13[[#This Row],[CF % WEC]]</f>
        <v>6.7823133204996361E-2</v>
      </c>
      <c r="L7614" s="1">
        <v>24.591511586882504</v>
      </c>
      <c r="M7614" s="2">
        <f>Table13[[#This Row],[Cons h '[MWh']]]-Table13[[#This Row],[Ewec_prod '[MWh']]]-Table13[[#This Row],[Eeol_prod '[MWh']]]-Table13[[#This Row],[Efv_prod '[MWh']]]</f>
        <v>-8.7767912697741295</v>
      </c>
    </row>
    <row r="7615" spans="5:13" x14ac:dyDescent="0.3">
      <c r="E7615" s="4">
        <v>43783.208333333336</v>
      </c>
      <c r="F7615" s="3">
        <v>0</v>
      </c>
      <c r="G7615" s="2">
        <f>Table13[[#This Row],[CF % FV]]*$A$2</f>
        <v>0</v>
      </c>
      <c r="H7615" s="3">
        <v>0.87059546702063995</v>
      </c>
      <c r="I7615" s="2">
        <f>Table13[[#This Row],[CF % EOL]]*$A$6</f>
        <v>34.823818680825596</v>
      </c>
      <c r="J7615" s="3">
        <v>0.24102015218467684</v>
      </c>
      <c r="K7615" s="2">
        <f>$A$10*Table13[[#This Row],[CF % WEC]]</f>
        <v>7.4129314902649707E-2</v>
      </c>
      <c r="L7615" s="1">
        <v>22.380912556567694</v>
      </c>
      <c r="M7615" s="2">
        <f>Table13[[#This Row],[Cons h '[MWh']]]-Table13[[#This Row],[Ewec_prod '[MWh']]]-Table13[[#This Row],[Eeol_prod '[MWh']]]-Table13[[#This Row],[Efv_prod '[MWh']]]</f>
        <v>-12.517035439160551</v>
      </c>
    </row>
    <row r="7616" spans="5:13" x14ac:dyDescent="0.3">
      <c r="E7616" s="4">
        <v>43783.25</v>
      </c>
      <c r="F7616" s="3">
        <v>0</v>
      </c>
      <c r="G7616" s="2">
        <f>Table13[[#This Row],[CF % FV]]*$A$2</f>
        <v>0</v>
      </c>
      <c r="H7616" s="3">
        <v>0.90171144249497803</v>
      </c>
      <c r="I7616" s="2">
        <f>Table13[[#This Row],[CF % EOL]]*$A$6</f>
        <v>36.068457699799119</v>
      </c>
      <c r="J7616" s="3">
        <v>0.25902000956272386</v>
      </c>
      <c r="K7616" s="2">
        <f>$A$10*Table13[[#This Row],[CF % WEC]]</f>
        <v>7.966543743715726E-2</v>
      </c>
      <c r="L7616" s="1">
        <v>33.77602308785778</v>
      </c>
      <c r="M7616" s="2">
        <f>Table13[[#This Row],[Cons h '[MWh']]]-Table13[[#This Row],[Ewec_prod '[MWh']]]-Table13[[#This Row],[Eeol_prod '[MWh']]]-Table13[[#This Row],[Efv_prod '[MWh']]]</f>
        <v>-2.3721000493784956</v>
      </c>
    </row>
    <row r="7617" spans="5:13" x14ac:dyDescent="0.3">
      <c r="E7617" s="4">
        <v>43783.291666666664</v>
      </c>
      <c r="F7617" s="3">
        <v>0</v>
      </c>
      <c r="G7617" s="2">
        <f>Table13[[#This Row],[CF % FV]]*$A$2</f>
        <v>0</v>
      </c>
      <c r="H7617" s="3">
        <v>0.92439158002513799</v>
      </c>
      <c r="I7617" s="2">
        <f>Table13[[#This Row],[CF % EOL]]*$A$6</f>
        <v>36.975663201005517</v>
      </c>
      <c r="J7617" s="3">
        <v>0.26838796627600942</v>
      </c>
      <c r="K7617" s="2">
        <f>$A$10*Table13[[#This Row],[CF % WEC]]</f>
        <v>8.2546691170087588E-2</v>
      </c>
      <c r="L7617" s="1">
        <v>23.400985761701307</v>
      </c>
      <c r="M7617" s="2">
        <f>Table13[[#This Row],[Cons h '[MWh']]]-Table13[[#This Row],[Ewec_prod '[MWh']]]-Table13[[#This Row],[Eeol_prod '[MWh']]]-Table13[[#This Row],[Efv_prod '[MWh']]]</f>
        <v>-13.657224130474297</v>
      </c>
    </row>
    <row r="7618" spans="5:13" x14ac:dyDescent="0.3">
      <c r="E7618" s="4">
        <v>43783.333333333336</v>
      </c>
      <c r="F7618" s="3">
        <v>0</v>
      </c>
      <c r="G7618" s="2">
        <f>Table13[[#This Row],[CF % FV]]*$A$2</f>
        <v>0</v>
      </c>
      <c r="H7618" s="3">
        <v>0.92012442972219499</v>
      </c>
      <c r="I7618" s="2">
        <f>Table13[[#This Row],[CF % EOL]]*$A$6</f>
        <v>36.804977188887797</v>
      </c>
      <c r="J7618" s="3">
        <v>0.2649258616629192</v>
      </c>
      <c r="K7618" s="2">
        <f>$A$10*Table13[[#This Row],[CF % WEC]]</f>
        <v>8.1481869657183417E-2</v>
      </c>
      <c r="L7618" s="1">
        <v>30.616559533643397</v>
      </c>
      <c r="M7618" s="2">
        <f>Table13[[#This Row],[Cons h '[MWh']]]-Table13[[#This Row],[Ewec_prod '[MWh']]]-Table13[[#This Row],[Eeol_prod '[MWh']]]-Table13[[#This Row],[Efv_prod '[MWh']]]</f>
        <v>-6.2698995249015823</v>
      </c>
    </row>
    <row r="7619" spans="5:13" x14ac:dyDescent="0.3">
      <c r="E7619" s="4">
        <v>43783.375</v>
      </c>
      <c r="F7619" s="3">
        <v>0</v>
      </c>
      <c r="G7619" s="2">
        <f>Table13[[#This Row],[CF % FV]]*$A$2</f>
        <v>0</v>
      </c>
      <c r="H7619" s="3">
        <v>0.83644673785778501</v>
      </c>
      <c r="I7619" s="2">
        <f>Table13[[#This Row],[CF % EOL]]*$A$6</f>
        <v>33.457869514311398</v>
      </c>
      <c r="J7619" s="3">
        <v>0.21574141947677808</v>
      </c>
      <c r="K7619" s="2">
        <f>$A$10*Table13[[#This Row],[CF % WEC]]</f>
        <v>6.6354466533091364E-2</v>
      </c>
      <c r="L7619" s="1">
        <v>29.102634380035376</v>
      </c>
      <c r="M7619" s="2">
        <f>Table13[[#This Row],[Cons h '[MWh']]]-Table13[[#This Row],[Ewec_prod '[MWh']]]-Table13[[#This Row],[Eeol_prod '[MWh']]]-Table13[[#This Row],[Efv_prod '[MWh']]]</f>
        <v>-4.4215896008091136</v>
      </c>
    </row>
    <row r="7620" spans="5:13" x14ac:dyDescent="0.3">
      <c r="E7620" s="4">
        <v>43783.416666666664</v>
      </c>
      <c r="F7620" s="3">
        <v>0</v>
      </c>
      <c r="G7620" s="2">
        <f>Table13[[#This Row],[CF % FV]]*$A$2</f>
        <v>0</v>
      </c>
      <c r="H7620" s="3">
        <v>5.4864750389295301E-2</v>
      </c>
      <c r="I7620" s="2">
        <f>Table13[[#This Row],[CF % EOL]]*$A$6</f>
        <v>2.1945900155718121</v>
      </c>
      <c r="J7620" s="3">
        <v>0.17969427978609426</v>
      </c>
      <c r="K7620" s="2">
        <f>$A$10*Table13[[#This Row],[CF % WEC]]</f>
        <v>5.5267635223554129E-2</v>
      </c>
      <c r="L7620" s="1">
        <v>25.662439090569723</v>
      </c>
      <c r="M7620" s="2">
        <f>Table13[[#This Row],[Cons h '[MWh']]]-Table13[[#This Row],[Ewec_prod '[MWh']]]-Table13[[#This Row],[Eeol_prod '[MWh']]]-Table13[[#This Row],[Efv_prod '[MWh']]]</f>
        <v>23.412581439774357</v>
      </c>
    </row>
    <row r="7621" spans="5:13" x14ac:dyDescent="0.3">
      <c r="E7621" s="4">
        <v>43783.458333333336</v>
      </c>
      <c r="F7621" s="3">
        <v>0</v>
      </c>
      <c r="G7621" s="2">
        <f>Table13[[#This Row],[CF % FV]]*$A$2</f>
        <v>0</v>
      </c>
      <c r="H7621" s="3">
        <v>7.2158664787584204E-2</v>
      </c>
      <c r="I7621" s="2">
        <f>Table13[[#This Row],[CF % EOL]]*$A$6</f>
        <v>2.8863465915033681</v>
      </c>
      <c r="J7621" s="3">
        <v>0.15787337418211678</v>
      </c>
      <c r="K7621" s="2">
        <f>$A$10*Table13[[#This Row],[CF % WEC]]</f>
        <v>4.8556292755647913E-2</v>
      </c>
      <c r="L7621" s="1">
        <v>30.509768861204645</v>
      </c>
      <c r="M7621" s="2">
        <f>Table13[[#This Row],[Cons h '[MWh']]]-Table13[[#This Row],[Ewec_prod '[MWh']]]-Table13[[#This Row],[Eeol_prod '[MWh']]]-Table13[[#This Row],[Efv_prod '[MWh']]]</f>
        <v>27.574865976945627</v>
      </c>
    </row>
    <row r="7622" spans="5:13" x14ac:dyDescent="0.3">
      <c r="E7622" s="4">
        <v>43783.5</v>
      </c>
      <c r="F7622" s="3">
        <v>0</v>
      </c>
      <c r="G7622" s="2">
        <f>Table13[[#This Row],[CF % FV]]*$A$2</f>
        <v>0</v>
      </c>
      <c r="H7622" s="3">
        <v>0.13800747665886101</v>
      </c>
      <c r="I7622" s="2">
        <f>Table13[[#This Row],[CF % EOL]]*$A$6</f>
        <v>5.5202990663544407</v>
      </c>
      <c r="J7622" s="3">
        <v>0.14659986687500945</v>
      </c>
      <c r="K7622" s="2">
        <f>$A$10*Table13[[#This Row],[CF % WEC]]</f>
        <v>4.508895873543891E-2</v>
      </c>
      <c r="L7622" s="1">
        <v>32.54990854293272</v>
      </c>
      <c r="M7622" s="2">
        <f>Table13[[#This Row],[Cons h '[MWh']]]-Table13[[#This Row],[Ewec_prod '[MWh']]]-Table13[[#This Row],[Eeol_prod '[MWh']]]-Table13[[#This Row],[Efv_prod '[MWh']]]</f>
        <v>26.984520517842839</v>
      </c>
    </row>
    <row r="7623" spans="5:13" x14ac:dyDescent="0.3">
      <c r="E7623" s="4">
        <v>43783.541666666664</v>
      </c>
      <c r="F7623" s="3">
        <v>0</v>
      </c>
      <c r="G7623" s="2">
        <f>Table13[[#This Row],[CF % FV]]*$A$2</f>
        <v>0</v>
      </c>
      <c r="H7623" s="3">
        <v>0.203157982737208</v>
      </c>
      <c r="I7623" s="2">
        <f>Table13[[#This Row],[CF % EOL]]*$A$6</f>
        <v>8.1263193094883199</v>
      </c>
      <c r="J7623" s="3">
        <v>0.14100677015840582</v>
      </c>
      <c r="K7623" s="2">
        <f>$A$10*Table13[[#This Row],[CF % WEC]]</f>
        <v>4.3368719062416058E-2</v>
      </c>
      <c r="L7623" s="1">
        <v>32.820632276412482</v>
      </c>
      <c r="M7623" s="2">
        <f>Table13[[#This Row],[Cons h '[MWh']]]-Table13[[#This Row],[Ewec_prod '[MWh']]]-Table13[[#This Row],[Eeol_prod '[MWh']]]-Table13[[#This Row],[Efv_prod '[MWh']]]</f>
        <v>24.650944247861748</v>
      </c>
    </row>
    <row r="7624" spans="5:13" x14ac:dyDescent="0.3">
      <c r="E7624" s="4">
        <v>43783.583333333336</v>
      </c>
      <c r="F7624" s="3">
        <v>0</v>
      </c>
      <c r="G7624" s="2">
        <f>Table13[[#This Row],[CF % FV]]*$A$2</f>
        <v>0</v>
      </c>
      <c r="H7624" s="3">
        <v>0.24996511938498001</v>
      </c>
      <c r="I7624" s="2">
        <f>Table13[[#This Row],[CF % EOL]]*$A$6</f>
        <v>9.9986047753992011</v>
      </c>
      <c r="J7624" s="3">
        <v>0.14057845377979108</v>
      </c>
      <c r="K7624" s="2">
        <f>$A$10*Table13[[#This Row],[CF % WEC]]</f>
        <v>4.3236984021090691E-2</v>
      </c>
      <c r="L7624" s="1">
        <v>25.330392017027357</v>
      </c>
      <c r="M7624" s="2">
        <f>Table13[[#This Row],[Cons h '[MWh']]]-Table13[[#This Row],[Ewec_prod '[MWh']]]-Table13[[#This Row],[Eeol_prod '[MWh']]]-Table13[[#This Row],[Efv_prod '[MWh']]]</f>
        <v>15.288550257607064</v>
      </c>
    </row>
    <row r="7625" spans="5:13" x14ac:dyDescent="0.3">
      <c r="E7625" s="4">
        <v>43783.625</v>
      </c>
      <c r="F7625" s="3">
        <v>3.79E-3</v>
      </c>
      <c r="G7625" s="2">
        <f>Table13[[#This Row],[CF % FV]]*$A$2</f>
        <v>0.19328999999999999</v>
      </c>
      <c r="H7625" s="3">
        <v>0.337161606777102</v>
      </c>
      <c r="I7625" s="2">
        <f>Table13[[#This Row],[CF % EOL]]*$A$6</f>
        <v>13.486464271084079</v>
      </c>
      <c r="J7625" s="3">
        <v>0.14593257944368515</v>
      </c>
      <c r="K7625" s="2">
        <f>$A$10*Table13[[#This Row],[CF % WEC]]</f>
        <v>4.4883724610081138E-2</v>
      </c>
      <c r="L7625" s="1">
        <v>27.365007578394884</v>
      </c>
      <c r="M7625" s="2">
        <f>Table13[[#This Row],[Cons h '[MWh']]]-Table13[[#This Row],[Ewec_prod '[MWh']]]-Table13[[#This Row],[Eeol_prod '[MWh']]]-Table13[[#This Row],[Efv_prod '[MWh']]]</f>
        <v>13.640369582700725</v>
      </c>
    </row>
    <row r="7626" spans="5:13" x14ac:dyDescent="0.3">
      <c r="E7626" s="4">
        <v>43783.666666666664</v>
      </c>
      <c r="F7626" s="3">
        <v>0.11492000000000001</v>
      </c>
      <c r="G7626" s="2">
        <f>Table13[[#This Row],[CF % FV]]*$A$2</f>
        <v>5.8609200000000001</v>
      </c>
      <c r="H7626" s="3">
        <v>0.45625630071227002</v>
      </c>
      <c r="I7626" s="2">
        <f>Table13[[#This Row],[CF % EOL]]*$A$6</f>
        <v>18.250252028490802</v>
      </c>
      <c r="J7626" s="3">
        <v>0.15506806267414175</v>
      </c>
      <c r="K7626" s="2">
        <f>$A$10*Table13[[#This Row],[CF % WEC]]</f>
        <v>4.7693477682759874E-2</v>
      </c>
      <c r="L7626" s="1">
        <v>28.715069731522711</v>
      </c>
      <c r="M7626" s="2">
        <f>Table13[[#This Row],[Cons h '[MWh']]]-Table13[[#This Row],[Ewec_prod '[MWh']]]-Table13[[#This Row],[Eeol_prod '[MWh']]]-Table13[[#This Row],[Efv_prod '[MWh']]]</f>
        <v>4.5562042253491484</v>
      </c>
    </row>
    <row r="7627" spans="5:13" x14ac:dyDescent="0.3">
      <c r="E7627" s="4">
        <v>43783.708333333336</v>
      </c>
      <c r="F7627" s="3">
        <v>0.31592000000000003</v>
      </c>
      <c r="G7627" s="2">
        <f>Table13[[#This Row],[CF % FV]]*$A$2</f>
        <v>16.111920000000001</v>
      </c>
      <c r="H7627" s="3">
        <v>0.54636706287769099</v>
      </c>
      <c r="I7627" s="2">
        <f>Table13[[#This Row],[CF % EOL]]*$A$6</f>
        <v>21.85468251510764</v>
      </c>
      <c r="J7627" s="3">
        <v>0.16355087545434557</v>
      </c>
      <c r="K7627" s="2">
        <f>$A$10*Table13[[#This Row],[CF % WEC]]</f>
        <v>5.030249229894071E-2</v>
      </c>
      <c r="L7627" s="1">
        <v>30.084686664401971</v>
      </c>
      <c r="M7627" s="2">
        <f>Table13[[#This Row],[Cons h '[MWh']]]-Table13[[#This Row],[Ewec_prod '[MWh']]]-Table13[[#This Row],[Eeol_prod '[MWh']]]-Table13[[#This Row],[Efv_prod '[MWh']]]</f>
        <v>-7.9322183430046103</v>
      </c>
    </row>
    <row r="7628" spans="5:13" x14ac:dyDescent="0.3">
      <c r="E7628" s="4">
        <v>43783.75</v>
      </c>
      <c r="F7628" s="3">
        <v>0.38136999999999999</v>
      </c>
      <c r="G7628" s="2">
        <f>Table13[[#This Row],[CF % FV]]*$A$2</f>
        <v>19.449870000000001</v>
      </c>
      <c r="H7628" s="3">
        <v>0.51013023186487405</v>
      </c>
      <c r="I7628" s="2">
        <f>Table13[[#This Row],[CF % EOL]]*$A$6</f>
        <v>20.405209274594963</v>
      </c>
      <c r="J7628" s="3">
        <v>0.1678190286060017</v>
      </c>
      <c r="K7628" s="2">
        <f>$A$10*Table13[[#This Row],[CF % WEC]]</f>
        <v>5.1615225969399194E-2</v>
      </c>
      <c r="L7628" s="1">
        <v>33.033778798754035</v>
      </c>
      <c r="M7628" s="2">
        <f>Table13[[#This Row],[Cons h '[MWh']]]-Table13[[#This Row],[Ewec_prod '[MWh']]]-Table13[[#This Row],[Eeol_prod '[MWh']]]-Table13[[#This Row],[Efv_prod '[MWh']]]</f>
        <v>-6.872915701810328</v>
      </c>
    </row>
    <row r="7629" spans="5:13" x14ac:dyDescent="0.3">
      <c r="E7629" s="4">
        <v>43783.791666666664</v>
      </c>
      <c r="F7629" s="3">
        <v>0.49506</v>
      </c>
      <c r="G7629" s="2">
        <f>Table13[[#This Row],[CF % FV]]*$A$2</f>
        <v>25.248059999999999</v>
      </c>
      <c r="H7629" s="3">
        <v>0.45250927738332303</v>
      </c>
      <c r="I7629" s="2">
        <f>Table13[[#This Row],[CF % EOL]]*$A$6</f>
        <v>18.100371095332921</v>
      </c>
      <c r="J7629" s="3">
        <v>0.16840313977142105</v>
      </c>
      <c r="K7629" s="2">
        <f>$A$10*Table13[[#This Row],[CF % WEC]]</f>
        <v>5.1794878003169162E-2</v>
      </c>
      <c r="L7629" s="1">
        <v>39.155516147358917</v>
      </c>
      <c r="M7629" s="2">
        <f>Table13[[#This Row],[Cons h '[MWh']]]-Table13[[#This Row],[Ewec_prod '[MWh']]]-Table13[[#This Row],[Eeol_prod '[MWh']]]-Table13[[#This Row],[Efv_prod '[MWh']]]</f>
        <v>-4.2447098259771749</v>
      </c>
    </row>
    <row r="7630" spans="5:13" x14ac:dyDescent="0.3">
      <c r="E7630" s="4">
        <v>43783.833333333336</v>
      </c>
      <c r="F7630" s="3">
        <v>0.59895000000000009</v>
      </c>
      <c r="G7630" s="2">
        <f>Table13[[#This Row],[CF % FV]]*$A$2</f>
        <v>30.546450000000004</v>
      </c>
      <c r="H7630" s="3">
        <v>0.41148217165243101</v>
      </c>
      <c r="I7630" s="2">
        <f>Table13[[#This Row],[CF % EOL]]*$A$6</f>
        <v>16.459286866097241</v>
      </c>
      <c r="J7630" s="3">
        <v>0.16544282537166105</v>
      </c>
      <c r="K7630" s="2">
        <f>$A$10*Table13[[#This Row],[CF % WEC]]</f>
        <v>5.088438949686986E-2</v>
      </c>
      <c r="L7630" s="1">
        <v>32.57797826826571</v>
      </c>
      <c r="M7630" s="2">
        <f>Table13[[#This Row],[Cons h '[MWh']]]-Table13[[#This Row],[Ewec_prod '[MWh']]]-Table13[[#This Row],[Eeol_prod '[MWh']]]-Table13[[#This Row],[Efv_prod '[MWh']]]</f>
        <v>-14.478642987328406</v>
      </c>
    </row>
    <row r="7631" spans="5:13" x14ac:dyDescent="0.3">
      <c r="E7631" s="4">
        <v>43783.875</v>
      </c>
      <c r="F7631" s="3">
        <v>0.65879999999999994</v>
      </c>
      <c r="G7631" s="2">
        <f>Table13[[#This Row],[CF % FV]]*$A$2</f>
        <v>33.598799999999997</v>
      </c>
      <c r="H7631" s="3">
        <v>0.33915915279750503</v>
      </c>
      <c r="I7631" s="2">
        <f>Table13[[#This Row],[CF % EOL]]*$A$6</f>
        <v>13.566366111900201</v>
      </c>
      <c r="J7631" s="3">
        <v>0.14558898550884611</v>
      </c>
      <c r="K7631" s="2">
        <f>$A$10*Table13[[#This Row],[CF % WEC]]</f>
        <v>4.4778047210231153E-2</v>
      </c>
      <c r="L7631" s="1">
        <v>20.992013678236052</v>
      </c>
      <c r="M7631" s="2">
        <f>Table13[[#This Row],[Cons h '[MWh']]]-Table13[[#This Row],[Ewec_prod '[MWh']]]-Table13[[#This Row],[Eeol_prod '[MWh']]]-Table13[[#This Row],[Efv_prod '[MWh']]]</f>
        <v>-26.217930480874376</v>
      </c>
    </row>
    <row r="7632" spans="5:13" x14ac:dyDescent="0.3">
      <c r="E7632" s="4">
        <v>43783.916666666664</v>
      </c>
      <c r="F7632" s="3">
        <v>0.63329999999999997</v>
      </c>
      <c r="G7632" s="2">
        <f>Table13[[#This Row],[CF % FV]]*$A$2</f>
        <v>32.298299999999998</v>
      </c>
      <c r="H7632" s="3">
        <v>0</v>
      </c>
      <c r="I7632" s="2">
        <f>Table13[[#This Row],[CF % EOL]]*$A$6</f>
        <v>0</v>
      </c>
      <c r="J7632" s="3">
        <v>0.13034996081000216</v>
      </c>
      <c r="K7632" s="2">
        <f>$A$10*Table13[[#This Row],[CF % WEC]]</f>
        <v>4.0091059626536155E-2</v>
      </c>
      <c r="L7632" s="1">
        <v>28.482064085354935</v>
      </c>
      <c r="M7632" s="2">
        <f>Table13[[#This Row],[Cons h '[MWh']]]-Table13[[#This Row],[Ewec_prod '[MWh']]]-Table13[[#This Row],[Eeol_prod '[MWh']]]-Table13[[#This Row],[Efv_prod '[MWh']]]</f>
        <v>-3.8563269742715995</v>
      </c>
    </row>
    <row r="7633" spans="5:13" x14ac:dyDescent="0.3">
      <c r="E7633" s="4">
        <v>43783.958333333336</v>
      </c>
      <c r="F7633" s="3">
        <v>0.57399</v>
      </c>
      <c r="G7633" s="2">
        <f>Table13[[#This Row],[CF % FV]]*$A$2</f>
        <v>29.273489999999999</v>
      </c>
      <c r="H7633" s="3">
        <v>0</v>
      </c>
      <c r="I7633" s="2">
        <f>Table13[[#This Row],[CF % EOL]]*$A$6</f>
        <v>0</v>
      </c>
      <c r="J7633" s="3">
        <v>0.12337986435910953</v>
      </c>
      <c r="K7633" s="2">
        <f>$A$10*Table13[[#This Row],[CF % WEC]]</f>
        <v>3.794730330563665E-2</v>
      </c>
      <c r="L7633" s="1">
        <v>22.7476635006199</v>
      </c>
      <c r="M7633" s="2">
        <f>Table13[[#This Row],[Cons h '[MWh']]]-Table13[[#This Row],[Ewec_prod '[MWh']]]-Table13[[#This Row],[Eeol_prod '[MWh']]]-Table13[[#This Row],[Efv_prod '[MWh']]]</f>
        <v>-6.5637738026857342</v>
      </c>
    </row>
    <row r="7634" spans="5:13" x14ac:dyDescent="0.3">
      <c r="E7634" s="4">
        <v>43784</v>
      </c>
      <c r="F7634" s="3">
        <v>0.45261000000000001</v>
      </c>
      <c r="G7634" s="2">
        <f>Table13[[#This Row],[CF % FV]]*$A$2</f>
        <v>23.083110000000001</v>
      </c>
      <c r="H7634" s="3">
        <v>0</v>
      </c>
      <c r="I7634" s="2">
        <f>Table13[[#This Row],[CF % EOL]]*$A$6</f>
        <v>0</v>
      </c>
      <c r="J7634" s="3">
        <v>0.11945264054399816</v>
      </c>
      <c r="K7634" s="2">
        <f>$A$10*Table13[[#This Row],[CF % WEC]]</f>
        <v>3.6739427498386691E-2</v>
      </c>
      <c r="L7634" s="1">
        <v>23.276087999529164</v>
      </c>
      <c r="M7634" s="2">
        <f>Table13[[#This Row],[Cons h '[MWh']]]-Table13[[#This Row],[Ewec_prod '[MWh']]]-Table13[[#This Row],[Eeol_prod '[MWh']]]-Table13[[#This Row],[Efv_prod '[MWh']]]</f>
        <v>0.15623857203077662</v>
      </c>
    </row>
    <row r="7635" spans="5:13" x14ac:dyDescent="0.3">
      <c r="E7635" s="4">
        <v>43784.041666666664</v>
      </c>
      <c r="F7635" s="3">
        <v>0.25842999999999999</v>
      </c>
      <c r="G7635" s="2">
        <f>Table13[[#This Row],[CF % FV]]*$A$2</f>
        <v>13.179929999999999</v>
      </c>
      <c r="H7635" s="3">
        <v>5.9098830078791798E-2</v>
      </c>
      <c r="I7635" s="2">
        <f>Table13[[#This Row],[CF % EOL]]*$A$6</f>
        <v>2.3639532031516719</v>
      </c>
      <c r="J7635" s="3">
        <v>0.11813598420178574</v>
      </c>
      <c r="K7635" s="2">
        <f>$A$10*Table13[[#This Row],[CF % WEC]]</f>
        <v>3.6334470353825393E-2</v>
      </c>
      <c r="L7635" s="1">
        <v>18.998977238771282</v>
      </c>
      <c r="M7635" s="2">
        <f>Table13[[#This Row],[Cons h '[MWh']]]-Table13[[#This Row],[Ewec_prod '[MWh']]]-Table13[[#This Row],[Eeol_prod '[MWh']]]-Table13[[#This Row],[Efv_prod '[MWh']]]</f>
        <v>3.4187595652657876</v>
      </c>
    </row>
    <row r="7636" spans="5:13" x14ac:dyDescent="0.3">
      <c r="E7636" s="4">
        <v>43784.083333333336</v>
      </c>
      <c r="F7636" s="3">
        <v>0.11534</v>
      </c>
      <c r="G7636" s="2">
        <f>Table13[[#This Row],[CF % FV]]*$A$2</f>
        <v>5.8823400000000001</v>
      </c>
      <c r="H7636" s="3">
        <v>0.21228225693712799</v>
      </c>
      <c r="I7636" s="2">
        <f>Table13[[#This Row],[CF % EOL]]*$A$6</f>
        <v>8.4912902774851204</v>
      </c>
      <c r="J7636" s="3">
        <v>0.12082282214510653</v>
      </c>
      <c r="K7636" s="2">
        <f>$A$10*Table13[[#This Row],[CF % WEC]]</f>
        <v>3.7160847128495267E-2</v>
      </c>
      <c r="L7636" s="1">
        <v>29.583108409329299</v>
      </c>
      <c r="M7636" s="2">
        <f>Table13[[#This Row],[Cons h '[MWh']]]-Table13[[#This Row],[Ewec_prod '[MWh']]]-Table13[[#This Row],[Eeol_prod '[MWh']]]-Table13[[#This Row],[Efv_prod '[MWh']]]</f>
        <v>15.172317284715685</v>
      </c>
    </row>
    <row r="7637" spans="5:13" x14ac:dyDescent="0.3">
      <c r="E7637" s="4">
        <v>43784.125</v>
      </c>
      <c r="F7637" s="3">
        <v>1.3640000000000001E-2</v>
      </c>
      <c r="G7637" s="2">
        <f>Table13[[#This Row],[CF % FV]]*$A$2</f>
        <v>0.69564000000000004</v>
      </c>
      <c r="H7637" s="3">
        <v>0.43205051280669199</v>
      </c>
      <c r="I7637" s="2">
        <f>Table13[[#This Row],[CF % EOL]]*$A$6</f>
        <v>17.282020512267678</v>
      </c>
      <c r="J7637" s="3">
        <v>0.14106681701233922</v>
      </c>
      <c r="K7637" s="2">
        <f>$A$10*Table13[[#This Row],[CF % WEC]]</f>
        <v>4.3387187361036715E-2</v>
      </c>
      <c r="L7637" s="1">
        <v>25.532810415399631</v>
      </c>
      <c r="M7637" s="2">
        <f>Table13[[#This Row],[Cons h '[MWh']]]-Table13[[#This Row],[Ewec_prod '[MWh']]]-Table13[[#This Row],[Eeol_prod '[MWh']]]-Table13[[#This Row],[Efv_prod '[MWh']]]</f>
        <v>7.5117627157709146</v>
      </c>
    </row>
    <row r="7638" spans="5:13" x14ac:dyDescent="0.3">
      <c r="E7638" s="4">
        <v>43784.166666666664</v>
      </c>
      <c r="F7638" s="3">
        <v>0</v>
      </c>
      <c r="G7638" s="2">
        <f>Table13[[#This Row],[CF % FV]]*$A$2</f>
        <v>0</v>
      </c>
      <c r="H7638" s="3">
        <v>0.628547831868427</v>
      </c>
      <c r="I7638" s="2">
        <f>Table13[[#This Row],[CF % EOL]]*$A$6</f>
        <v>25.141913274737078</v>
      </c>
      <c r="J7638" s="3">
        <v>0.15461068695248478</v>
      </c>
      <c r="K7638" s="2">
        <f>$A$10*Table13[[#This Row],[CF % WEC]]</f>
        <v>4.7552805010403598E-2</v>
      </c>
      <c r="L7638" s="1">
        <v>26.991220974037311</v>
      </c>
      <c r="M7638" s="2">
        <f>Table13[[#This Row],[Cons h '[MWh']]]-Table13[[#This Row],[Ewec_prod '[MWh']]]-Table13[[#This Row],[Eeol_prod '[MWh']]]-Table13[[#This Row],[Efv_prod '[MWh']]]</f>
        <v>1.8017548942898287</v>
      </c>
    </row>
    <row r="7639" spans="5:13" x14ac:dyDescent="0.3">
      <c r="E7639" s="4">
        <v>43784.208333333336</v>
      </c>
      <c r="F7639" s="3">
        <v>0</v>
      </c>
      <c r="G7639" s="2">
        <f>Table13[[#This Row],[CF % FV]]*$A$2</f>
        <v>0</v>
      </c>
      <c r="H7639" s="3">
        <v>0.80448158283442694</v>
      </c>
      <c r="I7639" s="2">
        <f>Table13[[#This Row],[CF % EOL]]*$A$6</f>
        <v>32.179263313377078</v>
      </c>
      <c r="J7639" s="3">
        <v>0.1735183024452287</v>
      </c>
      <c r="K7639" s="2">
        <f>$A$10*Table13[[#This Row],[CF % WEC]]</f>
        <v>5.3368121987906282E-2</v>
      </c>
      <c r="L7639" s="1">
        <v>32.635285092671708</v>
      </c>
      <c r="M7639" s="2">
        <f>Table13[[#This Row],[Cons h '[MWh']]]-Table13[[#This Row],[Ewec_prod '[MWh']]]-Table13[[#This Row],[Eeol_prod '[MWh']]]-Table13[[#This Row],[Efv_prod '[MWh']]]</f>
        <v>0.40265365730672187</v>
      </c>
    </row>
    <row r="7640" spans="5:13" x14ac:dyDescent="0.3">
      <c r="E7640" s="4">
        <v>43784.25</v>
      </c>
      <c r="F7640" s="3">
        <v>0</v>
      </c>
      <c r="G7640" s="2">
        <f>Table13[[#This Row],[CF % FV]]*$A$2</f>
        <v>0</v>
      </c>
      <c r="H7640" s="3">
        <v>0.90345124594888504</v>
      </c>
      <c r="I7640" s="2">
        <f>Table13[[#This Row],[CF % EOL]]*$A$6</f>
        <v>36.1380498379554</v>
      </c>
      <c r="J7640" s="3">
        <v>0.2005370076762549</v>
      </c>
      <c r="K7640" s="2">
        <f>$A$10*Table13[[#This Row],[CF % WEC]]</f>
        <v>6.1678124658545809E-2</v>
      </c>
      <c r="L7640" s="1">
        <v>28.233931377870558</v>
      </c>
      <c r="M7640" s="2">
        <f>Table13[[#This Row],[Cons h '[MWh']]]-Table13[[#This Row],[Ewec_prod '[MWh']]]-Table13[[#This Row],[Eeol_prod '[MWh']]]-Table13[[#This Row],[Efv_prod '[MWh']]]</f>
        <v>-7.9657965847433871</v>
      </c>
    </row>
    <row r="7641" spans="5:13" x14ac:dyDescent="0.3">
      <c r="E7641" s="4">
        <v>43784.291666666664</v>
      </c>
      <c r="F7641" s="3">
        <v>0</v>
      </c>
      <c r="G7641" s="2">
        <f>Table13[[#This Row],[CF % FV]]*$A$2</f>
        <v>0</v>
      </c>
      <c r="H7641" s="3">
        <v>0.933717258420106</v>
      </c>
      <c r="I7641" s="2">
        <f>Table13[[#This Row],[CF % EOL]]*$A$6</f>
        <v>37.348690336804239</v>
      </c>
      <c r="J7641" s="3">
        <v>0.22291428367257168</v>
      </c>
      <c r="K7641" s="2">
        <f>$A$10*Table13[[#This Row],[CF % WEC]]</f>
        <v>6.8560587074897775E-2</v>
      </c>
      <c r="L7641" s="1">
        <v>37.94001915892953</v>
      </c>
      <c r="M7641" s="2">
        <f>Table13[[#This Row],[Cons h '[MWh']]]-Table13[[#This Row],[Ewec_prod '[MWh']]]-Table13[[#This Row],[Eeol_prod '[MWh']]]-Table13[[#This Row],[Efv_prod '[MWh']]]</f>
        <v>0.5227682350503926</v>
      </c>
    </row>
    <row r="7642" spans="5:13" x14ac:dyDescent="0.3">
      <c r="E7642" s="4">
        <v>43784.333333333336</v>
      </c>
      <c r="F7642" s="3">
        <v>0</v>
      </c>
      <c r="G7642" s="2">
        <f>Table13[[#This Row],[CF % FV]]*$A$2</f>
        <v>0</v>
      </c>
      <c r="H7642" s="3">
        <v>0.92947555245634395</v>
      </c>
      <c r="I7642" s="2">
        <f>Table13[[#This Row],[CF % EOL]]*$A$6</f>
        <v>37.17902209825376</v>
      </c>
      <c r="J7642" s="3">
        <v>0.23347533846399859</v>
      </c>
      <c r="K7642" s="2">
        <f>$A$10*Table13[[#This Row],[CF % WEC]]</f>
        <v>7.1808795779612036E-2</v>
      </c>
      <c r="L7642" s="1">
        <v>32.205874886077652</v>
      </c>
      <c r="M7642" s="2">
        <f>Table13[[#This Row],[Cons h '[MWh']]]-Table13[[#This Row],[Ewec_prod '[MWh']]]-Table13[[#This Row],[Eeol_prod '[MWh']]]-Table13[[#This Row],[Efv_prod '[MWh']]]</f>
        <v>-5.0449560079557187</v>
      </c>
    </row>
    <row r="7643" spans="5:13" x14ac:dyDescent="0.3">
      <c r="E7643" s="4">
        <v>43784.375</v>
      </c>
      <c r="F7643" s="3">
        <v>0</v>
      </c>
      <c r="G7643" s="2">
        <f>Table13[[#This Row],[CF % FV]]*$A$2</f>
        <v>0</v>
      </c>
      <c r="H7643" s="3">
        <v>0.90112663554683203</v>
      </c>
      <c r="I7643" s="2">
        <f>Table13[[#This Row],[CF % EOL]]*$A$6</f>
        <v>36.045065421873282</v>
      </c>
      <c r="J7643" s="3">
        <v>0.19841552824277289</v>
      </c>
      <c r="K7643" s="2">
        <f>$A$10*Table13[[#This Row],[CF % WEC]]</f>
        <v>6.1025632260882805E-2</v>
      </c>
      <c r="L7643" s="1">
        <v>27.620909312457105</v>
      </c>
      <c r="M7643" s="2">
        <f>Table13[[#This Row],[Cons h '[MWh']]]-Table13[[#This Row],[Ewec_prod '[MWh']]]-Table13[[#This Row],[Eeol_prod '[MWh']]]-Table13[[#This Row],[Efv_prod '[MWh']]]</f>
        <v>-8.4851817416770601</v>
      </c>
    </row>
    <row r="7644" spans="5:13" x14ac:dyDescent="0.3">
      <c r="E7644" s="4">
        <v>43784.416666666664</v>
      </c>
      <c r="F7644" s="3">
        <v>0</v>
      </c>
      <c r="G7644" s="2">
        <f>Table13[[#This Row],[CF % FV]]*$A$2</f>
        <v>0</v>
      </c>
      <c r="H7644" s="3">
        <v>6.5267306678839301E-2</v>
      </c>
      <c r="I7644" s="2">
        <f>Table13[[#This Row],[CF % EOL]]*$A$6</f>
        <v>2.6106922671535719</v>
      </c>
      <c r="J7644" s="3">
        <v>0.17259251344941468</v>
      </c>
      <c r="K7644" s="2">
        <f>$A$10*Table13[[#This Row],[CF % WEC]]</f>
        <v>5.3083381880566542E-2</v>
      </c>
      <c r="L7644" s="1">
        <v>29.956603209823758</v>
      </c>
      <c r="M7644" s="2">
        <f>Table13[[#This Row],[Cons h '[MWh']]]-Table13[[#This Row],[Ewec_prod '[MWh']]]-Table13[[#This Row],[Eeol_prod '[MWh']]]-Table13[[#This Row],[Efv_prod '[MWh']]]</f>
        <v>27.292827560789622</v>
      </c>
    </row>
    <row r="7645" spans="5:13" x14ac:dyDescent="0.3">
      <c r="E7645" s="4">
        <v>43784.458333333336</v>
      </c>
      <c r="F7645" s="3">
        <v>0</v>
      </c>
      <c r="G7645" s="2">
        <f>Table13[[#This Row],[CF % FV]]*$A$2</f>
        <v>0</v>
      </c>
      <c r="H7645" s="3">
        <v>2.6832490695688702E-2</v>
      </c>
      <c r="I7645" s="2">
        <f>Table13[[#This Row],[CF % EOL]]*$A$6</f>
        <v>1.0732996278275482</v>
      </c>
      <c r="J7645" s="3">
        <v>0.15873698931866248</v>
      </c>
      <c r="K7645" s="2">
        <f>$A$10*Table13[[#This Row],[CF % WEC]]</f>
        <v>4.8821910372396568E-2</v>
      </c>
      <c r="L7645" s="1">
        <v>27.498117059902455</v>
      </c>
      <c r="M7645" s="2">
        <f>Table13[[#This Row],[Cons h '[MWh']]]-Table13[[#This Row],[Ewec_prod '[MWh']]]-Table13[[#This Row],[Eeol_prod '[MWh']]]-Table13[[#This Row],[Efv_prod '[MWh']]]</f>
        <v>26.37599552170251</v>
      </c>
    </row>
    <row r="7646" spans="5:13" x14ac:dyDescent="0.3">
      <c r="E7646" s="4">
        <v>43784.5</v>
      </c>
      <c r="F7646" s="3">
        <v>0</v>
      </c>
      <c r="G7646" s="2">
        <f>Table13[[#This Row],[CF % FV]]*$A$2</f>
        <v>0</v>
      </c>
      <c r="H7646" s="3">
        <v>5.0485996382906601E-2</v>
      </c>
      <c r="I7646" s="2">
        <f>Table13[[#This Row],[CF % EOL]]*$A$6</f>
        <v>2.0194398553162642</v>
      </c>
      <c r="J7646" s="3">
        <v>0.14905969873833186</v>
      </c>
      <c r="K7646" s="2">
        <f>$A$10*Table13[[#This Row],[CF % WEC]]</f>
        <v>4.5845516430515293E-2</v>
      </c>
      <c r="L7646" s="1">
        <v>32.153767625070387</v>
      </c>
      <c r="M7646" s="2">
        <f>Table13[[#This Row],[Cons h '[MWh']]]-Table13[[#This Row],[Ewec_prod '[MWh']]]-Table13[[#This Row],[Eeol_prod '[MWh']]]-Table13[[#This Row],[Efv_prod '[MWh']]]</f>
        <v>30.088482253323605</v>
      </c>
    </row>
    <row r="7647" spans="5:13" x14ac:dyDescent="0.3">
      <c r="E7647" s="4">
        <v>43784.541666666664</v>
      </c>
      <c r="F7647" s="3">
        <v>0</v>
      </c>
      <c r="G7647" s="2">
        <f>Table13[[#This Row],[CF % FV]]*$A$2</f>
        <v>0</v>
      </c>
      <c r="H7647" s="3">
        <v>8.41230022066147E-2</v>
      </c>
      <c r="I7647" s="2">
        <f>Table13[[#This Row],[CF % EOL]]*$A$6</f>
        <v>3.3649200882645882</v>
      </c>
      <c r="J7647" s="3">
        <v>0.14272919856906535</v>
      </c>
      <c r="K7647" s="2">
        <f>$A$10*Table13[[#This Row],[CF % WEC]]</f>
        <v>4.3898477412054875E-2</v>
      </c>
      <c r="L7647" s="1">
        <v>26.21603560668138</v>
      </c>
      <c r="M7647" s="2">
        <f>Table13[[#This Row],[Cons h '[MWh']]]-Table13[[#This Row],[Ewec_prod '[MWh']]]-Table13[[#This Row],[Eeol_prod '[MWh']]]-Table13[[#This Row],[Efv_prod '[MWh']]]</f>
        <v>22.807217041004741</v>
      </c>
    </row>
    <row r="7648" spans="5:13" x14ac:dyDescent="0.3">
      <c r="E7648" s="4">
        <v>43784.583333333336</v>
      </c>
      <c r="F7648" s="3">
        <v>0</v>
      </c>
      <c r="G7648" s="2">
        <f>Table13[[#This Row],[CF % FV]]*$A$2</f>
        <v>0</v>
      </c>
      <c r="H7648" s="3">
        <v>0.15599789555075999</v>
      </c>
      <c r="I7648" s="2">
        <f>Table13[[#This Row],[CF % EOL]]*$A$6</f>
        <v>6.2399158220303992</v>
      </c>
      <c r="J7648" s="3">
        <v>0.13938494836289539</v>
      </c>
      <c r="K7648" s="2">
        <f>$A$10*Table13[[#This Row],[CF % WEC]]</f>
        <v>4.2869903766244249E-2</v>
      </c>
      <c r="L7648" s="1">
        <v>27.128655184561563</v>
      </c>
      <c r="M7648" s="2">
        <f>Table13[[#This Row],[Cons h '[MWh']]]-Table13[[#This Row],[Ewec_prod '[MWh']]]-Table13[[#This Row],[Eeol_prod '[MWh']]]-Table13[[#This Row],[Efv_prod '[MWh']]]</f>
        <v>20.845869458764916</v>
      </c>
    </row>
    <row r="7649" spans="5:13" x14ac:dyDescent="0.3">
      <c r="E7649" s="4">
        <v>43784.625</v>
      </c>
      <c r="F7649" s="3">
        <v>2.5000000000000001E-3</v>
      </c>
      <c r="G7649" s="2">
        <f>Table13[[#This Row],[CF % FV]]*$A$2</f>
        <v>0.1275</v>
      </c>
      <c r="H7649" s="3">
        <v>0.24724805912991801</v>
      </c>
      <c r="I7649" s="2">
        <f>Table13[[#This Row],[CF % EOL]]*$A$6</f>
        <v>9.8899223651967212</v>
      </c>
      <c r="J7649" s="3">
        <v>0.13894323017209426</v>
      </c>
      <c r="K7649" s="2">
        <f>$A$10*Table13[[#This Row],[CF % WEC]]</f>
        <v>4.2734046799234142E-2</v>
      </c>
      <c r="L7649" s="1">
        <v>24.309459541952499</v>
      </c>
      <c r="M7649" s="2">
        <f>Table13[[#This Row],[Cons h '[MWh']]]-Table13[[#This Row],[Ewec_prod '[MWh']]]-Table13[[#This Row],[Eeol_prod '[MWh']]]-Table13[[#This Row],[Efv_prod '[MWh']]]</f>
        <v>14.249303129956543</v>
      </c>
    </row>
    <row r="7650" spans="5:13" x14ac:dyDescent="0.3">
      <c r="E7650" s="4">
        <v>43784.666666666664</v>
      </c>
      <c r="F7650" s="3">
        <v>0.1105</v>
      </c>
      <c r="G7650" s="2">
        <f>Table13[[#This Row],[CF % FV]]*$A$2</f>
        <v>5.6355000000000004</v>
      </c>
      <c r="H7650" s="3">
        <v>0.35392327940793999</v>
      </c>
      <c r="I7650" s="2">
        <f>Table13[[#This Row],[CF % EOL]]*$A$6</f>
        <v>14.156931176317599</v>
      </c>
      <c r="J7650" s="3">
        <v>0.15373789704970367</v>
      </c>
      <c r="K7650" s="2">
        <f>$A$10*Table13[[#This Row],[CF % WEC]]</f>
        <v>4.7284365558512703E-2</v>
      </c>
      <c r="L7650" s="1">
        <v>29.36010129478672</v>
      </c>
      <c r="M7650" s="2">
        <f>Table13[[#This Row],[Cons h '[MWh']]]-Table13[[#This Row],[Ewec_prod '[MWh']]]-Table13[[#This Row],[Eeol_prod '[MWh']]]-Table13[[#This Row],[Efv_prod '[MWh']]]</f>
        <v>9.520385752910606</v>
      </c>
    </row>
    <row r="7651" spans="5:13" x14ac:dyDescent="0.3">
      <c r="E7651" s="4">
        <v>43784.708333333336</v>
      </c>
      <c r="F7651" s="3">
        <v>0.27856999999999998</v>
      </c>
      <c r="G7651" s="2">
        <f>Table13[[#This Row],[CF % FV]]*$A$2</f>
        <v>14.20707</v>
      </c>
      <c r="H7651" s="3">
        <v>0.402215844457667</v>
      </c>
      <c r="I7651" s="2">
        <f>Table13[[#This Row],[CF % EOL]]*$A$6</f>
        <v>16.088633778306679</v>
      </c>
      <c r="J7651" s="3">
        <v>0.15835707674364227</v>
      </c>
      <c r="K7651" s="2">
        <f>$A$10*Table13[[#This Row],[CF % WEC]]</f>
        <v>4.8705062637242988E-2</v>
      </c>
      <c r="L7651" s="1">
        <v>40.783296201710655</v>
      </c>
      <c r="M7651" s="2">
        <f>Table13[[#This Row],[Cons h '[MWh']]]-Table13[[#This Row],[Ewec_prod '[MWh']]]-Table13[[#This Row],[Eeol_prod '[MWh']]]-Table13[[#This Row],[Efv_prod '[MWh']]]</f>
        <v>10.43888736076673</v>
      </c>
    </row>
    <row r="7652" spans="5:13" x14ac:dyDescent="0.3">
      <c r="E7652" s="4">
        <v>43784.75</v>
      </c>
      <c r="F7652" s="3">
        <v>0.45697000000000004</v>
      </c>
      <c r="G7652" s="2">
        <f>Table13[[#This Row],[CF % FV]]*$A$2</f>
        <v>23.305470000000003</v>
      </c>
      <c r="H7652" s="3">
        <v>0.431057856276167</v>
      </c>
      <c r="I7652" s="2">
        <f>Table13[[#This Row],[CF % EOL]]*$A$6</f>
        <v>17.242314251046679</v>
      </c>
      <c r="J7652" s="3">
        <v>0.16196824622992126</v>
      </c>
      <c r="K7652" s="2">
        <f>$A$10*Table13[[#This Row],[CF % WEC]]</f>
        <v>4.9815731258056488E-2</v>
      </c>
      <c r="L7652" s="1">
        <v>50.98984447854496</v>
      </c>
      <c r="M7652" s="2">
        <f>Table13[[#This Row],[Cons h '[MWh']]]-Table13[[#This Row],[Ewec_prod '[MWh']]]-Table13[[#This Row],[Eeol_prod '[MWh']]]-Table13[[#This Row],[Efv_prod '[MWh']]]</f>
        <v>10.39224449624022</v>
      </c>
    </row>
    <row r="7653" spans="5:13" x14ac:dyDescent="0.3">
      <c r="E7653" s="4">
        <v>43784.791666666664</v>
      </c>
      <c r="F7653" s="3">
        <v>0.63151999999999997</v>
      </c>
      <c r="G7653" s="2">
        <f>Table13[[#This Row],[CF % FV]]*$A$2</f>
        <v>32.207519999999995</v>
      </c>
      <c r="H7653" s="3">
        <v>0.50958057997994799</v>
      </c>
      <c r="I7653" s="2">
        <f>Table13[[#This Row],[CF % EOL]]*$A$6</f>
        <v>20.383223199197921</v>
      </c>
      <c r="J7653" s="3">
        <v>0.16508936435715096</v>
      </c>
      <c r="K7653" s="2">
        <f>$A$10*Table13[[#This Row],[CF % WEC]]</f>
        <v>5.0775677330634268E-2</v>
      </c>
      <c r="L7653" s="1">
        <v>42.643307196491442</v>
      </c>
      <c r="M7653" s="2">
        <f>Table13[[#This Row],[Cons h '[MWh']]]-Table13[[#This Row],[Ewec_prod '[MWh']]]-Table13[[#This Row],[Eeol_prod '[MWh']]]-Table13[[#This Row],[Efv_prod '[MWh']]]</f>
        <v>-9.9982116800371088</v>
      </c>
    </row>
    <row r="7654" spans="5:13" x14ac:dyDescent="0.3">
      <c r="E7654" s="4">
        <v>43784.833333333336</v>
      </c>
      <c r="F7654" s="3">
        <v>0.71086000000000005</v>
      </c>
      <c r="G7654" s="2">
        <f>Table13[[#This Row],[CF % FV]]*$A$2</f>
        <v>36.253860000000003</v>
      </c>
      <c r="H7654" s="3">
        <v>0.56874365460141396</v>
      </c>
      <c r="I7654" s="2">
        <f>Table13[[#This Row],[CF % EOL]]*$A$6</f>
        <v>22.749746184056558</v>
      </c>
      <c r="J7654" s="3">
        <v>0.16670294218742185</v>
      </c>
      <c r="K7654" s="2">
        <f>$A$10*Table13[[#This Row],[CF % WEC]]</f>
        <v>5.1271957073285968E-2</v>
      </c>
      <c r="L7654" s="1">
        <v>32.817425006327902</v>
      </c>
      <c r="M7654" s="2">
        <f>Table13[[#This Row],[Cons h '[MWh']]]-Table13[[#This Row],[Ewec_prod '[MWh']]]-Table13[[#This Row],[Eeol_prod '[MWh']]]-Table13[[#This Row],[Efv_prod '[MWh']]]</f>
        <v>-26.237453134801942</v>
      </c>
    </row>
    <row r="7655" spans="5:13" x14ac:dyDescent="0.3">
      <c r="E7655" s="4">
        <v>43784.875</v>
      </c>
      <c r="F7655" s="3">
        <v>0.71847000000000005</v>
      </c>
      <c r="G7655" s="2">
        <f>Table13[[#This Row],[CF % FV]]*$A$2</f>
        <v>36.641970000000001</v>
      </c>
      <c r="H7655" s="3">
        <v>0.565817677144693</v>
      </c>
      <c r="I7655" s="2">
        <f>Table13[[#This Row],[CF % EOL]]*$A$6</f>
        <v>22.632707085787722</v>
      </c>
      <c r="J7655" s="3">
        <v>0.15171736670140393</v>
      </c>
      <c r="K7655" s="2">
        <f>$A$10*Table13[[#This Row],[CF % WEC]]</f>
        <v>4.6662921546043963E-2</v>
      </c>
      <c r="L7655" s="1">
        <v>32.176243411699339</v>
      </c>
      <c r="M7655" s="2">
        <f>Table13[[#This Row],[Cons h '[MWh']]]-Table13[[#This Row],[Ewec_prod '[MWh']]]-Table13[[#This Row],[Eeol_prod '[MWh']]]-Table13[[#This Row],[Efv_prod '[MWh']]]</f>
        <v>-27.145096595634428</v>
      </c>
    </row>
    <row r="7656" spans="5:13" x14ac:dyDescent="0.3">
      <c r="E7656" s="4">
        <v>43784.916666666664</v>
      </c>
      <c r="F7656" s="3">
        <v>0.66619000000000006</v>
      </c>
      <c r="G7656" s="2">
        <f>Table13[[#This Row],[CF % FV]]*$A$2</f>
        <v>33.97569</v>
      </c>
      <c r="H7656" s="3">
        <v>0</v>
      </c>
      <c r="I7656" s="2">
        <f>Table13[[#This Row],[CF % EOL]]*$A$6</f>
        <v>0</v>
      </c>
      <c r="J7656" s="3">
        <v>0.13933117437556641</v>
      </c>
      <c r="K7656" s="2">
        <f>$A$10*Table13[[#This Row],[CF % WEC]]</f>
        <v>4.2853364780586212E-2</v>
      </c>
      <c r="L7656" s="1">
        <v>28.066093355089862</v>
      </c>
      <c r="M7656" s="2">
        <f>Table13[[#This Row],[Cons h '[MWh']]]-Table13[[#This Row],[Ewec_prod '[MWh']]]-Table13[[#This Row],[Eeol_prod '[MWh']]]-Table13[[#This Row],[Efv_prod '[MWh']]]</f>
        <v>-5.9524500096907254</v>
      </c>
    </row>
    <row r="7657" spans="5:13" x14ac:dyDescent="0.3">
      <c r="E7657" s="4">
        <v>43784.958333333336</v>
      </c>
      <c r="F7657" s="3">
        <v>0.57874000000000003</v>
      </c>
      <c r="G7657" s="2">
        <f>Table13[[#This Row],[CF % FV]]*$A$2</f>
        <v>29.515740000000001</v>
      </c>
      <c r="H7657" s="3">
        <v>0</v>
      </c>
      <c r="I7657" s="2">
        <f>Table13[[#This Row],[CF % EOL]]*$A$6</f>
        <v>0</v>
      </c>
      <c r="J7657" s="3">
        <v>0.13136560640207529</v>
      </c>
      <c r="K7657" s="2">
        <f>$A$10*Table13[[#This Row],[CF % WEC]]</f>
        <v>4.0403436459933009E-2</v>
      </c>
      <c r="L7657" s="1">
        <v>21.355542722098907</v>
      </c>
      <c r="M7657" s="2">
        <f>Table13[[#This Row],[Cons h '[MWh']]]-Table13[[#This Row],[Ewec_prod '[MWh']]]-Table13[[#This Row],[Eeol_prod '[MWh']]]-Table13[[#This Row],[Efv_prod '[MWh']]]</f>
        <v>-8.2006007143610269</v>
      </c>
    </row>
    <row r="7658" spans="5:13" x14ac:dyDescent="0.3">
      <c r="E7658" s="4">
        <v>43785</v>
      </c>
      <c r="F7658" s="3">
        <v>0.47332999999999997</v>
      </c>
      <c r="G7658" s="2">
        <f>Table13[[#This Row],[CF % FV]]*$A$2</f>
        <v>24.13983</v>
      </c>
      <c r="H7658" s="3">
        <v>4.93784488145151E-2</v>
      </c>
      <c r="I7658" s="2">
        <f>Table13[[#This Row],[CF % EOL]]*$A$6</f>
        <v>1.9751379525806039</v>
      </c>
      <c r="J7658" s="3">
        <v>0.12750626398641834</v>
      </c>
      <c r="K7658" s="2">
        <f>$A$10*Table13[[#This Row],[CF % WEC]]</f>
        <v>3.9216438581729962E-2</v>
      </c>
      <c r="L7658" s="1">
        <v>14.151051708563013</v>
      </c>
      <c r="M7658" s="2">
        <f>Table13[[#This Row],[Cons h '[MWh']]]-Table13[[#This Row],[Ewec_prod '[MWh']]]-Table13[[#This Row],[Eeol_prod '[MWh']]]-Table13[[#This Row],[Efv_prod '[MWh']]]</f>
        <v>-12.003132682599322</v>
      </c>
    </row>
    <row r="7659" spans="5:13" x14ac:dyDescent="0.3">
      <c r="E7659" s="4">
        <v>43785.041666666664</v>
      </c>
      <c r="F7659" s="3">
        <v>0.34264999999999995</v>
      </c>
      <c r="G7659" s="2">
        <f>Table13[[#This Row],[CF % FV]]*$A$2</f>
        <v>17.475149999999999</v>
      </c>
      <c r="H7659" s="3">
        <v>0.153592632645041</v>
      </c>
      <c r="I7659" s="2">
        <f>Table13[[#This Row],[CF % EOL]]*$A$6</f>
        <v>6.1437053058016398</v>
      </c>
      <c r="J7659" s="3">
        <v>0.12821375752965988</v>
      </c>
      <c r="K7659" s="2">
        <f>$A$10*Table13[[#This Row],[CF % WEC]]</f>
        <v>3.9434038691858339E-2</v>
      </c>
      <c r="L7659" s="1">
        <v>21.978537011524516</v>
      </c>
      <c r="M7659" s="2">
        <f>Table13[[#This Row],[Cons h '[MWh']]]-Table13[[#This Row],[Ewec_prod '[MWh']]]-Table13[[#This Row],[Eeol_prod '[MWh']]]-Table13[[#This Row],[Efv_prod '[MWh']]]</f>
        <v>-1.679752332968981</v>
      </c>
    </row>
    <row r="7660" spans="5:13" x14ac:dyDescent="0.3">
      <c r="E7660" s="4">
        <v>43785.083333333336</v>
      </c>
      <c r="F7660" s="3">
        <v>0.13413999999999998</v>
      </c>
      <c r="G7660" s="2">
        <f>Table13[[#This Row],[CF % FV]]*$A$2</f>
        <v>6.8411399999999993</v>
      </c>
      <c r="H7660" s="3">
        <v>0.29534564111049</v>
      </c>
      <c r="I7660" s="2">
        <f>Table13[[#This Row],[CF % EOL]]*$A$6</f>
        <v>11.8138256444196</v>
      </c>
      <c r="J7660" s="3">
        <v>0.13510706106508405</v>
      </c>
      <c r="K7660" s="2">
        <f>$A$10*Table13[[#This Row],[CF % WEC]]</f>
        <v>4.1554176215070369E-2</v>
      </c>
      <c r="L7660" s="1">
        <v>24.442534688276535</v>
      </c>
      <c r="M7660" s="2">
        <f>Table13[[#This Row],[Cons h '[MWh']]]-Table13[[#This Row],[Ewec_prod '[MWh']]]-Table13[[#This Row],[Eeol_prod '[MWh']]]-Table13[[#This Row],[Efv_prod '[MWh']]]</f>
        <v>5.7460148676418665</v>
      </c>
    </row>
    <row r="7661" spans="5:13" x14ac:dyDescent="0.3">
      <c r="E7661" s="4">
        <v>43785.125</v>
      </c>
      <c r="F7661" s="3">
        <v>9.0699999999999999E-3</v>
      </c>
      <c r="G7661" s="2">
        <f>Table13[[#This Row],[CF % FV]]*$A$2</f>
        <v>0.46256999999999998</v>
      </c>
      <c r="H7661" s="3">
        <v>0.42447345894085098</v>
      </c>
      <c r="I7661" s="2">
        <f>Table13[[#This Row],[CF % EOL]]*$A$6</f>
        <v>16.978938357634039</v>
      </c>
      <c r="J7661" s="3">
        <v>0.15025649325706444</v>
      </c>
      <c r="K7661" s="2">
        <f>$A$10*Table13[[#This Row],[CF % WEC]]</f>
        <v>4.6213608297310381E-2</v>
      </c>
      <c r="L7661" s="1">
        <v>23.207865668977316</v>
      </c>
      <c r="M7661" s="2">
        <f>Table13[[#This Row],[Cons h '[MWh']]]-Table13[[#This Row],[Ewec_prod '[MWh']]]-Table13[[#This Row],[Eeol_prod '[MWh']]]-Table13[[#This Row],[Efv_prod '[MWh']]]</f>
        <v>5.7201437030459656</v>
      </c>
    </row>
    <row r="7662" spans="5:13" x14ac:dyDescent="0.3">
      <c r="E7662" s="4">
        <v>43785.166666666664</v>
      </c>
      <c r="F7662" s="3">
        <v>0</v>
      </c>
      <c r="G7662" s="2">
        <f>Table13[[#This Row],[CF % FV]]*$A$2</f>
        <v>0</v>
      </c>
      <c r="H7662" s="3">
        <v>0.43354191903424699</v>
      </c>
      <c r="I7662" s="2">
        <f>Table13[[#This Row],[CF % EOL]]*$A$6</f>
        <v>17.341676761369879</v>
      </c>
      <c r="J7662" s="3">
        <v>0.16996004412710891</v>
      </c>
      <c r="K7662" s="2">
        <f>$A$10*Table13[[#This Row],[CF % WEC]]</f>
        <v>5.227372697994543E-2</v>
      </c>
      <c r="L7662" s="1">
        <v>27.299328968477806</v>
      </c>
      <c r="M7662" s="2">
        <f>Table13[[#This Row],[Cons h '[MWh']]]-Table13[[#This Row],[Ewec_prod '[MWh']]]-Table13[[#This Row],[Eeol_prod '[MWh']]]-Table13[[#This Row],[Efv_prod '[MWh']]]</f>
        <v>9.9053784801279825</v>
      </c>
    </row>
    <row r="7663" spans="5:13" x14ac:dyDescent="0.3">
      <c r="E7663" s="4">
        <v>43785.208333333336</v>
      </c>
      <c r="F7663" s="3">
        <v>0</v>
      </c>
      <c r="G7663" s="2">
        <f>Table13[[#This Row],[CF % FV]]*$A$2</f>
        <v>0</v>
      </c>
      <c r="H7663" s="3">
        <v>0.48556175261510798</v>
      </c>
      <c r="I7663" s="2">
        <f>Table13[[#This Row],[CF % EOL]]*$A$6</f>
        <v>19.422470104604319</v>
      </c>
      <c r="J7663" s="3">
        <v>0.18245244989375439</v>
      </c>
      <c r="K7663" s="2">
        <f>$A$10*Table13[[#This Row],[CF % WEC]]</f>
        <v>5.6115951261082597E-2</v>
      </c>
      <c r="L7663" s="1">
        <v>32.594900820025629</v>
      </c>
      <c r="M7663" s="2">
        <f>Table13[[#This Row],[Cons h '[MWh']]]-Table13[[#This Row],[Ewec_prod '[MWh']]]-Table13[[#This Row],[Eeol_prod '[MWh']]]-Table13[[#This Row],[Efv_prod '[MWh']]]</f>
        <v>13.116314764160226</v>
      </c>
    </row>
    <row r="7664" spans="5:13" x14ac:dyDescent="0.3">
      <c r="E7664" s="4">
        <v>43785.25</v>
      </c>
      <c r="F7664" s="3">
        <v>0</v>
      </c>
      <c r="G7664" s="2">
        <f>Table13[[#This Row],[CF % FV]]*$A$2</f>
        <v>0</v>
      </c>
      <c r="H7664" s="3">
        <v>0.54105361408722996</v>
      </c>
      <c r="I7664" s="2">
        <f>Table13[[#This Row],[CF % EOL]]*$A$6</f>
        <v>21.642144563489197</v>
      </c>
      <c r="J7664" s="3">
        <v>0.18859187356967977</v>
      </c>
      <c r="K7664" s="2">
        <f>$A$10*Table13[[#This Row],[CF % WEC]]</f>
        <v>5.8004221876083846E-2</v>
      </c>
      <c r="L7664" s="1">
        <v>21.750718615455128</v>
      </c>
      <c r="M7664" s="2">
        <f>Table13[[#This Row],[Cons h '[MWh']]]-Table13[[#This Row],[Ewec_prod '[MWh']]]-Table13[[#This Row],[Eeol_prod '[MWh']]]-Table13[[#This Row],[Efv_prod '[MWh']]]</f>
        <v>5.0569830089848722E-2</v>
      </c>
    </row>
    <row r="7665" spans="5:13" x14ac:dyDescent="0.3">
      <c r="E7665" s="4">
        <v>43785.291666666664</v>
      </c>
      <c r="F7665" s="3">
        <v>0</v>
      </c>
      <c r="G7665" s="2">
        <f>Table13[[#This Row],[CF % FV]]*$A$2</f>
        <v>0</v>
      </c>
      <c r="H7665" s="3">
        <v>0.53671115722907203</v>
      </c>
      <c r="I7665" s="2">
        <f>Table13[[#This Row],[CF % EOL]]*$A$6</f>
        <v>21.46844628916288</v>
      </c>
      <c r="J7665" s="3">
        <v>0.19442138331758332</v>
      </c>
      <c r="K7665" s="2">
        <f>$A$10*Table13[[#This Row],[CF % WEC]]</f>
        <v>5.9797173875795855E-2</v>
      </c>
      <c r="L7665" s="1">
        <v>34.563037420158075</v>
      </c>
      <c r="M7665" s="2">
        <f>Table13[[#This Row],[Cons h '[MWh']]]-Table13[[#This Row],[Ewec_prod '[MWh']]]-Table13[[#This Row],[Eeol_prod '[MWh']]]-Table13[[#This Row],[Efv_prod '[MWh']]]</f>
        <v>13.034793957119401</v>
      </c>
    </row>
    <row r="7666" spans="5:13" x14ac:dyDescent="0.3">
      <c r="E7666" s="4">
        <v>43785.333333333336</v>
      </c>
      <c r="F7666" s="3">
        <v>0</v>
      </c>
      <c r="G7666" s="2">
        <f>Table13[[#This Row],[CF % FV]]*$A$2</f>
        <v>0</v>
      </c>
      <c r="H7666" s="3">
        <v>0.592086476415003</v>
      </c>
      <c r="I7666" s="2">
        <f>Table13[[#This Row],[CF % EOL]]*$A$6</f>
        <v>23.683459056600121</v>
      </c>
      <c r="J7666" s="3">
        <v>0.20305012857900695</v>
      </c>
      <c r="K7666" s="2">
        <f>$A$10*Table13[[#This Row],[CF % WEC]]</f>
        <v>6.2451072186376563E-2</v>
      </c>
      <c r="L7666" s="1">
        <v>28.497719047531515</v>
      </c>
      <c r="M7666" s="2">
        <f>Table13[[#This Row],[Cons h '[MWh']]]-Table13[[#This Row],[Ewec_prod '[MWh']]]-Table13[[#This Row],[Eeol_prod '[MWh']]]-Table13[[#This Row],[Efv_prod '[MWh']]]</f>
        <v>4.7518089187450165</v>
      </c>
    </row>
    <row r="7667" spans="5:13" x14ac:dyDescent="0.3">
      <c r="E7667" s="4">
        <v>43785.375</v>
      </c>
      <c r="F7667" s="3">
        <v>0</v>
      </c>
      <c r="G7667" s="2">
        <f>Table13[[#This Row],[CF % FV]]*$A$2</f>
        <v>0</v>
      </c>
      <c r="H7667" s="3">
        <v>0.64859889592696396</v>
      </c>
      <c r="I7667" s="2">
        <f>Table13[[#This Row],[CF % EOL]]*$A$6</f>
        <v>25.943955837078558</v>
      </c>
      <c r="J7667" s="3">
        <v>0.17104906051185936</v>
      </c>
      <c r="K7667" s="2">
        <f>$A$10*Table13[[#This Row],[CF % WEC]]</f>
        <v>5.2608670086517928E-2</v>
      </c>
      <c r="L7667" s="1">
        <v>26.005362556389084</v>
      </c>
      <c r="M7667" s="2">
        <f>Table13[[#This Row],[Cons h '[MWh']]]-Table13[[#This Row],[Ewec_prod '[MWh']]]-Table13[[#This Row],[Eeol_prod '[MWh']]]-Table13[[#This Row],[Efv_prod '[MWh']]]</f>
        <v>8.7980492240085084E-3</v>
      </c>
    </row>
    <row r="7668" spans="5:13" x14ac:dyDescent="0.3">
      <c r="E7668" s="4">
        <v>43785.416666666664</v>
      </c>
      <c r="F7668" s="3">
        <v>0</v>
      </c>
      <c r="G7668" s="2">
        <f>Table13[[#This Row],[CF % FV]]*$A$2</f>
        <v>0</v>
      </c>
      <c r="H7668" s="3">
        <v>5.7841052886754299E-2</v>
      </c>
      <c r="I7668" s="2">
        <f>Table13[[#This Row],[CF % EOL]]*$A$6</f>
        <v>2.3136421154701718</v>
      </c>
      <c r="J7668" s="3">
        <v>0.15281248524487348</v>
      </c>
      <c r="K7668" s="2">
        <f>$A$10*Table13[[#This Row],[CF % WEC]]</f>
        <v>4.6999741461842465E-2</v>
      </c>
      <c r="L7668" s="1">
        <v>19.64234519801261</v>
      </c>
      <c r="M7668" s="2">
        <f>Table13[[#This Row],[Cons h '[MWh']]]-Table13[[#This Row],[Ewec_prod '[MWh']]]-Table13[[#This Row],[Eeol_prod '[MWh']]]-Table13[[#This Row],[Efv_prod '[MWh']]]</f>
        <v>17.281703341080593</v>
      </c>
    </row>
    <row r="7669" spans="5:13" x14ac:dyDescent="0.3">
      <c r="E7669" s="4">
        <v>43785.458333333336</v>
      </c>
      <c r="F7669" s="3">
        <v>0</v>
      </c>
      <c r="G7669" s="2">
        <f>Table13[[#This Row],[CF % FV]]*$A$2</f>
        <v>0</v>
      </c>
      <c r="H7669" s="3">
        <v>8.5884128937380497E-2</v>
      </c>
      <c r="I7669" s="2">
        <f>Table13[[#This Row],[CF % EOL]]*$A$6</f>
        <v>3.43536515749522</v>
      </c>
      <c r="J7669" s="3">
        <v>0.14115556542834107</v>
      </c>
      <c r="K7669" s="2">
        <f>$A$10*Table13[[#This Row],[CF % WEC]]</f>
        <v>4.3414483249854641E-2</v>
      </c>
      <c r="L7669" s="1">
        <v>33.227164416565167</v>
      </c>
      <c r="M7669" s="2">
        <f>Table13[[#This Row],[Cons h '[MWh']]]-Table13[[#This Row],[Ewec_prod '[MWh']]]-Table13[[#This Row],[Eeol_prod '[MWh']]]-Table13[[#This Row],[Efv_prod '[MWh']]]</f>
        <v>29.748384775820092</v>
      </c>
    </row>
    <row r="7670" spans="5:13" x14ac:dyDescent="0.3">
      <c r="E7670" s="4">
        <v>43785.5</v>
      </c>
      <c r="F7670" s="3">
        <v>0</v>
      </c>
      <c r="G7670" s="2">
        <f>Table13[[#This Row],[CF % FV]]*$A$2</f>
        <v>0</v>
      </c>
      <c r="H7670" s="3">
        <v>0.18606538915388501</v>
      </c>
      <c r="I7670" s="2">
        <f>Table13[[#This Row],[CF % EOL]]*$A$6</f>
        <v>7.4426155661554008</v>
      </c>
      <c r="J7670" s="3">
        <v>0.13645024459980512</v>
      </c>
      <c r="K7670" s="2">
        <f>$A$10*Table13[[#This Row],[CF % WEC]]</f>
        <v>4.1967292190290148E-2</v>
      </c>
      <c r="L7670" s="1">
        <v>31.015159651002065</v>
      </c>
      <c r="M7670" s="2">
        <f>Table13[[#This Row],[Cons h '[MWh']]]-Table13[[#This Row],[Ewec_prod '[MWh']]]-Table13[[#This Row],[Eeol_prod '[MWh']]]-Table13[[#This Row],[Efv_prod '[MWh']]]</f>
        <v>23.530576792656376</v>
      </c>
    </row>
    <row r="7671" spans="5:13" x14ac:dyDescent="0.3">
      <c r="E7671" s="4">
        <v>43785.541666666664</v>
      </c>
      <c r="F7671" s="3">
        <v>0</v>
      </c>
      <c r="G7671" s="2">
        <f>Table13[[#This Row],[CF % FV]]*$A$2</f>
        <v>0</v>
      </c>
      <c r="H7671" s="3">
        <v>0.32365812605882299</v>
      </c>
      <c r="I7671" s="2">
        <f>Table13[[#This Row],[CF % EOL]]*$A$6</f>
        <v>12.946325042352919</v>
      </c>
      <c r="J7671" s="3">
        <v>0.13845400119989557</v>
      </c>
      <c r="K7671" s="2">
        <f>$A$10*Table13[[#This Row],[CF % WEC]]</f>
        <v>4.2583577188245646E-2</v>
      </c>
      <c r="L7671" s="1">
        <v>29.095464093937409</v>
      </c>
      <c r="M7671" s="2">
        <f>Table13[[#This Row],[Cons h '[MWh']]]-Table13[[#This Row],[Ewec_prod '[MWh']]]-Table13[[#This Row],[Eeol_prod '[MWh']]]-Table13[[#This Row],[Efv_prod '[MWh']]]</f>
        <v>16.106555474396245</v>
      </c>
    </row>
    <row r="7672" spans="5:13" x14ac:dyDescent="0.3">
      <c r="E7672" s="4">
        <v>43785.583333333336</v>
      </c>
      <c r="F7672" s="3">
        <v>0</v>
      </c>
      <c r="G7672" s="2">
        <f>Table13[[#This Row],[CF % FV]]*$A$2</f>
        <v>0</v>
      </c>
      <c r="H7672" s="3">
        <v>0.45030477209706898</v>
      </c>
      <c r="I7672" s="2">
        <f>Table13[[#This Row],[CF % EOL]]*$A$6</f>
        <v>18.012190883882759</v>
      </c>
      <c r="J7672" s="3">
        <v>0.14552285440422935</v>
      </c>
      <c r="K7672" s="2">
        <f>$A$10*Table13[[#This Row],[CF % WEC]]</f>
        <v>4.4757707610265922E-2</v>
      </c>
      <c r="L7672" s="1">
        <v>24.248541292858448</v>
      </c>
      <c r="M7672" s="2">
        <f>Table13[[#This Row],[Cons h '[MWh']]]-Table13[[#This Row],[Ewec_prod '[MWh']]]-Table13[[#This Row],[Eeol_prod '[MWh']]]-Table13[[#This Row],[Efv_prod '[MWh']]]</f>
        <v>6.1915927013654226</v>
      </c>
    </row>
    <row r="7673" spans="5:13" x14ac:dyDescent="0.3">
      <c r="E7673" s="4">
        <v>43785.625</v>
      </c>
      <c r="F7673" s="3">
        <v>3.7499999999999999E-3</v>
      </c>
      <c r="G7673" s="2">
        <f>Table13[[#This Row],[CF % FV]]*$A$2</f>
        <v>0.19125</v>
      </c>
      <c r="H7673" s="3">
        <v>0.55420960636750505</v>
      </c>
      <c r="I7673" s="2">
        <f>Table13[[#This Row],[CF % EOL]]*$A$6</f>
        <v>22.1683842547002</v>
      </c>
      <c r="J7673" s="3">
        <v>0.15734495061979717</v>
      </c>
      <c r="K7673" s="2">
        <f>$A$10*Table13[[#This Row],[CF % WEC]]</f>
        <v>4.8393768268387795E-2</v>
      </c>
      <c r="L7673" s="1">
        <v>31.289078711243555</v>
      </c>
      <c r="M7673" s="2">
        <f>Table13[[#This Row],[Cons h '[MWh']]]-Table13[[#This Row],[Ewec_prod '[MWh']]]-Table13[[#This Row],[Eeol_prod '[MWh']]]-Table13[[#This Row],[Efv_prod '[MWh']]]</f>
        <v>8.8810506882749678</v>
      </c>
    </row>
    <row r="7674" spans="5:13" x14ac:dyDescent="0.3">
      <c r="E7674" s="4">
        <v>43785.666666666664</v>
      </c>
      <c r="F7674" s="3">
        <v>0.10406</v>
      </c>
      <c r="G7674" s="2">
        <f>Table13[[#This Row],[CF % FV]]*$A$2</f>
        <v>5.3070599999999999</v>
      </c>
      <c r="H7674" s="3">
        <v>0.60376568078065895</v>
      </c>
      <c r="I7674" s="2">
        <f>Table13[[#This Row],[CF % EOL]]*$A$6</f>
        <v>24.150627231226359</v>
      </c>
      <c r="J7674" s="3">
        <v>0.16863615651501998</v>
      </c>
      <c r="K7674" s="2">
        <f>$A$10*Table13[[#This Row],[CF % WEC]]</f>
        <v>5.1866545751310819E-2</v>
      </c>
      <c r="L7674" s="1">
        <v>22.59764110018439</v>
      </c>
      <c r="M7674" s="2">
        <f>Table13[[#This Row],[Cons h '[MWh']]]-Table13[[#This Row],[Ewec_prod '[MWh']]]-Table13[[#This Row],[Eeol_prod '[MWh']]]-Table13[[#This Row],[Efv_prod '[MWh']]]</f>
        <v>-6.9119126767932784</v>
      </c>
    </row>
    <row r="7675" spans="5:13" x14ac:dyDescent="0.3">
      <c r="E7675" s="4">
        <v>43785.708333333336</v>
      </c>
      <c r="F7675" s="3">
        <v>0.27841000000000005</v>
      </c>
      <c r="G7675" s="2">
        <f>Table13[[#This Row],[CF % FV]]*$A$2</f>
        <v>14.198910000000001</v>
      </c>
      <c r="H7675" s="3">
        <v>0.60113643159566899</v>
      </c>
      <c r="I7675" s="2">
        <f>Table13[[#This Row],[CF % EOL]]*$A$6</f>
        <v>24.045457263826759</v>
      </c>
      <c r="J7675" s="3">
        <v>0.17436003762549279</v>
      </c>
      <c r="K7675" s="2">
        <f>$A$10*Table13[[#This Row],[CF % WEC]]</f>
        <v>5.3627010100277171E-2</v>
      </c>
      <c r="L7675" s="1">
        <v>32.812808497016732</v>
      </c>
      <c r="M7675" s="2">
        <f>Table13[[#This Row],[Cons h '[MWh']]]-Table13[[#This Row],[Ewec_prod '[MWh']]]-Table13[[#This Row],[Eeol_prod '[MWh']]]-Table13[[#This Row],[Efv_prod '[MWh']]]</f>
        <v>-5.4851857769103063</v>
      </c>
    </row>
    <row r="7676" spans="5:13" x14ac:dyDescent="0.3">
      <c r="E7676" s="4">
        <v>43785.75</v>
      </c>
      <c r="F7676" s="3">
        <v>0.48537999999999998</v>
      </c>
      <c r="G7676" s="2">
        <f>Table13[[#This Row],[CF % FV]]*$A$2</f>
        <v>24.754379999999998</v>
      </c>
      <c r="H7676" s="3">
        <v>0.56737701724626399</v>
      </c>
      <c r="I7676" s="2">
        <f>Table13[[#This Row],[CF % EOL]]*$A$6</f>
        <v>22.69508068985056</v>
      </c>
      <c r="J7676" s="3">
        <v>0.17554076071482971</v>
      </c>
      <c r="K7676" s="2">
        <f>$A$10*Table13[[#This Row],[CF % WEC]]</f>
        <v>5.3990158961104463E-2</v>
      </c>
      <c r="L7676" s="1">
        <v>37.652829008403316</v>
      </c>
      <c r="M7676" s="2">
        <f>Table13[[#This Row],[Cons h '[MWh']]]-Table13[[#This Row],[Ewec_prod '[MWh']]]-Table13[[#This Row],[Eeol_prod '[MWh']]]-Table13[[#This Row],[Efv_prod '[MWh']]]</f>
        <v>-9.8506218404083477</v>
      </c>
    </row>
    <row r="7677" spans="5:13" x14ac:dyDescent="0.3">
      <c r="E7677" s="4">
        <v>43785.791666666664</v>
      </c>
      <c r="F7677" s="3">
        <v>0.64644000000000001</v>
      </c>
      <c r="G7677" s="2">
        <f>Table13[[#This Row],[CF % FV]]*$A$2</f>
        <v>32.968440000000001</v>
      </c>
      <c r="H7677" s="3">
        <v>0.52397975026879795</v>
      </c>
      <c r="I7677" s="2">
        <f>Table13[[#This Row],[CF % EOL]]*$A$6</f>
        <v>20.959190010751918</v>
      </c>
      <c r="J7677" s="3">
        <v>0.17409441918717061</v>
      </c>
      <c r="K7677" s="2">
        <f>$A$10*Table13[[#This Row],[CF % WEC]]</f>
        <v>5.3545315218418293E-2</v>
      </c>
      <c r="L7677" s="1">
        <v>37.352783567654235</v>
      </c>
      <c r="M7677" s="2">
        <f>Table13[[#This Row],[Cons h '[MWh']]]-Table13[[#This Row],[Ewec_prod '[MWh']]]-Table13[[#This Row],[Eeol_prod '[MWh']]]-Table13[[#This Row],[Efv_prod '[MWh']]]</f>
        <v>-16.628391758316106</v>
      </c>
    </row>
    <row r="7678" spans="5:13" x14ac:dyDescent="0.3">
      <c r="E7678" s="4">
        <v>43785.833333333336</v>
      </c>
      <c r="F7678" s="3">
        <v>0.73046</v>
      </c>
      <c r="G7678" s="2">
        <f>Table13[[#This Row],[CF % FV]]*$A$2</f>
        <v>37.253459999999997</v>
      </c>
      <c r="H7678" s="3">
        <v>0.490202314662815</v>
      </c>
      <c r="I7678" s="2">
        <f>Table13[[#This Row],[CF % EOL]]*$A$6</f>
        <v>19.608092586512601</v>
      </c>
      <c r="J7678" s="3">
        <v>0.17138122014940532</v>
      </c>
      <c r="K7678" s="2">
        <f>$A$10*Table13[[#This Row],[CF % WEC]]</f>
        <v>5.2710830699007824E-2</v>
      </c>
      <c r="L7678" s="1">
        <v>27.736855399180868</v>
      </c>
      <c r="M7678" s="2">
        <f>Table13[[#This Row],[Cons h '[MWh']]]-Table13[[#This Row],[Ewec_prod '[MWh']]]-Table13[[#This Row],[Eeol_prod '[MWh']]]-Table13[[#This Row],[Efv_prod '[MWh']]]</f>
        <v>-29.177408018030739</v>
      </c>
    </row>
    <row r="7679" spans="5:13" x14ac:dyDescent="0.3">
      <c r="E7679" s="4">
        <v>43785.875</v>
      </c>
      <c r="F7679" s="3">
        <v>0.71390999999999993</v>
      </c>
      <c r="G7679" s="2">
        <f>Table13[[#This Row],[CF % FV]]*$A$2</f>
        <v>36.409409999999994</v>
      </c>
      <c r="H7679" s="3">
        <v>0.431719483535003</v>
      </c>
      <c r="I7679" s="2">
        <f>Table13[[#This Row],[CF % EOL]]*$A$6</f>
        <v>17.268779341400119</v>
      </c>
      <c r="J7679" s="3">
        <v>0.15022056504254025</v>
      </c>
      <c r="K7679" s="2">
        <f>$A$10*Table13[[#This Row],[CF % WEC]]</f>
        <v>4.6202558043195889E-2</v>
      </c>
      <c r="L7679" s="1">
        <v>20.144298857222111</v>
      </c>
      <c r="M7679" s="2">
        <f>Table13[[#This Row],[Cons h '[MWh']]]-Table13[[#This Row],[Ewec_prod '[MWh']]]-Table13[[#This Row],[Eeol_prod '[MWh']]]-Table13[[#This Row],[Efv_prod '[MWh']]]</f>
        <v>-33.580093042221193</v>
      </c>
    </row>
    <row r="7680" spans="5:13" x14ac:dyDescent="0.3">
      <c r="E7680" s="4">
        <v>43785.916666666664</v>
      </c>
      <c r="F7680" s="3">
        <v>0.70762000000000003</v>
      </c>
      <c r="G7680" s="2">
        <f>Table13[[#This Row],[CF % FV]]*$A$2</f>
        <v>36.088619999999999</v>
      </c>
      <c r="H7680" s="3">
        <v>0</v>
      </c>
      <c r="I7680" s="2">
        <f>Table13[[#This Row],[CF % EOL]]*$A$6</f>
        <v>0</v>
      </c>
      <c r="J7680" s="3">
        <v>0.13436913024963185</v>
      </c>
      <c r="K7680" s="2">
        <f>$A$10*Table13[[#This Row],[CF % WEC]]</f>
        <v>4.132721467140197E-2</v>
      </c>
      <c r="L7680" s="1">
        <v>27.648304525664145</v>
      </c>
      <c r="M7680" s="2">
        <f>Table13[[#This Row],[Cons h '[MWh']]]-Table13[[#This Row],[Ewec_prod '[MWh']]]-Table13[[#This Row],[Eeol_prod '[MWh']]]-Table13[[#This Row],[Efv_prod '[MWh']]]</f>
        <v>-8.4816426890072556</v>
      </c>
    </row>
    <row r="7681" spans="5:13" x14ac:dyDescent="0.3">
      <c r="E7681" s="4">
        <v>43785.958333333336</v>
      </c>
      <c r="F7681" s="3">
        <v>0.6476900000000001</v>
      </c>
      <c r="G7681" s="2">
        <f>Table13[[#This Row],[CF % FV]]*$A$2</f>
        <v>33.032190000000007</v>
      </c>
      <c r="H7681" s="3">
        <v>0</v>
      </c>
      <c r="I7681" s="2">
        <f>Table13[[#This Row],[CF % EOL]]*$A$6</f>
        <v>0</v>
      </c>
      <c r="J7681" s="3">
        <v>0.12258121952677335</v>
      </c>
      <c r="K7681" s="2">
        <f>$A$10*Table13[[#This Row],[CF % WEC]]</f>
        <v>3.7701668267508141E-2</v>
      </c>
      <c r="L7681" s="1">
        <v>20.978589618976972</v>
      </c>
      <c r="M7681" s="2">
        <f>Table13[[#This Row],[Cons h '[MWh']]]-Table13[[#This Row],[Ewec_prod '[MWh']]]-Table13[[#This Row],[Eeol_prod '[MWh']]]-Table13[[#This Row],[Efv_prod '[MWh']]]</f>
        <v>-12.091302049290544</v>
      </c>
    </row>
    <row r="7682" spans="5:13" x14ac:dyDescent="0.3">
      <c r="E7682" s="4">
        <v>43786</v>
      </c>
      <c r="F7682" s="3">
        <v>0.53449000000000002</v>
      </c>
      <c r="G7682" s="2">
        <f>Table13[[#This Row],[CF % FV]]*$A$2</f>
        <v>27.258990000000001</v>
      </c>
      <c r="H7682" s="3">
        <v>5.2776858331187301E-3</v>
      </c>
      <c r="I7682" s="2">
        <f>Table13[[#This Row],[CF % EOL]]*$A$6</f>
        <v>0.21110743332474921</v>
      </c>
      <c r="J7682" s="3">
        <v>0.11509442126487118</v>
      </c>
      <c r="K7682" s="2">
        <f>$A$10*Table13[[#This Row],[CF % WEC]]</f>
        <v>3.5398992657445859E-2</v>
      </c>
      <c r="L7682" s="1">
        <v>21.018833482376387</v>
      </c>
      <c r="M7682" s="2">
        <f>Table13[[#This Row],[Cons h '[MWh']]]-Table13[[#This Row],[Ewec_prod '[MWh']]]-Table13[[#This Row],[Eeol_prod '[MWh']]]-Table13[[#This Row],[Efv_prod '[MWh']]]</f>
        <v>-6.4866629436058076</v>
      </c>
    </row>
    <row r="7683" spans="5:13" x14ac:dyDescent="0.3">
      <c r="E7683" s="4">
        <v>43786.041666666664</v>
      </c>
      <c r="F7683" s="3">
        <v>0.3488</v>
      </c>
      <c r="G7683" s="2">
        <f>Table13[[#This Row],[CF % FV]]*$A$2</f>
        <v>17.788799999999998</v>
      </c>
      <c r="H7683" s="3">
        <v>6.8791261530920106E-2</v>
      </c>
      <c r="I7683" s="2">
        <f>Table13[[#This Row],[CF % EOL]]*$A$6</f>
        <v>2.751650461236804</v>
      </c>
      <c r="J7683" s="3">
        <v>0.11094329373851811</v>
      </c>
      <c r="K7683" s="2">
        <f>$A$10*Table13[[#This Row],[CF % WEC]]</f>
        <v>3.4122251950028576E-2</v>
      </c>
      <c r="L7683" s="1">
        <v>24.426242965321102</v>
      </c>
      <c r="M7683" s="2">
        <f>Table13[[#This Row],[Cons h '[MWh']]]-Table13[[#This Row],[Ewec_prod '[MWh']]]-Table13[[#This Row],[Eeol_prod '[MWh']]]-Table13[[#This Row],[Efv_prod '[MWh']]]</f>
        <v>3.8516702521342729</v>
      </c>
    </row>
    <row r="7684" spans="5:13" x14ac:dyDescent="0.3">
      <c r="E7684" s="4">
        <v>43786.083333333336</v>
      </c>
      <c r="F7684" s="3">
        <v>0.14168</v>
      </c>
      <c r="G7684" s="2">
        <f>Table13[[#This Row],[CF % FV]]*$A$2</f>
        <v>7.2256799999999997</v>
      </c>
      <c r="H7684" s="3">
        <v>0.124777845743162</v>
      </c>
      <c r="I7684" s="2">
        <f>Table13[[#This Row],[CF % EOL]]*$A$6</f>
        <v>4.9911138297264799</v>
      </c>
      <c r="J7684" s="3">
        <v>0.11005526319165419</v>
      </c>
      <c r="K7684" s="2">
        <f>$A$10*Table13[[#This Row],[CF % WEC]]</f>
        <v>3.3849125012488483E-2</v>
      </c>
      <c r="L7684" s="1">
        <v>24.229359190911211</v>
      </c>
      <c r="M7684" s="2">
        <f>Table13[[#This Row],[Cons h '[MWh']]]-Table13[[#This Row],[Ewec_prod '[MWh']]]-Table13[[#This Row],[Eeol_prod '[MWh']]]-Table13[[#This Row],[Efv_prod '[MWh']]]</f>
        <v>11.978716236172243</v>
      </c>
    </row>
    <row r="7685" spans="5:13" x14ac:dyDescent="0.3">
      <c r="E7685" s="4">
        <v>43786.125</v>
      </c>
      <c r="F7685" s="3">
        <v>1.0410000000000001E-2</v>
      </c>
      <c r="G7685" s="2">
        <f>Table13[[#This Row],[CF % FV]]*$A$2</f>
        <v>0.53090999999999999</v>
      </c>
      <c r="H7685" s="3">
        <v>0.19034528939912501</v>
      </c>
      <c r="I7685" s="2">
        <f>Table13[[#This Row],[CF % EOL]]*$A$6</f>
        <v>7.6138115759650002</v>
      </c>
      <c r="J7685" s="3">
        <v>0.11213370186730508</v>
      </c>
      <c r="K7685" s="2">
        <f>$A$10*Table13[[#This Row],[CF % WEC]]</f>
        <v>3.4488379588077316E-2</v>
      </c>
      <c r="L7685" s="1">
        <v>22.868362427342287</v>
      </c>
      <c r="M7685" s="2">
        <f>Table13[[#This Row],[Cons h '[MWh']]]-Table13[[#This Row],[Ewec_prod '[MWh']]]-Table13[[#This Row],[Eeol_prod '[MWh']]]-Table13[[#This Row],[Efv_prod '[MWh']]]</f>
        <v>14.68915247178921</v>
      </c>
    </row>
    <row r="7686" spans="5:13" x14ac:dyDescent="0.3">
      <c r="E7686" s="4">
        <v>43786.166666666664</v>
      </c>
      <c r="F7686" s="3">
        <v>0</v>
      </c>
      <c r="G7686" s="2">
        <f>Table13[[#This Row],[CF % FV]]*$A$2</f>
        <v>0</v>
      </c>
      <c r="H7686" s="3">
        <v>0.257267813652233</v>
      </c>
      <c r="I7686" s="2">
        <f>Table13[[#This Row],[CF % EOL]]*$A$6</f>
        <v>10.290712546089321</v>
      </c>
      <c r="J7686" s="3">
        <v>0.1156398702130874</v>
      </c>
      <c r="K7686" s="2">
        <f>$A$10*Table13[[#This Row],[CF % WEC]]</f>
        <v>3.5566753554114185E-2</v>
      </c>
      <c r="L7686" s="1">
        <v>26.895892488641032</v>
      </c>
      <c r="M7686" s="2">
        <f>Table13[[#This Row],[Cons h '[MWh']]]-Table13[[#This Row],[Ewec_prod '[MWh']]]-Table13[[#This Row],[Eeol_prod '[MWh']]]-Table13[[#This Row],[Efv_prod '[MWh']]]</f>
        <v>16.569613188997597</v>
      </c>
    </row>
    <row r="7687" spans="5:13" x14ac:dyDescent="0.3">
      <c r="E7687" s="4">
        <v>43786.208333333336</v>
      </c>
      <c r="F7687" s="3">
        <v>0</v>
      </c>
      <c r="G7687" s="2">
        <f>Table13[[#This Row],[CF % FV]]*$A$2</f>
        <v>0</v>
      </c>
      <c r="H7687" s="3">
        <v>0.31882099768909</v>
      </c>
      <c r="I7687" s="2">
        <f>Table13[[#This Row],[CF % EOL]]*$A$6</f>
        <v>12.752839907563601</v>
      </c>
      <c r="J7687" s="3">
        <v>0.1189819730487281</v>
      </c>
      <c r="K7687" s="2">
        <f>$A$10*Table13[[#This Row],[CF % WEC]]</f>
        <v>3.6594666744337451E-2</v>
      </c>
      <c r="L7687" s="1">
        <v>23.486588737746601</v>
      </c>
      <c r="M7687" s="2">
        <f>Table13[[#This Row],[Cons h '[MWh']]]-Table13[[#This Row],[Ewec_prod '[MWh']]]-Table13[[#This Row],[Eeol_prod '[MWh']]]-Table13[[#This Row],[Efv_prod '[MWh']]]</f>
        <v>10.697154163438661</v>
      </c>
    </row>
    <row r="7688" spans="5:13" x14ac:dyDescent="0.3">
      <c r="E7688" s="4">
        <v>43786.25</v>
      </c>
      <c r="F7688" s="3">
        <v>0</v>
      </c>
      <c r="G7688" s="2">
        <f>Table13[[#This Row],[CF % FV]]*$A$2</f>
        <v>0</v>
      </c>
      <c r="H7688" s="3">
        <v>0.30166942297189703</v>
      </c>
      <c r="I7688" s="2">
        <f>Table13[[#This Row],[CF % EOL]]*$A$6</f>
        <v>12.066776918875881</v>
      </c>
      <c r="J7688" s="3">
        <v>0.1211744152699305</v>
      </c>
      <c r="K7688" s="2">
        <f>$A$10*Table13[[#This Row],[CF % WEC]]</f>
        <v>3.7268984797613126E-2</v>
      </c>
      <c r="L7688" s="1">
        <v>28.388428322018317</v>
      </c>
      <c r="M7688" s="2">
        <f>Table13[[#This Row],[Cons h '[MWh']]]-Table13[[#This Row],[Ewec_prod '[MWh']]]-Table13[[#This Row],[Eeol_prod '[MWh']]]-Table13[[#This Row],[Efv_prod '[MWh']]]</f>
        <v>16.284382418344823</v>
      </c>
    </row>
    <row r="7689" spans="5:13" x14ac:dyDescent="0.3">
      <c r="E7689" s="4">
        <v>43786.291666666664</v>
      </c>
      <c r="F7689" s="3">
        <v>0</v>
      </c>
      <c r="G7689" s="2">
        <f>Table13[[#This Row],[CF % FV]]*$A$2</f>
        <v>0</v>
      </c>
      <c r="H7689" s="3">
        <v>0.26593941557415901</v>
      </c>
      <c r="I7689" s="2">
        <f>Table13[[#This Row],[CF % EOL]]*$A$6</f>
        <v>10.63757662296636</v>
      </c>
      <c r="J7689" s="3">
        <v>0.12289549158158539</v>
      </c>
      <c r="K7689" s="2">
        <f>$A$10*Table13[[#This Row],[CF % WEC]]</f>
        <v>3.7798327289191996E-2</v>
      </c>
      <c r="L7689" s="1">
        <v>35.158001463247153</v>
      </c>
      <c r="M7689" s="2">
        <f>Table13[[#This Row],[Cons h '[MWh']]]-Table13[[#This Row],[Ewec_prod '[MWh']]]-Table13[[#This Row],[Eeol_prod '[MWh']]]-Table13[[#This Row],[Efv_prod '[MWh']]]</f>
        <v>24.482626512991597</v>
      </c>
    </row>
    <row r="7690" spans="5:13" x14ac:dyDescent="0.3">
      <c r="E7690" s="4">
        <v>43786.333333333336</v>
      </c>
      <c r="F7690" s="3">
        <v>0</v>
      </c>
      <c r="G7690" s="2">
        <f>Table13[[#This Row],[CF % FV]]*$A$2</f>
        <v>0</v>
      </c>
      <c r="H7690" s="3">
        <v>0.23464461770197501</v>
      </c>
      <c r="I7690" s="2">
        <f>Table13[[#This Row],[CF % EOL]]*$A$6</f>
        <v>9.3857847080790009</v>
      </c>
      <c r="J7690" s="3">
        <v>0.12674133772275539</v>
      </c>
      <c r="K7690" s="2">
        <f>$A$10*Table13[[#This Row],[CF % WEC]]</f>
        <v>3.8981174188431722E-2</v>
      </c>
      <c r="L7690" s="1">
        <v>26.712050029557652</v>
      </c>
      <c r="M7690" s="2">
        <f>Table13[[#This Row],[Cons h '[MWh']]]-Table13[[#This Row],[Ewec_prod '[MWh']]]-Table13[[#This Row],[Eeol_prod '[MWh']]]-Table13[[#This Row],[Efv_prod '[MWh']]]</f>
        <v>17.287284147290219</v>
      </c>
    </row>
    <row r="7691" spans="5:13" x14ac:dyDescent="0.3">
      <c r="E7691" s="4">
        <v>43786.375</v>
      </c>
      <c r="F7691" s="3">
        <v>0</v>
      </c>
      <c r="G7691" s="2">
        <f>Table13[[#This Row],[CF % FV]]*$A$2</f>
        <v>0</v>
      </c>
      <c r="H7691" s="3">
        <v>0.24984656706987499</v>
      </c>
      <c r="I7691" s="2">
        <f>Table13[[#This Row],[CF % EOL]]*$A$6</f>
        <v>9.9938626827949992</v>
      </c>
      <c r="J7691" s="3">
        <v>0.11377435581736245</v>
      </c>
      <c r="K7691" s="2">
        <f>$A$10*Table13[[#This Row],[CF % WEC]]</f>
        <v>3.4992986992095923E-2</v>
      </c>
      <c r="L7691" s="1">
        <v>29.679678016417373</v>
      </c>
      <c r="M7691" s="2">
        <f>Table13[[#This Row],[Cons h '[MWh']]]-Table13[[#This Row],[Ewec_prod '[MWh']]]-Table13[[#This Row],[Eeol_prod '[MWh']]]-Table13[[#This Row],[Efv_prod '[MWh']]]</f>
        <v>19.650822346630278</v>
      </c>
    </row>
    <row r="7692" spans="5:13" x14ac:dyDescent="0.3">
      <c r="E7692" s="4">
        <v>43786.416666666664</v>
      </c>
      <c r="F7692" s="3">
        <v>0</v>
      </c>
      <c r="G7692" s="2">
        <f>Table13[[#This Row],[CF % FV]]*$A$2</f>
        <v>0</v>
      </c>
      <c r="H7692" s="3">
        <v>0</v>
      </c>
      <c r="I7692" s="2">
        <f>Table13[[#This Row],[CF % EOL]]*$A$6</f>
        <v>0</v>
      </c>
      <c r="J7692" s="3">
        <v>0.10346582634414511</v>
      </c>
      <c r="K7692" s="2">
        <f>$A$10*Table13[[#This Row],[CF % WEC]]</f>
        <v>3.1822446186371728E-2</v>
      </c>
      <c r="L7692" s="1">
        <v>27.132716372427279</v>
      </c>
      <c r="M7692" s="2">
        <f>Table13[[#This Row],[Cons h '[MWh']]]-Table13[[#This Row],[Ewec_prod '[MWh']]]-Table13[[#This Row],[Eeol_prod '[MWh']]]-Table13[[#This Row],[Efv_prod '[MWh']]]</f>
        <v>27.100893926240907</v>
      </c>
    </row>
    <row r="7693" spans="5:13" x14ac:dyDescent="0.3">
      <c r="E7693" s="4">
        <v>43786.458333333336</v>
      </c>
      <c r="F7693" s="3">
        <v>0</v>
      </c>
      <c r="G7693" s="2">
        <f>Table13[[#This Row],[CF % FV]]*$A$2</f>
        <v>0</v>
      </c>
      <c r="H7693" s="3">
        <v>0</v>
      </c>
      <c r="I7693" s="2">
        <f>Table13[[#This Row],[CF % EOL]]*$A$6</f>
        <v>0</v>
      </c>
      <c r="J7693" s="3">
        <v>9.5423770407254208E-2</v>
      </c>
      <c r="K7693" s="2">
        <f>$A$10*Table13[[#This Row],[CF % WEC]]</f>
        <v>2.934899286055306E-2</v>
      </c>
      <c r="L7693" s="1">
        <v>28.528961360213415</v>
      </c>
      <c r="M7693" s="2">
        <f>Table13[[#This Row],[Cons h '[MWh']]]-Table13[[#This Row],[Ewec_prod '[MWh']]]-Table13[[#This Row],[Eeol_prod '[MWh']]]-Table13[[#This Row],[Efv_prod '[MWh']]]</f>
        <v>28.499612367352864</v>
      </c>
    </row>
    <row r="7694" spans="5:13" x14ac:dyDescent="0.3">
      <c r="E7694" s="4">
        <v>43786.5</v>
      </c>
      <c r="F7694" s="3">
        <v>0</v>
      </c>
      <c r="G7694" s="2">
        <f>Table13[[#This Row],[CF % FV]]*$A$2</f>
        <v>0</v>
      </c>
      <c r="H7694" s="3">
        <v>0</v>
      </c>
      <c r="I7694" s="2">
        <f>Table13[[#This Row],[CF % EOL]]*$A$6</f>
        <v>0</v>
      </c>
      <c r="J7694" s="3">
        <v>8.9811543704275437E-2</v>
      </c>
      <c r="K7694" s="2">
        <f>$A$10*Table13[[#This Row],[CF % WEC]]</f>
        <v>2.7622869477096735E-2</v>
      </c>
      <c r="L7694" s="1">
        <v>39.446763291150461</v>
      </c>
      <c r="M7694" s="2">
        <f>Table13[[#This Row],[Cons h '[MWh']]]-Table13[[#This Row],[Ewec_prod '[MWh']]]-Table13[[#This Row],[Eeol_prod '[MWh']]]-Table13[[#This Row],[Efv_prod '[MWh']]]</f>
        <v>39.419140421673362</v>
      </c>
    </row>
    <row r="7695" spans="5:13" x14ac:dyDescent="0.3">
      <c r="E7695" s="4">
        <v>43786.541666666664</v>
      </c>
      <c r="F7695" s="3">
        <v>0</v>
      </c>
      <c r="G7695" s="2">
        <f>Table13[[#This Row],[CF % FV]]*$A$2</f>
        <v>0</v>
      </c>
      <c r="H7695" s="3">
        <v>6.7802888506133099E-2</v>
      </c>
      <c r="I7695" s="2">
        <f>Table13[[#This Row],[CF % EOL]]*$A$6</f>
        <v>2.7121155402453239</v>
      </c>
      <c r="J7695" s="3">
        <v>8.5591877961137416E-2</v>
      </c>
      <c r="K7695" s="2">
        <f>$A$10*Table13[[#This Row],[CF % WEC]]</f>
        <v>2.6325048826741641E-2</v>
      </c>
      <c r="L7695" s="1">
        <v>21.850721493771974</v>
      </c>
      <c r="M7695" s="2">
        <f>Table13[[#This Row],[Cons h '[MWh']]]-Table13[[#This Row],[Ewec_prod '[MWh']]]-Table13[[#This Row],[Eeol_prod '[MWh']]]-Table13[[#This Row],[Efv_prod '[MWh']]]</f>
        <v>19.112280904699908</v>
      </c>
    </row>
    <row r="7696" spans="5:13" x14ac:dyDescent="0.3">
      <c r="E7696" s="4">
        <v>43786.583333333336</v>
      </c>
      <c r="F7696" s="3">
        <v>0</v>
      </c>
      <c r="G7696" s="2">
        <f>Table13[[#This Row],[CF % FV]]*$A$2</f>
        <v>0</v>
      </c>
      <c r="H7696" s="3">
        <v>0.101637959303136</v>
      </c>
      <c r="I7696" s="2">
        <f>Table13[[#This Row],[CF % EOL]]*$A$6</f>
        <v>4.0655183721254398</v>
      </c>
      <c r="J7696" s="3">
        <v>8.3387413973983554E-2</v>
      </c>
      <c r="K7696" s="2">
        <f>$A$10*Table13[[#This Row],[CF % WEC]]</f>
        <v>2.5647033301425461E-2</v>
      </c>
      <c r="L7696" s="1">
        <v>29.230825785205692</v>
      </c>
      <c r="M7696" s="2">
        <f>Table13[[#This Row],[Cons h '[MWh']]]-Table13[[#This Row],[Ewec_prod '[MWh']]]-Table13[[#This Row],[Eeol_prod '[MWh']]]-Table13[[#This Row],[Efv_prod '[MWh']]]</f>
        <v>25.139660379778828</v>
      </c>
    </row>
    <row r="7697" spans="5:13" x14ac:dyDescent="0.3">
      <c r="E7697" s="4">
        <v>43786.625</v>
      </c>
      <c r="F7697" s="3">
        <v>4.9199999999999999E-3</v>
      </c>
      <c r="G7697" s="2">
        <f>Table13[[#This Row],[CF % FV]]*$A$2</f>
        <v>0.25091999999999998</v>
      </c>
      <c r="H7697" s="3">
        <v>0.11354036144922</v>
      </c>
      <c r="I7697" s="2">
        <f>Table13[[#This Row],[CF % EOL]]*$A$6</f>
        <v>4.5416144579687998</v>
      </c>
      <c r="J7697" s="3">
        <v>8.2826322463779911E-2</v>
      </c>
      <c r="K7697" s="2">
        <f>$A$10*Table13[[#This Row],[CF % WEC]]</f>
        <v>2.5474461303307976E-2</v>
      </c>
      <c r="L7697" s="1">
        <v>24.375040212153756</v>
      </c>
      <c r="M7697" s="2">
        <f>Table13[[#This Row],[Cons h '[MWh']]]-Table13[[#This Row],[Ewec_prod '[MWh']]]-Table13[[#This Row],[Eeol_prod '[MWh']]]-Table13[[#This Row],[Efv_prod '[MWh']]]</f>
        <v>19.557031292881646</v>
      </c>
    </row>
    <row r="7698" spans="5:13" x14ac:dyDescent="0.3">
      <c r="E7698" s="4">
        <v>43786.666666666664</v>
      </c>
      <c r="F7698" s="3">
        <v>8.7760000000000005E-2</v>
      </c>
      <c r="G7698" s="2">
        <f>Table13[[#This Row],[CF % FV]]*$A$2</f>
        <v>4.4757600000000002</v>
      </c>
      <c r="H7698" s="3">
        <v>0.11406118659999299</v>
      </c>
      <c r="I7698" s="2">
        <f>Table13[[#This Row],[CF % EOL]]*$A$6</f>
        <v>4.5624474639997201</v>
      </c>
      <c r="J7698" s="3">
        <v>8.3688133395023803E-2</v>
      </c>
      <c r="K7698" s="2">
        <f>$A$10*Table13[[#This Row],[CF % WEC]]</f>
        <v>2.5739524010013819E-2</v>
      </c>
      <c r="L7698" s="1">
        <v>25.713626046476179</v>
      </c>
      <c r="M7698" s="2">
        <f>Table13[[#This Row],[Cons h '[MWh']]]-Table13[[#This Row],[Ewec_prod '[MWh']]]-Table13[[#This Row],[Eeol_prod '[MWh']]]-Table13[[#This Row],[Efv_prod '[MWh']]]</f>
        <v>16.649679058466443</v>
      </c>
    </row>
    <row r="7699" spans="5:13" x14ac:dyDescent="0.3">
      <c r="E7699" s="4">
        <v>43786.708333333336</v>
      </c>
      <c r="F7699" s="3">
        <v>0.22096000000000002</v>
      </c>
      <c r="G7699" s="2">
        <f>Table13[[#This Row],[CF % FV]]*$A$2</f>
        <v>11.268960000000002</v>
      </c>
      <c r="H7699" s="3">
        <v>0.15905957054035499</v>
      </c>
      <c r="I7699" s="2">
        <f>Table13[[#This Row],[CF % EOL]]*$A$6</f>
        <v>6.3623828216142</v>
      </c>
      <c r="J7699" s="3">
        <v>8.3702027206274482E-2</v>
      </c>
      <c r="K7699" s="2">
        <f>$A$10*Table13[[#This Row],[CF % WEC]]</f>
        <v>2.5743797257292374E-2</v>
      </c>
      <c r="L7699" s="1">
        <v>29.143281610101521</v>
      </c>
      <c r="M7699" s="2">
        <f>Table13[[#This Row],[Cons h '[MWh']]]-Table13[[#This Row],[Ewec_prod '[MWh']]]-Table13[[#This Row],[Eeol_prod '[MWh']]]-Table13[[#This Row],[Efv_prod '[MWh']]]</f>
        <v>11.486194991230027</v>
      </c>
    </row>
    <row r="7700" spans="5:13" x14ac:dyDescent="0.3">
      <c r="E7700" s="4">
        <v>43786.75</v>
      </c>
      <c r="F7700" s="3">
        <v>0.28567000000000004</v>
      </c>
      <c r="G7700" s="2">
        <f>Table13[[#This Row],[CF % FV]]*$A$2</f>
        <v>14.569170000000002</v>
      </c>
      <c r="H7700" s="3">
        <v>0.21024535385786799</v>
      </c>
      <c r="I7700" s="2">
        <f>Table13[[#This Row],[CF % EOL]]*$A$6</f>
        <v>8.40981415431472</v>
      </c>
      <c r="J7700" s="3">
        <v>8.5750875329498266E-2</v>
      </c>
      <c r="K7700" s="2">
        <f>$A$10*Table13[[#This Row],[CF % WEC]]</f>
        <v>2.6373950820542072E-2</v>
      </c>
      <c r="L7700" s="1">
        <v>43.08330824661352</v>
      </c>
      <c r="M7700" s="2">
        <f>Table13[[#This Row],[Cons h '[MWh']]]-Table13[[#This Row],[Ewec_prod '[MWh']]]-Table13[[#This Row],[Eeol_prod '[MWh']]]-Table13[[#This Row],[Efv_prod '[MWh']]]</f>
        <v>20.077950141478254</v>
      </c>
    </row>
    <row r="7701" spans="5:13" x14ac:dyDescent="0.3">
      <c r="E7701" s="4">
        <v>43786.791666666664</v>
      </c>
      <c r="F7701" s="3">
        <v>0.35378999999999999</v>
      </c>
      <c r="G7701" s="2">
        <f>Table13[[#This Row],[CF % FV]]*$A$2</f>
        <v>18.043289999999999</v>
      </c>
      <c r="H7701" s="3">
        <v>0.260909708261785</v>
      </c>
      <c r="I7701" s="2">
        <f>Table13[[#This Row],[CF % EOL]]*$A$6</f>
        <v>10.4363883304714</v>
      </c>
      <c r="J7701" s="3">
        <v>9.0775726275042462E-2</v>
      </c>
      <c r="K7701" s="2">
        <f>$A$10*Table13[[#This Row],[CF % WEC]]</f>
        <v>2.7919418096638181E-2</v>
      </c>
      <c r="L7701" s="1">
        <v>41.636827291530402</v>
      </c>
      <c r="M7701" s="2">
        <f>Table13[[#This Row],[Cons h '[MWh']]]-Table13[[#This Row],[Ewec_prod '[MWh']]]-Table13[[#This Row],[Eeol_prod '[MWh']]]-Table13[[#This Row],[Efv_prod '[MWh']]]</f>
        <v>13.129229542962364</v>
      </c>
    </row>
    <row r="7702" spans="5:13" x14ac:dyDescent="0.3">
      <c r="E7702" s="4">
        <v>43786.833333333336</v>
      </c>
      <c r="F7702" s="3">
        <v>0.37186999999999998</v>
      </c>
      <c r="G7702" s="2">
        <f>Table13[[#This Row],[CF % FV]]*$A$2</f>
        <v>18.96537</v>
      </c>
      <c r="H7702" s="3">
        <v>0.333612283456591</v>
      </c>
      <c r="I7702" s="2">
        <f>Table13[[#This Row],[CF % EOL]]*$A$6</f>
        <v>13.344491338263641</v>
      </c>
      <c r="J7702" s="3">
        <v>9.9382162239008351E-2</v>
      </c>
      <c r="K7702" s="2">
        <f>$A$10*Table13[[#This Row],[CF % WEC]]</f>
        <v>3.0566454852608158E-2</v>
      </c>
      <c r="L7702" s="1">
        <v>28.941460614186155</v>
      </c>
      <c r="M7702" s="2">
        <f>Table13[[#This Row],[Cons h '[MWh']]]-Table13[[#This Row],[Ewec_prod '[MWh']]]-Table13[[#This Row],[Eeol_prod '[MWh']]]-Table13[[#This Row],[Efv_prod '[MWh']]]</f>
        <v>-3.3989671789300928</v>
      </c>
    </row>
    <row r="7703" spans="5:13" x14ac:dyDescent="0.3">
      <c r="E7703" s="4">
        <v>43786.875</v>
      </c>
      <c r="F7703" s="3">
        <v>0.24806999999999998</v>
      </c>
      <c r="G7703" s="2">
        <f>Table13[[#This Row],[CF % FV]]*$A$2</f>
        <v>12.65157</v>
      </c>
      <c r="H7703" s="3">
        <v>0.47671514679481802</v>
      </c>
      <c r="I7703" s="2">
        <f>Table13[[#This Row],[CF % EOL]]*$A$6</f>
        <v>19.06860587179272</v>
      </c>
      <c r="J7703" s="3">
        <v>8.8040960353387418E-2</v>
      </c>
      <c r="K7703" s="2">
        <f>$A$10*Table13[[#This Row],[CF % WEC]]</f>
        <v>2.7078300362897535E-2</v>
      </c>
      <c r="L7703" s="1">
        <v>26.572198339505757</v>
      </c>
      <c r="M7703" s="2">
        <f>Table13[[#This Row],[Cons h '[MWh']]]-Table13[[#This Row],[Ewec_prod '[MWh']]]-Table13[[#This Row],[Eeol_prod '[MWh']]]-Table13[[#This Row],[Efv_prod '[MWh']]]</f>
        <v>-5.1750558326498606</v>
      </c>
    </row>
    <row r="7704" spans="5:13" x14ac:dyDescent="0.3">
      <c r="E7704" s="4">
        <v>43786.916666666664</v>
      </c>
      <c r="F7704" s="3">
        <v>0.13933000000000001</v>
      </c>
      <c r="G7704" s="2">
        <f>Table13[[#This Row],[CF % FV]]*$A$2</f>
        <v>7.1058300000000001</v>
      </c>
      <c r="H7704" s="3">
        <v>0</v>
      </c>
      <c r="I7704" s="2">
        <f>Table13[[#This Row],[CF % EOL]]*$A$6</f>
        <v>0</v>
      </c>
      <c r="J7704" s="3">
        <v>7.7592097453465791E-2</v>
      </c>
      <c r="K7704" s="2">
        <f>$A$10*Table13[[#This Row],[CF % WEC]]</f>
        <v>2.3864597934855718E-2</v>
      </c>
      <c r="L7704" s="1">
        <v>28.252447233618472</v>
      </c>
      <c r="M7704" s="2">
        <f>Table13[[#This Row],[Cons h '[MWh']]]-Table13[[#This Row],[Ewec_prod '[MWh']]]-Table13[[#This Row],[Eeol_prod '[MWh']]]-Table13[[#This Row],[Efv_prod '[MWh']]]</f>
        <v>21.122752635683614</v>
      </c>
    </row>
    <row r="7705" spans="5:13" x14ac:dyDescent="0.3">
      <c r="E7705" s="4">
        <v>43786.958333333336</v>
      </c>
      <c r="F7705" s="3">
        <v>2.129E-2</v>
      </c>
      <c r="G7705" s="2">
        <f>Table13[[#This Row],[CF % FV]]*$A$2</f>
        <v>1.08579</v>
      </c>
      <c r="H7705" s="3">
        <v>0</v>
      </c>
      <c r="I7705" s="2">
        <f>Table13[[#This Row],[CF % EOL]]*$A$6</f>
        <v>0</v>
      </c>
      <c r="J7705" s="3">
        <v>7.1737353458576666E-2</v>
      </c>
      <c r="K7705" s="2">
        <f>$A$10*Table13[[#This Row],[CF % WEC]]</f>
        <v>2.2063884769016443E-2</v>
      </c>
      <c r="L7705" s="1">
        <v>20.836233902856787</v>
      </c>
      <c r="M7705" s="2">
        <f>Table13[[#This Row],[Cons h '[MWh']]]-Table13[[#This Row],[Ewec_prod '[MWh']]]-Table13[[#This Row],[Eeol_prod '[MWh']]]-Table13[[#This Row],[Efv_prod '[MWh']]]</f>
        <v>19.728380018087769</v>
      </c>
    </row>
    <row r="7706" spans="5:13" x14ac:dyDescent="0.3">
      <c r="E7706" s="4">
        <v>43787</v>
      </c>
      <c r="F7706" s="3">
        <v>0</v>
      </c>
      <c r="G7706" s="2">
        <f>Table13[[#This Row],[CF % FV]]*$A$2</f>
        <v>0</v>
      </c>
      <c r="H7706" s="3">
        <v>0</v>
      </c>
      <c r="I7706" s="2">
        <f>Table13[[#This Row],[CF % EOL]]*$A$6</f>
        <v>0</v>
      </c>
      <c r="J7706" s="3">
        <v>6.8876415954920819E-2</v>
      </c>
      <c r="K7706" s="2">
        <f>$A$10*Table13[[#This Row],[CF % WEC]]</f>
        <v>2.1183961097892032E-2</v>
      </c>
      <c r="L7706" s="1">
        <v>17.817768718021377</v>
      </c>
      <c r="M7706" s="2">
        <f>Table13[[#This Row],[Cons h '[MWh']]]-Table13[[#This Row],[Ewec_prod '[MWh']]]-Table13[[#This Row],[Eeol_prod '[MWh']]]-Table13[[#This Row],[Efv_prod '[MWh']]]</f>
        <v>17.796584756923483</v>
      </c>
    </row>
    <row r="7707" spans="5:13" x14ac:dyDescent="0.3">
      <c r="E7707" s="4">
        <v>43787.041666666664</v>
      </c>
      <c r="F7707" s="3">
        <v>3.8900000000000002E-3</v>
      </c>
      <c r="G7707" s="2">
        <f>Table13[[#This Row],[CF % FV]]*$A$2</f>
        <v>0.19839000000000001</v>
      </c>
      <c r="H7707" s="3">
        <v>2.0377622626393799E-2</v>
      </c>
      <c r="I7707" s="2">
        <f>Table13[[#This Row],[CF % EOL]]*$A$6</f>
        <v>0.81510490505575195</v>
      </c>
      <c r="J7707" s="3">
        <v>7.038378460820241E-2</v>
      </c>
      <c r="K7707" s="2">
        <f>$A$10*Table13[[#This Row],[CF % WEC]]</f>
        <v>2.1647574636264856E-2</v>
      </c>
      <c r="L7707" s="1">
        <v>22.858364555994108</v>
      </c>
      <c r="M7707" s="2">
        <f>Table13[[#This Row],[Cons h '[MWh']]]-Table13[[#This Row],[Ewec_prod '[MWh']]]-Table13[[#This Row],[Eeol_prod '[MWh']]]-Table13[[#This Row],[Efv_prod '[MWh']]]</f>
        <v>21.823222076302091</v>
      </c>
    </row>
    <row r="7708" spans="5:13" x14ac:dyDescent="0.3">
      <c r="E7708" s="4">
        <v>43787.083333333336</v>
      </c>
      <c r="F7708" s="3">
        <v>1.721E-2</v>
      </c>
      <c r="G7708" s="2">
        <f>Table13[[#This Row],[CF % FV]]*$A$2</f>
        <v>0.87770999999999999</v>
      </c>
      <c r="H7708" s="3">
        <v>0.127225011925021</v>
      </c>
      <c r="I7708" s="2">
        <f>Table13[[#This Row],[CF % EOL]]*$A$6</f>
        <v>5.0890004770008401</v>
      </c>
      <c r="J7708" s="3">
        <v>8.0759343524308858E-2</v>
      </c>
      <c r="K7708" s="2">
        <f>$A$10*Table13[[#This Row],[CF % WEC]]</f>
        <v>2.4838731339185353E-2</v>
      </c>
      <c r="L7708" s="1">
        <v>21.116711560992826</v>
      </c>
      <c r="M7708" s="2">
        <f>Table13[[#This Row],[Cons h '[MWh']]]-Table13[[#This Row],[Ewec_prod '[MWh']]]-Table13[[#This Row],[Eeol_prod '[MWh']]]-Table13[[#This Row],[Efv_prod '[MWh']]]</f>
        <v>15.125162352652801</v>
      </c>
    </row>
    <row r="7709" spans="5:13" x14ac:dyDescent="0.3">
      <c r="E7709" s="4">
        <v>43787.125</v>
      </c>
      <c r="F7709" s="3">
        <v>9.6999999999999994E-4</v>
      </c>
      <c r="G7709" s="2">
        <f>Table13[[#This Row],[CF % FV]]*$A$2</f>
        <v>4.947E-2</v>
      </c>
      <c r="H7709" s="3">
        <v>0.30834594209022598</v>
      </c>
      <c r="I7709" s="2">
        <f>Table13[[#This Row],[CF % EOL]]*$A$6</f>
        <v>12.333837683609039</v>
      </c>
      <c r="J7709" s="3">
        <v>0.10340584836903029</v>
      </c>
      <c r="K7709" s="2">
        <f>$A$10*Table13[[#This Row],[CF % WEC]]</f>
        <v>3.1803999072451128E-2</v>
      </c>
      <c r="L7709" s="1">
        <v>22.055027655681751</v>
      </c>
      <c r="M7709" s="2">
        <f>Table13[[#This Row],[Cons h '[MWh']]]-Table13[[#This Row],[Ewec_prod '[MWh']]]-Table13[[#This Row],[Eeol_prod '[MWh']]]-Table13[[#This Row],[Efv_prod '[MWh']]]</f>
        <v>9.6399159730002619</v>
      </c>
    </row>
    <row r="7710" spans="5:13" x14ac:dyDescent="0.3">
      <c r="E7710" s="4">
        <v>43787.166666666664</v>
      </c>
      <c r="F7710" s="3">
        <v>0</v>
      </c>
      <c r="G7710" s="2">
        <f>Table13[[#This Row],[CF % FV]]*$A$2</f>
        <v>0</v>
      </c>
      <c r="H7710" s="3">
        <v>0.40715233025820602</v>
      </c>
      <c r="I7710" s="2">
        <f>Table13[[#This Row],[CF % EOL]]*$A$6</f>
        <v>16.286093210328239</v>
      </c>
      <c r="J7710" s="3">
        <v>0.13990576709762276</v>
      </c>
      <c r="K7710" s="2">
        <f>$A$10*Table13[[#This Row],[CF % WEC]]</f>
        <v>4.3030089276226931E-2</v>
      </c>
      <c r="L7710" s="1">
        <v>26.265309195021011</v>
      </c>
      <c r="M7710" s="2">
        <f>Table13[[#This Row],[Cons h '[MWh']]]-Table13[[#This Row],[Ewec_prod '[MWh']]]-Table13[[#This Row],[Eeol_prod '[MWh']]]-Table13[[#This Row],[Efv_prod '[MWh']]]</f>
        <v>9.9361858954165463</v>
      </c>
    </row>
    <row r="7711" spans="5:13" x14ac:dyDescent="0.3">
      <c r="E7711" s="4">
        <v>43787.208333333336</v>
      </c>
      <c r="F7711" s="3">
        <v>0</v>
      </c>
      <c r="G7711" s="2">
        <f>Table13[[#This Row],[CF % FV]]*$A$2</f>
        <v>0</v>
      </c>
      <c r="H7711" s="3">
        <v>0.55555590400460197</v>
      </c>
      <c r="I7711" s="2">
        <f>Table13[[#This Row],[CF % EOL]]*$A$6</f>
        <v>22.222236160184078</v>
      </c>
      <c r="J7711" s="3">
        <v>0.15480192180094268</v>
      </c>
      <c r="K7711" s="2">
        <f>$A$10*Table13[[#This Row],[CF % WEC]]</f>
        <v>4.761162211832258E-2</v>
      </c>
      <c r="L7711" s="1">
        <v>22.428130265959005</v>
      </c>
      <c r="M7711" s="2">
        <f>Table13[[#This Row],[Cons h '[MWh']]]-Table13[[#This Row],[Ewec_prod '[MWh']]]-Table13[[#This Row],[Eeol_prod '[MWh']]]-Table13[[#This Row],[Efv_prod '[MWh']]]</f>
        <v>0.15828248365660613</v>
      </c>
    </row>
    <row r="7712" spans="5:13" x14ac:dyDescent="0.3">
      <c r="E7712" s="4">
        <v>43787.25</v>
      </c>
      <c r="F7712" s="3">
        <v>0</v>
      </c>
      <c r="G7712" s="2">
        <f>Table13[[#This Row],[CF % FV]]*$A$2</f>
        <v>0</v>
      </c>
      <c r="H7712" s="3">
        <v>0.71917500057581996</v>
      </c>
      <c r="I7712" s="2">
        <f>Table13[[#This Row],[CF % EOL]]*$A$6</f>
        <v>28.7670000230328</v>
      </c>
      <c r="J7712" s="3">
        <v>0.14521006504560341</v>
      </c>
      <c r="K7712" s="2">
        <f>$A$10*Table13[[#This Row],[CF % WEC]]</f>
        <v>4.466150461373801E-2</v>
      </c>
      <c r="L7712" s="1">
        <v>28.639739264398834</v>
      </c>
      <c r="M7712" s="2">
        <f>Table13[[#This Row],[Cons h '[MWh']]]-Table13[[#This Row],[Ewec_prod '[MWh']]]-Table13[[#This Row],[Eeol_prod '[MWh']]]-Table13[[#This Row],[Efv_prod '[MWh']]]</f>
        <v>-0.17192226324770488</v>
      </c>
    </row>
    <row r="7713" spans="5:13" x14ac:dyDescent="0.3">
      <c r="E7713" s="4">
        <v>43787.291666666664</v>
      </c>
      <c r="F7713" s="3">
        <v>0</v>
      </c>
      <c r="G7713" s="2">
        <f>Table13[[#This Row],[CF % FV]]*$A$2</f>
        <v>0</v>
      </c>
      <c r="H7713" s="3">
        <v>0.87915139474857995</v>
      </c>
      <c r="I7713" s="2">
        <f>Table13[[#This Row],[CF % EOL]]*$A$6</f>
        <v>35.166055789943201</v>
      </c>
      <c r="J7713" s="3">
        <v>0.1281114698834071</v>
      </c>
      <c r="K7713" s="2">
        <f>$A$10*Table13[[#This Row],[CF % WEC]]</f>
        <v>3.9402578612396134E-2</v>
      </c>
      <c r="L7713" s="1">
        <v>26.540006097862292</v>
      </c>
      <c r="M7713" s="2">
        <f>Table13[[#This Row],[Cons h '[MWh']]]-Table13[[#This Row],[Ewec_prod '[MWh']]]-Table13[[#This Row],[Eeol_prod '[MWh']]]-Table13[[#This Row],[Efv_prod '[MWh']]]</f>
        <v>-8.6654522706933044</v>
      </c>
    </row>
    <row r="7714" spans="5:13" x14ac:dyDescent="0.3">
      <c r="E7714" s="4">
        <v>43787.333333333336</v>
      </c>
      <c r="F7714" s="3">
        <v>0</v>
      </c>
      <c r="G7714" s="2">
        <f>Table13[[#This Row],[CF % FV]]*$A$2</f>
        <v>0</v>
      </c>
      <c r="H7714" s="3">
        <v>0.67141591077851304</v>
      </c>
      <c r="I7714" s="2">
        <f>Table13[[#This Row],[CF % EOL]]*$A$6</f>
        <v>26.856636431140522</v>
      </c>
      <c r="J7714" s="3">
        <v>0.11438227008057567</v>
      </c>
      <c r="K7714" s="2">
        <f>$A$10*Table13[[#This Row],[CF % WEC]]</f>
        <v>3.517996002087824E-2</v>
      </c>
      <c r="L7714" s="1">
        <v>25.889556766194634</v>
      </c>
      <c r="M7714" s="2">
        <f>Table13[[#This Row],[Cons h '[MWh']]]-Table13[[#This Row],[Ewec_prod '[MWh']]]-Table13[[#This Row],[Eeol_prod '[MWh']]]-Table13[[#This Row],[Efv_prod '[MWh']]]</f>
        <v>-1.0022596249667686</v>
      </c>
    </row>
    <row r="7715" spans="5:13" x14ac:dyDescent="0.3">
      <c r="E7715" s="4">
        <v>43787.375</v>
      </c>
      <c r="F7715" s="3">
        <v>0</v>
      </c>
      <c r="G7715" s="2">
        <f>Table13[[#This Row],[CF % FV]]*$A$2</f>
        <v>0</v>
      </c>
      <c r="H7715" s="3">
        <v>0.43056201378431203</v>
      </c>
      <c r="I7715" s="2">
        <f>Table13[[#This Row],[CF % EOL]]*$A$6</f>
        <v>17.222480551372481</v>
      </c>
      <c r="J7715" s="3">
        <v>9.2277567249350503E-2</v>
      </c>
      <c r="K7715" s="2">
        <f>$A$10*Table13[[#This Row],[CF % WEC]]</f>
        <v>2.8381331515533039E-2</v>
      </c>
      <c r="L7715" s="1">
        <v>29.84717478079698</v>
      </c>
      <c r="M7715" s="2">
        <f>Table13[[#This Row],[Cons h '[MWh']]]-Table13[[#This Row],[Ewec_prod '[MWh']]]-Table13[[#This Row],[Eeol_prod '[MWh']]]-Table13[[#This Row],[Efv_prod '[MWh']]]</f>
        <v>12.596312897908966</v>
      </c>
    </row>
    <row r="7716" spans="5:13" x14ac:dyDescent="0.3">
      <c r="E7716" s="4">
        <v>43787.416666666664</v>
      </c>
      <c r="F7716" s="3">
        <v>0</v>
      </c>
      <c r="G7716" s="2">
        <f>Table13[[#This Row],[CF % FV]]*$A$2</f>
        <v>0</v>
      </c>
      <c r="H7716" s="3">
        <v>0.11228167241974001</v>
      </c>
      <c r="I7716" s="2">
        <f>Table13[[#This Row],[CF % EOL]]*$A$6</f>
        <v>4.4912668967896003</v>
      </c>
      <c r="J7716" s="3">
        <v>7.9706096991206205E-2</v>
      </c>
      <c r="K7716" s="2">
        <f>$A$10*Table13[[#This Row],[CF % WEC]]</f>
        <v>2.451478977988094E-2</v>
      </c>
      <c r="L7716" s="1">
        <v>33.213033307270372</v>
      </c>
      <c r="M7716" s="2">
        <f>Table13[[#This Row],[Cons h '[MWh']]]-Table13[[#This Row],[Ewec_prod '[MWh']]]-Table13[[#This Row],[Eeol_prod '[MWh']]]-Table13[[#This Row],[Efv_prod '[MWh']]]</f>
        <v>28.697251620700893</v>
      </c>
    </row>
    <row r="7717" spans="5:13" x14ac:dyDescent="0.3">
      <c r="E7717" s="4">
        <v>43787.458333333336</v>
      </c>
      <c r="F7717" s="3">
        <v>0</v>
      </c>
      <c r="G7717" s="2">
        <f>Table13[[#This Row],[CF % FV]]*$A$2</f>
        <v>0</v>
      </c>
      <c r="H7717" s="3">
        <v>4.5257669488089701E-2</v>
      </c>
      <c r="I7717" s="2">
        <f>Table13[[#This Row],[CF % EOL]]*$A$6</f>
        <v>1.8103067795235881</v>
      </c>
      <c r="J7717" s="3">
        <v>7.5249128728547832E-2</v>
      </c>
      <c r="K7717" s="2">
        <f>$A$10*Table13[[#This Row],[CF % WEC]]</f>
        <v>2.314398322757007E-2</v>
      </c>
      <c r="L7717" s="1">
        <v>36.300862906507597</v>
      </c>
      <c r="M7717" s="2">
        <f>Table13[[#This Row],[Cons h '[MWh']]]-Table13[[#This Row],[Ewec_prod '[MWh']]]-Table13[[#This Row],[Eeol_prod '[MWh']]]-Table13[[#This Row],[Efv_prod '[MWh']]]</f>
        <v>34.467412143756441</v>
      </c>
    </row>
    <row r="7718" spans="5:13" x14ac:dyDescent="0.3">
      <c r="E7718" s="4">
        <v>43787.5</v>
      </c>
      <c r="F7718" s="3">
        <v>0</v>
      </c>
      <c r="G7718" s="2">
        <f>Table13[[#This Row],[CF % FV]]*$A$2</f>
        <v>0</v>
      </c>
      <c r="H7718" s="3">
        <v>6.8791261530920106E-2</v>
      </c>
      <c r="I7718" s="2">
        <f>Table13[[#This Row],[CF % EOL]]*$A$6</f>
        <v>2.751650461236804</v>
      </c>
      <c r="J7718" s="3">
        <v>7.344552531414382E-2</v>
      </c>
      <c r="K7718" s="2">
        <f>$A$10*Table13[[#This Row],[CF % WEC]]</f>
        <v>2.2589258304139583E-2</v>
      </c>
      <c r="L7718" s="1">
        <v>42.310027982750967</v>
      </c>
      <c r="M7718" s="2">
        <f>Table13[[#This Row],[Cons h '[MWh']]]-Table13[[#This Row],[Ewec_prod '[MWh']]]-Table13[[#This Row],[Eeol_prod '[MWh']]]-Table13[[#This Row],[Efv_prod '[MWh']]]</f>
        <v>39.535788263210023</v>
      </c>
    </row>
    <row r="7719" spans="5:13" x14ac:dyDescent="0.3">
      <c r="E7719" s="4">
        <v>43787.541666666664</v>
      </c>
      <c r="F7719" s="3">
        <v>0</v>
      </c>
      <c r="G7719" s="2">
        <f>Table13[[#This Row],[CF % FV]]*$A$2</f>
        <v>0</v>
      </c>
      <c r="H7719" s="3">
        <v>0.155461382862355</v>
      </c>
      <c r="I7719" s="2">
        <f>Table13[[#This Row],[CF % EOL]]*$A$6</f>
        <v>6.2184553144942001</v>
      </c>
      <c r="J7719" s="3">
        <v>7.2992546491730037E-2</v>
      </c>
      <c r="K7719" s="2">
        <f>$A$10*Table13[[#This Row],[CF % WEC]]</f>
        <v>2.2449937963219653E-2</v>
      </c>
      <c r="L7719" s="1">
        <v>32.197906436689223</v>
      </c>
      <c r="M7719" s="2">
        <f>Table13[[#This Row],[Cons h '[MWh']]]-Table13[[#This Row],[Ewec_prod '[MWh']]]-Table13[[#This Row],[Eeol_prod '[MWh']]]-Table13[[#This Row],[Efv_prod '[MWh']]]</f>
        <v>25.957001184231807</v>
      </c>
    </row>
    <row r="7720" spans="5:13" x14ac:dyDescent="0.3">
      <c r="E7720" s="4">
        <v>43787.583333333336</v>
      </c>
      <c r="F7720" s="3">
        <v>0</v>
      </c>
      <c r="G7720" s="2">
        <f>Table13[[#This Row],[CF % FV]]*$A$2</f>
        <v>0</v>
      </c>
      <c r="H7720" s="3">
        <v>0.179803185655214</v>
      </c>
      <c r="I7720" s="2">
        <f>Table13[[#This Row],[CF % EOL]]*$A$6</f>
        <v>7.1921274262085602</v>
      </c>
      <c r="J7720" s="3">
        <v>7.1914437064796749E-2</v>
      </c>
      <c r="K7720" s="2">
        <f>$A$10*Table13[[#This Row],[CF % WEC]]</f>
        <v>2.2118349452946801E-2</v>
      </c>
      <c r="L7720" s="1">
        <v>30.1459778728847</v>
      </c>
      <c r="M7720" s="2">
        <f>Table13[[#This Row],[Cons h '[MWh']]]-Table13[[#This Row],[Ewec_prod '[MWh']]]-Table13[[#This Row],[Eeol_prod '[MWh']]]-Table13[[#This Row],[Efv_prod '[MWh']]]</f>
        <v>22.931732097223193</v>
      </c>
    </row>
    <row r="7721" spans="5:13" x14ac:dyDescent="0.3">
      <c r="E7721" s="4">
        <v>43787.625</v>
      </c>
      <c r="F7721" s="3">
        <v>2.3500000000000001E-3</v>
      </c>
      <c r="G7721" s="2">
        <f>Table13[[#This Row],[CF % FV]]*$A$2</f>
        <v>0.11985</v>
      </c>
      <c r="H7721" s="3">
        <v>0.20494205191933401</v>
      </c>
      <c r="I7721" s="2">
        <f>Table13[[#This Row],[CF % EOL]]*$A$6</f>
        <v>8.1976820767733614</v>
      </c>
      <c r="J7721" s="3">
        <v>7.1141706058057377E-2</v>
      </c>
      <c r="K7721" s="2">
        <f>$A$10*Table13[[#This Row],[CF % WEC]]</f>
        <v>2.1880684595405209E-2</v>
      </c>
      <c r="L7721" s="1">
        <v>32.811483256416558</v>
      </c>
      <c r="M7721" s="2">
        <f>Table13[[#This Row],[Cons h '[MWh']]]-Table13[[#This Row],[Ewec_prod '[MWh']]]-Table13[[#This Row],[Eeol_prod '[MWh']]]-Table13[[#This Row],[Efv_prod '[MWh']]]</f>
        <v>24.472070495047795</v>
      </c>
    </row>
    <row r="7722" spans="5:13" x14ac:dyDescent="0.3">
      <c r="E7722" s="4">
        <v>43787.666666666664</v>
      </c>
      <c r="F7722" s="3">
        <v>9.2430000000000012E-2</v>
      </c>
      <c r="G7722" s="2">
        <f>Table13[[#This Row],[CF % FV]]*$A$2</f>
        <v>4.7139300000000004</v>
      </c>
      <c r="H7722" s="3">
        <v>0.16316688595665099</v>
      </c>
      <c r="I7722" s="2">
        <f>Table13[[#This Row],[CF % EOL]]*$A$6</f>
        <v>6.5266754382660395</v>
      </c>
      <c r="J7722" s="3">
        <v>6.922732183792156E-2</v>
      </c>
      <c r="K7722" s="2">
        <f>$A$10*Table13[[#This Row],[CF % WEC]]</f>
        <v>2.129188739561598E-2</v>
      </c>
      <c r="L7722" s="1">
        <v>23.58675334319442</v>
      </c>
      <c r="M7722" s="2">
        <f>Table13[[#This Row],[Cons h '[MWh']]]-Table13[[#This Row],[Ewec_prod '[MWh']]]-Table13[[#This Row],[Eeol_prod '[MWh']]]-Table13[[#This Row],[Efv_prod '[MWh']]]</f>
        <v>12.324856017532763</v>
      </c>
    </row>
    <row r="7723" spans="5:13" x14ac:dyDescent="0.3">
      <c r="E7723" s="4">
        <v>43787.708333333336</v>
      </c>
      <c r="F7723" s="3">
        <v>0.24653</v>
      </c>
      <c r="G7723" s="2">
        <f>Table13[[#This Row],[CF % FV]]*$A$2</f>
        <v>12.573029999999999</v>
      </c>
      <c r="H7723" s="3">
        <v>0.17652113410755599</v>
      </c>
      <c r="I7723" s="2">
        <f>Table13[[#This Row],[CF % EOL]]*$A$6</f>
        <v>7.0608453643022395</v>
      </c>
      <c r="J7723" s="3">
        <v>6.6618665404056504E-2</v>
      </c>
      <c r="K7723" s="2">
        <f>$A$10*Table13[[#This Row],[CF % WEC]]</f>
        <v>2.0489556501265559E-2</v>
      </c>
      <c r="L7723" s="1">
        <v>30.964376163901903</v>
      </c>
      <c r="M7723" s="2">
        <f>Table13[[#This Row],[Cons h '[MWh']]]-Table13[[#This Row],[Ewec_prod '[MWh']]]-Table13[[#This Row],[Eeol_prod '[MWh']]]-Table13[[#This Row],[Efv_prod '[MWh']]]</f>
        <v>11.310011243098401</v>
      </c>
    </row>
    <row r="7724" spans="5:13" x14ac:dyDescent="0.3">
      <c r="E7724" s="4">
        <v>43787.75</v>
      </c>
      <c r="F7724" s="3">
        <v>0.26961000000000002</v>
      </c>
      <c r="G7724" s="2">
        <f>Table13[[#This Row],[CF % FV]]*$A$2</f>
        <v>13.750110000000001</v>
      </c>
      <c r="H7724" s="3">
        <v>0.187749464318892</v>
      </c>
      <c r="I7724" s="2">
        <f>Table13[[#This Row],[CF % EOL]]*$A$6</f>
        <v>7.5099785727556796</v>
      </c>
      <c r="J7724" s="3">
        <v>6.5054966546544191E-2</v>
      </c>
      <c r="K7724" s="2">
        <f>$A$10*Table13[[#This Row],[CF % WEC]]</f>
        <v>2.0008617774894558E-2</v>
      </c>
      <c r="L7724" s="1">
        <v>42.122178186430652</v>
      </c>
      <c r="M7724" s="2">
        <f>Table13[[#This Row],[Cons h '[MWh']]]-Table13[[#This Row],[Ewec_prod '[MWh']]]-Table13[[#This Row],[Eeol_prod '[MWh']]]-Table13[[#This Row],[Efv_prod '[MWh']]]</f>
        <v>20.842080995900083</v>
      </c>
    </row>
    <row r="7725" spans="5:13" x14ac:dyDescent="0.3">
      <c r="E7725" s="4">
        <v>43787.791666666664</v>
      </c>
      <c r="F7725" s="3">
        <v>0.32911000000000001</v>
      </c>
      <c r="G7725" s="2">
        <f>Table13[[#This Row],[CF % FV]]*$A$2</f>
        <v>16.784610000000001</v>
      </c>
      <c r="H7725" s="3">
        <v>0.14150548786459799</v>
      </c>
      <c r="I7725" s="2">
        <f>Table13[[#This Row],[CF % EOL]]*$A$6</f>
        <v>5.66021951458392</v>
      </c>
      <c r="J7725" s="3">
        <v>6.4292878089761099E-2</v>
      </c>
      <c r="K7725" s="2">
        <f>$A$10*Table13[[#This Row],[CF % WEC]]</f>
        <v>1.9774226191101755E-2</v>
      </c>
      <c r="L7725" s="1">
        <v>37.469031816186202</v>
      </c>
      <c r="M7725" s="2">
        <f>Table13[[#This Row],[Cons h '[MWh']]]-Table13[[#This Row],[Ewec_prod '[MWh']]]-Table13[[#This Row],[Eeol_prod '[MWh']]]-Table13[[#This Row],[Efv_prod '[MWh']]]</f>
        <v>15.004428075411177</v>
      </c>
    </row>
    <row r="7726" spans="5:13" x14ac:dyDescent="0.3">
      <c r="E7726" s="4">
        <v>43787.833333333336</v>
      </c>
      <c r="F7726" s="3">
        <v>0.34654000000000001</v>
      </c>
      <c r="G7726" s="2">
        <f>Table13[[#This Row],[CF % FV]]*$A$2</f>
        <v>17.673539999999999</v>
      </c>
      <c r="H7726" s="3">
        <v>0.107049727477298</v>
      </c>
      <c r="I7726" s="2">
        <f>Table13[[#This Row],[CF % EOL]]*$A$6</f>
        <v>4.2819890990919198</v>
      </c>
      <c r="J7726" s="3">
        <v>6.358568233289498E-2</v>
      </c>
      <c r="K7726" s="2">
        <f>$A$10*Table13[[#This Row],[CF % WEC]]</f>
        <v>1.9556717669580378E-2</v>
      </c>
      <c r="L7726" s="1">
        <v>29.363449409645668</v>
      </c>
      <c r="M7726" s="2">
        <f>Table13[[#This Row],[Cons h '[MWh']]]-Table13[[#This Row],[Ewec_prod '[MWh']]]-Table13[[#This Row],[Eeol_prod '[MWh']]]-Table13[[#This Row],[Efv_prod '[MWh']]]</f>
        <v>7.3883635928841684</v>
      </c>
    </row>
    <row r="7727" spans="5:13" x14ac:dyDescent="0.3">
      <c r="E7727" s="4">
        <v>43787.875</v>
      </c>
      <c r="F7727" s="3">
        <v>0.36619999999999997</v>
      </c>
      <c r="G7727" s="2">
        <f>Table13[[#This Row],[CF % FV]]*$A$2</f>
        <v>18.676199999999998</v>
      </c>
      <c r="H7727" s="3">
        <v>8.4185548200522195E-2</v>
      </c>
      <c r="I7727" s="2">
        <f>Table13[[#This Row],[CF % EOL]]*$A$6</f>
        <v>3.3674219280208879</v>
      </c>
      <c r="J7727" s="3">
        <v>8.7740124970152766E-2</v>
      </c>
      <c r="K7727" s="2">
        <f>$A$10*Table13[[#This Row],[CF % WEC]]</f>
        <v>2.6985773988420045E-2</v>
      </c>
      <c r="L7727" s="1">
        <v>36.945399825020374</v>
      </c>
      <c r="M7727" s="2">
        <f>Table13[[#This Row],[Cons h '[MWh']]]-Table13[[#This Row],[Ewec_prod '[MWh']]]-Table13[[#This Row],[Eeol_prod '[MWh']]]-Table13[[#This Row],[Efv_prod '[MWh']]]</f>
        <v>14.874792123011066</v>
      </c>
    </row>
    <row r="7728" spans="5:13" x14ac:dyDescent="0.3">
      <c r="E7728" s="4">
        <v>43787.916666666664</v>
      </c>
      <c r="F7728" s="3">
        <v>0.43485000000000001</v>
      </c>
      <c r="G7728" s="2">
        <f>Table13[[#This Row],[CF % FV]]*$A$2</f>
        <v>22.177350000000001</v>
      </c>
      <c r="H7728" s="3">
        <v>0.91974955913203305</v>
      </c>
      <c r="I7728" s="2">
        <f>Table13[[#This Row],[CF % EOL]]*$A$6</f>
        <v>36.789982365281318</v>
      </c>
      <c r="J7728" s="3">
        <v>0.1173073222985675</v>
      </c>
      <c r="K7728" s="2">
        <f>$A$10*Table13[[#This Row],[CF % WEC]]</f>
        <v>3.6079603121294455E-2</v>
      </c>
      <c r="L7728" s="1">
        <v>23.99339023340336</v>
      </c>
      <c r="M7728" s="2">
        <f>Table13[[#This Row],[Cons h '[MWh']]]-Table13[[#This Row],[Ewec_prod '[MWh']]]-Table13[[#This Row],[Eeol_prod '[MWh']]]-Table13[[#This Row],[Efv_prod '[MWh']]]</f>
        <v>-35.010021734999256</v>
      </c>
    </row>
    <row r="7729" spans="5:13" x14ac:dyDescent="0.3">
      <c r="E7729" s="4">
        <v>43787.958333333336</v>
      </c>
      <c r="F7729" s="3">
        <v>0.44894000000000001</v>
      </c>
      <c r="G7729" s="2">
        <f>Table13[[#This Row],[CF % FV]]*$A$2</f>
        <v>22.89594</v>
      </c>
      <c r="H7729" s="3">
        <v>0.70778029498915396</v>
      </c>
      <c r="I7729" s="2">
        <f>Table13[[#This Row],[CF % EOL]]*$A$6</f>
        <v>28.311211799566159</v>
      </c>
      <c r="J7729" s="3">
        <v>0.11264007935902806</v>
      </c>
      <c r="K7729" s="2">
        <f>$A$10*Table13[[#This Row],[CF % WEC]]</f>
        <v>3.4644123480043594E-2</v>
      </c>
      <c r="L7729" s="1">
        <v>24.896583316302134</v>
      </c>
      <c r="M7729" s="2">
        <f>Table13[[#This Row],[Cons h '[MWh']]]-Table13[[#This Row],[Ewec_prod '[MWh']]]-Table13[[#This Row],[Eeol_prod '[MWh']]]-Table13[[#This Row],[Efv_prod '[MWh']]]</f>
        <v>-26.345212606744067</v>
      </c>
    </row>
    <row r="7730" spans="5:13" x14ac:dyDescent="0.3">
      <c r="E7730" s="4">
        <v>43788</v>
      </c>
      <c r="F7730" s="3">
        <v>0.1938</v>
      </c>
      <c r="G7730" s="2">
        <f>Table13[[#This Row],[CF % FV]]*$A$2</f>
        <v>9.8838000000000008</v>
      </c>
      <c r="H7730" s="3">
        <v>0.132763020868822</v>
      </c>
      <c r="I7730" s="2">
        <f>Table13[[#This Row],[CF % EOL]]*$A$6</f>
        <v>5.3105208347528796</v>
      </c>
      <c r="J7730" s="3">
        <v>9.7192074197381823E-2</v>
      </c>
      <c r="K7730" s="2">
        <f>$A$10*Table13[[#This Row],[CF % WEC]]</f>
        <v>2.9892860862102903E-2</v>
      </c>
      <c r="L7730" s="1">
        <v>28.027920897941154</v>
      </c>
      <c r="M7730" s="2">
        <f>Table13[[#This Row],[Cons h '[MWh']]]-Table13[[#This Row],[Ewec_prod '[MWh']]]-Table13[[#This Row],[Eeol_prod '[MWh']]]-Table13[[#This Row],[Efv_prod '[MWh']]]</f>
        <v>12.803707202326173</v>
      </c>
    </row>
    <row r="7731" spans="5:13" x14ac:dyDescent="0.3">
      <c r="E7731" s="4">
        <v>43788.041666666664</v>
      </c>
      <c r="F7731" s="3">
        <v>0.11070000000000001</v>
      </c>
      <c r="G7731" s="2">
        <f>Table13[[#This Row],[CF % FV]]*$A$2</f>
        <v>5.6457000000000006</v>
      </c>
      <c r="H7731" s="3">
        <v>5.8041539339014799E-2</v>
      </c>
      <c r="I7731" s="2">
        <f>Table13[[#This Row],[CF % EOL]]*$A$6</f>
        <v>2.3216615735605921</v>
      </c>
      <c r="J7731" s="3">
        <v>8.6890014315742128E-2</v>
      </c>
      <c r="K7731" s="2">
        <f>$A$10*Table13[[#This Row],[CF % WEC]]</f>
        <v>2.6724309875018368E-2</v>
      </c>
      <c r="L7731" s="1">
        <v>22.60473047149852</v>
      </c>
      <c r="M7731" s="2">
        <f>Table13[[#This Row],[Cons h '[MWh']]]-Table13[[#This Row],[Ewec_prod '[MWh']]]-Table13[[#This Row],[Eeol_prod '[MWh']]]-Table13[[#This Row],[Efv_prod '[MWh']]]</f>
        <v>14.610644588062907</v>
      </c>
    </row>
    <row r="7732" spans="5:13" x14ac:dyDescent="0.3">
      <c r="E7732" s="4">
        <v>43788.083333333336</v>
      </c>
      <c r="F7732" s="3">
        <v>6.7019999999999996E-2</v>
      </c>
      <c r="G7732" s="2">
        <f>Table13[[#This Row],[CF % FV]]*$A$2</f>
        <v>3.4180199999999998</v>
      </c>
      <c r="H7732" s="3">
        <v>0.14781266156869799</v>
      </c>
      <c r="I7732" s="2">
        <f>Table13[[#This Row],[CF % EOL]]*$A$6</f>
        <v>5.9125064627479196</v>
      </c>
      <c r="J7732" s="3">
        <v>7.9126616208888653E-2</v>
      </c>
      <c r="K7732" s="2">
        <f>$A$10*Table13[[#This Row],[CF % WEC]]</f>
        <v>2.43365618889636E-2</v>
      </c>
      <c r="L7732" s="1">
        <v>19.966018162964954</v>
      </c>
      <c r="M7732" s="2">
        <f>Table13[[#This Row],[Cons h '[MWh']]]-Table13[[#This Row],[Ewec_prod '[MWh']]]-Table13[[#This Row],[Eeol_prod '[MWh']]]-Table13[[#This Row],[Efv_prod '[MWh']]]</f>
        <v>10.611155138328071</v>
      </c>
    </row>
    <row r="7733" spans="5:13" x14ac:dyDescent="0.3">
      <c r="E7733" s="4">
        <v>43788.125</v>
      </c>
      <c r="F7733" s="3">
        <v>1.7099999999999999E-3</v>
      </c>
      <c r="G7733" s="2">
        <f>Table13[[#This Row],[CF % FV]]*$A$2</f>
        <v>8.7209999999999996E-2</v>
      </c>
      <c r="H7733" s="3">
        <v>0.15555072222958</v>
      </c>
      <c r="I7733" s="2">
        <f>Table13[[#This Row],[CF % EOL]]*$A$6</f>
        <v>6.2220288891831999</v>
      </c>
      <c r="J7733" s="3">
        <v>7.3614221147517464E-2</v>
      </c>
      <c r="K7733" s="2">
        <f>$A$10*Table13[[#This Row],[CF % WEC]]</f>
        <v>2.2641143204391981E-2</v>
      </c>
      <c r="L7733" s="1">
        <v>21.832189906681869</v>
      </c>
      <c r="M7733" s="2">
        <f>Table13[[#This Row],[Cons h '[MWh']]]-Table13[[#This Row],[Ewec_prod '[MWh']]]-Table13[[#This Row],[Eeol_prod '[MWh']]]-Table13[[#This Row],[Efv_prod '[MWh']]]</f>
        <v>15.500309874294276</v>
      </c>
    </row>
    <row r="7734" spans="5:13" x14ac:dyDescent="0.3">
      <c r="E7734" s="4">
        <v>43788.166666666664</v>
      </c>
      <c r="F7734" s="3">
        <v>0</v>
      </c>
      <c r="G7734" s="2">
        <f>Table13[[#This Row],[CF % FV]]*$A$2</f>
        <v>0</v>
      </c>
      <c r="H7734" s="3">
        <v>0.20737124478410099</v>
      </c>
      <c r="I7734" s="2">
        <f>Table13[[#This Row],[CF % EOL]]*$A$6</f>
        <v>8.2948497913640402</v>
      </c>
      <c r="J7734" s="3">
        <v>6.9744915934179808E-2</v>
      </c>
      <c r="K7734" s="2">
        <f>$A$10*Table13[[#This Row],[CF % WEC]]</f>
        <v>2.1451081120312826E-2</v>
      </c>
      <c r="L7734" s="1">
        <v>23.591887523546291</v>
      </c>
      <c r="M7734" s="2">
        <f>Table13[[#This Row],[Cons h '[MWh']]]-Table13[[#This Row],[Ewec_prod '[MWh']]]-Table13[[#This Row],[Eeol_prod '[MWh']]]-Table13[[#This Row],[Efv_prod '[MWh']]]</f>
        <v>15.275586651061939</v>
      </c>
    </row>
    <row r="7735" spans="5:13" x14ac:dyDescent="0.3">
      <c r="E7735" s="4">
        <v>43788.208333333336</v>
      </c>
      <c r="F7735" s="3">
        <v>0</v>
      </c>
      <c r="G7735" s="2">
        <f>Table13[[#This Row],[CF % FV]]*$A$2</f>
        <v>0</v>
      </c>
      <c r="H7735" s="3">
        <v>0.21988734275715599</v>
      </c>
      <c r="I7735" s="2">
        <f>Table13[[#This Row],[CF % EOL]]*$A$6</f>
        <v>8.7954937102862392</v>
      </c>
      <c r="J7735" s="3">
        <v>6.6521234415252428E-2</v>
      </c>
      <c r="K7735" s="2">
        <f>$A$10*Table13[[#This Row],[CF % WEC]]</f>
        <v>2.0459590158680232E-2</v>
      </c>
      <c r="L7735" s="1">
        <v>38.674196965867658</v>
      </c>
      <c r="M7735" s="2">
        <f>Table13[[#This Row],[Cons h '[MWh']]]-Table13[[#This Row],[Ewec_prod '[MWh']]]-Table13[[#This Row],[Eeol_prod '[MWh']]]-Table13[[#This Row],[Efv_prod '[MWh']]]</f>
        <v>29.858243665422741</v>
      </c>
    </row>
    <row r="7736" spans="5:13" x14ac:dyDescent="0.3">
      <c r="E7736" s="4">
        <v>43788.25</v>
      </c>
      <c r="F7736" s="3">
        <v>0</v>
      </c>
      <c r="G7736" s="2">
        <f>Table13[[#This Row],[CF % FV]]*$A$2</f>
        <v>0</v>
      </c>
      <c r="H7736" s="3">
        <v>0.24807285042749799</v>
      </c>
      <c r="I7736" s="2">
        <f>Table13[[#This Row],[CF % EOL]]*$A$6</f>
        <v>9.9229140170999202</v>
      </c>
      <c r="J7736" s="3">
        <v>6.3608801512184288E-2</v>
      </c>
      <c r="K7736" s="2">
        <f>$A$10*Table13[[#This Row],[CF % WEC]]</f>
        <v>1.956382831533466E-2</v>
      </c>
      <c r="L7736" s="1">
        <v>32.845969805055745</v>
      </c>
      <c r="M7736" s="2">
        <f>Table13[[#This Row],[Cons h '[MWh']]]-Table13[[#This Row],[Ewec_prod '[MWh']]]-Table13[[#This Row],[Eeol_prod '[MWh']]]-Table13[[#This Row],[Efv_prod '[MWh']]]</f>
        <v>22.90349195964049</v>
      </c>
    </row>
    <row r="7737" spans="5:13" x14ac:dyDescent="0.3">
      <c r="E7737" s="4">
        <v>43788.291666666664</v>
      </c>
      <c r="F7737" s="3">
        <v>0</v>
      </c>
      <c r="G7737" s="2">
        <f>Table13[[#This Row],[CF % FV]]*$A$2</f>
        <v>0</v>
      </c>
      <c r="H7737" s="3">
        <v>0.124620857634458</v>
      </c>
      <c r="I7737" s="2">
        <f>Table13[[#This Row],[CF % EOL]]*$A$6</f>
        <v>4.9848343053783202</v>
      </c>
      <c r="J7737" s="3">
        <v>6.1554860162877534E-2</v>
      </c>
      <c r="K7737" s="2">
        <f>$A$10*Table13[[#This Row],[CF % WEC]]</f>
        <v>1.8932108255023398E-2</v>
      </c>
      <c r="L7737" s="1">
        <v>36.158924000161456</v>
      </c>
      <c r="M7737" s="2">
        <f>Table13[[#This Row],[Cons h '[MWh']]]-Table13[[#This Row],[Ewec_prod '[MWh']]]-Table13[[#This Row],[Eeol_prod '[MWh']]]-Table13[[#This Row],[Efv_prod '[MWh']]]</f>
        <v>31.155157586528112</v>
      </c>
    </row>
    <row r="7738" spans="5:13" x14ac:dyDescent="0.3">
      <c r="E7738" s="4">
        <v>43788.333333333336</v>
      </c>
      <c r="F7738" s="3">
        <v>0</v>
      </c>
      <c r="G7738" s="2">
        <f>Table13[[#This Row],[CF % FV]]*$A$2</f>
        <v>0</v>
      </c>
      <c r="H7738" s="3">
        <v>0.101637959303136</v>
      </c>
      <c r="I7738" s="2">
        <f>Table13[[#This Row],[CF % EOL]]*$A$6</f>
        <v>4.0655183721254398</v>
      </c>
      <c r="J7738" s="3">
        <v>5.9842726269900892E-2</v>
      </c>
      <c r="K7738" s="2">
        <f>$A$10*Table13[[#This Row],[CF % WEC]]</f>
        <v>1.8405516136656815E-2</v>
      </c>
      <c r="L7738" s="1">
        <v>24.50129140166176</v>
      </c>
      <c r="M7738" s="2">
        <f>Table13[[#This Row],[Cons h '[MWh']]]-Table13[[#This Row],[Ewec_prod '[MWh']]]-Table13[[#This Row],[Eeol_prod '[MWh']]]-Table13[[#This Row],[Efv_prod '[MWh']]]</f>
        <v>20.417367513399665</v>
      </c>
    </row>
    <row r="7739" spans="5:13" x14ac:dyDescent="0.3">
      <c r="E7739" s="4">
        <v>43788.375</v>
      </c>
      <c r="F7739" s="3">
        <v>0</v>
      </c>
      <c r="G7739" s="2">
        <f>Table13[[#This Row],[CF % FV]]*$A$2</f>
        <v>0</v>
      </c>
      <c r="H7739" s="3">
        <v>9.5856045247531899E-2</v>
      </c>
      <c r="I7739" s="2">
        <f>Table13[[#This Row],[CF % EOL]]*$A$6</f>
        <v>3.8342418099012758</v>
      </c>
      <c r="J7739" s="3">
        <v>5.5808742904175361E-2</v>
      </c>
      <c r="K7739" s="2">
        <f>$A$10*Table13[[#This Row],[CF % WEC]]</f>
        <v>1.7164804849574115E-2</v>
      </c>
      <c r="L7739" s="1">
        <v>30.548880269315625</v>
      </c>
      <c r="M7739" s="2">
        <f>Table13[[#This Row],[Cons h '[MWh']]]-Table13[[#This Row],[Ewec_prod '[MWh']]]-Table13[[#This Row],[Eeol_prod '[MWh']]]-Table13[[#This Row],[Efv_prod '[MWh']]]</f>
        <v>26.697473654564774</v>
      </c>
    </row>
    <row r="7740" spans="5:13" x14ac:dyDescent="0.3">
      <c r="E7740" s="4">
        <v>43788.416666666664</v>
      </c>
      <c r="F7740" s="3">
        <v>0</v>
      </c>
      <c r="G7740" s="2">
        <f>Table13[[#This Row],[CF % FV]]*$A$2</f>
        <v>0</v>
      </c>
      <c r="H7740" s="3">
        <v>0</v>
      </c>
      <c r="I7740" s="2">
        <f>Table13[[#This Row],[CF % EOL]]*$A$6</f>
        <v>0</v>
      </c>
      <c r="J7740" s="3">
        <v>5.4225290434580319E-2</v>
      </c>
      <c r="K7740" s="2">
        <f>$A$10*Table13[[#This Row],[CF % WEC]]</f>
        <v>1.667779060745361E-2</v>
      </c>
      <c r="L7740" s="1">
        <v>26.447782970762482</v>
      </c>
      <c r="M7740" s="2">
        <f>Table13[[#This Row],[Cons h '[MWh']]]-Table13[[#This Row],[Ewec_prod '[MWh']]]-Table13[[#This Row],[Eeol_prod '[MWh']]]-Table13[[#This Row],[Efv_prod '[MWh']]]</f>
        <v>26.431105180155029</v>
      </c>
    </row>
    <row r="7741" spans="5:13" x14ac:dyDescent="0.3">
      <c r="E7741" s="4">
        <v>43788.458333333336</v>
      </c>
      <c r="F7741" s="3">
        <v>0</v>
      </c>
      <c r="G7741" s="2">
        <f>Table13[[#This Row],[CF % FV]]*$A$2</f>
        <v>0</v>
      </c>
      <c r="H7741" s="3">
        <v>0</v>
      </c>
      <c r="I7741" s="2">
        <f>Table13[[#This Row],[CF % EOL]]*$A$6</f>
        <v>0</v>
      </c>
      <c r="J7741" s="3">
        <v>5.3011143979354941E-2</v>
      </c>
      <c r="K7741" s="2">
        <f>$A$10*Table13[[#This Row],[CF % WEC]]</f>
        <v>1.6304361895781508E-2</v>
      </c>
      <c r="L7741" s="1">
        <v>22.653730025901211</v>
      </c>
      <c r="M7741" s="2">
        <f>Table13[[#This Row],[Cons h '[MWh']]]-Table13[[#This Row],[Ewec_prod '[MWh']]]-Table13[[#This Row],[Eeol_prod '[MWh']]]-Table13[[#This Row],[Efv_prod '[MWh']]]</f>
        <v>22.637425664005431</v>
      </c>
    </row>
    <row r="7742" spans="5:13" x14ac:dyDescent="0.3">
      <c r="E7742" s="4">
        <v>43788.5</v>
      </c>
      <c r="F7742" s="3">
        <v>0</v>
      </c>
      <c r="G7742" s="2">
        <f>Table13[[#This Row],[CF % FV]]*$A$2</f>
        <v>0</v>
      </c>
      <c r="H7742" s="3">
        <v>0</v>
      </c>
      <c r="I7742" s="2">
        <f>Table13[[#This Row],[CF % EOL]]*$A$6</f>
        <v>0</v>
      </c>
      <c r="J7742" s="3">
        <v>5.2114516356676355E-2</v>
      </c>
      <c r="K7742" s="2">
        <f>$A$10*Table13[[#This Row],[CF % WEC]]</f>
        <v>1.6028590800337892E-2</v>
      </c>
      <c r="L7742" s="1">
        <v>27.280835365356431</v>
      </c>
      <c r="M7742" s="2">
        <f>Table13[[#This Row],[Cons h '[MWh']]]-Table13[[#This Row],[Ewec_prod '[MWh']]]-Table13[[#This Row],[Eeol_prod '[MWh']]]-Table13[[#This Row],[Efv_prod '[MWh']]]</f>
        <v>27.264806774556092</v>
      </c>
    </row>
    <row r="7743" spans="5:13" x14ac:dyDescent="0.3">
      <c r="E7743" s="4">
        <v>43788.541666666664</v>
      </c>
      <c r="F7743" s="3">
        <v>0</v>
      </c>
      <c r="G7743" s="2">
        <f>Table13[[#This Row],[CF % FV]]*$A$2</f>
        <v>0</v>
      </c>
      <c r="H7743" s="3">
        <v>0</v>
      </c>
      <c r="I7743" s="2">
        <f>Table13[[#This Row],[CF % EOL]]*$A$6</f>
        <v>0</v>
      </c>
      <c r="J7743" s="3">
        <v>5.1549909035313951E-2</v>
      </c>
      <c r="K7743" s="2">
        <f>$A$10*Table13[[#This Row],[CF % WEC]]</f>
        <v>1.5854937462464528E-2</v>
      </c>
      <c r="L7743" s="1">
        <v>28.346484335094917</v>
      </c>
      <c r="M7743" s="2">
        <f>Table13[[#This Row],[Cons h '[MWh']]]-Table13[[#This Row],[Ewec_prod '[MWh']]]-Table13[[#This Row],[Eeol_prod '[MWh']]]-Table13[[#This Row],[Efv_prod '[MWh']]]</f>
        <v>28.330629397632453</v>
      </c>
    </row>
    <row r="7744" spans="5:13" x14ac:dyDescent="0.3">
      <c r="E7744" s="4">
        <v>43788.583333333336</v>
      </c>
      <c r="F7744" s="3">
        <v>0</v>
      </c>
      <c r="G7744" s="2">
        <f>Table13[[#This Row],[CF % FV]]*$A$2</f>
        <v>0</v>
      </c>
      <c r="H7744" s="3">
        <v>0</v>
      </c>
      <c r="I7744" s="2">
        <f>Table13[[#This Row],[CF % EOL]]*$A$6</f>
        <v>0</v>
      </c>
      <c r="J7744" s="3">
        <v>5.1584456494620651E-2</v>
      </c>
      <c r="K7744" s="2">
        <f>$A$10*Table13[[#This Row],[CF % WEC]]</f>
        <v>1.5865563044876702E-2</v>
      </c>
      <c r="L7744" s="1">
        <v>33.048332025423832</v>
      </c>
      <c r="M7744" s="2">
        <f>Table13[[#This Row],[Cons h '[MWh']]]-Table13[[#This Row],[Ewec_prod '[MWh']]]-Table13[[#This Row],[Eeol_prod '[MWh']]]-Table13[[#This Row],[Efv_prod '[MWh']]]</f>
        <v>33.032466462378956</v>
      </c>
    </row>
    <row r="7745" spans="5:13" x14ac:dyDescent="0.3">
      <c r="E7745" s="4">
        <v>43788.625</v>
      </c>
      <c r="F7745" s="3">
        <v>3.47E-3</v>
      </c>
      <c r="G7745" s="2">
        <f>Table13[[#This Row],[CF % FV]]*$A$2</f>
        <v>0.17696999999999999</v>
      </c>
      <c r="H7745" s="3">
        <v>4.6453671264662003E-2</v>
      </c>
      <c r="I7745" s="2">
        <f>Table13[[#This Row],[CF % EOL]]*$A$6</f>
        <v>1.85814685058648</v>
      </c>
      <c r="J7745" s="3">
        <v>5.2625040098011035E-2</v>
      </c>
      <c r="K7745" s="2">
        <f>$A$10*Table13[[#This Row],[CF % WEC]]</f>
        <v>1.6185609932736746E-2</v>
      </c>
      <c r="L7745" s="1">
        <v>28.743371969785912</v>
      </c>
      <c r="M7745" s="2">
        <f>Table13[[#This Row],[Cons h '[MWh']]]-Table13[[#This Row],[Ewec_prod '[MWh']]]-Table13[[#This Row],[Eeol_prod '[MWh']]]-Table13[[#This Row],[Efv_prod '[MWh']]]</f>
        <v>26.692069509266695</v>
      </c>
    </row>
    <row r="7746" spans="5:13" x14ac:dyDescent="0.3">
      <c r="E7746" s="4">
        <v>43788.666666666664</v>
      </c>
      <c r="F7746" s="3">
        <v>0.10394</v>
      </c>
      <c r="G7746" s="2">
        <f>Table13[[#This Row],[CF % FV]]*$A$2</f>
        <v>5.3009400000000007</v>
      </c>
      <c r="H7746" s="3">
        <v>0.114508780364888</v>
      </c>
      <c r="I7746" s="2">
        <f>Table13[[#This Row],[CF % EOL]]*$A$6</f>
        <v>4.5803512145955203</v>
      </c>
      <c r="J7746" s="3">
        <v>5.3917188691987319E-2</v>
      </c>
      <c r="K7746" s="2">
        <f>$A$10*Table13[[#This Row],[CF % WEC]]</f>
        <v>1.6583029356613342E-2</v>
      </c>
      <c r="L7746" s="1">
        <v>29.919002746737029</v>
      </c>
      <c r="M7746" s="2">
        <f>Table13[[#This Row],[Cons h '[MWh']]]-Table13[[#This Row],[Ewec_prod '[MWh']]]-Table13[[#This Row],[Eeol_prod '[MWh']]]-Table13[[#This Row],[Efv_prod '[MWh']]]</f>
        <v>20.021128502784894</v>
      </c>
    </row>
    <row r="7747" spans="5:13" x14ac:dyDescent="0.3">
      <c r="E7747" s="4">
        <v>43788.708333333336</v>
      </c>
      <c r="F7747" s="3">
        <v>0.27847000000000005</v>
      </c>
      <c r="G7747" s="2">
        <f>Table13[[#This Row],[CF % FV]]*$A$2</f>
        <v>14.201970000000003</v>
      </c>
      <c r="H7747" s="3">
        <v>0.19155153082600701</v>
      </c>
      <c r="I7747" s="2">
        <f>Table13[[#This Row],[CF % EOL]]*$A$6</f>
        <v>7.66206123304028</v>
      </c>
      <c r="J7747" s="3">
        <v>5.5579271538478532E-2</v>
      </c>
      <c r="K7747" s="2">
        <f>$A$10*Table13[[#This Row],[CF % WEC]]</f>
        <v>1.7094227534877843E-2</v>
      </c>
      <c r="L7747" s="1">
        <v>41.596259210734011</v>
      </c>
      <c r="M7747" s="2">
        <f>Table13[[#This Row],[Cons h '[MWh']]]-Table13[[#This Row],[Ewec_prod '[MWh']]]-Table13[[#This Row],[Eeol_prod '[MWh']]]-Table13[[#This Row],[Efv_prod '[MWh']]]</f>
        <v>19.715133750158856</v>
      </c>
    </row>
    <row r="7748" spans="5:13" x14ac:dyDescent="0.3">
      <c r="E7748" s="4">
        <v>43788.75</v>
      </c>
      <c r="F7748" s="3">
        <v>0.49398000000000003</v>
      </c>
      <c r="G7748" s="2">
        <f>Table13[[#This Row],[CF % FV]]*$A$2</f>
        <v>25.192980000000002</v>
      </c>
      <c r="H7748" s="3">
        <v>0.22675247253021899</v>
      </c>
      <c r="I7748" s="2">
        <f>Table13[[#This Row],[CF % EOL]]*$A$6</f>
        <v>9.0700989012087589</v>
      </c>
      <c r="J7748" s="3">
        <v>5.7583896523532296E-2</v>
      </c>
      <c r="K7748" s="2">
        <f>$A$10*Table13[[#This Row],[CF % WEC]]</f>
        <v>1.7710779617480906E-2</v>
      </c>
      <c r="L7748" s="1">
        <v>55.882130133541274</v>
      </c>
      <c r="M7748" s="2">
        <f>Table13[[#This Row],[Cons h '[MWh']]]-Table13[[#This Row],[Ewec_prod '[MWh']]]-Table13[[#This Row],[Eeol_prod '[MWh']]]-Table13[[#This Row],[Efv_prod '[MWh']]]</f>
        <v>21.601340452715032</v>
      </c>
    </row>
    <row r="7749" spans="5:13" x14ac:dyDescent="0.3">
      <c r="E7749" s="4">
        <v>43788.791666666664</v>
      </c>
      <c r="F7749" s="3">
        <v>0.64361000000000002</v>
      </c>
      <c r="G7749" s="2">
        <f>Table13[[#This Row],[CF % FV]]*$A$2</f>
        <v>32.824109999999997</v>
      </c>
      <c r="H7749" s="3">
        <v>0.223304979936057</v>
      </c>
      <c r="I7749" s="2">
        <f>Table13[[#This Row],[CF % EOL]]*$A$6</f>
        <v>8.9321991974422801</v>
      </c>
      <c r="J7749" s="3">
        <v>5.8565520221009477E-2</v>
      </c>
      <c r="K7749" s="2">
        <f>$A$10*Table13[[#This Row],[CF % WEC]]</f>
        <v>1.8012692513670738E-2</v>
      </c>
      <c r="L7749" s="1">
        <v>39.886687033480513</v>
      </c>
      <c r="M7749" s="2">
        <f>Table13[[#This Row],[Cons h '[MWh']]]-Table13[[#This Row],[Ewec_prod '[MWh']]]-Table13[[#This Row],[Eeol_prod '[MWh']]]-Table13[[#This Row],[Efv_prod '[MWh']]]</f>
        <v>-1.8876348564754366</v>
      </c>
    </row>
    <row r="7750" spans="5:13" x14ac:dyDescent="0.3">
      <c r="E7750" s="4">
        <v>43788.833333333336</v>
      </c>
      <c r="F7750" s="3">
        <v>0.6990599999999999</v>
      </c>
      <c r="G7750" s="2">
        <f>Table13[[#This Row],[CF % FV]]*$A$2</f>
        <v>35.652059999999992</v>
      </c>
      <c r="H7750" s="3">
        <v>0.21045920769979901</v>
      </c>
      <c r="I7750" s="2">
        <f>Table13[[#This Row],[CF % EOL]]*$A$6</f>
        <v>8.41836830799196</v>
      </c>
      <c r="J7750" s="3">
        <v>5.8886667250007595E-2</v>
      </c>
      <c r="K7750" s="2">
        <f>$A$10*Table13[[#This Row],[CF % WEC]]</f>
        <v>1.8111466035415136E-2</v>
      </c>
      <c r="L7750" s="1">
        <v>34.88705898781398</v>
      </c>
      <c r="M7750" s="2">
        <f>Table13[[#This Row],[Cons h '[MWh']]]-Table13[[#This Row],[Ewec_prod '[MWh']]]-Table13[[#This Row],[Eeol_prod '[MWh']]]-Table13[[#This Row],[Efv_prod '[MWh']]]</f>
        <v>-9.2014807862133878</v>
      </c>
    </row>
    <row r="7751" spans="5:13" x14ac:dyDescent="0.3">
      <c r="E7751" s="4">
        <v>43788.875</v>
      </c>
      <c r="F7751" s="3">
        <v>0.70514999999999994</v>
      </c>
      <c r="G7751" s="2">
        <f>Table13[[#This Row],[CF % FV]]*$A$2</f>
        <v>35.962649999999996</v>
      </c>
      <c r="H7751" s="3">
        <v>0.19765906159350999</v>
      </c>
      <c r="I7751" s="2">
        <f>Table13[[#This Row],[CF % EOL]]*$A$6</f>
        <v>7.9063624637403995</v>
      </c>
      <c r="J7751" s="3">
        <v>6.2872873711905322E-2</v>
      </c>
      <c r="K7751" s="2">
        <f>$A$10*Table13[[#This Row],[CF % WEC]]</f>
        <v>1.933748282862742E-2</v>
      </c>
      <c r="L7751" s="1">
        <v>31.122904246500635</v>
      </c>
      <c r="M7751" s="2">
        <f>Table13[[#This Row],[Cons h '[MWh']]]-Table13[[#This Row],[Ewec_prod '[MWh']]]-Table13[[#This Row],[Eeol_prod '[MWh']]]-Table13[[#This Row],[Efv_prod '[MWh']]]</f>
        <v>-12.765445700068391</v>
      </c>
    </row>
    <row r="7752" spans="5:13" x14ac:dyDescent="0.3">
      <c r="E7752" s="4">
        <v>43788.916666666664</v>
      </c>
      <c r="F7752" s="3">
        <v>0.69274000000000002</v>
      </c>
      <c r="G7752" s="2">
        <f>Table13[[#This Row],[CF % FV]]*$A$2</f>
        <v>35.329740000000001</v>
      </c>
      <c r="H7752" s="3">
        <v>0.214114723201734</v>
      </c>
      <c r="I7752" s="2">
        <f>Table13[[#This Row],[CF % EOL]]*$A$6</f>
        <v>8.5645889280693606</v>
      </c>
      <c r="J7752" s="3">
        <v>6.838608672836588E-2</v>
      </c>
      <c r="K7752" s="2">
        <f>$A$10*Table13[[#This Row],[CF % WEC]]</f>
        <v>2.1033153087392509E-2</v>
      </c>
      <c r="L7752" s="1">
        <v>27.816814593897973</v>
      </c>
      <c r="M7752" s="2">
        <f>Table13[[#This Row],[Cons h '[MWh']]]-Table13[[#This Row],[Ewec_prod '[MWh']]]-Table13[[#This Row],[Eeol_prod '[MWh']]]-Table13[[#This Row],[Efv_prod '[MWh']]]</f>
        <v>-16.098547487258777</v>
      </c>
    </row>
    <row r="7753" spans="5:13" x14ac:dyDescent="0.3">
      <c r="E7753" s="4">
        <v>43788.958333333336</v>
      </c>
      <c r="F7753" s="3">
        <v>0.55738999999999994</v>
      </c>
      <c r="G7753" s="2">
        <f>Table13[[#This Row],[CF % FV]]*$A$2</f>
        <v>28.426889999999997</v>
      </c>
      <c r="H7753" s="3">
        <v>0.20284416121388099</v>
      </c>
      <c r="I7753" s="2">
        <f>Table13[[#This Row],[CF % EOL]]*$A$6</f>
        <v>8.1137664485552392</v>
      </c>
      <c r="J7753" s="3">
        <v>7.1197830509953305E-2</v>
      </c>
      <c r="K7753" s="2">
        <f>$A$10*Table13[[#This Row],[CF % WEC]]</f>
        <v>2.1897946501227689E-2</v>
      </c>
      <c r="L7753" s="1">
        <v>27.863347204111154</v>
      </c>
      <c r="M7753" s="2">
        <f>Table13[[#This Row],[Cons h '[MWh']]]-Table13[[#This Row],[Ewec_prod '[MWh']]]-Table13[[#This Row],[Eeol_prod '[MWh']]]-Table13[[#This Row],[Efv_prod '[MWh']]]</f>
        <v>-8.6992071909453088</v>
      </c>
    </row>
    <row r="7754" spans="5:13" x14ac:dyDescent="0.3">
      <c r="E7754" s="4">
        <v>43789</v>
      </c>
      <c r="F7754" s="3">
        <v>0.44523000000000001</v>
      </c>
      <c r="G7754" s="2">
        <f>Table13[[#This Row],[CF % FV]]*$A$2</f>
        <v>22.70673</v>
      </c>
      <c r="H7754" s="3">
        <v>0.220986516973988</v>
      </c>
      <c r="I7754" s="2">
        <f>Table13[[#This Row],[CF % EOL]]*$A$6</f>
        <v>8.8394606789595205</v>
      </c>
      <c r="J7754" s="3">
        <v>7.0451229145320746E-2</v>
      </c>
      <c r="K7754" s="2">
        <f>$A$10*Table13[[#This Row],[CF % WEC]]</f>
        <v>2.1668318201834749E-2</v>
      </c>
      <c r="L7754" s="1">
        <v>28.127663005113273</v>
      </c>
      <c r="M7754" s="2">
        <f>Table13[[#This Row],[Cons h '[MWh']]]-Table13[[#This Row],[Ewec_prod '[MWh']]]-Table13[[#This Row],[Eeol_prod '[MWh']]]-Table13[[#This Row],[Efv_prod '[MWh']]]</f>
        <v>-3.440195992048082</v>
      </c>
    </row>
    <row r="7755" spans="5:13" x14ac:dyDescent="0.3">
      <c r="E7755" s="4">
        <v>43789.041666666664</v>
      </c>
      <c r="F7755" s="3">
        <v>0.32468999999999998</v>
      </c>
      <c r="G7755" s="2">
        <f>Table13[[#This Row],[CF % FV]]*$A$2</f>
        <v>16.559189999999997</v>
      </c>
      <c r="H7755" s="3">
        <v>0.191048306170543</v>
      </c>
      <c r="I7755" s="2">
        <f>Table13[[#This Row],[CF % EOL]]*$A$6</f>
        <v>7.6419322468217201</v>
      </c>
      <c r="J7755" s="3">
        <v>6.7699652816426148E-2</v>
      </c>
      <c r="K7755" s="2">
        <f>$A$10*Table13[[#This Row],[CF % WEC]]</f>
        <v>2.0822030178553545E-2</v>
      </c>
      <c r="L7755" s="1">
        <v>24.666202760036381</v>
      </c>
      <c r="M7755" s="2">
        <f>Table13[[#This Row],[Cons h '[MWh']]]-Table13[[#This Row],[Ewec_prod '[MWh']]]-Table13[[#This Row],[Eeol_prod '[MWh']]]-Table13[[#This Row],[Efv_prod '[MWh']]]</f>
        <v>0.44425848303610849</v>
      </c>
    </row>
    <row r="7756" spans="5:13" x14ac:dyDescent="0.3">
      <c r="E7756" s="4">
        <v>43789.083333333336</v>
      </c>
      <c r="F7756" s="3">
        <v>0.12439</v>
      </c>
      <c r="G7756" s="2">
        <f>Table13[[#This Row],[CF % FV]]*$A$2</f>
        <v>6.34389</v>
      </c>
      <c r="H7756" s="3">
        <v>0.107551237721508</v>
      </c>
      <c r="I7756" s="2">
        <f>Table13[[#This Row],[CF % EOL]]*$A$6</f>
        <v>4.3020495088603203</v>
      </c>
      <c r="J7756" s="3">
        <v>6.3685385324993349E-2</v>
      </c>
      <c r="K7756" s="2">
        <f>$A$10*Table13[[#This Row],[CF % WEC]]</f>
        <v>1.9587382800404517E-2</v>
      </c>
      <c r="L7756" s="1">
        <v>24.285824709741131</v>
      </c>
      <c r="M7756" s="2">
        <f>Table13[[#This Row],[Cons h '[MWh']]]-Table13[[#This Row],[Ewec_prod '[MWh']]]-Table13[[#This Row],[Eeol_prod '[MWh']]]-Table13[[#This Row],[Efv_prod '[MWh']]]</f>
        <v>13.620297818080404</v>
      </c>
    </row>
    <row r="7757" spans="5:13" x14ac:dyDescent="0.3">
      <c r="E7757" s="4">
        <v>43789.125</v>
      </c>
      <c r="F7757" s="3">
        <v>1.268E-2</v>
      </c>
      <c r="G7757" s="2">
        <f>Table13[[#This Row],[CF % FV]]*$A$2</f>
        <v>0.64668000000000003</v>
      </c>
      <c r="H7757" s="3">
        <v>6.7693680846989901E-2</v>
      </c>
      <c r="I7757" s="2">
        <f>Table13[[#This Row],[CF % EOL]]*$A$6</f>
        <v>2.707747233879596</v>
      </c>
      <c r="J7757" s="3">
        <v>5.960698342812646E-2</v>
      </c>
      <c r="K7757" s="2">
        <f>$A$10*Table13[[#This Row],[CF % WEC]]</f>
        <v>1.833300993667503E-2</v>
      </c>
      <c r="L7757" s="1">
        <v>23.301423334740473</v>
      </c>
      <c r="M7757" s="2">
        <f>Table13[[#This Row],[Cons h '[MWh']]]-Table13[[#This Row],[Ewec_prod '[MWh']]]-Table13[[#This Row],[Eeol_prod '[MWh']]]-Table13[[#This Row],[Efv_prod '[MWh']]]</f>
        <v>19.9286630909242</v>
      </c>
    </row>
    <row r="7758" spans="5:13" x14ac:dyDescent="0.3">
      <c r="E7758" s="4">
        <v>43789.166666666664</v>
      </c>
      <c r="F7758" s="3">
        <v>0</v>
      </c>
      <c r="G7758" s="2">
        <f>Table13[[#This Row],[CF % FV]]*$A$2</f>
        <v>0</v>
      </c>
      <c r="H7758" s="3">
        <v>6.4312445234965099E-2</v>
      </c>
      <c r="I7758" s="2">
        <f>Table13[[#This Row],[CF % EOL]]*$A$6</f>
        <v>2.572497809398604</v>
      </c>
      <c r="J7758" s="3">
        <v>5.6202439780586366E-2</v>
      </c>
      <c r="K7758" s="2">
        <f>$A$10*Table13[[#This Row],[CF % WEC]]</f>
        <v>1.728589215062809E-2</v>
      </c>
      <c r="L7758" s="1">
        <v>24.238155500593969</v>
      </c>
      <c r="M7758" s="2">
        <f>Table13[[#This Row],[Cons h '[MWh']]]-Table13[[#This Row],[Ewec_prod '[MWh']]]-Table13[[#This Row],[Eeol_prod '[MWh']]]-Table13[[#This Row],[Efv_prod '[MWh']]]</f>
        <v>21.648371799044735</v>
      </c>
    </row>
    <row r="7759" spans="5:13" x14ac:dyDescent="0.3">
      <c r="E7759" s="4">
        <v>43789.208333333336</v>
      </c>
      <c r="F7759" s="3">
        <v>0</v>
      </c>
      <c r="G7759" s="2">
        <f>Table13[[#This Row],[CF % FV]]*$A$2</f>
        <v>0</v>
      </c>
      <c r="H7759" s="3">
        <v>6.1909381367319098E-2</v>
      </c>
      <c r="I7759" s="2">
        <f>Table13[[#This Row],[CF % EOL]]*$A$6</f>
        <v>2.4763752546927638</v>
      </c>
      <c r="J7759" s="3">
        <v>5.416394189996071E-2</v>
      </c>
      <c r="K7759" s="2">
        <f>$A$10*Table13[[#This Row],[CF % WEC]]</f>
        <v>1.6658921957673038E-2</v>
      </c>
      <c r="L7759" s="1">
        <v>29.226192822002012</v>
      </c>
      <c r="M7759" s="2">
        <f>Table13[[#This Row],[Cons h '[MWh']]]-Table13[[#This Row],[Ewec_prod '[MWh']]]-Table13[[#This Row],[Eeol_prod '[MWh']]]-Table13[[#This Row],[Efv_prod '[MWh']]]</f>
        <v>26.733158645351573</v>
      </c>
    </row>
    <row r="7760" spans="5:13" x14ac:dyDescent="0.3">
      <c r="E7760" s="4">
        <v>43789.25</v>
      </c>
      <c r="F7760" s="3">
        <v>0</v>
      </c>
      <c r="G7760" s="2">
        <f>Table13[[#This Row],[CF % FV]]*$A$2</f>
        <v>0</v>
      </c>
      <c r="H7760" s="3">
        <v>7.6279049045853295E-2</v>
      </c>
      <c r="I7760" s="2">
        <f>Table13[[#This Row],[CF % EOL]]*$A$6</f>
        <v>3.0511619618341319</v>
      </c>
      <c r="J7760" s="3">
        <v>5.2871577619741192E-2</v>
      </c>
      <c r="K7760" s="2">
        <f>$A$10*Table13[[#This Row],[CF % WEC]]</f>
        <v>1.6261436196300178E-2</v>
      </c>
      <c r="L7760" s="1">
        <v>30.519606734641354</v>
      </c>
      <c r="M7760" s="2">
        <f>Table13[[#This Row],[Cons h '[MWh']]]-Table13[[#This Row],[Ewec_prod '[MWh']]]-Table13[[#This Row],[Eeol_prod '[MWh']]]-Table13[[#This Row],[Efv_prod '[MWh']]]</f>
        <v>27.452183336610922</v>
      </c>
    </row>
    <row r="7761" spans="5:13" x14ac:dyDescent="0.3">
      <c r="E7761" s="4">
        <v>43789.291666666664</v>
      </c>
      <c r="F7761" s="3">
        <v>0</v>
      </c>
      <c r="G7761" s="2">
        <f>Table13[[#This Row],[CF % FV]]*$A$2</f>
        <v>0</v>
      </c>
      <c r="H7761" s="3">
        <v>0.108558928521165</v>
      </c>
      <c r="I7761" s="2">
        <f>Table13[[#This Row],[CF % EOL]]*$A$6</f>
        <v>4.3423571408466</v>
      </c>
      <c r="J7761" s="3">
        <v>5.2498692951457877E-2</v>
      </c>
      <c r="K7761" s="2">
        <f>$A$10*Table13[[#This Row],[CF % WEC]]</f>
        <v>1.6146749997876554E-2</v>
      </c>
      <c r="L7761" s="1">
        <v>27.571698497819167</v>
      </c>
      <c r="M7761" s="2">
        <f>Table13[[#This Row],[Cons h '[MWh']]]-Table13[[#This Row],[Ewec_prod '[MWh']]]-Table13[[#This Row],[Eeol_prod '[MWh']]]-Table13[[#This Row],[Efv_prod '[MWh']]]</f>
        <v>23.213194606974689</v>
      </c>
    </row>
    <row r="7762" spans="5:13" x14ac:dyDescent="0.3">
      <c r="E7762" s="4">
        <v>43789.333333333336</v>
      </c>
      <c r="F7762" s="3">
        <v>0</v>
      </c>
      <c r="G7762" s="2">
        <f>Table13[[#This Row],[CF % FV]]*$A$2</f>
        <v>0</v>
      </c>
      <c r="H7762" s="3">
        <v>0.113614674634139</v>
      </c>
      <c r="I7762" s="2">
        <f>Table13[[#This Row],[CF % EOL]]*$A$6</f>
        <v>4.5445869853655605</v>
      </c>
      <c r="J7762" s="3">
        <v>5.2178765996710723E-2</v>
      </c>
      <c r="K7762" s="2">
        <f>$A$10*Table13[[#This Row],[CF % WEC]]</f>
        <v>1.6048351728025136E-2</v>
      </c>
      <c r="L7762" s="1">
        <v>30.951519887640064</v>
      </c>
      <c r="M7762" s="2">
        <f>Table13[[#This Row],[Cons h '[MWh']]]-Table13[[#This Row],[Ewec_prod '[MWh']]]-Table13[[#This Row],[Eeol_prod '[MWh']]]-Table13[[#This Row],[Efv_prod '[MWh']]]</f>
        <v>26.390884550546481</v>
      </c>
    </row>
    <row r="7763" spans="5:13" x14ac:dyDescent="0.3">
      <c r="E7763" s="4">
        <v>43789.375</v>
      </c>
      <c r="F7763" s="3">
        <v>0</v>
      </c>
      <c r="G7763" s="2">
        <f>Table13[[#This Row],[CF % FV]]*$A$2</f>
        <v>0</v>
      </c>
      <c r="H7763" s="3">
        <v>8.6137374929575794E-2</v>
      </c>
      <c r="I7763" s="2">
        <f>Table13[[#This Row],[CF % EOL]]*$A$6</f>
        <v>3.4454949971830318</v>
      </c>
      <c r="J7763" s="3">
        <v>5.1658494040367119E-2</v>
      </c>
      <c r="K7763" s="2">
        <f>$A$10*Table13[[#This Row],[CF % WEC]]</f>
        <v>1.5888334387826705E-2</v>
      </c>
      <c r="L7763" s="1">
        <v>31.057768954825463</v>
      </c>
      <c r="M7763" s="2">
        <f>Table13[[#This Row],[Cons h '[MWh']]]-Table13[[#This Row],[Ewec_prod '[MWh']]]-Table13[[#This Row],[Eeol_prod '[MWh']]]-Table13[[#This Row],[Efv_prod '[MWh']]]</f>
        <v>27.596385623254601</v>
      </c>
    </row>
    <row r="7764" spans="5:13" x14ac:dyDescent="0.3">
      <c r="E7764" s="4">
        <v>43789.416666666664</v>
      </c>
      <c r="F7764" s="3">
        <v>0</v>
      </c>
      <c r="G7764" s="2">
        <f>Table13[[#This Row],[CF % FV]]*$A$2</f>
        <v>0</v>
      </c>
      <c r="H7764" s="3">
        <v>9.1745701212068195E-2</v>
      </c>
      <c r="I7764" s="2">
        <f>Table13[[#This Row],[CF % EOL]]*$A$6</f>
        <v>3.6698280484827279</v>
      </c>
      <c r="J7764" s="3">
        <v>5.1084138042157987E-2</v>
      </c>
      <c r="K7764" s="2">
        <f>$A$10*Table13[[#This Row],[CF % WEC]]</f>
        <v>1.5711682700108715E-2</v>
      </c>
      <c r="L7764" s="1">
        <v>30.977721757641216</v>
      </c>
      <c r="M7764" s="2">
        <f>Table13[[#This Row],[Cons h '[MWh']]]-Table13[[#This Row],[Ewec_prod '[MWh']]]-Table13[[#This Row],[Eeol_prod '[MWh']]]-Table13[[#This Row],[Efv_prod '[MWh']]]</f>
        <v>27.292182026458381</v>
      </c>
    </row>
    <row r="7765" spans="5:13" x14ac:dyDescent="0.3">
      <c r="E7765" s="4">
        <v>43789.458333333336</v>
      </c>
      <c r="F7765" s="3">
        <v>0</v>
      </c>
      <c r="G7765" s="2">
        <f>Table13[[#This Row],[CF % FV]]*$A$2</f>
        <v>0</v>
      </c>
      <c r="H7765" s="3">
        <v>6.0675147198933403E-2</v>
      </c>
      <c r="I7765" s="2">
        <f>Table13[[#This Row],[CF % EOL]]*$A$6</f>
        <v>2.427005887957336</v>
      </c>
      <c r="J7765" s="3">
        <v>5.0909514326698366E-2</v>
      </c>
      <c r="K7765" s="2">
        <f>$A$10*Table13[[#This Row],[CF % WEC]]</f>
        <v>1.565797459198812E-2</v>
      </c>
      <c r="L7765" s="1">
        <v>27.93736047741276</v>
      </c>
      <c r="M7765" s="2">
        <f>Table13[[#This Row],[Cons h '[MWh']]]-Table13[[#This Row],[Ewec_prod '[MWh']]]-Table13[[#This Row],[Eeol_prod '[MWh']]]-Table13[[#This Row],[Efv_prod '[MWh']]]</f>
        <v>25.494696614863436</v>
      </c>
    </row>
    <row r="7766" spans="5:13" x14ac:dyDescent="0.3">
      <c r="E7766" s="4">
        <v>43789.5</v>
      </c>
      <c r="F7766" s="3">
        <v>0</v>
      </c>
      <c r="G7766" s="2">
        <f>Table13[[#This Row],[CF % FV]]*$A$2</f>
        <v>0</v>
      </c>
      <c r="H7766" s="3">
        <v>6.7149436963841097E-2</v>
      </c>
      <c r="I7766" s="2">
        <f>Table13[[#This Row],[CF % EOL]]*$A$6</f>
        <v>2.6859774785536441</v>
      </c>
      <c r="J7766" s="3">
        <v>5.067264296101031E-2</v>
      </c>
      <c r="K7766" s="2">
        <f>$A$10*Table13[[#This Row],[CF % WEC]]</f>
        <v>1.5585121297774545E-2</v>
      </c>
      <c r="L7766" s="1">
        <v>36.816699165604291</v>
      </c>
      <c r="M7766" s="2">
        <f>Table13[[#This Row],[Cons h '[MWh']]]-Table13[[#This Row],[Ewec_prod '[MWh']]]-Table13[[#This Row],[Eeol_prod '[MWh']]]-Table13[[#This Row],[Efv_prod '[MWh']]]</f>
        <v>34.11513656575287</v>
      </c>
    </row>
    <row r="7767" spans="5:13" x14ac:dyDescent="0.3">
      <c r="E7767" s="4">
        <v>43789.541666666664</v>
      </c>
      <c r="F7767" s="3">
        <v>0</v>
      </c>
      <c r="G7767" s="2">
        <f>Table13[[#This Row],[CF % FV]]*$A$2</f>
        <v>0</v>
      </c>
      <c r="H7767" s="3">
        <v>6.2791510443217999E-2</v>
      </c>
      <c r="I7767" s="2">
        <f>Table13[[#This Row],[CF % EOL]]*$A$6</f>
        <v>2.5116604177287201</v>
      </c>
      <c r="J7767" s="3">
        <v>4.9903749505588339E-2</v>
      </c>
      <c r="K7767" s="2">
        <f>$A$10*Table13[[#This Row],[CF % WEC]]</f>
        <v>1.5348636735936378E-2</v>
      </c>
      <c r="L7767" s="1">
        <v>35.341395290766705</v>
      </c>
      <c r="M7767" s="2">
        <f>Table13[[#This Row],[Cons h '[MWh']]]-Table13[[#This Row],[Ewec_prod '[MWh']]]-Table13[[#This Row],[Eeol_prod '[MWh']]]-Table13[[#This Row],[Efv_prod '[MWh']]]</f>
        <v>32.814386236302049</v>
      </c>
    </row>
    <row r="7768" spans="5:13" x14ac:dyDescent="0.3">
      <c r="E7768" s="4">
        <v>43789.583333333336</v>
      </c>
      <c r="F7768" s="3">
        <v>0</v>
      </c>
      <c r="G7768" s="2">
        <f>Table13[[#This Row],[CF % FV]]*$A$2</f>
        <v>0</v>
      </c>
      <c r="H7768" s="3">
        <v>5.0727252139313103E-2</v>
      </c>
      <c r="I7768" s="2">
        <f>Table13[[#This Row],[CF % EOL]]*$A$6</f>
        <v>2.0290900855725242</v>
      </c>
      <c r="J7768" s="3">
        <v>4.9065472478435561E-2</v>
      </c>
      <c r="K7768" s="2">
        <f>$A$10*Table13[[#This Row],[CF % WEC]]</f>
        <v>1.5090812229735538E-2</v>
      </c>
      <c r="L7768" s="1">
        <v>26.123128850706109</v>
      </c>
      <c r="M7768" s="2">
        <f>Table13[[#This Row],[Cons h '[MWh']]]-Table13[[#This Row],[Ewec_prod '[MWh']]]-Table13[[#This Row],[Eeol_prod '[MWh']]]-Table13[[#This Row],[Efv_prod '[MWh']]]</f>
        <v>24.078947952903849</v>
      </c>
    </row>
    <row r="7769" spans="5:13" x14ac:dyDescent="0.3">
      <c r="E7769" s="4">
        <v>43789.625</v>
      </c>
      <c r="F7769" s="3">
        <v>3.14E-3</v>
      </c>
      <c r="G7769" s="2">
        <f>Table13[[#This Row],[CF % FV]]*$A$2</f>
        <v>0.16014</v>
      </c>
      <c r="H7769" s="3">
        <v>4.7123825067551403E-2</v>
      </c>
      <c r="I7769" s="2">
        <f>Table13[[#This Row],[CF % EOL]]*$A$6</f>
        <v>1.8849530027020562</v>
      </c>
      <c r="J7769" s="3">
        <v>4.8548957354642548E-2</v>
      </c>
      <c r="K7769" s="2">
        <f>$A$10*Table13[[#This Row],[CF % WEC]]</f>
        <v>1.4931950358989166E-2</v>
      </c>
      <c r="L7769" s="1">
        <v>34.888890491137907</v>
      </c>
      <c r="M7769" s="2">
        <f>Table13[[#This Row],[Cons h '[MWh']]]-Table13[[#This Row],[Ewec_prod '[MWh']]]-Table13[[#This Row],[Eeol_prod '[MWh']]]-Table13[[#This Row],[Efv_prod '[MWh']]]</f>
        <v>32.828865538076862</v>
      </c>
    </row>
    <row r="7770" spans="5:13" x14ac:dyDescent="0.3">
      <c r="E7770" s="4">
        <v>43789.666666666664</v>
      </c>
      <c r="F7770" s="3">
        <v>8.4390000000000007E-2</v>
      </c>
      <c r="G7770" s="2">
        <f>Table13[[#This Row],[CF % FV]]*$A$2</f>
        <v>4.30389</v>
      </c>
      <c r="H7770" s="3">
        <v>4.7075942058213999E-2</v>
      </c>
      <c r="I7770" s="2">
        <f>Table13[[#This Row],[CF % EOL]]*$A$6</f>
        <v>1.8830376823285599</v>
      </c>
      <c r="J7770" s="3">
        <v>4.8059278528254472E-2</v>
      </c>
      <c r="K7770" s="2">
        <f>$A$10*Table13[[#This Row],[CF % WEC]]</f>
        <v>1.4781342388686882E-2</v>
      </c>
      <c r="L7770" s="1">
        <v>33.81490600649753</v>
      </c>
      <c r="M7770" s="2">
        <f>Table13[[#This Row],[Cons h '[MWh']]]-Table13[[#This Row],[Ewec_prod '[MWh']]]-Table13[[#This Row],[Eeol_prod '[MWh']]]-Table13[[#This Row],[Efv_prod '[MWh']]]</f>
        <v>27.613196981780284</v>
      </c>
    </row>
    <row r="7771" spans="5:13" x14ac:dyDescent="0.3">
      <c r="E7771" s="4">
        <v>43789.708333333336</v>
      </c>
      <c r="F7771" s="3">
        <v>0.21572</v>
      </c>
      <c r="G7771" s="2">
        <f>Table13[[#This Row],[CF % FV]]*$A$2</f>
        <v>11.001720000000001</v>
      </c>
      <c r="H7771" s="3">
        <v>2.2249637791924098E-2</v>
      </c>
      <c r="I7771" s="2">
        <f>Table13[[#This Row],[CF % EOL]]*$A$6</f>
        <v>0.88998551167696394</v>
      </c>
      <c r="J7771" s="3">
        <v>4.7649925370469123E-2</v>
      </c>
      <c r="K7771" s="2">
        <f>$A$10*Table13[[#This Row],[CF % WEC]]</f>
        <v>1.4655439766583263E-2</v>
      </c>
      <c r="L7771" s="1">
        <v>36.979333238791483</v>
      </c>
      <c r="M7771" s="2">
        <f>Table13[[#This Row],[Cons h '[MWh']]]-Table13[[#This Row],[Ewec_prod '[MWh']]]-Table13[[#This Row],[Eeol_prod '[MWh']]]-Table13[[#This Row],[Efv_prod '[MWh']]]</f>
        <v>25.072972287347937</v>
      </c>
    </row>
    <row r="7772" spans="5:13" x14ac:dyDescent="0.3">
      <c r="E7772" s="4">
        <v>43789.75</v>
      </c>
      <c r="F7772" s="3">
        <v>0.44585000000000002</v>
      </c>
      <c r="G7772" s="2">
        <f>Table13[[#This Row],[CF % FV]]*$A$2</f>
        <v>22.738350000000001</v>
      </c>
      <c r="H7772" s="3">
        <v>3.8187607921741401E-3</v>
      </c>
      <c r="I7772" s="2">
        <f>Table13[[#This Row],[CF % EOL]]*$A$6</f>
        <v>0.15275043168696562</v>
      </c>
      <c r="J7772" s="3">
        <v>4.7267060339501815E-2</v>
      </c>
      <c r="K7772" s="2">
        <f>$A$10*Table13[[#This Row],[CF % WEC]]</f>
        <v>1.4537683959906809E-2</v>
      </c>
      <c r="L7772" s="1">
        <v>50.083056835826845</v>
      </c>
      <c r="M7772" s="2">
        <f>Table13[[#This Row],[Cons h '[MWh']]]-Table13[[#This Row],[Ewec_prod '[MWh']]]-Table13[[#This Row],[Eeol_prod '[MWh']]]-Table13[[#This Row],[Efv_prod '[MWh']]]</f>
        <v>27.177418720179968</v>
      </c>
    </row>
    <row r="7773" spans="5:13" x14ac:dyDescent="0.3">
      <c r="E7773" s="4">
        <v>43789.791666666664</v>
      </c>
      <c r="F7773" s="3">
        <v>0.45994000000000002</v>
      </c>
      <c r="G7773" s="2">
        <f>Table13[[#This Row],[CF % FV]]*$A$2</f>
        <v>23.456939999999999</v>
      </c>
      <c r="H7773" s="3">
        <v>1.3808138113065299E-2</v>
      </c>
      <c r="I7773" s="2">
        <f>Table13[[#This Row],[CF % EOL]]*$A$6</f>
        <v>0.55232552452261197</v>
      </c>
      <c r="J7773" s="3">
        <v>4.7215433449772387E-2</v>
      </c>
      <c r="K7773" s="2">
        <f>$A$10*Table13[[#This Row],[CF % WEC]]</f>
        <v>1.4521805345892556E-2</v>
      </c>
      <c r="L7773" s="1">
        <v>36.244335541033628</v>
      </c>
      <c r="M7773" s="2">
        <f>Table13[[#This Row],[Cons h '[MWh']]]-Table13[[#This Row],[Ewec_prod '[MWh']]]-Table13[[#This Row],[Eeol_prod '[MWh']]]-Table13[[#This Row],[Efv_prod '[MWh']]]</f>
        <v>12.22054821116512</v>
      </c>
    </row>
    <row r="7774" spans="5:13" x14ac:dyDescent="0.3">
      <c r="E7774" s="4">
        <v>43789.833333333336</v>
      </c>
      <c r="F7774" s="3">
        <v>0.50185999999999997</v>
      </c>
      <c r="G7774" s="2">
        <f>Table13[[#This Row],[CF % FV]]*$A$2</f>
        <v>25.594859999999997</v>
      </c>
      <c r="H7774" s="3">
        <v>2.36098158147546E-2</v>
      </c>
      <c r="I7774" s="2">
        <f>Table13[[#This Row],[CF % EOL]]*$A$6</f>
        <v>0.94439263259018402</v>
      </c>
      <c r="J7774" s="3">
        <v>4.7250574409008601E-2</v>
      </c>
      <c r="K7774" s="2">
        <f>$A$10*Table13[[#This Row],[CF % WEC]]</f>
        <v>1.453261346799185E-2</v>
      </c>
      <c r="L7774" s="1">
        <v>35.569433800443754</v>
      </c>
      <c r="M7774" s="2">
        <f>Table13[[#This Row],[Cons h '[MWh']]]-Table13[[#This Row],[Ewec_prod '[MWh']]]-Table13[[#This Row],[Eeol_prod '[MWh']]]-Table13[[#This Row],[Efv_prod '[MWh']]]</f>
        <v>9.015648554385578</v>
      </c>
    </row>
    <row r="7775" spans="5:13" x14ac:dyDescent="0.3">
      <c r="E7775" s="4">
        <v>43789.875</v>
      </c>
      <c r="F7775" s="3">
        <v>0.61572000000000005</v>
      </c>
      <c r="G7775" s="2">
        <f>Table13[[#This Row],[CF % FV]]*$A$2</f>
        <v>31.401720000000001</v>
      </c>
      <c r="H7775" s="3">
        <v>3.6737627686907699E-2</v>
      </c>
      <c r="I7775" s="2">
        <f>Table13[[#This Row],[CF % EOL]]*$A$6</f>
        <v>1.4695051074763079</v>
      </c>
      <c r="J7775" s="3">
        <v>4.6466333147741061E-2</v>
      </c>
      <c r="K7775" s="2">
        <f>$A$10*Table13[[#This Row],[CF % WEC]]</f>
        <v>1.4291408461318352E-2</v>
      </c>
      <c r="L7775" s="1">
        <v>33.277683773928153</v>
      </c>
      <c r="M7775" s="2">
        <f>Table13[[#This Row],[Cons h '[MWh']]]-Table13[[#This Row],[Ewec_prod '[MWh']]]-Table13[[#This Row],[Eeol_prod '[MWh']]]-Table13[[#This Row],[Efv_prod '[MWh']]]</f>
        <v>0.39216725799052554</v>
      </c>
    </row>
    <row r="7776" spans="5:13" x14ac:dyDescent="0.3">
      <c r="E7776" s="4">
        <v>43789.916666666664</v>
      </c>
      <c r="F7776" s="3">
        <v>0.50883</v>
      </c>
      <c r="G7776" s="2">
        <f>Table13[[#This Row],[CF % FV]]*$A$2</f>
        <v>25.950330000000001</v>
      </c>
      <c r="H7776" s="3">
        <v>0</v>
      </c>
      <c r="I7776" s="2">
        <f>Table13[[#This Row],[CF % EOL]]*$A$6</f>
        <v>0</v>
      </c>
      <c r="J7776" s="3">
        <v>4.6230372254580855E-2</v>
      </c>
      <c r="K7776" s="2">
        <f>$A$10*Table13[[#This Row],[CF % WEC]]</f>
        <v>1.421883519640571E-2</v>
      </c>
      <c r="L7776" s="1">
        <v>27.566828979649195</v>
      </c>
      <c r="M7776" s="2">
        <f>Table13[[#This Row],[Cons h '[MWh']]]-Table13[[#This Row],[Ewec_prod '[MWh']]]-Table13[[#This Row],[Eeol_prod '[MWh']]]-Table13[[#This Row],[Efv_prod '[MWh']]]</f>
        <v>1.6022801444527879</v>
      </c>
    </row>
    <row r="7777" spans="5:13" x14ac:dyDescent="0.3">
      <c r="E7777" s="4">
        <v>43789.958333333336</v>
      </c>
      <c r="F7777" s="3">
        <v>0.38579000000000002</v>
      </c>
      <c r="G7777" s="2">
        <f>Table13[[#This Row],[CF % FV]]*$A$2</f>
        <v>19.67529</v>
      </c>
      <c r="H7777" s="3">
        <v>0</v>
      </c>
      <c r="I7777" s="2">
        <f>Table13[[#This Row],[CF % EOL]]*$A$6</f>
        <v>0</v>
      </c>
      <c r="J7777" s="3">
        <v>4.6089778830204091E-2</v>
      </c>
      <c r="K7777" s="2">
        <f>$A$10*Table13[[#This Row],[CF % WEC]]</f>
        <v>1.4175593607955957E-2</v>
      </c>
      <c r="L7777" s="1">
        <v>28.570396945374121</v>
      </c>
      <c r="M7777" s="2">
        <f>Table13[[#This Row],[Cons h '[MWh']]]-Table13[[#This Row],[Ewec_prod '[MWh']]]-Table13[[#This Row],[Eeol_prod '[MWh']]]-Table13[[#This Row],[Efv_prod '[MWh']]]</f>
        <v>8.880931351766165</v>
      </c>
    </row>
    <row r="7778" spans="5:13" x14ac:dyDescent="0.3">
      <c r="E7778" s="4">
        <v>43790</v>
      </c>
      <c r="F7778" s="3">
        <v>0.29117999999999999</v>
      </c>
      <c r="G7778" s="2">
        <f>Table13[[#This Row],[CF % FV]]*$A$2</f>
        <v>14.85018</v>
      </c>
      <c r="H7778" s="3">
        <v>0</v>
      </c>
      <c r="I7778" s="2">
        <f>Table13[[#This Row],[CF % EOL]]*$A$6</f>
        <v>0</v>
      </c>
      <c r="J7778" s="3">
        <v>4.5778498074402312E-2</v>
      </c>
      <c r="K7778" s="2">
        <f>$A$10*Table13[[#This Row],[CF % WEC]]</f>
        <v>1.4079854604553934E-2</v>
      </c>
      <c r="L7778" s="1">
        <v>20.904488958682563</v>
      </c>
      <c r="M7778" s="2">
        <f>Table13[[#This Row],[Cons h '[MWh']]]-Table13[[#This Row],[Ewec_prod '[MWh']]]-Table13[[#This Row],[Eeol_prod '[MWh']]]-Table13[[#This Row],[Efv_prod '[MWh']]]</f>
        <v>6.0402291040780103</v>
      </c>
    </row>
    <row r="7779" spans="5:13" x14ac:dyDescent="0.3">
      <c r="E7779" s="4">
        <v>43790.041666666664</v>
      </c>
      <c r="F7779" s="3">
        <v>0.22703999999999999</v>
      </c>
      <c r="G7779" s="2">
        <f>Table13[[#This Row],[CF % FV]]*$A$2</f>
        <v>11.579039999999999</v>
      </c>
      <c r="H7779" s="3">
        <v>0</v>
      </c>
      <c r="I7779" s="2">
        <f>Table13[[#This Row],[CF % EOL]]*$A$6</f>
        <v>0</v>
      </c>
      <c r="J7779" s="3">
        <v>4.5578611104112786E-2</v>
      </c>
      <c r="K7779" s="2">
        <f>$A$10*Table13[[#This Row],[CF % WEC]]</f>
        <v>1.401837640851423E-2</v>
      </c>
      <c r="L7779" s="1">
        <v>23.17590533428546</v>
      </c>
      <c r="M7779" s="2">
        <f>Table13[[#This Row],[Cons h '[MWh']]]-Table13[[#This Row],[Ewec_prod '[MWh']]]-Table13[[#This Row],[Eeol_prod '[MWh']]]-Table13[[#This Row],[Efv_prod '[MWh']]]</f>
        <v>11.582846957876946</v>
      </c>
    </row>
    <row r="7780" spans="5:13" x14ac:dyDescent="0.3">
      <c r="E7780" s="4">
        <v>43790.083333333336</v>
      </c>
      <c r="F7780" s="3">
        <v>0.12171999999999999</v>
      </c>
      <c r="G7780" s="2">
        <f>Table13[[#This Row],[CF % FV]]*$A$2</f>
        <v>6.2077200000000001</v>
      </c>
      <c r="H7780" s="3">
        <v>3.9580515403866097E-2</v>
      </c>
      <c r="I7780" s="2">
        <f>Table13[[#This Row],[CF % EOL]]*$A$6</f>
        <v>1.5832206161546438</v>
      </c>
      <c r="J7780" s="3">
        <v>4.53579501256259E-2</v>
      </c>
      <c r="K7780" s="2">
        <f>$A$10*Table13[[#This Row],[CF % WEC]]</f>
        <v>1.3950508858798106E-2</v>
      </c>
      <c r="L7780" s="1">
        <v>21.57442875190641</v>
      </c>
      <c r="M7780" s="2">
        <f>Table13[[#This Row],[Cons h '[MWh']]]-Table13[[#This Row],[Ewec_prod '[MWh']]]-Table13[[#This Row],[Eeol_prod '[MWh']]]-Table13[[#This Row],[Efv_prod '[MWh']]]</f>
        <v>13.769537626892967</v>
      </c>
    </row>
    <row r="7781" spans="5:13" x14ac:dyDescent="0.3">
      <c r="E7781" s="4">
        <v>43790.125</v>
      </c>
      <c r="F7781" s="3">
        <v>1.111E-2</v>
      </c>
      <c r="G7781" s="2">
        <f>Table13[[#This Row],[CF % FV]]*$A$2</f>
        <v>0.56661000000000006</v>
      </c>
      <c r="H7781" s="3">
        <v>5.3541982033025202E-2</v>
      </c>
      <c r="I7781" s="2">
        <f>Table13[[#This Row],[CF % EOL]]*$A$6</f>
        <v>2.1416792813210082</v>
      </c>
      <c r="J7781" s="3">
        <v>4.4298507435471444E-2</v>
      </c>
      <c r="K7781" s="2">
        <f>$A$10*Table13[[#This Row],[CF % WEC]]</f>
        <v>1.3624661579689289E-2</v>
      </c>
      <c r="L7781" s="1">
        <v>23.733842693442387</v>
      </c>
      <c r="M7781" s="2">
        <f>Table13[[#This Row],[Cons h '[MWh']]]-Table13[[#This Row],[Ewec_prod '[MWh']]]-Table13[[#This Row],[Eeol_prod '[MWh']]]-Table13[[#This Row],[Efv_prod '[MWh']]]</f>
        <v>21.011928750541689</v>
      </c>
    </row>
    <row r="7782" spans="5:13" x14ac:dyDescent="0.3">
      <c r="E7782" s="4">
        <v>43790.166666666664</v>
      </c>
      <c r="F7782" s="3">
        <v>0</v>
      </c>
      <c r="G7782" s="2">
        <f>Table13[[#This Row],[CF % FV]]*$A$2</f>
        <v>0</v>
      </c>
      <c r="H7782" s="3">
        <v>7.0069054036477896E-2</v>
      </c>
      <c r="I7782" s="2">
        <f>Table13[[#This Row],[CF % EOL]]*$A$6</f>
        <v>2.8027621614591158</v>
      </c>
      <c r="J7782" s="3">
        <v>4.300532686636753E-2</v>
      </c>
      <c r="K7782" s="2">
        <f>$A$10*Table13[[#This Row],[CF % WEC]]</f>
        <v>1.3226924756588957E-2</v>
      </c>
      <c r="L7782" s="1">
        <v>27.847870589711995</v>
      </c>
      <c r="M7782" s="2">
        <f>Table13[[#This Row],[Cons h '[MWh']]]-Table13[[#This Row],[Ewec_prod '[MWh']]]-Table13[[#This Row],[Eeol_prod '[MWh']]]-Table13[[#This Row],[Efv_prod '[MWh']]]</f>
        <v>25.031881503496294</v>
      </c>
    </row>
    <row r="7783" spans="5:13" x14ac:dyDescent="0.3">
      <c r="E7783" s="4">
        <v>43790.208333333336</v>
      </c>
      <c r="F7783" s="3">
        <v>0</v>
      </c>
      <c r="G7783" s="2">
        <f>Table13[[#This Row],[CF % FV]]*$A$2</f>
        <v>0</v>
      </c>
      <c r="H7783" s="3">
        <v>4.5831685243355597E-2</v>
      </c>
      <c r="I7783" s="2">
        <f>Table13[[#This Row],[CF % EOL]]*$A$6</f>
        <v>1.8332674097342239</v>
      </c>
      <c r="J7783" s="3">
        <v>4.2096965718277125E-2</v>
      </c>
      <c r="K7783" s="2">
        <f>$A$10*Table13[[#This Row],[CF % WEC]]</f>
        <v>1.2947544841748761E-2</v>
      </c>
      <c r="L7783" s="1">
        <v>27.974522873816923</v>
      </c>
      <c r="M7783" s="2">
        <f>Table13[[#This Row],[Cons h '[MWh']]]-Table13[[#This Row],[Ewec_prod '[MWh']]]-Table13[[#This Row],[Eeol_prod '[MWh']]]-Table13[[#This Row],[Efv_prod '[MWh']]]</f>
        <v>26.128307919240953</v>
      </c>
    </row>
    <row r="7784" spans="5:13" x14ac:dyDescent="0.3">
      <c r="E7784" s="4">
        <v>43790.25</v>
      </c>
      <c r="F7784" s="3">
        <v>0</v>
      </c>
      <c r="G7784" s="2">
        <f>Table13[[#This Row],[CF % FV]]*$A$2</f>
        <v>0</v>
      </c>
      <c r="H7784" s="3">
        <v>2.38051161620647E-3</v>
      </c>
      <c r="I7784" s="2">
        <f>Table13[[#This Row],[CF % EOL]]*$A$6</f>
        <v>9.5220464648258799E-2</v>
      </c>
      <c r="J7784" s="3">
        <v>4.1751246931496157E-2</v>
      </c>
      <c r="K7784" s="2">
        <f>$A$10*Table13[[#This Row],[CF % WEC]]</f>
        <v>1.284121391223623E-2</v>
      </c>
      <c r="L7784" s="1">
        <v>34.17688759962239</v>
      </c>
      <c r="M7784" s="2">
        <f>Table13[[#This Row],[Cons h '[MWh']]]-Table13[[#This Row],[Ewec_prod '[MWh']]]-Table13[[#This Row],[Eeol_prod '[MWh']]]-Table13[[#This Row],[Efv_prod '[MWh']]]</f>
        <v>34.068825921061894</v>
      </c>
    </row>
    <row r="7785" spans="5:13" x14ac:dyDescent="0.3">
      <c r="E7785" s="4">
        <v>43790.291666666664</v>
      </c>
      <c r="F7785" s="3">
        <v>0</v>
      </c>
      <c r="G7785" s="2">
        <f>Table13[[#This Row],[CF % FV]]*$A$2</f>
        <v>0</v>
      </c>
      <c r="H7785" s="3">
        <v>0</v>
      </c>
      <c r="I7785" s="2">
        <f>Table13[[#This Row],[CF % EOL]]*$A$6</f>
        <v>0</v>
      </c>
      <c r="J7785" s="3">
        <v>4.210319950497049E-2</v>
      </c>
      <c r="K7785" s="2">
        <f>$A$10*Table13[[#This Row],[CF % WEC]]</f>
        <v>1.2949462135106348E-2</v>
      </c>
      <c r="L7785" s="1">
        <v>27.465191453633317</v>
      </c>
      <c r="M7785" s="2">
        <f>Table13[[#This Row],[Cons h '[MWh']]]-Table13[[#This Row],[Ewec_prod '[MWh']]]-Table13[[#This Row],[Eeol_prod '[MWh']]]-Table13[[#This Row],[Efv_prod '[MWh']]]</f>
        <v>27.452241991498209</v>
      </c>
    </row>
    <row r="7786" spans="5:13" x14ac:dyDescent="0.3">
      <c r="E7786" s="4">
        <v>43790.333333333336</v>
      </c>
      <c r="F7786" s="3">
        <v>0</v>
      </c>
      <c r="G7786" s="2">
        <f>Table13[[#This Row],[CF % FV]]*$A$2</f>
        <v>0</v>
      </c>
      <c r="H7786" s="3">
        <v>0</v>
      </c>
      <c r="I7786" s="2">
        <f>Table13[[#This Row],[CF % EOL]]*$A$6</f>
        <v>0</v>
      </c>
      <c r="J7786" s="3">
        <v>4.2857658638125823E-2</v>
      </c>
      <c r="K7786" s="2">
        <f>$A$10*Table13[[#This Row],[CF % WEC]]</f>
        <v>1.3181507207503442E-2</v>
      </c>
      <c r="L7786" s="1">
        <v>27.581399184137243</v>
      </c>
      <c r="M7786" s="2">
        <f>Table13[[#This Row],[Cons h '[MWh']]]-Table13[[#This Row],[Ewec_prod '[MWh']]]-Table13[[#This Row],[Eeol_prod '[MWh']]]-Table13[[#This Row],[Efv_prod '[MWh']]]</f>
        <v>27.568217676929741</v>
      </c>
    </row>
    <row r="7787" spans="5:13" x14ac:dyDescent="0.3">
      <c r="E7787" s="4">
        <v>43790.375</v>
      </c>
      <c r="F7787" s="3">
        <v>0</v>
      </c>
      <c r="G7787" s="2">
        <f>Table13[[#This Row],[CF % FV]]*$A$2</f>
        <v>0</v>
      </c>
      <c r="H7787" s="3">
        <v>0</v>
      </c>
      <c r="I7787" s="2">
        <f>Table13[[#This Row],[CF % EOL]]*$A$6</f>
        <v>0</v>
      </c>
      <c r="J7787" s="3">
        <v>4.5351874481679072E-2</v>
      </c>
      <c r="K7787" s="2">
        <f>$A$10*Table13[[#This Row],[CF % WEC]]</f>
        <v>1.3948640204582729E-2</v>
      </c>
      <c r="L7787" s="1">
        <v>29.354561680437818</v>
      </c>
      <c r="M7787" s="2">
        <f>Table13[[#This Row],[Cons h '[MWh']]]-Table13[[#This Row],[Ewec_prod '[MWh']]]-Table13[[#This Row],[Eeol_prod '[MWh']]]-Table13[[#This Row],[Efv_prod '[MWh']]]</f>
        <v>29.340613040233237</v>
      </c>
    </row>
    <row r="7788" spans="5:13" x14ac:dyDescent="0.3">
      <c r="E7788" s="4">
        <v>43790.416666666664</v>
      </c>
      <c r="F7788" s="3">
        <v>0</v>
      </c>
      <c r="G7788" s="2">
        <f>Table13[[#This Row],[CF % FV]]*$A$2</f>
        <v>0</v>
      </c>
      <c r="H7788" s="3">
        <v>8.7893556361431507E-3</v>
      </c>
      <c r="I7788" s="2">
        <f>Table13[[#This Row],[CF % EOL]]*$A$6</f>
        <v>0.35157422544572603</v>
      </c>
      <c r="J7788" s="3">
        <v>4.4588314637316273E-2</v>
      </c>
      <c r="K7788" s="2">
        <f>$A$10*Table13[[#This Row],[CF % WEC]]</f>
        <v>1.3713796073763253E-2</v>
      </c>
      <c r="L7788" s="1">
        <v>26.509045537864822</v>
      </c>
      <c r="M7788" s="2">
        <f>Table13[[#This Row],[Cons h '[MWh']]]-Table13[[#This Row],[Ewec_prod '[MWh']]]-Table13[[#This Row],[Eeol_prod '[MWh']]]-Table13[[#This Row],[Efv_prod '[MWh']]]</f>
        <v>26.143757516345332</v>
      </c>
    </row>
    <row r="7789" spans="5:13" x14ac:dyDescent="0.3">
      <c r="E7789" s="4">
        <v>43790.458333333336</v>
      </c>
      <c r="F7789" s="3">
        <v>0</v>
      </c>
      <c r="G7789" s="2">
        <f>Table13[[#This Row],[CF % FV]]*$A$2</f>
        <v>0</v>
      </c>
      <c r="H7789" s="3">
        <v>4.0820342226912901E-2</v>
      </c>
      <c r="I7789" s="2">
        <f>Table13[[#This Row],[CF % EOL]]*$A$6</f>
        <v>1.6328136890765159</v>
      </c>
      <c r="J7789" s="3">
        <v>4.4313052698045273E-2</v>
      </c>
      <c r="K7789" s="2">
        <f>$A$10*Table13[[#This Row],[CF % WEC]]</f>
        <v>1.3629135190463756E-2</v>
      </c>
      <c r="L7789" s="1">
        <v>30.009134243496362</v>
      </c>
      <c r="M7789" s="2">
        <f>Table13[[#This Row],[Cons h '[MWh']]]-Table13[[#This Row],[Ewec_prod '[MWh']]]-Table13[[#This Row],[Eeol_prod '[MWh']]]-Table13[[#This Row],[Efv_prod '[MWh']]]</f>
        <v>28.362691419229382</v>
      </c>
    </row>
    <row r="7790" spans="5:13" x14ac:dyDescent="0.3">
      <c r="E7790" s="4">
        <v>43790.5</v>
      </c>
      <c r="F7790" s="3">
        <v>0</v>
      </c>
      <c r="G7790" s="2">
        <f>Table13[[#This Row],[CF % FV]]*$A$2</f>
        <v>0</v>
      </c>
      <c r="H7790" s="3">
        <v>8.1090580094666201E-2</v>
      </c>
      <c r="I7790" s="2">
        <f>Table13[[#This Row],[CF % EOL]]*$A$6</f>
        <v>3.2436232037866479</v>
      </c>
      <c r="J7790" s="3">
        <v>4.4195318078116982E-2</v>
      </c>
      <c r="K7790" s="2">
        <f>$A$10*Table13[[#This Row],[CF % WEC]]</f>
        <v>1.3592924165632436E-2</v>
      </c>
      <c r="L7790" s="1">
        <v>36.750445778502744</v>
      </c>
      <c r="M7790" s="2">
        <f>Table13[[#This Row],[Cons h '[MWh']]]-Table13[[#This Row],[Ewec_prod '[MWh']]]-Table13[[#This Row],[Eeol_prod '[MWh']]]-Table13[[#This Row],[Efv_prod '[MWh']]]</f>
        <v>33.493229650550461</v>
      </c>
    </row>
    <row r="7791" spans="5:13" x14ac:dyDescent="0.3">
      <c r="E7791" s="4">
        <v>43790.541666666664</v>
      </c>
      <c r="F7791" s="3">
        <v>0</v>
      </c>
      <c r="G7791" s="2">
        <f>Table13[[#This Row],[CF % FV]]*$A$2</f>
        <v>0</v>
      </c>
      <c r="H7791" s="3">
        <v>0.11555734872066301</v>
      </c>
      <c r="I7791" s="2">
        <f>Table13[[#This Row],[CF % EOL]]*$A$6</f>
        <v>4.6222939488265204</v>
      </c>
      <c r="J7791" s="3">
        <v>4.4742946336569091E-2</v>
      </c>
      <c r="K7791" s="2">
        <f>$A$10*Table13[[#This Row],[CF % WEC]]</f>
        <v>1.3761355341417607E-2</v>
      </c>
      <c r="L7791" s="1">
        <v>33.091601856804409</v>
      </c>
      <c r="M7791" s="2">
        <f>Table13[[#This Row],[Cons h '[MWh']]]-Table13[[#This Row],[Ewec_prod '[MWh']]]-Table13[[#This Row],[Eeol_prod '[MWh']]]-Table13[[#This Row],[Efv_prod '[MWh']]]</f>
        <v>28.455546552636473</v>
      </c>
    </row>
    <row r="7792" spans="5:13" x14ac:dyDescent="0.3">
      <c r="E7792" s="4">
        <v>43790.583333333336</v>
      </c>
      <c r="F7792" s="3">
        <v>0</v>
      </c>
      <c r="G7792" s="2">
        <f>Table13[[#This Row],[CF % FV]]*$A$2</f>
        <v>0</v>
      </c>
      <c r="H7792" s="3">
        <v>0.117975813207427</v>
      </c>
      <c r="I7792" s="2">
        <f>Table13[[#This Row],[CF % EOL]]*$A$6</f>
        <v>4.7190325282970802</v>
      </c>
      <c r="J7792" s="3">
        <v>4.6037921776124466E-2</v>
      </c>
      <c r="K7792" s="2">
        <f>$A$10*Table13[[#This Row],[CF % WEC]]</f>
        <v>1.4159644203489367E-2</v>
      </c>
      <c r="L7792" s="1">
        <v>29.613033744943678</v>
      </c>
      <c r="M7792" s="2">
        <f>Table13[[#This Row],[Cons h '[MWh']]]-Table13[[#This Row],[Ewec_prod '[MWh']]]-Table13[[#This Row],[Eeol_prod '[MWh']]]-Table13[[#This Row],[Efv_prod '[MWh']]]</f>
        <v>24.879841572443109</v>
      </c>
    </row>
    <row r="7793" spans="5:13" x14ac:dyDescent="0.3">
      <c r="E7793" s="4">
        <v>43790.625</v>
      </c>
      <c r="F7793" s="3">
        <v>4.2199999999999998E-3</v>
      </c>
      <c r="G7793" s="2">
        <f>Table13[[#This Row],[CF % FV]]*$A$2</f>
        <v>0.21521999999999999</v>
      </c>
      <c r="H7793" s="3">
        <v>0.13908494457079301</v>
      </c>
      <c r="I7793" s="2">
        <f>Table13[[#This Row],[CF % EOL]]*$A$6</f>
        <v>5.5633977828317205</v>
      </c>
      <c r="J7793" s="3">
        <v>4.7399048307589536E-2</v>
      </c>
      <c r="K7793" s="2">
        <f>$A$10*Table13[[#This Row],[CF % WEC]]</f>
        <v>1.4578278812914116E-2</v>
      </c>
      <c r="L7793" s="1">
        <v>27.373966249772462</v>
      </c>
      <c r="M7793" s="2">
        <f>Table13[[#This Row],[Cons h '[MWh']]]-Table13[[#This Row],[Ewec_prod '[MWh']]]-Table13[[#This Row],[Eeol_prod '[MWh']]]-Table13[[#This Row],[Efv_prod '[MWh']]]</f>
        <v>21.580770188127829</v>
      </c>
    </row>
    <row r="7794" spans="5:13" x14ac:dyDescent="0.3">
      <c r="E7794" s="4">
        <v>43790.666666666664</v>
      </c>
      <c r="F7794" s="3">
        <v>0.10247000000000001</v>
      </c>
      <c r="G7794" s="2">
        <f>Table13[[#This Row],[CF % FV]]*$A$2</f>
        <v>5.2259700000000002</v>
      </c>
      <c r="H7794" s="3">
        <v>0.138255764482211</v>
      </c>
      <c r="I7794" s="2">
        <f>Table13[[#This Row],[CF % EOL]]*$A$6</f>
        <v>5.5302305792884399</v>
      </c>
      <c r="J7794" s="3">
        <v>5.0210065860108906E-2</v>
      </c>
      <c r="K7794" s="2">
        <f>$A$10*Table13[[#This Row],[CF % WEC]]</f>
        <v>1.5442848864251225E-2</v>
      </c>
      <c r="L7794" s="1">
        <v>24.34057012154442</v>
      </c>
      <c r="M7794" s="2">
        <f>Table13[[#This Row],[Cons h '[MWh']]]-Table13[[#This Row],[Ewec_prod '[MWh']]]-Table13[[#This Row],[Eeol_prod '[MWh']]]-Table13[[#This Row],[Efv_prod '[MWh']]]</f>
        <v>13.568926693391731</v>
      </c>
    </row>
    <row r="7795" spans="5:13" x14ac:dyDescent="0.3">
      <c r="E7795" s="4">
        <v>43790.708333333336</v>
      </c>
      <c r="F7795" s="3">
        <v>0.30034</v>
      </c>
      <c r="G7795" s="2">
        <f>Table13[[#This Row],[CF % FV]]*$A$2</f>
        <v>15.31734</v>
      </c>
      <c r="H7795" s="3">
        <v>0.14686334444399399</v>
      </c>
      <c r="I7795" s="2">
        <f>Table13[[#This Row],[CF % EOL]]*$A$6</f>
        <v>5.8745337777597593</v>
      </c>
      <c r="J7795" s="3">
        <v>5.154841490055747E-2</v>
      </c>
      <c r="K7795" s="2">
        <f>$A$10*Table13[[#This Row],[CF % WEC]]</f>
        <v>1.585447791920698E-2</v>
      </c>
      <c r="L7795" s="1">
        <v>27.969341489595408</v>
      </c>
      <c r="M7795" s="2">
        <f>Table13[[#This Row],[Cons h '[MWh']]]-Table13[[#This Row],[Ewec_prod '[MWh']]]-Table13[[#This Row],[Eeol_prod '[MWh']]]-Table13[[#This Row],[Efv_prod '[MWh']]]</f>
        <v>6.7616132339164441</v>
      </c>
    </row>
    <row r="7796" spans="5:13" x14ac:dyDescent="0.3">
      <c r="E7796" s="4">
        <v>43790.75</v>
      </c>
      <c r="F7796" s="3">
        <v>0.44773000000000002</v>
      </c>
      <c r="G7796" s="2">
        <f>Table13[[#This Row],[CF % FV]]*$A$2</f>
        <v>22.834230000000002</v>
      </c>
      <c r="H7796" s="3">
        <v>0.14937480229216199</v>
      </c>
      <c r="I7796" s="2">
        <f>Table13[[#This Row],[CF % EOL]]*$A$6</f>
        <v>5.9749920916864792</v>
      </c>
      <c r="J7796" s="3">
        <v>5.263973103873093E-2</v>
      </c>
      <c r="K7796" s="2">
        <f>$A$10*Table13[[#This Row],[CF % WEC]]</f>
        <v>1.6190128348981071E-2</v>
      </c>
      <c r="L7796" s="1">
        <v>48.606006907848979</v>
      </c>
      <c r="M7796" s="2">
        <f>Table13[[#This Row],[Cons h '[MWh']]]-Table13[[#This Row],[Ewec_prod '[MWh']]]-Table13[[#This Row],[Eeol_prod '[MWh']]]-Table13[[#This Row],[Efv_prod '[MWh']]]</f>
        <v>19.780594687813515</v>
      </c>
    </row>
    <row r="7797" spans="5:13" x14ac:dyDescent="0.3">
      <c r="E7797" s="4">
        <v>43790.791666666664</v>
      </c>
      <c r="F7797" s="3">
        <v>0.54544000000000004</v>
      </c>
      <c r="G7797" s="2">
        <f>Table13[[#This Row],[CF % FV]]*$A$2</f>
        <v>27.817440000000001</v>
      </c>
      <c r="H7797" s="3">
        <v>0.13991652341097299</v>
      </c>
      <c r="I7797" s="2">
        <f>Table13[[#This Row],[CF % EOL]]*$A$6</f>
        <v>5.5966609364389193</v>
      </c>
      <c r="J7797" s="3">
        <v>5.3648333811294448E-2</v>
      </c>
      <c r="K7797" s="2">
        <f>$A$10*Table13[[#This Row],[CF % WEC]]</f>
        <v>1.6500339059004016E-2</v>
      </c>
      <c r="L7797" s="1">
        <v>39.851242997138968</v>
      </c>
      <c r="M7797" s="2">
        <f>Table13[[#This Row],[Cons h '[MWh']]]-Table13[[#This Row],[Ewec_prod '[MWh']]]-Table13[[#This Row],[Eeol_prod '[MWh']]]-Table13[[#This Row],[Efv_prod '[MWh']]]</f>
        <v>6.4206417216410365</v>
      </c>
    </row>
    <row r="7798" spans="5:13" x14ac:dyDescent="0.3">
      <c r="E7798" s="4">
        <v>43790.833333333336</v>
      </c>
      <c r="F7798" s="3">
        <v>0.67903999999999998</v>
      </c>
      <c r="G7798" s="2">
        <f>Table13[[#This Row],[CF % FV]]*$A$2</f>
        <v>34.631039999999999</v>
      </c>
      <c r="H7798" s="3">
        <v>0.12809954900644899</v>
      </c>
      <c r="I7798" s="2">
        <f>Table13[[#This Row],[CF % EOL]]*$A$6</f>
        <v>5.123981960257959</v>
      </c>
      <c r="J7798" s="3">
        <v>5.5092343831323234E-2</v>
      </c>
      <c r="K7798" s="2">
        <f>$A$10*Table13[[#This Row],[CF % WEC]]</f>
        <v>1.6944465712012167E-2</v>
      </c>
      <c r="L7798" s="1">
        <v>36.648373929625151</v>
      </c>
      <c r="M7798" s="2">
        <f>Table13[[#This Row],[Cons h '[MWh']]]-Table13[[#This Row],[Ewec_prod '[MWh']]]-Table13[[#This Row],[Eeol_prod '[MWh']]]-Table13[[#This Row],[Efv_prod '[MWh']]]</f>
        <v>-3.1235924963448198</v>
      </c>
    </row>
    <row r="7799" spans="5:13" x14ac:dyDescent="0.3">
      <c r="E7799" s="4">
        <v>43790.875</v>
      </c>
      <c r="F7799" s="3">
        <v>0.68115999999999999</v>
      </c>
      <c r="G7799" s="2">
        <f>Table13[[#This Row],[CF % FV]]*$A$2</f>
        <v>34.739159999999998</v>
      </c>
      <c r="H7799" s="3">
        <v>0.116385303854941</v>
      </c>
      <c r="I7799" s="2">
        <f>Table13[[#This Row],[CF % EOL]]*$A$6</f>
        <v>4.6554121541976397</v>
      </c>
      <c r="J7799" s="3">
        <v>5.4707327191862408E-2</v>
      </c>
      <c r="K7799" s="2">
        <f>$A$10*Table13[[#This Row],[CF % WEC]]</f>
        <v>1.6826048146299726E-2</v>
      </c>
      <c r="L7799" s="1">
        <v>30.94421195977467</v>
      </c>
      <c r="M7799" s="2">
        <f>Table13[[#This Row],[Cons h '[MWh']]]-Table13[[#This Row],[Ewec_prod '[MWh']]]-Table13[[#This Row],[Eeol_prod '[MWh']]]-Table13[[#This Row],[Efv_prod '[MWh']]]</f>
        <v>-8.4671862425692694</v>
      </c>
    </row>
    <row r="7800" spans="5:13" x14ac:dyDescent="0.3">
      <c r="E7800" s="4">
        <v>43790.916666666664</v>
      </c>
      <c r="F7800" s="3">
        <v>0.64583000000000002</v>
      </c>
      <c r="G7800" s="2">
        <f>Table13[[#This Row],[CF % FV]]*$A$2</f>
        <v>32.937330000000003</v>
      </c>
      <c r="H7800" s="3">
        <v>3.7304136895324497E-2</v>
      </c>
      <c r="I7800" s="2">
        <f>Table13[[#This Row],[CF % EOL]]*$A$6</f>
        <v>1.4921654758129799</v>
      </c>
      <c r="J7800" s="3">
        <v>5.4818867236846293E-2</v>
      </c>
      <c r="K7800" s="2">
        <f>$A$10*Table13[[#This Row],[CF % WEC]]</f>
        <v>1.6860353937927185E-2</v>
      </c>
      <c r="L7800" s="1">
        <v>28.326720453150131</v>
      </c>
      <c r="M7800" s="2">
        <f>Table13[[#This Row],[Cons h '[MWh']]]-Table13[[#This Row],[Ewec_prod '[MWh']]]-Table13[[#This Row],[Eeol_prod '[MWh']]]-Table13[[#This Row],[Efv_prod '[MWh']]]</f>
        <v>-6.1196353766007761</v>
      </c>
    </row>
    <row r="7801" spans="5:13" x14ac:dyDescent="0.3">
      <c r="E7801" s="4">
        <v>43790.958333333336</v>
      </c>
      <c r="F7801" s="3">
        <v>0.61917999999999995</v>
      </c>
      <c r="G7801" s="2">
        <f>Table13[[#This Row],[CF % FV]]*$A$2</f>
        <v>31.578179999999996</v>
      </c>
      <c r="H7801" s="3">
        <v>4.5736010962057101E-2</v>
      </c>
      <c r="I7801" s="2">
        <f>Table13[[#This Row],[CF % EOL]]*$A$6</f>
        <v>1.829440438482284</v>
      </c>
      <c r="J7801" s="3">
        <v>5.55578143370421E-2</v>
      </c>
      <c r="K7801" s="2">
        <f>$A$10*Table13[[#This Row],[CF % WEC]]</f>
        <v>1.7087628055009487E-2</v>
      </c>
      <c r="L7801" s="1">
        <v>24.034028658529813</v>
      </c>
      <c r="M7801" s="2">
        <f>Table13[[#This Row],[Cons h '[MWh']]]-Table13[[#This Row],[Ewec_prod '[MWh']]]-Table13[[#This Row],[Eeol_prod '[MWh']]]-Table13[[#This Row],[Efv_prod '[MWh']]]</f>
        <v>-9.3906794080074754</v>
      </c>
    </row>
    <row r="7802" spans="5:13" x14ac:dyDescent="0.3">
      <c r="E7802" s="4">
        <v>43791</v>
      </c>
      <c r="F7802" s="3">
        <v>0.45672000000000001</v>
      </c>
      <c r="G7802" s="2">
        <f>Table13[[#This Row],[CF % FV]]*$A$2</f>
        <v>23.292719999999999</v>
      </c>
      <c r="H7802" s="3">
        <v>8.1519873557487701E-2</v>
      </c>
      <c r="I7802" s="2">
        <f>Table13[[#This Row],[CF % EOL]]*$A$6</f>
        <v>3.2607949422995079</v>
      </c>
      <c r="J7802" s="3">
        <v>5.6706150532928976E-2</v>
      </c>
      <c r="K7802" s="2">
        <f>$A$10*Table13[[#This Row],[CF % WEC]]</f>
        <v>1.7440815847430194E-2</v>
      </c>
      <c r="L7802" s="1">
        <v>27.889821351009171</v>
      </c>
      <c r="M7802" s="2">
        <f>Table13[[#This Row],[Cons h '[MWh']]]-Table13[[#This Row],[Ewec_prod '[MWh']]]-Table13[[#This Row],[Eeol_prod '[MWh']]]-Table13[[#This Row],[Efv_prod '[MWh']]]</f>
        <v>1.3188655928622346</v>
      </c>
    </row>
    <row r="7803" spans="5:13" x14ac:dyDescent="0.3">
      <c r="E7803" s="4">
        <v>43791.041666666664</v>
      </c>
      <c r="F7803" s="3">
        <v>0.32368999999999998</v>
      </c>
      <c r="G7803" s="2">
        <f>Table13[[#This Row],[CF % FV]]*$A$2</f>
        <v>16.508189999999999</v>
      </c>
      <c r="H7803" s="3">
        <v>0.110958560796796</v>
      </c>
      <c r="I7803" s="2">
        <f>Table13[[#This Row],[CF % EOL]]*$A$6</f>
        <v>4.4383424318718401</v>
      </c>
      <c r="J7803" s="3">
        <v>5.9373390487653853E-2</v>
      </c>
      <c r="K7803" s="2">
        <f>$A$10*Table13[[#This Row],[CF % WEC]]</f>
        <v>1.8261164970657162E-2</v>
      </c>
      <c r="L7803" s="1">
        <v>24.130216164362643</v>
      </c>
      <c r="M7803" s="2">
        <f>Table13[[#This Row],[Cons h '[MWh']]]-Table13[[#This Row],[Ewec_prod '[MWh']]]-Table13[[#This Row],[Eeol_prod '[MWh']]]-Table13[[#This Row],[Efv_prod '[MWh']]]</f>
        <v>3.1654225675201459</v>
      </c>
    </row>
    <row r="7804" spans="5:13" x14ac:dyDescent="0.3">
      <c r="E7804" s="4">
        <v>43791.083333333336</v>
      </c>
      <c r="F7804" s="3">
        <v>0.13744999999999999</v>
      </c>
      <c r="G7804" s="2">
        <f>Table13[[#This Row],[CF % FV]]*$A$2</f>
        <v>7.009949999999999</v>
      </c>
      <c r="H7804" s="3">
        <v>0.15626658006268401</v>
      </c>
      <c r="I7804" s="2">
        <f>Table13[[#This Row],[CF % EOL]]*$A$6</f>
        <v>6.2506632025073605</v>
      </c>
      <c r="J7804" s="3">
        <v>6.3993134592445211E-2</v>
      </c>
      <c r="K7804" s="2">
        <f>$A$10*Table13[[#This Row],[CF % WEC]]</f>
        <v>1.9682035642298496E-2</v>
      </c>
      <c r="L7804" s="1">
        <v>24.097089546061554</v>
      </c>
      <c r="M7804" s="2">
        <f>Table13[[#This Row],[Cons h '[MWh']]]-Table13[[#This Row],[Ewec_prod '[MWh']]]-Table13[[#This Row],[Eeol_prod '[MWh']]]-Table13[[#This Row],[Efv_prod '[MWh']]]</f>
        <v>10.816794307911895</v>
      </c>
    </row>
    <row r="7805" spans="5:13" x14ac:dyDescent="0.3">
      <c r="E7805" s="4">
        <v>43791.125</v>
      </c>
      <c r="F7805" s="3">
        <v>8.9999999999999993E-3</v>
      </c>
      <c r="G7805" s="2">
        <f>Table13[[#This Row],[CF % FV]]*$A$2</f>
        <v>0.45899999999999996</v>
      </c>
      <c r="H7805" s="3">
        <v>0.23113135651046501</v>
      </c>
      <c r="I7805" s="2">
        <f>Table13[[#This Row],[CF % EOL]]*$A$6</f>
        <v>9.2452542604186014</v>
      </c>
      <c r="J7805" s="3">
        <v>6.9773919914852697E-2</v>
      </c>
      <c r="K7805" s="2">
        <f>$A$10*Table13[[#This Row],[CF % WEC]]</f>
        <v>2.1460001723827688E-2</v>
      </c>
      <c r="L7805" s="1">
        <v>25.049342649051436</v>
      </c>
      <c r="M7805" s="2">
        <f>Table13[[#This Row],[Cons h '[MWh']]]-Table13[[#This Row],[Ewec_prod '[MWh']]]-Table13[[#This Row],[Eeol_prod '[MWh']]]-Table13[[#This Row],[Efv_prod '[MWh']]]</f>
        <v>15.323628386909007</v>
      </c>
    </row>
    <row r="7806" spans="5:13" x14ac:dyDescent="0.3">
      <c r="E7806" s="4">
        <v>43791.166666666664</v>
      </c>
      <c r="F7806" s="3">
        <v>0</v>
      </c>
      <c r="G7806" s="2">
        <f>Table13[[#This Row],[CF % FV]]*$A$2</f>
        <v>0</v>
      </c>
      <c r="H7806" s="3">
        <v>0.31158601586373103</v>
      </c>
      <c r="I7806" s="2">
        <f>Table13[[#This Row],[CF % EOL]]*$A$6</f>
        <v>12.46344063454924</v>
      </c>
      <c r="J7806" s="3">
        <v>7.7237547643048826E-2</v>
      </c>
      <c r="K7806" s="2">
        <f>$A$10*Table13[[#This Row],[CF % WEC]]</f>
        <v>2.3755550893324786E-2</v>
      </c>
      <c r="L7806" s="1">
        <v>33.576505709124227</v>
      </c>
      <c r="M7806" s="2">
        <f>Table13[[#This Row],[Cons h '[MWh']]]-Table13[[#This Row],[Ewec_prod '[MWh']]]-Table13[[#This Row],[Eeol_prod '[MWh']]]-Table13[[#This Row],[Efv_prod '[MWh']]]</f>
        <v>21.08930952368166</v>
      </c>
    </row>
    <row r="7807" spans="5:13" x14ac:dyDescent="0.3">
      <c r="E7807" s="4">
        <v>43791.208333333336</v>
      </c>
      <c r="F7807" s="3">
        <v>0</v>
      </c>
      <c r="G7807" s="2">
        <f>Table13[[#This Row],[CF % FV]]*$A$2</f>
        <v>0</v>
      </c>
      <c r="H7807" s="3">
        <v>0.357449868447551</v>
      </c>
      <c r="I7807" s="2">
        <f>Table13[[#This Row],[CF % EOL]]*$A$6</f>
        <v>14.297994737902041</v>
      </c>
      <c r="J7807" s="3">
        <v>8.7369683334515752E-2</v>
      </c>
      <c r="K7807" s="2">
        <f>$A$10*Table13[[#This Row],[CF % WEC]]</f>
        <v>2.6871839180843671E-2</v>
      </c>
      <c r="L7807" s="1">
        <v>33.632249498256641</v>
      </c>
      <c r="M7807" s="2">
        <f>Table13[[#This Row],[Cons h '[MWh']]]-Table13[[#This Row],[Ewec_prod '[MWh']]]-Table13[[#This Row],[Eeol_prod '[MWh']]]-Table13[[#This Row],[Efv_prod '[MWh']]]</f>
        <v>19.307382921173758</v>
      </c>
    </row>
    <row r="7808" spans="5:13" x14ac:dyDescent="0.3">
      <c r="E7808" s="4">
        <v>43791.25</v>
      </c>
      <c r="F7808" s="3">
        <v>0</v>
      </c>
      <c r="G7808" s="2">
        <f>Table13[[#This Row],[CF % FV]]*$A$2</f>
        <v>0</v>
      </c>
      <c r="H7808" s="3">
        <v>0.356419245242454</v>
      </c>
      <c r="I7808" s="2">
        <f>Table13[[#This Row],[CF % EOL]]*$A$6</f>
        <v>14.256769809698159</v>
      </c>
      <c r="J7808" s="3">
        <v>9.6894614442349591E-2</v>
      </c>
      <c r="K7808" s="2">
        <f>$A$10*Table13[[#This Row],[CF % WEC]]</f>
        <v>2.9801372712038365E-2</v>
      </c>
      <c r="L7808" s="1">
        <v>28.299585644207866</v>
      </c>
      <c r="M7808" s="2">
        <f>Table13[[#This Row],[Cons h '[MWh']]]-Table13[[#This Row],[Ewec_prod '[MWh']]]-Table13[[#This Row],[Eeol_prod '[MWh']]]-Table13[[#This Row],[Efv_prod '[MWh']]]</f>
        <v>14.013014461797667</v>
      </c>
    </row>
    <row r="7809" spans="5:13" x14ac:dyDescent="0.3">
      <c r="E7809" s="4">
        <v>43791.291666666664</v>
      </c>
      <c r="F7809" s="3">
        <v>0</v>
      </c>
      <c r="G7809" s="2">
        <f>Table13[[#This Row],[CF % FV]]*$A$2</f>
        <v>0</v>
      </c>
      <c r="H7809" s="3">
        <v>0.31648847228814603</v>
      </c>
      <c r="I7809" s="2">
        <f>Table13[[#This Row],[CF % EOL]]*$A$6</f>
        <v>12.659538891525841</v>
      </c>
      <c r="J7809" s="3">
        <v>0.10308292259037861</v>
      </c>
      <c r="K7809" s="2">
        <f>$A$10*Table13[[#This Row],[CF % WEC]]</f>
        <v>3.1704678469925286E-2</v>
      </c>
      <c r="L7809" s="1">
        <v>36.290074954997785</v>
      </c>
      <c r="M7809" s="2">
        <f>Table13[[#This Row],[Cons h '[MWh']]]-Table13[[#This Row],[Ewec_prod '[MWh']]]-Table13[[#This Row],[Eeol_prod '[MWh']]]-Table13[[#This Row],[Efv_prod '[MWh']]]</f>
        <v>23.598831385002015</v>
      </c>
    </row>
    <row r="7810" spans="5:13" x14ac:dyDescent="0.3">
      <c r="E7810" s="4">
        <v>43791.333333333336</v>
      </c>
      <c r="F7810" s="3">
        <v>0</v>
      </c>
      <c r="G7810" s="2">
        <f>Table13[[#This Row],[CF % FV]]*$A$2</f>
        <v>0</v>
      </c>
      <c r="H7810" s="3">
        <v>0.26188639156944998</v>
      </c>
      <c r="I7810" s="2">
        <f>Table13[[#This Row],[CF % EOL]]*$A$6</f>
        <v>10.475455662778</v>
      </c>
      <c r="J7810" s="3">
        <v>0.10713944506710851</v>
      </c>
      <c r="K7810" s="2">
        <f>$A$10*Table13[[#This Row],[CF % WEC]]</f>
        <v>3.295232199417622E-2</v>
      </c>
      <c r="L7810" s="1">
        <v>35.141705313562802</v>
      </c>
      <c r="M7810" s="2">
        <f>Table13[[#This Row],[Cons h '[MWh']]]-Table13[[#This Row],[Ewec_prod '[MWh']]]-Table13[[#This Row],[Eeol_prod '[MWh']]]-Table13[[#This Row],[Efv_prod '[MWh']]]</f>
        <v>24.633297328790629</v>
      </c>
    </row>
    <row r="7811" spans="5:13" x14ac:dyDescent="0.3">
      <c r="E7811" s="4">
        <v>43791.375</v>
      </c>
      <c r="F7811" s="3">
        <v>0</v>
      </c>
      <c r="G7811" s="2">
        <f>Table13[[#This Row],[CF % FV]]*$A$2</f>
        <v>0</v>
      </c>
      <c r="H7811" s="3">
        <v>0.26347840437099201</v>
      </c>
      <c r="I7811" s="2">
        <f>Table13[[#This Row],[CF % EOL]]*$A$6</f>
        <v>10.53913617483968</v>
      </c>
      <c r="J7811" s="3">
        <v>0.10817491666424106</v>
      </c>
      <c r="K7811" s="2">
        <f>$A$10*Table13[[#This Row],[CF % WEC]]</f>
        <v>3.3270796608853972E-2</v>
      </c>
      <c r="L7811" s="1">
        <v>32.190297962058636</v>
      </c>
      <c r="M7811" s="2">
        <f>Table13[[#This Row],[Cons h '[MWh']]]-Table13[[#This Row],[Ewec_prod '[MWh']]]-Table13[[#This Row],[Eeol_prod '[MWh']]]-Table13[[#This Row],[Efv_prod '[MWh']]]</f>
        <v>21.617890990610103</v>
      </c>
    </row>
    <row r="7812" spans="5:13" x14ac:dyDescent="0.3">
      <c r="E7812" s="4">
        <v>43791.416666666664</v>
      </c>
      <c r="F7812" s="3">
        <v>0</v>
      </c>
      <c r="G7812" s="2">
        <f>Table13[[#This Row],[CF % FV]]*$A$2</f>
        <v>0</v>
      </c>
      <c r="H7812" s="3">
        <v>0.36144069962235398</v>
      </c>
      <c r="I7812" s="2">
        <f>Table13[[#This Row],[CF % EOL]]*$A$6</f>
        <v>14.45762798489416</v>
      </c>
      <c r="J7812" s="3">
        <v>0.1123578361789235</v>
      </c>
      <c r="K7812" s="2">
        <f>$A$10*Table13[[#This Row],[CF % WEC]]</f>
        <v>3.4557315412803373E-2</v>
      </c>
      <c r="L7812" s="1">
        <v>31.244883378036043</v>
      </c>
      <c r="M7812" s="2">
        <f>Table13[[#This Row],[Cons h '[MWh']]]-Table13[[#This Row],[Ewec_prod '[MWh']]]-Table13[[#This Row],[Eeol_prod '[MWh']]]-Table13[[#This Row],[Efv_prod '[MWh']]]</f>
        <v>16.752698077729079</v>
      </c>
    </row>
    <row r="7813" spans="5:13" x14ac:dyDescent="0.3">
      <c r="E7813" s="4">
        <v>43791.458333333336</v>
      </c>
      <c r="F7813" s="3">
        <v>0</v>
      </c>
      <c r="G7813" s="2">
        <f>Table13[[#This Row],[CF % FV]]*$A$2</f>
        <v>0</v>
      </c>
      <c r="H7813" s="3">
        <v>0.40047323117000599</v>
      </c>
      <c r="I7813" s="2">
        <f>Table13[[#This Row],[CF % EOL]]*$A$6</f>
        <v>16.018929246800241</v>
      </c>
      <c r="J7813" s="3">
        <v>0.1167955755120771</v>
      </c>
      <c r="K7813" s="2">
        <f>$A$10*Table13[[#This Row],[CF % WEC]]</f>
        <v>3.5922207823256898E-2</v>
      </c>
      <c r="L7813" s="1">
        <v>33.942270208704272</v>
      </c>
      <c r="M7813" s="2">
        <f>Table13[[#This Row],[Cons h '[MWh']]]-Table13[[#This Row],[Ewec_prod '[MWh']]]-Table13[[#This Row],[Eeol_prod '[MWh']]]-Table13[[#This Row],[Efv_prod '[MWh']]]</f>
        <v>17.887418754080777</v>
      </c>
    </row>
    <row r="7814" spans="5:13" x14ac:dyDescent="0.3">
      <c r="E7814" s="4">
        <v>43791.5</v>
      </c>
      <c r="F7814" s="3">
        <v>0</v>
      </c>
      <c r="G7814" s="2">
        <f>Table13[[#This Row],[CF % FV]]*$A$2</f>
        <v>0</v>
      </c>
      <c r="H7814" s="3">
        <v>0.41746081981928201</v>
      </c>
      <c r="I7814" s="2">
        <f>Table13[[#This Row],[CF % EOL]]*$A$6</f>
        <v>16.698432792771282</v>
      </c>
      <c r="J7814" s="3">
        <v>0.11799889376079212</v>
      </c>
      <c r="K7814" s="2">
        <f>$A$10*Table13[[#This Row],[CF % WEC]]</f>
        <v>3.6292306159759279E-2</v>
      </c>
      <c r="L7814" s="1">
        <v>39.474580831072466</v>
      </c>
      <c r="M7814" s="2">
        <f>Table13[[#This Row],[Cons h '[MWh']]]-Table13[[#This Row],[Ewec_prod '[MWh']]]-Table13[[#This Row],[Eeol_prod '[MWh']]]-Table13[[#This Row],[Efv_prod '[MWh']]]</f>
        <v>22.739855732141425</v>
      </c>
    </row>
    <row r="7815" spans="5:13" x14ac:dyDescent="0.3">
      <c r="E7815" s="4">
        <v>43791.541666666664</v>
      </c>
      <c r="F7815" s="3">
        <v>0</v>
      </c>
      <c r="G7815" s="2">
        <f>Table13[[#This Row],[CF % FV]]*$A$2</f>
        <v>0</v>
      </c>
      <c r="H7815" s="3">
        <v>0.25449804532167097</v>
      </c>
      <c r="I7815" s="2">
        <f>Table13[[#This Row],[CF % EOL]]*$A$6</f>
        <v>10.179921812866839</v>
      </c>
      <c r="J7815" s="3">
        <v>0.11486883788498721</v>
      </c>
      <c r="K7815" s="2">
        <f>$A$10*Table13[[#This Row],[CF % WEC]]</f>
        <v>3.5329611150328517E-2</v>
      </c>
      <c r="L7815" s="1">
        <v>29.102861930179046</v>
      </c>
      <c r="M7815" s="2">
        <f>Table13[[#This Row],[Cons h '[MWh']]]-Table13[[#This Row],[Ewec_prod '[MWh']]]-Table13[[#This Row],[Eeol_prod '[MWh']]]-Table13[[#This Row],[Efv_prod '[MWh']]]</f>
        <v>18.887610506161877</v>
      </c>
    </row>
    <row r="7816" spans="5:13" x14ac:dyDescent="0.3">
      <c r="E7816" s="4">
        <v>43791.583333333336</v>
      </c>
      <c r="F7816" s="3">
        <v>0</v>
      </c>
      <c r="G7816" s="2">
        <f>Table13[[#This Row],[CF % FV]]*$A$2</f>
        <v>0</v>
      </c>
      <c r="H7816" s="3">
        <v>0.20065598171087901</v>
      </c>
      <c r="I7816" s="2">
        <f>Table13[[#This Row],[CF % EOL]]*$A$6</f>
        <v>8.0262392684351607</v>
      </c>
      <c r="J7816" s="3">
        <v>0.11248026078401564</v>
      </c>
      <c r="K7816" s="2">
        <f>$A$10*Table13[[#This Row],[CF % WEC]]</f>
        <v>3.4594968911983617E-2</v>
      </c>
      <c r="L7816" s="1">
        <v>31.866916896857195</v>
      </c>
      <c r="M7816" s="2">
        <f>Table13[[#This Row],[Cons h '[MWh']]]-Table13[[#This Row],[Ewec_prod '[MWh']]]-Table13[[#This Row],[Eeol_prod '[MWh']]]-Table13[[#This Row],[Efv_prod '[MWh']]]</f>
        <v>23.806082659510054</v>
      </c>
    </row>
    <row r="7817" spans="5:13" x14ac:dyDescent="0.3">
      <c r="E7817" s="4">
        <v>43791.625</v>
      </c>
      <c r="F7817" s="3">
        <v>3.8999999999999998E-3</v>
      </c>
      <c r="G7817" s="2">
        <f>Table13[[#This Row],[CF % FV]]*$A$2</f>
        <v>0.19889999999999999</v>
      </c>
      <c r="H7817" s="3">
        <v>0.21357478934774399</v>
      </c>
      <c r="I7817" s="2">
        <f>Table13[[#This Row],[CF % EOL]]*$A$6</f>
        <v>8.5429915739097595</v>
      </c>
      <c r="J7817" s="3">
        <v>0.11062405015975692</v>
      </c>
      <c r="K7817" s="2">
        <f>$A$10*Table13[[#This Row],[CF % WEC]]</f>
        <v>3.4024063862575608E-2</v>
      </c>
      <c r="L7817" s="1">
        <v>23.506954353551922</v>
      </c>
      <c r="M7817" s="2">
        <f>Table13[[#This Row],[Cons h '[MWh']]]-Table13[[#This Row],[Ewec_prod '[MWh']]]-Table13[[#This Row],[Eeol_prod '[MWh']]]-Table13[[#This Row],[Efv_prod '[MWh']]]</f>
        <v>14.731038715779588</v>
      </c>
    </row>
    <row r="7818" spans="5:13" x14ac:dyDescent="0.3">
      <c r="E7818" s="4">
        <v>43791.666666666664</v>
      </c>
      <c r="F7818" s="3">
        <v>9.1420000000000001E-2</v>
      </c>
      <c r="G7818" s="2">
        <f>Table13[[#This Row],[CF % FV]]*$A$2</f>
        <v>4.66242</v>
      </c>
      <c r="H7818" s="3">
        <v>0.271528042624609</v>
      </c>
      <c r="I7818" s="2">
        <f>Table13[[#This Row],[CF % EOL]]*$A$6</f>
        <v>10.86112170498436</v>
      </c>
      <c r="J7818" s="3">
        <v>0.10768551318104642</v>
      </c>
      <c r="K7818" s="2">
        <f>$A$10*Table13[[#This Row],[CF % WEC]]</f>
        <v>3.3120273324425908E-2</v>
      </c>
      <c r="L7818" s="1">
        <v>28.131967831344486</v>
      </c>
      <c r="M7818" s="2">
        <f>Table13[[#This Row],[Cons h '[MWh']]]-Table13[[#This Row],[Ewec_prod '[MWh']]]-Table13[[#This Row],[Eeol_prod '[MWh']]]-Table13[[#This Row],[Efv_prod '[MWh']]]</f>
        <v>12.575305853035701</v>
      </c>
    </row>
    <row r="7819" spans="5:13" x14ac:dyDescent="0.3">
      <c r="E7819" s="4">
        <v>43791.708333333336</v>
      </c>
      <c r="F7819" s="3">
        <v>0.25657999999999997</v>
      </c>
      <c r="G7819" s="2">
        <f>Table13[[#This Row],[CF % FV]]*$A$2</f>
        <v>13.085579999999998</v>
      </c>
      <c r="H7819" s="3">
        <v>0.259206079780189</v>
      </c>
      <c r="I7819" s="2">
        <f>Table13[[#This Row],[CF % EOL]]*$A$6</f>
        <v>10.36824319120756</v>
      </c>
      <c r="J7819" s="3">
        <v>0.10585341569720386</v>
      </c>
      <c r="K7819" s="2">
        <f>$A$10*Table13[[#This Row],[CF % WEC]]</f>
        <v>3.2556784628227364E-2</v>
      </c>
      <c r="L7819" s="1">
        <v>38.270888937478013</v>
      </c>
      <c r="M7819" s="2">
        <f>Table13[[#This Row],[Cons h '[MWh']]]-Table13[[#This Row],[Ewec_prod '[MWh']]]-Table13[[#This Row],[Eeol_prod '[MWh']]]-Table13[[#This Row],[Efv_prod '[MWh']]]</f>
        <v>14.784508961642226</v>
      </c>
    </row>
    <row r="7820" spans="5:13" x14ac:dyDescent="0.3">
      <c r="E7820" s="4">
        <v>43791.75</v>
      </c>
      <c r="F7820" s="3">
        <v>0.33489999999999998</v>
      </c>
      <c r="G7820" s="2">
        <f>Table13[[#This Row],[CF % FV]]*$A$2</f>
        <v>17.079899999999999</v>
      </c>
      <c r="H7820" s="3">
        <v>0.236012238022906</v>
      </c>
      <c r="I7820" s="2">
        <f>Table13[[#This Row],[CF % EOL]]*$A$6</f>
        <v>9.4404895209162394</v>
      </c>
      <c r="J7820" s="3">
        <v>0.10661677117476809</v>
      </c>
      <c r="K7820" s="2">
        <f>$A$10*Table13[[#This Row],[CF % WEC]]</f>
        <v>3.2791565903013312E-2</v>
      </c>
      <c r="L7820" s="1">
        <v>47.993176104976861</v>
      </c>
      <c r="M7820" s="2">
        <f>Table13[[#This Row],[Cons h '[MWh']]]-Table13[[#This Row],[Ewec_prod '[MWh']]]-Table13[[#This Row],[Eeol_prod '[MWh']]]-Table13[[#This Row],[Efv_prod '[MWh']]]</f>
        <v>21.439995018157614</v>
      </c>
    </row>
    <row r="7821" spans="5:13" x14ac:dyDescent="0.3">
      <c r="E7821" s="4">
        <v>43791.791666666664</v>
      </c>
      <c r="F7821" s="3">
        <v>0.50693999999999995</v>
      </c>
      <c r="G7821" s="2">
        <f>Table13[[#This Row],[CF % FV]]*$A$2</f>
        <v>25.853939999999998</v>
      </c>
      <c r="H7821" s="3">
        <v>0.248426906964648</v>
      </c>
      <c r="I7821" s="2">
        <f>Table13[[#This Row],[CF % EOL]]*$A$6</f>
        <v>9.9370762785859199</v>
      </c>
      <c r="J7821" s="3">
        <v>0.1091596357278819</v>
      </c>
      <c r="K7821" s="2">
        <f>$A$10*Table13[[#This Row],[CF % WEC]]</f>
        <v>3.3573661530718855E-2</v>
      </c>
      <c r="L7821" s="1">
        <v>43.779109119919646</v>
      </c>
      <c r="M7821" s="2">
        <f>Table13[[#This Row],[Cons h '[MWh']]]-Table13[[#This Row],[Ewec_prod '[MWh']]]-Table13[[#This Row],[Eeol_prod '[MWh']]]-Table13[[#This Row],[Efv_prod '[MWh']]]</f>
        <v>7.954519179803011</v>
      </c>
    </row>
    <row r="7822" spans="5:13" x14ac:dyDescent="0.3">
      <c r="E7822" s="4">
        <v>43791.833333333336</v>
      </c>
      <c r="F7822" s="3">
        <v>0.61539999999999995</v>
      </c>
      <c r="G7822" s="2">
        <f>Table13[[#This Row],[CF % FV]]*$A$2</f>
        <v>31.385399999999997</v>
      </c>
      <c r="H7822" s="3">
        <v>0.24925437549289101</v>
      </c>
      <c r="I7822" s="2">
        <f>Table13[[#This Row],[CF % EOL]]*$A$6</f>
        <v>9.97017501971564</v>
      </c>
      <c r="J7822" s="3">
        <v>0.11244170754862051</v>
      </c>
      <c r="K7822" s="2">
        <f>$A$10*Table13[[#This Row],[CF % WEC]]</f>
        <v>3.4583111293849958E-2</v>
      </c>
      <c r="L7822" s="1">
        <v>35.314941350577087</v>
      </c>
      <c r="M7822" s="2">
        <f>Table13[[#This Row],[Cons h '[MWh']]]-Table13[[#This Row],[Ewec_prod '[MWh']]]-Table13[[#This Row],[Eeol_prod '[MWh']]]-Table13[[#This Row],[Efv_prod '[MWh']]]</f>
        <v>-6.0752167804323989</v>
      </c>
    </row>
    <row r="7823" spans="5:13" x14ac:dyDescent="0.3">
      <c r="E7823" s="4">
        <v>43791.875</v>
      </c>
      <c r="F7823" s="3">
        <v>0.60771000000000008</v>
      </c>
      <c r="G7823" s="2">
        <f>Table13[[#This Row],[CF % FV]]*$A$2</f>
        <v>30.993210000000005</v>
      </c>
      <c r="H7823" s="3">
        <v>0.29234044077726601</v>
      </c>
      <c r="I7823" s="2">
        <f>Table13[[#This Row],[CF % EOL]]*$A$6</f>
        <v>11.693617631090641</v>
      </c>
      <c r="J7823" s="3">
        <v>0.10531122740334353</v>
      </c>
      <c r="K7823" s="2">
        <f>$A$10*Table13[[#This Row],[CF % WEC]]</f>
        <v>3.2390026594063877E-2</v>
      </c>
      <c r="L7823" s="1">
        <v>33.634605479497608</v>
      </c>
      <c r="M7823" s="2">
        <f>Table13[[#This Row],[Cons h '[MWh']]]-Table13[[#This Row],[Ewec_prod '[MWh']]]-Table13[[#This Row],[Eeol_prod '[MWh']]]-Table13[[#This Row],[Efv_prod '[MWh']]]</f>
        <v>-9.0846121781871005</v>
      </c>
    </row>
    <row r="7824" spans="5:13" x14ac:dyDescent="0.3">
      <c r="E7824" s="4">
        <v>43791.916666666664</v>
      </c>
      <c r="F7824" s="3">
        <v>0.51208000000000009</v>
      </c>
      <c r="G7824" s="2">
        <f>Table13[[#This Row],[CF % FV]]*$A$2</f>
        <v>26.116080000000004</v>
      </c>
      <c r="H7824" s="3">
        <v>0.36694932666380198</v>
      </c>
      <c r="I7824" s="2">
        <f>Table13[[#This Row],[CF % EOL]]*$A$6</f>
        <v>14.677973066552079</v>
      </c>
      <c r="J7824" s="3">
        <v>0.10135801842824067</v>
      </c>
      <c r="K7824" s="2">
        <f>$A$10*Table13[[#This Row],[CF % WEC]]</f>
        <v>3.1174158666278158E-2</v>
      </c>
      <c r="L7824" s="1">
        <v>33.158063864283875</v>
      </c>
      <c r="M7824" s="2">
        <f>Table13[[#This Row],[Cons h '[MWh']]]-Table13[[#This Row],[Ewec_prod '[MWh']]]-Table13[[#This Row],[Eeol_prod '[MWh']]]-Table13[[#This Row],[Efv_prod '[MWh']]]</f>
        <v>-7.6671633609344809</v>
      </c>
    </row>
    <row r="7825" spans="5:13" x14ac:dyDescent="0.3">
      <c r="E7825" s="4">
        <v>43791.958333333336</v>
      </c>
      <c r="F7825" s="3">
        <v>0.47848000000000002</v>
      </c>
      <c r="G7825" s="2">
        <f>Table13[[#This Row],[CF % FV]]*$A$2</f>
        <v>24.402480000000001</v>
      </c>
      <c r="H7825" s="3">
        <v>0.42447345894085098</v>
      </c>
      <c r="I7825" s="2">
        <f>Table13[[#This Row],[CF % EOL]]*$A$6</f>
        <v>16.978938357634039</v>
      </c>
      <c r="J7825" s="3">
        <v>0.10164241404019443</v>
      </c>
      <c r="K7825" s="2">
        <f>$A$10*Table13[[#This Row],[CF % WEC]]</f>
        <v>3.1261628745789596E-2</v>
      </c>
      <c r="L7825" s="1">
        <v>28.342257626944821</v>
      </c>
      <c r="M7825" s="2">
        <f>Table13[[#This Row],[Cons h '[MWh']]]-Table13[[#This Row],[Ewec_prod '[MWh']]]-Table13[[#This Row],[Eeol_prod '[MWh']]]-Table13[[#This Row],[Efv_prod '[MWh']]]</f>
        <v>-13.070422359435007</v>
      </c>
    </row>
    <row r="7826" spans="5:13" x14ac:dyDescent="0.3">
      <c r="E7826" s="4">
        <v>43792</v>
      </c>
      <c r="F7826" s="3">
        <v>0.44449</v>
      </c>
      <c r="G7826" s="2">
        <f>Table13[[#This Row],[CF % FV]]*$A$2</f>
        <v>22.668990000000001</v>
      </c>
      <c r="H7826" s="3">
        <v>0.36456162661494901</v>
      </c>
      <c r="I7826" s="2">
        <f>Table13[[#This Row],[CF % EOL]]*$A$6</f>
        <v>14.58246506459796</v>
      </c>
      <c r="J7826" s="3">
        <v>0.10505376659309505</v>
      </c>
      <c r="K7826" s="2">
        <f>$A$10*Table13[[#This Row],[CF % WEC]]</f>
        <v>3.2310840711451967E-2</v>
      </c>
      <c r="L7826" s="1">
        <v>18.33358431087262</v>
      </c>
      <c r="M7826" s="2">
        <f>Table13[[#This Row],[Cons h '[MWh']]]-Table13[[#This Row],[Ewec_prod '[MWh']]]-Table13[[#This Row],[Eeol_prod '[MWh']]]-Table13[[#This Row],[Efv_prod '[MWh']]]</f>
        <v>-18.950181594436792</v>
      </c>
    </row>
    <row r="7827" spans="5:13" x14ac:dyDescent="0.3">
      <c r="E7827" s="4">
        <v>43792.041666666664</v>
      </c>
      <c r="F7827" s="3">
        <v>0.29675000000000001</v>
      </c>
      <c r="G7827" s="2">
        <f>Table13[[#This Row],[CF % FV]]*$A$2</f>
        <v>15.134250000000002</v>
      </c>
      <c r="H7827" s="3">
        <v>0.20737124478410099</v>
      </c>
      <c r="I7827" s="2">
        <f>Table13[[#This Row],[CF % EOL]]*$A$6</f>
        <v>8.2948497913640402</v>
      </c>
      <c r="J7827" s="3">
        <v>0.10655291593675988</v>
      </c>
      <c r="K7827" s="2">
        <f>$A$10*Table13[[#This Row],[CF % WEC]]</f>
        <v>3.2771926279506369E-2</v>
      </c>
      <c r="L7827" s="1">
        <v>26.789403094906774</v>
      </c>
      <c r="M7827" s="2">
        <f>Table13[[#This Row],[Cons h '[MWh']]]-Table13[[#This Row],[Ewec_prod '[MWh']]]-Table13[[#This Row],[Eeol_prod '[MWh']]]-Table13[[#This Row],[Efv_prod '[MWh']]]</f>
        <v>3.3275313772632273</v>
      </c>
    </row>
    <row r="7828" spans="5:13" x14ac:dyDescent="0.3">
      <c r="E7828" s="4">
        <v>43792.083333333336</v>
      </c>
      <c r="F7828" s="3">
        <v>0.11559999999999999</v>
      </c>
      <c r="G7828" s="2">
        <f>Table13[[#This Row],[CF % FV]]*$A$2</f>
        <v>5.8956</v>
      </c>
      <c r="H7828" s="3">
        <v>0.22286230740631499</v>
      </c>
      <c r="I7828" s="2">
        <f>Table13[[#This Row],[CF % EOL]]*$A$6</f>
        <v>8.9144922962526003</v>
      </c>
      <c r="J7828" s="3">
        <v>0.10760297152536534</v>
      </c>
      <c r="K7828" s="2">
        <f>$A$10*Table13[[#This Row],[CF % WEC]]</f>
        <v>3.3094886416604685E-2</v>
      </c>
      <c r="L7828" s="1">
        <v>17.368912101936179</v>
      </c>
      <c r="M7828" s="2">
        <f>Table13[[#This Row],[Cons h '[MWh']]]-Table13[[#This Row],[Ewec_prod '[MWh']]]-Table13[[#This Row],[Eeol_prod '[MWh']]]-Table13[[#This Row],[Efv_prod '[MWh']]]</f>
        <v>2.5257249192669722</v>
      </c>
    </row>
    <row r="7829" spans="5:13" x14ac:dyDescent="0.3">
      <c r="E7829" s="4">
        <v>43792.125</v>
      </c>
      <c r="F7829" s="3">
        <v>1.4330000000000001E-2</v>
      </c>
      <c r="G7829" s="2">
        <f>Table13[[#This Row],[CF % FV]]*$A$2</f>
        <v>0.73083000000000009</v>
      </c>
      <c r="H7829" s="3">
        <v>0.267298997505097</v>
      </c>
      <c r="I7829" s="2">
        <f>Table13[[#This Row],[CF % EOL]]*$A$6</f>
        <v>10.69195990020388</v>
      </c>
      <c r="J7829" s="3">
        <v>0.10972441935923714</v>
      </c>
      <c r="K7829" s="2">
        <f>$A$10*Table13[[#This Row],[CF % WEC]]</f>
        <v>3.3747369095339902E-2</v>
      </c>
      <c r="L7829" s="1">
        <v>23.347152008633017</v>
      </c>
      <c r="M7829" s="2">
        <f>Table13[[#This Row],[Cons h '[MWh']]]-Table13[[#This Row],[Ewec_prod '[MWh']]]-Table13[[#This Row],[Eeol_prod '[MWh']]]-Table13[[#This Row],[Efv_prod '[MWh']]]</f>
        <v>11.890614739333795</v>
      </c>
    </row>
    <row r="7830" spans="5:13" x14ac:dyDescent="0.3">
      <c r="E7830" s="4">
        <v>43792.166666666664</v>
      </c>
      <c r="F7830" s="3">
        <v>0</v>
      </c>
      <c r="G7830" s="2">
        <f>Table13[[#This Row],[CF % FV]]*$A$2</f>
        <v>0</v>
      </c>
      <c r="H7830" s="3">
        <v>0.385316058054331</v>
      </c>
      <c r="I7830" s="2">
        <f>Table13[[#This Row],[CF % EOL]]*$A$6</f>
        <v>15.412642322173241</v>
      </c>
      <c r="J7830" s="3">
        <v>0.113230077257756</v>
      </c>
      <c r="K7830" s="2">
        <f>$A$10*Table13[[#This Row],[CF % WEC]]</f>
        <v>3.4825586065766273E-2</v>
      </c>
      <c r="L7830" s="1">
        <v>29.031759533323562</v>
      </c>
      <c r="M7830" s="2">
        <f>Table13[[#This Row],[Cons h '[MWh']]]-Table13[[#This Row],[Ewec_prod '[MWh']]]-Table13[[#This Row],[Eeol_prod '[MWh']]]-Table13[[#This Row],[Efv_prod '[MWh']]]</f>
        <v>13.584291625084553</v>
      </c>
    </row>
    <row r="7831" spans="5:13" x14ac:dyDescent="0.3">
      <c r="E7831" s="4">
        <v>43792.208333333336</v>
      </c>
      <c r="F7831" s="3">
        <v>0</v>
      </c>
      <c r="G7831" s="2">
        <f>Table13[[#This Row],[CF % FV]]*$A$2</f>
        <v>0</v>
      </c>
      <c r="H7831" s="3">
        <v>0.46762549453398899</v>
      </c>
      <c r="I7831" s="2">
        <f>Table13[[#This Row],[CF % EOL]]*$A$6</f>
        <v>18.70501978135956</v>
      </c>
      <c r="J7831" s="3">
        <v>0.11946377990545394</v>
      </c>
      <c r="K7831" s="2">
        <f>$A$10*Table13[[#This Row],[CF % WEC]]</f>
        <v>3.6742853573864961E-2</v>
      </c>
      <c r="L7831" s="1">
        <v>28.517418972700032</v>
      </c>
      <c r="M7831" s="2">
        <f>Table13[[#This Row],[Cons h '[MWh']]]-Table13[[#This Row],[Ewec_prod '[MWh']]]-Table13[[#This Row],[Eeol_prod '[MWh']]]-Table13[[#This Row],[Efv_prod '[MWh']]]</f>
        <v>9.7756563377666055</v>
      </c>
    </row>
    <row r="7832" spans="5:13" x14ac:dyDescent="0.3">
      <c r="E7832" s="4">
        <v>43792.25</v>
      </c>
      <c r="F7832" s="3">
        <v>0</v>
      </c>
      <c r="G7832" s="2">
        <f>Table13[[#This Row],[CF % FV]]*$A$2</f>
        <v>0</v>
      </c>
      <c r="H7832" s="3">
        <v>0.49992644218322602</v>
      </c>
      <c r="I7832" s="2">
        <f>Table13[[#This Row],[CF % EOL]]*$A$6</f>
        <v>19.99705768732904</v>
      </c>
      <c r="J7832" s="3">
        <v>0.1269314155614813</v>
      </c>
      <c r="K7832" s="2">
        <f>$A$10*Table13[[#This Row],[CF % WEC]]</f>
        <v>3.9039635440883888E-2</v>
      </c>
      <c r="L7832" s="1">
        <v>25.467216563567817</v>
      </c>
      <c r="M7832" s="2">
        <f>Table13[[#This Row],[Cons h '[MWh']]]-Table13[[#This Row],[Ewec_prod '[MWh']]]-Table13[[#This Row],[Eeol_prod '[MWh']]]-Table13[[#This Row],[Efv_prod '[MWh']]]</f>
        <v>5.4311192407978943</v>
      </c>
    </row>
    <row r="7833" spans="5:13" x14ac:dyDescent="0.3">
      <c r="E7833" s="4">
        <v>43792.291666666664</v>
      </c>
      <c r="F7833" s="3">
        <v>0</v>
      </c>
      <c r="G7833" s="2">
        <f>Table13[[#This Row],[CF % FV]]*$A$2</f>
        <v>0</v>
      </c>
      <c r="H7833" s="3">
        <v>0.52342183503219997</v>
      </c>
      <c r="I7833" s="2">
        <f>Table13[[#This Row],[CF % EOL]]*$A$6</f>
        <v>20.936873401287997</v>
      </c>
      <c r="J7833" s="3">
        <v>0.13198211042363769</v>
      </c>
      <c r="K7833" s="2">
        <f>$A$10*Table13[[#This Row],[CF % WEC]]</f>
        <v>4.0593051396024045E-2</v>
      </c>
      <c r="L7833" s="1">
        <v>33.577714570586821</v>
      </c>
      <c r="M7833" s="2">
        <f>Table13[[#This Row],[Cons h '[MWh']]]-Table13[[#This Row],[Ewec_prod '[MWh']]]-Table13[[#This Row],[Eeol_prod '[MWh']]]-Table13[[#This Row],[Efv_prod '[MWh']]]</f>
        <v>12.600248117902801</v>
      </c>
    </row>
    <row r="7834" spans="5:13" x14ac:dyDescent="0.3">
      <c r="E7834" s="4">
        <v>43792.333333333336</v>
      </c>
      <c r="F7834" s="3">
        <v>0</v>
      </c>
      <c r="G7834" s="2">
        <f>Table13[[#This Row],[CF % FV]]*$A$2</f>
        <v>0</v>
      </c>
      <c r="H7834" s="3">
        <v>0.45779538883856402</v>
      </c>
      <c r="I7834" s="2">
        <f>Table13[[#This Row],[CF % EOL]]*$A$6</f>
        <v>18.311815553542562</v>
      </c>
      <c r="J7834" s="3">
        <v>0.13410435841478352</v>
      </c>
      <c r="K7834" s="2">
        <f>$A$10*Table13[[#This Row],[CF % WEC]]</f>
        <v>4.1245780174971214E-2</v>
      </c>
      <c r="L7834" s="1">
        <v>36.607250077026336</v>
      </c>
      <c r="M7834" s="2">
        <f>Table13[[#This Row],[Cons h '[MWh']]]-Table13[[#This Row],[Ewec_prod '[MWh']]]-Table13[[#This Row],[Eeol_prod '[MWh']]]-Table13[[#This Row],[Efv_prod '[MWh']]]</f>
        <v>18.254188743308806</v>
      </c>
    </row>
    <row r="7835" spans="5:13" x14ac:dyDescent="0.3">
      <c r="E7835" s="4">
        <v>43792.375</v>
      </c>
      <c r="F7835" s="3">
        <v>0</v>
      </c>
      <c r="G7835" s="2">
        <f>Table13[[#This Row],[CF % FV]]*$A$2</f>
        <v>0</v>
      </c>
      <c r="H7835" s="3">
        <v>0.41067823714760399</v>
      </c>
      <c r="I7835" s="2">
        <f>Table13[[#This Row],[CF % EOL]]*$A$6</f>
        <v>16.42712948590416</v>
      </c>
      <c r="J7835" s="3">
        <v>0.12699841157232178</v>
      </c>
      <c r="K7835" s="2">
        <f>$A$10*Table13[[#This Row],[CF % WEC]]</f>
        <v>3.9060241055558838E-2</v>
      </c>
      <c r="L7835" s="1">
        <v>26.756967841430413</v>
      </c>
      <c r="M7835" s="2">
        <f>Table13[[#This Row],[Cons h '[MWh']]]-Table13[[#This Row],[Ewec_prod '[MWh']]]-Table13[[#This Row],[Eeol_prod '[MWh']]]-Table13[[#This Row],[Efv_prod '[MWh']]]</f>
        <v>10.290778114470694</v>
      </c>
    </row>
    <row r="7836" spans="5:13" x14ac:dyDescent="0.3">
      <c r="E7836" s="4">
        <v>43792.416666666664</v>
      </c>
      <c r="F7836" s="3">
        <v>0</v>
      </c>
      <c r="G7836" s="2">
        <f>Table13[[#This Row],[CF % FV]]*$A$2</f>
        <v>0</v>
      </c>
      <c r="H7836" s="3">
        <v>0.21195985597963901</v>
      </c>
      <c r="I7836" s="2">
        <f>Table13[[#This Row],[CF % EOL]]*$A$6</f>
        <v>8.47839423918556</v>
      </c>
      <c r="J7836" s="3">
        <v>0.11903982331144138</v>
      </c>
      <c r="K7836" s="2">
        <f>$A$10*Table13[[#This Row],[CF % WEC]]</f>
        <v>3.6612459448818808E-2</v>
      </c>
      <c r="L7836" s="1">
        <v>28.381808907579405</v>
      </c>
      <c r="M7836" s="2">
        <f>Table13[[#This Row],[Cons h '[MWh']]]-Table13[[#This Row],[Ewec_prod '[MWh']]]-Table13[[#This Row],[Eeol_prod '[MWh']]]-Table13[[#This Row],[Efv_prod '[MWh']]]</f>
        <v>19.866802208945025</v>
      </c>
    </row>
    <row r="7837" spans="5:13" x14ac:dyDescent="0.3">
      <c r="E7837" s="4">
        <v>43792.458333333336</v>
      </c>
      <c r="F7837" s="3">
        <v>0</v>
      </c>
      <c r="G7837" s="2">
        <f>Table13[[#This Row],[CF % FV]]*$A$2</f>
        <v>0</v>
      </c>
      <c r="H7837" s="3">
        <v>0.212497353858181</v>
      </c>
      <c r="I7837" s="2">
        <f>Table13[[#This Row],[CF % EOL]]*$A$6</f>
        <v>8.4998941543272402</v>
      </c>
      <c r="J7837" s="3">
        <v>0.11362125822792714</v>
      </c>
      <c r="K7837" s="2">
        <f>$A$10*Table13[[#This Row],[CF % WEC]]</f>
        <v>3.4945899562620765E-2</v>
      </c>
      <c r="L7837" s="1">
        <v>27.203242647057188</v>
      </c>
      <c r="M7837" s="2">
        <f>Table13[[#This Row],[Cons h '[MWh']]]-Table13[[#This Row],[Ewec_prod '[MWh']]]-Table13[[#This Row],[Eeol_prod '[MWh']]]-Table13[[#This Row],[Efv_prod '[MWh']]]</f>
        <v>18.668402593167325</v>
      </c>
    </row>
    <row r="7838" spans="5:13" x14ac:dyDescent="0.3">
      <c r="E7838" s="4">
        <v>43792.5</v>
      </c>
      <c r="F7838" s="3">
        <v>0</v>
      </c>
      <c r="G7838" s="2">
        <f>Table13[[#This Row],[CF % FV]]*$A$2</f>
        <v>0</v>
      </c>
      <c r="H7838" s="3">
        <v>0.21835379974727701</v>
      </c>
      <c r="I7838" s="2">
        <f>Table13[[#This Row],[CF % EOL]]*$A$6</f>
        <v>8.73415198989108</v>
      </c>
      <c r="J7838" s="3">
        <v>0.11065292317135003</v>
      </c>
      <c r="K7838" s="2">
        <f>$A$10*Table13[[#This Row],[CF % WEC]]</f>
        <v>3.4032944184611641E-2</v>
      </c>
      <c r="L7838" s="1">
        <v>38.105335049916377</v>
      </c>
      <c r="M7838" s="2">
        <f>Table13[[#This Row],[Cons h '[MWh']]]-Table13[[#This Row],[Ewec_prod '[MWh']]]-Table13[[#This Row],[Eeol_prod '[MWh']]]-Table13[[#This Row],[Efv_prod '[MWh']]]</f>
        <v>29.337150115840686</v>
      </c>
    </row>
    <row r="7839" spans="5:13" x14ac:dyDescent="0.3">
      <c r="E7839" s="4">
        <v>43792.541666666664</v>
      </c>
      <c r="F7839" s="3">
        <v>0</v>
      </c>
      <c r="G7839" s="2">
        <f>Table13[[#This Row],[CF % FV]]*$A$2</f>
        <v>0</v>
      </c>
      <c r="H7839" s="3">
        <v>0.27857976770163401</v>
      </c>
      <c r="I7839" s="2">
        <f>Table13[[#This Row],[CF % EOL]]*$A$6</f>
        <v>11.14319070806536</v>
      </c>
      <c r="J7839" s="3">
        <v>0.11012875332772001</v>
      </c>
      <c r="K7839" s="2">
        <f>$A$10*Table13[[#This Row],[CF % WEC]]</f>
        <v>3.3871727991489541E-2</v>
      </c>
      <c r="L7839" s="1">
        <v>27.543387920256762</v>
      </c>
      <c r="M7839" s="2">
        <f>Table13[[#This Row],[Cons h '[MWh']]]-Table13[[#This Row],[Ewec_prod '[MWh']]]-Table13[[#This Row],[Eeol_prod '[MWh']]]-Table13[[#This Row],[Efv_prod '[MWh']]]</f>
        <v>16.366325484199912</v>
      </c>
    </row>
    <row r="7840" spans="5:13" x14ac:dyDescent="0.3">
      <c r="E7840" s="4">
        <v>43792.583333333336</v>
      </c>
      <c r="F7840" s="3">
        <v>0</v>
      </c>
      <c r="G7840" s="2">
        <f>Table13[[#This Row],[CF % FV]]*$A$2</f>
        <v>0</v>
      </c>
      <c r="H7840" s="3">
        <v>0.31023322312050999</v>
      </c>
      <c r="I7840" s="2">
        <f>Table13[[#This Row],[CF % EOL]]*$A$6</f>
        <v>12.4093289248204</v>
      </c>
      <c r="J7840" s="3">
        <v>0.11339586491228162</v>
      </c>
      <c r="K7840" s="2">
        <f>$A$10*Table13[[#This Row],[CF % WEC]]</f>
        <v>3.4876576512572921E-2</v>
      </c>
      <c r="L7840" s="1">
        <v>26.087566640044358</v>
      </c>
      <c r="M7840" s="2">
        <f>Table13[[#This Row],[Cons h '[MWh']]]-Table13[[#This Row],[Ewec_prod '[MWh']]]-Table13[[#This Row],[Eeol_prod '[MWh']]]-Table13[[#This Row],[Efv_prod '[MWh']]]</f>
        <v>13.643361138711384</v>
      </c>
    </row>
    <row r="7841" spans="5:13" x14ac:dyDescent="0.3">
      <c r="E7841" s="4">
        <v>43792.625</v>
      </c>
      <c r="F7841" s="3">
        <v>2.1900000000000001E-3</v>
      </c>
      <c r="G7841" s="2">
        <f>Table13[[#This Row],[CF % FV]]*$A$2</f>
        <v>0.11169000000000001</v>
      </c>
      <c r="H7841" s="3">
        <v>0.33474558339538502</v>
      </c>
      <c r="I7841" s="2">
        <f>Table13[[#This Row],[CF % EOL]]*$A$6</f>
        <v>13.3898233358154</v>
      </c>
      <c r="J7841" s="3">
        <v>0.12009031184216873</v>
      </c>
      <c r="K7841" s="2">
        <f>$A$10*Table13[[#This Row],[CF % WEC]]</f>
        <v>3.6935552743674258E-2</v>
      </c>
      <c r="L7841" s="1">
        <v>27.732774598990051</v>
      </c>
      <c r="M7841" s="2">
        <f>Table13[[#This Row],[Cons h '[MWh']]]-Table13[[#This Row],[Ewec_prod '[MWh']]]-Table13[[#This Row],[Eeol_prod '[MWh']]]-Table13[[#This Row],[Efv_prod '[MWh']]]</f>
        <v>14.194325710430977</v>
      </c>
    </row>
    <row r="7842" spans="5:13" x14ac:dyDescent="0.3">
      <c r="E7842" s="4">
        <v>43792.666666666664</v>
      </c>
      <c r="F7842" s="3">
        <v>0.10381</v>
      </c>
      <c r="G7842" s="2">
        <f>Table13[[#This Row],[CF % FV]]*$A$2</f>
        <v>5.2943100000000003</v>
      </c>
      <c r="H7842" s="3">
        <v>0.38040007698184303</v>
      </c>
      <c r="I7842" s="2">
        <f>Table13[[#This Row],[CF % EOL]]*$A$6</f>
        <v>15.216003079273721</v>
      </c>
      <c r="J7842" s="3">
        <v>0.12829985957023157</v>
      </c>
      <c r="K7842" s="2">
        <f>$A$10*Table13[[#This Row],[CF % WEC]]</f>
        <v>3.9460520648746361E-2</v>
      </c>
      <c r="L7842" s="1">
        <v>26.377702086222381</v>
      </c>
      <c r="M7842" s="2">
        <f>Table13[[#This Row],[Cons h '[MWh']]]-Table13[[#This Row],[Ewec_prod '[MWh']]]-Table13[[#This Row],[Eeol_prod '[MWh']]]-Table13[[#This Row],[Efv_prod '[MWh']]]</f>
        <v>5.827928486299915</v>
      </c>
    </row>
    <row r="7843" spans="5:13" x14ac:dyDescent="0.3">
      <c r="E7843" s="4">
        <v>43792.708333333336</v>
      </c>
      <c r="F7843" s="3">
        <v>0.28506999999999999</v>
      </c>
      <c r="G7843" s="2">
        <f>Table13[[#This Row],[CF % FV]]*$A$2</f>
        <v>14.53857</v>
      </c>
      <c r="H7843" s="3">
        <v>0.45132150332989801</v>
      </c>
      <c r="I7843" s="2">
        <f>Table13[[#This Row],[CF % EOL]]*$A$6</f>
        <v>18.052860133195921</v>
      </c>
      <c r="J7843" s="3">
        <v>0.13504796486743792</v>
      </c>
      <c r="K7843" s="2">
        <f>$A$10*Table13[[#This Row],[CF % WEC]]</f>
        <v>4.1536000304860571E-2</v>
      </c>
      <c r="L7843" s="1">
        <v>33.594793083410138</v>
      </c>
      <c r="M7843" s="2">
        <f>Table13[[#This Row],[Cons h '[MWh']]]-Table13[[#This Row],[Ewec_prod '[MWh']]]-Table13[[#This Row],[Eeol_prod '[MWh']]]-Table13[[#This Row],[Efv_prod '[MWh']]]</f>
        <v>0.96182694990935858</v>
      </c>
    </row>
    <row r="7844" spans="5:13" x14ac:dyDescent="0.3">
      <c r="E7844" s="4">
        <v>43792.75</v>
      </c>
      <c r="F7844" s="3">
        <v>0.49099999999999999</v>
      </c>
      <c r="G7844" s="2">
        <f>Table13[[#This Row],[CF % FV]]*$A$2</f>
        <v>25.041</v>
      </c>
      <c r="H7844" s="3">
        <v>0.44759946427696801</v>
      </c>
      <c r="I7844" s="2">
        <f>Table13[[#This Row],[CF % EOL]]*$A$6</f>
        <v>17.903978571078721</v>
      </c>
      <c r="J7844" s="3">
        <v>0.1400310432291911</v>
      </c>
      <c r="K7844" s="2">
        <f>$A$10*Table13[[#This Row],[CF % WEC]]</f>
        <v>4.3068619804577518E-2</v>
      </c>
      <c r="L7844" s="1">
        <v>37.355705246170409</v>
      </c>
      <c r="M7844" s="2">
        <f>Table13[[#This Row],[Cons h '[MWh']]]-Table13[[#This Row],[Ewec_prod '[MWh']]]-Table13[[#This Row],[Eeol_prod '[MWh']]]-Table13[[#This Row],[Efv_prod '[MWh']]]</f>
        <v>-5.6323419447128913</v>
      </c>
    </row>
    <row r="7845" spans="5:13" x14ac:dyDescent="0.3">
      <c r="E7845" s="4">
        <v>43792.791666666664</v>
      </c>
      <c r="F7845" s="3">
        <v>0.57283000000000006</v>
      </c>
      <c r="G7845" s="2">
        <f>Table13[[#This Row],[CF % FV]]*$A$2</f>
        <v>29.214330000000004</v>
      </c>
      <c r="H7845" s="3">
        <v>0.44878196408390197</v>
      </c>
      <c r="I7845" s="2">
        <f>Table13[[#This Row],[CF % EOL]]*$A$6</f>
        <v>17.95127856335608</v>
      </c>
      <c r="J7845" s="3">
        <v>0.14459507586242995</v>
      </c>
      <c r="K7845" s="2">
        <f>$A$10*Table13[[#This Row],[CF % WEC]]</f>
        <v>4.4472355588613101E-2</v>
      </c>
      <c r="L7845" s="1">
        <v>38.675572963116764</v>
      </c>
      <c r="M7845" s="2">
        <f>Table13[[#This Row],[Cons h '[MWh']]]-Table13[[#This Row],[Ewec_prod '[MWh']]]-Table13[[#This Row],[Eeol_prod '[MWh']]]-Table13[[#This Row],[Efv_prod '[MWh']]]</f>
        <v>-8.5345079558279302</v>
      </c>
    </row>
    <row r="7846" spans="5:13" x14ac:dyDescent="0.3">
      <c r="E7846" s="4">
        <v>43792.833333333336</v>
      </c>
      <c r="F7846" s="3">
        <v>0.65644000000000002</v>
      </c>
      <c r="G7846" s="2">
        <f>Table13[[#This Row],[CF % FV]]*$A$2</f>
        <v>33.478439999999999</v>
      </c>
      <c r="H7846" s="3">
        <v>0.49865944574217402</v>
      </c>
      <c r="I7846" s="2">
        <f>Table13[[#This Row],[CF % EOL]]*$A$6</f>
        <v>19.946377829686959</v>
      </c>
      <c r="J7846" s="3">
        <v>0.1467495345466982</v>
      </c>
      <c r="K7846" s="2">
        <f>$A$10*Table13[[#This Row],[CF % WEC]]</f>
        <v>4.5134991242948327E-2</v>
      </c>
      <c r="L7846" s="1">
        <v>31.281363603878543</v>
      </c>
      <c r="M7846" s="2">
        <f>Table13[[#This Row],[Cons h '[MWh']]]-Table13[[#This Row],[Ewec_prod '[MWh']]]-Table13[[#This Row],[Eeol_prod '[MWh']]]-Table13[[#This Row],[Efv_prod '[MWh']]]</f>
        <v>-22.188589217051366</v>
      </c>
    </row>
    <row r="7847" spans="5:13" x14ac:dyDescent="0.3">
      <c r="E7847" s="4">
        <v>43792.875</v>
      </c>
      <c r="F7847" s="3">
        <v>0.65155999999999992</v>
      </c>
      <c r="G7847" s="2">
        <f>Table13[[#This Row],[CF % FV]]*$A$2</f>
        <v>33.229559999999992</v>
      </c>
      <c r="H7847" s="3">
        <v>0.52658760970983498</v>
      </c>
      <c r="I7847" s="2">
        <f>Table13[[#This Row],[CF % EOL]]*$A$6</f>
        <v>21.063504388393397</v>
      </c>
      <c r="J7847" s="3">
        <v>0.12885963616390483</v>
      </c>
      <c r="K7847" s="2">
        <f>$A$10*Table13[[#This Row],[CF % WEC]]</f>
        <v>3.9632688224824159E-2</v>
      </c>
      <c r="L7847" s="1">
        <v>33.629204228315253</v>
      </c>
      <c r="M7847" s="2">
        <f>Table13[[#This Row],[Cons h '[MWh']]]-Table13[[#This Row],[Ewec_prod '[MWh']]]-Table13[[#This Row],[Eeol_prod '[MWh']]]-Table13[[#This Row],[Efv_prod '[MWh']]]</f>
        <v>-20.703492848302965</v>
      </c>
    </row>
    <row r="7848" spans="5:13" x14ac:dyDescent="0.3">
      <c r="E7848" s="4">
        <v>43792.916666666664</v>
      </c>
      <c r="F7848" s="3">
        <v>0.67608000000000001</v>
      </c>
      <c r="G7848" s="2">
        <f>Table13[[#This Row],[CF % FV]]*$A$2</f>
        <v>34.480080000000001</v>
      </c>
      <c r="H7848" s="3">
        <v>9.3524323297498393E-2</v>
      </c>
      <c r="I7848" s="2">
        <f>Table13[[#This Row],[CF % EOL]]*$A$6</f>
        <v>3.7409729318999356</v>
      </c>
      <c r="J7848" s="3">
        <v>0.11779244574663583</v>
      </c>
      <c r="K7848" s="2">
        <f>$A$10*Table13[[#This Row],[CF % WEC]]</f>
        <v>3.6228810017574907E-2</v>
      </c>
      <c r="L7848" s="1">
        <v>31.000935686973232</v>
      </c>
      <c r="M7848" s="2">
        <f>Table13[[#This Row],[Cons h '[MWh']]]-Table13[[#This Row],[Ewec_prod '[MWh']]]-Table13[[#This Row],[Eeol_prod '[MWh']]]-Table13[[#This Row],[Efv_prod '[MWh']]]</f>
        <v>-7.2563460549442809</v>
      </c>
    </row>
    <row r="7849" spans="5:13" x14ac:dyDescent="0.3">
      <c r="E7849" s="4">
        <v>43792.958333333336</v>
      </c>
      <c r="F7849" s="3">
        <v>0.64937999999999996</v>
      </c>
      <c r="G7849" s="2">
        <f>Table13[[#This Row],[CF % FV]]*$A$2</f>
        <v>33.118379999999995</v>
      </c>
      <c r="H7849" s="3">
        <v>0.10477715310499799</v>
      </c>
      <c r="I7849" s="2">
        <f>Table13[[#This Row],[CF % EOL]]*$A$6</f>
        <v>4.19108612419992</v>
      </c>
      <c r="J7849" s="3">
        <v>0.11153511136799664</v>
      </c>
      <c r="K7849" s="2">
        <f>$A$10*Table13[[#This Row],[CF % WEC]]</f>
        <v>3.4304274220875619E-2</v>
      </c>
      <c r="L7849" s="1">
        <v>25.245138915971165</v>
      </c>
      <c r="M7849" s="2">
        <f>Table13[[#This Row],[Cons h '[MWh']]]-Table13[[#This Row],[Ewec_prod '[MWh']]]-Table13[[#This Row],[Eeol_prod '[MWh']]]-Table13[[#This Row],[Efv_prod '[MWh']]]</f>
        <v>-12.098631482449626</v>
      </c>
    </row>
    <row r="7850" spans="5:13" x14ac:dyDescent="0.3">
      <c r="E7850" s="4">
        <v>43793</v>
      </c>
      <c r="F7850" s="3">
        <v>0.47993000000000002</v>
      </c>
      <c r="G7850" s="2">
        <f>Table13[[#This Row],[CF % FV]]*$A$2</f>
        <v>24.476430000000001</v>
      </c>
      <c r="H7850" s="3">
        <v>0.17700180585837</v>
      </c>
      <c r="I7850" s="2">
        <f>Table13[[#This Row],[CF % EOL]]*$A$6</f>
        <v>7.0800722343347999</v>
      </c>
      <c r="J7850" s="3">
        <v>0.11046277100553129</v>
      </c>
      <c r="K7850" s="2">
        <f>$A$10*Table13[[#This Row],[CF % WEC]]</f>
        <v>3.3974460071762032E-2</v>
      </c>
      <c r="L7850" s="1">
        <v>26.124326257366267</v>
      </c>
      <c r="M7850" s="2">
        <f>Table13[[#This Row],[Cons h '[MWh']]]-Table13[[#This Row],[Ewec_prod '[MWh']]]-Table13[[#This Row],[Eeol_prod '[MWh']]]-Table13[[#This Row],[Efv_prod '[MWh']]]</f>
        <v>-5.4661504370402945</v>
      </c>
    </row>
    <row r="7851" spans="5:13" x14ac:dyDescent="0.3">
      <c r="E7851" s="4">
        <v>43793.041666666664</v>
      </c>
      <c r="F7851" s="3">
        <v>0.26148000000000005</v>
      </c>
      <c r="G7851" s="2">
        <f>Table13[[#This Row],[CF % FV]]*$A$2</f>
        <v>13.335480000000002</v>
      </c>
      <c r="H7851" s="3">
        <v>0.28457877652685998</v>
      </c>
      <c r="I7851" s="2">
        <f>Table13[[#This Row],[CF % EOL]]*$A$6</f>
        <v>11.383151061074399</v>
      </c>
      <c r="J7851" s="3">
        <v>0.11279750110702462</v>
      </c>
      <c r="K7851" s="2">
        <f>$A$10*Table13[[#This Row],[CF % WEC]]</f>
        <v>3.4692540868481808E-2</v>
      </c>
      <c r="L7851" s="1">
        <v>26.340917067197587</v>
      </c>
      <c r="M7851" s="2">
        <f>Table13[[#This Row],[Cons h '[MWh']]]-Table13[[#This Row],[Ewec_prod '[MWh']]]-Table13[[#This Row],[Eeol_prod '[MWh']]]-Table13[[#This Row],[Efv_prod '[MWh']]]</f>
        <v>1.5875934652547059</v>
      </c>
    </row>
    <row r="7852" spans="5:13" x14ac:dyDescent="0.3">
      <c r="E7852" s="4">
        <v>43793.083333333336</v>
      </c>
      <c r="F7852" s="3">
        <v>0.12472</v>
      </c>
      <c r="G7852" s="2">
        <f>Table13[[#This Row],[CF % FV]]*$A$2</f>
        <v>6.3607199999999997</v>
      </c>
      <c r="H7852" s="3">
        <v>0.41973645781382202</v>
      </c>
      <c r="I7852" s="2">
        <f>Table13[[#This Row],[CF % EOL]]*$A$6</f>
        <v>16.789458312552881</v>
      </c>
      <c r="J7852" s="3">
        <v>0.11730583589154403</v>
      </c>
      <c r="K7852" s="2">
        <f>$A$10*Table13[[#This Row],[CF % WEC]]</f>
        <v>3.6079145954815567E-2</v>
      </c>
      <c r="L7852" s="1">
        <v>20.027754978717617</v>
      </c>
      <c r="M7852" s="2">
        <f>Table13[[#This Row],[Cons h '[MWh']]]-Table13[[#This Row],[Ewec_prod '[MWh']]]-Table13[[#This Row],[Eeol_prod '[MWh']]]-Table13[[#This Row],[Efv_prod '[MWh']]]</f>
        <v>-3.1585024797900791</v>
      </c>
    </row>
    <row r="7853" spans="5:13" x14ac:dyDescent="0.3">
      <c r="E7853" s="4">
        <v>43793.125</v>
      </c>
      <c r="F7853" s="3">
        <v>2.4140000000000002E-2</v>
      </c>
      <c r="G7853" s="2">
        <f>Table13[[#This Row],[CF % FV]]*$A$2</f>
        <v>1.2311400000000001</v>
      </c>
      <c r="H7853" s="3">
        <v>0.425621518695604</v>
      </c>
      <c r="I7853" s="2">
        <f>Table13[[#This Row],[CF % EOL]]*$A$6</f>
        <v>17.02486074782416</v>
      </c>
      <c r="J7853" s="3">
        <v>0.13046501467499022</v>
      </c>
      <c r="K7853" s="2">
        <f>$A$10*Table13[[#This Row],[CF % WEC]]</f>
        <v>4.0126446145510433E-2</v>
      </c>
      <c r="L7853" s="1">
        <v>26.491148848614841</v>
      </c>
      <c r="M7853" s="2">
        <f>Table13[[#This Row],[Cons h '[MWh']]]-Table13[[#This Row],[Ewec_prod '[MWh']]]-Table13[[#This Row],[Eeol_prod '[MWh']]]-Table13[[#This Row],[Efv_prod '[MWh']]]</f>
        <v>8.1950216546451706</v>
      </c>
    </row>
    <row r="7854" spans="5:13" x14ac:dyDescent="0.3">
      <c r="E7854" s="4">
        <v>43793.166666666664</v>
      </c>
      <c r="F7854" s="3">
        <v>0</v>
      </c>
      <c r="G7854" s="2">
        <f>Table13[[#This Row],[CF % FV]]*$A$2</f>
        <v>0</v>
      </c>
      <c r="H7854" s="3">
        <v>0.346350645770785</v>
      </c>
      <c r="I7854" s="2">
        <f>Table13[[#This Row],[CF % EOL]]*$A$6</f>
        <v>13.8540258308314</v>
      </c>
      <c r="J7854" s="3">
        <v>0.13449058161694005</v>
      </c>
      <c r="K7854" s="2">
        <f>$A$10*Table13[[#This Row],[CF % WEC]]</f>
        <v>4.1364568836897847E-2</v>
      </c>
      <c r="L7854" s="1">
        <v>21.093903804616993</v>
      </c>
      <c r="M7854" s="2">
        <f>Table13[[#This Row],[Cons h '[MWh']]]-Table13[[#This Row],[Ewec_prod '[MWh']]]-Table13[[#This Row],[Eeol_prod '[MWh']]]-Table13[[#This Row],[Efv_prod '[MWh']]]</f>
        <v>7.1985134049486952</v>
      </c>
    </row>
    <row r="7855" spans="5:13" x14ac:dyDescent="0.3">
      <c r="E7855" s="4">
        <v>43793.208333333336</v>
      </c>
      <c r="F7855" s="3">
        <v>0</v>
      </c>
      <c r="G7855" s="2">
        <f>Table13[[#This Row],[CF % FV]]*$A$2</f>
        <v>0</v>
      </c>
      <c r="H7855" s="3">
        <v>0.33844492964027501</v>
      </c>
      <c r="I7855" s="2">
        <f>Table13[[#This Row],[CF % EOL]]*$A$6</f>
        <v>13.537797185611</v>
      </c>
      <c r="J7855" s="3">
        <v>0.13658759434745854</v>
      </c>
      <c r="K7855" s="2">
        <f>$A$10*Table13[[#This Row],[CF % WEC]]</f>
        <v>4.2009536137957222E-2</v>
      </c>
      <c r="L7855" s="1">
        <v>29.665942905471027</v>
      </c>
      <c r="M7855" s="2">
        <f>Table13[[#This Row],[Cons h '[MWh']]]-Table13[[#This Row],[Ewec_prod '[MWh']]]-Table13[[#This Row],[Eeol_prod '[MWh']]]-Table13[[#This Row],[Efv_prod '[MWh']]]</f>
        <v>16.086136183722068</v>
      </c>
    </row>
    <row r="7856" spans="5:13" x14ac:dyDescent="0.3">
      <c r="E7856" s="4">
        <v>43793.25</v>
      </c>
      <c r="F7856" s="3">
        <v>0</v>
      </c>
      <c r="G7856" s="2">
        <f>Table13[[#This Row],[CF % FV]]*$A$2</f>
        <v>0</v>
      </c>
      <c r="H7856" s="3">
        <v>0.40971477972533099</v>
      </c>
      <c r="I7856" s="2">
        <f>Table13[[#This Row],[CF % EOL]]*$A$6</f>
        <v>16.388591189013241</v>
      </c>
      <c r="J7856" s="3">
        <v>0.13677422894776728</v>
      </c>
      <c r="K7856" s="2">
        <f>$A$10*Table13[[#This Row],[CF % WEC]]</f>
        <v>4.2066938371474259E-2</v>
      </c>
      <c r="L7856" s="1">
        <v>30.796767290787315</v>
      </c>
      <c r="M7856" s="2">
        <f>Table13[[#This Row],[Cons h '[MWh']]]-Table13[[#This Row],[Ewec_prod '[MWh']]]-Table13[[#This Row],[Eeol_prod '[MWh']]]-Table13[[#This Row],[Efv_prod '[MWh']]]</f>
        <v>14.366109163402601</v>
      </c>
    </row>
    <row r="7857" spans="5:13" x14ac:dyDescent="0.3">
      <c r="E7857" s="4">
        <v>43793.291666666664</v>
      </c>
      <c r="F7857" s="3">
        <v>0</v>
      </c>
      <c r="G7857" s="2">
        <f>Table13[[#This Row],[CF % FV]]*$A$2</f>
        <v>0</v>
      </c>
      <c r="H7857" s="3">
        <v>0.442886278210461</v>
      </c>
      <c r="I7857" s="2">
        <f>Table13[[#This Row],[CF % EOL]]*$A$6</f>
        <v>17.71545112841844</v>
      </c>
      <c r="J7857" s="3">
        <v>0.13660370049901222</v>
      </c>
      <c r="K7857" s="2">
        <f>$A$10*Table13[[#This Row],[CF % WEC]]</f>
        <v>4.2014489823238597E-2</v>
      </c>
      <c r="L7857" s="1">
        <v>27.551909774524244</v>
      </c>
      <c r="M7857" s="2">
        <f>Table13[[#This Row],[Cons h '[MWh']]]-Table13[[#This Row],[Ewec_prod '[MWh']]]-Table13[[#This Row],[Eeol_prod '[MWh']]]-Table13[[#This Row],[Efv_prod '[MWh']]]</f>
        <v>9.7944441562825659</v>
      </c>
    </row>
    <row r="7858" spans="5:13" x14ac:dyDescent="0.3">
      <c r="E7858" s="4">
        <v>43793.333333333336</v>
      </c>
      <c r="F7858" s="3">
        <v>0</v>
      </c>
      <c r="G7858" s="2">
        <f>Table13[[#This Row],[CF % FV]]*$A$2</f>
        <v>0</v>
      </c>
      <c r="H7858" s="3">
        <v>0.45540280655126097</v>
      </c>
      <c r="I7858" s="2">
        <f>Table13[[#This Row],[CF % EOL]]*$A$6</f>
        <v>18.216112262050437</v>
      </c>
      <c r="J7858" s="3">
        <v>0.13795287544053</v>
      </c>
      <c r="K7858" s="2">
        <f>$A$10*Table13[[#This Row],[CF % WEC]]</f>
        <v>4.2429448544291523E-2</v>
      </c>
      <c r="L7858" s="1">
        <v>32.749594150604537</v>
      </c>
      <c r="M7858" s="2">
        <f>Table13[[#This Row],[Cons h '[MWh']]]-Table13[[#This Row],[Ewec_prod '[MWh']]]-Table13[[#This Row],[Eeol_prod '[MWh']]]-Table13[[#This Row],[Efv_prod '[MWh']]]</f>
        <v>14.49105244000981</v>
      </c>
    </row>
    <row r="7859" spans="5:13" x14ac:dyDescent="0.3">
      <c r="E7859" s="4">
        <v>43793.375</v>
      </c>
      <c r="F7859" s="3">
        <v>0</v>
      </c>
      <c r="G7859" s="2">
        <f>Table13[[#This Row],[CF % FV]]*$A$2</f>
        <v>0</v>
      </c>
      <c r="H7859" s="3">
        <v>0.47988804310252697</v>
      </c>
      <c r="I7859" s="2">
        <f>Table13[[#This Row],[CF % EOL]]*$A$6</f>
        <v>19.195521724101077</v>
      </c>
      <c r="J7859" s="3">
        <v>0.13293418277796848</v>
      </c>
      <c r="K7859" s="2">
        <f>$A$10*Table13[[#This Row],[CF % WEC]]</f>
        <v>4.0885875339269323E-2</v>
      </c>
      <c r="L7859" s="1">
        <v>31.816193132220498</v>
      </c>
      <c r="M7859" s="2">
        <f>Table13[[#This Row],[Cons h '[MWh']]]-Table13[[#This Row],[Ewec_prod '[MWh']]]-Table13[[#This Row],[Eeol_prod '[MWh']]]-Table13[[#This Row],[Efv_prod '[MWh']]]</f>
        <v>12.57978553278015</v>
      </c>
    </row>
    <row r="7860" spans="5:13" x14ac:dyDescent="0.3">
      <c r="E7860" s="4">
        <v>43793.416666666664</v>
      </c>
      <c r="F7860" s="3">
        <v>0</v>
      </c>
      <c r="G7860" s="2">
        <f>Table13[[#This Row],[CF % FV]]*$A$2</f>
        <v>0</v>
      </c>
      <c r="H7860" s="3">
        <v>0.36500867393681202</v>
      </c>
      <c r="I7860" s="2">
        <f>Table13[[#This Row],[CF % EOL]]*$A$6</f>
        <v>14.600346957472482</v>
      </c>
      <c r="J7860" s="3">
        <v>0.13016723952046183</v>
      </c>
      <c r="K7860" s="2">
        <f>$A$10*Table13[[#This Row],[CF % WEC]]</f>
        <v>4.003486098966294E-2</v>
      </c>
      <c r="L7860" s="1">
        <v>31.759110359052375</v>
      </c>
      <c r="M7860" s="2">
        <f>Table13[[#This Row],[Cons h '[MWh']]]-Table13[[#This Row],[Ewec_prod '[MWh']]]-Table13[[#This Row],[Eeol_prod '[MWh']]]-Table13[[#This Row],[Efv_prod '[MWh']]]</f>
        <v>17.118728540590229</v>
      </c>
    </row>
    <row r="7861" spans="5:13" x14ac:dyDescent="0.3">
      <c r="E7861" s="4">
        <v>43793.458333333336</v>
      </c>
      <c r="F7861" s="3">
        <v>0</v>
      </c>
      <c r="G7861" s="2">
        <f>Table13[[#This Row],[CF % FV]]*$A$2</f>
        <v>0</v>
      </c>
      <c r="H7861" s="3">
        <v>0.37039642643670201</v>
      </c>
      <c r="I7861" s="2">
        <f>Table13[[#This Row],[CF % EOL]]*$A$6</f>
        <v>14.815857057468079</v>
      </c>
      <c r="J7861" s="3">
        <v>0.12800661808516345</v>
      </c>
      <c r="K7861" s="2">
        <f>$A$10*Table13[[#This Row],[CF % WEC]]</f>
        <v>3.9370329890039683E-2</v>
      </c>
      <c r="L7861" s="1">
        <v>28.527659669160322</v>
      </c>
      <c r="M7861" s="2">
        <f>Table13[[#This Row],[Cons h '[MWh']]]-Table13[[#This Row],[Ewec_prod '[MWh']]]-Table13[[#This Row],[Eeol_prod '[MWh']]]-Table13[[#This Row],[Efv_prod '[MWh']]]</f>
        <v>13.672432281802202</v>
      </c>
    </row>
    <row r="7862" spans="5:13" x14ac:dyDescent="0.3">
      <c r="E7862" s="4">
        <v>43793.5</v>
      </c>
      <c r="F7862" s="3">
        <v>0</v>
      </c>
      <c r="G7862" s="2">
        <f>Table13[[#This Row],[CF % FV]]*$A$2</f>
        <v>0</v>
      </c>
      <c r="H7862" s="3">
        <v>0.38903079821005399</v>
      </c>
      <c r="I7862" s="2">
        <f>Table13[[#This Row],[CF % EOL]]*$A$6</f>
        <v>15.56123192840216</v>
      </c>
      <c r="J7862" s="3">
        <v>0.12239831741001</v>
      </c>
      <c r="K7862" s="2">
        <f>$A$10*Table13[[#This Row],[CF % WEC]]</f>
        <v>3.7645414014546248E-2</v>
      </c>
      <c r="L7862" s="1">
        <v>36.379269620101716</v>
      </c>
      <c r="M7862" s="2">
        <f>Table13[[#This Row],[Cons h '[MWh']]]-Table13[[#This Row],[Ewec_prod '[MWh']]]-Table13[[#This Row],[Eeol_prod '[MWh']]]-Table13[[#This Row],[Efv_prod '[MWh']]]</f>
        <v>20.78039227768501</v>
      </c>
    </row>
    <row r="7863" spans="5:13" x14ac:dyDescent="0.3">
      <c r="E7863" s="4">
        <v>43793.541666666664</v>
      </c>
      <c r="F7863" s="3">
        <v>0</v>
      </c>
      <c r="G7863" s="2">
        <f>Table13[[#This Row],[CF % FV]]*$A$2</f>
        <v>0</v>
      </c>
      <c r="H7863" s="3">
        <v>0.32254838391318202</v>
      </c>
      <c r="I7863" s="2">
        <f>Table13[[#This Row],[CF % EOL]]*$A$6</f>
        <v>12.901935356527281</v>
      </c>
      <c r="J7863" s="3">
        <v>0.11682175527058972</v>
      </c>
      <c r="K7863" s="2">
        <f>$A$10*Table13[[#This Row],[CF % WEC]]</f>
        <v>3.5930259795447873E-2</v>
      </c>
      <c r="L7863" s="1">
        <v>35.435359536440103</v>
      </c>
      <c r="M7863" s="2">
        <f>Table13[[#This Row],[Cons h '[MWh']]]-Table13[[#This Row],[Ewec_prod '[MWh']]]-Table13[[#This Row],[Eeol_prod '[MWh']]]-Table13[[#This Row],[Efv_prod '[MWh']]]</f>
        <v>22.497493920117371</v>
      </c>
    </row>
    <row r="7864" spans="5:13" x14ac:dyDescent="0.3">
      <c r="E7864" s="4">
        <v>43793.583333333336</v>
      </c>
      <c r="F7864" s="3">
        <v>0</v>
      </c>
      <c r="G7864" s="2">
        <f>Table13[[#This Row],[CF % FV]]*$A$2</f>
        <v>0</v>
      </c>
      <c r="H7864" s="3">
        <v>0.27743933240576601</v>
      </c>
      <c r="I7864" s="2">
        <f>Table13[[#This Row],[CF % EOL]]*$A$6</f>
        <v>11.097573296230641</v>
      </c>
      <c r="J7864" s="3">
        <v>0.11449946641108899</v>
      </c>
      <c r="K7864" s="2">
        <f>$A$10*Table13[[#This Row],[CF % WEC]]</f>
        <v>3.5216005486833304E-2</v>
      </c>
      <c r="L7864" s="1">
        <v>25.021770850162955</v>
      </c>
      <c r="M7864" s="2">
        <f>Table13[[#This Row],[Cons h '[MWh']]]-Table13[[#This Row],[Ewec_prod '[MWh']]]-Table13[[#This Row],[Eeol_prod '[MWh']]]-Table13[[#This Row],[Efv_prod '[MWh']]]</f>
        <v>13.88898154844548</v>
      </c>
    </row>
    <row r="7865" spans="5:13" x14ac:dyDescent="0.3">
      <c r="E7865" s="4">
        <v>43793.625</v>
      </c>
      <c r="F7865" s="3">
        <v>5.3E-3</v>
      </c>
      <c r="G7865" s="2">
        <f>Table13[[#This Row],[CF % FV]]*$A$2</f>
        <v>0.27029999999999998</v>
      </c>
      <c r="H7865" s="3">
        <v>0.31635161235498499</v>
      </c>
      <c r="I7865" s="2">
        <f>Table13[[#This Row],[CF % EOL]]*$A$6</f>
        <v>12.6540644941994</v>
      </c>
      <c r="J7865" s="3">
        <v>0.11484043442244379</v>
      </c>
      <c r="K7865" s="2">
        <f>$A$10*Table13[[#This Row],[CF % WEC]]</f>
        <v>3.5320875245052043E-2</v>
      </c>
      <c r="L7865" s="1">
        <v>31.19892578580151</v>
      </c>
      <c r="M7865" s="2">
        <f>Table13[[#This Row],[Cons h '[MWh']]]-Table13[[#This Row],[Ewec_prod '[MWh']]]-Table13[[#This Row],[Eeol_prod '[MWh']]]-Table13[[#This Row],[Efv_prod '[MWh']]]</f>
        <v>18.23924041635706</v>
      </c>
    </row>
    <row r="7866" spans="5:13" x14ac:dyDescent="0.3">
      <c r="E7866" s="4">
        <v>43793.666666666664</v>
      </c>
      <c r="F7866" s="3">
        <v>0.1011</v>
      </c>
      <c r="G7866" s="2">
        <f>Table13[[#This Row],[CF % FV]]*$A$2</f>
        <v>5.1560999999999995</v>
      </c>
      <c r="H7866" s="3">
        <v>0.341307224563143</v>
      </c>
      <c r="I7866" s="2">
        <f>Table13[[#This Row],[CF % EOL]]*$A$6</f>
        <v>13.65228898252572</v>
      </c>
      <c r="J7866" s="3">
        <v>0.11788565044383727</v>
      </c>
      <c r="K7866" s="2">
        <f>$A$10*Table13[[#This Row],[CF % WEC]]</f>
        <v>3.6257476501628721E-2</v>
      </c>
      <c r="L7866" s="1">
        <v>30.729387453245394</v>
      </c>
      <c r="M7866" s="2">
        <f>Table13[[#This Row],[Cons h '[MWh']]]-Table13[[#This Row],[Ewec_prod '[MWh']]]-Table13[[#This Row],[Eeol_prod '[MWh']]]-Table13[[#This Row],[Efv_prod '[MWh']]]</f>
        <v>11.884740994218046</v>
      </c>
    </row>
    <row r="7867" spans="5:13" x14ac:dyDescent="0.3">
      <c r="E7867" s="4">
        <v>43793.708333333336</v>
      </c>
      <c r="F7867" s="3">
        <v>0.30320999999999998</v>
      </c>
      <c r="G7867" s="2">
        <f>Table13[[#This Row],[CF % FV]]*$A$2</f>
        <v>15.463709999999999</v>
      </c>
      <c r="H7867" s="3">
        <v>0.375223804900577</v>
      </c>
      <c r="I7867" s="2">
        <f>Table13[[#This Row],[CF % EOL]]*$A$6</f>
        <v>15.008952196023079</v>
      </c>
      <c r="J7867" s="3">
        <v>0.11489695682626395</v>
      </c>
      <c r="K7867" s="2">
        <f>$A$10*Table13[[#This Row],[CF % WEC]]</f>
        <v>3.5338259546878512E-2</v>
      </c>
      <c r="L7867" s="1">
        <v>37.55971898323871</v>
      </c>
      <c r="M7867" s="2">
        <f>Table13[[#This Row],[Cons h '[MWh']]]-Table13[[#This Row],[Ewec_prod '[MWh']]]-Table13[[#This Row],[Eeol_prod '[MWh']]]-Table13[[#This Row],[Efv_prod '[MWh']]]</f>
        <v>7.0517185276687542</v>
      </c>
    </row>
    <row r="7868" spans="5:13" x14ac:dyDescent="0.3">
      <c r="E7868" s="4">
        <v>43793.75</v>
      </c>
      <c r="F7868" s="3">
        <v>0.47437000000000001</v>
      </c>
      <c r="G7868" s="2">
        <f>Table13[[#This Row],[CF % FV]]*$A$2</f>
        <v>24.192869999999999</v>
      </c>
      <c r="H7868" s="3">
        <v>0.35936830266205799</v>
      </c>
      <c r="I7868" s="2">
        <f>Table13[[#This Row],[CF % EOL]]*$A$6</f>
        <v>14.37473210648232</v>
      </c>
      <c r="J7868" s="3">
        <v>0.1121838720875486</v>
      </c>
      <c r="K7868" s="2">
        <f>$A$10*Table13[[#This Row],[CF % WEC]]</f>
        <v>3.4503810181832469E-2</v>
      </c>
      <c r="L7868" s="1">
        <v>64.430573134087894</v>
      </c>
      <c r="M7868" s="2">
        <f>Table13[[#This Row],[Cons h '[MWh']]]-Table13[[#This Row],[Ewec_prod '[MWh']]]-Table13[[#This Row],[Eeol_prod '[MWh']]]-Table13[[#This Row],[Efv_prod '[MWh']]]</f>
        <v>25.828467217423743</v>
      </c>
    </row>
    <row r="7869" spans="5:13" x14ac:dyDescent="0.3">
      <c r="E7869" s="4">
        <v>43793.791666666664</v>
      </c>
      <c r="F7869" s="3">
        <v>0.58598000000000006</v>
      </c>
      <c r="G7869" s="2">
        <f>Table13[[#This Row],[CF % FV]]*$A$2</f>
        <v>29.884980000000002</v>
      </c>
      <c r="H7869" s="3">
        <v>0.31239957768686699</v>
      </c>
      <c r="I7869" s="2">
        <f>Table13[[#This Row],[CF % EOL]]*$A$6</f>
        <v>12.495983107474679</v>
      </c>
      <c r="J7869" s="3">
        <v>0.11217117069459222</v>
      </c>
      <c r="K7869" s="2">
        <f>$A$10*Table13[[#This Row],[CF % WEC]]</f>
        <v>3.449990368044812E-2</v>
      </c>
      <c r="L7869" s="1">
        <v>36.808318409524546</v>
      </c>
      <c r="M7869" s="2">
        <f>Table13[[#This Row],[Cons h '[MWh']]]-Table13[[#This Row],[Ewec_prod '[MWh']]]-Table13[[#This Row],[Eeol_prod '[MWh']]]-Table13[[#This Row],[Efv_prod '[MWh']]]</f>
        <v>-5.6071446016305835</v>
      </c>
    </row>
    <row r="7870" spans="5:13" x14ac:dyDescent="0.3">
      <c r="E7870" s="4">
        <v>43793.833333333336</v>
      </c>
      <c r="F7870" s="3">
        <v>0.67527999999999999</v>
      </c>
      <c r="G7870" s="2">
        <f>Table13[[#This Row],[CF % FV]]*$A$2</f>
        <v>34.439279999999997</v>
      </c>
      <c r="H7870" s="3">
        <v>0.30419469102534402</v>
      </c>
      <c r="I7870" s="2">
        <f>Table13[[#This Row],[CF % EOL]]*$A$6</f>
        <v>12.16778764101376</v>
      </c>
      <c r="J7870" s="3">
        <v>0.11511429183622515</v>
      </c>
      <c r="K7870" s="2">
        <f>$A$10*Table13[[#This Row],[CF % WEC]]</f>
        <v>3.5405104145750224E-2</v>
      </c>
      <c r="L7870" s="1">
        <v>34.502894178643722</v>
      </c>
      <c r="M7870" s="2">
        <f>Table13[[#This Row],[Cons h '[MWh']]]-Table13[[#This Row],[Ewec_prod '[MWh']]]-Table13[[#This Row],[Eeol_prod '[MWh']]]-Table13[[#This Row],[Efv_prod '[MWh']]]</f>
        <v>-12.139578566515787</v>
      </c>
    </row>
    <row r="7871" spans="5:13" x14ac:dyDescent="0.3">
      <c r="E7871" s="4">
        <v>43793.875</v>
      </c>
      <c r="F7871" s="3">
        <v>0.73702999999999996</v>
      </c>
      <c r="G7871" s="2">
        <f>Table13[[#This Row],[CF % FV]]*$A$2</f>
        <v>37.588529999999999</v>
      </c>
      <c r="H7871" s="3">
        <v>0.35289841538573002</v>
      </c>
      <c r="I7871" s="2">
        <f>Table13[[#This Row],[CF % EOL]]*$A$6</f>
        <v>14.115936615429201</v>
      </c>
      <c r="J7871" s="3">
        <v>0.11292905130287834</v>
      </c>
      <c r="K7871" s="2">
        <f>$A$10*Table13[[#This Row],[CF % WEC]]</f>
        <v>3.473300107815952E-2</v>
      </c>
      <c r="L7871" s="1">
        <v>30.15281574519874</v>
      </c>
      <c r="M7871" s="2">
        <f>Table13[[#This Row],[Cons h '[MWh']]]-Table13[[#This Row],[Ewec_prod '[MWh']]]-Table13[[#This Row],[Eeol_prod '[MWh']]]-Table13[[#This Row],[Efv_prod '[MWh']]]</f>
        <v>-21.58638387130862</v>
      </c>
    </row>
    <row r="7872" spans="5:13" x14ac:dyDescent="0.3">
      <c r="E7872" s="4">
        <v>43793.916666666664</v>
      </c>
      <c r="F7872" s="3">
        <v>0.72878999999999994</v>
      </c>
      <c r="G7872" s="2">
        <f>Table13[[#This Row],[CF % FV]]*$A$2</f>
        <v>37.168289999999999</v>
      </c>
      <c r="H7872" s="3">
        <v>0.439202124350828</v>
      </c>
      <c r="I7872" s="2">
        <f>Table13[[#This Row],[CF % EOL]]*$A$6</f>
        <v>17.56808497403312</v>
      </c>
      <c r="J7872" s="3">
        <v>0.1084900962104724</v>
      </c>
      <c r="K7872" s="2">
        <f>$A$10*Table13[[#This Row],[CF % WEC]]</f>
        <v>3.3367734742954701E-2</v>
      </c>
      <c r="L7872" s="1">
        <v>28.441225986201893</v>
      </c>
      <c r="M7872" s="2">
        <f>Table13[[#This Row],[Cons h '[MWh']]]-Table13[[#This Row],[Ewec_prod '[MWh']]]-Table13[[#This Row],[Eeol_prod '[MWh']]]-Table13[[#This Row],[Efv_prod '[MWh']]]</f>
        <v>-26.328516722574182</v>
      </c>
    </row>
    <row r="7873" spans="5:13" x14ac:dyDescent="0.3">
      <c r="E7873" s="4">
        <v>43793.958333333336</v>
      </c>
      <c r="F7873" s="3">
        <v>0.64363999999999999</v>
      </c>
      <c r="G7873" s="2">
        <f>Table13[[#This Row],[CF % FV]]*$A$2</f>
        <v>32.82564</v>
      </c>
      <c r="H7873" s="3">
        <v>0.38285274964279498</v>
      </c>
      <c r="I7873" s="2">
        <f>Table13[[#This Row],[CF % EOL]]*$A$6</f>
        <v>15.314109985711799</v>
      </c>
      <c r="J7873" s="3">
        <v>9.9251399816337169E-2</v>
      </c>
      <c r="K7873" s="2">
        <f>$A$10*Table13[[#This Row],[CF % WEC]]</f>
        <v>3.052623693423178E-2</v>
      </c>
      <c r="L7873" s="1">
        <v>25.320436912177382</v>
      </c>
      <c r="M7873" s="2">
        <f>Table13[[#This Row],[Cons h '[MWh']]]-Table13[[#This Row],[Ewec_prod '[MWh']]]-Table13[[#This Row],[Eeol_prod '[MWh']]]-Table13[[#This Row],[Efv_prod '[MWh']]]</f>
        <v>-22.849839310468649</v>
      </c>
    </row>
    <row r="7874" spans="5:13" x14ac:dyDescent="0.3">
      <c r="E7874" s="4">
        <v>43794</v>
      </c>
      <c r="F7874" s="3">
        <v>0.48629</v>
      </c>
      <c r="G7874" s="2">
        <f>Table13[[#This Row],[CF % FV]]*$A$2</f>
        <v>24.800789999999999</v>
      </c>
      <c r="H7874" s="3">
        <v>0.25020233785297902</v>
      </c>
      <c r="I7874" s="2">
        <f>Table13[[#This Row],[CF % EOL]]*$A$6</f>
        <v>10.00809351411916</v>
      </c>
      <c r="J7874" s="3">
        <v>8.9056233655349329E-2</v>
      </c>
      <c r="K7874" s="2">
        <f>$A$10*Table13[[#This Row],[CF % WEC]]</f>
        <v>2.7390562692960786E-2</v>
      </c>
      <c r="L7874" s="1">
        <v>22.762097084558071</v>
      </c>
      <c r="M7874" s="2">
        <f>Table13[[#This Row],[Cons h '[MWh']]]-Table13[[#This Row],[Ewec_prod '[MWh']]]-Table13[[#This Row],[Eeol_prod '[MWh']]]-Table13[[#This Row],[Efv_prod '[MWh']]]</f>
        <v>-12.074176992254049</v>
      </c>
    </row>
    <row r="7875" spans="5:13" x14ac:dyDescent="0.3">
      <c r="E7875" s="4">
        <v>43794.041666666664</v>
      </c>
      <c r="F7875" s="3">
        <v>0.31797000000000003</v>
      </c>
      <c r="G7875" s="2">
        <f>Table13[[#This Row],[CF % FV]]*$A$2</f>
        <v>16.216470000000001</v>
      </c>
      <c r="H7875" s="3">
        <v>0.15244289233957101</v>
      </c>
      <c r="I7875" s="2">
        <f>Table13[[#This Row],[CF % EOL]]*$A$6</f>
        <v>6.09771569358284</v>
      </c>
      <c r="J7875" s="3">
        <v>8.1838762571318793E-2</v>
      </c>
      <c r="K7875" s="2">
        <f>$A$10*Table13[[#This Row],[CF % WEC]]</f>
        <v>2.5170722642495154E-2</v>
      </c>
      <c r="L7875" s="1">
        <v>25.106899559719704</v>
      </c>
      <c r="M7875" s="2">
        <f>Table13[[#This Row],[Cons h '[MWh']]]-Table13[[#This Row],[Ewec_prod '[MWh']]]-Table13[[#This Row],[Eeol_prod '[MWh']]]-Table13[[#This Row],[Efv_prod '[MWh']]]</f>
        <v>2.7675431434943647</v>
      </c>
    </row>
    <row r="7876" spans="5:13" x14ac:dyDescent="0.3">
      <c r="E7876" s="4">
        <v>43794.083333333336</v>
      </c>
      <c r="F7876" s="3">
        <v>0.14055999999999999</v>
      </c>
      <c r="G7876" s="2">
        <f>Table13[[#This Row],[CF % FV]]*$A$2</f>
        <v>7.1685599999999994</v>
      </c>
      <c r="H7876" s="3">
        <v>0.11309511700293</v>
      </c>
      <c r="I7876" s="2">
        <f>Table13[[#This Row],[CF % EOL]]*$A$6</f>
        <v>4.5238046801172</v>
      </c>
      <c r="J7876" s="3">
        <v>7.6214391084840349E-2</v>
      </c>
      <c r="K7876" s="2">
        <f>$A$10*Table13[[#This Row],[CF % WEC]]</f>
        <v>2.3440863951130708E-2</v>
      </c>
      <c r="L7876" s="1">
        <v>22.515551076613118</v>
      </c>
      <c r="M7876" s="2">
        <f>Table13[[#This Row],[Cons h '[MWh']]]-Table13[[#This Row],[Ewec_prod '[MWh']]]-Table13[[#This Row],[Eeol_prod '[MWh']]]-Table13[[#This Row],[Efv_prod '[MWh']]]</f>
        <v>10.79974553254479</v>
      </c>
    </row>
    <row r="7877" spans="5:13" x14ac:dyDescent="0.3">
      <c r="E7877" s="4">
        <v>43794.125</v>
      </c>
      <c r="F7877" s="3">
        <v>1.3380000000000001E-2</v>
      </c>
      <c r="G7877" s="2">
        <f>Table13[[#This Row],[CF % FV]]*$A$2</f>
        <v>0.6823800000000001</v>
      </c>
      <c r="H7877" s="3">
        <v>0.110519741513186</v>
      </c>
      <c r="I7877" s="2">
        <f>Table13[[#This Row],[CF % EOL]]*$A$6</f>
        <v>4.4207896605274399</v>
      </c>
      <c r="J7877" s="3">
        <v>7.1756549389236965E-2</v>
      </c>
      <c r="K7877" s="2">
        <f>$A$10*Table13[[#This Row],[CF % WEC]]</f>
        <v>2.206978876159079E-2</v>
      </c>
      <c r="L7877" s="1">
        <v>21.603920219326259</v>
      </c>
      <c r="M7877" s="2">
        <f>Table13[[#This Row],[Cons h '[MWh']]]-Table13[[#This Row],[Ewec_prod '[MWh']]]-Table13[[#This Row],[Eeol_prod '[MWh']]]-Table13[[#This Row],[Efv_prod '[MWh']]]</f>
        <v>16.478680770037229</v>
      </c>
    </row>
    <row r="7878" spans="5:13" x14ac:dyDescent="0.3">
      <c r="E7878" s="4">
        <v>43794.166666666664</v>
      </c>
      <c r="F7878" s="3">
        <v>0</v>
      </c>
      <c r="G7878" s="2">
        <f>Table13[[#This Row],[CF % FV]]*$A$2</f>
        <v>0</v>
      </c>
      <c r="H7878" s="3">
        <v>0.113689017988168</v>
      </c>
      <c r="I7878" s="2">
        <f>Table13[[#This Row],[CF % EOL]]*$A$6</f>
        <v>4.5475607195267198</v>
      </c>
      <c r="J7878" s="3">
        <v>6.7735567085327714E-2</v>
      </c>
      <c r="K7878" s="2">
        <f>$A$10*Table13[[#This Row],[CF % WEC]]</f>
        <v>2.0833076143485403E-2</v>
      </c>
      <c r="L7878" s="1">
        <v>20.650688317023747</v>
      </c>
      <c r="M7878" s="2">
        <f>Table13[[#This Row],[Cons h '[MWh']]]-Table13[[#This Row],[Ewec_prod '[MWh']]]-Table13[[#This Row],[Eeol_prod '[MWh']]]-Table13[[#This Row],[Efv_prod '[MWh']]]</f>
        <v>16.082294521353539</v>
      </c>
    </row>
    <row r="7879" spans="5:13" x14ac:dyDescent="0.3">
      <c r="E7879" s="4">
        <v>43794.208333333336</v>
      </c>
      <c r="F7879" s="3">
        <v>0</v>
      </c>
      <c r="G7879" s="2">
        <f>Table13[[#This Row],[CF % FV]]*$A$2</f>
        <v>0</v>
      </c>
      <c r="H7879" s="3">
        <v>0.10122439494333101</v>
      </c>
      <c r="I7879" s="2">
        <f>Table13[[#This Row],[CF % EOL]]*$A$6</f>
        <v>4.0489757977332399</v>
      </c>
      <c r="J7879" s="3">
        <v>6.4236762025869087E-2</v>
      </c>
      <c r="K7879" s="2">
        <f>$A$10*Table13[[#This Row],[CF % WEC]]</f>
        <v>1.9756966865134021E-2</v>
      </c>
      <c r="L7879" s="1">
        <v>30.872549826614769</v>
      </c>
      <c r="M7879" s="2">
        <f>Table13[[#This Row],[Cons h '[MWh']]]-Table13[[#This Row],[Ewec_prod '[MWh']]]-Table13[[#This Row],[Eeol_prod '[MWh']]]-Table13[[#This Row],[Efv_prod '[MWh']]]</f>
        <v>26.803817062016392</v>
      </c>
    </row>
    <row r="7880" spans="5:13" x14ac:dyDescent="0.3">
      <c r="E7880" s="4">
        <v>43794.25</v>
      </c>
      <c r="F7880" s="3">
        <v>0</v>
      </c>
      <c r="G7880" s="2">
        <f>Table13[[#This Row],[CF % FV]]*$A$2</f>
        <v>0</v>
      </c>
      <c r="H7880" s="3">
        <v>9.6931639555325994E-2</v>
      </c>
      <c r="I7880" s="2">
        <f>Table13[[#This Row],[CF % EOL]]*$A$6</f>
        <v>3.87726558221304</v>
      </c>
      <c r="J7880" s="3">
        <v>6.1490437201645626E-2</v>
      </c>
      <c r="K7880" s="2">
        <f>$A$10*Table13[[#This Row],[CF % WEC]]</f>
        <v>1.8912294019836698E-2</v>
      </c>
      <c r="L7880" s="1">
        <v>32.54267606640731</v>
      </c>
      <c r="M7880" s="2">
        <f>Table13[[#This Row],[Cons h '[MWh']]]-Table13[[#This Row],[Ewec_prod '[MWh']]]-Table13[[#This Row],[Eeol_prod '[MWh']]]-Table13[[#This Row],[Efv_prod '[MWh']]]</f>
        <v>28.646498190174434</v>
      </c>
    </row>
    <row r="7881" spans="5:13" x14ac:dyDescent="0.3">
      <c r="E7881" s="4">
        <v>43794.291666666664</v>
      </c>
      <c r="F7881" s="3">
        <v>0</v>
      </c>
      <c r="G7881" s="2">
        <f>Table13[[#This Row],[CF % FV]]*$A$2</f>
        <v>0</v>
      </c>
      <c r="H7881" s="3">
        <v>7.8602736968015299E-2</v>
      </c>
      <c r="I7881" s="2">
        <f>Table13[[#This Row],[CF % EOL]]*$A$6</f>
        <v>3.1441094787206119</v>
      </c>
      <c r="J7881" s="3">
        <v>5.9672999629388129E-2</v>
      </c>
      <c r="K7881" s="2">
        <f>$A$10*Table13[[#This Row],[CF % WEC]]</f>
        <v>1.8353314196412836E-2</v>
      </c>
      <c r="L7881" s="1">
        <v>29.088251531628178</v>
      </c>
      <c r="M7881" s="2">
        <f>Table13[[#This Row],[Cons h '[MWh']]]-Table13[[#This Row],[Ewec_prod '[MWh']]]-Table13[[#This Row],[Eeol_prod '[MWh']]]-Table13[[#This Row],[Efv_prod '[MWh']]]</f>
        <v>25.925788738711152</v>
      </c>
    </row>
    <row r="7882" spans="5:13" x14ac:dyDescent="0.3">
      <c r="E7882" s="4">
        <v>43794.333333333336</v>
      </c>
      <c r="F7882" s="3">
        <v>0</v>
      </c>
      <c r="G7882" s="2">
        <f>Table13[[#This Row],[CF % FV]]*$A$2</f>
        <v>0</v>
      </c>
      <c r="H7882" s="3">
        <v>6.9901413715387897E-2</v>
      </c>
      <c r="I7882" s="2">
        <f>Table13[[#This Row],[CF % EOL]]*$A$6</f>
        <v>2.7960565486155158</v>
      </c>
      <c r="J7882" s="3">
        <v>5.8479578217365789E-2</v>
      </c>
      <c r="K7882" s="2">
        <f>$A$10*Table13[[#This Row],[CF % WEC]]</f>
        <v>1.7986259778508467E-2</v>
      </c>
      <c r="L7882" s="1">
        <v>30.326493694263394</v>
      </c>
      <c r="M7882" s="2">
        <f>Table13[[#This Row],[Cons h '[MWh']]]-Table13[[#This Row],[Ewec_prod '[MWh']]]-Table13[[#This Row],[Eeol_prod '[MWh']]]-Table13[[#This Row],[Efv_prod '[MWh']]]</f>
        <v>27.51245088586937</v>
      </c>
    </row>
    <row r="7883" spans="5:13" x14ac:dyDescent="0.3">
      <c r="E7883" s="4">
        <v>43794.375</v>
      </c>
      <c r="F7883" s="3">
        <v>0</v>
      </c>
      <c r="G7883" s="2">
        <f>Table13[[#This Row],[CF % FV]]*$A$2</f>
        <v>0</v>
      </c>
      <c r="H7883" s="3">
        <v>7.1589958998934999E-2</v>
      </c>
      <c r="I7883" s="2">
        <f>Table13[[#This Row],[CF % EOL]]*$A$6</f>
        <v>2.8635983599574</v>
      </c>
      <c r="J7883" s="3">
        <v>5.5030136138545405E-2</v>
      </c>
      <c r="K7883" s="2">
        <f>$A$10*Table13[[#This Row],[CF % WEC]]</f>
        <v>1.692533281542449E-2</v>
      </c>
      <c r="L7883" s="1">
        <v>26.101603903737189</v>
      </c>
      <c r="M7883" s="2">
        <f>Table13[[#This Row],[Cons h '[MWh']]]-Table13[[#This Row],[Ewec_prod '[MWh']]]-Table13[[#This Row],[Eeol_prod '[MWh']]]-Table13[[#This Row],[Efv_prod '[MWh']]]</f>
        <v>23.221080210964363</v>
      </c>
    </row>
    <row r="7884" spans="5:13" x14ac:dyDescent="0.3">
      <c r="E7884" s="4">
        <v>43794.416666666664</v>
      </c>
      <c r="F7884" s="3">
        <v>0</v>
      </c>
      <c r="G7884" s="2">
        <f>Table13[[#This Row],[CF % FV]]*$A$2</f>
        <v>0</v>
      </c>
      <c r="H7884" s="3">
        <v>6.4312445234965099E-2</v>
      </c>
      <c r="I7884" s="2">
        <f>Table13[[#This Row],[CF % EOL]]*$A$6</f>
        <v>2.572497809398604</v>
      </c>
      <c r="J7884" s="3">
        <v>5.2089294663685434E-2</v>
      </c>
      <c r="K7884" s="2">
        <f>$A$10*Table13[[#This Row],[CF % WEC]]</f>
        <v>1.602083349537748E-2</v>
      </c>
      <c r="L7884" s="1">
        <v>31.801578985683054</v>
      </c>
      <c r="M7884" s="2">
        <f>Table13[[#This Row],[Cons h '[MWh']]]-Table13[[#This Row],[Ewec_prod '[MWh']]]-Table13[[#This Row],[Eeol_prod '[MWh']]]-Table13[[#This Row],[Efv_prod '[MWh']]]</f>
        <v>29.21306034278907</v>
      </c>
    </row>
    <row r="7885" spans="5:13" x14ac:dyDescent="0.3">
      <c r="E7885" s="4">
        <v>43794.458333333336</v>
      </c>
      <c r="F7885" s="3">
        <v>0</v>
      </c>
      <c r="G7885" s="2">
        <f>Table13[[#This Row],[CF % FV]]*$A$2</f>
        <v>0</v>
      </c>
      <c r="H7885" s="3">
        <v>4.54490022397014E-2</v>
      </c>
      <c r="I7885" s="2">
        <f>Table13[[#This Row],[CF % EOL]]*$A$6</f>
        <v>1.8179600895880559</v>
      </c>
      <c r="J7885" s="3">
        <v>5.052564913914219E-2</v>
      </c>
      <c r="K7885" s="2">
        <f>$A$10*Table13[[#This Row],[CF % WEC]]</f>
        <v>1.5539911172350441E-2</v>
      </c>
      <c r="L7885" s="1">
        <v>27.580353068242317</v>
      </c>
      <c r="M7885" s="2">
        <f>Table13[[#This Row],[Cons h '[MWh']]]-Table13[[#This Row],[Ewec_prod '[MWh']]]-Table13[[#This Row],[Eeol_prod '[MWh']]]-Table13[[#This Row],[Efv_prod '[MWh']]]</f>
        <v>25.746853067481911</v>
      </c>
    </row>
    <row r="7886" spans="5:13" x14ac:dyDescent="0.3">
      <c r="E7886" s="4">
        <v>43794.5</v>
      </c>
      <c r="F7886" s="3">
        <v>0</v>
      </c>
      <c r="G7886" s="2">
        <f>Table13[[#This Row],[CF % FV]]*$A$2</f>
        <v>0</v>
      </c>
      <c r="H7886" s="3">
        <v>0.102746442233284</v>
      </c>
      <c r="I7886" s="2">
        <f>Table13[[#This Row],[CF % EOL]]*$A$6</f>
        <v>4.1098576893313599</v>
      </c>
      <c r="J7886" s="3">
        <v>4.9416018215461155E-2</v>
      </c>
      <c r="K7886" s="2">
        <f>$A$10*Table13[[#This Row],[CF % WEC]]</f>
        <v>1.5198627759234669E-2</v>
      </c>
      <c r="L7886" s="1">
        <v>36.190924350046892</v>
      </c>
      <c r="M7886" s="2">
        <f>Table13[[#This Row],[Cons h '[MWh']]]-Table13[[#This Row],[Ewec_prod '[MWh']]]-Table13[[#This Row],[Eeol_prod '[MWh']]]-Table13[[#This Row],[Efv_prod '[MWh']]]</f>
        <v>32.065868032956303</v>
      </c>
    </row>
    <row r="7887" spans="5:13" x14ac:dyDescent="0.3">
      <c r="E7887" s="4">
        <v>43794.541666666664</v>
      </c>
      <c r="F7887" s="3">
        <v>0</v>
      </c>
      <c r="G7887" s="2">
        <f>Table13[[#This Row],[CF % FV]]*$A$2</f>
        <v>0</v>
      </c>
      <c r="H7887" s="3">
        <v>6.7584593531527806E-2</v>
      </c>
      <c r="I7887" s="2">
        <f>Table13[[#This Row],[CF % EOL]]*$A$6</f>
        <v>2.7033837412611121</v>
      </c>
      <c r="J7887" s="3">
        <v>4.8384921110209221E-2</v>
      </c>
      <c r="K7887" s="2">
        <f>$A$10*Table13[[#This Row],[CF % WEC]]</f>
        <v>1.4881498584277278E-2</v>
      </c>
      <c r="L7887" s="1">
        <v>25.771356004033965</v>
      </c>
      <c r="M7887" s="2">
        <f>Table13[[#This Row],[Cons h '[MWh']]]-Table13[[#This Row],[Ewec_prod '[MWh']]]-Table13[[#This Row],[Eeol_prod '[MWh']]]-Table13[[#This Row],[Efv_prod '[MWh']]]</f>
        <v>23.053090764188575</v>
      </c>
    </row>
    <row r="7888" spans="5:13" x14ac:dyDescent="0.3">
      <c r="E7888" s="4">
        <v>43794.583333333336</v>
      </c>
      <c r="F7888" s="3">
        <v>0</v>
      </c>
      <c r="G7888" s="2">
        <f>Table13[[#This Row],[CF % FV]]*$A$2</f>
        <v>0</v>
      </c>
      <c r="H7888" s="3">
        <v>5.7590835731613998E-2</v>
      </c>
      <c r="I7888" s="2">
        <f>Table13[[#This Row],[CF % EOL]]*$A$6</f>
        <v>2.3036334292645599</v>
      </c>
      <c r="J7888" s="3">
        <v>4.7109318968099397E-2</v>
      </c>
      <c r="K7888" s="2">
        <f>$A$10*Table13[[#This Row],[CF % WEC]]</f>
        <v>1.4489168266559698E-2</v>
      </c>
      <c r="L7888" s="1">
        <v>26.005816122066516</v>
      </c>
      <c r="M7888" s="2">
        <f>Table13[[#This Row],[Cons h '[MWh']]]-Table13[[#This Row],[Ewec_prod '[MWh']]]-Table13[[#This Row],[Eeol_prod '[MWh']]]-Table13[[#This Row],[Efv_prod '[MWh']]]</f>
        <v>23.687693524535394</v>
      </c>
    </row>
    <row r="7889" spans="5:13" x14ac:dyDescent="0.3">
      <c r="E7889" s="4">
        <v>43794.625</v>
      </c>
      <c r="F7889" s="3">
        <v>4.45E-3</v>
      </c>
      <c r="G7889" s="2">
        <f>Table13[[#This Row],[CF % FV]]*$A$2</f>
        <v>0.22694999999999999</v>
      </c>
      <c r="H7889" s="3">
        <v>5.1162000761130401E-2</v>
      </c>
      <c r="I7889" s="2">
        <f>Table13[[#This Row],[CF % EOL]]*$A$6</f>
        <v>2.046480030445216</v>
      </c>
      <c r="J7889" s="3">
        <v>4.7752376698110006E-2</v>
      </c>
      <c r="K7889" s="2">
        <f>$A$10*Table13[[#This Row],[CF % WEC]]</f>
        <v>1.4686950188678867E-2</v>
      </c>
      <c r="L7889" s="1">
        <v>28.35074214709342</v>
      </c>
      <c r="M7889" s="2">
        <f>Table13[[#This Row],[Cons h '[MWh']]]-Table13[[#This Row],[Ewec_prod '[MWh']]]-Table13[[#This Row],[Eeol_prod '[MWh']]]-Table13[[#This Row],[Efv_prod '[MWh']]]</f>
        <v>26.062625166459526</v>
      </c>
    </row>
    <row r="7890" spans="5:13" x14ac:dyDescent="0.3">
      <c r="E7890" s="4">
        <v>43794.666666666664</v>
      </c>
      <c r="F7890" s="3">
        <v>0.10316</v>
      </c>
      <c r="G7890" s="2">
        <f>Table13[[#This Row],[CF % FV]]*$A$2</f>
        <v>5.2611600000000003</v>
      </c>
      <c r="H7890" s="3">
        <v>4.7554898334683203E-2</v>
      </c>
      <c r="I7890" s="2">
        <f>Table13[[#This Row],[CF % EOL]]*$A$6</f>
        <v>1.9021959333873282</v>
      </c>
      <c r="J7890" s="3">
        <v>4.6310795410781626E-2</v>
      </c>
      <c r="K7890" s="2">
        <f>$A$10*Table13[[#This Row],[CF % WEC]]</f>
        <v>1.4243570528357969E-2</v>
      </c>
      <c r="L7890" s="1">
        <v>22.352656123791832</v>
      </c>
      <c r="M7890" s="2">
        <f>Table13[[#This Row],[Cons h '[MWh']]]-Table13[[#This Row],[Ewec_prod '[MWh']]]-Table13[[#This Row],[Eeol_prod '[MWh']]]-Table13[[#This Row],[Efv_prod '[MWh']]]</f>
        <v>15.175056619876145</v>
      </c>
    </row>
    <row r="7891" spans="5:13" x14ac:dyDescent="0.3">
      <c r="E7891" s="4">
        <v>43794.708333333336</v>
      </c>
      <c r="F7891" s="3">
        <v>0.28426000000000001</v>
      </c>
      <c r="G7891" s="2">
        <f>Table13[[#This Row],[CF % FV]]*$A$2</f>
        <v>14.497260000000001</v>
      </c>
      <c r="H7891" s="3">
        <v>5.0872096983718897E-2</v>
      </c>
      <c r="I7891" s="2">
        <f>Table13[[#This Row],[CF % EOL]]*$A$6</f>
        <v>2.0348838793487558</v>
      </c>
      <c r="J7891" s="3">
        <v>4.4992668827593923E-2</v>
      </c>
      <c r="K7891" s="2">
        <f>$A$10*Table13[[#This Row],[CF % WEC]]</f>
        <v>1.3838161189425161E-2</v>
      </c>
      <c r="L7891" s="1">
        <v>31.252456209461364</v>
      </c>
      <c r="M7891" s="2">
        <f>Table13[[#This Row],[Cons h '[MWh']]]-Table13[[#This Row],[Ewec_prod '[MWh']]]-Table13[[#This Row],[Eeol_prod '[MWh']]]-Table13[[#This Row],[Efv_prod '[MWh']]]</f>
        <v>14.706474168923183</v>
      </c>
    </row>
    <row r="7892" spans="5:13" x14ac:dyDescent="0.3">
      <c r="E7892" s="4">
        <v>43794.75</v>
      </c>
      <c r="F7892" s="3">
        <v>0.41443999999999998</v>
      </c>
      <c r="G7892" s="2">
        <f>Table13[[#This Row],[CF % FV]]*$A$2</f>
        <v>21.13644</v>
      </c>
      <c r="H7892" s="3">
        <v>5.8192089422908697E-2</v>
      </c>
      <c r="I7892" s="2">
        <f>Table13[[#This Row],[CF % EOL]]*$A$6</f>
        <v>2.327683576916348</v>
      </c>
      <c r="J7892" s="3">
        <v>4.3411721447096305E-2</v>
      </c>
      <c r="K7892" s="2">
        <f>$A$10*Table13[[#This Row],[CF % WEC]]</f>
        <v>1.3351917424531887E-2</v>
      </c>
      <c r="L7892" s="1">
        <v>46.702233978077814</v>
      </c>
      <c r="M7892" s="2">
        <f>Table13[[#This Row],[Cons h '[MWh']]]-Table13[[#This Row],[Ewec_prod '[MWh']]]-Table13[[#This Row],[Eeol_prod '[MWh']]]-Table13[[#This Row],[Efv_prod '[MWh']]]</f>
        <v>23.224758483736935</v>
      </c>
    </row>
    <row r="7893" spans="5:13" x14ac:dyDescent="0.3">
      <c r="E7893" s="4">
        <v>43794.791666666664</v>
      </c>
      <c r="F7893" s="3">
        <v>0.51283000000000001</v>
      </c>
      <c r="G7893" s="2">
        <f>Table13[[#This Row],[CF % FV]]*$A$2</f>
        <v>26.154330000000002</v>
      </c>
      <c r="H7893" s="3">
        <v>7.7108337838087002E-2</v>
      </c>
      <c r="I7893" s="2">
        <f>Table13[[#This Row],[CF % EOL]]*$A$6</f>
        <v>3.0843335135234802</v>
      </c>
      <c r="J7893" s="3">
        <v>4.2286822216175163E-2</v>
      </c>
      <c r="K7893" s="2">
        <f>$A$10*Table13[[#This Row],[CF % WEC]]</f>
        <v>1.3005938017553472E-2</v>
      </c>
      <c r="L7893" s="1">
        <v>46.371269331532709</v>
      </c>
      <c r="M7893" s="2">
        <f>Table13[[#This Row],[Cons h '[MWh']]]-Table13[[#This Row],[Ewec_prod '[MWh']]]-Table13[[#This Row],[Eeol_prod '[MWh']]]-Table13[[#This Row],[Efv_prod '[MWh']]]</f>
        <v>17.119599879991668</v>
      </c>
    </row>
    <row r="7894" spans="5:13" x14ac:dyDescent="0.3">
      <c r="E7894" s="4">
        <v>43794.833333333336</v>
      </c>
      <c r="F7894" s="3">
        <v>0.64894000000000007</v>
      </c>
      <c r="G7894" s="2">
        <f>Table13[[#This Row],[CF % FV]]*$A$2</f>
        <v>33.095940000000006</v>
      </c>
      <c r="H7894" s="3">
        <v>7.0125000000000007E-2</v>
      </c>
      <c r="I7894" s="2">
        <f>Table13[[#This Row],[CF % EOL]]*$A$6</f>
        <v>2.8050000000000002</v>
      </c>
      <c r="J7894" s="3">
        <v>4.1373007072930533E-2</v>
      </c>
      <c r="K7894" s="2">
        <f>$A$10*Table13[[#This Row],[CF % WEC]]</f>
        <v>1.2724880645784467E-2</v>
      </c>
      <c r="L7894" s="1">
        <v>31.274931137548549</v>
      </c>
      <c r="M7894" s="2">
        <f>Table13[[#This Row],[Cons h '[MWh']]]-Table13[[#This Row],[Ewec_prod '[MWh']]]-Table13[[#This Row],[Eeol_prod '[MWh']]]-Table13[[#This Row],[Efv_prod '[MWh']]]</f>
        <v>-4.6387337430972408</v>
      </c>
    </row>
    <row r="7895" spans="5:13" x14ac:dyDescent="0.3">
      <c r="E7895" s="4">
        <v>43794.875</v>
      </c>
      <c r="F7895" s="3">
        <v>0.68732000000000004</v>
      </c>
      <c r="G7895" s="2">
        <f>Table13[[#This Row],[CF % FV]]*$A$2</f>
        <v>35.053319999999999</v>
      </c>
      <c r="H7895" s="3">
        <v>7.1476567146636694E-2</v>
      </c>
      <c r="I7895" s="2">
        <f>Table13[[#This Row],[CF % EOL]]*$A$6</f>
        <v>2.8590626858654677</v>
      </c>
      <c r="J7895" s="3">
        <v>4.3747200205458713E-2</v>
      </c>
      <c r="K7895" s="2">
        <f>$A$10*Table13[[#This Row],[CF % WEC]]</f>
        <v>1.345509888175187E-2</v>
      </c>
      <c r="L7895" s="1">
        <v>23.923110938869012</v>
      </c>
      <c r="M7895" s="2">
        <f>Table13[[#This Row],[Cons h '[MWh']]]-Table13[[#This Row],[Ewec_prod '[MWh']]]-Table13[[#This Row],[Eeol_prod '[MWh']]]-Table13[[#This Row],[Efv_prod '[MWh']]]</f>
        <v>-14.002726845878207</v>
      </c>
    </row>
    <row r="7896" spans="5:13" x14ac:dyDescent="0.3">
      <c r="E7896" s="4">
        <v>43794.916666666664</v>
      </c>
      <c r="F7896" s="3">
        <v>0.70062000000000002</v>
      </c>
      <c r="G7896" s="2">
        <f>Table13[[#This Row],[CF % FV]]*$A$2</f>
        <v>35.731619999999999</v>
      </c>
      <c r="H7896" s="3">
        <v>0.240371730029659</v>
      </c>
      <c r="I7896" s="2">
        <f>Table13[[#This Row],[CF % EOL]]*$A$6</f>
        <v>9.6148692011863606</v>
      </c>
      <c r="J7896" s="3">
        <v>4.7512636650967374E-2</v>
      </c>
      <c r="K7896" s="2">
        <f>$A$10*Table13[[#This Row],[CF % WEC]]</f>
        <v>1.4613214589027451E-2</v>
      </c>
      <c r="L7896" s="1">
        <v>28.175703873532303</v>
      </c>
      <c r="M7896" s="2">
        <f>Table13[[#This Row],[Cons h '[MWh']]]-Table13[[#This Row],[Ewec_prod '[MWh']]]-Table13[[#This Row],[Eeol_prod '[MWh']]]-Table13[[#This Row],[Efv_prod '[MWh']]]</f>
        <v>-17.185398542243085</v>
      </c>
    </row>
    <row r="7897" spans="5:13" x14ac:dyDescent="0.3">
      <c r="E7897" s="4">
        <v>43794.958333333336</v>
      </c>
      <c r="F7897" s="3">
        <v>0.59562999999999999</v>
      </c>
      <c r="G7897" s="2">
        <f>Table13[[#This Row],[CF % FV]]*$A$2</f>
        <v>30.377130000000001</v>
      </c>
      <c r="H7897" s="3">
        <v>0.30996313728145197</v>
      </c>
      <c r="I7897" s="2">
        <f>Table13[[#This Row],[CF % EOL]]*$A$6</f>
        <v>12.398525491258079</v>
      </c>
      <c r="J7897" s="3">
        <v>5.105641881179121E-2</v>
      </c>
      <c r="K7897" s="2">
        <f>$A$10*Table13[[#This Row],[CF % WEC]]</f>
        <v>1.5703157240564803E-2</v>
      </c>
      <c r="L7897" s="1">
        <v>26.651539972727878</v>
      </c>
      <c r="M7897" s="2">
        <f>Table13[[#This Row],[Cons h '[MWh']]]-Table13[[#This Row],[Ewec_prod '[MWh']]]-Table13[[#This Row],[Eeol_prod '[MWh']]]-Table13[[#This Row],[Efv_prod '[MWh']]]</f>
        <v>-16.139818675770769</v>
      </c>
    </row>
    <row r="7898" spans="5:13" x14ac:dyDescent="0.3">
      <c r="E7898" s="4">
        <v>43795</v>
      </c>
      <c r="F7898" s="3">
        <v>0.50131000000000003</v>
      </c>
      <c r="G7898" s="2">
        <f>Table13[[#This Row],[CF % FV]]*$A$2</f>
        <v>25.56681</v>
      </c>
      <c r="H7898" s="3">
        <v>0.32477029057502899</v>
      </c>
      <c r="I7898" s="2">
        <f>Table13[[#This Row],[CF % EOL]]*$A$6</f>
        <v>12.990811623001159</v>
      </c>
      <c r="J7898" s="3">
        <v>5.287974315782093E-2</v>
      </c>
      <c r="K7898" s="2">
        <f>$A$10*Table13[[#This Row],[CF % WEC]]</f>
        <v>1.6263947628386566E-2</v>
      </c>
      <c r="L7898" s="1">
        <v>24.773895716807221</v>
      </c>
      <c r="M7898" s="2">
        <f>Table13[[#This Row],[Cons h '[MWh']]]-Table13[[#This Row],[Ewec_prod '[MWh']]]-Table13[[#This Row],[Eeol_prod '[MWh']]]-Table13[[#This Row],[Efv_prod '[MWh']]]</f>
        <v>-13.799989853822323</v>
      </c>
    </row>
    <row r="7899" spans="5:13" x14ac:dyDescent="0.3">
      <c r="E7899" s="4">
        <v>43795.041666666664</v>
      </c>
      <c r="F7899" s="3">
        <v>0.32462999999999997</v>
      </c>
      <c r="G7899" s="2">
        <f>Table13[[#This Row],[CF % FV]]*$A$2</f>
        <v>16.55613</v>
      </c>
      <c r="H7899" s="3">
        <v>0.29692001449316402</v>
      </c>
      <c r="I7899" s="2">
        <f>Table13[[#This Row],[CF % EOL]]*$A$6</f>
        <v>11.876800579726561</v>
      </c>
      <c r="J7899" s="3">
        <v>5.2382910226153129E-2</v>
      </c>
      <c r="K7899" s="2">
        <f>$A$10*Table13[[#This Row],[CF % WEC]]</f>
        <v>1.6111139307124742E-2</v>
      </c>
      <c r="L7899" s="1">
        <v>26.784447281449896</v>
      </c>
      <c r="M7899" s="2">
        <f>Table13[[#This Row],[Cons h '[MWh']]]-Table13[[#This Row],[Ewec_prod '[MWh']]]-Table13[[#This Row],[Eeol_prod '[MWh']]]-Table13[[#This Row],[Efv_prod '[MWh']]]</f>
        <v>-1.6645944375837889</v>
      </c>
    </row>
    <row r="7900" spans="5:13" x14ac:dyDescent="0.3">
      <c r="E7900" s="4">
        <v>43795.083333333336</v>
      </c>
      <c r="F7900" s="3">
        <v>0.13402</v>
      </c>
      <c r="G7900" s="2">
        <f>Table13[[#This Row],[CF % FV]]*$A$2</f>
        <v>6.8350200000000001</v>
      </c>
      <c r="H7900" s="3">
        <v>0.223194265165507</v>
      </c>
      <c r="I7900" s="2">
        <f>Table13[[#This Row],[CF % EOL]]*$A$6</f>
        <v>8.92777060662028</v>
      </c>
      <c r="J7900" s="3">
        <v>5.0824516440883823E-2</v>
      </c>
      <c r="K7900" s="2">
        <f>$A$10*Table13[[#This Row],[CF % WEC]]</f>
        <v>1.5631832234237145E-2</v>
      </c>
      <c r="L7900" s="1">
        <v>20.921296336445998</v>
      </c>
      <c r="M7900" s="2">
        <f>Table13[[#This Row],[Cons h '[MWh']]]-Table13[[#This Row],[Ewec_prod '[MWh']]]-Table13[[#This Row],[Eeol_prod '[MWh']]]-Table13[[#This Row],[Efv_prod '[MWh']]]</f>
        <v>5.1428738975914801</v>
      </c>
    </row>
    <row r="7901" spans="5:13" x14ac:dyDescent="0.3">
      <c r="E7901" s="4">
        <v>43795.125</v>
      </c>
      <c r="F7901" s="3">
        <v>2.402E-2</v>
      </c>
      <c r="G7901" s="2">
        <f>Table13[[#This Row],[CF % FV]]*$A$2</f>
        <v>1.22502</v>
      </c>
      <c r="H7901" s="3">
        <v>0.170053449260265</v>
      </c>
      <c r="I7901" s="2">
        <f>Table13[[#This Row],[CF % EOL]]*$A$6</f>
        <v>6.8021379704106</v>
      </c>
      <c r="J7901" s="3">
        <v>4.9340298782632484E-2</v>
      </c>
      <c r="K7901" s="2">
        <f>$A$10*Table13[[#This Row],[CF % WEC]]</f>
        <v>1.5175339127020605E-2</v>
      </c>
      <c r="L7901" s="1">
        <v>24.497599416616332</v>
      </c>
      <c r="M7901" s="2">
        <f>Table13[[#This Row],[Cons h '[MWh']]]-Table13[[#This Row],[Ewec_prod '[MWh']]]-Table13[[#This Row],[Eeol_prod '[MWh']]]-Table13[[#This Row],[Efv_prod '[MWh']]]</f>
        <v>16.455266107078714</v>
      </c>
    </row>
    <row r="7902" spans="5:13" x14ac:dyDescent="0.3">
      <c r="E7902" s="4">
        <v>43795.166666666664</v>
      </c>
      <c r="F7902" s="3">
        <v>0</v>
      </c>
      <c r="G7902" s="2">
        <f>Table13[[#This Row],[CF % FV]]*$A$2</f>
        <v>0</v>
      </c>
      <c r="H7902" s="3">
        <v>0.18282282537633401</v>
      </c>
      <c r="I7902" s="2">
        <f>Table13[[#This Row],[CF % EOL]]*$A$6</f>
        <v>7.3129130150533603</v>
      </c>
      <c r="J7902" s="3">
        <v>4.8122886594640799E-2</v>
      </c>
      <c r="K7902" s="2">
        <f>$A$10*Table13[[#This Row],[CF % WEC]]</f>
        <v>1.480090599090338E-2</v>
      </c>
      <c r="L7902" s="1">
        <v>25.715345048853894</v>
      </c>
      <c r="M7902" s="2">
        <f>Table13[[#This Row],[Cons h '[MWh']]]-Table13[[#This Row],[Ewec_prod '[MWh']]]-Table13[[#This Row],[Eeol_prod '[MWh']]]-Table13[[#This Row],[Efv_prod '[MWh']]]</f>
        <v>18.38763112780963</v>
      </c>
    </row>
    <row r="7903" spans="5:13" x14ac:dyDescent="0.3">
      <c r="E7903" s="4">
        <v>43795.208333333336</v>
      </c>
      <c r="F7903" s="3">
        <v>0</v>
      </c>
      <c r="G7903" s="2">
        <f>Table13[[#This Row],[CF % FV]]*$A$2</f>
        <v>0</v>
      </c>
      <c r="H7903" s="3">
        <v>0.17527462158163901</v>
      </c>
      <c r="I7903" s="2">
        <f>Table13[[#This Row],[CF % EOL]]*$A$6</f>
        <v>7.01098486326556</v>
      </c>
      <c r="J7903" s="3">
        <v>4.6272015071820778E-2</v>
      </c>
      <c r="K7903" s="2">
        <f>$A$10*Table13[[#This Row],[CF % WEC]]</f>
        <v>1.4231643061161545E-2</v>
      </c>
      <c r="L7903" s="1">
        <v>28.304602284596179</v>
      </c>
      <c r="M7903" s="2">
        <f>Table13[[#This Row],[Cons h '[MWh']]]-Table13[[#This Row],[Ewec_prod '[MWh']]]-Table13[[#This Row],[Eeol_prod '[MWh']]]-Table13[[#This Row],[Efv_prod '[MWh']]]</f>
        <v>21.279385778269457</v>
      </c>
    </row>
    <row r="7904" spans="5:13" x14ac:dyDescent="0.3">
      <c r="E7904" s="4">
        <v>43795.25</v>
      </c>
      <c r="F7904" s="3">
        <v>0</v>
      </c>
      <c r="G7904" s="2">
        <f>Table13[[#This Row],[CF % FV]]*$A$2</f>
        <v>0</v>
      </c>
      <c r="H7904" s="3">
        <v>0.15244289233957101</v>
      </c>
      <c r="I7904" s="2">
        <f>Table13[[#This Row],[CF % EOL]]*$A$6</f>
        <v>6.09771569358284</v>
      </c>
      <c r="J7904" s="3">
        <v>4.4004919579179777E-2</v>
      </c>
      <c r="K7904" s="2">
        <f>$A$10*Table13[[#This Row],[CF % WEC]]</f>
        <v>1.3534364289386513E-2</v>
      </c>
      <c r="L7904" s="1">
        <v>34.695859240454283</v>
      </c>
      <c r="M7904" s="2">
        <f>Table13[[#This Row],[Cons h '[MWh']]]-Table13[[#This Row],[Ewec_prod '[MWh']]]-Table13[[#This Row],[Eeol_prod '[MWh']]]-Table13[[#This Row],[Efv_prod '[MWh']]]</f>
        <v>28.584609182582057</v>
      </c>
    </row>
    <row r="7905" spans="5:13" x14ac:dyDescent="0.3">
      <c r="E7905" s="4">
        <v>43795.291666666664</v>
      </c>
      <c r="F7905" s="3">
        <v>0</v>
      </c>
      <c r="G7905" s="2">
        <f>Table13[[#This Row],[CF % FV]]*$A$2</f>
        <v>0</v>
      </c>
      <c r="H7905" s="3">
        <v>0.13775940495931799</v>
      </c>
      <c r="I7905" s="2">
        <f>Table13[[#This Row],[CF % EOL]]*$A$6</f>
        <v>5.51037619837272</v>
      </c>
      <c r="J7905" s="3">
        <v>4.1858372589487873E-2</v>
      </c>
      <c r="K7905" s="2">
        <f>$A$10*Table13[[#This Row],[CF % WEC]]</f>
        <v>1.2874161993811322E-2</v>
      </c>
      <c r="L7905" s="1">
        <v>34.050844273132789</v>
      </c>
      <c r="M7905" s="2">
        <f>Table13[[#This Row],[Cons h '[MWh']]]-Table13[[#This Row],[Ewec_prod '[MWh']]]-Table13[[#This Row],[Eeol_prod '[MWh']]]-Table13[[#This Row],[Efv_prod '[MWh']]]</f>
        <v>28.527593912766257</v>
      </c>
    </row>
    <row r="7906" spans="5:13" x14ac:dyDescent="0.3">
      <c r="E7906" s="4">
        <v>43795.333333333336</v>
      </c>
      <c r="F7906" s="3">
        <v>0</v>
      </c>
      <c r="G7906" s="2">
        <f>Table13[[#This Row],[CF % FV]]*$A$2</f>
        <v>0</v>
      </c>
      <c r="H7906" s="3">
        <v>0.13251968752412199</v>
      </c>
      <c r="I7906" s="2">
        <f>Table13[[#This Row],[CF % EOL]]*$A$6</f>
        <v>5.3007875009648799</v>
      </c>
      <c r="J7906" s="3">
        <v>4.0009888092279629E-2</v>
      </c>
      <c r="K7906" s="2">
        <f>$A$10*Table13[[#This Row],[CF % WEC]]</f>
        <v>1.2305633229124367E-2</v>
      </c>
      <c r="L7906" s="1">
        <v>28.487057579423507</v>
      </c>
      <c r="M7906" s="2">
        <f>Table13[[#This Row],[Cons h '[MWh']]]-Table13[[#This Row],[Ewec_prod '[MWh']]]-Table13[[#This Row],[Eeol_prod '[MWh']]]-Table13[[#This Row],[Efv_prod '[MWh']]]</f>
        <v>23.173964445229501</v>
      </c>
    </row>
    <row r="7907" spans="5:13" x14ac:dyDescent="0.3">
      <c r="E7907" s="4">
        <v>43795.375</v>
      </c>
      <c r="F7907" s="3">
        <v>0</v>
      </c>
      <c r="G7907" s="2">
        <f>Table13[[#This Row],[CF % FV]]*$A$2</f>
        <v>0</v>
      </c>
      <c r="H7907" s="3">
        <v>0.11473298158169699</v>
      </c>
      <c r="I7907" s="2">
        <f>Table13[[#This Row],[CF % EOL]]*$A$6</f>
        <v>4.5893192632678801</v>
      </c>
      <c r="J7907" s="3">
        <v>3.8222681559311945E-2</v>
      </c>
      <c r="K7907" s="2">
        <f>$A$10*Table13[[#This Row],[CF % WEC]]</f>
        <v>1.1755951409253469E-2</v>
      </c>
      <c r="L7907" s="1">
        <v>28.295256998393722</v>
      </c>
      <c r="M7907" s="2">
        <f>Table13[[#This Row],[Cons h '[MWh']]]-Table13[[#This Row],[Ewec_prod '[MWh']]]-Table13[[#This Row],[Eeol_prod '[MWh']]]-Table13[[#This Row],[Efv_prod '[MWh']]]</f>
        <v>23.694181783716587</v>
      </c>
    </row>
    <row r="7908" spans="5:13" x14ac:dyDescent="0.3">
      <c r="E7908" s="4">
        <v>43795.416666666664</v>
      </c>
      <c r="F7908" s="3">
        <v>0</v>
      </c>
      <c r="G7908" s="2">
        <f>Table13[[#This Row],[CF % FV]]*$A$2</f>
        <v>0</v>
      </c>
      <c r="H7908" s="3">
        <v>0.121426902577059</v>
      </c>
      <c r="I7908" s="2">
        <f>Table13[[#This Row],[CF % EOL]]*$A$6</f>
        <v>4.8570761030823597</v>
      </c>
      <c r="J7908" s="3">
        <v>3.8470746513825961E-2</v>
      </c>
      <c r="K7908" s="2">
        <f>$A$10*Table13[[#This Row],[CF % WEC]]</f>
        <v>1.1832247457375581E-2</v>
      </c>
      <c r="L7908" s="1">
        <v>30.249714691726869</v>
      </c>
      <c r="M7908" s="2">
        <f>Table13[[#This Row],[Cons h '[MWh']]]-Table13[[#This Row],[Ewec_prod '[MWh']]]-Table13[[#This Row],[Eeol_prod '[MWh']]]-Table13[[#This Row],[Efv_prod '[MWh']]]</f>
        <v>25.380806341187132</v>
      </c>
    </row>
    <row r="7909" spans="5:13" x14ac:dyDescent="0.3">
      <c r="E7909" s="4">
        <v>43795.458333333336</v>
      </c>
      <c r="F7909" s="3">
        <v>0</v>
      </c>
      <c r="G7909" s="2">
        <f>Table13[[#This Row],[CF % FV]]*$A$2</f>
        <v>0</v>
      </c>
      <c r="H7909" s="3">
        <v>0.16864451202089201</v>
      </c>
      <c r="I7909" s="2">
        <f>Table13[[#This Row],[CF % EOL]]*$A$6</f>
        <v>6.7457804808356805</v>
      </c>
      <c r="J7909" s="3">
        <v>3.9512799936310204E-2</v>
      </c>
      <c r="K7909" s="2">
        <f>$A$10*Table13[[#This Row],[CF % WEC]]</f>
        <v>1.2152746409851261E-2</v>
      </c>
      <c r="L7909" s="1">
        <v>27.968436255955631</v>
      </c>
      <c r="M7909" s="2">
        <f>Table13[[#This Row],[Cons h '[MWh']]]-Table13[[#This Row],[Ewec_prod '[MWh']]]-Table13[[#This Row],[Eeol_prod '[MWh']]]-Table13[[#This Row],[Efv_prod '[MWh']]]</f>
        <v>21.2105030287101</v>
      </c>
    </row>
    <row r="7910" spans="5:13" x14ac:dyDescent="0.3">
      <c r="E7910" s="4">
        <v>43795.5</v>
      </c>
      <c r="F7910" s="3">
        <v>0</v>
      </c>
      <c r="G7910" s="2">
        <f>Table13[[#This Row],[CF % FV]]*$A$2</f>
        <v>0</v>
      </c>
      <c r="H7910" s="3">
        <v>0.194996948701394</v>
      </c>
      <c r="I7910" s="2">
        <f>Table13[[#This Row],[CF % EOL]]*$A$6</f>
        <v>7.7998779480557605</v>
      </c>
      <c r="J7910" s="3">
        <v>3.9423560992522089E-2</v>
      </c>
      <c r="K7910" s="2">
        <f>$A$10*Table13[[#This Row],[CF % WEC]]</f>
        <v>1.2125299651952859E-2</v>
      </c>
      <c r="L7910" s="1">
        <v>36.589404775603853</v>
      </c>
      <c r="M7910" s="2">
        <f>Table13[[#This Row],[Cons h '[MWh']]]-Table13[[#This Row],[Ewec_prod '[MWh']]]-Table13[[#This Row],[Eeol_prod '[MWh']]]-Table13[[#This Row],[Efv_prod '[MWh']]]</f>
        <v>28.777401527896139</v>
      </c>
    </row>
    <row r="7911" spans="5:13" x14ac:dyDescent="0.3">
      <c r="E7911" s="4">
        <v>43795.541666666664</v>
      </c>
      <c r="F7911" s="3">
        <v>0</v>
      </c>
      <c r="G7911" s="2">
        <f>Table13[[#This Row],[CF % FV]]*$A$2</f>
        <v>0</v>
      </c>
      <c r="H7911" s="3">
        <v>0.150422192497564</v>
      </c>
      <c r="I7911" s="2">
        <f>Table13[[#This Row],[CF % EOL]]*$A$6</f>
        <v>6.0168876999025596</v>
      </c>
      <c r="J7911" s="3">
        <v>3.805645165639112E-2</v>
      </c>
      <c r="K7911" s="2">
        <f>$A$10*Table13[[#This Row],[CF % WEC]]</f>
        <v>1.1704824942407604E-2</v>
      </c>
      <c r="L7911" s="1">
        <v>30.927647201178672</v>
      </c>
      <c r="M7911" s="2">
        <f>Table13[[#This Row],[Cons h '[MWh']]]-Table13[[#This Row],[Ewec_prod '[MWh']]]-Table13[[#This Row],[Eeol_prod '[MWh']]]-Table13[[#This Row],[Efv_prod '[MWh']]]</f>
        <v>24.899054676333705</v>
      </c>
    </row>
    <row r="7912" spans="5:13" x14ac:dyDescent="0.3">
      <c r="E7912" s="4">
        <v>43795.583333333336</v>
      </c>
      <c r="F7912" s="3">
        <v>0</v>
      </c>
      <c r="G7912" s="2">
        <f>Table13[[#This Row],[CF % FV]]*$A$2</f>
        <v>0</v>
      </c>
      <c r="H7912" s="3">
        <v>0.110519741513186</v>
      </c>
      <c r="I7912" s="2">
        <f>Table13[[#This Row],[CF % EOL]]*$A$6</f>
        <v>4.4207896605274399</v>
      </c>
      <c r="J7912" s="3">
        <v>3.7432573215274025E-2</v>
      </c>
      <c r="K7912" s="2">
        <f>$A$10*Table13[[#This Row],[CF % WEC]]</f>
        <v>1.1512941894441114E-2</v>
      </c>
      <c r="L7912" s="1">
        <v>28.418265223492909</v>
      </c>
      <c r="M7912" s="2">
        <f>Table13[[#This Row],[Cons h '[MWh']]]-Table13[[#This Row],[Ewec_prod '[MWh']]]-Table13[[#This Row],[Eeol_prod '[MWh']]]-Table13[[#This Row],[Efv_prod '[MWh']]]</f>
        <v>23.985962621071028</v>
      </c>
    </row>
    <row r="7913" spans="5:13" x14ac:dyDescent="0.3">
      <c r="E7913" s="4">
        <v>43795.625</v>
      </c>
      <c r="F7913" s="3">
        <v>5.4000000000000003E-3</v>
      </c>
      <c r="G7913" s="2">
        <f>Table13[[#This Row],[CF % FV]]*$A$2</f>
        <v>0.27540000000000003</v>
      </c>
      <c r="H7913" s="3">
        <v>9.8081012454373603E-2</v>
      </c>
      <c r="I7913" s="2">
        <f>Table13[[#This Row],[CF % EOL]]*$A$6</f>
        <v>3.9232404981749442</v>
      </c>
      <c r="J7913" s="3">
        <v>3.6872691685732387E-2</v>
      </c>
      <c r="K7913" s="2">
        <f>$A$10*Table13[[#This Row],[CF % WEC]]</f>
        <v>1.1340742043783946E-2</v>
      </c>
      <c r="L7913" s="1">
        <v>30.31969904659363</v>
      </c>
      <c r="M7913" s="2">
        <f>Table13[[#This Row],[Cons h '[MWh']]]-Table13[[#This Row],[Ewec_prod '[MWh']]]-Table13[[#This Row],[Eeol_prod '[MWh']]]-Table13[[#This Row],[Efv_prod '[MWh']]]</f>
        <v>26.109717806374899</v>
      </c>
    </row>
    <row r="7914" spans="5:13" x14ac:dyDescent="0.3">
      <c r="E7914" s="4">
        <v>43795.666666666664</v>
      </c>
      <c r="F7914" s="3">
        <v>8.6980000000000002E-2</v>
      </c>
      <c r="G7914" s="2">
        <f>Table13[[#This Row],[CF % FV]]*$A$2</f>
        <v>4.4359799999999998</v>
      </c>
      <c r="H7914" s="3">
        <v>8.9337367036056006E-2</v>
      </c>
      <c r="I7914" s="2">
        <f>Table13[[#This Row],[CF % EOL]]*$A$6</f>
        <v>3.5734946814422401</v>
      </c>
      <c r="J7914" s="3">
        <v>3.7332750352972954E-2</v>
      </c>
      <c r="K7914" s="2">
        <f>$A$10*Table13[[#This Row],[CF % WEC]]</f>
        <v>1.1482239895762057E-2</v>
      </c>
      <c r="L7914" s="1">
        <v>28.429062400711736</v>
      </c>
      <c r="M7914" s="2">
        <f>Table13[[#This Row],[Cons h '[MWh']]]-Table13[[#This Row],[Ewec_prod '[MWh']]]-Table13[[#This Row],[Eeol_prod '[MWh']]]-Table13[[#This Row],[Efv_prod '[MWh']]]</f>
        <v>20.408105479373731</v>
      </c>
    </row>
    <row r="7915" spans="5:13" x14ac:dyDescent="0.3">
      <c r="E7915" s="4">
        <v>43795.708333333336</v>
      </c>
      <c r="F7915" s="3">
        <v>0.2364</v>
      </c>
      <c r="G7915" s="2">
        <f>Table13[[#This Row],[CF % FV]]*$A$2</f>
        <v>12.0564</v>
      </c>
      <c r="H7915" s="3">
        <v>9.2995480446067202E-2</v>
      </c>
      <c r="I7915" s="2">
        <f>Table13[[#This Row],[CF % EOL]]*$A$6</f>
        <v>3.7198192178426881</v>
      </c>
      <c r="J7915" s="3">
        <v>3.8621018316906931E-2</v>
      </c>
      <c r="K7915" s="2">
        <f>$A$10*Table13[[#This Row],[CF % WEC]]</f>
        <v>1.1878465774435819E-2</v>
      </c>
      <c r="L7915" s="1">
        <v>32.865942709358492</v>
      </c>
      <c r="M7915" s="2">
        <f>Table13[[#This Row],[Cons h '[MWh']]]-Table13[[#This Row],[Ewec_prod '[MWh']]]-Table13[[#This Row],[Eeol_prod '[MWh']]]-Table13[[#This Row],[Efv_prod '[MWh']]]</f>
        <v>17.077845025741368</v>
      </c>
    </row>
    <row r="7916" spans="5:13" x14ac:dyDescent="0.3">
      <c r="E7916" s="4">
        <v>43795.75</v>
      </c>
      <c r="F7916" s="3">
        <v>0.30292000000000002</v>
      </c>
      <c r="G7916" s="2">
        <f>Table13[[#This Row],[CF % FV]]*$A$2</f>
        <v>15.448920000000001</v>
      </c>
      <c r="H7916" s="3">
        <v>0.113317603107676</v>
      </c>
      <c r="I7916" s="2">
        <f>Table13[[#This Row],[CF % EOL]]*$A$6</f>
        <v>4.5327041243070401</v>
      </c>
      <c r="J7916" s="3">
        <v>3.9972666113618764E-2</v>
      </c>
      <c r="K7916" s="2">
        <f>$A$10*Table13[[#This Row],[CF % WEC]]</f>
        <v>1.2294185058701933E-2</v>
      </c>
      <c r="L7916" s="1">
        <v>43.287687282990007</v>
      </c>
      <c r="M7916" s="2">
        <f>Table13[[#This Row],[Cons h '[MWh']]]-Table13[[#This Row],[Ewec_prod '[MWh']]]-Table13[[#This Row],[Eeol_prod '[MWh']]]-Table13[[#This Row],[Efv_prod '[MWh']]]</f>
        <v>23.293768973624267</v>
      </c>
    </row>
    <row r="7917" spans="5:13" x14ac:dyDescent="0.3">
      <c r="E7917" s="4">
        <v>43795.791666666664</v>
      </c>
      <c r="F7917" s="3">
        <v>0.35951</v>
      </c>
      <c r="G7917" s="2">
        <f>Table13[[#This Row],[CF % FV]]*$A$2</f>
        <v>18.33501</v>
      </c>
      <c r="H7917" s="3">
        <v>0.14438016918190399</v>
      </c>
      <c r="I7917" s="2">
        <f>Table13[[#This Row],[CF % EOL]]*$A$6</f>
        <v>5.7752067672761598</v>
      </c>
      <c r="J7917" s="3">
        <v>4.0197167564179626E-2</v>
      </c>
      <c r="K7917" s="2">
        <f>$A$10*Table13[[#This Row],[CF % WEC]]</f>
        <v>1.2363233802443394E-2</v>
      </c>
      <c r="L7917" s="1">
        <v>50.063105141388171</v>
      </c>
      <c r="M7917" s="2">
        <f>Table13[[#This Row],[Cons h '[MWh']]]-Table13[[#This Row],[Ewec_prod '[MWh']]]-Table13[[#This Row],[Eeol_prod '[MWh']]]-Table13[[#This Row],[Efv_prod '[MWh']]]</f>
        <v>25.940525140309564</v>
      </c>
    </row>
    <row r="7918" spans="5:13" x14ac:dyDescent="0.3">
      <c r="E7918" s="4">
        <v>43795.833333333336</v>
      </c>
      <c r="F7918" s="3">
        <v>0.37616000000000005</v>
      </c>
      <c r="G7918" s="2">
        <f>Table13[[#This Row],[CF % FV]]*$A$2</f>
        <v>19.184160000000002</v>
      </c>
      <c r="H7918" s="3">
        <v>0.134554384062291</v>
      </c>
      <c r="I7918" s="2">
        <f>Table13[[#This Row],[CF % EOL]]*$A$6</f>
        <v>5.3821753624916404</v>
      </c>
      <c r="J7918" s="3">
        <v>3.9743646718681032E-2</v>
      </c>
      <c r="K7918" s="2">
        <f>$A$10*Table13[[#This Row],[CF % WEC]]</f>
        <v>1.2223746754301788E-2</v>
      </c>
      <c r="L7918" s="1">
        <v>39.740549022907203</v>
      </c>
      <c r="M7918" s="2">
        <f>Table13[[#This Row],[Cons h '[MWh']]]-Table13[[#This Row],[Ewec_prod '[MWh']]]-Table13[[#This Row],[Eeol_prod '[MWh']]]-Table13[[#This Row],[Efv_prod '[MWh']]]</f>
        <v>15.161989913661262</v>
      </c>
    </row>
    <row r="7919" spans="5:13" x14ac:dyDescent="0.3">
      <c r="E7919" s="4">
        <v>43795.875</v>
      </c>
      <c r="F7919" s="3">
        <v>0.45579000000000003</v>
      </c>
      <c r="G7919" s="2">
        <f>Table13[[#This Row],[CF % FV]]*$A$2</f>
        <v>23.245290000000001</v>
      </c>
      <c r="H7919" s="3">
        <v>0.144891586911119</v>
      </c>
      <c r="I7919" s="2">
        <f>Table13[[#This Row],[CF % EOL]]*$A$6</f>
        <v>5.7956634764447603</v>
      </c>
      <c r="J7919" s="3">
        <v>3.7644123246668319E-2</v>
      </c>
      <c r="K7919" s="2">
        <f>$A$10*Table13[[#This Row],[CF % WEC]]</f>
        <v>1.1578007237536892E-2</v>
      </c>
      <c r="L7919" s="1">
        <v>29.954531868032813</v>
      </c>
      <c r="M7919" s="2">
        <f>Table13[[#This Row],[Cons h '[MWh']]]-Table13[[#This Row],[Ewec_prod '[MWh']]]-Table13[[#This Row],[Eeol_prod '[MWh']]]-Table13[[#This Row],[Efv_prod '[MWh']]]</f>
        <v>0.90200038435051155</v>
      </c>
    </row>
    <row r="7920" spans="5:13" x14ac:dyDescent="0.3">
      <c r="E7920" s="4">
        <v>43795.916666666664</v>
      </c>
      <c r="F7920" s="3">
        <v>0.53249999999999997</v>
      </c>
      <c r="G7920" s="2">
        <f>Table13[[#This Row],[CF % FV]]*$A$2</f>
        <v>27.157499999999999</v>
      </c>
      <c r="H7920" s="3">
        <v>0.20462650801937099</v>
      </c>
      <c r="I7920" s="2">
        <f>Table13[[#This Row],[CF % EOL]]*$A$6</f>
        <v>8.1850603207748396</v>
      </c>
      <c r="J7920" s="3">
        <v>3.7851744629364956E-2</v>
      </c>
      <c r="K7920" s="2">
        <f>$A$10*Table13[[#This Row],[CF % WEC]]</f>
        <v>1.1641864266581708E-2</v>
      </c>
      <c r="L7920" s="1">
        <v>28.640309909397775</v>
      </c>
      <c r="M7920" s="2">
        <f>Table13[[#This Row],[Cons h '[MWh']]]-Table13[[#This Row],[Ewec_prod '[MWh']]]-Table13[[#This Row],[Eeol_prod '[MWh']]]-Table13[[#This Row],[Efv_prod '[MWh']]]</f>
        <v>-6.7138922756436443</v>
      </c>
    </row>
    <row r="7921" spans="5:13" x14ac:dyDescent="0.3">
      <c r="E7921" s="4">
        <v>43795.958333333336</v>
      </c>
      <c r="F7921" s="3">
        <v>0.42325000000000002</v>
      </c>
      <c r="G7921" s="2">
        <f>Table13[[#This Row],[CF % FV]]*$A$2</f>
        <v>21.585750000000001</v>
      </c>
      <c r="H7921" s="3">
        <v>0.239334816623195</v>
      </c>
      <c r="I7921" s="2">
        <f>Table13[[#This Row],[CF % EOL]]*$A$6</f>
        <v>9.5733926649278001</v>
      </c>
      <c r="J7921" s="3">
        <v>3.8395809109267827E-2</v>
      </c>
      <c r="K7921" s="2">
        <f>$A$10*Table13[[#This Row],[CF % WEC]]</f>
        <v>1.1809199349530139E-2</v>
      </c>
      <c r="L7921" s="1">
        <v>27.694757499658746</v>
      </c>
      <c r="M7921" s="2">
        <f>Table13[[#This Row],[Cons h '[MWh']]]-Table13[[#This Row],[Ewec_prod '[MWh']]]-Table13[[#This Row],[Eeol_prod '[MWh']]]-Table13[[#This Row],[Efv_prod '[MWh']]]</f>
        <v>-3.476194364618582</v>
      </c>
    </row>
    <row r="7922" spans="5:13" x14ac:dyDescent="0.3">
      <c r="E7922" s="4">
        <v>43796</v>
      </c>
      <c r="F7922" s="3">
        <v>0.28663</v>
      </c>
      <c r="G7922" s="2">
        <f>Table13[[#This Row],[CF % FV]]*$A$2</f>
        <v>14.618129999999999</v>
      </c>
      <c r="H7922" s="3">
        <v>0.210031631497552</v>
      </c>
      <c r="I7922" s="2">
        <f>Table13[[#This Row],[CF % EOL]]*$A$6</f>
        <v>8.401265259902079</v>
      </c>
      <c r="J7922" s="3">
        <v>3.8629923232098448E-2</v>
      </c>
      <c r="K7922" s="2">
        <f>$A$10*Table13[[#This Row],[CF % WEC]]</f>
        <v>1.1881204612895714E-2</v>
      </c>
      <c r="L7922" s="1">
        <v>27.169631404095639</v>
      </c>
      <c r="M7922" s="2">
        <f>Table13[[#This Row],[Cons h '[MWh']]]-Table13[[#This Row],[Ewec_prod '[MWh']]]-Table13[[#This Row],[Eeol_prod '[MWh']]]-Table13[[#This Row],[Efv_prod '[MWh']]]</f>
        <v>4.1383549395806671</v>
      </c>
    </row>
    <row r="7923" spans="5:13" x14ac:dyDescent="0.3">
      <c r="E7923" s="4">
        <v>43796.041666666664</v>
      </c>
      <c r="F7923" s="3">
        <v>0.20416999999999999</v>
      </c>
      <c r="G7923" s="2">
        <f>Table13[[#This Row],[CF % FV]]*$A$2</f>
        <v>10.41267</v>
      </c>
      <c r="H7923" s="3">
        <v>0.186955652575237</v>
      </c>
      <c r="I7923" s="2">
        <f>Table13[[#This Row],[CF % EOL]]*$A$6</f>
        <v>7.4782261030094794</v>
      </c>
      <c r="J7923" s="3">
        <v>3.8723351739771587E-2</v>
      </c>
      <c r="K7923" s="2">
        <f>$A$10*Table13[[#This Row],[CF % WEC]]</f>
        <v>1.1909939933172501E-2</v>
      </c>
      <c r="L7923" s="1">
        <v>22.528639872995853</v>
      </c>
      <c r="M7923" s="2">
        <f>Table13[[#This Row],[Cons h '[MWh']]]-Table13[[#This Row],[Ewec_prod '[MWh']]]-Table13[[#This Row],[Eeol_prod '[MWh']]]-Table13[[#This Row],[Efv_prod '[MWh']]]</f>
        <v>4.6258338300532014</v>
      </c>
    </row>
    <row r="7924" spans="5:13" x14ac:dyDescent="0.3">
      <c r="E7924" s="4">
        <v>43796.083333333336</v>
      </c>
      <c r="F7924" s="3">
        <v>9.8640000000000005E-2</v>
      </c>
      <c r="G7924" s="2">
        <f>Table13[[#This Row],[CF % FV]]*$A$2</f>
        <v>5.03064</v>
      </c>
      <c r="H7924" s="3">
        <v>0.15933145314470401</v>
      </c>
      <c r="I7924" s="2">
        <f>Table13[[#This Row],[CF % EOL]]*$A$6</f>
        <v>6.3732581257881602</v>
      </c>
      <c r="J7924" s="3">
        <v>3.8121998514166394E-2</v>
      </c>
      <c r="K7924" s="2">
        <f>$A$10*Table13[[#This Row],[CF % WEC]]</f>
        <v>1.1724984848609885E-2</v>
      </c>
      <c r="L7924" s="1">
        <v>20.987279952879184</v>
      </c>
      <c r="M7924" s="2">
        <f>Table13[[#This Row],[Cons h '[MWh']]]-Table13[[#This Row],[Ewec_prod '[MWh']]]-Table13[[#This Row],[Eeol_prod '[MWh']]]-Table13[[#This Row],[Efv_prod '[MWh']]]</f>
        <v>9.5716568422424153</v>
      </c>
    </row>
    <row r="7925" spans="5:13" x14ac:dyDescent="0.3">
      <c r="E7925" s="4">
        <v>43796.125</v>
      </c>
      <c r="F7925" s="3">
        <v>1.7649999999999999E-2</v>
      </c>
      <c r="G7925" s="2">
        <f>Table13[[#This Row],[CF % FV]]*$A$2</f>
        <v>0.90015000000000001</v>
      </c>
      <c r="H7925" s="3">
        <v>0.139833244119625</v>
      </c>
      <c r="I7925" s="2">
        <f>Table13[[#This Row],[CF % EOL]]*$A$6</f>
        <v>5.5933297647850004</v>
      </c>
      <c r="J7925" s="3">
        <v>3.7718001806598497E-2</v>
      </c>
      <c r="K7925" s="2">
        <f>$A$10*Table13[[#This Row],[CF % WEC]]</f>
        <v>1.1600729682046106E-2</v>
      </c>
      <c r="L7925" s="1">
        <v>27.191115044456524</v>
      </c>
      <c r="M7925" s="2">
        <f>Table13[[#This Row],[Cons h '[MWh']]]-Table13[[#This Row],[Ewec_prod '[MWh']]]-Table13[[#This Row],[Eeol_prod '[MWh']]]-Table13[[#This Row],[Efv_prod '[MWh']]]</f>
        <v>20.686034549989476</v>
      </c>
    </row>
    <row r="7926" spans="5:13" x14ac:dyDescent="0.3">
      <c r="E7926" s="4">
        <v>43796.166666666664</v>
      </c>
      <c r="F7926" s="3">
        <v>0</v>
      </c>
      <c r="G7926" s="2">
        <f>Table13[[#This Row],[CF % FV]]*$A$2</f>
        <v>0</v>
      </c>
      <c r="H7926" s="3">
        <v>0.14344576766022701</v>
      </c>
      <c r="I7926" s="2">
        <f>Table13[[#This Row],[CF % EOL]]*$A$6</f>
        <v>5.7378307064090803</v>
      </c>
      <c r="J7926" s="3">
        <v>3.8606569891011196E-2</v>
      </c>
      <c r="K7926" s="2">
        <f>$A$10*Table13[[#This Row],[CF % WEC]]</f>
        <v>1.1874021947214881E-2</v>
      </c>
      <c r="L7926" s="1">
        <v>30.064468067023636</v>
      </c>
      <c r="M7926" s="2">
        <f>Table13[[#This Row],[Cons h '[MWh']]]-Table13[[#This Row],[Ewec_prod '[MWh']]]-Table13[[#This Row],[Eeol_prod '[MWh']]]-Table13[[#This Row],[Efv_prod '[MWh']]]</f>
        <v>24.314763338667341</v>
      </c>
    </row>
    <row r="7927" spans="5:13" x14ac:dyDescent="0.3">
      <c r="E7927" s="4">
        <v>43796.208333333336</v>
      </c>
      <c r="F7927" s="3">
        <v>0</v>
      </c>
      <c r="G7927" s="2">
        <f>Table13[[#This Row],[CF % FV]]*$A$2</f>
        <v>0</v>
      </c>
      <c r="H7927" s="3">
        <v>0.151123084055615</v>
      </c>
      <c r="I7927" s="2">
        <f>Table13[[#This Row],[CF % EOL]]*$A$6</f>
        <v>6.0449233622246004</v>
      </c>
      <c r="J7927" s="3">
        <v>3.919415964376563E-2</v>
      </c>
      <c r="K7927" s="2">
        <f>$A$10*Table13[[#This Row],[CF % WEC]]</f>
        <v>1.2054743872002848E-2</v>
      </c>
      <c r="L7927" s="1">
        <v>32.00264875614404</v>
      </c>
      <c r="M7927" s="2">
        <f>Table13[[#This Row],[Cons h '[MWh']]]-Table13[[#This Row],[Ewec_prod '[MWh']]]-Table13[[#This Row],[Eeol_prod '[MWh']]]-Table13[[#This Row],[Efv_prod '[MWh']]]</f>
        <v>25.945670650047436</v>
      </c>
    </row>
    <row r="7928" spans="5:13" x14ac:dyDescent="0.3">
      <c r="E7928" s="4">
        <v>43796.25</v>
      </c>
      <c r="F7928" s="3">
        <v>0</v>
      </c>
      <c r="G7928" s="2">
        <f>Table13[[#This Row],[CF % FV]]*$A$2</f>
        <v>0</v>
      </c>
      <c r="H7928" s="3">
        <v>0.140083187434525</v>
      </c>
      <c r="I7928" s="2">
        <f>Table13[[#This Row],[CF % EOL]]*$A$6</f>
        <v>5.6033274973809997</v>
      </c>
      <c r="J7928" s="3">
        <v>3.8726852061956973E-2</v>
      </c>
      <c r="K7928" s="2">
        <f>$A$10*Table13[[#This Row],[CF % WEC]]</f>
        <v>1.1911016509065385E-2</v>
      </c>
      <c r="L7928" s="1">
        <v>38.267090909259295</v>
      </c>
      <c r="M7928" s="2">
        <f>Table13[[#This Row],[Cons h '[MWh']]]-Table13[[#This Row],[Ewec_prod '[MWh']]]-Table13[[#This Row],[Eeol_prod '[MWh']]]-Table13[[#This Row],[Efv_prod '[MWh']]]</f>
        <v>32.651852395369225</v>
      </c>
    </row>
    <row r="7929" spans="5:13" x14ac:dyDescent="0.3">
      <c r="E7929" s="4">
        <v>43796.291666666664</v>
      </c>
      <c r="F7929" s="3">
        <v>0</v>
      </c>
      <c r="G7929" s="2">
        <f>Table13[[#This Row],[CF % FV]]*$A$2</f>
        <v>0</v>
      </c>
      <c r="H7929" s="3">
        <v>0.117520068136374</v>
      </c>
      <c r="I7929" s="2">
        <f>Table13[[#This Row],[CF % EOL]]*$A$6</f>
        <v>4.7008027254549596</v>
      </c>
      <c r="J7929" s="3">
        <v>3.7508998314686924E-2</v>
      </c>
      <c r="K7929" s="2">
        <f>$A$10*Table13[[#This Row],[CF % WEC]]</f>
        <v>1.1536447564857022E-2</v>
      </c>
      <c r="L7929" s="1">
        <v>35.464725124010158</v>
      </c>
      <c r="M7929" s="2">
        <f>Table13[[#This Row],[Cons h '[MWh']]]-Table13[[#This Row],[Ewec_prod '[MWh']]]-Table13[[#This Row],[Eeol_prod '[MWh']]]-Table13[[#This Row],[Efv_prod '[MWh']]]</f>
        <v>30.752385950990341</v>
      </c>
    </row>
    <row r="7930" spans="5:13" x14ac:dyDescent="0.3">
      <c r="E7930" s="4">
        <v>43796.333333333336</v>
      </c>
      <c r="F7930" s="3">
        <v>0</v>
      </c>
      <c r="G7930" s="2">
        <f>Table13[[#This Row],[CF % FV]]*$A$2</f>
        <v>0</v>
      </c>
      <c r="H7930" s="3">
        <v>9.2731639542947303E-2</v>
      </c>
      <c r="I7930" s="2">
        <f>Table13[[#This Row],[CF % EOL]]*$A$6</f>
        <v>3.7092655817178919</v>
      </c>
      <c r="J7930" s="3">
        <v>3.6225697849562734E-2</v>
      </c>
      <c r="K7930" s="2">
        <f>$A$10*Table13[[#This Row],[CF % WEC]]</f>
        <v>1.1141749513961192E-2</v>
      </c>
      <c r="L7930" s="1">
        <v>29.560457772074695</v>
      </c>
      <c r="M7930" s="2">
        <f>Table13[[#This Row],[Cons h '[MWh']]]-Table13[[#This Row],[Ewec_prod '[MWh']]]-Table13[[#This Row],[Eeol_prod '[MWh']]]-Table13[[#This Row],[Efv_prod '[MWh']]]</f>
        <v>25.840050440842845</v>
      </c>
    </row>
    <row r="7931" spans="5:13" x14ac:dyDescent="0.3">
      <c r="E7931" s="4">
        <v>43796.375</v>
      </c>
      <c r="F7931" s="3">
        <v>0</v>
      </c>
      <c r="G7931" s="2">
        <f>Table13[[#This Row],[CF % FV]]*$A$2</f>
        <v>0</v>
      </c>
      <c r="H7931" s="3">
        <v>8.9790394453766298E-2</v>
      </c>
      <c r="I7931" s="2">
        <f>Table13[[#This Row],[CF % EOL]]*$A$6</f>
        <v>3.5916157781506519</v>
      </c>
      <c r="J7931" s="3">
        <v>3.5980402016143151E-2</v>
      </c>
      <c r="K7931" s="2">
        <f>$A$10*Table13[[#This Row],[CF % WEC]]</f>
        <v>1.1066305150014666E-2</v>
      </c>
      <c r="L7931" s="1">
        <v>23.474157730736518</v>
      </c>
      <c r="M7931" s="2">
        <f>Table13[[#This Row],[Cons h '[MWh']]]-Table13[[#This Row],[Ewec_prod '[MWh']]]-Table13[[#This Row],[Eeol_prod '[MWh']]]-Table13[[#This Row],[Efv_prod '[MWh']]]</f>
        <v>19.871475647435854</v>
      </c>
    </row>
    <row r="7932" spans="5:13" x14ac:dyDescent="0.3">
      <c r="E7932" s="4">
        <v>43796.416666666664</v>
      </c>
      <c r="F7932" s="3">
        <v>0</v>
      </c>
      <c r="G7932" s="2">
        <f>Table13[[#This Row],[CF % FV]]*$A$2</f>
        <v>0</v>
      </c>
      <c r="H7932" s="3">
        <v>3.7886175314643502E-5</v>
      </c>
      <c r="I7932" s="2">
        <f>Table13[[#This Row],[CF % EOL]]*$A$6</f>
        <v>1.51544701258574E-3</v>
      </c>
      <c r="J7932" s="3">
        <v>3.5646678023631098E-2</v>
      </c>
      <c r="K7932" s="2">
        <f>$A$10*Table13[[#This Row],[CF % WEC]]</f>
        <v>1.0963663397002495E-2</v>
      </c>
      <c r="L7932" s="1">
        <v>34.429057170257202</v>
      </c>
      <c r="M7932" s="2">
        <f>Table13[[#This Row],[Cons h '[MWh']]]-Table13[[#This Row],[Ewec_prod '[MWh']]]-Table13[[#This Row],[Eeol_prod '[MWh']]]-Table13[[#This Row],[Efv_prod '[MWh']]]</f>
        <v>34.416578059847616</v>
      </c>
    </row>
    <row r="7933" spans="5:13" x14ac:dyDescent="0.3">
      <c r="E7933" s="4">
        <v>43796.458333333336</v>
      </c>
      <c r="F7933" s="3">
        <v>0</v>
      </c>
      <c r="G7933" s="2">
        <f>Table13[[#This Row],[CF % FV]]*$A$2</f>
        <v>0</v>
      </c>
      <c r="H7933" s="3">
        <v>1.04520535207784E-4</v>
      </c>
      <c r="I7933" s="2">
        <f>Table13[[#This Row],[CF % EOL]]*$A$6</f>
        <v>4.1808214083113599E-3</v>
      </c>
      <c r="J7933" s="3">
        <v>3.5500849267860721E-2</v>
      </c>
      <c r="K7933" s="2">
        <f>$A$10*Table13[[#This Row],[CF % WEC]]</f>
        <v>1.091881160489973E-2</v>
      </c>
      <c r="L7933" s="1">
        <v>32.820916993422067</v>
      </c>
      <c r="M7933" s="2">
        <f>Table13[[#This Row],[Cons h '[MWh']]]-Table13[[#This Row],[Ewec_prod '[MWh']]]-Table13[[#This Row],[Eeol_prod '[MWh']]]-Table13[[#This Row],[Efv_prod '[MWh']]]</f>
        <v>32.805817360408852</v>
      </c>
    </row>
    <row r="7934" spans="5:13" x14ac:dyDescent="0.3">
      <c r="E7934" s="4">
        <v>43796.5</v>
      </c>
      <c r="F7934" s="3">
        <v>0</v>
      </c>
      <c r="G7934" s="2">
        <f>Table13[[#This Row],[CF % FV]]*$A$2</f>
        <v>0</v>
      </c>
      <c r="H7934" s="3">
        <v>8.3854897941952403E-3</v>
      </c>
      <c r="I7934" s="2">
        <f>Table13[[#This Row],[CF % EOL]]*$A$6</f>
        <v>0.33541959176780961</v>
      </c>
      <c r="J7934" s="3">
        <v>3.5484536483892513E-2</v>
      </c>
      <c r="K7934" s="2">
        <f>$A$10*Table13[[#This Row],[CF % WEC]]</f>
        <v>1.0913794366761105E-2</v>
      </c>
      <c r="L7934" s="1">
        <v>26.0221525244289</v>
      </c>
      <c r="M7934" s="2">
        <f>Table13[[#This Row],[Cons h '[MWh']]]-Table13[[#This Row],[Ewec_prod '[MWh']]]-Table13[[#This Row],[Eeol_prod '[MWh']]]-Table13[[#This Row],[Efv_prod '[MWh']]]</f>
        <v>25.675819138294329</v>
      </c>
    </row>
    <row r="7935" spans="5:13" x14ac:dyDescent="0.3">
      <c r="E7935" s="4">
        <v>43796.541666666664</v>
      </c>
      <c r="F7935" s="3">
        <v>0</v>
      </c>
      <c r="G7935" s="2">
        <f>Table13[[#This Row],[CF % FV]]*$A$2</f>
        <v>0</v>
      </c>
      <c r="H7935" s="3">
        <v>3.5131360761493403E-2</v>
      </c>
      <c r="I7935" s="2">
        <f>Table13[[#This Row],[CF % EOL]]*$A$6</f>
        <v>1.4052544304597361</v>
      </c>
      <c r="J7935" s="3">
        <v>3.5581183320922298E-2</v>
      </c>
      <c r="K7935" s="2">
        <f>$A$10*Table13[[#This Row],[CF % WEC]]</f>
        <v>1.0943519531862803E-2</v>
      </c>
      <c r="L7935" s="1">
        <v>30.841038861648055</v>
      </c>
      <c r="M7935" s="2">
        <f>Table13[[#This Row],[Cons h '[MWh']]]-Table13[[#This Row],[Ewec_prod '[MWh']]]-Table13[[#This Row],[Eeol_prod '[MWh']]]-Table13[[#This Row],[Efv_prod '[MWh']]]</f>
        <v>29.424840911656457</v>
      </c>
    </row>
    <row r="7936" spans="5:13" x14ac:dyDescent="0.3">
      <c r="E7936" s="4">
        <v>43796.583333333336</v>
      </c>
      <c r="F7936" s="3">
        <v>0</v>
      </c>
      <c r="G7936" s="2">
        <f>Table13[[#This Row],[CF % FV]]*$A$2</f>
        <v>0</v>
      </c>
      <c r="H7936" s="3">
        <v>6.0062657841253503E-2</v>
      </c>
      <c r="I7936" s="2">
        <f>Table13[[#This Row],[CF % EOL]]*$A$6</f>
        <v>2.4025063136501403</v>
      </c>
      <c r="J7936" s="3">
        <v>3.5705163563815395E-2</v>
      </c>
      <c r="K7936" s="2">
        <f>$A$10*Table13[[#This Row],[CF % WEC]]</f>
        <v>1.098165149047217E-2</v>
      </c>
      <c r="L7936" s="1">
        <v>31.461426457312701</v>
      </c>
      <c r="M7936" s="2">
        <f>Table13[[#This Row],[Cons h '[MWh']]]-Table13[[#This Row],[Ewec_prod '[MWh']]]-Table13[[#This Row],[Eeol_prod '[MWh']]]-Table13[[#This Row],[Efv_prod '[MWh']]]</f>
        <v>29.04793849217209</v>
      </c>
    </row>
    <row r="7937" spans="5:13" x14ac:dyDescent="0.3">
      <c r="E7937" s="4">
        <v>43796.625</v>
      </c>
      <c r="F7937" s="3">
        <v>4.4200000000000003E-3</v>
      </c>
      <c r="G7937" s="2">
        <f>Table13[[#This Row],[CF % FV]]*$A$2</f>
        <v>0.22542000000000001</v>
      </c>
      <c r="H7937" s="3">
        <v>7.1703467437772297E-2</v>
      </c>
      <c r="I7937" s="2">
        <f>Table13[[#This Row],[CF % EOL]]*$A$6</f>
        <v>2.8681386975108918</v>
      </c>
      <c r="J7937" s="3">
        <v>3.6061060541695791E-2</v>
      </c>
      <c r="K7937" s="2">
        <f>$A$10*Table13[[#This Row],[CF % WEC]]</f>
        <v>1.1091112873294558E-2</v>
      </c>
      <c r="L7937" s="1">
        <v>30.493572655208105</v>
      </c>
      <c r="M7937" s="2">
        <f>Table13[[#This Row],[Cons h '[MWh']]]-Table13[[#This Row],[Ewec_prod '[MWh']]]-Table13[[#This Row],[Eeol_prod '[MWh']]]-Table13[[#This Row],[Efv_prod '[MWh']]]</f>
        <v>27.388922844823917</v>
      </c>
    </row>
    <row r="7938" spans="5:13" x14ac:dyDescent="0.3">
      <c r="E7938" s="4">
        <v>43796.666666666664</v>
      </c>
      <c r="F7938" s="3">
        <v>9.733E-2</v>
      </c>
      <c r="G7938" s="2">
        <f>Table13[[#This Row],[CF % FV]]*$A$2</f>
        <v>4.9638299999999997</v>
      </c>
      <c r="H7938" s="3">
        <v>9.3789323429067095E-2</v>
      </c>
      <c r="I7938" s="2">
        <f>Table13[[#This Row],[CF % EOL]]*$A$6</f>
        <v>3.7515729371626838</v>
      </c>
      <c r="J7938" s="3">
        <v>3.6590526244802961E-2</v>
      </c>
      <c r="K7938" s="2">
        <f>$A$10*Table13[[#This Row],[CF % WEC]]</f>
        <v>1.1253957886377574E-2</v>
      </c>
      <c r="L7938" s="1">
        <v>31.937830722020056</v>
      </c>
      <c r="M7938" s="2">
        <f>Table13[[#This Row],[Cons h '[MWh']]]-Table13[[#This Row],[Ewec_prod '[MWh']]]-Table13[[#This Row],[Eeol_prod '[MWh']]]-Table13[[#This Row],[Efv_prod '[MWh']]]</f>
        <v>23.211173826970992</v>
      </c>
    </row>
    <row r="7939" spans="5:13" x14ac:dyDescent="0.3">
      <c r="E7939" s="4">
        <v>43796.708333333336</v>
      </c>
      <c r="F7939" s="3">
        <v>0.24868999999999999</v>
      </c>
      <c r="G7939" s="2">
        <f>Table13[[#This Row],[CF % FV]]*$A$2</f>
        <v>12.68319</v>
      </c>
      <c r="H7939" s="3">
        <v>0.152884453565027</v>
      </c>
      <c r="I7939" s="2">
        <f>Table13[[#This Row],[CF % EOL]]*$A$6</f>
        <v>6.11537814260108</v>
      </c>
      <c r="J7939" s="3">
        <v>3.7556843752631019E-2</v>
      </c>
      <c r="K7939" s="2">
        <f>$A$10*Table13[[#This Row],[CF % WEC]]</f>
        <v>1.155116313740921E-2</v>
      </c>
      <c r="L7939" s="1">
        <v>43.88486249841003</v>
      </c>
      <c r="M7939" s="2">
        <f>Table13[[#This Row],[Cons h '[MWh']]]-Table13[[#This Row],[Ewec_prod '[MWh']]]-Table13[[#This Row],[Eeol_prod '[MWh']]]-Table13[[#This Row],[Efv_prod '[MWh']]]</f>
        <v>25.074743192671537</v>
      </c>
    </row>
    <row r="7940" spans="5:13" x14ac:dyDescent="0.3">
      <c r="E7940" s="4">
        <v>43796.75</v>
      </c>
      <c r="F7940" s="3">
        <v>0.43748000000000004</v>
      </c>
      <c r="G7940" s="2">
        <f>Table13[[#This Row],[CF % FV]]*$A$2</f>
        <v>22.311480000000003</v>
      </c>
      <c r="H7940" s="3">
        <v>0.229666611949361</v>
      </c>
      <c r="I7940" s="2">
        <f>Table13[[#This Row],[CF % EOL]]*$A$6</f>
        <v>9.1866644779744391</v>
      </c>
      <c r="J7940" s="3">
        <v>3.8372755807992827E-2</v>
      </c>
      <c r="K7940" s="2">
        <f>$A$10*Table13[[#This Row],[CF % WEC]]</f>
        <v>1.1802108965534153E-2</v>
      </c>
      <c r="L7940" s="1">
        <v>55.542062064058406</v>
      </c>
      <c r="M7940" s="2">
        <f>Table13[[#This Row],[Cons h '[MWh']]]-Table13[[#This Row],[Ewec_prod '[MWh']]]-Table13[[#This Row],[Eeol_prod '[MWh']]]-Table13[[#This Row],[Efv_prod '[MWh']]]</f>
        <v>24.032115477118431</v>
      </c>
    </row>
    <row r="7941" spans="5:13" x14ac:dyDescent="0.3">
      <c r="E7941" s="4">
        <v>43796.791666666664</v>
      </c>
      <c r="F7941" s="3">
        <v>0.45562000000000002</v>
      </c>
      <c r="G7941" s="2">
        <f>Table13[[#This Row],[CF % FV]]*$A$2</f>
        <v>23.236620000000002</v>
      </c>
      <c r="H7941" s="3">
        <v>0.28150640985124897</v>
      </c>
      <c r="I7941" s="2">
        <f>Table13[[#This Row],[CF % EOL]]*$A$6</f>
        <v>11.260256394049959</v>
      </c>
      <c r="J7941" s="3">
        <v>3.9203167676059615E-2</v>
      </c>
      <c r="K7941" s="2">
        <f>$A$10*Table13[[#This Row],[CF % WEC]]</f>
        <v>1.2057514425653741E-2</v>
      </c>
      <c r="L7941" s="1">
        <v>55.364858902346143</v>
      </c>
      <c r="M7941" s="2">
        <f>Table13[[#This Row],[Cons h '[MWh']]]-Table13[[#This Row],[Ewec_prod '[MWh']]]-Table13[[#This Row],[Eeol_prod '[MWh']]]-Table13[[#This Row],[Efv_prod '[MWh']]]</f>
        <v>20.855924993870524</v>
      </c>
    </row>
    <row r="7942" spans="5:13" x14ac:dyDescent="0.3">
      <c r="E7942" s="4">
        <v>43796.833333333336</v>
      </c>
      <c r="F7942" s="3">
        <v>0.59328999999999998</v>
      </c>
      <c r="G7942" s="2">
        <f>Table13[[#This Row],[CF % FV]]*$A$2</f>
        <v>30.25779</v>
      </c>
      <c r="H7942" s="3">
        <v>0.29103894420960003</v>
      </c>
      <c r="I7942" s="2">
        <f>Table13[[#This Row],[CF % EOL]]*$A$6</f>
        <v>11.641557768384001</v>
      </c>
      <c r="J7942" s="3">
        <v>4.0253126465563269E-2</v>
      </c>
      <c r="K7942" s="2">
        <f>$A$10*Table13[[#This Row],[CF % WEC]]</f>
        <v>1.2380444790755675E-2</v>
      </c>
      <c r="L7942" s="1">
        <v>35.30260157059648</v>
      </c>
      <c r="M7942" s="2">
        <f>Table13[[#This Row],[Cons h '[MWh']]]-Table13[[#This Row],[Ewec_prod '[MWh']]]-Table13[[#This Row],[Eeol_prod '[MWh']]]-Table13[[#This Row],[Efv_prod '[MWh']]]</f>
        <v>-6.6091266425782784</v>
      </c>
    </row>
    <row r="7943" spans="5:13" x14ac:dyDescent="0.3">
      <c r="E7943" s="4">
        <v>43796.875</v>
      </c>
      <c r="F7943" s="3">
        <v>0.67337000000000002</v>
      </c>
      <c r="G7943" s="2">
        <f>Table13[[#This Row],[CF % FV]]*$A$2</f>
        <v>34.34187</v>
      </c>
      <c r="H7943" s="3">
        <v>0.27365751440615199</v>
      </c>
      <c r="I7943" s="2">
        <f>Table13[[#This Row],[CF % EOL]]*$A$6</f>
        <v>10.946300576246079</v>
      </c>
      <c r="J7943" s="3">
        <v>4.1844810970744689E-2</v>
      </c>
      <c r="K7943" s="2">
        <f>$A$10*Table13[[#This Row],[CF % WEC]]</f>
        <v>1.2869990917254897E-2</v>
      </c>
      <c r="L7943" s="1">
        <v>32.716868939091391</v>
      </c>
      <c r="M7943" s="2">
        <f>Table13[[#This Row],[Cons h '[MWh']]]-Table13[[#This Row],[Ewec_prod '[MWh']]]-Table13[[#This Row],[Eeol_prod '[MWh']]]-Table13[[#This Row],[Efv_prod '[MWh']]]</f>
        <v>-12.584171628071942</v>
      </c>
    </row>
    <row r="7944" spans="5:13" x14ac:dyDescent="0.3">
      <c r="E7944" s="4">
        <v>43796.916666666664</v>
      </c>
      <c r="F7944" s="3">
        <v>0.64432</v>
      </c>
      <c r="G7944" s="2">
        <f>Table13[[#This Row],[CF % FV]]*$A$2</f>
        <v>32.860320000000002</v>
      </c>
      <c r="H7944" s="3">
        <v>0.34692980009183</v>
      </c>
      <c r="I7944" s="2">
        <f>Table13[[#This Row],[CF % EOL]]*$A$6</f>
        <v>13.877192003673199</v>
      </c>
      <c r="J7944" s="3">
        <v>4.4878873505370537E-2</v>
      </c>
      <c r="K7944" s="2">
        <f>$A$10*Table13[[#This Row],[CF % WEC]]</f>
        <v>1.3803161753904589E-2</v>
      </c>
      <c r="L7944" s="1">
        <v>31.636392030553914</v>
      </c>
      <c r="M7944" s="2">
        <f>Table13[[#This Row],[Cons h '[MWh']]]-Table13[[#This Row],[Ewec_prod '[MWh']]]-Table13[[#This Row],[Eeol_prod '[MWh']]]-Table13[[#This Row],[Efv_prod '[MWh']]]</f>
        <v>-15.114923134873194</v>
      </c>
    </row>
    <row r="7945" spans="5:13" x14ac:dyDescent="0.3">
      <c r="E7945" s="4">
        <v>43796.958333333336</v>
      </c>
      <c r="F7945" s="3">
        <v>0.59414</v>
      </c>
      <c r="G7945" s="2">
        <f>Table13[[#This Row],[CF % FV]]*$A$2</f>
        <v>30.30114</v>
      </c>
      <c r="H7945" s="3">
        <v>0.40316836509741499</v>
      </c>
      <c r="I7945" s="2">
        <f>Table13[[#This Row],[CF % EOL]]*$A$6</f>
        <v>16.126734603896601</v>
      </c>
      <c r="J7945" s="3">
        <v>4.9858925632520305E-2</v>
      </c>
      <c r="K7945" s="2">
        <f>$A$10*Table13[[#This Row],[CF % WEC]]</f>
        <v>1.5334850490380983E-2</v>
      </c>
      <c r="L7945" s="1">
        <v>25.350739270812568</v>
      </c>
      <c r="M7945" s="2">
        <f>Table13[[#This Row],[Cons h '[MWh']]]-Table13[[#This Row],[Ewec_prod '[MWh']]]-Table13[[#This Row],[Eeol_prod '[MWh']]]-Table13[[#This Row],[Efv_prod '[MWh']]]</f>
        <v>-21.092470183574413</v>
      </c>
    </row>
    <row r="7946" spans="5:13" x14ac:dyDescent="0.3">
      <c r="E7946" s="4">
        <v>43797</v>
      </c>
      <c r="F7946" s="3">
        <v>0.49620999999999998</v>
      </c>
      <c r="G7946" s="2">
        <f>Table13[[#This Row],[CF % FV]]*$A$2</f>
        <v>25.306709999999999</v>
      </c>
      <c r="H7946" s="3">
        <v>0.41486909970309299</v>
      </c>
      <c r="I7946" s="2">
        <f>Table13[[#This Row],[CF % EOL]]*$A$6</f>
        <v>16.59476398812372</v>
      </c>
      <c r="J7946" s="3">
        <v>5.6692493662465725E-2</v>
      </c>
      <c r="K7946" s="2">
        <f>$A$10*Table13[[#This Row],[CF % WEC]]</f>
        <v>1.7436615474797541E-2</v>
      </c>
      <c r="L7946" s="1">
        <v>20.55766796828221</v>
      </c>
      <c r="M7946" s="2">
        <f>Table13[[#This Row],[Cons h '[MWh']]]-Table13[[#This Row],[Ewec_prod '[MWh']]]-Table13[[#This Row],[Eeol_prod '[MWh']]]-Table13[[#This Row],[Efv_prod '[MWh']]]</f>
        <v>-21.361242635316305</v>
      </c>
    </row>
    <row r="7947" spans="5:13" x14ac:dyDescent="0.3">
      <c r="E7947" s="4">
        <v>43797.041666666664</v>
      </c>
      <c r="F7947" s="3">
        <v>0.33137</v>
      </c>
      <c r="G7947" s="2">
        <f>Table13[[#This Row],[CF % FV]]*$A$2</f>
        <v>16.89987</v>
      </c>
      <c r="H7947" s="3">
        <v>0.38809989943357398</v>
      </c>
      <c r="I7947" s="2">
        <f>Table13[[#This Row],[CF % EOL]]*$A$6</f>
        <v>15.52399597734296</v>
      </c>
      <c r="J7947" s="3">
        <v>6.2820716287766407E-2</v>
      </c>
      <c r="K7947" s="2">
        <f>$A$10*Table13[[#This Row],[CF % WEC]]</f>
        <v>1.9321441040903619E-2</v>
      </c>
      <c r="L7947" s="1">
        <v>14.879657149303359</v>
      </c>
      <c r="M7947" s="2">
        <f>Table13[[#This Row],[Cons h '[MWh']]]-Table13[[#This Row],[Ewec_prod '[MWh']]]-Table13[[#This Row],[Eeol_prod '[MWh']]]-Table13[[#This Row],[Efv_prod '[MWh']]]</f>
        <v>-17.563530269080502</v>
      </c>
    </row>
    <row r="7948" spans="5:13" x14ac:dyDescent="0.3">
      <c r="E7948" s="4">
        <v>43797.083333333336</v>
      </c>
      <c r="F7948" s="3">
        <v>0.12775</v>
      </c>
      <c r="G7948" s="2">
        <f>Table13[[#This Row],[CF % FV]]*$A$2</f>
        <v>6.51525</v>
      </c>
      <c r="H7948" s="3">
        <v>0.32700185357321798</v>
      </c>
      <c r="I7948" s="2">
        <f>Table13[[#This Row],[CF % EOL]]*$A$6</f>
        <v>13.080074142928719</v>
      </c>
      <c r="J7948" s="3">
        <v>6.6286474963479253E-2</v>
      </c>
      <c r="K7948" s="2">
        <f>$A$10*Table13[[#This Row],[CF % WEC]]</f>
        <v>2.0387386414847504E-2</v>
      </c>
      <c r="L7948" s="1">
        <v>20.626701122828862</v>
      </c>
      <c r="M7948" s="2">
        <f>Table13[[#This Row],[Cons h '[MWh']]]-Table13[[#This Row],[Ewec_prod '[MWh']]]-Table13[[#This Row],[Eeol_prod '[MWh']]]-Table13[[#This Row],[Efv_prod '[MWh']]]</f>
        <v>1.0109895934852968</v>
      </c>
    </row>
    <row r="7949" spans="5:13" x14ac:dyDescent="0.3">
      <c r="E7949" s="4">
        <v>43797.125</v>
      </c>
      <c r="F7949" s="3">
        <v>2.1440000000000001E-2</v>
      </c>
      <c r="G7949" s="2">
        <f>Table13[[#This Row],[CF % FV]]*$A$2</f>
        <v>1.09344</v>
      </c>
      <c r="H7949" s="3">
        <v>0.29116895346923799</v>
      </c>
      <c r="I7949" s="2">
        <f>Table13[[#This Row],[CF % EOL]]*$A$6</f>
        <v>11.64675813876952</v>
      </c>
      <c r="J7949" s="3">
        <v>6.9535078803155445E-2</v>
      </c>
      <c r="K7949" s="2">
        <f>$A$10*Table13[[#This Row],[CF % WEC]]</f>
        <v>2.1386542605076747E-2</v>
      </c>
      <c r="L7949" s="1">
        <v>16.846977203803533</v>
      </c>
      <c r="M7949" s="2">
        <f>Table13[[#This Row],[Cons h '[MWh']]]-Table13[[#This Row],[Ewec_prod '[MWh']]]-Table13[[#This Row],[Eeol_prod '[MWh']]]-Table13[[#This Row],[Efv_prod '[MWh']]]</f>
        <v>4.0853925224289371</v>
      </c>
    </row>
    <row r="7950" spans="5:13" x14ac:dyDescent="0.3">
      <c r="E7950" s="4">
        <v>43797.166666666664</v>
      </c>
      <c r="F7950" s="3">
        <v>0</v>
      </c>
      <c r="G7950" s="2">
        <f>Table13[[#This Row],[CF % FV]]*$A$2</f>
        <v>0</v>
      </c>
      <c r="H7950" s="3">
        <v>0.34259994037751701</v>
      </c>
      <c r="I7950" s="2">
        <f>Table13[[#This Row],[CF % EOL]]*$A$6</f>
        <v>13.703997615100681</v>
      </c>
      <c r="J7950" s="3">
        <v>7.3972911281584217E-2</v>
      </c>
      <c r="K7950" s="2">
        <f>$A$10*Table13[[#This Row],[CF % WEC]]</f>
        <v>2.2751463663738196E-2</v>
      </c>
      <c r="L7950" s="1">
        <v>23.592921160529187</v>
      </c>
      <c r="M7950" s="2">
        <f>Table13[[#This Row],[Cons h '[MWh']]]-Table13[[#This Row],[Ewec_prod '[MWh']]]-Table13[[#This Row],[Eeol_prod '[MWh']]]-Table13[[#This Row],[Efv_prod '[MWh']]]</f>
        <v>9.866172081764768</v>
      </c>
    </row>
    <row r="7951" spans="5:13" x14ac:dyDescent="0.3">
      <c r="E7951" s="4">
        <v>43797.208333333336</v>
      </c>
      <c r="F7951" s="3">
        <v>0</v>
      </c>
      <c r="G7951" s="2">
        <f>Table13[[#This Row],[CF % FV]]*$A$2</f>
        <v>0</v>
      </c>
      <c r="H7951" s="3">
        <v>0.40923356925495802</v>
      </c>
      <c r="I7951" s="2">
        <f>Table13[[#This Row],[CF % EOL]]*$A$6</f>
        <v>16.369342770198323</v>
      </c>
      <c r="J7951" s="3">
        <v>7.7480730179461249E-2</v>
      </c>
      <c r="K7951" s="2">
        <f>$A$10*Table13[[#This Row],[CF % WEC]]</f>
        <v>2.3830345281499965E-2</v>
      </c>
      <c r="L7951" s="1">
        <v>21.320324712655619</v>
      </c>
      <c r="M7951" s="2">
        <f>Table13[[#This Row],[Cons h '[MWh']]]-Table13[[#This Row],[Ewec_prod '[MWh']]]-Table13[[#This Row],[Eeol_prod '[MWh']]]-Table13[[#This Row],[Efv_prod '[MWh']]]</f>
        <v>4.9271515971757971</v>
      </c>
    </row>
    <row r="7952" spans="5:13" x14ac:dyDescent="0.3">
      <c r="E7952" s="4">
        <v>43797.25</v>
      </c>
      <c r="F7952" s="3">
        <v>0</v>
      </c>
      <c r="G7952" s="2">
        <f>Table13[[#This Row],[CF % FV]]*$A$2</f>
        <v>0</v>
      </c>
      <c r="H7952" s="3">
        <v>0.39245663352486299</v>
      </c>
      <c r="I7952" s="2">
        <f>Table13[[#This Row],[CF % EOL]]*$A$6</f>
        <v>15.698265340994519</v>
      </c>
      <c r="J7952" s="3">
        <v>7.9079751956683958E-2</v>
      </c>
      <c r="K7952" s="2">
        <f>$A$10*Table13[[#This Row],[CF % WEC]]</f>
        <v>2.4322148094607112E-2</v>
      </c>
      <c r="L7952" s="1">
        <v>31.182426404239131</v>
      </c>
      <c r="M7952" s="2">
        <f>Table13[[#This Row],[Cons h '[MWh']]]-Table13[[#This Row],[Ewec_prod '[MWh']]]-Table13[[#This Row],[Eeol_prod '[MWh']]]-Table13[[#This Row],[Efv_prod '[MWh']]]</f>
        <v>15.459838915150003</v>
      </c>
    </row>
    <row r="7953" spans="5:13" x14ac:dyDescent="0.3">
      <c r="E7953" s="4">
        <v>43797.291666666664</v>
      </c>
      <c r="F7953" s="3">
        <v>0</v>
      </c>
      <c r="G7953" s="2">
        <f>Table13[[#This Row],[CF % FV]]*$A$2</f>
        <v>0</v>
      </c>
      <c r="H7953" s="3">
        <v>0.33873051056596598</v>
      </c>
      <c r="I7953" s="2">
        <f>Table13[[#This Row],[CF % EOL]]*$A$6</f>
        <v>13.549220422638639</v>
      </c>
      <c r="J7953" s="3">
        <v>7.8492040279081368E-2</v>
      </c>
      <c r="K7953" s="2">
        <f>$A$10*Table13[[#This Row],[CF % WEC]]</f>
        <v>2.4141388670027606E-2</v>
      </c>
      <c r="L7953" s="1">
        <v>29.582348294514496</v>
      </c>
      <c r="M7953" s="2">
        <f>Table13[[#This Row],[Cons h '[MWh']]]-Table13[[#This Row],[Ewec_prod '[MWh']]]-Table13[[#This Row],[Eeol_prod '[MWh']]]-Table13[[#This Row],[Efv_prod '[MWh']]]</f>
        <v>16.008986483205831</v>
      </c>
    </row>
    <row r="7954" spans="5:13" x14ac:dyDescent="0.3">
      <c r="E7954" s="4">
        <v>43797.333333333336</v>
      </c>
      <c r="F7954" s="3">
        <v>0</v>
      </c>
      <c r="G7954" s="2">
        <f>Table13[[#This Row],[CF % FV]]*$A$2</f>
        <v>0</v>
      </c>
      <c r="H7954" s="3">
        <v>0.28870414492961699</v>
      </c>
      <c r="I7954" s="2">
        <f>Table13[[#This Row],[CF % EOL]]*$A$6</f>
        <v>11.54816579718468</v>
      </c>
      <c r="J7954" s="3">
        <v>7.537918587919358E-2</v>
      </c>
      <c r="K7954" s="2">
        <f>$A$10*Table13[[#This Row],[CF % WEC]]</f>
        <v>2.3183984229097E-2</v>
      </c>
      <c r="L7954" s="1">
        <v>26.472313004919155</v>
      </c>
      <c r="M7954" s="2">
        <f>Table13[[#This Row],[Cons h '[MWh']]]-Table13[[#This Row],[Ewec_prod '[MWh']]]-Table13[[#This Row],[Eeol_prod '[MWh']]]-Table13[[#This Row],[Efv_prod '[MWh']]]</f>
        <v>14.900963223505379</v>
      </c>
    </row>
    <row r="7955" spans="5:13" x14ac:dyDescent="0.3">
      <c r="E7955" s="4">
        <v>43797.375</v>
      </c>
      <c r="F7955" s="3">
        <v>0</v>
      </c>
      <c r="G7955" s="2">
        <f>Table13[[#This Row],[CF % FV]]*$A$2</f>
        <v>0</v>
      </c>
      <c r="H7955" s="3">
        <v>0.29692001449316402</v>
      </c>
      <c r="I7955" s="2">
        <f>Table13[[#This Row],[CF % EOL]]*$A$6</f>
        <v>11.876800579726561</v>
      </c>
      <c r="J7955" s="3">
        <v>6.6976010737859498E-2</v>
      </c>
      <c r="K7955" s="2">
        <f>$A$10*Table13[[#This Row],[CF % WEC]]</f>
        <v>2.059946334738761E-2</v>
      </c>
      <c r="L7955" s="1">
        <v>24.729017420867748</v>
      </c>
      <c r="M7955" s="2">
        <f>Table13[[#This Row],[Cons h '[MWh']]]-Table13[[#This Row],[Ewec_prod '[MWh']]]-Table13[[#This Row],[Eeol_prod '[MWh']]]-Table13[[#This Row],[Efv_prod '[MWh']]]</f>
        <v>12.831617377793799</v>
      </c>
    </row>
    <row r="7956" spans="5:13" x14ac:dyDescent="0.3">
      <c r="E7956" s="4">
        <v>43797.416666666664</v>
      </c>
      <c r="F7956" s="3">
        <v>0</v>
      </c>
      <c r="G7956" s="2">
        <f>Table13[[#This Row],[CF % FV]]*$A$2</f>
        <v>0</v>
      </c>
      <c r="H7956" s="3">
        <v>0.12953749743727</v>
      </c>
      <c r="I7956" s="2">
        <f>Table13[[#This Row],[CF % EOL]]*$A$6</f>
        <v>5.1814998974908004</v>
      </c>
      <c r="J7956" s="3">
        <v>6.0367602303468763E-2</v>
      </c>
      <c r="K7956" s="2">
        <f>$A$10*Table13[[#This Row],[CF % WEC]]</f>
        <v>1.8566949528945911E-2</v>
      </c>
      <c r="L7956" s="1">
        <v>26.226894348265759</v>
      </c>
      <c r="M7956" s="2">
        <f>Table13[[#This Row],[Cons h '[MWh']]]-Table13[[#This Row],[Ewec_prod '[MWh']]]-Table13[[#This Row],[Eeol_prod '[MWh']]]-Table13[[#This Row],[Efv_prod '[MWh']]]</f>
        <v>21.026827501246011</v>
      </c>
    </row>
    <row r="7957" spans="5:13" x14ac:dyDescent="0.3">
      <c r="E7957" s="4">
        <v>43797.458333333336</v>
      </c>
      <c r="F7957" s="3">
        <v>0</v>
      </c>
      <c r="G7957" s="2">
        <f>Table13[[#This Row],[CF % FV]]*$A$2</f>
        <v>0</v>
      </c>
      <c r="H7957" s="3">
        <v>0.11198678879507599</v>
      </c>
      <c r="I7957" s="2">
        <f>Table13[[#This Row],[CF % EOL]]*$A$6</f>
        <v>4.4794715518030399</v>
      </c>
      <c r="J7957" s="3">
        <v>5.6114689666467925E-2</v>
      </c>
      <c r="K7957" s="2">
        <f>$A$10*Table13[[#This Row],[CF % WEC]]</f>
        <v>1.7258903304329276E-2</v>
      </c>
      <c r="L7957" s="1">
        <v>21.275846532422097</v>
      </c>
      <c r="M7957" s="2">
        <f>Table13[[#This Row],[Cons h '[MWh']]]-Table13[[#This Row],[Ewec_prod '[MWh']]]-Table13[[#This Row],[Eeol_prod '[MWh']]]-Table13[[#This Row],[Efv_prod '[MWh']]]</f>
        <v>16.779116077314725</v>
      </c>
    </row>
    <row r="7958" spans="5:13" x14ac:dyDescent="0.3">
      <c r="E7958" s="4">
        <v>43797.5</v>
      </c>
      <c r="F7958" s="3">
        <v>0</v>
      </c>
      <c r="G7958" s="2">
        <f>Table13[[#This Row],[CF % FV]]*$A$2</f>
        <v>0</v>
      </c>
      <c r="H7958" s="3">
        <v>8.4875277032958094E-2</v>
      </c>
      <c r="I7958" s="2">
        <f>Table13[[#This Row],[CF % EOL]]*$A$6</f>
        <v>3.3950110813183239</v>
      </c>
      <c r="J7958" s="3">
        <v>5.4426550984029549E-2</v>
      </c>
      <c r="K7958" s="2">
        <f>$A$10*Table13[[#This Row],[CF % WEC]]</f>
        <v>1.6739691268092854E-2</v>
      </c>
      <c r="L7958" s="1">
        <v>33.211366464683351</v>
      </c>
      <c r="M7958" s="2">
        <f>Table13[[#This Row],[Cons h '[MWh']]]-Table13[[#This Row],[Ewec_prod '[MWh']]]-Table13[[#This Row],[Eeol_prod '[MWh']]]-Table13[[#This Row],[Efv_prod '[MWh']]]</f>
        <v>29.799615692096936</v>
      </c>
    </row>
    <row r="7959" spans="5:13" x14ac:dyDescent="0.3">
      <c r="E7959" s="4">
        <v>43797.541666666664</v>
      </c>
      <c r="F7959" s="3">
        <v>0</v>
      </c>
      <c r="G7959" s="2">
        <f>Table13[[#This Row],[CF % FV]]*$A$2</f>
        <v>0</v>
      </c>
      <c r="H7959" s="3">
        <v>2.9108009806775699E-2</v>
      </c>
      <c r="I7959" s="2">
        <f>Table13[[#This Row],[CF % EOL]]*$A$6</f>
        <v>1.1643203922710279</v>
      </c>
      <c r="J7959" s="3">
        <v>5.3291360791157281E-2</v>
      </c>
      <c r="K7959" s="2">
        <f>$A$10*Table13[[#This Row],[CF % WEC]]</f>
        <v>1.6390546723460131E-2</v>
      </c>
      <c r="L7959" s="1">
        <v>20.966514158195206</v>
      </c>
      <c r="M7959" s="2">
        <f>Table13[[#This Row],[Cons h '[MWh']]]-Table13[[#This Row],[Ewec_prod '[MWh']]]-Table13[[#This Row],[Eeol_prod '[MWh']]]-Table13[[#This Row],[Efv_prod '[MWh']]]</f>
        <v>19.785803219200719</v>
      </c>
    </row>
    <row r="7960" spans="5:13" x14ac:dyDescent="0.3">
      <c r="E7960" s="4">
        <v>43797.583333333336</v>
      </c>
      <c r="F7960" s="3">
        <v>0</v>
      </c>
      <c r="G7960" s="2">
        <f>Table13[[#This Row],[CF % FV]]*$A$2</f>
        <v>0</v>
      </c>
      <c r="H7960" s="3">
        <v>2.11932743665297E-2</v>
      </c>
      <c r="I7960" s="2">
        <f>Table13[[#This Row],[CF % EOL]]*$A$6</f>
        <v>0.84773097466118807</v>
      </c>
      <c r="J7960" s="3">
        <v>5.2544388612559903E-2</v>
      </c>
      <c r="K7960" s="2">
        <f>$A$10*Table13[[#This Row],[CF % WEC]]</f>
        <v>1.6160804374744264E-2</v>
      </c>
      <c r="L7960" s="1">
        <v>26.730597118078073</v>
      </c>
      <c r="M7960" s="2">
        <f>Table13[[#This Row],[Cons h '[MWh']]]-Table13[[#This Row],[Ewec_prod '[MWh']]]-Table13[[#This Row],[Eeol_prod '[MWh']]]-Table13[[#This Row],[Efv_prod '[MWh']]]</f>
        <v>25.866705339042138</v>
      </c>
    </row>
    <row r="7961" spans="5:13" x14ac:dyDescent="0.3">
      <c r="E7961" s="4">
        <v>43797.625</v>
      </c>
      <c r="F7961" s="3">
        <v>6.5199999999999998E-3</v>
      </c>
      <c r="G7961" s="2">
        <f>Table13[[#This Row],[CF % FV]]*$A$2</f>
        <v>0.33251999999999998</v>
      </c>
      <c r="H7961" s="3">
        <v>5.2179102258676398E-2</v>
      </c>
      <c r="I7961" s="2">
        <f>Table13[[#This Row],[CF % EOL]]*$A$6</f>
        <v>2.0871640903470561</v>
      </c>
      <c r="J7961" s="3">
        <v>5.2009482250696702E-2</v>
      </c>
      <c r="K7961" s="2">
        <f>$A$10*Table13[[#This Row],[CF % WEC]]</f>
        <v>1.5996286006539084E-2</v>
      </c>
      <c r="L7961" s="1">
        <v>22.190782854473653</v>
      </c>
      <c r="M7961" s="2">
        <f>Table13[[#This Row],[Cons h '[MWh']]]-Table13[[#This Row],[Ewec_prod '[MWh']]]-Table13[[#This Row],[Eeol_prod '[MWh']]]-Table13[[#This Row],[Efv_prod '[MWh']]]</f>
        <v>19.755102478120058</v>
      </c>
    </row>
    <row r="7962" spans="5:13" x14ac:dyDescent="0.3">
      <c r="E7962" s="4">
        <v>43797.666666666664</v>
      </c>
      <c r="F7962" s="3">
        <v>7.5480000000000005E-2</v>
      </c>
      <c r="G7962" s="2">
        <f>Table13[[#This Row],[CF % FV]]*$A$2</f>
        <v>3.8494800000000002</v>
      </c>
      <c r="H7962" s="3">
        <v>8.2073748489652501E-2</v>
      </c>
      <c r="I7962" s="2">
        <f>Table13[[#This Row],[CF % EOL]]*$A$6</f>
        <v>3.2829499395860999</v>
      </c>
      <c r="J7962" s="3">
        <v>5.1564139137485573E-2</v>
      </c>
      <c r="K7962" s="2">
        <f>$A$10*Table13[[#This Row],[CF % WEC]]</f>
        <v>1.5859314140992925E-2</v>
      </c>
      <c r="L7962" s="1">
        <v>25.027623251130859</v>
      </c>
      <c r="M7962" s="2">
        <f>Table13[[#This Row],[Cons h '[MWh']]]-Table13[[#This Row],[Ewec_prod '[MWh']]]-Table13[[#This Row],[Eeol_prod '[MWh']]]-Table13[[#This Row],[Efv_prod '[MWh']]]</f>
        <v>17.879333997403766</v>
      </c>
    </row>
    <row r="7963" spans="5:13" x14ac:dyDescent="0.3">
      <c r="E7963" s="4">
        <v>43797.708333333336</v>
      </c>
      <c r="F7963" s="3">
        <v>0.20150000000000001</v>
      </c>
      <c r="G7963" s="2">
        <f>Table13[[#This Row],[CF % FV]]*$A$2</f>
        <v>10.2765</v>
      </c>
      <c r="H7963" s="3">
        <v>7.1930833620878501E-2</v>
      </c>
      <c r="I7963" s="2">
        <f>Table13[[#This Row],[CF % EOL]]*$A$6</f>
        <v>2.8772333448351399</v>
      </c>
      <c r="J7963" s="3">
        <v>5.1796439541042849E-2</v>
      </c>
      <c r="K7963" s="2">
        <f>$A$10*Table13[[#This Row],[CF % WEC]]</f>
        <v>1.5930761568152936E-2</v>
      </c>
      <c r="L7963" s="1">
        <v>21.451833026614</v>
      </c>
      <c r="M7963" s="2">
        <f>Table13[[#This Row],[Cons h '[MWh']]]-Table13[[#This Row],[Ewec_prod '[MWh']]]-Table13[[#This Row],[Eeol_prod '[MWh']]]-Table13[[#This Row],[Efv_prod '[MWh']]]</f>
        <v>8.2821689202107063</v>
      </c>
    </row>
    <row r="7964" spans="5:13" x14ac:dyDescent="0.3">
      <c r="E7964" s="4">
        <v>43797.75</v>
      </c>
      <c r="F7964" s="3">
        <v>0.20207</v>
      </c>
      <c r="G7964" s="2">
        <f>Table13[[#This Row],[CF % FV]]*$A$2</f>
        <v>10.305569999999999</v>
      </c>
      <c r="H7964" s="3">
        <v>0.10372333272298601</v>
      </c>
      <c r="I7964" s="2">
        <f>Table13[[#This Row],[CF % EOL]]*$A$6</f>
        <v>4.1489333089194407</v>
      </c>
      <c r="J7964" s="3">
        <v>5.3284001191281273E-2</v>
      </c>
      <c r="K7964" s="2">
        <f>$A$10*Table13[[#This Row],[CF % WEC]]</f>
        <v>1.6388283169596188E-2</v>
      </c>
      <c r="L7964" s="1">
        <v>36.317030429302868</v>
      </c>
      <c r="M7964" s="2">
        <f>Table13[[#This Row],[Cons h '[MWh']]]-Table13[[#This Row],[Ewec_prod '[MWh']]]-Table13[[#This Row],[Eeol_prod '[MWh']]]-Table13[[#This Row],[Efv_prod '[MWh']]]</f>
        <v>21.846138837213832</v>
      </c>
    </row>
    <row r="7965" spans="5:13" x14ac:dyDescent="0.3">
      <c r="E7965" s="4">
        <v>43797.791666666664</v>
      </c>
      <c r="F7965" s="3">
        <v>0.35781000000000002</v>
      </c>
      <c r="G7965" s="2">
        <f>Table13[[#This Row],[CF % FV]]*$A$2</f>
        <v>18.24831</v>
      </c>
      <c r="H7965" s="3">
        <v>0.16948909176702401</v>
      </c>
      <c r="I7965" s="2">
        <f>Table13[[#This Row],[CF % EOL]]*$A$6</f>
        <v>6.7795636706809601</v>
      </c>
      <c r="J7965" s="3">
        <v>5.6117610711919549E-2</v>
      </c>
      <c r="K7965" s="2">
        <f>$A$10*Table13[[#This Row],[CF % WEC]]</f>
        <v>1.7259801715089396E-2</v>
      </c>
      <c r="L7965" s="1">
        <v>26.006866464906256</v>
      </c>
      <c r="M7965" s="2">
        <f>Table13[[#This Row],[Cons h '[MWh']]]-Table13[[#This Row],[Ewec_prod '[MWh']]]-Table13[[#This Row],[Eeol_prod '[MWh']]]-Table13[[#This Row],[Efv_prod '[MWh']]]</f>
        <v>0.96173299251020694</v>
      </c>
    </row>
    <row r="7966" spans="5:13" x14ac:dyDescent="0.3">
      <c r="E7966" s="4">
        <v>43797.833333333336</v>
      </c>
      <c r="F7966" s="3">
        <v>0.55047999999999997</v>
      </c>
      <c r="G7966" s="2">
        <f>Table13[[#This Row],[CF % FV]]*$A$2</f>
        <v>28.074479999999998</v>
      </c>
      <c r="H7966" s="3">
        <v>0.32714164536789297</v>
      </c>
      <c r="I7966" s="2">
        <f>Table13[[#This Row],[CF % EOL]]*$A$6</f>
        <v>13.085665814715719</v>
      </c>
      <c r="J7966" s="3">
        <v>6.0272870548741267E-2</v>
      </c>
      <c r="K7966" s="2">
        <f>$A$10*Table13[[#This Row],[CF % WEC]]</f>
        <v>1.8537813375749501E-2</v>
      </c>
      <c r="L7966" s="1">
        <v>30.447751227979143</v>
      </c>
      <c r="M7966" s="2">
        <f>Table13[[#This Row],[Cons h '[MWh']]]-Table13[[#This Row],[Ewec_prod '[MWh']]]-Table13[[#This Row],[Eeol_prod '[MWh']]]-Table13[[#This Row],[Efv_prod '[MWh']]]</f>
        <v>-10.730932400112327</v>
      </c>
    </row>
    <row r="7967" spans="5:13" x14ac:dyDescent="0.3">
      <c r="E7967" s="4">
        <v>43797.875</v>
      </c>
      <c r="F7967" s="3">
        <v>0.62820000000000009</v>
      </c>
      <c r="G7967" s="2">
        <f>Table13[[#This Row],[CF % FV]]*$A$2</f>
        <v>32.038200000000003</v>
      </c>
      <c r="H7967" s="3">
        <v>0.466584101714901</v>
      </c>
      <c r="I7967" s="2">
        <f>Table13[[#This Row],[CF % EOL]]*$A$6</f>
        <v>18.663364068596039</v>
      </c>
      <c r="J7967" s="3">
        <v>8.6266765297045814E-2</v>
      </c>
      <c r="K7967" s="2">
        <f>$A$10*Table13[[#This Row],[CF % WEC]]</f>
        <v>2.6532620415232838E-2</v>
      </c>
      <c r="L7967" s="1">
        <v>29.233540352179112</v>
      </c>
      <c r="M7967" s="2">
        <f>Table13[[#This Row],[Cons h '[MWh']]]-Table13[[#This Row],[Ewec_prod '[MWh']]]-Table13[[#This Row],[Eeol_prod '[MWh']]]-Table13[[#This Row],[Efv_prod '[MWh']]]</f>
        <v>-21.494556336832161</v>
      </c>
    </row>
    <row r="7968" spans="5:13" x14ac:dyDescent="0.3">
      <c r="E7968" s="4">
        <v>43797.916666666664</v>
      </c>
      <c r="F7968" s="3">
        <v>0.60259000000000007</v>
      </c>
      <c r="G7968" s="2">
        <f>Table13[[#This Row],[CF % FV]]*$A$2</f>
        <v>30.732090000000003</v>
      </c>
      <c r="H7968" s="3">
        <v>0.85494163205187401</v>
      </c>
      <c r="I7968" s="2">
        <f>Table13[[#This Row],[CF % EOL]]*$A$6</f>
        <v>34.197665282074958</v>
      </c>
      <c r="J7968" s="3">
        <v>0.11239833555556807</v>
      </c>
      <c r="K7968" s="2">
        <f>$A$10*Table13[[#This Row],[CF % WEC]]</f>
        <v>3.4569771595481184E-2</v>
      </c>
      <c r="L7968" s="1">
        <v>25.360620266489207</v>
      </c>
      <c r="M7968" s="2">
        <f>Table13[[#This Row],[Cons h '[MWh']]]-Table13[[#This Row],[Ewec_prod '[MWh']]]-Table13[[#This Row],[Eeol_prod '[MWh']]]-Table13[[#This Row],[Efv_prod '[MWh']]]</f>
        <v>-39.603704787181236</v>
      </c>
    </row>
    <row r="7969" spans="5:13" x14ac:dyDescent="0.3">
      <c r="E7969" s="4">
        <v>43797.958333333336</v>
      </c>
      <c r="F7969" s="3">
        <v>0.60321000000000002</v>
      </c>
      <c r="G7969" s="2">
        <f>Table13[[#This Row],[CF % FV]]*$A$2</f>
        <v>30.76371</v>
      </c>
      <c r="H7969" s="3">
        <v>0.63269664929250802</v>
      </c>
      <c r="I7969" s="2">
        <f>Table13[[#This Row],[CF % EOL]]*$A$6</f>
        <v>25.30786597170032</v>
      </c>
      <c r="J7969" s="3">
        <v>0.10974650020619861</v>
      </c>
      <c r="K7969" s="2">
        <f>$A$10*Table13[[#This Row],[CF % WEC]]</f>
        <v>3.3754160386619436E-2</v>
      </c>
      <c r="L7969" s="1">
        <v>22.275584857294454</v>
      </c>
      <c r="M7969" s="2">
        <f>Table13[[#This Row],[Cons h '[MWh']]]-Table13[[#This Row],[Ewec_prod '[MWh']]]-Table13[[#This Row],[Eeol_prod '[MWh']]]-Table13[[#This Row],[Efv_prod '[MWh']]]</f>
        <v>-33.829745274792486</v>
      </c>
    </row>
    <row r="7970" spans="5:13" x14ac:dyDescent="0.3">
      <c r="E7970" s="4">
        <v>43798</v>
      </c>
      <c r="F7970" s="3">
        <v>0.50397999999999998</v>
      </c>
      <c r="G7970" s="2">
        <f>Table13[[#This Row],[CF % FV]]*$A$2</f>
        <v>25.70298</v>
      </c>
      <c r="H7970" s="3">
        <v>0.42891155194479402</v>
      </c>
      <c r="I7970" s="2">
        <f>Table13[[#This Row],[CF % EOL]]*$A$6</f>
        <v>17.156462077791762</v>
      </c>
      <c r="J7970" s="3">
        <v>9.8162545223006728E-2</v>
      </c>
      <c r="K7970" s="2">
        <f>$A$10*Table13[[#This Row],[CF % WEC]]</f>
        <v>3.0191343589005021E-2</v>
      </c>
      <c r="L7970" s="1">
        <v>21.106828595090775</v>
      </c>
      <c r="M7970" s="2">
        <f>Table13[[#This Row],[Cons h '[MWh']]]-Table13[[#This Row],[Ewec_prod '[MWh']]]-Table13[[#This Row],[Eeol_prod '[MWh']]]-Table13[[#This Row],[Efv_prod '[MWh']]]</f>
        <v>-21.782804826289993</v>
      </c>
    </row>
    <row r="7971" spans="5:13" x14ac:dyDescent="0.3">
      <c r="E7971" s="4">
        <v>43798.041666666664</v>
      </c>
      <c r="F7971" s="3">
        <v>0.2908</v>
      </c>
      <c r="G7971" s="2">
        <f>Table13[[#This Row],[CF % FV]]*$A$2</f>
        <v>14.8308</v>
      </c>
      <c r="H7971" s="3">
        <v>0.33219896254361198</v>
      </c>
      <c r="I7971" s="2">
        <f>Table13[[#This Row],[CF % EOL]]*$A$6</f>
        <v>13.287958501744479</v>
      </c>
      <c r="J7971" s="3">
        <v>8.9724505772265511E-2</v>
      </c>
      <c r="K7971" s="2">
        <f>$A$10*Table13[[#This Row],[CF % WEC]]</f>
        <v>2.7596099672945691E-2</v>
      </c>
      <c r="L7971" s="1">
        <v>20.576265144242193</v>
      </c>
      <c r="M7971" s="2">
        <f>Table13[[#This Row],[Cons h '[MWh']]]-Table13[[#This Row],[Ewec_prod '[MWh']]]-Table13[[#This Row],[Eeol_prod '[MWh']]]-Table13[[#This Row],[Efv_prod '[MWh']]]</f>
        <v>-7.5700894571752304</v>
      </c>
    </row>
    <row r="7972" spans="5:13" x14ac:dyDescent="0.3">
      <c r="E7972" s="4">
        <v>43798.083333333336</v>
      </c>
      <c r="F7972" s="3">
        <v>0.1353</v>
      </c>
      <c r="G7972" s="2">
        <f>Table13[[#This Row],[CF % FV]]*$A$2</f>
        <v>6.9003000000000005</v>
      </c>
      <c r="H7972" s="3">
        <v>0.32686209923965298</v>
      </c>
      <c r="I7972" s="2">
        <f>Table13[[#This Row],[CF % EOL]]*$A$6</f>
        <v>13.074483969586119</v>
      </c>
      <c r="J7972" s="3">
        <v>8.4144178805312525E-2</v>
      </c>
      <c r="K7972" s="2">
        <f>$A$10*Table13[[#This Row],[CF % WEC]]</f>
        <v>2.5879787525420188E-2</v>
      </c>
      <c r="L7972" s="1">
        <v>24.886107103835105</v>
      </c>
      <c r="M7972" s="2">
        <f>Table13[[#This Row],[Cons h '[MWh']]]-Table13[[#This Row],[Ewec_prod '[MWh']]]-Table13[[#This Row],[Eeol_prod '[MWh']]]-Table13[[#This Row],[Efv_prod '[MWh']]]</f>
        <v>4.8854433467235667</v>
      </c>
    </row>
    <row r="7973" spans="5:13" x14ac:dyDescent="0.3">
      <c r="E7973" s="4">
        <v>43798.125</v>
      </c>
      <c r="F7973" s="3">
        <v>1.7479999999999999E-2</v>
      </c>
      <c r="G7973" s="2">
        <f>Table13[[#This Row],[CF % FV]]*$A$2</f>
        <v>0.89147999999999994</v>
      </c>
      <c r="H7973" s="3">
        <v>0.315667893622675</v>
      </c>
      <c r="I7973" s="2">
        <f>Table13[[#This Row],[CF % EOL]]*$A$6</f>
        <v>12.626715744906999</v>
      </c>
      <c r="J7973" s="3">
        <v>8.1032440057357547E-2</v>
      </c>
      <c r="K7973" s="2">
        <f>$A$10*Table13[[#This Row],[CF % WEC]]</f>
        <v>2.4922726219753163E-2</v>
      </c>
      <c r="L7973" s="1">
        <v>23.902925533621612</v>
      </c>
      <c r="M7973" s="2">
        <f>Table13[[#This Row],[Cons h '[MWh']]]-Table13[[#This Row],[Ewec_prod '[MWh']]]-Table13[[#This Row],[Eeol_prod '[MWh']]]-Table13[[#This Row],[Efv_prod '[MWh']]]</f>
        <v>10.359807062494861</v>
      </c>
    </row>
    <row r="7974" spans="5:13" x14ac:dyDescent="0.3">
      <c r="E7974" s="4">
        <v>43798.166666666664</v>
      </c>
      <c r="F7974" s="3">
        <v>0</v>
      </c>
      <c r="G7974" s="2">
        <f>Table13[[#This Row],[CF % FV]]*$A$2</f>
        <v>0</v>
      </c>
      <c r="H7974" s="3">
        <v>0.31389476819267498</v>
      </c>
      <c r="I7974" s="2">
        <f>Table13[[#This Row],[CF % EOL]]*$A$6</f>
        <v>12.555790727706999</v>
      </c>
      <c r="J7974" s="3">
        <v>7.9028732448276115E-2</v>
      </c>
      <c r="K7974" s="2">
        <f>$A$10*Table13[[#This Row],[CF % WEC]]</f>
        <v>2.4306456289707557E-2</v>
      </c>
      <c r="L7974" s="1">
        <v>22.016643904706964</v>
      </c>
      <c r="M7974" s="2">
        <f>Table13[[#This Row],[Cons h '[MWh']]]-Table13[[#This Row],[Ewec_prod '[MWh']]]-Table13[[#This Row],[Eeol_prod '[MWh']]]-Table13[[#This Row],[Efv_prod '[MWh']]]</f>
        <v>9.4365467207102576</v>
      </c>
    </row>
    <row r="7975" spans="5:13" x14ac:dyDescent="0.3">
      <c r="E7975" s="4">
        <v>43798.208333333336</v>
      </c>
      <c r="F7975" s="3">
        <v>0</v>
      </c>
      <c r="G7975" s="2">
        <f>Table13[[#This Row],[CF % FV]]*$A$2</f>
        <v>0</v>
      </c>
      <c r="H7975" s="3">
        <v>0.23991048262640999</v>
      </c>
      <c r="I7975" s="2">
        <f>Table13[[#This Row],[CF % EOL]]*$A$6</f>
        <v>9.5964193050563988</v>
      </c>
      <c r="J7975" s="3">
        <v>7.3396514720296013E-2</v>
      </c>
      <c r="K7975" s="2">
        <f>$A$10*Table13[[#This Row],[CF % WEC]]</f>
        <v>2.2574184370644901E-2</v>
      </c>
      <c r="L7975" s="1">
        <v>23.971193934571552</v>
      </c>
      <c r="M7975" s="2">
        <f>Table13[[#This Row],[Cons h '[MWh']]]-Table13[[#This Row],[Ewec_prod '[MWh']]]-Table13[[#This Row],[Eeol_prod '[MWh']]]-Table13[[#This Row],[Efv_prod '[MWh']]]</f>
        <v>14.35220044514451</v>
      </c>
    </row>
    <row r="7976" spans="5:13" x14ac:dyDescent="0.3">
      <c r="E7976" s="4">
        <v>43798.25</v>
      </c>
      <c r="F7976" s="3">
        <v>0</v>
      </c>
      <c r="G7976" s="2">
        <f>Table13[[#This Row],[CF % FV]]*$A$2</f>
        <v>0</v>
      </c>
      <c r="H7976" s="3">
        <v>0.149549037284048</v>
      </c>
      <c r="I7976" s="2">
        <f>Table13[[#This Row],[CF % EOL]]*$A$6</f>
        <v>5.9819614913619201</v>
      </c>
      <c r="J7976" s="3">
        <v>6.682776020693966E-2</v>
      </c>
      <c r="K7976" s="2">
        <f>$A$10*Table13[[#This Row],[CF % WEC]]</f>
        <v>2.0553866702495358E-2</v>
      </c>
      <c r="L7976" s="1">
        <v>27.097986145779437</v>
      </c>
      <c r="M7976" s="2">
        <f>Table13[[#This Row],[Cons h '[MWh']]]-Table13[[#This Row],[Ewec_prod '[MWh']]]-Table13[[#This Row],[Eeol_prod '[MWh']]]-Table13[[#This Row],[Efv_prod '[MWh']]]</f>
        <v>21.095470787715023</v>
      </c>
    </row>
    <row r="7977" spans="5:13" x14ac:dyDescent="0.3">
      <c r="E7977" s="4">
        <v>43798.291666666664</v>
      </c>
      <c r="F7977" s="3">
        <v>0</v>
      </c>
      <c r="G7977" s="2">
        <f>Table13[[#This Row],[CF % FV]]*$A$2</f>
        <v>0</v>
      </c>
      <c r="H7977" s="3">
        <v>0.118737707604882</v>
      </c>
      <c r="I7977" s="2">
        <f>Table13[[#This Row],[CF % EOL]]*$A$6</f>
        <v>4.7495083041952801</v>
      </c>
      <c r="J7977" s="3">
        <v>6.2200810873194783E-2</v>
      </c>
      <c r="K7977" s="2">
        <f>$A$10*Table13[[#This Row],[CF % WEC]]</f>
        <v>1.9130779956051981E-2</v>
      </c>
      <c r="L7977" s="1">
        <v>39.315454393934573</v>
      </c>
      <c r="M7977" s="2">
        <f>Table13[[#This Row],[Cons h '[MWh']]]-Table13[[#This Row],[Ewec_prod '[MWh']]]-Table13[[#This Row],[Eeol_prod '[MWh']]]-Table13[[#This Row],[Efv_prod '[MWh']]]</f>
        <v>34.546815309783241</v>
      </c>
    </row>
    <row r="7978" spans="5:13" x14ac:dyDescent="0.3">
      <c r="E7978" s="4">
        <v>43798.333333333336</v>
      </c>
      <c r="F7978" s="3">
        <v>0</v>
      </c>
      <c r="G7978" s="2">
        <f>Table13[[#This Row],[CF % FV]]*$A$2</f>
        <v>0</v>
      </c>
      <c r="H7978" s="3">
        <v>0.17384218547656699</v>
      </c>
      <c r="I7978" s="2">
        <f>Table13[[#This Row],[CF % EOL]]*$A$6</f>
        <v>6.9536874190626801</v>
      </c>
      <c r="J7978" s="3">
        <v>5.9477614562969121E-2</v>
      </c>
      <c r="K7978" s="2">
        <f>$A$10*Table13[[#This Row],[CF % WEC]]</f>
        <v>1.8293220627536688E-2</v>
      </c>
      <c r="L7978" s="1">
        <v>21.194305084001364</v>
      </c>
      <c r="M7978" s="2">
        <f>Table13[[#This Row],[Cons h '[MWh']]]-Table13[[#This Row],[Ewec_prod '[MWh']]]-Table13[[#This Row],[Eeol_prod '[MWh']]]-Table13[[#This Row],[Efv_prod '[MWh']]]</f>
        <v>14.222324444311147</v>
      </c>
    </row>
    <row r="7979" spans="5:13" x14ac:dyDescent="0.3">
      <c r="E7979" s="4">
        <v>43798.375</v>
      </c>
      <c r="F7979" s="3">
        <v>0</v>
      </c>
      <c r="G7979" s="2">
        <f>Table13[[#This Row],[CF % FV]]*$A$2</f>
        <v>0</v>
      </c>
      <c r="H7979" s="3">
        <v>0.145489790240935</v>
      </c>
      <c r="I7979" s="2">
        <f>Table13[[#This Row],[CF % EOL]]*$A$6</f>
        <v>5.8195916096374001</v>
      </c>
      <c r="J7979" s="3">
        <v>5.7042692459417683E-2</v>
      </c>
      <c r="K7979" s="2">
        <f>$A$10*Table13[[#This Row],[CF % WEC]]</f>
        <v>1.754432429774231E-2</v>
      </c>
      <c r="L7979" s="1">
        <v>23.186986046671727</v>
      </c>
      <c r="M7979" s="2">
        <f>Table13[[#This Row],[Cons h '[MWh']]]-Table13[[#This Row],[Ewec_prod '[MWh']]]-Table13[[#This Row],[Eeol_prod '[MWh']]]-Table13[[#This Row],[Efv_prod '[MWh']]]</f>
        <v>17.349850112736586</v>
      </c>
    </row>
    <row r="7980" spans="5:13" x14ac:dyDescent="0.3">
      <c r="E7980" s="4">
        <v>43798.416666666664</v>
      </c>
      <c r="F7980" s="3">
        <v>0</v>
      </c>
      <c r="G7980" s="2">
        <f>Table13[[#This Row],[CF % FV]]*$A$2</f>
        <v>0</v>
      </c>
      <c r="H7980" s="3">
        <v>0.14815887185675899</v>
      </c>
      <c r="I7980" s="2">
        <f>Table13[[#This Row],[CF % EOL]]*$A$6</f>
        <v>5.92635487427036</v>
      </c>
      <c r="J7980" s="3">
        <v>5.5727589465359807E-2</v>
      </c>
      <c r="K7980" s="2">
        <f>$A$10*Table13[[#This Row],[CF % WEC]]</f>
        <v>1.7139844908395499E-2</v>
      </c>
      <c r="L7980" s="1">
        <v>30.49002908390942</v>
      </c>
      <c r="M7980" s="2">
        <f>Table13[[#This Row],[Cons h '[MWh']]]-Table13[[#This Row],[Ewec_prod '[MWh']]]-Table13[[#This Row],[Eeol_prod '[MWh']]]-Table13[[#This Row],[Efv_prod '[MWh']]]</f>
        <v>24.546534364730665</v>
      </c>
    </row>
    <row r="7981" spans="5:13" x14ac:dyDescent="0.3">
      <c r="E7981" s="4">
        <v>43798.458333333336</v>
      </c>
      <c r="F7981" s="3">
        <v>0</v>
      </c>
      <c r="G7981" s="2">
        <f>Table13[[#This Row],[CF % FV]]*$A$2</f>
        <v>0</v>
      </c>
      <c r="H7981" s="3">
        <v>0.260909708261785</v>
      </c>
      <c r="I7981" s="2">
        <f>Table13[[#This Row],[CF % EOL]]*$A$6</f>
        <v>10.4363883304714</v>
      </c>
      <c r="J7981" s="3">
        <v>5.6459729050310825E-2</v>
      </c>
      <c r="K7981" s="2">
        <f>$A$10*Table13[[#This Row],[CF % WEC]]</f>
        <v>1.7365025273413041E-2</v>
      </c>
      <c r="L7981" s="1">
        <v>25.581868645658687</v>
      </c>
      <c r="M7981" s="2">
        <f>Table13[[#This Row],[Cons h '[MWh']]]-Table13[[#This Row],[Ewec_prod '[MWh']]]-Table13[[#This Row],[Eeol_prod '[MWh']]]-Table13[[#This Row],[Efv_prod '[MWh']]]</f>
        <v>15.128115289913874</v>
      </c>
    </row>
    <row r="7982" spans="5:13" x14ac:dyDescent="0.3">
      <c r="E7982" s="4">
        <v>43798.5</v>
      </c>
      <c r="F7982" s="3">
        <v>0</v>
      </c>
      <c r="G7982" s="2">
        <f>Table13[[#This Row],[CF % FV]]*$A$2</f>
        <v>0</v>
      </c>
      <c r="H7982" s="3">
        <v>0.35686073636577997</v>
      </c>
      <c r="I7982" s="2">
        <f>Table13[[#This Row],[CF % EOL]]*$A$6</f>
        <v>14.2744294546312</v>
      </c>
      <c r="J7982" s="3">
        <v>5.6823967344755491E-2</v>
      </c>
      <c r="K7982" s="2">
        <f>$A$10*Table13[[#This Row],[CF % WEC]]</f>
        <v>1.7477052151596256E-2</v>
      </c>
      <c r="L7982" s="1">
        <v>29.502247033305988</v>
      </c>
      <c r="M7982" s="2">
        <f>Table13[[#This Row],[Cons h '[MWh']]]-Table13[[#This Row],[Ewec_prod '[MWh']]]-Table13[[#This Row],[Eeol_prod '[MWh']]]-Table13[[#This Row],[Efv_prod '[MWh']]]</f>
        <v>15.210340526523193</v>
      </c>
    </row>
    <row r="7983" spans="5:13" x14ac:dyDescent="0.3">
      <c r="E7983" s="4">
        <v>43798.541666666664</v>
      </c>
      <c r="F7983" s="3">
        <v>0</v>
      </c>
      <c r="G7983" s="2">
        <f>Table13[[#This Row],[CF % FV]]*$A$2</f>
        <v>0</v>
      </c>
      <c r="H7983" s="3">
        <v>0.36590366466718999</v>
      </c>
      <c r="I7983" s="2">
        <f>Table13[[#This Row],[CF % EOL]]*$A$6</f>
        <v>14.6361465866876</v>
      </c>
      <c r="J7983" s="3">
        <v>5.9539808728995704E-2</v>
      </c>
      <c r="K7983" s="2">
        <f>$A$10*Table13[[#This Row],[CF % WEC]]</f>
        <v>1.831234936377182E-2</v>
      </c>
      <c r="L7983" s="1">
        <v>27.889148683694984</v>
      </c>
      <c r="M7983" s="2">
        <f>Table13[[#This Row],[Cons h '[MWh']]]-Table13[[#This Row],[Ewec_prod '[MWh']]]-Table13[[#This Row],[Eeol_prod '[MWh']]]-Table13[[#This Row],[Efv_prod '[MWh']]]</f>
        <v>13.234689747643612</v>
      </c>
    </row>
    <row r="7984" spans="5:13" x14ac:dyDescent="0.3">
      <c r="E7984" s="4">
        <v>43798.583333333336</v>
      </c>
      <c r="F7984" s="3">
        <v>0</v>
      </c>
      <c r="G7984" s="2">
        <f>Table13[[#This Row],[CF % FV]]*$A$2</f>
        <v>0</v>
      </c>
      <c r="H7984" s="3">
        <v>0.42398198400332698</v>
      </c>
      <c r="I7984" s="2">
        <f>Table13[[#This Row],[CF % EOL]]*$A$6</f>
        <v>16.959279360133081</v>
      </c>
      <c r="J7984" s="3">
        <v>6.324030991000848E-2</v>
      </c>
      <c r="K7984" s="2">
        <f>$A$10*Table13[[#This Row],[CF % WEC]]</f>
        <v>1.9450493269409778E-2</v>
      </c>
      <c r="L7984" s="1">
        <v>19.303711606265129</v>
      </c>
      <c r="M7984" s="2">
        <f>Table13[[#This Row],[Cons h '[MWh']]]-Table13[[#This Row],[Ewec_prod '[MWh']]]-Table13[[#This Row],[Eeol_prod '[MWh']]]-Table13[[#This Row],[Efv_prod '[MWh']]]</f>
        <v>2.3249817528626373</v>
      </c>
    </row>
    <row r="7985" spans="5:13" x14ac:dyDescent="0.3">
      <c r="E7985" s="4">
        <v>43798.625</v>
      </c>
      <c r="F7985" s="3">
        <v>3.4500000000000004E-3</v>
      </c>
      <c r="G7985" s="2">
        <f>Table13[[#This Row],[CF % FV]]*$A$2</f>
        <v>0.17595000000000002</v>
      </c>
      <c r="H7985" s="3">
        <v>0.42104010522579199</v>
      </c>
      <c r="I7985" s="2">
        <f>Table13[[#This Row],[CF % EOL]]*$A$6</f>
        <v>16.841604209031679</v>
      </c>
      <c r="J7985" s="3">
        <v>6.4799724209032003E-2</v>
      </c>
      <c r="K7985" s="2">
        <f>$A$10*Table13[[#This Row],[CF % WEC]]</f>
        <v>1.9930114216406086E-2</v>
      </c>
      <c r="L7985" s="1">
        <v>23.936782232399423</v>
      </c>
      <c r="M7985" s="2">
        <f>Table13[[#This Row],[Cons h '[MWh']]]-Table13[[#This Row],[Ewec_prod '[MWh']]]-Table13[[#This Row],[Eeol_prod '[MWh']]]-Table13[[#This Row],[Efv_prod '[MWh']]]</f>
        <v>6.8992979091513362</v>
      </c>
    </row>
    <row r="7986" spans="5:13" x14ac:dyDescent="0.3">
      <c r="E7986" s="4">
        <v>43798.666666666664</v>
      </c>
      <c r="F7986" s="3">
        <v>0.10081999999999999</v>
      </c>
      <c r="G7986" s="2">
        <f>Table13[[#This Row],[CF % FV]]*$A$2</f>
        <v>5.1418200000000001</v>
      </c>
      <c r="H7986" s="3">
        <v>0.43337606408162899</v>
      </c>
      <c r="I7986" s="2">
        <f>Table13[[#This Row],[CF % EOL]]*$A$6</f>
        <v>17.335042563265159</v>
      </c>
      <c r="J7986" s="3">
        <v>6.4400166489621241E-2</v>
      </c>
      <c r="K7986" s="2">
        <f>$A$10*Table13[[#This Row],[CF % WEC]]</f>
        <v>1.9807224326347062E-2</v>
      </c>
      <c r="L7986" s="1">
        <v>25.6411851874985</v>
      </c>
      <c r="M7986" s="2">
        <f>Table13[[#This Row],[Cons h '[MWh']]]-Table13[[#This Row],[Ewec_prod '[MWh']]]-Table13[[#This Row],[Eeol_prod '[MWh']]]-Table13[[#This Row],[Efv_prod '[MWh']]]</f>
        <v>3.1445153999069957</v>
      </c>
    </row>
    <row r="7987" spans="5:13" x14ac:dyDescent="0.3">
      <c r="E7987" s="4">
        <v>43798.708333333336</v>
      </c>
      <c r="F7987" s="3">
        <v>0.25706000000000001</v>
      </c>
      <c r="G7987" s="2">
        <f>Table13[[#This Row],[CF % FV]]*$A$2</f>
        <v>13.110060000000001</v>
      </c>
      <c r="H7987" s="3">
        <v>0.28048646853706399</v>
      </c>
      <c r="I7987" s="2">
        <f>Table13[[#This Row],[CF % EOL]]*$A$6</f>
        <v>11.21945874148256</v>
      </c>
      <c r="J7987" s="3">
        <v>6.3290791824597112E-2</v>
      </c>
      <c r="K7987" s="2">
        <f>$A$10*Table13[[#This Row],[CF % WEC]]</f>
        <v>1.9466019729373847E-2</v>
      </c>
      <c r="L7987" s="1">
        <v>26.724408276176316</v>
      </c>
      <c r="M7987" s="2">
        <f>Table13[[#This Row],[Cons h '[MWh']]]-Table13[[#This Row],[Ewec_prod '[MWh']]]-Table13[[#This Row],[Eeol_prod '[MWh']]]-Table13[[#This Row],[Efv_prod '[MWh']]]</f>
        <v>2.3754235149643801</v>
      </c>
    </row>
    <row r="7988" spans="5:13" x14ac:dyDescent="0.3">
      <c r="E7988" s="4">
        <v>43798.75</v>
      </c>
      <c r="F7988" s="3">
        <v>0.27739999999999998</v>
      </c>
      <c r="G7988" s="2">
        <f>Table13[[#This Row],[CF % FV]]*$A$2</f>
        <v>14.147399999999999</v>
      </c>
      <c r="H7988" s="3">
        <v>0.245721303489979</v>
      </c>
      <c r="I7988" s="2">
        <f>Table13[[#This Row],[CF % EOL]]*$A$6</f>
        <v>9.8288521395991602</v>
      </c>
      <c r="J7988" s="3">
        <v>6.3123874630296117E-2</v>
      </c>
      <c r="K7988" s="2">
        <f>$A$10*Table13[[#This Row],[CF % WEC]]</f>
        <v>1.9414681875892102E-2</v>
      </c>
      <c r="L7988" s="1">
        <v>37.614100340349857</v>
      </c>
      <c r="M7988" s="2">
        <f>Table13[[#This Row],[Cons h '[MWh']]]-Table13[[#This Row],[Ewec_prod '[MWh']]]-Table13[[#This Row],[Eeol_prod '[MWh']]]-Table13[[#This Row],[Efv_prod '[MWh']]]</f>
        <v>13.618433518874804</v>
      </c>
    </row>
    <row r="7989" spans="5:13" x14ac:dyDescent="0.3">
      <c r="E7989" s="4">
        <v>43798.791666666664</v>
      </c>
      <c r="F7989" s="3">
        <v>0.37028</v>
      </c>
      <c r="G7989" s="2">
        <f>Table13[[#This Row],[CF % FV]]*$A$2</f>
        <v>18.88428</v>
      </c>
      <c r="H7989" s="3">
        <v>0.304861649617306</v>
      </c>
      <c r="I7989" s="2">
        <f>Table13[[#This Row],[CF % EOL]]*$A$6</f>
        <v>12.19446598469224</v>
      </c>
      <c r="J7989" s="3">
        <v>6.4862834211657547E-2</v>
      </c>
      <c r="K7989" s="2">
        <f>$A$10*Table13[[#This Row],[CF % WEC]]</f>
        <v>1.9949524631741614E-2</v>
      </c>
      <c r="L7989" s="1">
        <v>43.135420574052496</v>
      </c>
      <c r="M7989" s="2">
        <f>Table13[[#This Row],[Cons h '[MWh']]]-Table13[[#This Row],[Ewec_prod '[MWh']]]-Table13[[#This Row],[Eeol_prod '[MWh']]]-Table13[[#This Row],[Efv_prod '[MWh']]]</f>
        <v>12.036725064728515</v>
      </c>
    </row>
    <row r="7990" spans="5:13" x14ac:dyDescent="0.3">
      <c r="E7990" s="4">
        <v>43798.833333333336</v>
      </c>
      <c r="F7990" s="3">
        <v>0.45654</v>
      </c>
      <c r="G7990" s="2">
        <f>Table13[[#This Row],[CF % FV]]*$A$2</f>
        <v>23.283539999999999</v>
      </c>
      <c r="H7990" s="3">
        <v>0.369645582136236</v>
      </c>
      <c r="I7990" s="2">
        <f>Table13[[#This Row],[CF % EOL]]*$A$6</f>
        <v>14.785823285449439</v>
      </c>
      <c r="J7990" s="3">
        <v>6.800893193887482E-2</v>
      </c>
      <c r="K7990" s="2">
        <f>$A$10*Table13[[#This Row],[CF % WEC]]</f>
        <v>2.0917153549993649E-2</v>
      </c>
      <c r="L7990" s="1">
        <v>24.063218599886277</v>
      </c>
      <c r="M7990" s="2">
        <f>Table13[[#This Row],[Cons h '[MWh']]]-Table13[[#This Row],[Ewec_prod '[MWh']]]-Table13[[#This Row],[Eeol_prod '[MWh']]]-Table13[[#This Row],[Efv_prod '[MWh']]]</f>
        <v>-14.027061839113156</v>
      </c>
    </row>
    <row r="7991" spans="5:13" x14ac:dyDescent="0.3">
      <c r="E7991" s="4">
        <v>43798.875</v>
      </c>
      <c r="F7991" s="3">
        <v>0.46314</v>
      </c>
      <c r="G7991" s="2">
        <f>Table13[[#This Row],[CF % FV]]*$A$2</f>
        <v>23.620139999999999</v>
      </c>
      <c r="H7991" s="3">
        <v>0.32616389005496099</v>
      </c>
      <c r="I7991" s="2">
        <f>Table13[[#This Row],[CF % EOL]]*$A$6</f>
        <v>13.04655560219844</v>
      </c>
      <c r="J7991" s="3">
        <v>7.0416089629617915E-2</v>
      </c>
      <c r="K7991" s="2">
        <f>$A$10*Table13[[#This Row],[CF % WEC]]</f>
        <v>2.165751052371551E-2</v>
      </c>
      <c r="L7991" s="1">
        <v>28.581729088398383</v>
      </c>
      <c r="M7991" s="2">
        <f>Table13[[#This Row],[Cons h '[MWh']]]-Table13[[#This Row],[Ewec_prod '[MWh']]]-Table13[[#This Row],[Eeol_prod '[MWh']]]-Table13[[#This Row],[Efv_prod '[MWh']]]</f>
        <v>-8.1066240243237733</v>
      </c>
    </row>
    <row r="7992" spans="5:13" x14ac:dyDescent="0.3">
      <c r="E7992" s="4">
        <v>43798.916666666664</v>
      </c>
      <c r="F7992" s="3">
        <v>0.53761999999999999</v>
      </c>
      <c r="G7992" s="2">
        <f>Table13[[#This Row],[CF % FV]]*$A$2</f>
        <v>27.418620000000001</v>
      </c>
      <c r="H7992" s="3">
        <v>0.409554337804165</v>
      </c>
      <c r="I7992" s="2">
        <f>Table13[[#This Row],[CF % EOL]]*$A$6</f>
        <v>16.382173512166599</v>
      </c>
      <c r="J7992" s="3">
        <v>7.1793004879203245E-2</v>
      </c>
      <c r="K7992" s="2">
        <f>$A$10*Table13[[#This Row],[CF % WEC]]</f>
        <v>2.2081001187071174E-2</v>
      </c>
      <c r="L7992" s="1">
        <v>26.200073487808019</v>
      </c>
      <c r="M7992" s="2">
        <f>Table13[[#This Row],[Cons h '[MWh']]]-Table13[[#This Row],[Ewec_prod '[MWh']]]-Table13[[#This Row],[Eeol_prod '[MWh']]]-Table13[[#This Row],[Efv_prod '[MWh']]]</f>
        <v>-17.622801025545652</v>
      </c>
    </row>
    <row r="7993" spans="5:13" x14ac:dyDescent="0.3">
      <c r="E7993" s="4">
        <v>43798.958333333336</v>
      </c>
      <c r="F7993" s="3">
        <v>0.52686999999999995</v>
      </c>
      <c r="G7993" s="2">
        <f>Table13[[#This Row],[CF % FV]]*$A$2</f>
        <v>26.870369999999998</v>
      </c>
      <c r="H7993" s="3">
        <v>0.34910663566625599</v>
      </c>
      <c r="I7993" s="2">
        <f>Table13[[#This Row],[CF % EOL]]*$A$6</f>
        <v>13.96426542665024</v>
      </c>
      <c r="J7993" s="3">
        <v>7.1591891227618248E-2</v>
      </c>
      <c r="K7993" s="2">
        <f>$A$10*Table13[[#This Row],[CF % WEC]]</f>
        <v>2.2019145707044163E-2</v>
      </c>
      <c r="L7993" s="1">
        <v>18.461247503150048</v>
      </c>
      <c r="M7993" s="2">
        <f>Table13[[#This Row],[Cons h '[MWh']]]-Table13[[#This Row],[Ewec_prod '[MWh']]]-Table13[[#This Row],[Eeol_prod '[MWh']]]-Table13[[#This Row],[Efv_prod '[MWh']]]</f>
        <v>-22.395407069207234</v>
      </c>
    </row>
    <row r="7994" spans="5:13" x14ac:dyDescent="0.3">
      <c r="E7994" s="4">
        <v>43799</v>
      </c>
      <c r="F7994" s="3">
        <v>0.42541000000000001</v>
      </c>
      <c r="G7994" s="2">
        <f>Table13[[#This Row],[CF % FV]]*$A$2</f>
        <v>21.695910000000001</v>
      </c>
      <c r="H7994" s="3">
        <v>0.28470719731414301</v>
      </c>
      <c r="I7994" s="2">
        <f>Table13[[#This Row],[CF % EOL]]*$A$6</f>
        <v>11.388287892565721</v>
      </c>
      <c r="J7994" s="3">
        <v>7.057527357158816E-2</v>
      </c>
      <c r="K7994" s="2">
        <f>$A$10*Table13[[#This Row],[CF % WEC]]</f>
        <v>2.1706469900990798E-2</v>
      </c>
      <c r="L7994" s="1">
        <v>25.815450054778072</v>
      </c>
      <c r="M7994" s="2">
        <f>Table13[[#This Row],[Cons h '[MWh']]]-Table13[[#This Row],[Ewec_prod '[MWh']]]-Table13[[#This Row],[Eeol_prod '[MWh']]]-Table13[[#This Row],[Efv_prod '[MWh']]]</f>
        <v>-7.2904543076886412</v>
      </c>
    </row>
    <row r="7995" spans="5:13" x14ac:dyDescent="0.3">
      <c r="E7995" s="4">
        <v>43799.041666666664</v>
      </c>
      <c r="F7995" s="3">
        <v>0.33056999999999997</v>
      </c>
      <c r="G7995" s="2">
        <f>Table13[[#This Row],[CF % FV]]*$A$2</f>
        <v>16.859069999999999</v>
      </c>
      <c r="H7995" s="3">
        <v>0.249017765239223</v>
      </c>
      <c r="I7995" s="2">
        <f>Table13[[#This Row],[CF % EOL]]*$A$6</f>
        <v>9.9607106095689204</v>
      </c>
      <c r="J7995" s="3">
        <v>6.965112325707451E-2</v>
      </c>
      <c r="K7995" s="2">
        <f>$A$10*Table13[[#This Row],[CF % WEC]]</f>
        <v>2.1422233794337473E-2</v>
      </c>
      <c r="L7995" s="1">
        <v>25.645169534064465</v>
      </c>
      <c r="M7995" s="2">
        <f>Table13[[#This Row],[Cons h '[MWh']]]-Table13[[#This Row],[Ewec_prod '[MWh']]]-Table13[[#This Row],[Eeol_prod '[MWh']]]-Table13[[#This Row],[Efv_prod '[MWh']]]</f>
        <v>-1.1960333092987909</v>
      </c>
    </row>
    <row r="7996" spans="5:13" x14ac:dyDescent="0.3">
      <c r="E7996" s="4">
        <v>43799.083333333336</v>
      </c>
      <c r="F7996" s="3">
        <v>0.15489</v>
      </c>
      <c r="G7996" s="2">
        <f>Table13[[#This Row],[CF % FV]]*$A$2</f>
        <v>7.8993900000000004</v>
      </c>
      <c r="H7996" s="3">
        <v>0.22831907085938799</v>
      </c>
      <c r="I7996" s="2">
        <f>Table13[[#This Row],[CF % EOL]]*$A$6</f>
        <v>9.1327628343755194</v>
      </c>
      <c r="J7996" s="3">
        <v>6.8514686553397097E-2</v>
      </c>
      <c r="K7996" s="2">
        <f>$A$10*Table13[[#This Row],[CF % WEC]]</f>
        <v>2.107270586685827E-2</v>
      </c>
      <c r="L7996" s="1">
        <v>25.367855124894017</v>
      </c>
      <c r="M7996" s="2">
        <f>Table13[[#This Row],[Cons h '[MWh']]]-Table13[[#This Row],[Ewec_prod '[MWh']]]-Table13[[#This Row],[Eeol_prod '[MWh']]]-Table13[[#This Row],[Efv_prod '[MWh']]]</f>
        <v>8.3146295846516409</v>
      </c>
    </row>
    <row r="7997" spans="5:13" x14ac:dyDescent="0.3">
      <c r="E7997" s="4">
        <v>43799.125</v>
      </c>
      <c r="F7997" s="3">
        <v>1.6619999999999999E-2</v>
      </c>
      <c r="G7997" s="2">
        <f>Table13[[#This Row],[CF % FV]]*$A$2</f>
        <v>0.84761999999999993</v>
      </c>
      <c r="H7997" s="3">
        <v>0.185572071733346</v>
      </c>
      <c r="I7997" s="2">
        <f>Table13[[#This Row],[CF % EOL]]*$A$6</f>
        <v>7.42288286933384</v>
      </c>
      <c r="J7997" s="3">
        <v>6.7336360977100232E-2</v>
      </c>
      <c r="K7997" s="2">
        <f>$A$10*Table13[[#This Row],[CF % WEC]]</f>
        <v>2.0710294396649641E-2</v>
      </c>
      <c r="L7997" s="1">
        <v>20.64814281226564</v>
      </c>
      <c r="M7997" s="2">
        <f>Table13[[#This Row],[Cons h '[MWh']]]-Table13[[#This Row],[Ewec_prod '[MWh']]]-Table13[[#This Row],[Eeol_prod '[MWh']]]-Table13[[#This Row],[Efv_prod '[MWh']]]</f>
        <v>12.35692964853515</v>
      </c>
    </row>
    <row r="7998" spans="5:13" x14ac:dyDescent="0.3">
      <c r="E7998" s="4">
        <v>43799.166666666664</v>
      </c>
      <c r="F7998" s="3">
        <v>0</v>
      </c>
      <c r="G7998" s="2">
        <f>Table13[[#This Row],[CF % FV]]*$A$2</f>
        <v>0</v>
      </c>
      <c r="H7998" s="3">
        <v>0.149549037284048</v>
      </c>
      <c r="I7998" s="2">
        <f>Table13[[#This Row],[CF % EOL]]*$A$6</f>
        <v>5.9819614913619201</v>
      </c>
      <c r="J7998" s="3">
        <v>6.6320039953834536E-2</v>
      </c>
      <c r="K7998" s="2">
        <f>$A$10*Table13[[#This Row],[CF % WEC]]</f>
        <v>2.039770982439313E-2</v>
      </c>
      <c r="L7998" s="1">
        <v>23.533660361924614</v>
      </c>
      <c r="M7998" s="2">
        <f>Table13[[#This Row],[Cons h '[MWh']]]-Table13[[#This Row],[Ewec_prod '[MWh']]]-Table13[[#This Row],[Eeol_prod '[MWh']]]-Table13[[#This Row],[Efv_prod '[MWh']]]</f>
        <v>17.531301160738302</v>
      </c>
    </row>
    <row r="7999" spans="5:13" x14ac:dyDescent="0.3">
      <c r="E7999" s="4">
        <v>43799.208333333336</v>
      </c>
      <c r="F7999" s="3">
        <v>0</v>
      </c>
      <c r="G7999" s="2">
        <f>Table13[[#This Row],[CF % FV]]*$A$2</f>
        <v>0</v>
      </c>
      <c r="H7999" s="3">
        <v>0.149549037284048</v>
      </c>
      <c r="I7999" s="2">
        <f>Table13[[#This Row],[CF % EOL]]*$A$6</f>
        <v>5.9819614913619201</v>
      </c>
      <c r="J7999" s="3">
        <v>6.563287209735226E-2</v>
      </c>
      <c r="K7999" s="2">
        <f>$A$10*Table13[[#This Row],[CF % WEC]]</f>
        <v>2.018636118004773E-2</v>
      </c>
      <c r="L7999" s="1">
        <v>39.435471506855329</v>
      </c>
      <c r="M7999" s="2">
        <f>Table13[[#This Row],[Cons h '[MWh']]]-Table13[[#This Row],[Ewec_prod '[MWh']]]-Table13[[#This Row],[Eeol_prod '[MWh']]]-Table13[[#This Row],[Efv_prod '[MWh']]]</f>
        <v>33.433323654313362</v>
      </c>
    </row>
    <row r="8000" spans="5:13" x14ac:dyDescent="0.3">
      <c r="E8000" s="4">
        <v>43799.25</v>
      </c>
      <c r="F8000" s="3">
        <v>0</v>
      </c>
      <c r="G8000" s="2">
        <f>Table13[[#This Row],[CF % FV]]*$A$2</f>
        <v>0</v>
      </c>
      <c r="H8000" s="3">
        <v>0.19276289511988101</v>
      </c>
      <c r="I8000" s="2">
        <f>Table13[[#This Row],[CF % EOL]]*$A$6</f>
        <v>7.7105158047952402</v>
      </c>
      <c r="J8000" s="3">
        <v>6.6440271246018201E-2</v>
      </c>
      <c r="K8000" s="2">
        <f>$A$10*Table13[[#This Row],[CF % WEC]]</f>
        <v>2.043468873772734E-2</v>
      </c>
      <c r="L8000" s="1">
        <v>29.699370332080406</v>
      </c>
      <c r="M8000" s="2">
        <f>Table13[[#This Row],[Cons h '[MWh']]]-Table13[[#This Row],[Ewec_prod '[MWh']]]-Table13[[#This Row],[Eeol_prod '[MWh']]]-Table13[[#This Row],[Efv_prod '[MWh']]]</f>
        <v>21.96841983854744</v>
      </c>
    </row>
    <row r="8001" spans="5:13" x14ac:dyDescent="0.3">
      <c r="E8001" s="4">
        <v>43799.291666666664</v>
      </c>
      <c r="F8001" s="3">
        <v>0</v>
      </c>
      <c r="G8001" s="2">
        <f>Table13[[#This Row],[CF % FV]]*$A$2</f>
        <v>0</v>
      </c>
      <c r="H8001" s="3">
        <v>0.251509745807659</v>
      </c>
      <c r="I8001" s="2">
        <f>Table13[[#This Row],[CF % EOL]]*$A$6</f>
        <v>10.06038983230636</v>
      </c>
      <c r="J8001" s="3">
        <v>6.9276898305175444E-2</v>
      </c>
      <c r="K8001" s="2">
        <f>$A$10*Table13[[#This Row],[CF % WEC]]</f>
        <v>2.1307135371851627E-2</v>
      </c>
      <c r="L8001" s="1">
        <v>24.703091477564591</v>
      </c>
      <c r="M8001" s="2">
        <f>Table13[[#This Row],[Cons h '[MWh']]]-Table13[[#This Row],[Ewec_prod '[MWh']]]-Table13[[#This Row],[Eeol_prod '[MWh']]]-Table13[[#This Row],[Efv_prod '[MWh']]]</f>
        <v>14.621394509886379</v>
      </c>
    </row>
    <row r="8002" spans="5:13" x14ac:dyDescent="0.3">
      <c r="E8002" s="4">
        <v>43799.333333333336</v>
      </c>
      <c r="F8002" s="3">
        <v>0</v>
      </c>
      <c r="G8002" s="2">
        <f>Table13[[#This Row],[CF % FV]]*$A$2</f>
        <v>0</v>
      </c>
      <c r="H8002" s="3">
        <v>0.29377567494344797</v>
      </c>
      <c r="I8002" s="2">
        <f>Table13[[#This Row],[CF % EOL]]*$A$6</f>
        <v>11.751026997737918</v>
      </c>
      <c r="J8002" s="3">
        <v>7.2840935330270945E-2</v>
      </c>
      <c r="K8002" s="2">
        <f>$A$10*Table13[[#This Row],[CF % WEC]]</f>
        <v>2.2403307706667718E-2</v>
      </c>
      <c r="L8002" s="1">
        <v>25.512662612753761</v>
      </c>
      <c r="M8002" s="2">
        <f>Table13[[#This Row],[Cons h '[MWh']]]-Table13[[#This Row],[Ewec_prod '[MWh']]]-Table13[[#This Row],[Eeol_prod '[MWh']]]-Table13[[#This Row],[Efv_prod '[MWh']]]</f>
        <v>13.739232307309175</v>
      </c>
    </row>
    <row r="8003" spans="5:13" x14ac:dyDescent="0.3">
      <c r="E8003" s="4">
        <v>43799.375</v>
      </c>
      <c r="F8003" s="3">
        <v>0</v>
      </c>
      <c r="G8003" s="2">
        <f>Table13[[#This Row],[CF % FV]]*$A$2</f>
        <v>0</v>
      </c>
      <c r="H8003" s="3">
        <v>0.36754757403274602</v>
      </c>
      <c r="I8003" s="2">
        <f>Table13[[#This Row],[CF % EOL]]*$A$6</f>
        <v>14.701902961309841</v>
      </c>
      <c r="J8003" s="3">
        <v>7.0120272263207842E-2</v>
      </c>
      <c r="K8003" s="2">
        <f>$A$10*Table13[[#This Row],[CF % WEC]]</f>
        <v>2.1566527514579069E-2</v>
      </c>
      <c r="L8003" s="1">
        <v>26.413280010584725</v>
      </c>
      <c r="M8003" s="2">
        <f>Table13[[#This Row],[Cons h '[MWh']]]-Table13[[#This Row],[Ewec_prod '[MWh']]]-Table13[[#This Row],[Eeol_prod '[MWh']]]-Table13[[#This Row],[Efv_prod '[MWh']]]</f>
        <v>11.689810521760304</v>
      </c>
    </row>
    <row r="8004" spans="5:13" x14ac:dyDescent="0.3">
      <c r="E8004" s="4">
        <v>43799.416666666664</v>
      </c>
      <c r="F8004" s="3">
        <v>0</v>
      </c>
      <c r="G8004" s="2">
        <f>Table13[[#This Row],[CF % FV]]*$A$2</f>
        <v>0</v>
      </c>
      <c r="H8004" s="3">
        <v>2.2190746701847001E-2</v>
      </c>
      <c r="I8004" s="2">
        <f>Table13[[#This Row],[CF % EOL]]*$A$6</f>
        <v>0.88762986807388011</v>
      </c>
      <c r="J8004" s="3">
        <v>6.7869861283221325E-2</v>
      </c>
      <c r="K8004" s="2">
        <f>$A$10*Table13[[#This Row],[CF % WEC]]</f>
        <v>2.0874380311601711E-2</v>
      </c>
      <c r="L8004" s="1">
        <v>33.593958047167511</v>
      </c>
      <c r="M8004" s="2">
        <f>Table13[[#This Row],[Cons h '[MWh']]]-Table13[[#This Row],[Ewec_prod '[MWh']]]-Table13[[#This Row],[Eeol_prod '[MWh']]]-Table13[[#This Row],[Efv_prod '[MWh']]]</f>
        <v>32.685453798782028</v>
      </c>
    </row>
    <row r="8005" spans="5:13" x14ac:dyDescent="0.3">
      <c r="E8005" s="4">
        <v>43799.458333333336</v>
      </c>
      <c r="F8005" s="3">
        <v>0</v>
      </c>
      <c r="G8005" s="2">
        <f>Table13[[#This Row],[CF % FV]]*$A$2</f>
        <v>0</v>
      </c>
      <c r="H8005" s="3">
        <v>1.9108220749413599E-2</v>
      </c>
      <c r="I8005" s="2">
        <f>Table13[[#This Row],[CF % EOL]]*$A$6</f>
        <v>0.76432882997654394</v>
      </c>
      <c r="J8005" s="3">
        <v>6.5990997779596411E-2</v>
      </c>
      <c r="K8005" s="2">
        <f>$A$10*Table13[[#This Row],[CF % WEC]]</f>
        <v>2.0296508033882017E-2</v>
      </c>
      <c r="L8005" s="1">
        <v>26.031251082394039</v>
      </c>
      <c r="M8005" s="2">
        <f>Table13[[#This Row],[Cons h '[MWh']]]-Table13[[#This Row],[Ewec_prod '[MWh']]]-Table13[[#This Row],[Eeol_prod '[MWh']]]-Table13[[#This Row],[Efv_prod '[MWh']]]</f>
        <v>25.246625744383611</v>
      </c>
    </row>
    <row r="8006" spans="5:13" x14ac:dyDescent="0.3">
      <c r="E8006" s="4">
        <v>43799.5</v>
      </c>
      <c r="F8006" s="3">
        <v>0</v>
      </c>
      <c r="G8006" s="2">
        <f>Table13[[#This Row],[CF % FV]]*$A$2</f>
        <v>0</v>
      </c>
      <c r="H8006" s="3">
        <v>1.8593792061018501E-2</v>
      </c>
      <c r="I8006" s="2">
        <f>Table13[[#This Row],[CF % EOL]]*$A$6</f>
        <v>0.74375168244073997</v>
      </c>
      <c r="J8006" s="3">
        <v>6.445044972485163E-2</v>
      </c>
      <c r="K8006" s="2">
        <f>$A$10*Table13[[#This Row],[CF % WEC]]</f>
        <v>1.9822689679534048E-2</v>
      </c>
      <c r="L8006" s="1">
        <v>31.087498093285436</v>
      </c>
      <c r="M8006" s="2">
        <f>Table13[[#This Row],[Cons h '[MWh']]]-Table13[[#This Row],[Ewec_prod '[MWh']]]-Table13[[#This Row],[Eeol_prod '[MWh']]]-Table13[[#This Row],[Efv_prod '[MWh']]]</f>
        <v>30.323923721165166</v>
      </c>
    </row>
    <row r="8007" spans="5:13" x14ac:dyDescent="0.3">
      <c r="E8007" s="4">
        <v>43799.541666666664</v>
      </c>
      <c r="F8007" s="3">
        <v>0</v>
      </c>
      <c r="G8007" s="2">
        <f>Table13[[#This Row],[CF % FV]]*$A$2</f>
        <v>0</v>
      </c>
      <c r="H8007" s="3">
        <v>5.8997783083506602E-2</v>
      </c>
      <c r="I8007" s="2">
        <f>Table13[[#This Row],[CF % EOL]]*$A$6</f>
        <v>2.3599113233402642</v>
      </c>
      <c r="J8007" s="3">
        <v>6.315546259583725E-2</v>
      </c>
      <c r="K8007" s="2">
        <f>$A$10*Table13[[#This Row],[CF % WEC]]</f>
        <v>1.9424397222196167E-2</v>
      </c>
      <c r="L8007" s="1">
        <v>30.271505196609215</v>
      </c>
      <c r="M8007" s="2">
        <f>Table13[[#This Row],[Cons h '[MWh']]]-Table13[[#This Row],[Ewec_prod '[MWh']]]-Table13[[#This Row],[Eeol_prod '[MWh']]]-Table13[[#This Row],[Efv_prod '[MWh']]]</f>
        <v>27.892169476046757</v>
      </c>
    </row>
    <row r="8008" spans="5:13" x14ac:dyDescent="0.3">
      <c r="E8008" s="4">
        <v>43799.583333333336</v>
      </c>
      <c r="F8008" s="3">
        <v>0</v>
      </c>
      <c r="G8008" s="2">
        <f>Table13[[#This Row],[CF % FV]]*$A$2</f>
        <v>0</v>
      </c>
      <c r="H8008" s="3">
        <v>8.8756704052299407E-2</v>
      </c>
      <c r="I8008" s="2">
        <f>Table13[[#This Row],[CF % EOL]]*$A$6</f>
        <v>3.5502681620919763</v>
      </c>
      <c r="J8008" s="3">
        <v>6.2207753497692225E-2</v>
      </c>
      <c r="K8008" s="2">
        <f>$A$10*Table13[[#This Row],[CF % WEC]]</f>
        <v>1.9132915262967013E-2</v>
      </c>
      <c r="L8008" s="1">
        <v>26.562994740241386</v>
      </c>
      <c r="M8008" s="2">
        <f>Table13[[#This Row],[Cons h '[MWh']]]-Table13[[#This Row],[Ewec_prod '[MWh']]]-Table13[[#This Row],[Eeol_prod '[MWh']]]-Table13[[#This Row],[Efv_prod '[MWh']]]</f>
        <v>22.99359366288644</v>
      </c>
    </row>
    <row r="8009" spans="5:13" x14ac:dyDescent="0.3">
      <c r="E8009" s="4">
        <v>43799.625</v>
      </c>
      <c r="F8009" s="3">
        <v>4.3099999999999996E-3</v>
      </c>
      <c r="G8009" s="2">
        <f>Table13[[#This Row],[CF % FV]]*$A$2</f>
        <v>0.21980999999999998</v>
      </c>
      <c r="H8009" s="3">
        <v>7.6102056900509293E-2</v>
      </c>
      <c r="I8009" s="2">
        <f>Table13[[#This Row],[CF % EOL]]*$A$6</f>
        <v>3.0440822760203718</v>
      </c>
      <c r="J8009" s="3">
        <v>6.1535866745856545E-2</v>
      </c>
      <c r="K8009" s="2">
        <f>$A$10*Table13[[#This Row],[CF % WEC]]</f>
        <v>1.8926266548516021E-2</v>
      </c>
      <c r="L8009" s="1">
        <v>34.469279299915769</v>
      </c>
      <c r="M8009" s="2">
        <f>Table13[[#This Row],[Cons h '[MWh']]]-Table13[[#This Row],[Ewec_prod '[MWh']]]-Table13[[#This Row],[Eeol_prod '[MWh']]]-Table13[[#This Row],[Efv_prod '[MWh']]]</f>
        <v>31.186460757346879</v>
      </c>
    </row>
    <row r="8010" spans="5:13" x14ac:dyDescent="0.3">
      <c r="E8010" s="4">
        <v>43799.666666666664</v>
      </c>
      <c r="F8010" s="3">
        <v>9.1639999999999999E-2</v>
      </c>
      <c r="G8010" s="2">
        <f>Table13[[#This Row],[CF % FV]]*$A$2</f>
        <v>4.6736399999999998</v>
      </c>
      <c r="H8010" s="3">
        <v>7.4229919668645297E-2</v>
      </c>
      <c r="I8010" s="2">
        <f>Table13[[#This Row],[CF % EOL]]*$A$6</f>
        <v>2.9691967867458118</v>
      </c>
      <c r="J8010" s="3">
        <v>6.1063780277363977E-2</v>
      </c>
      <c r="K8010" s="2">
        <f>$A$10*Table13[[#This Row],[CF % WEC]]</f>
        <v>1.8781069368251399E-2</v>
      </c>
      <c r="L8010" s="1">
        <v>25.893449051782216</v>
      </c>
      <c r="M8010" s="2">
        <f>Table13[[#This Row],[Cons h '[MWh']]]-Table13[[#This Row],[Ewec_prod '[MWh']]]-Table13[[#This Row],[Eeol_prod '[MWh']]]-Table13[[#This Row],[Efv_prod '[MWh']]]</f>
        <v>18.231831195668153</v>
      </c>
    </row>
    <row r="8011" spans="5:13" x14ac:dyDescent="0.3">
      <c r="E8011" s="4">
        <v>43799.708333333336</v>
      </c>
      <c r="F8011" s="3">
        <v>0.25503999999999999</v>
      </c>
      <c r="G8011" s="2">
        <f>Table13[[#This Row],[CF % FV]]*$A$2</f>
        <v>13.00704</v>
      </c>
      <c r="H8011" s="3">
        <v>9.7066510695337505E-2</v>
      </c>
      <c r="I8011" s="2">
        <f>Table13[[#This Row],[CF % EOL]]*$A$6</f>
        <v>3.8826604278135002</v>
      </c>
      <c r="J8011" s="3">
        <v>6.1020383700885958E-2</v>
      </c>
      <c r="K8011" s="2">
        <f>$A$10*Table13[[#This Row],[CF % WEC]]</f>
        <v>1.8767722108886251E-2</v>
      </c>
      <c r="L8011" s="1">
        <v>34.399233357203094</v>
      </c>
      <c r="M8011" s="2">
        <f>Table13[[#This Row],[Cons h '[MWh']]]-Table13[[#This Row],[Ewec_prod '[MWh']]]-Table13[[#This Row],[Eeol_prod '[MWh']]]-Table13[[#This Row],[Efv_prod '[MWh']]]</f>
        <v>17.49076520728071</v>
      </c>
    </row>
    <row r="8012" spans="5:13" x14ac:dyDescent="0.3">
      <c r="E8012" s="4">
        <v>43799.75</v>
      </c>
      <c r="F8012" s="3">
        <v>0.46643000000000001</v>
      </c>
      <c r="G8012" s="2">
        <f>Table13[[#This Row],[CF % FV]]*$A$2</f>
        <v>23.787929999999999</v>
      </c>
      <c r="H8012" s="3">
        <v>0.112207905674159</v>
      </c>
      <c r="I8012" s="2">
        <f>Table13[[#This Row],[CF % EOL]]*$A$6</f>
        <v>4.4883162269663597</v>
      </c>
      <c r="J8012" s="3">
        <v>6.1123517570114881E-2</v>
      </c>
      <c r="K8012" s="2">
        <f>$A$10*Table13[[#This Row],[CF % WEC]]</f>
        <v>1.8799442456748871E-2</v>
      </c>
      <c r="L8012" s="1">
        <v>48.68328952890402</v>
      </c>
      <c r="M8012" s="2">
        <f>Table13[[#This Row],[Cons h '[MWh']]]-Table13[[#This Row],[Ewec_prod '[MWh']]]-Table13[[#This Row],[Eeol_prod '[MWh']]]-Table13[[#This Row],[Efv_prod '[MWh']]]</f>
        <v>20.388243859480912</v>
      </c>
    </row>
    <row r="8013" spans="5:13" x14ac:dyDescent="0.3">
      <c r="E8013" s="4">
        <v>43799.791666666664</v>
      </c>
      <c r="F8013" s="3">
        <v>0.56541999999999992</v>
      </c>
      <c r="G8013" s="2">
        <f>Table13[[#This Row],[CF % FV]]*$A$2</f>
        <v>28.836419999999997</v>
      </c>
      <c r="H8013" s="3">
        <v>0.142094069397739</v>
      </c>
      <c r="I8013" s="2">
        <f>Table13[[#This Row],[CF % EOL]]*$A$6</f>
        <v>5.6837627759095604</v>
      </c>
      <c r="J8013" s="3">
        <v>6.1319681879180965E-2</v>
      </c>
      <c r="K8013" s="2">
        <f>$A$10*Table13[[#This Row],[CF % WEC]]</f>
        <v>1.885977569323392E-2</v>
      </c>
      <c r="L8013" s="1">
        <v>40.772716991855546</v>
      </c>
      <c r="M8013" s="2">
        <f>Table13[[#This Row],[Cons h '[MWh']]]-Table13[[#This Row],[Ewec_prod '[MWh']]]-Table13[[#This Row],[Eeol_prod '[MWh']]]-Table13[[#This Row],[Efv_prod '[MWh']]]</f>
        <v>6.2336744402527486</v>
      </c>
    </row>
    <row r="8014" spans="5:13" x14ac:dyDescent="0.3">
      <c r="E8014" s="4">
        <v>43799.833333333336</v>
      </c>
      <c r="F8014" s="3">
        <v>0.64746999999999999</v>
      </c>
      <c r="G8014" s="2">
        <f>Table13[[#This Row],[CF % FV]]*$A$2</f>
        <v>33.020969999999998</v>
      </c>
      <c r="H8014" s="3">
        <v>0.155461382862355</v>
      </c>
      <c r="I8014" s="2">
        <f>Table13[[#This Row],[CF % EOL]]*$A$6</f>
        <v>6.2184553144942001</v>
      </c>
      <c r="J8014" s="3">
        <v>6.1189587718875491E-2</v>
      </c>
      <c r="K8014" s="2">
        <f>$A$10*Table13[[#This Row],[CF % WEC]]</f>
        <v>1.8819763308838399E-2</v>
      </c>
      <c r="L8014" s="1">
        <v>31.833473895603035</v>
      </c>
      <c r="M8014" s="2">
        <f>Table13[[#This Row],[Cons h '[MWh']]]-Table13[[#This Row],[Ewec_prod '[MWh']]]-Table13[[#This Row],[Eeol_prod '[MWh']]]-Table13[[#This Row],[Efv_prod '[MWh']]]</f>
        <v>-7.4247711822000007</v>
      </c>
    </row>
    <row r="8015" spans="5:13" x14ac:dyDescent="0.3">
      <c r="E8015" s="4">
        <v>43799.875</v>
      </c>
      <c r="F8015" s="3">
        <v>0.63363999999999998</v>
      </c>
      <c r="G8015" s="2">
        <f>Table13[[#This Row],[CF % FV]]*$A$2</f>
        <v>32.315640000000002</v>
      </c>
      <c r="H8015" s="3">
        <v>0.13809021527936299</v>
      </c>
      <c r="I8015" s="2">
        <f>Table13[[#This Row],[CF % EOL]]*$A$6</f>
        <v>5.5236086111745202</v>
      </c>
      <c r="J8015" s="3">
        <v>6.8597617836225297E-2</v>
      </c>
      <c r="K8015" s="2">
        <f>$A$10*Table13[[#This Row],[CF % WEC]]</f>
        <v>2.1098212610275068E-2</v>
      </c>
      <c r="L8015" s="1">
        <v>31.383610730281699</v>
      </c>
      <c r="M8015" s="2">
        <f>Table13[[#This Row],[Cons h '[MWh']]]-Table13[[#This Row],[Ewec_prod '[MWh']]]-Table13[[#This Row],[Eeol_prod '[MWh']]]-Table13[[#This Row],[Efv_prod '[MWh']]]</f>
        <v>-6.4767360935030993</v>
      </c>
    </row>
    <row r="8016" spans="5:13" x14ac:dyDescent="0.3">
      <c r="E8016" s="4">
        <v>43799.916666666664</v>
      </c>
      <c r="F8016" s="3">
        <v>0.64763000000000004</v>
      </c>
      <c r="G8016" s="2">
        <f>Table13[[#This Row],[CF % FV]]*$A$2</f>
        <v>33.029130000000002</v>
      </c>
      <c r="H8016" s="3">
        <v>0.35275214423706702</v>
      </c>
      <c r="I8016" s="2">
        <f>Table13[[#This Row],[CF % EOL]]*$A$6</f>
        <v>14.11008576948268</v>
      </c>
      <c r="J8016" s="3">
        <v>7.10802186065118E-2</v>
      </c>
      <c r="K8016" s="2">
        <f>$A$10*Table13[[#This Row],[CF % WEC]]</f>
        <v>2.1861773219668083E-2</v>
      </c>
      <c r="L8016" s="1">
        <v>29.305922073360183</v>
      </c>
      <c r="M8016" s="2">
        <f>Table13[[#This Row],[Cons h '[MWh']]]-Table13[[#This Row],[Ewec_prod '[MWh']]]-Table13[[#This Row],[Eeol_prod '[MWh']]]-Table13[[#This Row],[Efv_prod '[MWh']]]</f>
        <v>-17.855155469342169</v>
      </c>
    </row>
    <row r="8017" spans="5:13" x14ac:dyDescent="0.3">
      <c r="E8017" s="4">
        <v>43799.958333333336</v>
      </c>
      <c r="F8017" s="3">
        <v>0.56601000000000001</v>
      </c>
      <c r="G8017" s="2">
        <f>Table13[[#This Row],[CF % FV]]*$A$2</f>
        <v>28.866510000000002</v>
      </c>
      <c r="H8017" s="3">
        <v>0.28432203182921201</v>
      </c>
      <c r="I8017" s="2">
        <f>Table13[[#This Row],[CF % EOL]]*$A$6</f>
        <v>11.372881273168481</v>
      </c>
      <c r="J8017" s="3">
        <v>6.9190794884358364E-2</v>
      </c>
      <c r="K8017" s="2">
        <f>$A$10*Table13[[#This Row],[CF % WEC]]</f>
        <v>2.1280652990448706E-2</v>
      </c>
      <c r="L8017" s="1">
        <v>26.722726521911863</v>
      </c>
      <c r="M8017" s="2">
        <f>Table13[[#This Row],[Cons h '[MWh']]]-Table13[[#This Row],[Ewec_prod '[MWh']]]-Table13[[#This Row],[Eeol_prod '[MWh']]]-Table13[[#This Row],[Efv_prod '[MWh']]]</f>
        <v>-13.537945404247068</v>
      </c>
    </row>
    <row r="8018" spans="5:13" x14ac:dyDescent="0.3">
      <c r="E8018" s="4">
        <v>43800</v>
      </c>
      <c r="F8018" s="3">
        <v>0.43687999999999999</v>
      </c>
      <c r="G8018" s="2">
        <f>Table13[[#This Row],[CF % FV]]*$A$2</f>
        <v>22.28088</v>
      </c>
      <c r="H8018" s="3">
        <v>0.212497353858181</v>
      </c>
      <c r="I8018" s="2">
        <f>Table13[[#This Row],[CF % EOL]]*$A$6</f>
        <v>8.4998941543272402</v>
      </c>
      <c r="J8018" s="3">
        <v>6.5880420211119839E-2</v>
      </c>
      <c r="K8018" s="2">
        <f>$A$10*Table13[[#This Row],[CF % WEC]]</f>
        <v>2.0262498266149034E-2</v>
      </c>
      <c r="L8018" s="1">
        <v>20.941222414153373</v>
      </c>
      <c r="M8018" s="2">
        <f>Table13[[#This Row],[Cons h '[MWh']]]-Table13[[#This Row],[Ewec_prod '[MWh']]]-Table13[[#This Row],[Eeol_prod '[MWh']]]-Table13[[#This Row],[Efv_prod '[MWh']]]</f>
        <v>-9.8598142384400163</v>
      </c>
    </row>
    <row r="8019" spans="5:13" x14ac:dyDescent="0.3">
      <c r="E8019" s="4">
        <v>43800.041666666664</v>
      </c>
      <c r="F8019" s="3">
        <v>0.26239000000000001</v>
      </c>
      <c r="G8019" s="2">
        <f>Table13[[#This Row],[CF % FV]]*$A$2</f>
        <v>13.38189</v>
      </c>
      <c r="H8019" s="3">
        <v>0.118814055876216</v>
      </c>
      <c r="I8019" s="2">
        <f>Table13[[#This Row],[CF % EOL]]*$A$6</f>
        <v>4.7525622350486403</v>
      </c>
      <c r="J8019" s="3">
        <v>6.3000816171021878E-2</v>
      </c>
      <c r="K8019" s="2">
        <f>$A$10*Table13[[#This Row],[CF % WEC]]</f>
        <v>1.9376833425477111E-2</v>
      </c>
      <c r="L8019" s="1">
        <v>28.442642863755015</v>
      </c>
      <c r="M8019" s="2">
        <f>Table13[[#This Row],[Cons h '[MWh']]]-Table13[[#This Row],[Ewec_prod '[MWh']]]-Table13[[#This Row],[Eeol_prod '[MWh']]]-Table13[[#This Row],[Efv_prod '[MWh']]]</f>
        <v>10.2888137952809</v>
      </c>
    </row>
    <row r="8020" spans="5:13" x14ac:dyDescent="0.3">
      <c r="E8020" s="4">
        <v>43800.083333333336</v>
      </c>
      <c r="F8020" s="3">
        <v>0.11011</v>
      </c>
      <c r="G8020" s="2">
        <f>Table13[[#This Row],[CF % FV]]*$A$2</f>
        <v>5.6156100000000002</v>
      </c>
      <c r="H8020" s="3">
        <v>7.7943075091463795E-2</v>
      </c>
      <c r="I8020" s="2">
        <f>Table13[[#This Row],[CF % EOL]]*$A$6</f>
        <v>3.1177230036585519</v>
      </c>
      <c r="J8020" s="3">
        <v>6.0599837976111327E-2</v>
      </c>
      <c r="K8020" s="2">
        <f>$A$10*Table13[[#This Row],[CF % WEC]]</f>
        <v>1.8638377047155087E-2</v>
      </c>
      <c r="L8020" s="1">
        <v>23.169527704526661</v>
      </c>
      <c r="M8020" s="2">
        <f>Table13[[#This Row],[Cons h '[MWh']]]-Table13[[#This Row],[Ewec_prod '[MWh']]]-Table13[[#This Row],[Eeol_prod '[MWh']]]-Table13[[#This Row],[Efv_prod '[MWh']]]</f>
        <v>14.417556323820957</v>
      </c>
    </row>
    <row r="8021" spans="5:13" x14ac:dyDescent="0.3">
      <c r="E8021" s="4">
        <v>43800.125</v>
      </c>
      <c r="F8021" s="3">
        <v>1.7340000000000001E-2</v>
      </c>
      <c r="G8021" s="2">
        <f>Table13[[#This Row],[CF % FV]]*$A$2</f>
        <v>0.88434000000000001</v>
      </c>
      <c r="H8021" s="3">
        <v>5.5307773476201E-2</v>
      </c>
      <c r="I8021" s="2">
        <f>Table13[[#This Row],[CF % EOL]]*$A$6</f>
        <v>2.2123109390480398</v>
      </c>
      <c r="J8021" s="3">
        <v>5.8529274319622834E-2</v>
      </c>
      <c r="K8021" s="2">
        <f>$A$10*Table13[[#This Row],[CF % WEC]]</f>
        <v>1.8001544550259936E-2</v>
      </c>
      <c r="L8021" s="1">
        <v>22.956926328530987</v>
      </c>
      <c r="M8021" s="2">
        <f>Table13[[#This Row],[Cons h '[MWh']]]-Table13[[#This Row],[Ewec_prod '[MWh']]]-Table13[[#This Row],[Eeol_prod '[MWh']]]-Table13[[#This Row],[Efv_prod '[MWh']]]</f>
        <v>19.842273844932684</v>
      </c>
    </row>
    <row r="8022" spans="5:13" x14ac:dyDescent="0.3">
      <c r="E8022" s="4">
        <v>43800.166666666664</v>
      </c>
      <c r="F8022" s="3">
        <v>0</v>
      </c>
      <c r="G8022" s="2">
        <f>Table13[[#This Row],[CF % FV]]*$A$2</f>
        <v>0</v>
      </c>
      <c r="H8022" s="3">
        <v>3.0958044488067899E-2</v>
      </c>
      <c r="I8022" s="2">
        <f>Table13[[#This Row],[CF % EOL]]*$A$6</f>
        <v>1.2383217795227159</v>
      </c>
      <c r="J8022" s="3">
        <v>5.672858585846062E-2</v>
      </c>
      <c r="K8022" s="2">
        <f>$A$10*Table13[[#This Row],[CF % WEC]]</f>
        <v>1.744771616384027E-2</v>
      </c>
      <c r="L8022" s="1">
        <v>34.72832566351714</v>
      </c>
      <c r="M8022" s="2">
        <f>Table13[[#This Row],[Cons h '[MWh']]]-Table13[[#This Row],[Ewec_prod '[MWh']]]-Table13[[#This Row],[Eeol_prod '[MWh']]]-Table13[[#This Row],[Efv_prod '[MWh']]]</f>
        <v>33.472556167830582</v>
      </c>
    </row>
    <row r="8023" spans="5:13" x14ac:dyDescent="0.3">
      <c r="E8023" s="4">
        <v>43800.208333333336</v>
      </c>
      <c r="F8023" s="3">
        <v>0</v>
      </c>
      <c r="G8023" s="2">
        <f>Table13[[#This Row],[CF % FV]]*$A$2</f>
        <v>0</v>
      </c>
      <c r="H8023" s="3">
        <v>9.8054728417724304E-3</v>
      </c>
      <c r="I8023" s="2">
        <f>Table13[[#This Row],[CF % EOL]]*$A$6</f>
        <v>0.39221891367089723</v>
      </c>
      <c r="J8023" s="3">
        <v>5.5207822833030891E-2</v>
      </c>
      <c r="K8023" s="2">
        <f>$A$10*Table13[[#This Row],[CF % WEC]]</f>
        <v>1.697998298807658E-2</v>
      </c>
      <c r="L8023" s="1">
        <v>30.934137700199834</v>
      </c>
      <c r="M8023" s="2">
        <f>Table13[[#This Row],[Cons h '[MWh']]]-Table13[[#This Row],[Ewec_prod '[MWh']]]-Table13[[#This Row],[Eeol_prod '[MWh']]]-Table13[[#This Row],[Efv_prod '[MWh']]]</f>
        <v>30.524938803540859</v>
      </c>
    </row>
    <row r="8024" spans="5:13" x14ac:dyDescent="0.3">
      <c r="E8024" s="4">
        <v>43800.25</v>
      </c>
      <c r="F8024" s="3">
        <v>0</v>
      </c>
      <c r="G8024" s="2">
        <f>Table13[[#This Row],[CF % FV]]*$A$2</f>
        <v>0</v>
      </c>
      <c r="H8024" s="3">
        <v>0</v>
      </c>
      <c r="I8024" s="2">
        <f>Table13[[#This Row],[CF % EOL]]*$A$6</f>
        <v>0</v>
      </c>
      <c r="J8024" s="3">
        <v>5.4124996964758643E-2</v>
      </c>
      <c r="K8024" s="2">
        <f>$A$10*Table13[[#This Row],[CF % WEC]]</f>
        <v>1.6646943866466601E-2</v>
      </c>
      <c r="L8024" s="1">
        <v>28.684588402528103</v>
      </c>
      <c r="M8024" s="2">
        <f>Table13[[#This Row],[Cons h '[MWh']]]-Table13[[#This Row],[Ewec_prod '[MWh']]]-Table13[[#This Row],[Eeol_prod '[MWh']]]-Table13[[#This Row],[Efv_prod '[MWh']]]</f>
        <v>28.667941458661637</v>
      </c>
    </row>
    <row r="8025" spans="5:13" x14ac:dyDescent="0.3">
      <c r="E8025" s="4">
        <v>43800.291666666664</v>
      </c>
      <c r="F8025" s="3">
        <v>0</v>
      </c>
      <c r="G8025" s="2">
        <f>Table13[[#This Row],[CF % FV]]*$A$2</f>
        <v>0</v>
      </c>
      <c r="H8025" s="3">
        <v>0</v>
      </c>
      <c r="I8025" s="2">
        <f>Table13[[#This Row],[CF % EOL]]*$A$6</f>
        <v>0</v>
      </c>
      <c r="J8025" s="3">
        <v>5.3361502675161356E-2</v>
      </c>
      <c r="K8025" s="2">
        <f>$A$10*Table13[[#This Row],[CF % WEC]]</f>
        <v>1.641211989798547E-2</v>
      </c>
      <c r="L8025" s="1">
        <v>36.52015613595718</v>
      </c>
      <c r="M8025" s="2">
        <f>Table13[[#This Row],[Cons h '[MWh']]]-Table13[[#This Row],[Ewec_prod '[MWh']]]-Table13[[#This Row],[Eeol_prod '[MWh']]]-Table13[[#This Row],[Efv_prod '[MWh']]]</f>
        <v>36.503744016059194</v>
      </c>
    </row>
    <row r="8026" spans="5:13" x14ac:dyDescent="0.3">
      <c r="E8026" s="4">
        <v>43800.333333333336</v>
      </c>
      <c r="F8026" s="3">
        <v>0</v>
      </c>
      <c r="G8026" s="2">
        <f>Table13[[#This Row],[CF % FV]]*$A$2</f>
        <v>0</v>
      </c>
      <c r="H8026" s="3">
        <v>5.7300648438205698E-3</v>
      </c>
      <c r="I8026" s="2">
        <f>Table13[[#This Row],[CF % EOL]]*$A$6</f>
        <v>0.22920259375282279</v>
      </c>
      <c r="J8026" s="3">
        <v>5.2604320972390914E-2</v>
      </c>
      <c r="K8026" s="2">
        <f>$A$10*Table13[[#This Row],[CF % WEC]]</f>
        <v>1.6179237459009219E-2</v>
      </c>
      <c r="L8026" s="1">
        <v>33.600971847407955</v>
      </c>
      <c r="M8026" s="2">
        <f>Table13[[#This Row],[Cons h '[MWh']]]-Table13[[#This Row],[Ewec_prod '[MWh']]]-Table13[[#This Row],[Eeol_prod '[MWh']]]-Table13[[#This Row],[Efv_prod '[MWh']]]</f>
        <v>33.355590016196125</v>
      </c>
    </row>
    <row r="8027" spans="5:13" x14ac:dyDescent="0.3">
      <c r="E8027" s="4">
        <v>43800.375</v>
      </c>
      <c r="F8027" s="3">
        <v>0</v>
      </c>
      <c r="G8027" s="2">
        <f>Table13[[#This Row],[CF % FV]]*$A$2</f>
        <v>0</v>
      </c>
      <c r="H8027" s="3">
        <v>2.5098159832251301E-2</v>
      </c>
      <c r="I8027" s="2">
        <f>Table13[[#This Row],[CF % EOL]]*$A$6</f>
        <v>1.003926393290052</v>
      </c>
      <c r="J8027" s="3">
        <v>5.147752537754352E-2</v>
      </c>
      <c r="K8027" s="2">
        <f>$A$10*Table13[[#This Row],[CF % WEC]]</f>
        <v>1.5832674797239099E-2</v>
      </c>
      <c r="L8027" s="1">
        <v>26.46834169225469</v>
      </c>
      <c r="M8027" s="2">
        <f>Table13[[#This Row],[Cons h '[MWh']]]-Table13[[#This Row],[Ewec_prod '[MWh']]]-Table13[[#This Row],[Eeol_prod '[MWh']]]-Table13[[#This Row],[Efv_prod '[MWh']]]</f>
        <v>25.4485826241674</v>
      </c>
    </row>
    <row r="8028" spans="5:13" x14ac:dyDescent="0.3">
      <c r="E8028" s="4">
        <v>43800.416666666664</v>
      </c>
      <c r="F8028" s="3">
        <v>0</v>
      </c>
      <c r="G8028" s="2">
        <f>Table13[[#This Row],[CF % FV]]*$A$2</f>
        <v>0</v>
      </c>
      <c r="H8028" s="3">
        <v>0</v>
      </c>
      <c r="I8028" s="2">
        <f>Table13[[#This Row],[CF % EOL]]*$A$6</f>
        <v>0</v>
      </c>
      <c r="J8028" s="3">
        <v>5.0124109342605354E-2</v>
      </c>
      <c r="K8028" s="2">
        <f>$A$10*Table13[[#This Row],[CF % WEC]]</f>
        <v>1.5416411665136548E-2</v>
      </c>
      <c r="L8028" s="1">
        <v>34.950279740480646</v>
      </c>
      <c r="M8028" s="2">
        <f>Table13[[#This Row],[Cons h '[MWh']]]-Table13[[#This Row],[Ewec_prod '[MWh']]]-Table13[[#This Row],[Eeol_prod '[MWh']]]-Table13[[#This Row],[Efv_prod '[MWh']]]</f>
        <v>34.93486332881551</v>
      </c>
    </row>
    <row r="8029" spans="5:13" x14ac:dyDescent="0.3">
      <c r="E8029" s="4">
        <v>43800.458333333336</v>
      </c>
      <c r="F8029" s="3">
        <v>0</v>
      </c>
      <c r="G8029" s="2">
        <f>Table13[[#This Row],[CF % FV]]*$A$2</f>
        <v>0</v>
      </c>
      <c r="H8029" s="3">
        <v>0</v>
      </c>
      <c r="I8029" s="2">
        <f>Table13[[#This Row],[CF % EOL]]*$A$6</f>
        <v>0</v>
      </c>
      <c r="J8029" s="3">
        <v>4.891649672720505E-2</v>
      </c>
      <c r="K8029" s="2">
        <f>$A$10*Table13[[#This Row],[CF % WEC]]</f>
        <v>1.5044992532603477E-2</v>
      </c>
      <c r="L8029" s="1">
        <v>38.099303332116349</v>
      </c>
      <c r="M8029" s="2">
        <f>Table13[[#This Row],[Cons h '[MWh']]]-Table13[[#This Row],[Ewec_prod '[MWh']]]-Table13[[#This Row],[Eeol_prod '[MWh']]]-Table13[[#This Row],[Efv_prod '[MWh']]]</f>
        <v>38.084258339583748</v>
      </c>
    </row>
    <row r="8030" spans="5:13" x14ac:dyDescent="0.3">
      <c r="E8030" s="4">
        <v>43800.5</v>
      </c>
      <c r="F8030" s="3">
        <v>0</v>
      </c>
      <c r="G8030" s="2">
        <f>Table13[[#This Row],[CF % FV]]*$A$2</f>
        <v>0</v>
      </c>
      <c r="H8030" s="3">
        <v>0</v>
      </c>
      <c r="I8030" s="2">
        <f>Table13[[#This Row],[CF % EOL]]*$A$6</f>
        <v>0</v>
      </c>
      <c r="J8030" s="3">
        <v>4.7987766494427563E-2</v>
      </c>
      <c r="K8030" s="2">
        <f>$A$10*Table13[[#This Row],[CF % WEC]]</f>
        <v>1.4759347804305316E-2</v>
      </c>
      <c r="L8030" s="1">
        <v>35.254857613480418</v>
      </c>
      <c r="M8030" s="2">
        <f>Table13[[#This Row],[Cons h '[MWh']]]-Table13[[#This Row],[Ewec_prod '[MWh']]]-Table13[[#This Row],[Eeol_prod '[MWh']]]-Table13[[#This Row],[Efv_prod '[MWh']]]</f>
        <v>35.24009826567611</v>
      </c>
    </row>
    <row r="8031" spans="5:13" x14ac:dyDescent="0.3">
      <c r="E8031" s="4">
        <v>43800.541666666664</v>
      </c>
      <c r="F8031" s="3">
        <v>0</v>
      </c>
      <c r="G8031" s="2">
        <f>Table13[[#This Row],[CF % FV]]*$A$2</f>
        <v>0</v>
      </c>
      <c r="H8031" s="3">
        <v>0</v>
      </c>
      <c r="I8031" s="2">
        <f>Table13[[#This Row],[CF % EOL]]*$A$6</f>
        <v>0</v>
      </c>
      <c r="J8031" s="3">
        <v>4.7687963399442014E-2</v>
      </c>
      <c r="K8031" s="2">
        <f>$A$10*Table13[[#This Row],[CF % WEC]]</f>
        <v>1.4667138925356704E-2</v>
      </c>
      <c r="L8031" s="1">
        <v>42.005557270998949</v>
      </c>
      <c r="M8031" s="2">
        <f>Table13[[#This Row],[Cons h '[MWh']]]-Table13[[#This Row],[Ewec_prod '[MWh']]]-Table13[[#This Row],[Eeol_prod '[MWh']]]-Table13[[#This Row],[Efv_prod '[MWh']]]</f>
        <v>41.990890132073595</v>
      </c>
    </row>
    <row r="8032" spans="5:13" x14ac:dyDescent="0.3">
      <c r="E8032" s="4">
        <v>43800.583333333336</v>
      </c>
      <c r="F8032" s="3">
        <v>0</v>
      </c>
      <c r="G8032" s="2">
        <f>Table13[[#This Row],[CF % FV]]*$A$2</f>
        <v>0</v>
      </c>
      <c r="H8032" s="3">
        <v>0</v>
      </c>
      <c r="I8032" s="2">
        <f>Table13[[#This Row],[CF % EOL]]*$A$6</f>
        <v>0</v>
      </c>
      <c r="J8032" s="3">
        <v>4.7436792335913559E-2</v>
      </c>
      <c r="K8032" s="2">
        <f>$A$10*Table13[[#This Row],[CF % WEC]]</f>
        <v>1.4589887547436788E-2</v>
      </c>
      <c r="L8032" s="1">
        <v>34.740351891365876</v>
      </c>
      <c r="M8032" s="2">
        <f>Table13[[#This Row],[Cons h '[MWh']]]-Table13[[#This Row],[Ewec_prod '[MWh']]]-Table13[[#This Row],[Eeol_prod '[MWh']]]-Table13[[#This Row],[Efv_prod '[MWh']]]</f>
        <v>34.725762003818438</v>
      </c>
    </row>
    <row r="8033" spans="5:13" x14ac:dyDescent="0.3">
      <c r="E8033" s="4">
        <v>43800.625</v>
      </c>
      <c r="F8033" s="3">
        <v>4.5399999999999998E-3</v>
      </c>
      <c r="G8033" s="2">
        <f>Table13[[#This Row],[CF % FV]]*$A$2</f>
        <v>0.23154</v>
      </c>
      <c r="H8033" s="3">
        <v>0</v>
      </c>
      <c r="I8033" s="2">
        <f>Table13[[#This Row],[CF % EOL]]*$A$6</f>
        <v>0</v>
      </c>
      <c r="J8033" s="3">
        <v>4.7300346424451009E-2</v>
      </c>
      <c r="K8033" s="2">
        <f>$A$10*Table13[[#This Row],[CF % WEC]]</f>
        <v>1.4547921587966991E-2</v>
      </c>
      <c r="L8033" s="1">
        <v>32.383854194201753</v>
      </c>
      <c r="M8033" s="2">
        <f>Table13[[#This Row],[Cons h '[MWh']]]-Table13[[#This Row],[Ewec_prod '[MWh']]]-Table13[[#This Row],[Eeol_prod '[MWh']]]-Table13[[#This Row],[Efv_prod '[MWh']]]</f>
        <v>32.137766272613781</v>
      </c>
    </row>
    <row r="8034" spans="5:13" x14ac:dyDescent="0.3">
      <c r="E8034" s="4">
        <v>43800.666666666664</v>
      </c>
      <c r="F8034" s="3">
        <v>8.6499999999999994E-2</v>
      </c>
      <c r="G8034" s="2">
        <f>Table13[[#This Row],[CF % FV]]*$A$2</f>
        <v>4.4114999999999993</v>
      </c>
      <c r="H8034" s="3">
        <v>0</v>
      </c>
      <c r="I8034" s="2">
        <f>Table13[[#This Row],[CF % EOL]]*$A$6</f>
        <v>0</v>
      </c>
      <c r="J8034" s="3">
        <v>4.691609297353945E-2</v>
      </c>
      <c r="K8034" s="2">
        <f>$A$10*Table13[[#This Row],[CF % WEC]]</f>
        <v>1.4429738752188068E-2</v>
      </c>
      <c r="L8034" s="1">
        <v>31.356941408911084</v>
      </c>
      <c r="M8034" s="2">
        <f>Table13[[#This Row],[Cons h '[MWh']]]-Table13[[#This Row],[Ewec_prod '[MWh']]]-Table13[[#This Row],[Eeol_prod '[MWh']]]-Table13[[#This Row],[Efv_prod '[MWh']]]</f>
        <v>26.931011670158895</v>
      </c>
    </row>
    <row r="8035" spans="5:13" x14ac:dyDescent="0.3">
      <c r="E8035" s="4">
        <v>43800.708333333336</v>
      </c>
      <c r="F8035" s="3">
        <v>0.24129</v>
      </c>
      <c r="G8035" s="2">
        <f>Table13[[#This Row],[CF % FV]]*$A$2</f>
        <v>12.30579</v>
      </c>
      <c r="H8035" s="3">
        <v>0</v>
      </c>
      <c r="I8035" s="2">
        <f>Table13[[#This Row],[CF % EOL]]*$A$6</f>
        <v>0</v>
      </c>
      <c r="J8035" s="3">
        <v>4.6668241109325249E-2</v>
      </c>
      <c r="K8035" s="2">
        <f>$A$10*Table13[[#This Row],[CF % WEC]]</f>
        <v>1.43535082431414E-2</v>
      </c>
      <c r="L8035" s="1">
        <v>38.11263914948352</v>
      </c>
      <c r="M8035" s="2">
        <f>Table13[[#This Row],[Cons h '[MWh']]]-Table13[[#This Row],[Ewec_prod '[MWh']]]-Table13[[#This Row],[Eeol_prod '[MWh']]]-Table13[[#This Row],[Efv_prod '[MWh']]]</f>
        <v>25.792495641240379</v>
      </c>
    </row>
    <row r="8036" spans="5:13" x14ac:dyDescent="0.3">
      <c r="E8036" s="4">
        <v>43800.75</v>
      </c>
      <c r="F8036" s="3">
        <v>0.31416000000000005</v>
      </c>
      <c r="G8036" s="2">
        <f>Table13[[#This Row],[CF % FV]]*$A$2</f>
        <v>16.022160000000003</v>
      </c>
      <c r="H8036" s="3">
        <v>3.1660248180455201E-3</v>
      </c>
      <c r="I8036" s="2">
        <f>Table13[[#This Row],[CF % EOL]]*$A$6</f>
        <v>0.12664099272182081</v>
      </c>
      <c r="J8036" s="3">
        <v>4.6709057231616738E-2</v>
      </c>
      <c r="K8036" s="2">
        <f>$A$10*Table13[[#This Row],[CF % WEC]]</f>
        <v>1.4366061845630758E-2</v>
      </c>
      <c r="L8036" s="1">
        <v>59.49901838691585</v>
      </c>
      <c r="M8036" s="2">
        <f>Table13[[#This Row],[Cons h '[MWh']]]-Table13[[#This Row],[Ewec_prod '[MWh']]]-Table13[[#This Row],[Eeol_prod '[MWh']]]-Table13[[#This Row],[Efv_prod '[MWh']]]</f>
        <v>43.335851332348398</v>
      </c>
    </row>
    <row r="8037" spans="5:13" x14ac:dyDescent="0.3">
      <c r="E8037" s="4">
        <v>43800.791666666664</v>
      </c>
      <c r="F8037" s="3">
        <v>0.48097000000000001</v>
      </c>
      <c r="G8037" s="2">
        <f>Table13[[#This Row],[CF % FV]]*$A$2</f>
        <v>24.52947</v>
      </c>
      <c r="H8037" s="3">
        <v>8.2967041818627994E-3</v>
      </c>
      <c r="I8037" s="2">
        <f>Table13[[#This Row],[CF % EOL]]*$A$6</f>
        <v>0.33186816727451196</v>
      </c>
      <c r="J8037" s="3">
        <v>4.6757428548962074E-2</v>
      </c>
      <c r="K8037" s="2">
        <f>$A$10*Table13[[#This Row],[CF % WEC]]</f>
        <v>1.4380939160175812E-2</v>
      </c>
      <c r="L8037" s="1">
        <v>43.383708159041838</v>
      </c>
      <c r="M8037" s="2">
        <f>Table13[[#This Row],[Cons h '[MWh']]]-Table13[[#This Row],[Ewec_prod '[MWh']]]-Table13[[#This Row],[Eeol_prod '[MWh']]]-Table13[[#This Row],[Efv_prod '[MWh']]]</f>
        <v>18.507989052607147</v>
      </c>
    </row>
    <row r="8038" spans="5:13" x14ac:dyDescent="0.3">
      <c r="E8038" s="4">
        <v>43800.833333333336</v>
      </c>
      <c r="F8038" s="3">
        <v>0.59574000000000005</v>
      </c>
      <c r="G8038" s="2">
        <f>Table13[[#This Row],[CF % FV]]*$A$2</f>
        <v>30.382740000000002</v>
      </c>
      <c r="H8038" s="3">
        <v>1.0714394546833801E-2</v>
      </c>
      <c r="I8038" s="2">
        <f>Table13[[#This Row],[CF % EOL]]*$A$6</f>
        <v>0.42857578187335205</v>
      </c>
      <c r="J8038" s="3">
        <v>4.7191017864779944E-2</v>
      </c>
      <c r="K8038" s="2">
        <f>$A$10*Table13[[#This Row],[CF % WEC]]</f>
        <v>1.4514295971377471E-2</v>
      </c>
      <c r="L8038" s="1">
        <v>43.91233415903779</v>
      </c>
      <c r="M8038" s="2">
        <f>Table13[[#This Row],[Cons h '[MWh']]]-Table13[[#This Row],[Ewec_prod '[MWh']]]-Table13[[#This Row],[Eeol_prod '[MWh']]]-Table13[[#This Row],[Efv_prod '[MWh']]]</f>
        <v>13.086504081193059</v>
      </c>
    </row>
    <row r="8039" spans="5:13" x14ac:dyDescent="0.3">
      <c r="E8039" s="4">
        <v>43800.875</v>
      </c>
      <c r="F8039" s="3">
        <v>0.58621000000000001</v>
      </c>
      <c r="G8039" s="2">
        <f>Table13[[#This Row],[CF % FV]]*$A$2</f>
        <v>29.896709999999999</v>
      </c>
      <c r="H8039" s="3">
        <v>2.2958008850216999E-2</v>
      </c>
      <c r="I8039" s="2">
        <f>Table13[[#This Row],[CF % EOL]]*$A$6</f>
        <v>0.91832035400867995</v>
      </c>
      <c r="J8039" s="3">
        <v>5.2313774302745718E-2</v>
      </c>
      <c r="K8039" s="2">
        <f>$A$10*Table13[[#This Row],[CF % WEC]]</f>
        <v>1.6089875530669127E-2</v>
      </c>
      <c r="L8039" s="1">
        <v>30.793112209138179</v>
      </c>
      <c r="M8039" s="2">
        <f>Table13[[#This Row],[Cons h '[MWh']]]-Table13[[#This Row],[Ewec_prod '[MWh']]]-Table13[[#This Row],[Eeol_prod '[MWh']]]-Table13[[#This Row],[Efv_prod '[MWh']]]</f>
        <v>-3.8008020401168352E-2</v>
      </c>
    </row>
    <row r="8040" spans="5:13" x14ac:dyDescent="0.3">
      <c r="E8040" s="4">
        <v>43800.916666666664</v>
      </c>
      <c r="F8040" s="3">
        <v>0.63705999999999996</v>
      </c>
      <c r="G8040" s="2">
        <f>Table13[[#This Row],[CF % FV]]*$A$2</f>
        <v>32.49006</v>
      </c>
      <c r="H8040" s="3">
        <v>0.24187515454348199</v>
      </c>
      <c r="I8040" s="2">
        <f>Table13[[#This Row],[CF % EOL]]*$A$6</f>
        <v>9.6750061817392794</v>
      </c>
      <c r="J8040" s="3">
        <v>5.5743179454519821E-2</v>
      </c>
      <c r="K8040" s="2">
        <f>$A$10*Table13[[#This Row],[CF % WEC]]</f>
        <v>1.7144639840293501E-2</v>
      </c>
      <c r="L8040" s="1">
        <v>29.037522278088208</v>
      </c>
      <c r="M8040" s="2">
        <f>Table13[[#This Row],[Cons h '[MWh']]]-Table13[[#This Row],[Ewec_prod '[MWh']]]-Table13[[#This Row],[Eeol_prod '[MWh']]]-Table13[[#This Row],[Efv_prod '[MWh']]]</f>
        <v>-13.144688543491363</v>
      </c>
    </row>
    <row r="8041" spans="5:13" x14ac:dyDescent="0.3">
      <c r="E8041" s="4">
        <v>43800.958333333336</v>
      </c>
      <c r="F8041" s="3">
        <v>0.54604999999999992</v>
      </c>
      <c r="G8041" s="2">
        <f>Table13[[#This Row],[CF % FV]]*$A$2</f>
        <v>27.848549999999996</v>
      </c>
      <c r="H8041" s="3">
        <v>0.20148780108257799</v>
      </c>
      <c r="I8041" s="2">
        <f>Table13[[#This Row],[CF % EOL]]*$A$6</f>
        <v>8.0595120433031191</v>
      </c>
      <c r="J8041" s="3">
        <v>5.6770202906323994E-2</v>
      </c>
      <c r="K8041" s="2">
        <f>$A$10*Table13[[#This Row],[CF % WEC]]</f>
        <v>1.7460516102842959E-2</v>
      </c>
      <c r="L8041" s="1">
        <v>21.43309425703946</v>
      </c>
      <c r="M8041" s="2">
        <f>Table13[[#This Row],[Cons h '[MWh']]]-Table13[[#This Row],[Ewec_prod '[MWh']]]-Table13[[#This Row],[Eeol_prod '[MWh']]]-Table13[[#This Row],[Efv_prod '[MWh']]]</f>
        <v>-14.492428302366498</v>
      </c>
    </row>
    <row r="8042" spans="5:13" x14ac:dyDescent="0.3">
      <c r="E8042" s="4">
        <v>43801</v>
      </c>
      <c r="F8042" s="3">
        <v>0.42880000000000001</v>
      </c>
      <c r="G8042" s="2">
        <f>Table13[[#This Row],[CF % FV]]*$A$2</f>
        <v>21.8688</v>
      </c>
      <c r="H8042" s="3">
        <v>0.12786072054717201</v>
      </c>
      <c r="I8042" s="2">
        <f>Table13[[#This Row],[CF % EOL]]*$A$6</f>
        <v>5.1144288218868805</v>
      </c>
      <c r="J8042" s="3">
        <v>5.5741990138921213E-2</v>
      </c>
      <c r="K8042" s="2">
        <f>$A$10*Table13[[#This Row],[CF % WEC]]</f>
        <v>1.7144274048679277E-2</v>
      </c>
      <c r="L8042" s="1">
        <v>21.336706241712786</v>
      </c>
      <c r="M8042" s="2">
        <f>Table13[[#This Row],[Cons h '[MWh']]]-Table13[[#This Row],[Ewec_prod '[MWh']]]-Table13[[#This Row],[Eeol_prod '[MWh']]]-Table13[[#This Row],[Efv_prod '[MWh']]]</f>
        <v>-5.6636668542227753</v>
      </c>
    </row>
    <row r="8043" spans="5:13" x14ac:dyDescent="0.3">
      <c r="E8043" s="4">
        <v>43801.041666666664</v>
      </c>
      <c r="F8043" s="3">
        <v>0.26730999999999999</v>
      </c>
      <c r="G8043" s="2">
        <f>Table13[[#This Row],[CF % FV]]*$A$2</f>
        <v>13.632809999999999</v>
      </c>
      <c r="H8043" s="3">
        <v>8.1950478366155904E-2</v>
      </c>
      <c r="I8043" s="2">
        <f>Table13[[#This Row],[CF % EOL]]*$A$6</f>
        <v>3.278019134646236</v>
      </c>
      <c r="J8043" s="3">
        <v>5.3716653232163E-2</v>
      </c>
      <c r="K8043" s="2">
        <f>$A$10*Table13[[#This Row],[CF % WEC]]</f>
        <v>1.6521351708019567E-2</v>
      </c>
      <c r="L8043" s="1">
        <v>24.751308483165587</v>
      </c>
      <c r="M8043" s="2">
        <f>Table13[[#This Row],[Cons h '[MWh']]]-Table13[[#This Row],[Ewec_prod '[MWh']]]-Table13[[#This Row],[Eeol_prod '[MWh']]]-Table13[[#This Row],[Efv_prod '[MWh']]]</f>
        <v>7.823957996811334</v>
      </c>
    </row>
    <row r="8044" spans="5:13" x14ac:dyDescent="0.3">
      <c r="E8044" s="4">
        <v>43801.083333333336</v>
      </c>
      <c r="F8044" s="3">
        <v>0.13340000000000002</v>
      </c>
      <c r="G8044" s="2">
        <f>Table13[[#This Row],[CF % FV]]*$A$2</f>
        <v>6.8034000000000008</v>
      </c>
      <c r="H8044" s="3">
        <v>5.8544001400776403E-2</v>
      </c>
      <c r="I8044" s="2">
        <f>Table13[[#This Row],[CF % EOL]]*$A$6</f>
        <v>2.3417600560310561</v>
      </c>
      <c r="J8044" s="3">
        <v>5.1752935840284071E-2</v>
      </c>
      <c r="K8044" s="2">
        <f>$A$10*Table13[[#This Row],[CF % WEC]]</f>
        <v>1.5917381361129804E-2</v>
      </c>
      <c r="L8044" s="1">
        <v>22.319007497440165</v>
      </c>
      <c r="M8044" s="2">
        <f>Table13[[#This Row],[Cons h '[MWh']]]-Table13[[#This Row],[Ewec_prod '[MWh']]]-Table13[[#This Row],[Eeol_prod '[MWh']]]-Table13[[#This Row],[Efv_prod '[MWh']]]</f>
        <v>13.157930060047978</v>
      </c>
    </row>
    <row r="8045" spans="5:13" x14ac:dyDescent="0.3">
      <c r="E8045" s="4">
        <v>43801.125</v>
      </c>
      <c r="F8045" s="3">
        <v>2.23E-2</v>
      </c>
      <c r="G8045" s="2">
        <f>Table13[[#This Row],[CF % FV]]*$A$2</f>
        <v>1.1373</v>
      </c>
      <c r="H8045" s="3">
        <v>2.33725443905013E-2</v>
      </c>
      <c r="I8045" s="2">
        <f>Table13[[#This Row],[CF % EOL]]*$A$6</f>
        <v>0.93490177562005194</v>
      </c>
      <c r="J8045" s="3">
        <v>5.0030678684769347E-2</v>
      </c>
      <c r="K8045" s="2">
        <f>$A$10*Table13[[#This Row],[CF % WEC]]</f>
        <v>1.5387675683545349E-2</v>
      </c>
      <c r="L8045" s="1">
        <v>23.210468565013961</v>
      </c>
      <c r="M8045" s="2">
        <f>Table13[[#This Row],[Cons h '[MWh']]]-Table13[[#This Row],[Ewec_prod '[MWh']]]-Table13[[#This Row],[Eeol_prod '[MWh']]]-Table13[[#This Row],[Efv_prod '[MWh']]]</f>
        <v>21.122879113710365</v>
      </c>
    </row>
    <row r="8046" spans="5:13" x14ac:dyDescent="0.3">
      <c r="E8046" s="4">
        <v>43801.166666666664</v>
      </c>
      <c r="F8046" s="3">
        <v>0</v>
      </c>
      <c r="G8046" s="2">
        <f>Table13[[#This Row],[CF % FV]]*$A$2</f>
        <v>0</v>
      </c>
      <c r="H8046" s="3">
        <v>0</v>
      </c>
      <c r="I8046" s="2">
        <f>Table13[[#This Row],[CF % EOL]]*$A$6</f>
        <v>0</v>
      </c>
      <c r="J8046" s="3">
        <v>4.8524621023492226E-2</v>
      </c>
      <c r="K8046" s="2">
        <f>$A$10*Table13[[#This Row],[CF % WEC]]</f>
        <v>1.4924465360166183E-2</v>
      </c>
      <c r="L8046" s="1">
        <v>29.171795800269887</v>
      </c>
      <c r="M8046" s="2">
        <f>Table13[[#This Row],[Cons h '[MWh']]]-Table13[[#This Row],[Ewec_prod '[MWh']]]-Table13[[#This Row],[Eeol_prod '[MWh']]]-Table13[[#This Row],[Efv_prod '[MWh']]]</f>
        <v>29.15687133490972</v>
      </c>
    </row>
    <row r="8047" spans="5:13" x14ac:dyDescent="0.3">
      <c r="E8047" s="4">
        <v>43801.208333333336</v>
      </c>
      <c r="F8047" s="3">
        <v>0</v>
      </c>
      <c r="G8047" s="2">
        <f>Table13[[#This Row],[CF % FV]]*$A$2</f>
        <v>0</v>
      </c>
      <c r="H8047" s="3">
        <v>0</v>
      </c>
      <c r="I8047" s="2">
        <f>Table13[[#This Row],[CF % EOL]]*$A$6</f>
        <v>0</v>
      </c>
      <c r="J8047" s="3">
        <v>4.7425670200301098E-2</v>
      </c>
      <c r="K8047" s="2">
        <f>$A$10*Table13[[#This Row],[CF % WEC]]</f>
        <v>1.4586466770021568E-2</v>
      </c>
      <c r="L8047" s="1">
        <v>31.219649649314132</v>
      </c>
      <c r="M8047" s="2">
        <f>Table13[[#This Row],[Cons h '[MWh']]]-Table13[[#This Row],[Ewec_prod '[MWh']]]-Table13[[#This Row],[Eeol_prod '[MWh']]]-Table13[[#This Row],[Efv_prod '[MWh']]]</f>
        <v>31.205063182544109</v>
      </c>
    </row>
    <row r="8048" spans="5:13" x14ac:dyDescent="0.3">
      <c r="E8048" s="4">
        <v>43801.25</v>
      </c>
      <c r="F8048" s="3">
        <v>0</v>
      </c>
      <c r="G8048" s="2">
        <f>Table13[[#This Row],[CF % FV]]*$A$2</f>
        <v>0</v>
      </c>
      <c r="H8048" s="3">
        <v>0</v>
      </c>
      <c r="I8048" s="2">
        <f>Table13[[#This Row],[CF % EOL]]*$A$6</f>
        <v>0</v>
      </c>
      <c r="J8048" s="3">
        <v>4.6612800387683118E-2</v>
      </c>
      <c r="K8048" s="2">
        <f>$A$10*Table13[[#This Row],[CF % WEC]]</f>
        <v>1.4336456628677682E-2</v>
      </c>
      <c r="L8048" s="1">
        <v>22.736397448302565</v>
      </c>
      <c r="M8048" s="2">
        <f>Table13[[#This Row],[Cons h '[MWh']]]-Table13[[#This Row],[Ewec_prod '[MWh']]]-Table13[[#This Row],[Eeol_prod '[MWh']]]-Table13[[#This Row],[Efv_prod '[MWh']]]</f>
        <v>22.722060991673889</v>
      </c>
    </row>
    <row r="8049" spans="5:13" x14ac:dyDescent="0.3">
      <c r="E8049" s="4">
        <v>43801.291666666664</v>
      </c>
      <c r="F8049" s="3">
        <v>0</v>
      </c>
      <c r="G8049" s="2">
        <f>Table13[[#This Row],[CF % FV]]*$A$2</f>
        <v>0</v>
      </c>
      <c r="H8049" s="3">
        <v>0</v>
      </c>
      <c r="I8049" s="2">
        <f>Table13[[#This Row],[CF % EOL]]*$A$6</f>
        <v>0</v>
      </c>
      <c r="J8049" s="3">
        <v>4.5996675860729787E-2</v>
      </c>
      <c r="K8049" s="2">
        <f>$A$10*Table13[[#This Row],[CF % WEC]]</f>
        <v>1.4146958411770187E-2</v>
      </c>
      <c r="L8049" s="1">
        <v>32.341920208286993</v>
      </c>
      <c r="M8049" s="2">
        <f>Table13[[#This Row],[Cons h '[MWh']]]-Table13[[#This Row],[Ewec_prod '[MWh']]]-Table13[[#This Row],[Eeol_prod '[MWh']]]-Table13[[#This Row],[Efv_prod '[MWh']]]</f>
        <v>32.327773249875221</v>
      </c>
    </row>
    <row r="8050" spans="5:13" x14ac:dyDescent="0.3">
      <c r="E8050" s="4">
        <v>43801.333333333336</v>
      </c>
      <c r="F8050" s="3">
        <v>0</v>
      </c>
      <c r="G8050" s="2">
        <f>Table13[[#This Row],[CF % FV]]*$A$2</f>
        <v>0</v>
      </c>
      <c r="H8050" s="3">
        <v>0</v>
      </c>
      <c r="I8050" s="2">
        <f>Table13[[#This Row],[CF % EOL]]*$A$6</f>
        <v>0</v>
      </c>
      <c r="J8050" s="3">
        <v>4.5626146981745185E-2</v>
      </c>
      <c r="K8050" s="2">
        <f>$A$10*Table13[[#This Row],[CF % WEC]]</f>
        <v>1.4032996771211063E-2</v>
      </c>
      <c r="L8050" s="1">
        <v>41.188569332872284</v>
      </c>
      <c r="M8050" s="2">
        <f>Table13[[#This Row],[Cons h '[MWh']]]-Table13[[#This Row],[Ewec_prod '[MWh']]]-Table13[[#This Row],[Eeol_prod '[MWh']]]-Table13[[#This Row],[Efv_prod '[MWh']]]</f>
        <v>41.17453633610107</v>
      </c>
    </row>
    <row r="8051" spans="5:13" x14ac:dyDescent="0.3">
      <c r="E8051" s="4">
        <v>43801.375</v>
      </c>
      <c r="F8051" s="3">
        <v>0</v>
      </c>
      <c r="G8051" s="2">
        <f>Table13[[#This Row],[CF % FV]]*$A$2</f>
        <v>0</v>
      </c>
      <c r="H8051" s="3">
        <v>0</v>
      </c>
      <c r="I8051" s="2">
        <f>Table13[[#This Row],[CF % EOL]]*$A$6</f>
        <v>0</v>
      </c>
      <c r="J8051" s="3">
        <v>4.5000736252837729E-2</v>
      </c>
      <c r="K8051" s="2">
        <f>$A$10*Table13[[#This Row],[CF % WEC]]</f>
        <v>1.3840642445456786E-2</v>
      </c>
      <c r="L8051" s="1">
        <v>32.188605414522449</v>
      </c>
      <c r="M8051" s="2">
        <f>Table13[[#This Row],[Cons h '[MWh']]]-Table13[[#This Row],[Ewec_prod '[MWh']]]-Table13[[#This Row],[Eeol_prod '[MWh']]]-Table13[[#This Row],[Efv_prod '[MWh']]]</f>
        <v>32.17476477207699</v>
      </c>
    </row>
    <row r="8052" spans="5:13" x14ac:dyDescent="0.3">
      <c r="E8052" s="4">
        <v>43801.416666666664</v>
      </c>
      <c r="F8052" s="3">
        <v>0</v>
      </c>
      <c r="G8052" s="2">
        <f>Table13[[#This Row],[CF % FV]]*$A$2</f>
        <v>0</v>
      </c>
      <c r="H8052" s="3">
        <v>0</v>
      </c>
      <c r="I8052" s="2">
        <f>Table13[[#This Row],[CF % EOL]]*$A$6</f>
        <v>0</v>
      </c>
      <c r="J8052" s="3">
        <v>4.4761177573465101E-2</v>
      </c>
      <c r="K8052" s="2">
        <f>$A$10*Table13[[#This Row],[CF % WEC]]</f>
        <v>1.376696262814728E-2</v>
      </c>
      <c r="L8052" s="1">
        <v>27.694159756957625</v>
      </c>
      <c r="M8052" s="2">
        <f>Table13[[#This Row],[Cons h '[MWh']]]-Table13[[#This Row],[Ewec_prod '[MWh']]]-Table13[[#This Row],[Eeol_prod '[MWh']]]-Table13[[#This Row],[Efv_prod '[MWh']]]</f>
        <v>27.680392794329478</v>
      </c>
    </row>
    <row r="8053" spans="5:13" x14ac:dyDescent="0.3">
      <c r="E8053" s="4">
        <v>43801.458333333336</v>
      </c>
      <c r="F8053" s="3">
        <v>0</v>
      </c>
      <c r="G8053" s="2">
        <f>Table13[[#This Row],[CF % FV]]*$A$2</f>
        <v>0</v>
      </c>
      <c r="H8053" s="3">
        <v>6.8843952025890599E-3</v>
      </c>
      <c r="I8053" s="2">
        <f>Table13[[#This Row],[CF % EOL]]*$A$6</f>
        <v>0.27537580810356238</v>
      </c>
      <c r="J8053" s="3">
        <v>4.40485360502283E-2</v>
      </c>
      <c r="K8053" s="2">
        <f>$A$10*Table13[[#This Row],[CF % WEC]]</f>
        <v>1.3547779180581258E-2</v>
      </c>
      <c r="L8053" s="1">
        <v>30.208710906980009</v>
      </c>
      <c r="M8053" s="2">
        <f>Table13[[#This Row],[Cons h '[MWh']]]-Table13[[#This Row],[Ewec_prod '[MWh']]]-Table13[[#This Row],[Eeol_prod '[MWh']]]-Table13[[#This Row],[Efv_prod '[MWh']]]</f>
        <v>29.919787319695867</v>
      </c>
    </row>
    <row r="8054" spans="5:13" x14ac:dyDescent="0.3">
      <c r="E8054" s="4">
        <v>43801.5</v>
      </c>
      <c r="F8054" s="3">
        <v>0</v>
      </c>
      <c r="G8054" s="2">
        <f>Table13[[#This Row],[CF % FV]]*$A$2</f>
        <v>0</v>
      </c>
      <c r="H8054" s="3">
        <v>1.04520535207784E-4</v>
      </c>
      <c r="I8054" s="2">
        <f>Table13[[#This Row],[CF % EOL]]*$A$6</f>
        <v>4.1808214083113599E-3</v>
      </c>
      <c r="J8054" s="3">
        <v>4.3248710075662868E-2</v>
      </c>
      <c r="K8054" s="2">
        <f>$A$10*Table13[[#This Row],[CF % WEC]]</f>
        <v>1.3301780864679235E-2</v>
      </c>
      <c r="L8054" s="1">
        <v>33.758691424730401</v>
      </c>
      <c r="M8054" s="2">
        <f>Table13[[#This Row],[Cons h '[MWh']]]-Table13[[#This Row],[Ewec_prod '[MWh']]]-Table13[[#This Row],[Eeol_prod '[MWh']]]-Table13[[#This Row],[Efv_prod '[MWh']]]</f>
        <v>33.741208822457409</v>
      </c>
    </row>
    <row r="8055" spans="5:13" x14ac:dyDescent="0.3">
      <c r="E8055" s="4">
        <v>43801.541666666664</v>
      </c>
      <c r="F8055" s="3">
        <v>0</v>
      </c>
      <c r="G8055" s="2">
        <f>Table13[[#This Row],[CF % FV]]*$A$2</f>
        <v>0</v>
      </c>
      <c r="H8055" s="3">
        <v>0</v>
      </c>
      <c r="I8055" s="2">
        <f>Table13[[#This Row],[CF % EOL]]*$A$6</f>
        <v>0</v>
      </c>
      <c r="J8055" s="3">
        <v>4.2692478601155846E-2</v>
      </c>
      <c r="K8055" s="2">
        <f>$A$10*Table13[[#This Row],[CF % WEC]]</f>
        <v>1.3130703642468778E-2</v>
      </c>
      <c r="L8055" s="1">
        <v>30.554789001236021</v>
      </c>
      <c r="M8055" s="2">
        <f>Table13[[#This Row],[Cons h '[MWh']]]-Table13[[#This Row],[Ewec_prod '[MWh']]]-Table13[[#This Row],[Eeol_prod '[MWh']]]-Table13[[#This Row],[Efv_prod '[MWh']]]</f>
        <v>30.541658297593553</v>
      </c>
    </row>
    <row r="8056" spans="5:13" x14ac:dyDescent="0.3">
      <c r="E8056" s="4">
        <v>43801.583333333336</v>
      </c>
      <c r="F8056" s="3">
        <v>0</v>
      </c>
      <c r="G8056" s="2">
        <f>Table13[[#This Row],[CF % FV]]*$A$2</f>
        <v>0</v>
      </c>
      <c r="H8056" s="3">
        <v>2.6496322506985399E-3</v>
      </c>
      <c r="I8056" s="2">
        <f>Table13[[#This Row],[CF % EOL]]*$A$6</f>
        <v>0.1059852900279416</v>
      </c>
      <c r="J8056" s="3">
        <v>4.229155938911193E-2</v>
      </c>
      <c r="K8056" s="2">
        <f>$A$10*Table13[[#This Row],[CF % WEC]]</f>
        <v>1.3007395005200335E-2</v>
      </c>
      <c r="L8056" s="1">
        <v>21.750404654562693</v>
      </c>
      <c r="M8056" s="2">
        <f>Table13[[#This Row],[Cons h '[MWh']]]-Table13[[#This Row],[Ewec_prod '[MWh']]]-Table13[[#This Row],[Eeol_prod '[MWh']]]-Table13[[#This Row],[Efv_prod '[MWh']]]</f>
        <v>21.631411969529552</v>
      </c>
    </row>
    <row r="8057" spans="5:13" x14ac:dyDescent="0.3">
      <c r="E8057" s="4">
        <v>43801.625</v>
      </c>
      <c r="F8057" s="3">
        <v>5.0699999999999999E-3</v>
      </c>
      <c r="G8057" s="2">
        <f>Table13[[#This Row],[CF % FV]]*$A$2</f>
        <v>0.25856999999999997</v>
      </c>
      <c r="H8057" s="3">
        <v>3.2499413512908297E-2</v>
      </c>
      <c r="I8057" s="2">
        <f>Table13[[#This Row],[CF % EOL]]*$A$6</f>
        <v>1.2999765405163319</v>
      </c>
      <c r="J8057" s="3">
        <v>4.2002295646603981E-2</v>
      </c>
      <c r="K8057" s="2">
        <f>$A$10*Table13[[#This Row],[CF % WEC]]</f>
        <v>1.2918427660088626E-2</v>
      </c>
      <c r="L8057" s="1">
        <v>28.321498385390655</v>
      </c>
      <c r="M8057" s="2">
        <f>Table13[[#This Row],[Cons h '[MWh']]]-Table13[[#This Row],[Ewec_prod '[MWh']]]-Table13[[#This Row],[Eeol_prod '[MWh']]]-Table13[[#This Row],[Efv_prod '[MWh']]]</f>
        <v>26.750033417214233</v>
      </c>
    </row>
    <row r="8058" spans="5:13" x14ac:dyDescent="0.3">
      <c r="E8058" s="4">
        <v>43801.666666666664</v>
      </c>
      <c r="F8058" s="3">
        <v>8.1439999999999999E-2</v>
      </c>
      <c r="G8058" s="2">
        <f>Table13[[#This Row],[CF % FV]]*$A$2</f>
        <v>4.1534399999999998</v>
      </c>
      <c r="H8058" s="3">
        <v>5.3395551910486699E-2</v>
      </c>
      <c r="I8058" s="2">
        <f>Table13[[#This Row],[CF % EOL]]*$A$6</f>
        <v>2.1358220764194682</v>
      </c>
      <c r="J8058" s="3">
        <v>4.1594622423017744E-2</v>
      </c>
      <c r="K8058" s="2">
        <f>$A$10*Table13[[#This Row],[CF % WEC]]</f>
        <v>1.2793041726610969E-2</v>
      </c>
      <c r="L8058" s="1">
        <v>24.004688515156285</v>
      </c>
      <c r="M8058" s="2">
        <f>Table13[[#This Row],[Cons h '[MWh']]]-Table13[[#This Row],[Ewec_prod '[MWh']]]-Table13[[#This Row],[Eeol_prod '[MWh']]]-Table13[[#This Row],[Efv_prod '[MWh']]]</f>
        <v>17.702633397010207</v>
      </c>
    </row>
    <row r="8059" spans="5:13" x14ac:dyDescent="0.3">
      <c r="E8059" s="4">
        <v>43801.708333333336</v>
      </c>
      <c r="F8059" s="3">
        <v>0.23577000000000001</v>
      </c>
      <c r="G8059" s="2">
        <f>Table13[[#This Row],[CF % FV]]*$A$2</f>
        <v>12.02427</v>
      </c>
      <c r="H8059" s="3">
        <v>5.8594347347932597E-2</v>
      </c>
      <c r="I8059" s="2">
        <f>Table13[[#This Row],[CF % EOL]]*$A$6</f>
        <v>2.3437738939173038</v>
      </c>
      <c r="J8059" s="3">
        <v>4.1070138355620414E-2</v>
      </c>
      <c r="K8059" s="2">
        <f>$A$10*Table13[[#This Row],[CF % WEC]]</f>
        <v>1.2631728889318723E-2</v>
      </c>
      <c r="L8059" s="1">
        <v>31.892687495639809</v>
      </c>
      <c r="M8059" s="2">
        <f>Table13[[#This Row],[Cons h '[MWh']]]-Table13[[#This Row],[Ewec_prod '[MWh']]]-Table13[[#This Row],[Eeol_prod '[MWh']]]-Table13[[#This Row],[Efv_prod '[MWh']]]</f>
        <v>17.512011872833185</v>
      </c>
    </row>
    <row r="8060" spans="5:13" x14ac:dyDescent="0.3">
      <c r="E8060" s="4">
        <v>43801.75</v>
      </c>
      <c r="F8060" s="3">
        <v>0.35113</v>
      </c>
      <c r="G8060" s="2">
        <f>Table13[[#This Row],[CF % FV]]*$A$2</f>
        <v>17.907630000000001</v>
      </c>
      <c r="H8060" s="3">
        <v>5.3005566210776602E-2</v>
      </c>
      <c r="I8060" s="2">
        <f>Table13[[#This Row],[CF % EOL]]*$A$6</f>
        <v>2.120222648431064</v>
      </c>
      <c r="J8060" s="3">
        <v>4.0303926626679407E-2</v>
      </c>
      <c r="K8060" s="2">
        <f>$A$10*Table13[[#This Row],[CF % WEC]]</f>
        <v>1.2396069132149327E-2</v>
      </c>
      <c r="L8060" s="1">
        <v>44.513190598588878</v>
      </c>
      <c r="M8060" s="2">
        <f>Table13[[#This Row],[Cons h '[MWh']]]-Table13[[#This Row],[Ewec_prod '[MWh']]]-Table13[[#This Row],[Eeol_prod '[MWh']]]-Table13[[#This Row],[Efv_prod '[MWh']]]</f>
        <v>24.472941881025658</v>
      </c>
    </row>
    <row r="8061" spans="5:13" x14ac:dyDescent="0.3">
      <c r="E8061" s="4">
        <v>43801.791666666664</v>
      </c>
      <c r="F8061" s="3">
        <v>0.49931999999999999</v>
      </c>
      <c r="G8061" s="2">
        <f>Table13[[#This Row],[CF % FV]]*$A$2</f>
        <v>25.465319999999998</v>
      </c>
      <c r="H8061" s="3">
        <v>3.3441233932739498E-2</v>
      </c>
      <c r="I8061" s="2">
        <f>Table13[[#This Row],[CF % EOL]]*$A$6</f>
        <v>1.33764935730958</v>
      </c>
      <c r="J8061" s="3">
        <v>3.9738728197801255E-2</v>
      </c>
      <c r="K8061" s="2">
        <f>$A$10*Table13[[#This Row],[CF % WEC]]</f>
        <v>1.2222233990411105E-2</v>
      </c>
      <c r="L8061" s="1">
        <v>30.980564736087491</v>
      </c>
      <c r="M8061" s="2">
        <f>Table13[[#This Row],[Cons h '[MWh']]]-Table13[[#This Row],[Ewec_prod '[MWh']]]-Table13[[#This Row],[Eeol_prod '[MWh']]]-Table13[[#This Row],[Efv_prod '[MWh']]]</f>
        <v>4.1653731447875018</v>
      </c>
    </row>
    <row r="8062" spans="5:13" x14ac:dyDescent="0.3">
      <c r="E8062" s="4">
        <v>43801.833333333336</v>
      </c>
      <c r="F8062" s="3">
        <v>0.49693999999999999</v>
      </c>
      <c r="G8062" s="2">
        <f>Table13[[#This Row],[CF % FV]]*$A$2</f>
        <v>25.34394</v>
      </c>
      <c r="H8062" s="3">
        <v>1.99141740998133E-2</v>
      </c>
      <c r="I8062" s="2">
        <f>Table13[[#This Row],[CF % EOL]]*$A$6</f>
        <v>0.79656696399253202</v>
      </c>
      <c r="J8062" s="3">
        <v>3.9401409528695003E-2</v>
      </c>
      <c r="K8062" s="2">
        <f>$A$10*Table13[[#This Row],[CF % WEC]]</f>
        <v>1.2118486641411174E-2</v>
      </c>
      <c r="L8062" s="1">
        <v>24.587076247329623</v>
      </c>
      <c r="M8062" s="2">
        <f>Table13[[#This Row],[Cons h '[MWh']]]-Table13[[#This Row],[Ewec_prod '[MWh']]]-Table13[[#This Row],[Eeol_prod '[MWh']]]-Table13[[#This Row],[Efv_prod '[MWh']]]</f>
        <v>-1.5655492033043217</v>
      </c>
    </row>
    <row r="8063" spans="5:13" x14ac:dyDescent="0.3">
      <c r="E8063" s="4">
        <v>43801.875</v>
      </c>
      <c r="F8063" s="3">
        <v>0.53710999999999998</v>
      </c>
      <c r="G8063" s="2">
        <f>Table13[[#This Row],[CF % FV]]*$A$2</f>
        <v>27.392609999999998</v>
      </c>
      <c r="H8063" s="3">
        <v>2.5456474298070599E-2</v>
      </c>
      <c r="I8063" s="2">
        <f>Table13[[#This Row],[CF % EOL]]*$A$6</f>
        <v>1.0182589719228239</v>
      </c>
      <c r="J8063" s="3">
        <v>4.2481957357609811E-2</v>
      </c>
      <c r="K8063" s="2">
        <f>$A$10*Table13[[#This Row],[CF % WEC]]</f>
        <v>1.3065954718301791E-2</v>
      </c>
      <c r="L8063" s="1">
        <v>34.986930832720873</v>
      </c>
      <c r="M8063" s="2">
        <f>Table13[[#This Row],[Cons h '[MWh']]]-Table13[[#This Row],[Ewec_prod '[MWh']]]-Table13[[#This Row],[Eeol_prod '[MWh']]]-Table13[[#This Row],[Efv_prod '[MWh']]]</f>
        <v>6.5629959060797489</v>
      </c>
    </row>
    <row r="8064" spans="5:13" x14ac:dyDescent="0.3">
      <c r="E8064" s="4">
        <v>43801.916666666664</v>
      </c>
      <c r="F8064" s="3">
        <v>0.59171000000000007</v>
      </c>
      <c r="G8064" s="2">
        <f>Table13[[#This Row],[CF % FV]]*$A$2</f>
        <v>30.177210000000002</v>
      </c>
      <c r="H8064" s="3">
        <v>9.4986570241677101E-2</v>
      </c>
      <c r="I8064" s="2">
        <f>Table13[[#This Row],[CF % EOL]]*$A$6</f>
        <v>3.7994628096670842</v>
      </c>
      <c r="J8064" s="3">
        <v>4.311360151612869E-2</v>
      </c>
      <c r="K8064" s="2">
        <f>$A$10*Table13[[#This Row],[CF % WEC]]</f>
        <v>1.3260226227587818E-2</v>
      </c>
      <c r="L8064" s="1">
        <v>27.742737441570693</v>
      </c>
      <c r="M8064" s="2">
        <f>Table13[[#This Row],[Cons h '[MWh']]]-Table13[[#This Row],[Ewec_prod '[MWh']]]-Table13[[#This Row],[Eeol_prod '[MWh']]]-Table13[[#This Row],[Efv_prod '[MWh']]]</f>
        <v>-6.2471955943239799</v>
      </c>
    </row>
    <row r="8065" spans="5:13" x14ac:dyDescent="0.3">
      <c r="E8065" s="4">
        <v>43801.958333333336</v>
      </c>
      <c r="F8065" s="3">
        <v>0.52064999999999995</v>
      </c>
      <c r="G8065" s="2">
        <f>Table13[[#This Row],[CF % FV]]*$A$2</f>
        <v>26.553149999999999</v>
      </c>
      <c r="H8065" s="3">
        <v>8.8242267691406695E-2</v>
      </c>
      <c r="I8065" s="2">
        <f>Table13[[#This Row],[CF % EOL]]*$A$6</f>
        <v>3.5296907076562678</v>
      </c>
      <c r="J8065" s="3">
        <v>4.3283225880816636E-2</v>
      </c>
      <c r="K8065" s="2">
        <f>$A$10*Table13[[#This Row],[CF % WEC]]</f>
        <v>1.3312396711388194E-2</v>
      </c>
      <c r="L8065" s="1">
        <v>21.93069519583203</v>
      </c>
      <c r="M8065" s="2">
        <f>Table13[[#This Row],[Cons h '[MWh']]]-Table13[[#This Row],[Ewec_prod '[MWh']]]-Table13[[#This Row],[Eeol_prod '[MWh']]]-Table13[[#This Row],[Efv_prod '[MWh']]]</f>
        <v>-8.1654579085356254</v>
      </c>
    </row>
    <row r="8066" spans="5:13" x14ac:dyDescent="0.3">
      <c r="E8066" s="4">
        <v>43802</v>
      </c>
      <c r="F8066" s="3">
        <v>0.47776999999999997</v>
      </c>
      <c r="G8066" s="2">
        <f>Table13[[#This Row],[CF % FV]]*$A$2</f>
        <v>24.36627</v>
      </c>
      <c r="H8066" s="3">
        <v>6.94002551662809E-2</v>
      </c>
      <c r="I8066" s="2">
        <f>Table13[[#This Row],[CF % EOL]]*$A$6</f>
        <v>2.776010206651236</v>
      </c>
      <c r="J8066" s="3">
        <v>4.2265295987572775E-2</v>
      </c>
      <c r="K8066" s="2">
        <f>$A$10*Table13[[#This Row],[CF % WEC]]</f>
        <v>1.2999317307358624E-2</v>
      </c>
      <c r="L8066" s="1">
        <v>27.231841743990039</v>
      </c>
      <c r="M8066" s="2">
        <f>Table13[[#This Row],[Cons h '[MWh']]]-Table13[[#This Row],[Ewec_prod '[MWh']]]-Table13[[#This Row],[Eeol_prod '[MWh']]]-Table13[[#This Row],[Efv_prod '[MWh']]]</f>
        <v>7.6562220031444639E-2</v>
      </c>
    </row>
    <row r="8067" spans="5:13" x14ac:dyDescent="0.3">
      <c r="E8067" s="4">
        <v>43802.041666666664</v>
      </c>
      <c r="F8067" s="3">
        <v>0.33431</v>
      </c>
      <c r="G8067" s="2">
        <f>Table13[[#This Row],[CF % FV]]*$A$2</f>
        <v>17.049810000000001</v>
      </c>
      <c r="H8067" s="3">
        <v>3.9307241772833797E-2</v>
      </c>
      <c r="I8067" s="2">
        <f>Table13[[#This Row],[CF % EOL]]*$A$6</f>
        <v>1.5722896709133518</v>
      </c>
      <c r="J8067" s="3">
        <v>4.0901956743822916E-2</v>
      </c>
      <c r="K8067" s="2">
        <f>$A$10*Table13[[#This Row],[CF % WEC]]</f>
        <v>1.2580002145522547E-2</v>
      </c>
      <c r="L8067" s="1">
        <v>28.064336380279762</v>
      </c>
      <c r="M8067" s="2">
        <f>Table13[[#This Row],[Cons h '[MWh']]]-Table13[[#This Row],[Ewec_prod '[MWh']]]-Table13[[#This Row],[Eeol_prod '[MWh']]]-Table13[[#This Row],[Efv_prod '[MWh']]]</f>
        <v>9.4296567072208859</v>
      </c>
    </row>
    <row r="8068" spans="5:13" x14ac:dyDescent="0.3">
      <c r="E8068" s="4">
        <v>43802.083333333336</v>
      </c>
      <c r="F8068" s="3">
        <v>0.14172000000000001</v>
      </c>
      <c r="G8068" s="2">
        <f>Table13[[#This Row],[CF % FV]]*$A$2</f>
        <v>7.2277200000000006</v>
      </c>
      <c r="H8068" s="3">
        <v>9.0624722977407698E-3</v>
      </c>
      <c r="I8068" s="2">
        <f>Table13[[#This Row],[CF % EOL]]*$A$6</f>
        <v>0.3624988919096308</v>
      </c>
      <c r="J8068" s="3">
        <v>3.9747472930083821E-2</v>
      </c>
      <c r="K8068" s="2">
        <f>$A$10*Table13[[#This Row],[CF % WEC]]</f>
        <v>1.2224923562246645E-2</v>
      </c>
      <c r="L8068" s="1">
        <v>22.725075418440209</v>
      </c>
      <c r="M8068" s="2">
        <f>Table13[[#This Row],[Cons h '[MWh']]]-Table13[[#This Row],[Ewec_prod '[MWh']]]-Table13[[#This Row],[Eeol_prod '[MWh']]]-Table13[[#This Row],[Efv_prod '[MWh']]]</f>
        <v>15.12263160296833</v>
      </c>
    </row>
    <row r="8069" spans="5:13" x14ac:dyDescent="0.3">
      <c r="E8069" s="4">
        <v>43802.125</v>
      </c>
      <c r="F8069" s="3">
        <v>2.4109999999999999E-2</v>
      </c>
      <c r="G8069" s="2">
        <f>Table13[[#This Row],[CF % FV]]*$A$2</f>
        <v>1.2296099999999999</v>
      </c>
      <c r="H8069" s="3">
        <v>1.56430033336609E-3</v>
      </c>
      <c r="I8069" s="2">
        <f>Table13[[#This Row],[CF % EOL]]*$A$6</f>
        <v>6.25720133346436E-2</v>
      </c>
      <c r="J8069" s="3">
        <v>3.8614587489633645E-2</v>
      </c>
      <c r="K8069" s="2">
        <f>$A$10*Table13[[#This Row],[CF % WEC]]</f>
        <v>1.1876487878331675E-2</v>
      </c>
      <c r="L8069" s="1">
        <v>22.55534924967618</v>
      </c>
      <c r="M8069" s="2">
        <f>Table13[[#This Row],[Cons h '[MWh']]]-Table13[[#This Row],[Ewec_prod '[MWh']]]-Table13[[#This Row],[Eeol_prod '[MWh']]]-Table13[[#This Row],[Efv_prod '[MWh']]]</f>
        <v>21.251290748463202</v>
      </c>
    </row>
    <row r="8070" spans="5:13" x14ac:dyDescent="0.3">
      <c r="E8070" s="4">
        <v>43802.166666666664</v>
      </c>
      <c r="F8070" s="3">
        <v>0</v>
      </c>
      <c r="G8070" s="2">
        <f>Table13[[#This Row],[CF % FV]]*$A$2</f>
        <v>0</v>
      </c>
      <c r="H8070" s="3">
        <v>0</v>
      </c>
      <c r="I8070" s="2">
        <f>Table13[[#This Row],[CF % EOL]]*$A$6</f>
        <v>0</v>
      </c>
      <c r="J8070" s="3">
        <v>3.7796108979736356E-2</v>
      </c>
      <c r="K8070" s="2">
        <f>$A$10*Table13[[#This Row],[CF % WEC]]</f>
        <v>1.1624752699130818E-2</v>
      </c>
      <c r="L8070" s="1">
        <v>27.671984731004589</v>
      </c>
      <c r="M8070" s="2">
        <f>Table13[[#This Row],[Cons h '[MWh']]]-Table13[[#This Row],[Ewec_prod '[MWh']]]-Table13[[#This Row],[Eeol_prod '[MWh']]]-Table13[[#This Row],[Efv_prod '[MWh']]]</f>
        <v>27.660359978305458</v>
      </c>
    </row>
    <row r="8071" spans="5:13" x14ac:dyDescent="0.3">
      <c r="E8071" s="4">
        <v>43802.208333333336</v>
      </c>
      <c r="F8071" s="3">
        <v>0</v>
      </c>
      <c r="G8071" s="2">
        <f>Table13[[#This Row],[CF % FV]]*$A$2</f>
        <v>0</v>
      </c>
      <c r="H8071" s="3">
        <v>0</v>
      </c>
      <c r="I8071" s="2">
        <f>Table13[[#This Row],[CF % EOL]]*$A$6</f>
        <v>0</v>
      </c>
      <c r="J8071" s="3">
        <v>3.69384472237319E-2</v>
      </c>
      <c r="K8071" s="2">
        <f>$A$10*Table13[[#This Row],[CF % WEC]]</f>
        <v>1.1360966132677659E-2</v>
      </c>
      <c r="L8071" s="1">
        <v>32.511284389377273</v>
      </c>
      <c r="M8071" s="2">
        <f>Table13[[#This Row],[Cons h '[MWh']]]-Table13[[#This Row],[Ewec_prod '[MWh']]]-Table13[[#This Row],[Eeol_prod '[MWh']]]-Table13[[#This Row],[Efv_prod '[MWh']]]</f>
        <v>32.499923423244596</v>
      </c>
    </row>
    <row r="8072" spans="5:13" x14ac:dyDescent="0.3">
      <c r="E8072" s="4">
        <v>43802.25</v>
      </c>
      <c r="F8072" s="3">
        <v>0</v>
      </c>
      <c r="G8072" s="2">
        <f>Table13[[#This Row],[CF % FV]]*$A$2</f>
        <v>0</v>
      </c>
      <c r="H8072" s="3">
        <v>0</v>
      </c>
      <c r="I8072" s="2">
        <f>Table13[[#This Row],[CF % EOL]]*$A$6</f>
        <v>0</v>
      </c>
      <c r="J8072" s="3">
        <v>3.6173298983712153E-2</v>
      </c>
      <c r="K8072" s="2">
        <f>$A$10*Table13[[#This Row],[CF % WEC]]</f>
        <v>1.1125633467265632E-2</v>
      </c>
      <c r="L8072" s="1">
        <v>32.099961423660865</v>
      </c>
      <c r="M8072" s="2">
        <f>Table13[[#This Row],[Cons h '[MWh']]]-Table13[[#This Row],[Ewec_prod '[MWh']]]-Table13[[#This Row],[Eeol_prod '[MWh']]]-Table13[[#This Row],[Efv_prod '[MWh']]]</f>
        <v>32.088835790193599</v>
      </c>
    </row>
    <row r="8073" spans="5:13" x14ac:dyDescent="0.3">
      <c r="E8073" s="4">
        <v>43802.291666666664</v>
      </c>
      <c r="F8073" s="3">
        <v>0</v>
      </c>
      <c r="G8073" s="2">
        <f>Table13[[#This Row],[CF % FV]]*$A$2</f>
        <v>0</v>
      </c>
      <c r="H8073" s="3">
        <v>0</v>
      </c>
      <c r="I8073" s="2">
        <f>Table13[[#This Row],[CF % EOL]]*$A$6</f>
        <v>0</v>
      </c>
      <c r="J8073" s="3">
        <v>3.552305516050714E-2</v>
      </c>
      <c r="K8073" s="2">
        <f>$A$10*Table13[[#This Row],[CF % WEC]]</f>
        <v>1.0925641355830348E-2</v>
      </c>
      <c r="L8073" s="1">
        <v>37.991931810814606</v>
      </c>
      <c r="M8073" s="2">
        <f>Table13[[#This Row],[Cons h '[MWh']]]-Table13[[#This Row],[Ewec_prod '[MWh']]]-Table13[[#This Row],[Eeol_prod '[MWh']]]-Table13[[#This Row],[Efv_prod '[MWh']]]</f>
        <v>37.981006169458773</v>
      </c>
    </row>
    <row r="8074" spans="5:13" x14ac:dyDescent="0.3">
      <c r="E8074" s="4">
        <v>43802.333333333336</v>
      </c>
      <c r="F8074" s="3">
        <v>0</v>
      </c>
      <c r="G8074" s="2">
        <f>Table13[[#This Row],[CF % FV]]*$A$2</f>
        <v>0</v>
      </c>
      <c r="H8074" s="3">
        <v>0</v>
      </c>
      <c r="I8074" s="2">
        <f>Table13[[#This Row],[CF % EOL]]*$A$6</f>
        <v>0</v>
      </c>
      <c r="J8074" s="3">
        <v>3.4748459023810095E-2</v>
      </c>
      <c r="K8074" s="2">
        <f>$A$10*Table13[[#This Row],[CF % WEC]]</f>
        <v>1.0687402849966348E-2</v>
      </c>
      <c r="L8074" s="1">
        <v>32.613086829247429</v>
      </c>
      <c r="M8074" s="2">
        <f>Table13[[#This Row],[Cons h '[MWh']]]-Table13[[#This Row],[Ewec_prod '[MWh']]]-Table13[[#This Row],[Eeol_prod '[MWh']]]-Table13[[#This Row],[Efv_prod '[MWh']]]</f>
        <v>32.602399426397461</v>
      </c>
    </row>
    <row r="8075" spans="5:13" x14ac:dyDescent="0.3">
      <c r="E8075" s="4">
        <v>43802.375</v>
      </c>
      <c r="F8075" s="3">
        <v>0</v>
      </c>
      <c r="G8075" s="2">
        <f>Table13[[#This Row],[CF % FV]]*$A$2</f>
        <v>0</v>
      </c>
      <c r="H8075" s="3">
        <v>0</v>
      </c>
      <c r="I8075" s="2">
        <f>Table13[[#This Row],[CF % EOL]]*$A$6</f>
        <v>0</v>
      </c>
      <c r="J8075" s="3">
        <v>3.3914063886054155E-2</v>
      </c>
      <c r="K8075" s="2">
        <f>$A$10*Table13[[#This Row],[CF % WEC]]</f>
        <v>1.0430772276301469E-2</v>
      </c>
      <c r="L8075" s="1">
        <v>31.43230603593603</v>
      </c>
      <c r="M8075" s="2">
        <f>Table13[[#This Row],[Cons h '[MWh']]]-Table13[[#This Row],[Ewec_prod '[MWh']]]-Table13[[#This Row],[Eeol_prod '[MWh']]]-Table13[[#This Row],[Efv_prod '[MWh']]]</f>
        <v>31.421875263659729</v>
      </c>
    </row>
    <row r="8076" spans="5:13" x14ac:dyDescent="0.3">
      <c r="E8076" s="4">
        <v>43802.416666666664</v>
      </c>
      <c r="F8076" s="3">
        <v>0</v>
      </c>
      <c r="G8076" s="2">
        <f>Table13[[#This Row],[CF % FV]]*$A$2</f>
        <v>0</v>
      </c>
      <c r="H8076" s="3">
        <v>0</v>
      </c>
      <c r="I8076" s="2">
        <f>Table13[[#This Row],[CF % EOL]]*$A$6</f>
        <v>0</v>
      </c>
      <c r="J8076" s="3">
        <v>3.3389371807484719E-2</v>
      </c>
      <c r="K8076" s="2">
        <f>$A$10*Table13[[#This Row],[CF % WEC]]</f>
        <v>1.0269395462094677E-2</v>
      </c>
      <c r="L8076" s="1">
        <v>36.175895283354379</v>
      </c>
      <c r="M8076" s="2">
        <f>Table13[[#This Row],[Cons h '[MWh']]]-Table13[[#This Row],[Ewec_prod '[MWh']]]-Table13[[#This Row],[Eeol_prod '[MWh']]]-Table13[[#This Row],[Efv_prod '[MWh']]]</f>
        <v>36.165625887892283</v>
      </c>
    </row>
    <row r="8077" spans="5:13" x14ac:dyDescent="0.3">
      <c r="E8077" s="4">
        <v>43802.458333333336</v>
      </c>
      <c r="F8077" s="3">
        <v>0</v>
      </c>
      <c r="G8077" s="2">
        <f>Table13[[#This Row],[CF % FV]]*$A$2</f>
        <v>0</v>
      </c>
      <c r="H8077" s="3">
        <v>0</v>
      </c>
      <c r="I8077" s="2">
        <f>Table13[[#This Row],[CF % EOL]]*$A$6</f>
        <v>0</v>
      </c>
      <c r="J8077" s="3">
        <v>3.2819759843542774E-2</v>
      </c>
      <c r="K8077" s="2">
        <f>$A$10*Table13[[#This Row],[CF % WEC]]</f>
        <v>1.0094202872327266E-2</v>
      </c>
      <c r="L8077" s="1">
        <v>31.006100275868988</v>
      </c>
      <c r="M8077" s="2">
        <f>Table13[[#This Row],[Cons h '[MWh']]]-Table13[[#This Row],[Ewec_prod '[MWh']]]-Table13[[#This Row],[Eeol_prod '[MWh']]]-Table13[[#This Row],[Efv_prod '[MWh']]]</f>
        <v>30.996006072996661</v>
      </c>
    </row>
    <row r="8078" spans="5:13" x14ac:dyDescent="0.3">
      <c r="E8078" s="4">
        <v>43802.5</v>
      </c>
      <c r="F8078" s="3">
        <v>0</v>
      </c>
      <c r="G8078" s="2">
        <f>Table13[[#This Row],[CF % FV]]*$A$2</f>
        <v>0</v>
      </c>
      <c r="H8078" s="3">
        <v>0</v>
      </c>
      <c r="I8078" s="2">
        <f>Table13[[#This Row],[CF % EOL]]*$A$6</f>
        <v>0</v>
      </c>
      <c r="J8078" s="3">
        <v>3.2097250562067699E-2</v>
      </c>
      <c r="K8078" s="2">
        <f>$A$10*Table13[[#This Row],[CF % WEC]]</f>
        <v>9.8719844496722407E-3</v>
      </c>
      <c r="L8078" s="1">
        <v>32.057259776318766</v>
      </c>
      <c r="M8078" s="2">
        <f>Table13[[#This Row],[Cons h '[MWh']]]-Table13[[#This Row],[Ewec_prod '[MWh']]]-Table13[[#This Row],[Eeol_prod '[MWh']]]-Table13[[#This Row],[Efv_prod '[MWh']]]</f>
        <v>32.047387791869092</v>
      </c>
    </row>
    <row r="8079" spans="5:13" x14ac:dyDescent="0.3">
      <c r="E8079" s="4">
        <v>43802.541666666664</v>
      </c>
      <c r="F8079" s="3">
        <v>0</v>
      </c>
      <c r="G8079" s="2">
        <f>Table13[[#This Row],[CF % FV]]*$A$2</f>
        <v>0</v>
      </c>
      <c r="H8079" s="3">
        <v>0</v>
      </c>
      <c r="I8079" s="2">
        <f>Table13[[#This Row],[CF % EOL]]*$A$6</f>
        <v>0</v>
      </c>
      <c r="J8079" s="3">
        <v>3.1581749689626799E-2</v>
      </c>
      <c r="K8079" s="2">
        <f>$A$10*Table13[[#This Row],[CF % WEC]]</f>
        <v>9.7134345269401286E-3</v>
      </c>
      <c r="L8079" s="1">
        <v>34.514324055028396</v>
      </c>
      <c r="M8079" s="2">
        <f>Table13[[#This Row],[Cons h '[MWh']]]-Table13[[#This Row],[Ewec_prod '[MWh']]]-Table13[[#This Row],[Eeol_prod '[MWh']]]-Table13[[#This Row],[Efv_prod '[MWh']]]</f>
        <v>34.50461062050146</v>
      </c>
    </row>
    <row r="8080" spans="5:13" x14ac:dyDescent="0.3">
      <c r="E8080" s="4">
        <v>43802.583333333336</v>
      </c>
      <c r="F8080" s="3">
        <v>0</v>
      </c>
      <c r="G8080" s="2">
        <f>Table13[[#This Row],[CF % FV]]*$A$2</f>
        <v>0</v>
      </c>
      <c r="H8080" s="3">
        <v>0</v>
      </c>
      <c r="I8080" s="2">
        <f>Table13[[#This Row],[CF % EOL]]*$A$6</f>
        <v>0</v>
      </c>
      <c r="J8080" s="3">
        <v>3.1316609187913368E-2</v>
      </c>
      <c r="K8080" s="2">
        <f>$A$10*Table13[[#This Row],[CF % WEC]]</f>
        <v>9.6318866415587377E-3</v>
      </c>
      <c r="L8080" s="1">
        <v>27.310670193240089</v>
      </c>
      <c r="M8080" s="2">
        <f>Table13[[#This Row],[Cons h '[MWh']]]-Table13[[#This Row],[Ewec_prod '[MWh']]]-Table13[[#This Row],[Eeol_prod '[MWh']]]-Table13[[#This Row],[Efv_prod '[MWh']]]</f>
        <v>27.301038306598532</v>
      </c>
    </row>
    <row r="8081" spans="5:13" x14ac:dyDescent="0.3">
      <c r="E8081" s="4">
        <v>43802.625</v>
      </c>
      <c r="F8081" s="3">
        <v>2.7799999999999999E-3</v>
      </c>
      <c r="G8081" s="2">
        <f>Table13[[#This Row],[CF % FV]]*$A$2</f>
        <v>0.14177999999999999</v>
      </c>
      <c r="H8081" s="3">
        <v>0</v>
      </c>
      <c r="I8081" s="2">
        <f>Table13[[#This Row],[CF % EOL]]*$A$6</f>
        <v>0</v>
      </c>
      <c r="J8081" s="3">
        <v>3.0969911901176879E-2</v>
      </c>
      <c r="K8081" s="2">
        <f>$A$10*Table13[[#This Row],[CF % WEC]]</f>
        <v>9.525254759903087E-3</v>
      </c>
      <c r="L8081" s="1">
        <v>28.372570095480686</v>
      </c>
      <c r="M8081" s="2">
        <f>Table13[[#This Row],[Cons h '[MWh']]]-Table13[[#This Row],[Ewec_prod '[MWh']]]-Table13[[#This Row],[Eeol_prod '[MWh']]]-Table13[[#This Row],[Efv_prod '[MWh']]]</f>
        <v>28.221264840720782</v>
      </c>
    </row>
    <row r="8082" spans="5:13" x14ac:dyDescent="0.3">
      <c r="E8082" s="4">
        <v>43802.666666666664</v>
      </c>
      <c r="F8082" s="3">
        <v>9.4099999999999989E-2</v>
      </c>
      <c r="G8082" s="2">
        <f>Table13[[#This Row],[CF % FV]]*$A$2</f>
        <v>4.7990999999999993</v>
      </c>
      <c r="H8082" s="3">
        <v>0</v>
      </c>
      <c r="I8082" s="2">
        <f>Table13[[#This Row],[CF % EOL]]*$A$6</f>
        <v>0</v>
      </c>
      <c r="J8082" s="3">
        <v>3.054569307805511E-2</v>
      </c>
      <c r="K8082" s="2">
        <f>$A$10*Table13[[#This Row],[CF % WEC]]</f>
        <v>9.3947799824134048E-3</v>
      </c>
      <c r="L8082" s="1">
        <v>23.912099604017492</v>
      </c>
      <c r="M8082" s="2">
        <f>Table13[[#This Row],[Cons h '[MWh']]]-Table13[[#This Row],[Ewec_prod '[MWh']]]-Table13[[#This Row],[Eeol_prod '[MWh']]]-Table13[[#This Row],[Efv_prod '[MWh']]]</f>
        <v>19.103604824035077</v>
      </c>
    </row>
    <row r="8083" spans="5:13" x14ac:dyDescent="0.3">
      <c r="E8083" s="4">
        <v>43802.708333333336</v>
      </c>
      <c r="F8083" s="3">
        <v>0.29125999999999996</v>
      </c>
      <c r="G8083" s="2">
        <f>Table13[[#This Row],[CF % FV]]*$A$2</f>
        <v>14.854259999999998</v>
      </c>
      <c r="H8083" s="3">
        <v>6.2931171858245701E-4</v>
      </c>
      <c r="I8083" s="2">
        <f>Table13[[#This Row],[CF % EOL]]*$A$6</f>
        <v>2.517246874329828E-2</v>
      </c>
      <c r="J8083" s="3">
        <v>3.0074967287627329E-2</v>
      </c>
      <c r="K8083" s="2">
        <f>$A$10*Table13[[#This Row],[CF % WEC]]</f>
        <v>9.2500012988256421E-3</v>
      </c>
      <c r="L8083" s="1">
        <v>38.165266709779296</v>
      </c>
      <c r="M8083" s="2">
        <f>Table13[[#This Row],[Cons h '[MWh']]]-Table13[[#This Row],[Ewec_prod '[MWh']]]-Table13[[#This Row],[Eeol_prod '[MWh']]]-Table13[[#This Row],[Efv_prod '[MWh']]]</f>
        <v>23.276584239737176</v>
      </c>
    </row>
    <row r="8084" spans="5:13" x14ac:dyDescent="0.3">
      <c r="E8084" s="4">
        <v>43802.75</v>
      </c>
      <c r="F8084" s="3">
        <v>0.46276999999999996</v>
      </c>
      <c r="G8084" s="2">
        <f>Table13[[#This Row],[CF % FV]]*$A$2</f>
        <v>23.60127</v>
      </c>
      <c r="H8084" s="3">
        <v>1.5961897791455799E-2</v>
      </c>
      <c r="I8084" s="2">
        <f>Table13[[#This Row],[CF % EOL]]*$A$6</f>
        <v>0.63847591165823192</v>
      </c>
      <c r="J8084" s="3">
        <v>2.951527844233889E-2</v>
      </c>
      <c r="K8084" s="2">
        <f>$A$10*Table13[[#This Row],[CF % WEC]]</f>
        <v>9.0778607110622734E-3</v>
      </c>
      <c r="L8084" s="1">
        <v>41.49168707349714</v>
      </c>
      <c r="M8084" s="2">
        <f>Table13[[#This Row],[Cons h '[MWh']]]-Table13[[#This Row],[Ewec_prod '[MWh']]]-Table13[[#This Row],[Eeol_prod '[MWh']]]-Table13[[#This Row],[Efv_prod '[MWh']]]</f>
        <v>17.242863301127848</v>
      </c>
    </row>
    <row r="8085" spans="5:13" x14ac:dyDescent="0.3">
      <c r="E8085" s="4">
        <v>43802.791666666664</v>
      </c>
      <c r="F8085" s="3">
        <v>0.58291999999999999</v>
      </c>
      <c r="G8085" s="2">
        <f>Table13[[#This Row],[CF % FV]]*$A$2</f>
        <v>29.728919999999999</v>
      </c>
      <c r="H8085" s="3">
        <v>3.1314762953554801E-2</v>
      </c>
      <c r="I8085" s="2">
        <f>Table13[[#This Row],[CF % EOL]]*$A$6</f>
        <v>1.2525905181421919</v>
      </c>
      <c r="J8085" s="3">
        <v>2.9401174155955157E-2</v>
      </c>
      <c r="K8085" s="2">
        <f>$A$10*Table13[[#This Row],[CF % WEC]]</f>
        <v>9.0427662490415173E-3</v>
      </c>
      <c r="L8085" s="1">
        <v>52.748242325654992</v>
      </c>
      <c r="M8085" s="2">
        <f>Table13[[#This Row],[Cons h '[MWh']]]-Table13[[#This Row],[Ewec_prod '[MWh']]]-Table13[[#This Row],[Eeol_prod '[MWh']]]-Table13[[#This Row],[Efv_prod '[MWh']]]</f>
        <v>21.757689041263763</v>
      </c>
    </row>
    <row r="8086" spans="5:13" x14ac:dyDescent="0.3">
      <c r="E8086" s="4">
        <v>43802.833333333336</v>
      </c>
      <c r="F8086" s="3">
        <v>0.64133000000000007</v>
      </c>
      <c r="G8086" s="2">
        <f>Table13[[#This Row],[CF % FV]]*$A$2</f>
        <v>32.707830000000001</v>
      </c>
      <c r="H8086" s="3">
        <v>3.2971054392966402E-2</v>
      </c>
      <c r="I8086" s="2">
        <f>Table13[[#This Row],[CF % EOL]]*$A$6</f>
        <v>1.3188421757186561</v>
      </c>
      <c r="J8086" s="3">
        <v>2.9474914728028257E-2</v>
      </c>
      <c r="K8086" s="2">
        <f>$A$10*Table13[[#This Row],[CF % WEC]]</f>
        <v>9.0654462533430666E-3</v>
      </c>
      <c r="L8086" s="1">
        <v>42.174953678581517</v>
      </c>
      <c r="M8086" s="2">
        <f>Table13[[#This Row],[Cons h '[MWh']]]-Table13[[#This Row],[Ewec_prod '[MWh']]]-Table13[[#This Row],[Eeol_prod '[MWh']]]-Table13[[#This Row],[Efv_prod '[MWh']]]</f>
        <v>8.1392160566095129</v>
      </c>
    </row>
    <row r="8087" spans="5:13" x14ac:dyDescent="0.3">
      <c r="E8087" s="4">
        <v>43802.875</v>
      </c>
      <c r="F8087" s="3">
        <v>0.69961000000000007</v>
      </c>
      <c r="G8087" s="2">
        <f>Table13[[#This Row],[CF % FV]]*$A$2</f>
        <v>35.680110000000006</v>
      </c>
      <c r="H8087" s="3">
        <v>2.3254013610569901E-2</v>
      </c>
      <c r="I8087" s="2">
        <f>Table13[[#This Row],[CF % EOL]]*$A$6</f>
        <v>0.93016054442279605</v>
      </c>
      <c r="J8087" s="3">
        <v>2.9802188470021172E-2</v>
      </c>
      <c r="K8087" s="2">
        <f>$A$10*Table13[[#This Row],[CF % WEC]]</f>
        <v>9.1661041363443677E-3</v>
      </c>
      <c r="L8087" s="1">
        <v>36.129687326939603</v>
      </c>
      <c r="M8087" s="2">
        <f>Table13[[#This Row],[Cons h '[MWh']]]-Table13[[#This Row],[Ewec_prod '[MWh']]]-Table13[[#This Row],[Eeol_prod '[MWh']]]-Table13[[#This Row],[Efv_prod '[MWh']]]</f>
        <v>-0.48974932161954143</v>
      </c>
    </row>
    <row r="8088" spans="5:13" x14ac:dyDescent="0.3">
      <c r="E8088" s="4">
        <v>43802.916666666664</v>
      </c>
      <c r="F8088" s="3">
        <v>0.68447999999999998</v>
      </c>
      <c r="G8088" s="2">
        <f>Table13[[#This Row],[CF % FV]]*$A$2</f>
        <v>34.908479999999997</v>
      </c>
      <c r="H8088" s="3">
        <v>6.0623991660819103E-2</v>
      </c>
      <c r="I8088" s="2">
        <f>Table13[[#This Row],[CF % EOL]]*$A$6</f>
        <v>2.4249596664327639</v>
      </c>
      <c r="J8088" s="3">
        <v>3.0052923641994009E-2</v>
      </c>
      <c r="K8088" s="2">
        <f>$A$10*Table13[[#This Row],[CF % WEC]]</f>
        <v>9.243221449365159E-3</v>
      </c>
      <c r="L8088" s="1">
        <v>30.383177383804743</v>
      </c>
      <c r="M8088" s="2">
        <f>Table13[[#This Row],[Cons h '[MWh']]]-Table13[[#This Row],[Ewec_prod '[MWh']]]-Table13[[#This Row],[Eeol_prod '[MWh']]]-Table13[[#This Row],[Efv_prod '[MWh']]]</f>
        <v>-6.9595055040773808</v>
      </c>
    </row>
    <row r="8089" spans="5:13" x14ac:dyDescent="0.3">
      <c r="E8089" s="4">
        <v>43802.958333333336</v>
      </c>
      <c r="F8089" s="3">
        <v>0.60926999999999998</v>
      </c>
      <c r="G8089" s="2">
        <f>Table13[[#This Row],[CF % FV]]*$A$2</f>
        <v>31.072769999999998</v>
      </c>
      <c r="H8089" s="3">
        <v>5.1985058717350902E-2</v>
      </c>
      <c r="I8089" s="2">
        <f>Table13[[#This Row],[CF % EOL]]*$A$6</f>
        <v>2.0794023486940363</v>
      </c>
      <c r="J8089" s="3">
        <v>3.0208885262529964E-2</v>
      </c>
      <c r="K8089" s="2">
        <f>$A$10*Table13[[#This Row],[CF % WEC]]</f>
        <v>9.2911897539929775E-3</v>
      </c>
      <c r="L8089" s="1">
        <v>25.522496765185849</v>
      </c>
      <c r="M8089" s="2">
        <f>Table13[[#This Row],[Cons h '[MWh']]]-Table13[[#This Row],[Ewec_prod '[MWh']]]-Table13[[#This Row],[Eeol_prod '[MWh']]]-Table13[[#This Row],[Efv_prod '[MWh']]]</f>
        <v>-7.638966773262176</v>
      </c>
    </row>
    <row r="8090" spans="5:13" x14ac:dyDescent="0.3">
      <c r="E8090" s="4">
        <v>43803</v>
      </c>
      <c r="F8090" s="3">
        <v>0.51288</v>
      </c>
      <c r="G8090" s="2">
        <f>Table13[[#This Row],[CF % FV]]*$A$2</f>
        <v>26.156880000000001</v>
      </c>
      <c r="H8090" s="3">
        <v>4.0177096582839099E-2</v>
      </c>
      <c r="I8090" s="2">
        <f>Table13[[#This Row],[CF % EOL]]*$A$6</f>
        <v>1.607083863313564</v>
      </c>
      <c r="J8090" s="3">
        <v>3.0335455651848524E-2</v>
      </c>
      <c r="K8090" s="2">
        <f>$A$10*Table13[[#This Row],[CF % WEC]]</f>
        <v>9.3301183504696621E-3</v>
      </c>
      <c r="L8090" s="1">
        <v>25.319359523577376</v>
      </c>
      <c r="M8090" s="2">
        <f>Table13[[#This Row],[Cons h '[MWh']]]-Table13[[#This Row],[Ewec_prod '[MWh']]]-Table13[[#This Row],[Eeol_prod '[MWh']]]-Table13[[#This Row],[Efv_prod '[MWh']]]</f>
        <v>-2.4539344580866569</v>
      </c>
    </row>
    <row r="8091" spans="5:13" x14ac:dyDescent="0.3">
      <c r="E8091" s="4">
        <v>43803.041666666664</v>
      </c>
      <c r="F8091" s="3">
        <v>0.31748999999999999</v>
      </c>
      <c r="G8091" s="2">
        <f>Table13[[#This Row],[CF % FV]]*$A$2</f>
        <v>16.191990000000001</v>
      </c>
      <c r="H8091" s="3">
        <v>1.0665861982607499E-2</v>
      </c>
      <c r="I8091" s="2">
        <f>Table13[[#This Row],[CF % EOL]]*$A$6</f>
        <v>0.42663447930429999</v>
      </c>
      <c r="J8091" s="3">
        <v>3.0546692303902761E-2</v>
      </c>
      <c r="K8091" s="2">
        <f>$A$10*Table13[[#This Row],[CF % WEC]]</f>
        <v>9.3950873091113926E-3</v>
      </c>
      <c r="L8091" s="1">
        <v>20.423332792366359</v>
      </c>
      <c r="M8091" s="2">
        <f>Table13[[#This Row],[Cons h '[MWh']]]-Table13[[#This Row],[Ewec_prod '[MWh']]]-Table13[[#This Row],[Eeol_prod '[MWh']]]-Table13[[#This Row],[Efv_prod '[MWh']]]</f>
        <v>3.7953132257529454</v>
      </c>
    </row>
    <row r="8092" spans="5:13" x14ac:dyDescent="0.3">
      <c r="E8092" s="4">
        <v>43803.083333333336</v>
      </c>
      <c r="F8092" s="3">
        <v>0.14199999999999999</v>
      </c>
      <c r="G8092" s="2">
        <f>Table13[[#This Row],[CF % FV]]*$A$2</f>
        <v>7.2419999999999991</v>
      </c>
      <c r="H8092" s="3">
        <v>0</v>
      </c>
      <c r="I8092" s="2">
        <f>Table13[[#This Row],[CF % EOL]]*$A$6</f>
        <v>0</v>
      </c>
      <c r="J8092" s="3">
        <v>3.0661456026506641E-2</v>
      </c>
      <c r="K8092" s="2">
        <f>$A$10*Table13[[#This Row],[CF % WEC]]</f>
        <v>9.430384590501311E-3</v>
      </c>
      <c r="L8092" s="1">
        <v>23.347050238567206</v>
      </c>
      <c r="M8092" s="2">
        <f>Table13[[#This Row],[Cons h '[MWh']]]-Table13[[#This Row],[Ewec_prod '[MWh']]]-Table13[[#This Row],[Eeol_prod '[MWh']]]-Table13[[#This Row],[Efv_prod '[MWh']]]</f>
        <v>16.095619853976707</v>
      </c>
    </row>
    <row r="8093" spans="5:13" x14ac:dyDescent="0.3">
      <c r="E8093" s="4">
        <v>43803.125</v>
      </c>
      <c r="F8093" s="3">
        <v>2.1160000000000002E-2</v>
      </c>
      <c r="G8093" s="2">
        <f>Table13[[#This Row],[CF % FV]]*$A$2</f>
        <v>1.0791600000000001</v>
      </c>
      <c r="H8093" s="3">
        <v>0</v>
      </c>
      <c r="I8093" s="2">
        <f>Table13[[#This Row],[CF % EOL]]*$A$6</f>
        <v>0</v>
      </c>
      <c r="J8093" s="3">
        <v>3.0852210278715153E-2</v>
      </c>
      <c r="K8093" s="2">
        <f>$A$10*Table13[[#This Row],[CF % WEC]]</f>
        <v>9.4890538839309709E-3</v>
      </c>
      <c r="L8093" s="1">
        <v>26.817192307189305</v>
      </c>
      <c r="M8093" s="2">
        <f>Table13[[#This Row],[Cons h '[MWh']]]-Table13[[#This Row],[Ewec_prod '[MWh']]]-Table13[[#This Row],[Eeol_prod '[MWh']]]-Table13[[#This Row],[Efv_prod '[MWh']]]</f>
        <v>25.728543253305372</v>
      </c>
    </row>
    <row r="8094" spans="5:13" x14ac:dyDescent="0.3">
      <c r="E8094" s="4">
        <v>43803.166666666664</v>
      </c>
      <c r="F8094" s="3">
        <v>0</v>
      </c>
      <c r="G8094" s="2">
        <f>Table13[[#This Row],[CF % FV]]*$A$2</f>
        <v>0</v>
      </c>
      <c r="H8094" s="3">
        <v>0</v>
      </c>
      <c r="I8094" s="2">
        <f>Table13[[#This Row],[CF % EOL]]*$A$6</f>
        <v>0</v>
      </c>
      <c r="J8094" s="3">
        <v>3.0848306445693262E-2</v>
      </c>
      <c r="K8094" s="2">
        <f>$A$10*Table13[[#This Row],[CF % WEC]]</f>
        <v>9.4878532023083603E-3</v>
      </c>
      <c r="L8094" s="1">
        <v>22.56605388212089</v>
      </c>
      <c r="M8094" s="2">
        <f>Table13[[#This Row],[Cons h '[MWh']]]-Table13[[#This Row],[Ewec_prod '[MWh']]]-Table13[[#This Row],[Eeol_prod '[MWh']]]-Table13[[#This Row],[Efv_prod '[MWh']]]</f>
        <v>22.556566028918581</v>
      </c>
    </row>
    <row r="8095" spans="5:13" x14ac:dyDescent="0.3">
      <c r="E8095" s="4">
        <v>43803.208333333336</v>
      </c>
      <c r="F8095" s="3">
        <v>0</v>
      </c>
      <c r="G8095" s="2">
        <f>Table13[[#This Row],[CF % FV]]*$A$2</f>
        <v>0</v>
      </c>
      <c r="H8095" s="3">
        <v>0</v>
      </c>
      <c r="I8095" s="2">
        <f>Table13[[#This Row],[CF % EOL]]*$A$6</f>
        <v>0</v>
      </c>
      <c r="J8095" s="3">
        <v>3.0461498116448989E-2</v>
      </c>
      <c r="K8095" s="2">
        <f>$A$10*Table13[[#This Row],[CF % WEC]]</f>
        <v>9.3688845758860117E-3</v>
      </c>
      <c r="L8095" s="1">
        <v>29.016475829018017</v>
      </c>
      <c r="M8095" s="2">
        <f>Table13[[#This Row],[Cons h '[MWh']]]-Table13[[#This Row],[Ewec_prod '[MWh']]]-Table13[[#This Row],[Eeol_prod '[MWh']]]-Table13[[#This Row],[Efv_prod '[MWh']]]</f>
        <v>29.007106944442132</v>
      </c>
    </row>
    <row r="8096" spans="5:13" x14ac:dyDescent="0.3">
      <c r="E8096" s="4">
        <v>43803.25</v>
      </c>
      <c r="F8096" s="3">
        <v>0</v>
      </c>
      <c r="G8096" s="2">
        <f>Table13[[#This Row],[CF % FV]]*$A$2</f>
        <v>0</v>
      </c>
      <c r="H8096" s="3">
        <v>0</v>
      </c>
      <c r="I8096" s="2">
        <f>Table13[[#This Row],[CF % EOL]]*$A$6</f>
        <v>0</v>
      </c>
      <c r="J8096" s="3">
        <v>3.0036607744461801E-2</v>
      </c>
      <c r="K8096" s="2">
        <f>$A$10*Table13[[#This Row],[CF % WEC]]</f>
        <v>9.2382032536038466E-3</v>
      </c>
      <c r="L8096" s="1">
        <v>34.916457803925532</v>
      </c>
      <c r="M8096" s="2">
        <f>Table13[[#This Row],[Cons h '[MWh']]]-Table13[[#This Row],[Ewec_prod '[MWh']]]-Table13[[#This Row],[Eeol_prod '[MWh']]]-Table13[[#This Row],[Efv_prod '[MWh']]]</f>
        <v>34.90721960067193</v>
      </c>
    </row>
    <row r="8097" spans="5:13" x14ac:dyDescent="0.3">
      <c r="E8097" s="4">
        <v>43803.291666666664</v>
      </c>
      <c r="F8097" s="3">
        <v>0</v>
      </c>
      <c r="G8097" s="2">
        <f>Table13[[#This Row],[CF % FV]]*$A$2</f>
        <v>0</v>
      </c>
      <c r="H8097" s="3">
        <v>0</v>
      </c>
      <c r="I8097" s="2">
        <f>Table13[[#This Row],[CF % EOL]]*$A$6</f>
        <v>0</v>
      </c>
      <c r="J8097" s="3">
        <v>2.9657304945908038E-2</v>
      </c>
      <c r="K8097" s="2">
        <f>$A$10*Table13[[#This Row],[CF % WEC]]</f>
        <v>9.1215430642272166E-3</v>
      </c>
      <c r="L8097" s="1">
        <v>23.504485546679938</v>
      </c>
      <c r="M8097" s="2">
        <f>Table13[[#This Row],[Cons h '[MWh']]]-Table13[[#This Row],[Ewec_prod '[MWh']]]-Table13[[#This Row],[Eeol_prod '[MWh']]]-Table13[[#This Row],[Efv_prod '[MWh']]]</f>
        <v>23.495364003615709</v>
      </c>
    </row>
    <row r="8098" spans="5:13" x14ac:dyDescent="0.3">
      <c r="E8098" s="4">
        <v>43803.333333333336</v>
      </c>
      <c r="F8098" s="3">
        <v>0</v>
      </c>
      <c r="G8098" s="2">
        <f>Table13[[#This Row],[CF % FV]]*$A$2</f>
        <v>0</v>
      </c>
      <c r="H8098" s="3">
        <v>0</v>
      </c>
      <c r="I8098" s="2">
        <f>Table13[[#This Row],[CF % EOL]]*$A$6</f>
        <v>0</v>
      </c>
      <c r="J8098" s="3">
        <v>2.9547788308859152E-2</v>
      </c>
      <c r="K8098" s="2">
        <f>$A$10*Table13[[#This Row],[CF % WEC]]</f>
        <v>9.087859601656605E-3</v>
      </c>
      <c r="L8098" s="1">
        <v>28.245026694885606</v>
      </c>
      <c r="M8098" s="2">
        <f>Table13[[#This Row],[Cons h '[MWh']]]-Table13[[#This Row],[Ewec_prod '[MWh']]]-Table13[[#This Row],[Eeol_prod '[MWh']]]-Table13[[#This Row],[Efv_prod '[MWh']]]</f>
        <v>28.23593883528395</v>
      </c>
    </row>
    <row r="8099" spans="5:13" x14ac:dyDescent="0.3">
      <c r="E8099" s="4">
        <v>43803.375</v>
      </c>
      <c r="F8099" s="3">
        <v>0</v>
      </c>
      <c r="G8099" s="2">
        <f>Table13[[#This Row],[CF % FV]]*$A$2</f>
        <v>0</v>
      </c>
      <c r="H8099" s="3">
        <v>0</v>
      </c>
      <c r="I8099" s="2">
        <f>Table13[[#This Row],[CF % EOL]]*$A$6</f>
        <v>0</v>
      </c>
      <c r="J8099" s="3">
        <v>2.8541154747997913E-2</v>
      </c>
      <c r="K8099" s="2">
        <f>$A$10*Table13[[#This Row],[CF % WEC]]</f>
        <v>8.7782545518370284E-3</v>
      </c>
      <c r="L8099" s="1">
        <v>31.551049306724135</v>
      </c>
      <c r="M8099" s="2">
        <f>Table13[[#This Row],[Cons h '[MWh']]]-Table13[[#This Row],[Ewec_prod '[MWh']]]-Table13[[#This Row],[Eeol_prod '[MWh']]]-Table13[[#This Row],[Efv_prod '[MWh']]]</f>
        <v>31.542271052172296</v>
      </c>
    </row>
    <row r="8100" spans="5:13" x14ac:dyDescent="0.3">
      <c r="E8100" s="4">
        <v>43803.416666666664</v>
      </c>
      <c r="F8100" s="3">
        <v>0</v>
      </c>
      <c r="G8100" s="2">
        <f>Table13[[#This Row],[CF % FV]]*$A$2</f>
        <v>0</v>
      </c>
      <c r="H8100" s="3">
        <v>0</v>
      </c>
      <c r="I8100" s="2">
        <f>Table13[[#This Row],[CF % EOL]]*$A$6</f>
        <v>0</v>
      </c>
      <c r="J8100" s="3">
        <v>2.8406115828374968E-2</v>
      </c>
      <c r="K8100" s="2">
        <f>$A$10*Table13[[#This Row],[CF % WEC]]</f>
        <v>8.7367213335309817E-3</v>
      </c>
      <c r="L8100" s="1">
        <v>21.777488331815238</v>
      </c>
      <c r="M8100" s="2">
        <f>Table13[[#This Row],[Cons h '[MWh']]]-Table13[[#This Row],[Ewec_prod '[MWh']]]-Table13[[#This Row],[Eeol_prod '[MWh']]]-Table13[[#This Row],[Efv_prod '[MWh']]]</f>
        <v>21.768751610481708</v>
      </c>
    </row>
    <row r="8101" spans="5:13" x14ac:dyDescent="0.3">
      <c r="E8101" s="4">
        <v>43803.458333333336</v>
      </c>
      <c r="F8101" s="3">
        <v>0</v>
      </c>
      <c r="G8101" s="2">
        <f>Table13[[#This Row],[CF % FV]]*$A$2</f>
        <v>0</v>
      </c>
      <c r="H8101" s="3">
        <v>0</v>
      </c>
      <c r="I8101" s="2">
        <f>Table13[[#This Row],[CF % EOL]]*$A$6</f>
        <v>0</v>
      </c>
      <c r="J8101" s="3">
        <v>2.9114937186649124E-2</v>
      </c>
      <c r="K8101" s="2">
        <f>$A$10*Table13[[#This Row],[CF % WEC]]</f>
        <v>8.9547298328243007E-3</v>
      </c>
      <c r="L8101" s="1">
        <v>27.295631226762065</v>
      </c>
      <c r="M8101" s="2">
        <f>Table13[[#This Row],[Cons h '[MWh']]]-Table13[[#This Row],[Ewec_prod '[MWh']]]-Table13[[#This Row],[Eeol_prod '[MWh']]]-Table13[[#This Row],[Efv_prod '[MWh']]]</f>
        <v>27.286676496929243</v>
      </c>
    </row>
    <row r="8102" spans="5:13" x14ac:dyDescent="0.3">
      <c r="E8102" s="4">
        <v>43803.5</v>
      </c>
      <c r="F8102" s="3">
        <v>0</v>
      </c>
      <c r="G8102" s="2">
        <f>Table13[[#This Row],[CF % FV]]*$A$2</f>
        <v>0</v>
      </c>
      <c r="H8102" s="3">
        <v>0</v>
      </c>
      <c r="I8102" s="2">
        <f>Table13[[#This Row],[CF % EOL]]*$A$6</f>
        <v>0</v>
      </c>
      <c r="J8102" s="3">
        <v>2.978458597817546E-2</v>
      </c>
      <c r="K8102" s="2">
        <f>$A$10*Table13[[#This Row],[CF % WEC]]</f>
        <v>9.1606902294603405E-3</v>
      </c>
      <c r="L8102" s="1">
        <v>23.608941769503392</v>
      </c>
      <c r="M8102" s="2">
        <f>Table13[[#This Row],[Cons h '[MWh']]]-Table13[[#This Row],[Ewec_prod '[MWh']]]-Table13[[#This Row],[Eeol_prod '[MWh']]]-Table13[[#This Row],[Efv_prod '[MWh']]]</f>
        <v>23.599781079273932</v>
      </c>
    </row>
    <row r="8103" spans="5:13" x14ac:dyDescent="0.3">
      <c r="E8103" s="4">
        <v>43803.541666666664</v>
      </c>
      <c r="F8103" s="3">
        <v>0</v>
      </c>
      <c r="G8103" s="2">
        <f>Table13[[#This Row],[CF % FV]]*$A$2</f>
        <v>0</v>
      </c>
      <c r="H8103" s="3">
        <v>0</v>
      </c>
      <c r="I8103" s="2">
        <f>Table13[[#This Row],[CF % EOL]]*$A$6</f>
        <v>0</v>
      </c>
      <c r="J8103" s="3">
        <v>3.0822434097343632E-2</v>
      </c>
      <c r="K8103" s="2">
        <f>$A$10*Table13[[#This Row],[CF % WEC]]</f>
        <v>9.4798957786626763E-3</v>
      </c>
      <c r="L8103" s="1">
        <v>22.369491993467221</v>
      </c>
      <c r="M8103" s="2">
        <f>Table13[[#This Row],[Cons h '[MWh']]]-Table13[[#This Row],[Ewec_prod '[MWh']]]-Table13[[#This Row],[Eeol_prod '[MWh']]]-Table13[[#This Row],[Efv_prod '[MWh']]]</f>
        <v>22.360012097688557</v>
      </c>
    </row>
    <row r="8104" spans="5:13" x14ac:dyDescent="0.3">
      <c r="E8104" s="4">
        <v>43803.583333333336</v>
      </c>
      <c r="F8104" s="3">
        <v>0</v>
      </c>
      <c r="G8104" s="2">
        <f>Table13[[#This Row],[CF % FV]]*$A$2</f>
        <v>0</v>
      </c>
      <c r="H8104" s="3">
        <v>6.1185243554036997E-3</v>
      </c>
      <c r="I8104" s="2">
        <f>Table13[[#This Row],[CF % EOL]]*$A$6</f>
        <v>0.24474097421614799</v>
      </c>
      <c r="J8104" s="3">
        <v>3.2309080927520786E-2</v>
      </c>
      <c r="K8104" s="2">
        <f>$A$10*Table13[[#This Row],[CF % WEC]]</f>
        <v>9.9371360136567468E-3</v>
      </c>
      <c r="L8104" s="1">
        <v>33.21253938604918</v>
      </c>
      <c r="M8104" s="2">
        <f>Table13[[#This Row],[Cons h '[MWh']]]-Table13[[#This Row],[Ewec_prod '[MWh']]]-Table13[[#This Row],[Eeol_prod '[MWh']]]-Table13[[#This Row],[Efv_prod '[MWh']]]</f>
        <v>32.957861275819376</v>
      </c>
    </row>
    <row r="8105" spans="5:13" x14ac:dyDescent="0.3">
      <c r="E8105" s="4">
        <v>43803.625</v>
      </c>
      <c r="F8105" s="3">
        <v>3.4100000000000003E-3</v>
      </c>
      <c r="G8105" s="2">
        <f>Table13[[#This Row],[CF % FV]]*$A$2</f>
        <v>0.17391000000000001</v>
      </c>
      <c r="H8105" s="3">
        <v>6.4768364860652997E-3</v>
      </c>
      <c r="I8105" s="2">
        <f>Table13[[#This Row],[CF % EOL]]*$A$6</f>
        <v>0.25907345944261201</v>
      </c>
      <c r="J8105" s="3">
        <v>3.3557238352830643E-2</v>
      </c>
      <c r="K8105" s="2">
        <f>$A$10*Table13[[#This Row],[CF % WEC]]</f>
        <v>1.0321025302540686E-2</v>
      </c>
      <c r="L8105" s="1">
        <v>27.406518710432724</v>
      </c>
      <c r="M8105" s="2">
        <f>Table13[[#This Row],[Cons h '[MWh']]]-Table13[[#This Row],[Ewec_prod '[MWh']]]-Table13[[#This Row],[Eeol_prod '[MWh']]]-Table13[[#This Row],[Efv_prod '[MWh']]]</f>
        <v>26.963214225687572</v>
      </c>
    </row>
    <row r="8106" spans="5:13" x14ac:dyDescent="0.3">
      <c r="E8106" s="4">
        <v>43803.666666666664</v>
      </c>
      <c r="F8106" s="3">
        <v>8.4589999999999999E-2</v>
      </c>
      <c r="G8106" s="2">
        <f>Table13[[#This Row],[CF % FV]]*$A$2</f>
        <v>4.3140900000000002</v>
      </c>
      <c r="H8106" s="3">
        <v>1.43661611385818E-3</v>
      </c>
      <c r="I8106" s="2">
        <f>Table13[[#This Row],[CF % EOL]]*$A$6</f>
        <v>5.7464644554327197E-2</v>
      </c>
      <c r="J8106" s="3">
        <v>3.467419375576522E-2</v>
      </c>
      <c r="K8106" s="2">
        <f>$A$10*Table13[[#This Row],[CF % WEC]]</f>
        <v>1.066456146765318E-2</v>
      </c>
      <c r="L8106" s="1">
        <v>27.869379252261865</v>
      </c>
      <c r="M8106" s="2">
        <f>Table13[[#This Row],[Cons h '[MWh']]]-Table13[[#This Row],[Ewec_prod '[MWh']]]-Table13[[#This Row],[Eeol_prod '[MWh']]]-Table13[[#This Row],[Efv_prod '[MWh']]]</f>
        <v>23.487160046239886</v>
      </c>
    </row>
    <row r="8107" spans="5:13" x14ac:dyDescent="0.3">
      <c r="E8107" s="4">
        <v>43803.708333333336</v>
      </c>
      <c r="F8107" s="3">
        <v>0.24984999999999999</v>
      </c>
      <c r="G8107" s="2">
        <f>Table13[[#This Row],[CF % FV]]*$A$2</f>
        <v>12.74235</v>
      </c>
      <c r="H8107" s="3">
        <v>7.3206177235356001E-4</v>
      </c>
      <c r="I8107" s="2">
        <f>Table13[[#This Row],[CF % EOL]]*$A$6</f>
        <v>2.92824708941424E-2</v>
      </c>
      <c r="J8107" s="3">
        <v>3.5729190917260387E-2</v>
      </c>
      <c r="K8107" s="2">
        <f>$A$10*Table13[[#This Row],[CF % WEC]]</f>
        <v>1.0989041458629008E-2</v>
      </c>
      <c r="L8107" s="1">
        <v>37.346128461283485</v>
      </c>
      <c r="M8107" s="2">
        <f>Table13[[#This Row],[Cons h '[MWh']]]-Table13[[#This Row],[Ewec_prod '[MWh']]]-Table13[[#This Row],[Eeol_prod '[MWh']]]-Table13[[#This Row],[Efv_prod '[MWh']]]</f>
        <v>24.563506948930709</v>
      </c>
    </row>
    <row r="8108" spans="5:13" x14ac:dyDescent="0.3">
      <c r="E8108" s="4">
        <v>43803.75</v>
      </c>
      <c r="F8108" s="3">
        <v>0.42144999999999999</v>
      </c>
      <c r="G8108" s="2">
        <f>Table13[[#This Row],[CF % FV]]*$A$2</f>
        <v>21.493949999999998</v>
      </c>
      <c r="H8108" s="3">
        <v>3.5517647831464301E-4</v>
      </c>
      <c r="I8108" s="2">
        <f>Table13[[#This Row],[CF % EOL]]*$A$6</f>
        <v>1.4207059132585721E-2</v>
      </c>
      <c r="J8108" s="3">
        <v>3.6738792993290706E-2</v>
      </c>
      <c r="K8108" s="2">
        <f>$A$10*Table13[[#This Row],[CF % WEC]]</f>
        <v>1.1299559519222858E-2</v>
      </c>
      <c r="L8108" s="1">
        <v>40.664589534131139</v>
      </c>
      <c r="M8108" s="2">
        <f>Table13[[#This Row],[Cons h '[MWh']]]-Table13[[#This Row],[Ewec_prod '[MWh']]]-Table13[[#This Row],[Eeol_prod '[MWh']]]-Table13[[#This Row],[Efv_prod '[MWh']]]</f>
        <v>19.14513291547933</v>
      </c>
    </row>
    <row r="8109" spans="5:13" x14ac:dyDescent="0.3">
      <c r="E8109" s="4">
        <v>43803.791666666664</v>
      </c>
      <c r="F8109" s="3">
        <v>0.48133999999999999</v>
      </c>
      <c r="G8109" s="2">
        <f>Table13[[#This Row],[CF % FV]]*$A$2</f>
        <v>24.54834</v>
      </c>
      <c r="H8109" s="3">
        <v>2.07475850852045E-3</v>
      </c>
      <c r="I8109" s="2">
        <f>Table13[[#This Row],[CF % EOL]]*$A$6</f>
        <v>8.2990340340818008E-2</v>
      </c>
      <c r="J8109" s="3">
        <v>3.7772113243895448E-2</v>
      </c>
      <c r="K8109" s="2">
        <f>$A$10*Table13[[#This Row],[CF % WEC]]</f>
        <v>1.1617372455436056E-2</v>
      </c>
      <c r="L8109" s="1">
        <v>36.685715676301321</v>
      </c>
      <c r="M8109" s="2">
        <f>Table13[[#This Row],[Cons h '[MWh']]]-Table13[[#This Row],[Ewec_prod '[MWh']]]-Table13[[#This Row],[Eeol_prod '[MWh']]]-Table13[[#This Row],[Efv_prod '[MWh']]]</f>
        <v>12.042767963505067</v>
      </c>
    </row>
    <row r="8110" spans="5:13" x14ac:dyDescent="0.3">
      <c r="E8110" s="4">
        <v>43803.833333333336</v>
      </c>
      <c r="F8110" s="3">
        <v>0.54424000000000006</v>
      </c>
      <c r="G8110" s="2">
        <f>Table13[[#This Row],[CF % FV]]*$A$2</f>
        <v>27.756240000000002</v>
      </c>
      <c r="H8110" s="3">
        <v>1.67354747903199E-2</v>
      </c>
      <c r="I8110" s="2">
        <f>Table13[[#This Row],[CF % EOL]]*$A$6</f>
        <v>0.66941899161279594</v>
      </c>
      <c r="J8110" s="3">
        <v>3.8611669174857782E-2</v>
      </c>
      <c r="K8110" s="2">
        <f>$A$10*Table13[[#This Row],[CF % WEC]]</f>
        <v>1.1875590307431299E-2</v>
      </c>
      <c r="L8110" s="1">
        <v>32.953979862636857</v>
      </c>
      <c r="M8110" s="2">
        <f>Table13[[#This Row],[Cons h '[MWh']]]-Table13[[#This Row],[Ewec_prod '[MWh']]]-Table13[[#This Row],[Eeol_prod '[MWh']]]-Table13[[#This Row],[Efv_prod '[MWh']]]</f>
        <v>4.5164452807166278</v>
      </c>
    </row>
    <row r="8111" spans="5:13" x14ac:dyDescent="0.3">
      <c r="E8111" s="4">
        <v>43803.875</v>
      </c>
      <c r="F8111" s="3">
        <v>0.61841999999999997</v>
      </c>
      <c r="G8111" s="2">
        <f>Table13[[#This Row],[CF % FV]]*$A$2</f>
        <v>31.53942</v>
      </c>
      <c r="H8111" s="3">
        <v>3.1967231089055401E-2</v>
      </c>
      <c r="I8111" s="2">
        <f>Table13[[#This Row],[CF % EOL]]*$A$6</f>
        <v>1.2786892435622161</v>
      </c>
      <c r="J8111" s="3">
        <v>3.6676451302294598E-2</v>
      </c>
      <c r="K8111" s="2">
        <f>$A$10*Table13[[#This Row],[CF % WEC]]</f>
        <v>1.1280385409499978E-2</v>
      </c>
      <c r="L8111" s="1">
        <v>34.731415621847923</v>
      </c>
      <c r="M8111" s="2">
        <f>Table13[[#This Row],[Cons h '[MWh']]]-Table13[[#This Row],[Ewec_prod '[MWh']]]-Table13[[#This Row],[Eeol_prod '[MWh']]]-Table13[[#This Row],[Efv_prod '[MWh']]]</f>
        <v>1.9020259928762044</v>
      </c>
    </row>
    <row r="8112" spans="5:13" x14ac:dyDescent="0.3">
      <c r="E8112" s="4">
        <v>43803.916666666664</v>
      </c>
      <c r="F8112" s="3">
        <v>0.60541999999999996</v>
      </c>
      <c r="G8112" s="2">
        <f>Table13[[#This Row],[CF % FV]]*$A$2</f>
        <v>30.87642</v>
      </c>
      <c r="H8112" s="3">
        <v>0.11406118659999299</v>
      </c>
      <c r="I8112" s="2">
        <f>Table13[[#This Row],[CF % EOL]]*$A$6</f>
        <v>4.5624474639997201</v>
      </c>
      <c r="J8112" s="3">
        <v>3.7543380624243082E-2</v>
      </c>
      <c r="K8112" s="2">
        <f>$A$10*Table13[[#This Row],[CF % WEC]]</f>
        <v>1.1547022353019199E-2</v>
      </c>
      <c r="L8112" s="1">
        <v>29.202457088134331</v>
      </c>
      <c r="M8112" s="2">
        <f>Table13[[#This Row],[Cons h '[MWh']]]-Table13[[#This Row],[Ewec_prod '[MWh']]]-Table13[[#This Row],[Eeol_prod '[MWh']]]-Table13[[#This Row],[Efv_prod '[MWh']]]</f>
        <v>-6.2479573982184107</v>
      </c>
    </row>
    <row r="8113" spans="5:13" x14ac:dyDescent="0.3">
      <c r="E8113" s="4">
        <v>43803.958333333336</v>
      </c>
      <c r="F8113" s="3">
        <v>0.56161000000000005</v>
      </c>
      <c r="G8113" s="2">
        <f>Table13[[#This Row],[CF % FV]]*$A$2</f>
        <v>28.642110000000002</v>
      </c>
      <c r="H8113" s="3">
        <v>0.114135710551702</v>
      </c>
      <c r="I8113" s="2">
        <f>Table13[[#This Row],[CF % EOL]]*$A$6</f>
        <v>4.5654284220680799</v>
      </c>
      <c r="J8113" s="3">
        <v>3.8151435369864407E-2</v>
      </c>
      <c r="K8113" s="2">
        <f>$A$10*Table13[[#This Row],[CF % WEC]]</f>
        <v>1.1734038589245273E-2</v>
      </c>
      <c r="L8113" s="1">
        <v>23.252890706630296</v>
      </c>
      <c r="M8113" s="2">
        <f>Table13[[#This Row],[Cons h '[MWh']]]-Table13[[#This Row],[Ewec_prod '[MWh']]]-Table13[[#This Row],[Eeol_prod '[MWh']]]-Table13[[#This Row],[Efv_prod '[MWh']]]</f>
        <v>-9.966381754027033</v>
      </c>
    </row>
    <row r="8114" spans="5:13" x14ac:dyDescent="0.3">
      <c r="E8114" s="4">
        <v>43804</v>
      </c>
      <c r="F8114" s="3">
        <v>0.38295000000000001</v>
      </c>
      <c r="G8114" s="2">
        <f>Table13[[#This Row],[CF % FV]]*$A$2</f>
        <v>19.530450000000002</v>
      </c>
      <c r="H8114" s="3">
        <v>6.4312445234965099E-2</v>
      </c>
      <c r="I8114" s="2">
        <f>Table13[[#This Row],[CF % EOL]]*$A$6</f>
        <v>2.572497809398604</v>
      </c>
      <c r="J8114" s="3">
        <v>3.8514285222129352E-2</v>
      </c>
      <c r="K8114" s="2">
        <f>$A$10*Table13[[#This Row],[CF % WEC]]</f>
        <v>1.1845638431487171E-2</v>
      </c>
      <c r="L8114" s="1">
        <v>19.546156667045487</v>
      </c>
      <c r="M8114" s="2">
        <f>Table13[[#This Row],[Cons h '[MWh']]]-Table13[[#This Row],[Ewec_prod '[MWh']]]-Table13[[#This Row],[Eeol_prod '[MWh']]]-Table13[[#This Row],[Efv_prod '[MWh']]]</f>
        <v>-2.5686367807846082</v>
      </c>
    </row>
    <row r="8115" spans="5:13" x14ac:dyDescent="0.3">
      <c r="E8115" s="4">
        <v>43804.041666666664</v>
      </c>
      <c r="F8115" s="3">
        <v>0.20608000000000001</v>
      </c>
      <c r="G8115" s="2">
        <f>Table13[[#This Row],[CF % FV]]*$A$2</f>
        <v>10.51008</v>
      </c>
      <c r="H8115" s="3">
        <v>0</v>
      </c>
      <c r="I8115" s="2">
        <f>Table13[[#This Row],[CF % EOL]]*$A$6</f>
        <v>0</v>
      </c>
      <c r="J8115" s="3">
        <v>3.8730718826013442E-2</v>
      </c>
      <c r="K8115" s="2">
        <f>$A$10*Table13[[#This Row],[CF % WEC]]</f>
        <v>1.191220578957906E-2</v>
      </c>
      <c r="L8115" s="1">
        <v>19.831108327636095</v>
      </c>
      <c r="M8115" s="2">
        <f>Table13[[#This Row],[Cons h '[MWh']]]-Table13[[#This Row],[Ewec_prod '[MWh']]]-Table13[[#This Row],[Eeol_prod '[MWh']]]-Table13[[#This Row],[Efv_prod '[MWh']]]</f>
        <v>9.3091161218465164</v>
      </c>
    </row>
    <row r="8116" spans="5:13" x14ac:dyDescent="0.3">
      <c r="E8116" s="4">
        <v>43804.083333333336</v>
      </c>
      <c r="F8116" s="3">
        <v>0.12629000000000001</v>
      </c>
      <c r="G8116" s="2">
        <f>Table13[[#This Row],[CF % FV]]*$A$2</f>
        <v>6.4407900000000007</v>
      </c>
      <c r="H8116" s="3">
        <v>0</v>
      </c>
      <c r="I8116" s="2">
        <f>Table13[[#This Row],[CF % EOL]]*$A$6</f>
        <v>0</v>
      </c>
      <c r="J8116" s="3">
        <v>3.8851491373045277E-2</v>
      </c>
      <c r="K8116" s="2">
        <f>$A$10*Table13[[#This Row],[CF % WEC]]</f>
        <v>1.1949351173852396E-2</v>
      </c>
      <c r="L8116" s="1">
        <v>20.580726398301259</v>
      </c>
      <c r="M8116" s="2">
        <f>Table13[[#This Row],[Cons h '[MWh']]]-Table13[[#This Row],[Ewec_prod '[MWh']]]-Table13[[#This Row],[Eeol_prod '[MWh']]]-Table13[[#This Row],[Efv_prod '[MWh']]]</f>
        <v>14.127987047127405</v>
      </c>
    </row>
    <row r="8117" spans="5:13" x14ac:dyDescent="0.3">
      <c r="E8117" s="4">
        <v>43804.125</v>
      </c>
      <c r="F8117" s="3">
        <v>3.3419999999999998E-2</v>
      </c>
      <c r="G8117" s="2">
        <f>Table13[[#This Row],[CF % FV]]*$A$2</f>
        <v>1.7044199999999998</v>
      </c>
      <c r="H8117" s="3">
        <v>0</v>
      </c>
      <c r="I8117" s="2">
        <f>Table13[[#This Row],[CF % EOL]]*$A$6</f>
        <v>0</v>
      </c>
      <c r="J8117" s="3">
        <v>3.962612823963426E-2</v>
      </c>
      <c r="K8117" s="2">
        <f>$A$10*Table13[[#This Row],[CF % WEC]]</f>
        <v>1.2187602206797465E-2</v>
      </c>
      <c r="L8117" s="1">
        <v>20.145906348100098</v>
      </c>
      <c r="M8117" s="2">
        <f>Table13[[#This Row],[Cons h '[MWh']]]-Table13[[#This Row],[Ewec_prod '[MWh']]]-Table13[[#This Row],[Eeol_prod '[MWh']]]-Table13[[#This Row],[Efv_prod '[MWh']]]</f>
        <v>18.429298745893302</v>
      </c>
    </row>
    <row r="8118" spans="5:13" x14ac:dyDescent="0.3">
      <c r="E8118" s="4">
        <v>43804.166666666664</v>
      </c>
      <c r="F8118" s="3">
        <v>0</v>
      </c>
      <c r="G8118" s="2">
        <f>Table13[[#This Row],[CF % FV]]*$A$2</f>
        <v>0</v>
      </c>
      <c r="H8118" s="3">
        <v>0</v>
      </c>
      <c r="I8118" s="2">
        <f>Table13[[#This Row],[CF % EOL]]*$A$6</f>
        <v>0</v>
      </c>
      <c r="J8118" s="3">
        <v>4.0376282906849408E-2</v>
      </c>
      <c r="K8118" s="2">
        <f>$A$10*Table13[[#This Row],[CF % WEC]]</f>
        <v>1.2418323376988557E-2</v>
      </c>
      <c r="L8118" s="1">
        <v>31.284939300937424</v>
      </c>
      <c r="M8118" s="2">
        <f>Table13[[#This Row],[Cons h '[MWh']]]-Table13[[#This Row],[Ewec_prod '[MWh']]]-Table13[[#This Row],[Eeol_prod '[MWh']]]-Table13[[#This Row],[Efv_prod '[MWh']]]</f>
        <v>31.272520977560436</v>
      </c>
    </row>
    <row r="8119" spans="5:13" x14ac:dyDescent="0.3">
      <c r="E8119" s="4">
        <v>43804.208333333336</v>
      </c>
      <c r="F8119" s="3">
        <v>0</v>
      </c>
      <c r="G8119" s="2">
        <f>Table13[[#This Row],[CF % FV]]*$A$2</f>
        <v>0</v>
      </c>
      <c r="H8119" s="3">
        <v>0</v>
      </c>
      <c r="I8119" s="2">
        <f>Table13[[#This Row],[CF % EOL]]*$A$6</f>
        <v>0</v>
      </c>
      <c r="J8119" s="3">
        <v>4.115906873778697E-2</v>
      </c>
      <c r="K8119" s="2">
        <f>$A$10*Table13[[#This Row],[CF % WEC]]</f>
        <v>1.2659080744523703E-2</v>
      </c>
      <c r="L8119" s="1">
        <v>29.594132890247394</v>
      </c>
      <c r="M8119" s="2">
        <f>Table13[[#This Row],[Cons h '[MWh']]]-Table13[[#This Row],[Ewec_prod '[MWh']]]-Table13[[#This Row],[Eeol_prod '[MWh']]]-Table13[[#This Row],[Efv_prod '[MWh']]]</f>
        <v>29.581473809502871</v>
      </c>
    </row>
    <row r="8120" spans="5:13" x14ac:dyDescent="0.3">
      <c r="E8120" s="4">
        <v>43804.25</v>
      </c>
      <c r="F8120" s="3">
        <v>0</v>
      </c>
      <c r="G8120" s="2">
        <f>Table13[[#This Row],[CF % FV]]*$A$2</f>
        <v>0</v>
      </c>
      <c r="H8120" s="3">
        <v>4.95441823932058E-4</v>
      </c>
      <c r="I8120" s="2">
        <f>Table13[[#This Row],[CF % EOL]]*$A$6</f>
        <v>1.9817672957282321E-2</v>
      </c>
      <c r="J8120" s="3">
        <v>4.1831997550666952E-2</v>
      </c>
      <c r="K8120" s="2">
        <f>$A$10*Table13[[#This Row],[CF % WEC]]</f>
        <v>1.2866049960271372E-2</v>
      </c>
      <c r="L8120" s="1">
        <v>30.508046509647759</v>
      </c>
      <c r="M8120" s="2">
        <f>Table13[[#This Row],[Cons h '[MWh']]]-Table13[[#This Row],[Ewec_prod '[MWh']]]-Table13[[#This Row],[Eeol_prod '[MWh']]]-Table13[[#This Row],[Efv_prod '[MWh']]]</f>
        <v>30.475362786730205</v>
      </c>
    </row>
    <row r="8121" spans="5:13" x14ac:dyDescent="0.3">
      <c r="E8121" s="4">
        <v>43804.291666666664</v>
      </c>
      <c r="F8121" s="3">
        <v>0</v>
      </c>
      <c r="G8121" s="2">
        <f>Table13[[#This Row],[CF % FV]]*$A$2</f>
        <v>0</v>
      </c>
      <c r="H8121" s="3">
        <v>2.79705586045257E-2</v>
      </c>
      <c r="I8121" s="2">
        <f>Table13[[#This Row],[CF % EOL]]*$A$6</f>
        <v>1.1188223441810279</v>
      </c>
      <c r="J8121" s="3">
        <v>4.2377652651970826E-2</v>
      </c>
      <c r="K8121" s="2">
        <f>$A$10*Table13[[#This Row],[CF % WEC]]</f>
        <v>1.3033874262372878E-2</v>
      </c>
      <c r="L8121" s="1">
        <v>31.735687450561777</v>
      </c>
      <c r="M8121" s="2">
        <f>Table13[[#This Row],[Cons h '[MWh']]]-Table13[[#This Row],[Ewec_prod '[MWh']]]-Table13[[#This Row],[Eeol_prod '[MWh']]]-Table13[[#This Row],[Efv_prod '[MWh']]]</f>
        <v>30.603831232118377</v>
      </c>
    </row>
    <row r="8122" spans="5:13" x14ac:dyDescent="0.3">
      <c r="E8122" s="4">
        <v>43804.333333333336</v>
      </c>
      <c r="F8122" s="3">
        <v>0</v>
      </c>
      <c r="G8122" s="2">
        <f>Table13[[#This Row],[CF % FV]]*$A$2</f>
        <v>0</v>
      </c>
      <c r="H8122" s="3">
        <v>5.6345979774064199E-2</v>
      </c>
      <c r="I8122" s="2">
        <f>Table13[[#This Row],[CF % EOL]]*$A$6</f>
        <v>2.2538391909625681</v>
      </c>
      <c r="J8122" s="3">
        <v>4.2993274784261508E-2</v>
      </c>
      <c r="K8122" s="2">
        <f>$A$10*Table13[[#This Row],[CF % WEC]]</f>
        <v>1.3223217960366435E-2</v>
      </c>
      <c r="L8122" s="1">
        <v>31.748793983876979</v>
      </c>
      <c r="M8122" s="2">
        <f>Table13[[#This Row],[Cons h '[MWh']]]-Table13[[#This Row],[Ewec_prod '[MWh']]]-Table13[[#This Row],[Eeol_prod '[MWh']]]-Table13[[#This Row],[Efv_prod '[MWh']]]</f>
        <v>29.481731574954043</v>
      </c>
    </row>
    <row r="8123" spans="5:13" x14ac:dyDescent="0.3">
      <c r="E8123" s="4">
        <v>43804.375</v>
      </c>
      <c r="F8123" s="3">
        <v>0</v>
      </c>
      <c r="G8123" s="2">
        <f>Table13[[#This Row],[CF % FV]]*$A$2</f>
        <v>0</v>
      </c>
      <c r="H8123" s="3">
        <v>7.2329842761658394E-2</v>
      </c>
      <c r="I8123" s="2">
        <f>Table13[[#This Row],[CF % EOL]]*$A$6</f>
        <v>2.8931937104663357</v>
      </c>
      <c r="J8123" s="3">
        <v>4.4655960524111755E-2</v>
      </c>
      <c r="K8123" s="2">
        <f>$A$10*Table13[[#This Row],[CF % WEC]]</f>
        <v>1.3734601567406329E-2</v>
      </c>
      <c r="L8123" s="1">
        <v>30.129132986636225</v>
      </c>
      <c r="M8123" s="2">
        <f>Table13[[#This Row],[Cons h '[MWh']]]-Table13[[#This Row],[Ewec_prod '[MWh']]]-Table13[[#This Row],[Eeol_prod '[MWh']]]-Table13[[#This Row],[Efv_prod '[MWh']]]</f>
        <v>27.222204674602484</v>
      </c>
    </row>
    <row r="8124" spans="5:13" x14ac:dyDescent="0.3">
      <c r="E8124" s="4">
        <v>43804.416666666664</v>
      </c>
      <c r="F8124" s="3">
        <v>0</v>
      </c>
      <c r="G8124" s="2">
        <f>Table13[[#This Row],[CF % FV]]*$A$2</f>
        <v>0</v>
      </c>
      <c r="H8124" s="3">
        <v>4.8513846818761301E-2</v>
      </c>
      <c r="I8124" s="2">
        <f>Table13[[#This Row],[CF % EOL]]*$A$6</f>
        <v>1.9405538727504521</v>
      </c>
      <c r="J8124" s="3">
        <v>4.4769775828201852E-2</v>
      </c>
      <c r="K8124" s="2">
        <f>$A$10*Table13[[#This Row],[CF % WEC]]</f>
        <v>1.3769607148645738E-2</v>
      </c>
      <c r="L8124" s="1">
        <v>30.126873708068288</v>
      </c>
      <c r="M8124" s="2">
        <f>Table13[[#This Row],[Cons h '[MWh']]]-Table13[[#This Row],[Ewec_prod '[MWh']]]-Table13[[#This Row],[Eeol_prod '[MWh']]]-Table13[[#This Row],[Efv_prod '[MWh']]]</f>
        <v>28.17255022816919</v>
      </c>
    </row>
    <row r="8125" spans="5:13" x14ac:dyDescent="0.3">
      <c r="E8125" s="4">
        <v>43804.458333333336</v>
      </c>
      <c r="F8125" s="3">
        <v>0</v>
      </c>
      <c r="G8125" s="2">
        <f>Table13[[#This Row],[CF % FV]]*$A$2</f>
        <v>0</v>
      </c>
      <c r="H8125" s="3">
        <v>4.8082125807739601E-2</v>
      </c>
      <c r="I8125" s="2">
        <f>Table13[[#This Row],[CF % EOL]]*$A$6</f>
        <v>1.923285032309584</v>
      </c>
      <c r="J8125" s="3">
        <v>4.4262685715483994E-2</v>
      </c>
      <c r="K8125" s="2">
        <f>$A$10*Table13[[#This Row],[CF % WEC]]</f>
        <v>1.3613644079545692E-2</v>
      </c>
      <c r="L8125" s="1">
        <v>23.948750844531901</v>
      </c>
      <c r="M8125" s="2">
        <f>Table13[[#This Row],[Cons h '[MWh']]]-Table13[[#This Row],[Ewec_prod '[MWh']]]-Table13[[#This Row],[Eeol_prod '[MWh']]]-Table13[[#This Row],[Efv_prod '[MWh']]]</f>
        <v>22.011852168142774</v>
      </c>
    </row>
    <row r="8126" spans="5:13" x14ac:dyDescent="0.3">
      <c r="E8126" s="4">
        <v>43804.5</v>
      </c>
      <c r="F8126" s="3">
        <v>0</v>
      </c>
      <c r="G8126" s="2">
        <f>Table13[[#This Row],[CF % FV]]*$A$2</f>
        <v>0</v>
      </c>
      <c r="H8126" s="3">
        <v>1.3966531375625301E-2</v>
      </c>
      <c r="I8126" s="2">
        <f>Table13[[#This Row],[CF % EOL]]*$A$6</f>
        <v>0.55866125502501207</v>
      </c>
      <c r="J8126" s="3">
        <v>4.3874617908297373E-2</v>
      </c>
      <c r="K8126" s="2">
        <f>$A$10*Table13[[#This Row],[CF % WEC]]</f>
        <v>1.3494288082041901E-2</v>
      </c>
      <c r="L8126" s="1">
        <v>35.294350490764579</v>
      </c>
      <c r="M8126" s="2">
        <f>Table13[[#This Row],[Cons h '[MWh']]]-Table13[[#This Row],[Ewec_prod '[MWh']]]-Table13[[#This Row],[Eeol_prod '[MWh']]]-Table13[[#This Row],[Efv_prod '[MWh']]]</f>
        <v>34.72219494765752</v>
      </c>
    </row>
    <row r="8127" spans="5:13" x14ac:dyDescent="0.3">
      <c r="E8127" s="4">
        <v>43804.541666666664</v>
      </c>
      <c r="F8127" s="3">
        <v>0</v>
      </c>
      <c r="G8127" s="2">
        <f>Table13[[#This Row],[CF % FV]]*$A$2</f>
        <v>0</v>
      </c>
      <c r="H8127" s="3">
        <v>0</v>
      </c>
      <c r="I8127" s="2">
        <f>Table13[[#This Row],[CF % EOL]]*$A$6</f>
        <v>0</v>
      </c>
      <c r="J8127" s="3">
        <v>4.3751431740417346E-2</v>
      </c>
      <c r="K8127" s="2">
        <f>$A$10*Table13[[#This Row],[CF % WEC]]</f>
        <v>1.3456400352955113E-2</v>
      </c>
      <c r="L8127" s="1">
        <v>32.222068512740599</v>
      </c>
      <c r="M8127" s="2">
        <f>Table13[[#This Row],[Cons h '[MWh']]]-Table13[[#This Row],[Ewec_prod '[MWh']]]-Table13[[#This Row],[Eeol_prod '[MWh']]]-Table13[[#This Row],[Efv_prod '[MWh']]]</f>
        <v>32.208612112387641</v>
      </c>
    </row>
    <row r="8128" spans="5:13" x14ac:dyDescent="0.3">
      <c r="E8128" s="4">
        <v>43804.583333333336</v>
      </c>
      <c r="F8128" s="3">
        <v>0</v>
      </c>
      <c r="G8128" s="2">
        <f>Table13[[#This Row],[CF % FV]]*$A$2</f>
        <v>0</v>
      </c>
      <c r="H8128" s="3">
        <v>0</v>
      </c>
      <c r="I8128" s="2">
        <f>Table13[[#This Row],[CF % EOL]]*$A$6</f>
        <v>0</v>
      </c>
      <c r="J8128" s="3">
        <v>4.3409688417063226E-2</v>
      </c>
      <c r="K8128" s="2">
        <f>$A$10*Table13[[#This Row],[CF % WEC]]</f>
        <v>1.3351292136056368E-2</v>
      </c>
      <c r="L8128" s="1">
        <v>28.25818068572713</v>
      </c>
      <c r="M8128" s="2">
        <f>Table13[[#This Row],[Cons h '[MWh']]]-Table13[[#This Row],[Ewec_prod '[MWh']]]-Table13[[#This Row],[Eeol_prod '[MWh']]]-Table13[[#This Row],[Efv_prod '[MWh']]]</f>
        <v>28.244829393591072</v>
      </c>
    </row>
    <row r="8129" spans="5:13" x14ac:dyDescent="0.3">
      <c r="E8129" s="4">
        <v>43804.625</v>
      </c>
      <c r="F8129" s="3">
        <v>6.1399999999999996E-3</v>
      </c>
      <c r="G8129" s="2">
        <f>Table13[[#This Row],[CF % FV]]*$A$2</f>
        <v>0.31313999999999997</v>
      </c>
      <c r="H8129" s="3">
        <v>2.4068425045963098E-3</v>
      </c>
      <c r="I8129" s="2">
        <f>Table13[[#This Row],[CF % EOL]]*$A$6</f>
        <v>9.6273700183852395E-2</v>
      </c>
      <c r="J8129" s="3">
        <v>4.3215672882046162E-2</v>
      </c>
      <c r="K8129" s="2">
        <f>$A$10*Table13[[#This Row],[CF % WEC]]</f>
        <v>1.3291619786831953E-2</v>
      </c>
      <c r="L8129" s="1">
        <v>30.507259163541729</v>
      </c>
      <c r="M8129" s="2">
        <f>Table13[[#This Row],[Cons h '[MWh']]]-Table13[[#This Row],[Ewec_prod '[MWh']]]-Table13[[#This Row],[Eeol_prod '[MWh']]]-Table13[[#This Row],[Efv_prod '[MWh']]]</f>
        <v>30.084553843571044</v>
      </c>
    </row>
    <row r="8130" spans="5:13" x14ac:dyDescent="0.3">
      <c r="E8130" s="4">
        <v>43804.666666666664</v>
      </c>
      <c r="F8130" s="3">
        <v>7.1919999999999998E-2</v>
      </c>
      <c r="G8130" s="2">
        <f>Table13[[#This Row],[CF % FV]]*$A$2</f>
        <v>3.6679200000000001</v>
      </c>
      <c r="H8130" s="3">
        <v>6.24448315507922E-5</v>
      </c>
      <c r="I8130" s="2">
        <f>Table13[[#This Row],[CF % EOL]]*$A$6</f>
        <v>2.4977932620316879E-3</v>
      </c>
      <c r="J8130" s="3">
        <v>4.3168845753414488E-2</v>
      </c>
      <c r="K8130" s="2">
        <f>$A$10*Table13[[#This Row],[CF % WEC]]</f>
        <v>1.3277217410379778E-2</v>
      </c>
      <c r="L8130" s="1">
        <v>20.749296391440275</v>
      </c>
      <c r="M8130" s="2">
        <f>Table13[[#This Row],[Cons h '[MWh']]]-Table13[[#This Row],[Ewec_prod '[MWh']]]-Table13[[#This Row],[Eeol_prod '[MWh']]]-Table13[[#This Row],[Efv_prod '[MWh']]]</f>
        <v>17.065601380767866</v>
      </c>
    </row>
    <row r="8131" spans="5:13" x14ac:dyDescent="0.3">
      <c r="E8131" s="4">
        <v>43804.708333333336</v>
      </c>
      <c r="F8131" s="3">
        <v>0.13427</v>
      </c>
      <c r="G8131" s="2">
        <f>Table13[[#This Row],[CF % FV]]*$A$2</f>
        <v>6.8477699999999997</v>
      </c>
      <c r="H8131" s="3">
        <v>2.58151075161062E-2</v>
      </c>
      <c r="I8131" s="2">
        <f>Table13[[#This Row],[CF % EOL]]*$A$6</f>
        <v>1.032604300644248</v>
      </c>
      <c r="J8131" s="3">
        <v>4.3110646159914438E-2</v>
      </c>
      <c r="K8131" s="2">
        <f>$A$10*Table13[[#This Row],[CF % WEC]]</f>
        <v>1.3259317264044853E-2</v>
      </c>
      <c r="L8131" s="1">
        <v>32.122592035097497</v>
      </c>
      <c r="M8131" s="2">
        <f>Table13[[#This Row],[Cons h '[MWh']]]-Table13[[#This Row],[Ewec_prod '[MWh']]]-Table13[[#This Row],[Eeol_prod '[MWh']]]-Table13[[#This Row],[Efv_prod '[MWh']]]</f>
        <v>24.228958417189205</v>
      </c>
    </row>
    <row r="8132" spans="5:13" x14ac:dyDescent="0.3">
      <c r="E8132" s="4">
        <v>43804.75</v>
      </c>
      <c r="F8132" s="3">
        <v>0.25936000000000003</v>
      </c>
      <c r="G8132" s="2">
        <f>Table13[[#This Row],[CF % FV]]*$A$2</f>
        <v>13.227360000000001</v>
      </c>
      <c r="H8132" s="3">
        <v>6.0009076939043504E-3</v>
      </c>
      <c r="I8132" s="2">
        <f>Table13[[#This Row],[CF % EOL]]*$A$6</f>
        <v>0.24003630775617402</v>
      </c>
      <c r="J8132" s="3">
        <v>4.3370801185635334E-2</v>
      </c>
      <c r="K8132" s="2">
        <f>$A$10*Table13[[#This Row],[CF % WEC]]</f>
        <v>1.3339331792499695E-2</v>
      </c>
      <c r="L8132" s="1">
        <v>45.07954274302589</v>
      </c>
      <c r="M8132" s="2">
        <f>Table13[[#This Row],[Cons h '[MWh']]]-Table13[[#This Row],[Ewec_prod '[MWh']]]-Table13[[#This Row],[Eeol_prod '[MWh']]]-Table13[[#This Row],[Efv_prod '[MWh']]]</f>
        <v>31.598807103477217</v>
      </c>
    </row>
    <row r="8133" spans="5:13" x14ac:dyDescent="0.3">
      <c r="E8133" s="4">
        <v>43804.791666666664</v>
      </c>
      <c r="F8133" s="3">
        <v>0.37006</v>
      </c>
      <c r="G8133" s="2">
        <f>Table13[[#This Row],[CF % FV]]*$A$2</f>
        <v>18.873059999999999</v>
      </c>
      <c r="H8133" s="3">
        <v>0</v>
      </c>
      <c r="I8133" s="2">
        <f>Table13[[#This Row],[CF % EOL]]*$A$6</f>
        <v>0</v>
      </c>
      <c r="J8133" s="3">
        <v>4.3613678486785608E-2</v>
      </c>
      <c r="K8133" s="2">
        <f>$A$10*Table13[[#This Row],[CF % WEC]]</f>
        <v>1.3414032301052519E-2</v>
      </c>
      <c r="L8133" s="1">
        <v>42.676297090647338</v>
      </c>
      <c r="M8133" s="2">
        <f>Table13[[#This Row],[Cons h '[MWh']]]-Table13[[#This Row],[Ewec_prod '[MWh']]]-Table13[[#This Row],[Eeol_prod '[MWh']]]-Table13[[#This Row],[Efv_prod '[MWh']]]</f>
        <v>23.78982305834629</v>
      </c>
    </row>
    <row r="8134" spans="5:13" x14ac:dyDescent="0.3">
      <c r="E8134" s="4">
        <v>43804.833333333336</v>
      </c>
      <c r="F8134" s="3">
        <v>0.44002999999999998</v>
      </c>
      <c r="G8134" s="2">
        <f>Table13[[#This Row],[CF % FV]]*$A$2</f>
        <v>22.44153</v>
      </c>
      <c r="H8134" s="3">
        <v>4.9618931695086903E-2</v>
      </c>
      <c r="I8134" s="2">
        <f>Table13[[#This Row],[CF % EOL]]*$A$6</f>
        <v>1.9847572678034762</v>
      </c>
      <c r="J8134" s="3">
        <v>4.4605783457431443E-2</v>
      </c>
      <c r="K8134" s="2">
        <f>$A$10*Table13[[#This Row],[CF % WEC]]</f>
        <v>1.3719168867928212E-2</v>
      </c>
      <c r="L8134" s="1">
        <v>37.549876206017672</v>
      </c>
      <c r="M8134" s="2">
        <f>Table13[[#This Row],[Cons h '[MWh']]]-Table13[[#This Row],[Ewec_prod '[MWh']]]-Table13[[#This Row],[Eeol_prod '[MWh']]]-Table13[[#This Row],[Efv_prod '[MWh']]]</f>
        <v>13.109869769346268</v>
      </c>
    </row>
    <row r="8135" spans="5:13" x14ac:dyDescent="0.3">
      <c r="E8135" s="4">
        <v>43804.875</v>
      </c>
      <c r="F8135" s="3">
        <v>0.58101999999999998</v>
      </c>
      <c r="G8135" s="2">
        <f>Table13[[#This Row],[CF % FV]]*$A$2</f>
        <v>29.632020000000001</v>
      </c>
      <c r="H8135" s="3">
        <v>0.141253760266844</v>
      </c>
      <c r="I8135" s="2">
        <f>Table13[[#This Row],[CF % EOL]]*$A$6</f>
        <v>5.6501504106737599</v>
      </c>
      <c r="J8135" s="3">
        <v>4.4144903060696322E-2</v>
      </c>
      <c r="K8135" s="2">
        <f>$A$10*Table13[[#This Row],[CF % WEC]]</f>
        <v>1.3577418280882454E-2</v>
      </c>
      <c r="L8135" s="1">
        <v>31.160016093289627</v>
      </c>
      <c r="M8135" s="2">
        <f>Table13[[#This Row],[Cons h '[MWh']]]-Table13[[#This Row],[Ewec_prod '[MWh']]]-Table13[[#This Row],[Eeol_prod '[MWh']]]-Table13[[#This Row],[Efv_prod '[MWh']]]</f>
        <v>-4.135731735665015</v>
      </c>
    </row>
    <row r="8136" spans="5:13" x14ac:dyDescent="0.3">
      <c r="E8136" s="4">
        <v>43804.916666666664</v>
      </c>
      <c r="F8136" s="3">
        <v>0.55641999999999991</v>
      </c>
      <c r="G8136" s="2">
        <f>Table13[[#This Row],[CF % FV]]*$A$2</f>
        <v>28.377419999999997</v>
      </c>
      <c r="H8136" s="3">
        <v>2.6496322506985399E-3</v>
      </c>
      <c r="I8136" s="2">
        <f>Table13[[#This Row],[CF % EOL]]*$A$6</f>
        <v>0.1059852900279416</v>
      </c>
      <c r="J8136" s="3">
        <v>4.3901506841822549E-2</v>
      </c>
      <c r="K8136" s="2">
        <f>$A$10*Table13[[#This Row],[CF % WEC]]</f>
        <v>1.3502558171503785E-2</v>
      </c>
      <c r="L8136" s="1">
        <v>30.852359801342157</v>
      </c>
      <c r="M8136" s="2">
        <f>Table13[[#This Row],[Cons h '[MWh']]]-Table13[[#This Row],[Ewec_prod '[MWh']]]-Table13[[#This Row],[Eeol_prod '[MWh']]]-Table13[[#This Row],[Efv_prod '[MWh']]]</f>
        <v>2.3554519531427154</v>
      </c>
    </row>
    <row r="8137" spans="5:13" x14ac:dyDescent="0.3">
      <c r="E8137" s="4">
        <v>43804.958333333336</v>
      </c>
      <c r="F8137" s="3">
        <v>0.55449999999999999</v>
      </c>
      <c r="G8137" s="2">
        <f>Table13[[#This Row],[CF % FV]]*$A$2</f>
        <v>28.279499999999999</v>
      </c>
      <c r="H8137" s="3">
        <v>1.49278805751557E-2</v>
      </c>
      <c r="I8137" s="2">
        <f>Table13[[#This Row],[CF % EOL]]*$A$6</f>
        <v>0.59711522300622799</v>
      </c>
      <c r="J8137" s="3">
        <v>4.4049373096199877E-2</v>
      </c>
      <c r="K8137" s="2">
        <f>$A$10*Table13[[#This Row],[CF % WEC]]</f>
        <v>1.3548036626458097E-2</v>
      </c>
      <c r="L8137" s="1">
        <v>27.506744909188914</v>
      </c>
      <c r="M8137" s="2">
        <f>Table13[[#This Row],[Cons h '[MWh']]]-Table13[[#This Row],[Ewec_prod '[MWh']]]-Table13[[#This Row],[Eeol_prod '[MWh']]]-Table13[[#This Row],[Efv_prod '[MWh']]]</f>
        <v>-1.3834183504437689</v>
      </c>
    </row>
    <row r="8138" spans="5:13" x14ac:dyDescent="0.3">
      <c r="E8138" s="4">
        <v>43805</v>
      </c>
      <c r="F8138" s="3">
        <v>0.43744</v>
      </c>
      <c r="G8138" s="2">
        <f>Table13[[#This Row],[CF % FV]]*$A$2</f>
        <v>22.309439999999999</v>
      </c>
      <c r="H8138" s="3">
        <v>0</v>
      </c>
      <c r="I8138" s="2">
        <f>Table13[[#This Row],[CF % EOL]]*$A$6</f>
        <v>0</v>
      </c>
      <c r="J8138" s="3">
        <v>4.4464567778948069E-2</v>
      </c>
      <c r="K8138" s="2">
        <f>$A$10*Table13[[#This Row],[CF % WEC]]</f>
        <v>1.3675735896018608E-2</v>
      </c>
      <c r="L8138" s="1">
        <v>22.911667950925494</v>
      </c>
      <c r="M8138" s="2">
        <f>Table13[[#This Row],[Cons h '[MWh']]]-Table13[[#This Row],[Ewec_prod '[MWh']]]-Table13[[#This Row],[Eeol_prod '[MWh']]]-Table13[[#This Row],[Efv_prod '[MWh']]]</f>
        <v>0.58855221502947686</v>
      </c>
    </row>
    <row r="8139" spans="5:13" x14ac:dyDescent="0.3">
      <c r="E8139" s="4">
        <v>43805.041666666664</v>
      </c>
      <c r="F8139" s="3">
        <v>0.25768000000000002</v>
      </c>
      <c r="G8139" s="2">
        <f>Table13[[#This Row],[CF % FV]]*$A$2</f>
        <v>13.141680000000001</v>
      </c>
      <c r="H8139" s="3">
        <v>0</v>
      </c>
      <c r="I8139" s="2">
        <f>Table13[[#This Row],[CF % EOL]]*$A$6</f>
        <v>0</v>
      </c>
      <c r="J8139" s="3">
        <v>4.5272470309835292E-2</v>
      </c>
      <c r="K8139" s="2">
        <f>$A$10*Table13[[#This Row],[CF % WEC]]</f>
        <v>1.3924218276350431E-2</v>
      </c>
      <c r="L8139" s="1">
        <v>27.028131796146443</v>
      </c>
      <c r="M8139" s="2">
        <f>Table13[[#This Row],[Cons h '[MWh']]]-Table13[[#This Row],[Ewec_prod '[MWh']]]-Table13[[#This Row],[Eeol_prod '[MWh']]]-Table13[[#This Row],[Efv_prod '[MWh']]]</f>
        <v>13.872527577870091</v>
      </c>
    </row>
    <row r="8140" spans="5:13" x14ac:dyDescent="0.3">
      <c r="E8140" s="4">
        <v>43805.083333333336</v>
      </c>
      <c r="F8140" s="3">
        <v>0.11813</v>
      </c>
      <c r="G8140" s="2">
        <f>Table13[[#This Row],[CF % FV]]*$A$2</f>
        <v>6.0246300000000002</v>
      </c>
      <c r="H8140" s="3">
        <v>0.14989790376452</v>
      </c>
      <c r="I8140" s="2">
        <f>Table13[[#This Row],[CF % EOL]]*$A$6</f>
        <v>5.9959161505808005</v>
      </c>
      <c r="J8140" s="3">
        <v>4.9722570912450435E-2</v>
      </c>
      <c r="K8140" s="2">
        <f>$A$10*Table13[[#This Row],[CF % WEC]]</f>
        <v>1.5292912578173636E-2</v>
      </c>
      <c r="L8140" s="1">
        <v>23.881896980327539</v>
      </c>
      <c r="M8140" s="2">
        <f>Table13[[#This Row],[Cons h '[MWh']]]-Table13[[#This Row],[Ewec_prod '[MWh']]]-Table13[[#This Row],[Eeol_prod '[MWh']]]-Table13[[#This Row],[Efv_prod '[MWh']]]</f>
        <v>11.846057917168563</v>
      </c>
    </row>
    <row r="8141" spans="5:13" x14ac:dyDescent="0.3">
      <c r="E8141" s="4">
        <v>43805.125</v>
      </c>
      <c r="F8141" s="3">
        <v>2.7089999999999999E-2</v>
      </c>
      <c r="G8141" s="2">
        <f>Table13[[#This Row],[CF % FV]]*$A$2</f>
        <v>1.3815899999999999</v>
      </c>
      <c r="H8141" s="3">
        <v>0.34059030228200499</v>
      </c>
      <c r="I8141" s="2">
        <f>Table13[[#This Row],[CF % EOL]]*$A$6</f>
        <v>13.623612091280199</v>
      </c>
      <c r="J8141" s="3">
        <v>6.2655271387661499E-2</v>
      </c>
      <c r="K8141" s="2">
        <f>$A$10*Table13[[#This Row],[CF % WEC]]</f>
        <v>1.9270556013291834E-2</v>
      </c>
      <c r="L8141" s="1">
        <v>24.857827261981122</v>
      </c>
      <c r="M8141" s="2">
        <f>Table13[[#This Row],[Cons h '[MWh']]]-Table13[[#This Row],[Ewec_prod '[MWh']]]-Table13[[#This Row],[Eeol_prod '[MWh']]]-Table13[[#This Row],[Efv_prod '[MWh']]]</f>
        <v>9.8333546146876305</v>
      </c>
    </row>
    <row r="8142" spans="5:13" x14ac:dyDescent="0.3">
      <c r="E8142" s="4">
        <v>43805.166666666664</v>
      </c>
      <c r="F8142" s="3">
        <v>0</v>
      </c>
      <c r="G8142" s="2">
        <f>Table13[[#This Row],[CF % FV]]*$A$2</f>
        <v>0</v>
      </c>
      <c r="H8142" s="3">
        <v>0.42726471412899197</v>
      </c>
      <c r="I8142" s="2">
        <f>Table13[[#This Row],[CF % EOL]]*$A$6</f>
        <v>17.090588565159678</v>
      </c>
      <c r="J8142" s="3">
        <v>7.8061719422298087E-2</v>
      </c>
      <c r="K8142" s="2">
        <f>$A$10*Table13[[#This Row],[CF % WEC]]</f>
        <v>2.4009037121775229E-2</v>
      </c>
      <c r="L8142" s="1">
        <v>27.641058423960242</v>
      </c>
      <c r="M8142" s="2">
        <f>Table13[[#This Row],[Cons h '[MWh']]]-Table13[[#This Row],[Ewec_prod '[MWh']]]-Table13[[#This Row],[Eeol_prod '[MWh']]]-Table13[[#This Row],[Efv_prod '[MWh']]]</f>
        <v>10.526460821678789</v>
      </c>
    </row>
    <row r="8143" spans="5:13" x14ac:dyDescent="0.3">
      <c r="E8143" s="4">
        <v>43805.208333333336</v>
      </c>
      <c r="F8143" s="3">
        <v>0</v>
      </c>
      <c r="G8143" s="2">
        <f>Table13[[#This Row],[CF % FV]]*$A$2</f>
        <v>0</v>
      </c>
      <c r="H8143" s="3">
        <v>0.42874670477922799</v>
      </c>
      <c r="I8143" s="2">
        <f>Table13[[#This Row],[CF % EOL]]*$A$6</f>
        <v>17.149868191169119</v>
      </c>
      <c r="J8143" s="3">
        <v>8.6652211894930956E-2</v>
      </c>
      <c r="K8143" s="2">
        <f>$A$10*Table13[[#This Row],[CF % WEC]]</f>
        <v>2.6651170221022064E-2</v>
      </c>
      <c r="L8143" s="1">
        <v>29.471306829210125</v>
      </c>
      <c r="M8143" s="2">
        <f>Table13[[#This Row],[Cons h '[MWh']]]-Table13[[#This Row],[Ewec_prod '[MWh']]]-Table13[[#This Row],[Eeol_prod '[MWh']]]-Table13[[#This Row],[Efv_prod '[MWh']]]</f>
        <v>12.294787467819983</v>
      </c>
    </row>
    <row r="8144" spans="5:13" x14ac:dyDescent="0.3">
      <c r="E8144" s="4">
        <v>43805.25</v>
      </c>
      <c r="F8144" s="3">
        <v>0</v>
      </c>
      <c r="G8144" s="2">
        <f>Table13[[#This Row],[CF % FV]]*$A$2</f>
        <v>0</v>
      </c>
      <c r="H8144" s="3">
        <v>0.25714698326251401</v>
      </c>
      <c r="I8144" s="2">
        <f>Table13[[#This Row],[CF % EOL]]*$A$6</f>
        <v>10.28587933050056</v>
      </c>
      <c r="J8144" s="3">
        <v>9.0053786388861842E-2</v>
      </c>
      <c r="K8144" s="2">
        <f>$A$10*Table13[[#This Row],[CF % WEC]]</f>
        <v>2.7697374799933016E-2</v>
      </c>
      <c r="L8144" s="1">
        <v>38.327805923508741</v>
      </c>
      <c r="M8144" s="2">
        <f>Table13[[#This Row],[Cons h '[MWh']]]-Table13[[#This Row],[Ewec_prod '[MWh']]]-Table13[[#This Row],[Eeol_prod '[MWh']]]-Table13[[#This Row],[Efv_prod '[MWh']]]</f>
        <v>28.014229218208246</v>
      </c>
    </row>
    <row r="8145" spans="5:13" x14ac:dyDescent="0.3">
      <c r="E8145" s="4">
        <v>43805.291666666664</v>
      </c>
      <c r="F8145" s="3">
        <v>0</v>
      </c>
      <c r="G8145" s="2">
        <f>Table13[[#This Row],[CF % FV]]*$A$2</f>
        <v>0</v>
      </c>
      <c r="H8145" s="3">
        <v>0.15430287247178801</v>
      </c>
      <c r="I8145" s="2">
        <f>Table13[[#This Row],[CF % EOL]]*$A$6</f>
        <v>6.17211489887152</v>
      </c>
      <c r="J8145" s="3">
        <v>8.8036704459154097E-2</v>
      </c>
      <c r="K8145" s="2">
        <f>$A$10*Table13[[#This Row],[CF % WEC]]</f>
        <v>2.7076991399638841E-2</v>
      </c>
      <c r="L8145" s="1">
        <v>34.540284897214718</v>
      </c>
      <c r="M8145" s="2">
        <f>Table13[[#This Row],[Cons h '[MWh']]]-Table13[[#This Row],[Ewec_prod '[MWh']]]-Table13[[#This Row],[Eeol_prod '[MWh']]]-Table13[[#This Row],[Efv_prod '[MWh']]]</f>
        <v>28.341093006943559</v>
      </c>
    </row>
    <row r="8146" spans="5:13" x14ac:dyDescent="0.3">
      <c r="E8146" s="4">
        <v>43805.333333333336</v>
      </c>
      <c r="F8146" s="3">
        <v>0</v>
      </c>
      <c r="G8146" s="2">
        <f>Table13[[#This Row],[CF % FV]]*$A$2</f>
        <v>0</v>
      </c>
      <c r="H8146" s="3">
        <v>0.18646069841669799</v>
      </c>
      <c r="I8146" s="2">
        <f>Table13[[#This Row],[CF % EOL]]*$A$6</f>
        <v>7.4584279366679196</v>
      </c>
      <c r="J8146" s="3">
        <v>8.5997478911306505E-2</v>
      </c>
      <c r="K8146" s="2">
        <f>$A$10*Table13[[#This Row],[CF % WEC]]</f>
        <v>2.6449797401860205E-2</v>
      </c>
      <c r="L8146" s="1">
        <v>34.409199846010019</v>
      </c>
      <c r="M8146" s="2">
        <f>Table13[[#This Row],[Cons h '[MWh']]]-Table13[[#This Row],[Ewec_prod '[MWh']]]-Table13[[#This Row],[Eeol_prod '[MWh']]]-Table13[[#This Row],[Efv_prod '[MWh']]]</f>
        <v>26.924322111940238</v>
      </c>
    </row>
    <row r="8147" spans="5:13" x14ac:dyDescent="0.3">
      <c r="E8147" s="4">
        <v>43805.375</v>
      </c>
      <c r="F8147" s="3">
        <v>0</v>
      </c>
      <c r="G8147" s="2">
        <f>Table13[[#This Row],[CF % FV]]*$A$2</f>
        <v>0</v>
      </c>
      <c r="H8147" s="3">
        <v>0.21346689973042901</v>
      </c>
      <c r="I8147" s="2">
        <f>Table13[[#This Row],[CF % EOL]]*$A$6</f>
        <v>8.5386759892171611</v>
      </c>
      <c r="J8147" s="3">
        <v>7.9847729872022849E-2</v>
      </c>
      <c r="K8147" s="2">
        <f>$A$10*Table13[[#This Row],[CF % WEC]]</f>
        <v>2.4558351068542737E-2</v>
      </c>
      <c r="L8147" s="1">
        <v>38.830516037817496</v>
      </c>
      <c r="M8147" s="2">
        <f>Table13[[#This Row],[Cons h '[MWh']]]-Table13[[#This Row],[Ewec_prod '[MWh']]]-Table13[[#This Row],[Eeol_prod '[MWh']]]-Table13[[#This Row],[Efv_prod '[MWh']]]</f>
        <v>30.267281697531793</v>
      </c>
    </row>
    <row r="8148" spans="5:13" x14ac:dyDescent="0.3">
      <c r="E8148" s="4">
        <v>43805.416666666664</v>
      </c>
      <c r="F8148" s="3">
        <v>0</v>
      </c>
      <c r="G8148" s="2">
        <f>Table13[[#This Row],[CF % FV]]*$A$2</f>
        <v>0</v>
      </c>
      <c r="H8148" s="3">
        <v>0</v>
      </c>
      <c r="I8148" s="2">
        <f>Table13[[#This Row],[CF % EOL]]*$A$6</f>
        <v>0</v>
      </c>
      <c r="J8148" s="3">
        <v>7.5689554939996601E-2</v>
      </c>
      <c r="K8148" s="2">
        <f>$A$10*Table13[[#This Row],[CF % WEC]]</f>
        <v>2.3279442827209069E-2</v>
      </c>
      <c r="L8148" s="1">
        <v>30.547573256994294</v>
      </c>
      <c r="M8148" s="2">
        <f>Table13[[#This Row],[Cons h '[MWh']]]-Table13[[#This Row],[Ewec_prod '[MWh']]]-Table13[[#This Row],[Eeol_prod '[MWh']]]-Table13[[#This Row],[Efv_prod '[MWh']]]</f>
        <v>30.524293814167084</v>
      </c>
    </row>
    <row r="8149" spans="5:13" x14ac:dyDescent="0.3">
      <c r="E8149" s="4">
        <v>43805.458333333336</v>
      </c>
      <c r="F8149" s="3">
        <v>0</v>
      </c>
      <c r="G8149" s="2">
        <f>Table13[[#This Row],[CF % FV]]*$A$2</f>
        <v>0</v>
      </c>
      <c r="H8149" s="3">
        <v>0</v>
      </c>
      <c r="I8149" s="2">
        <f>Table13[[#This Row],[CF % EOL]]*$A$6</f>
        <v>0</v>
      </c>
      <c r="J8149" s="3">
        <v>7.3021499691231118E-2</v>
      </c>
      <c r="K8149" s="2">
        <f>$A$10*Table13[[#This Row],[CF % WEC]]</f>
        <v>2.2458842948233561E-2</v>
      </c>
      <c r="L8149" s="1">
        <v>30.116288581551515</v>
      </c>
      <c r="M8149" s="2">
        <f>Table13[[#This Row],[Cons h '[MWh']]]-Table13[[#This Row],[Ewec_prod '[MWh']]]-Table13[[#This Row],[Eeol_prod '[MWh']]]-Table13[[#This Row],[Efv_prod '[MWh']]]</f>
        <v>30.093829738603283</v>
      </c>
    </row>
    <row r="8150" spans="5:13" x14ac:dyDescent="0.3">
      <c r="E8150" s="4">
        <v>43805.5</v>
      </c>
      <c r="F8150" s="3">
        <v>0</v>
      </c>
      <c r="G8150" s="2">
        <f>Table13[[#This Row],[CF % FV]]*$A$2</f>
        <v>0</v>
      </c>
      <c r="H8150" s="3">
        <v>0</v>
      </c>
      <c r="I8150" s="2">
        <f>Table13[[#This Row],[CF % EOL]]*$A$6</f>
        <v>0</v>
      </c>
      <c r="J8150" s="3">
        <v>7.2737879620842355E-2</v>
      </c>
      <c r="K8150" s="2">
        <f>$A$10*Table13[[#This Row],[CF % WEC]]</f>
        <v>2.2371611398008456E-2</v>
      </c>
      <c r="L8150" s="1">
        <v>29.499447583393636</v>
      </c>
      <c r="M8150" s="2">
        <f>Table13[[#This Row],[Cons h '[MWh']]]-Table13[[#This Row],[Ewec_prod '[MWh']]]-Table13[[#This Row],[Eeol_prod '[MWh']]]-Table13[[#This Row],[Efv_prod '[MWh']]]</f>
        <v>29.477075971995628</v>
      </c>
    </row>
    <row r="8151" spans="5:13" x14ac:dyDescent="0.3">
      <c r="E8151" s="4">
        <v>43805.541666666664</v>
      </c>
      <c r="F8151" s="3">
        <v>0</v>
      </c>
      <c r="G8151" s="2">
        <f>Table13[[#This Row],[CF % FV]]*$A$2</f>
        <v>0</v>
      </c>
      <c r="H8151" s="3">
        <v>4.2029597888719697E-2</v>
      </c>
      <c r="I8151" s="2">
        <f>Table13[[#This Row],[CF % EOL]]*$A$6</f>
        <v>1.6811839155487878</v>
      </c>
      <c r="J8151" s="3">
        <v>7.5826091715923402E-2</v>
      </c>
      <c r="K8151" s="2">
        <f>$A$10*Table13[[#This Row],[CF % WEC]]</f>
        <v>2.3321436733389642E-2</v>
      </c>
      <c r="L8151" s="1">
        <v>33.17070673724632</v>
      </c>
      <c r="M8151" s="2">
        <f>Table13[[#This Row],[Cons h '[MWh']]]-Table13[[#This Row],[Ewec_prod '[MWh']]]-Table13[[#This Row],[Eeol_prod '[MWh']]]-Table13[[#This Row],[Efv_prod '[MWh']]]</f>
        <v>31.466201384964144</v>
      </c>
    </row>
    <row r="8152" spans="5:13" x14ac:dyDescent="0.3">
      <c r="E8152" s="4">
        <v>43805.583333333336</v>
      </c>
      <c r="F8152" s="3">
        <v>0</v>
      </c>
      <c r="G8152" s="2">
        <f>Table13[[#This Row],[CF % FV]]*$A$2</f>
        <v>0</v>
      </c>
      <c r="H8152" s="3">
        <v>0.170713178958395</v>
      </c>
      <c r="I8152" s="2">
        <f>Table13[[#This Row],[CF % EOL]]*$A$6</f>
        <v>6.8285271583357998</v>
      </c>
      <c r="J8152" s="3">
        <v>8.2475817538831611E-2</v>
      </c>
      <c r="K8152" s="2">
        <f>$A$10*Table13[[#This Row],[CF % WEC]]</f>
        <v>2.5366658326167239E-2</v>
      </c>
      <c r="L8152" s="1">
        <v>30.503695968147479</v>
      </c>
      <c r="M8152" s="2">
        <f>Table13[[#This Row],[Cons h '[MWh']]]-Table13[[#This Row],[Ewec_prod '[MWh']]]-Table13[[#This Row],[Eeol_prod '[MWh']]]-Table13[[#This Row],[Efv_prod '[MWh']]]</f>
        <v>23.649802151485513</v>
      </c>
    </row>
    <row r="8153" spans="5:13" x14ac:dyDescent="0.3">
      <c r="E8153" s="4">
        <v>43805.625</v>
      </c>
      <c r="F8153" s="3">
        <v>2.1199999999999999E-3</v>
      </c>
      <c r="G8153" s="2">
        <f>Table13[[#This Row],[CF % FV]]*$A$2</f>
        <v>0.10811999999999999</v>
      </c>
      <c r="H8153" s="3">
        <v>0.14050046169806399</v>
      </c>
      <c r="I8153" s="2">
        <f>Table13[[#This Row],[CF % EOL]]*$A$6</f>
        <v>5.6200184679225593</v>
      </c>
      <c r="J8153" s="3">
        <v>9.1161832761042311E-2</v>
      </c>
      <c r="K8153" s="2">
        <f>$A$10*Table13[[#This Row],[CF % WEC]]</f>
        <v>2.8038170860783428E-2</v>
      </c>
      <c r="L8153" s="1">
        <v>30.817148643178726</v>
      </c>
      <c r="M8153" s="2">
        <f>Table13[[#This Row],[Cons h '[MWh']]]-Table13[[#This Row],[Ewec_prod '[MWh']]]-Table13[[#This Row],[Eeol_prod '[MWh']]]-Table13[[#This Row],[Efv_prod '[MWh']]]</f>
        <v>25.060972004395385</v>
      </c>
    </row>
    <row r="8154" spans="5:13" x14ac:dyDescent="0.3">
      <c r="E8154" s="4">
        <v>43805.666666666664</v>
      </c>
      <c r="F8154" s="3">
        <v>5.9080000000000001E-2</v>
      </c>
      <c r="G8154" s="2">
        <f>Table13[[#This Row],[CF % FV]]*$A$2</f>
        <v>3.01308</v>
      </c>
      <c r="H8154" s="3">
        <v>3.7247669453083797E-2</v>
      </c>
      <c r="I8154" s="2">
        <f>Table13[[#This Row],[CF % EOL]]*$A$6</f>
        <v>1.4899067781233519</v>
      </c>
      <c r="J8154" s="3">
        <v>9.5131410770887465E-2</v>
      </c>
      <c r="K8154" s="2">
        <f>$A$10*Table13[[#This Row],[CF % WEC]]</f>
        <v>2.9259073327465853E-2</v>
      </c>
      <c r="L8154" s="1">
        <v>29.096070344641412</v>
      </c>
      <c r="M8154" s="2">
        <f>Table13[[#This Row],[Cons h '[MWh']]]-Table13[[#This Row],[Ewec_prod '[MWh']]]-Table13[[#This Row],[Eeol_prod '[MWh']]]-Table13[[#This Row],[Efv_prod '[MWh']]]</f>
        <v>24.563824493190594</v>
      </c>
    </row>
    <row r="8155" spans="5:13" x14ac:dyDescent="0.3">
      <c r="E8155" s="4">
        <v>43805.708333333336</v>
      </c>
      <c r="F8155" s="3">
        <v>0.15431999999999998</v>
      </c>
      <c r="G8155" s="2">
        <f>Table13[[#This Row],[CF % FV]]*$A$2</f>
        <v>7.8703199999999995</v>
      </c>
      <c r="H8155" s="3">
        <v>3.7754354282723002E-2</v>
      </c>
      <c r="I8155" s="2">
        <f>Table13[[#This Row],[CF % EOL]]*$A$6</f>
        <v>1.5101741713089201</v>
      </c>
      <c r="J8155" s="3">
        <v>9.4338832457683222E-2</v>
      </c>
      <c r="K8155" s="2">
        <f>$A$10*Table13[[#This Row],[CF % WEC]]</f>
        <v>2.9015304137080852E-2</v>
      </c>
      <c r="L8155" s="1">
        <v>45.482122225071301</v>
      </c>
      <c r="M8155" s="2">
        <f>Table13[[#This Row],[Cons h '[MWh']]]-Table13[[#This Row],[Ewec_prod '[MWh']]]-Table13[[#This Row],[Eeol_prod '[MWh']]]-Table13[[#This Row],[Efv_prod '[MWh']]]</f>
        <v>36.0726127496253</v>
      </c>
    </row>
    <row r="8156" spans="5:13" x14ac:dyDescent="0.3">
      <c r="E8156" s="4">
        <v>43805.75</v>
      </c>
      <c r="F8156" s="3">
        <v>0.21484</v>
      </c>
      <c r="G8156" s="2">
        <f>Table13[[#This Row],[CF % FV]]*$A$2</f>
        <v>10.95684</v>
      </c>
      <c r="H8156" s="3">
        <v>0.105271449575495</v>
      </c>
      <c r="I8156" s="2">
        <f>Table13[[#This Row],[CF % EOL]]*$A$6</f>
        <v>4.2108579830197996</v>
      </c>
      <c r="J8156" s="3">
        <v>9.6515251451210468E-2</v>
      </c>
      <c r="K8156" s="2">
        <f>$A$10*Table13[[#This Row],[CF % WEC]]</f>
        <v>2.9684694009541261E-2</v>
      </c>
      <c r="L8156" s="1">
        <v>56.426005846716599</v>
      </c>
      <c r="M8156" s="2">
        <f>Table13[[#This Row],[Cons h '[MWh']]]-Table13[[#This Row],[Ewec_prod '[MWh']]]-Table13[[#This Row],[Eeol_prod '[MWh']]]-Table13[[#This Row],[Efv_prod '[MWh']]]</f>
        <v>41.22862316968726</v>
      </c>
    </row>
    <row r="8157" spans="5:13" x14ac:dyDescent="0.3">
      <c r="E8157" s="4">
        <v>43805.791666666664</v>
      </c>
      <c r="F8157" s="3">
        <v>0.34923000000000004</v>
      </c>
      <c r="G8157" s="2">
        <f>Table13[[#This Row],[CF % FV]]*$A$2</f>
        <v>17.810730000000003</v>
      </c>
      <c r="H8157" s="3">
        <v>0.23384880253690701</v>
      </c>
      <c r="I8157" s="2">
        <f>Table13[[#This Row],[CF % EOL]]*$A$6</f>
        <v>9.3539521014762812</v>
      </c>
      <c r="J8157" s="3">
        <v>0.10547522705712843</v>
      </c>
      <c r="K8157" s="2">
        <f>$A$10*Table13[[#This Row],[CF % WEC]]</f>
        <v>3.2440467114780297E-2</v>
      </c>
      <c r="L8157" s="1">
        <v>43.240858854636741</v>
      </c>
      <c r="M8157" s="2">
        <f>Table13[[#This Row],[Cons h '[MWh']]]-Table13[[#This Row],[Ewec_prod '[MWh']]]-Table13[[#This Row],[Eeol_prod '[MWh']]]-Table13[[#This Row],[Efv_prod '[MWh']]]</f>
        <v>16.043736286045675</v>
      </c>
    </row>
    <row r="8158" spans="5:13" x14ac:dyDescent="0.3">
      <c r="E8158" s="4">
        <v>43805.833333333336</v>
      </c>
      <c r="F8158" s="3">
        <v>0.4118</v>
      </c>
      <c r="G8158" s="2">
        <f>Table13[[#This Row],[CF % FV]]*$A$2</f>
        <v>21.001799999999999</v>
      </c>
      <c r="H8158" s="3">
        <v>0.31909614388364999</v>
      </c>
      <c r="I8158" s="2">
        <f>Table13[[#This Row],[CF % EOL]]*$A$6</f>
        <v>12.763845755345999</v>
      </c>
      <c r="J8158" s="3">
        <v>0.11947593274718372</v>
      </c>
      <c r="K8158" s="2">
        <f>$A$10*Table13[[#This Row],[CF % WEC]]</f>
        <v>3.6746591360201017E-2</v>
      </c>
      <c r="L8158" s="1">
        <v>41.685604740637196</v>
      </c>
      <c r="M8158" s="2">
        <f>Table13[[#This Row],[Cons h '[MWh']]]-Table13[[#This Row],[Ewec_prod '[MWh']]]-Table13[[#This Row],[Eeol_prod '[MWh']]]-Table13[[#This Row],[Efv_prod '[MWh']]]</f>
        <v>7.8832123939310002</v>
      </c>
    </row>
    <row r="8159" spans="5:13" x14ac:dyDescent="0.3">
      <c r="E8159" s="4">
        <v>43805.875</v>
      </c>
      <c r="F8159" s="3">
        <v>0.35757</v>
      </c>
      <c r="G8159" s="2">
        <f>Table13[[#This Row],[CF % FV]]*$A$2</f>
        <v>18.236070000000002</v>
      </c>
      <c r="H8159" s="3">
        <v>0.27453721959370297</v>
      </c>
      <c r="I8159" s="2">
        <f>Table13[[#This Row],[CF % EOL]]*$A$6</f>
        <v>10.981488783748119</v>
      </c>
      <c r="J8159" s="3">
        <v>0.11393569372960585</v>
      </c>
      <c r="K8159" s="2">
        <f>$A$10*Table13[[#This Row],[CF % WEC]]</f>
        <v>3.5042608854807485E-2</v>
      </c>
      <c r="L8159" s="1">
        <v>39.687505800625694</v>
      </c>
      <c r="M8159" s="2">
        <f>Table13[[#This Row],[Cons h '[MWh']]]-Table13[[#This Row],[Ewec_prod '[MWh']]]-Table13[[#This Row],[Eeol_prod '[MWh']]]-Table13[[#This Row],[Efv_prod '[MWh']]]</f>
        <v>10.434904408022764</v>
      </c>
    </row>
    <row r="8160" spans="5:13" x14ac:dyDescent="0.3">
      <c r="E8160" s="4">
        <v>43805.916666666664</v>
      </c>
      <c r="F8160" s="3">
        <v>0.38418000000000002</v>
      </c>
      <c r="G8160" s="2">
        <f>Table13[[#This Row],[CF % FV]]*$A$2</f>
        <v>19.59318</v>
      </c>
      <c r="H8160" s="3">
        <v>0</v>
      </c>
      <c r="I8160" s="2">
        <f>Table13[[#This Row],[CF % EOL]]*$A$6</f>
        <v>0</v>
      </c>
      <c r="J8160" s="3">
        <v>0.11006720951105899</v>
      </c>
      <c r="K8160" s="2">
        <f>$A$10*Table13[[#This Row],[CF % WEC]]</f>
        <v>3.3852799279826956E-2</v>
      </c>
      <c r="L8160" s="1">
        <v>34.089052344480002</v>
      </c>
      <c r="M8160" s="2">
        <f>Table13[[#This Row],[Cons h '[MWh']]]-Table13[[#This Row],[Ewec_prod '[MWh']]]-Table13[[#This Row],[Eeol_prod '[MWh']]]-Table13[[#This Row],[Efv_prod '[MWh']]]</f>
        <v>14.462019545200175</v>
      </c>
    </row>
    <row r="8161" spans="5:13" x14ac:dyDescent="0.3">
      <c r="E8161" s="4">
        <v>43805.958333333336</v>
      </c>
      <c r="F8161" s="3">
        <v>0.38677999999999996</v>
      </c>
      <c r="G8161" s="2">
        <f>Table13[[#This Row],[CF % FV]]*$A$2</f>
        <v>19.725779999999997</v>
      </c>
      <c r="H8161" s="3">
        <v>9.7539294199826196E-2</v>
      </c>
      <c r="I8161" s="2">
        <f>Table13[[#This Row],[CF % EOL]]*$A$6</f>
        <v>3.9015717679930479</v>
      </c>
      <c r="J8161" s="3">
        <v>0.10824048386828269</v>
      </c>
      <c r="K8161" s="2">
        <f>$A$10*Table13[[#This Row],[CF % WEC]]</f>
        <v>3.3290962772851596E-2</v>
      </c>
      <c r="L8161" s="1">
        <v>27.174899959773001</v>
      </c>
      <c r="M8161" s="2">
        <f>Table13[[#This Row],[Cons h '[MWh']]]-Table13[[#This Row],[Ewec_prod '[MWh']]]-Table13[[#This Row],[Eeol_prod '[MWh']]]-Table13[[#This Row],[Efv_prod '[MWh']]]</f>
        <v>3.5142572290071037</v>
      </c>
    </row>
    <row r="8162" spans="5:13" x14ac:dyDescent="0.3">
      <c r="E8162" s="4">
        <v>43806</v>
      </c>
      <c r="F8162" s="3">
        <v>0.37335000000000002</v>
      </c>
      <c r="G8162" s="2">
        <f>Table13[[#This Row],[CF % FV]]*$A$2</f>
        <v>19.040850000000002</v>
      </c>
      <c r="H8162" s="3">
        <v>0.34346335728530603</v>
      </c>
      <c r="I8162" s="2">
        <f>Table13[[#This Row],[CF % EOL]]*$A$6</f>
        <v>13.738534291412241</v>
      </c>
      <c r="J8162" s="3">
        <v>0.10953759118671071</v>
      </c>
      <c r="K8162" s="2">
        <f>$A$10*Table13[[#This Row],[CF % WEC]]</f>
        <v>3.3689907325822444E-2</v>
      </c>
      <c r="L8162" s="1">
        <v>28.048921740115336</v>
      </c>
      <c r="M8162" s="2">
        <f>Table13[[#This Row],[Cons h '[MWh']]]-Table13[[#This Row],[Ewec_prod '[MWh']]]-Table13[[#This Row],[Eeol_prod '[MWh']]]-Table13[[#This Row],[Efv_prod '[MWh']]]</f>
        <v>-4.7641524586227302</v>
      </c>
    </row>
    <row r="8163" spans="5:13" x14ac:dyDescent="0.3">
      <c r="E8163" s="4">
        <v>43806.041666666664</v>
      </c>
      <c r="F8163" s="3">
        <v>0.27527999999999997</v>
      </c>
      <c r="G8163" s="2">
        <f>Table13[[#This Row],[CF % FV]]*$A$2</f>
        <v>14.039279999999998</v>
      </c>
      <c r="H8163" s="3">
        <v>0.27328100788501902</v>
      </c>
      <c r="I8163" s="2">
        <f>Table13[[#This Row],[CF % EOL]]*$A$6</f>
        <v>10.93124031540076</v>
      </c>
      <c r="J8163" s="3">
        <v>0.11533351111879343</v>
      </c>
      <c r="K8163" s="2">
        <f>$A$10*Table13[[#This Row],[CF % WEC]]</f>
        <v>3.5472528280549483E-2</v>
      </c>
      <c r="L8163" s="1">
        <v>27.42236379493627</v>
      </c>
      <c r="M8163" s="2">
        <f>Table13[[#This Row],[Cons h '[MWh']]]-Table13[[#This Row],[Ewec_prod '[MWh']]]-Table13[[#This Row],[Eeol_prod '[MWh']]]-Table13[[#This Row],[Efv_prod '[MWh']]]</f>
        <v>2.4163709512549616</v>
      </c>
    </row>
    <row r="8164" spans="5:13" x14ac:dyDescent="0.3">
      <c r="E8164" s="4">
        <v>43806.083333333336</v>
      </c>
      <c r="F8164" s="3">
        <v>0.14715999999999999</v>
      </c>
      <c r="G8164" s="2">
        <f>Table13[[#This Row],[CF % FV]]*$A$2</f>
        <v>7.5051599999999992</v>
      </c>
      <c r="H8164" s="3">
        <v>0.402850701384592</v>
      </c>
      <c r="I8164" s="2">
        <f>Table13[[#This Row],[CF % EOL]]*$A$6</f>
        <v>16.114028055383681</v>
      </c>
      <c r="J8164" s="3">
        <v>0.1303068071695222</v>
      </c>
      <c r="K8164" s="2">
        <f>$A$10*Table13[[#This Row],[CF % WEC]]</f>
        <v>4.0077787085732668E-2</v>
      </c>
      <c r="L8164" s="1">
        <v>26.686446596857554</v>
      </c>
      <c r="M8164" s="2">
        <f>Table13[[#This Row],[Cons h '[MWh']]]-Table13[[#This Row],[Ewec_prod '[MWh']]]-Table13[[#This Row],[Eeol_prod '[MWh']]]-Table13[[#This Row],[Efv_prod '[MWh']]]</f>
        <v>3.0271807543881417</v>
      </c>
    </row>
    <row r="8165" spans="5:13" x14ac:dyDescent="0.3">
      <c r="E8165" s="4">
        <v>43806.125</v>
      </c>
      <c r="F8165" s="3">
        <v>3.4639999999999997E-2</v>
      </c>
      <c r="G8165" s="2">
        <f>Table13[[#This Row],[CF % FV]]*$A$2</f>
        <v>1.7666399999999998</v>
      </c>
      <c r="H8165" s="3">
        <v>0.52491032548671801</v>
      </c>
      <c r="I8165" s="2">
        <f>Table13[[#This Row],[CF % EOL]]*$A$6</f>
        <v>20.996413019468719</v>
      </c>
      <c r="J8165" s="3">
        <v>0.15312031577033652</v>
      </c>
      <c r="K8165" s="2">
        <f>$A$10*Table13[[#This Row],[CF % WEC]]</f>
        <v>4.7094419295840406E-2</v>
      </c>
      <c r="L8165" s="1">
        <v>26.146536715863611</v>
      </c>
      <c r="M8165" s="2">
        <f>Table13[[#This Row],[Cons h '[MWh']]]-Table13[[#This Row],[Ewec_prod '[MWh']]]-Table13[[#This Row],[Eeol_prod '[MWh']]]-Table13[[#This Row],[Efv_prod '[MWh']]]</f>
        <v>3.3363892770990509</v>
      </c>
    </row>
    <row r="8166" spans="5:13" x14ac:dyDescent="0.3">
      <c r="E8166" s="4">
        <v>43806.166666666664</v>
      </c>
      <c r="F8166" s="3">
        <v>0</v>
      </c>
      <c r="G8166" s="2">
        <f>Table13[[#This Row],[CF % FV]]*$A$2</f>
        <v>0</v>
      </c>
      <c r="H8166" s="3">
        <v>0.64355156847119399</v>
      </c>
      <c r="I8166" s="2">
        <f>Table13[[#This Row],[CF % EOL]]*$A$6</f>
        <v>25.742062738847761</v>
      </c>
      <c r="J8166" s="3">
        <v>0.18244297621289016</v>
      </c>
      <c r="K8166" s="2">
        <f>$A$10*Table13[[#This Row],[CF % WEC]]</f>
        <v>5.6113037490322322E-2</v>
      </c>
      <c r="L8166" s="1">
        <v>35.552468720121141</v>
      </c>
      <c r="M8166" s="2">
        <f>Table13[[#This Row],[Cons h '[MWh']]]-Table13[[#This Row],[Ewec_prod '[MWh']]]-Table13[[#This Row],[Eeol_prod '[MWh']]]-Table13[[#This Row],[Efv_prod '[MWh']]]</f>
        <v>9.7542929437830601</v>
      </c>
    </row>
    <row r="8167" spans="5:13" x14ac:dyDescent="0.3">
      <c r="E8167" s="4">
        <v>43806.208333333336</v>
      </c>
      <c r="F8167" s="3">
        <v>0</v>
      </c>
      <c r="G8167" s="2">
        <f>Table13[[#This Row],[CF % FV]]*$A$2</f>
        <v>0</v>
      </c>
      <c r="H8167" s="3">
        <v>0.55806179288119495</v>
      </c>
      <c r="I8167" s="2">
        <f>Table13[[#This Row],[CF % EOL]]*$A$6</f>
        <v>22.322471715247797</v>
      </c>
      <c r="J8167" s="3">
        <v>0.19566083989402328</v>
      </c>
      <c r="K8167" s="2">
        <f>$A$10*Table13[[#This Row],[CF % WEC]]</f>
        <v>6.0178387089837297E-2</v>
      </c>
      <c r="L8167" s="1">
        <v>40.572125245643143</v>
      </c>
      <c r="M8167" s="2">
        <f>Table13[[#This Row],[Cons h '[MWh']]]-Table13[[#This Row],[Ewec_prod '[MWh']]]-Table13[[#This Row],[Eeol_prod '[MWh']]]-Table13[[#This Row],[Efv_prod '[MWh']]]</f>
        <v>18.189475143305511</v>
      </c>
    </row>
    <row r="8168" spans="5:13" x14ac:dyDescent="0.3">
      <c r="E8168" s="4">
        <v>43806.25</v>
      </c>
      <c r="F8168" s="3">
        <v>0</v>
      </c>
      <c r="G8168" s="2">
        <f>Table13[[#This Row],[CF % FV]]*$A$2</f>
        <v>0</v>
      </c>
      <c r="H8168" s="3">
        <v>0.52249269476444704</v>
      </c>
      <c r="I8168" s="2">
        <f>Table13[[#This Row],[CF % EOL]]*$A$6</f>
        <v>20.899707790577882</v>
      </c>
      <c r="J8168" s="3">
        <v>0.19694271948267147</v>
      </c>
      <c r="K8168" s="2">
        <f>$A$10*Table13[[#This Row],[CF % WEC]]</f>
        <v>6.0572648129143959E-2</v>
      </c>
      <c r="L8168" s="1">
        <v>39.29369015773738</v>
      </c>
      <c r="M8168" s="2">
        <f>Table13[[#This Row],[Cons h '[MWh']]]-Table13[[#This Row],[Ewec_prod '[MWh']]]-Table13[[#This Row],[Eeol_prod '[MWh']]]-Table13[[#This Row],[Efv_prod '[MWh']]]</f>
        <v>18.333409719030353</v>
      </c>
    </row>
    <row r="8169" spans="5:13" x14ac:dyDescent="0.3">
      <c r="E8169" s="4">
        <v>43806.291666666664</v>
      </c>
      <c r="F8169" s="3">
        <v>0</v>
      </c>
      <c r="G8169" s="2">
        <f>Table13[[#This Row],[CF % FV]]*$A$2</f>
        <v>0</v>
      </c>
      <c r="H8169" s="3">
        <v>0.50628979888147796</v>
      </c>
      <c r="I8169" s="2">
        <f>Table13[[#This Row],[CF % EOL]]*$A$6</f>
        <v>20.251591955259119</v>
      </c>
      <c r="J8169" s="3">
        <v>0.19631477096456348</v>
      </c>
      <c r="K8169" s="2">
        <f>$A$10*Table13[[#This Row],[CF % WEC]]</f>
        <v>6.0379513268761779E-2</v>
      </c>
      <c r="L8169" s="1">
        <v>38.800000514263694</v>
      </c>
      <c r="M8169" s="2">
        <f>Table13[[#This Row],[Cons h '[MWh']]]-Table13[[#This Row],[Ewec_prod '[MWh']]]-Table13[[#This Row],[Eeol_prod '[MWh']]]-Table13[[#This Row],[Efv_prod '[MWh']]]</f>
        <v>18.488029045735811</v>
      </c>
    </row>
    <row r="8170" spans="5:13" x14ac:dyDescent="0.3">
      <c r="E8170" s="4">
        <v>43806.333333333336</v>
      </c>
      <c r="F8170" s="3">
        <v>0</v>
      </c>
      <c r="G8170" s="2">
        <f>Table13[[#This Row],[CF % FV]]*$A$2</f>
        <v>0</v>
      </c>
      <c r="H8170" s="3">
        <v>0.43753311353018698</v>
      </c>
      <c r="I8170" s="2">
        <f>Table13[[#This Row],[CF % EOL]]*$A$6</f>
        <v>17.501324541207481</v>
      </c>
      <c r="J8170" s="3">
        <v>0.19538267054565558</v>
      </c>
      <c r="K8170" s="2">
        <f>$A$10*Table13[[#This Row],[CF % WEC]]</f>
        <v>6.0092831989840459E-2</v>
      </c>
      <c r="L8170" s="1">
        <v>31.807170323050133</v>
      </c>
      <c r="M8170" s="2">
        <f>Table13[[#This Row],[Cons h '[MWh']]]-Table13[[#This Row],[Ewec_prod '[MWh']]]-Table13[[#This Row],[Eeol_prod '[MWh']]]-Table13[[#This Row],[Efv_prod '[MWh']]]</f>
        <v>14.245752949852811</v>
      </c>
    </row>
    <row r="8171" spans="5:13" x14ac:dyDescent="0.3">
      <c r="E8171" s="4">
        <v>43806.375</v>
      </c>
      <c r="F8171" s="3">
        <v>0</v>
      </c>
      <c r="G8171" s="2">
        <f>Table13[[#This Row],[CF % FV]]*$A$2</f>
        <v>0</v>
      </c>
      <c r="H8171" s="3">
        <v>0.424637357416348</v>
      </c>
      <c r="I8171" s="2">
        <f>Table13[[#This Row],[CF % EOL]]*$A$6</f>
        <v>16.985494296653918</v>
      </c>
      <c r="J8171" s="3">
        <v>0.17150369498625845</v>
      </c>
      <c r="K8171" s="2">
        <f>$A$10*Table13[[#This Row],[CF % WEC]]</f>
        <v>5.2748499647709585E-2</v>
      </c>
      <c r="L8171" s="1">
        <v>42.00380871640823</v>
      </c>
      <c r="M8171" s="2">
        <f>Table13[[#This Row],[Cons h '[MWh']]]-Table13[[#This Row],[Ewec_prod '[MWh']]]-Table13[[#This Row],[Eeol_prod '[MWh']]]-Table13[[#This Row],[Efv_prod '[MWh']]]</f>
        <v>24.965565920106599</v>
      </c>
    </row>
    <row r="8172" spans="5:13" x14ac:dyDescent="0.3">
      <c r="E8172" s="4">
        <v>43806.416666666664</v>
      </c>
      <c r="F8172" s="3">
        <v>0</v>
      </c>
      <c r="G8172" s="2">
        <f>Table13[[#This Row],[CF % FV]]*$A$2</f>
        <v>0</v>
      </c>
      <c r="H8172" s="3">
        <v>0</v>
      </c>
      <c r="I8172" s="2">
        <f>Table13[[#This Row],[CF % EOL]]*$A$6</f>
        <v>0</v>
      </c>
      <c r="J8172" s="3">
        <v>0.15588675051613934</v>
      </c>
      <c r="K8172" s="2">
        <f>$A$10*Table13[[#This Row],[CF % WEC]]</f>
        <v>4.7945277245146301E-2</v>
      </c>
      <c r="L8172" s="1">
        <v>38.938997976348624</v>
      </c>
      <c r="M8172" s="2">
        <f>Table13[[#This Row],[Cons h '[MWh']]]-Table13[[#This Row],[Ewec_prod '[MWh']]]-Table13[[#This Row],[Eeol_prod '[MWh']]]-Table13[[#This Row],[Efv_prod '[MWh']]]</f>
        <v>38.891052699103476</v>
      </c>
    </row>
    <row r="8173" spans="5:13" x14ac:dyDescent="0.3">
      <c r="E8173" s="4">
        <v>43806.458333333336</v>
      </c>
      <c r="F8173" s="3">
        <v>0</v>
      </c>
      <c r="G8173" s="2">
        <f>Table13[[#This Row],[CF % FV]]*$A$2</f>
        <v>0</v>
      </c>
      <c r="H8173" s="3">
        <v>0</v>
      </c>
      <c r="I8173" s="2">
        <f>Table13[[#This Row],[CF % EOL]]*$A$6</f>
        <v>0</v>
      </c>
      <c r="J8173" s="3">
        <v>0.14602215001362326</v>
      </c>
      <c r="K8173" s="2">
        <f>$A$10*Table13[[#This Row],[CF % WEC]]</f>
        <v>4.4911273364510042E-2</v>
      </c>
      <c r="L8173" s="1">
        <v>38.714522757974628</v>
      </c>
      <c r="M8173" s="2">
        <f>Table13[[#This Row],[Cons h '[MWh']]]-Table13[[#This Row],[Ewec_prod '[MWh']]]-Table13[[#This Row],[Eeol_prod '[MWh']]]-Table13[[#This Row],[Efv_prod '[MWh']]]</f>
        <v>38.669611484610115</v>
      </c>
    </row>
    <row r="8174" spans="5:13" x14ac:dyDescent="0.3">
      <c r="E8174" s="4">
        <v>43806.5</v>
      </c>
      <c r="F8174" s="3">
        <v>0</v>
      </c>
      <c r="G8174" s="2">
        <f>Table13[[#This Row],[CF % FV]]*$A$2</f>
        <v>0</v>
      </c>
      <c r="H8174" s="3">
        <v>4.6932308108934E-2</v>
      </c>
      <c r="I8174" s="2">
        <f>Table13[[#This Row],[CF % EOL]]*$A$6</f>
        <v>1.87729232435736</v>
      </c>
      <c r="J8174" s="3">
        <v>0.14163495921023622</v>
      </c>
      <c r="K8174" s="2">
        <f>$A$10*Table13[[#This Row],[CF % WEC]]</f>
        <v>4.3561927902504467E-2</v>
      </c>
      <c r="L8174" s="1">
        <v>38.685180217410689</v>
      </c>
      <c r="M8174" s="2">
        <f>Table13[[#This Row],[Cons h '[MWh']]]-Table13[[#This Row],[Ewec_prod '[MWh']]]-Table13[[#This Row],[Eeol_prod '[MWh']]]-Table13[[#This Row],[Efv_prod '[MWh']]]</f>
        <v>36.764325965150825</v>
      </c>
    </row>
    <row r="8175" spans="5:13" x14ac:dyDescent="0.3">
      <c r="E8175" s="4">
        <v>43806.541666666664</v>
      </c>
      <c r="F8175" s="3">
        <v>0</v>
      </c>
      <c r="G8175" s="2">
        <f>Table13[[#This Row],[CF % FV]]*$A$2</f>
        <v>0</v>
      </c>
      <c r="H8175" s="3">
        <v>0.140416936724852</v>
      </c>
      <c r="I8175" s="2">
        <f>Table13[[#This Row],[CF % EOL]]*$A$6</f>
        <v>5.6166774689940802</v>
      </c>
      <c r="J8175" s="3">
        <v>0.14445663286767876</v>
      </c>
      <c r="K8175" s="2">
        <f>$A$10*Table13[[#This Row],[CF % WEC]]</f>
        <v>4.4429775396621046E-2</v>
      </c>
      <c r="L8175" s="1">
        <v>29.041892846033917</v>
      </c>
      <c r="M8175" s="2">
        <f>Table13[[#This Row],[Cons h '[MWh']]]-Table13[[#This Row],[Ewec_prod '[MWh']]]-Table13[[#This Row],[Eeol_prod '[MWh']]]-Table13[[#This Row],[Efv_prod '[MWh']]]</f>
        <v>23.380785601643215</v>
      </c>
    </row>
    <row r="8176" spans="5:13" x14ac:dyDescent="0.3">
      <c r="E8176" s="4">
        <v>43806.583333333336</v>
      </c>
      <c r="F8176" s="3">
        <v>0</v>
      </c>
      <c r="G8176" s="2">
        <f>Table13[[#This Row],[CF % FV]]*$A$2</f>
        <v>0</v>
      </c>
      <c r="H8176" s="3">
        <v>0.29770884296092398</v>
      </c>
      <c r="I8176" s="2">
        <f>Table13[[#This Row],[CF % EOL]]*$A$6</f>
        <v>11.90835371843696</v>
      </c>
      <c r="J8176" s="3">
        <v>0.1538707212539322</v>
      </c>
      <c r="K8176" s="2">
        <f>$A$10*Table13[[#This Row],[CF % WEC]]</f>
        <v>4.732521760832141E-2</v>
      </c>
      <c r="L8176" s="1">
        <v>32.219107162801627</v>
      </c>
      <c r="M8176" s="2">
        <f>Table13[[#This Row],[Cons h '[MWh']]]-Table13[[#This Row],[Ewec_prod '[MWh']]]-Table13[[#This Row],[Eeol_prod '[MWh']]]-Table13[[#This Row],[Efv_prod '[MWh']]]</f>
        <v>20.26342822675635</v>
      </c>
    </row>
    <row r="8177" spans="5:13" x14ac:dyDescent="0.3">
      <c r="E8177" s="4">
        <v>43806.625</v>
      </c>
      <c r="F8177" s="3">
        <v>4.1700000000000001E-3</v>
      </c>
      <c r="G8177" s="2">
        <f>Table13[[#This Row],[CF % FV]]*$A$2</f>
        <v>0.21267</v>
      </c>
      <c r="H8177" s="3">
        <v>0.324352945535898</v>
      </c>
      <c r="I8177" s="2">
        <f>Table13[[#This Row],[CF % EOL]]*$A$6</f>
        <v>12.97411782143592</v>
      </c>
      <c r="J8177" s="3">
        <v>0.17010769262341577</v>
      </c>
      <c r="K8177" s="2">
        <f>$A$10*Table13[[#This Row],[CF % WEC]]</f>
        <v>5.2319138460182352E-2</v>
      </c>
      <c r="L8177" s="1">
        <v>37.121661058294777</v>
      </c>
      <c r="M8177" s="2">
        <f>Table13[[#This Row],[Cons h '[MWh']]]-Table13[[#This Row],[Ewec_prod '[MWh']]]-Table13[[#This Row],[Eeol_prod '[MWh']]]-Table13[[#This Row],[Efv_prod '[MWh']]]</f>
        <v>23.882554098398675</v>
      </c>
    </row>
    <row r="8178" spans="5:13" x14ac:dyDescent="0.3">
      <c r="E8178" s="4">
        <v>43806.666666666664</v>
      </c>
      <c r="F8178" s="3">
        <v>7.2190000000000004E-2</v>
      </c>
      <c r="G8178" s="2">
        <f>Table13[[#This Row],[CF % FV]]*$A$2</f>
        <v>3.6816900000000001</v>
      </c>
      <c r="H8178" s="3">
        <v>0.31813380476589997</v>
      </c>
      <c r="I8178" s="2">
        <f>Table13[[#This Row],[CF % EOL]]*$A$6</f>
        <v>12.725352190635999</v>
      </c>
      <c r="J8178" s="3">
        <v>0.18324039133789743</v>
      </c>
      <c r="K8178" s="2">
        <f>$A$10*Table13[[#This Row],[CF % WEC]]</f>
        <v>5.6358294313762165E-2</v>
      </c>
      <c r="L8178" s="1">
        <v>27.830246616776201</v>
      </c>
      <c r="M8178" s="2">
        <f>Table13[[#This Row],[Cons h '[MWh']]]-Table13[[#This Row],[Ewec_prod '[MWh']]]-Table13[[#This Row],[Eeol_prod '[MWh']]]-Table13[[#This Row],[Efv_prod '[MWh']]]</f>
        <v>11.366846131826438</v>
      </c>
    </row>
    <row r="8179" spans="5:13" x14ac:dyDescent="0.3">
      <c r="E8179" s="4">
        <v>43806.708333333336</v>
      </c>
      <c r="F8179" s="3">
        <v>0.21703</v>
      </c>
      <c r="G8179" s="2">
        <f>Table13[[#This Row],[CF % FV]]*$A$2</f>
        <v>11.068530000000001</v>
      </c>
      <c r="H8179" s="3">
        <v>0.27165303168009602</v>
      </c>
      <c r="I8179" s="2">
        <f>Table13[[#This Row],[CF % EOL]]*$A$6</f>
        <v>10.866121267203841</v>
      </c>
      <c r="J8179" s="3">
        <v>0.19366452387870225</v>
      </c>
      <c r="K8179" s="2">
        <f>$A$10*Table13[[#This Row],[CF % WEC]]</f>
        <v>5.9564390553848288E-2</v>
      </c>
      <c r="L8179" s="1">
        <v>39.634300977736167</v>
      </c>
      <c r="M8179" s="2">
        <f>Table13[[#This Row],[Cons h '[MWh']]]-Table13[[#This Row],[Ewec_prod '[MWh']]]-Table13[[#This Row],[Eeol_prod '[MWh']]]-Table13[[#This Row],[Efv_prod '[MWh']]]</f>
        <v>17.640085319978482</v>
      </c>
    </row>
    <row r="8180" spans="5:13" x14ac:dyDescent="0.3">
      <c r="E8180" s="4">
        <v>43806.75</v>
      </c>
      <c r="F8180" s="3">
        <v>0.23114999999999999</v>
      </c>
      <c r="G8180" s="2">
        <f>Table13[[#This Row],[CF % FV]]*$A$2</f>
        <v>11.788650000000001</v>
      </c>
      <c r="H8180" s="3">
        <v>0.20368169595479901</v>
      </c>
      <c r="I8180" s="2">
        <f>Table13[[#This Row],[CF % EOL]]*$A$6</f>
        <v>8.1472678381919614</v>
      </c>
      <c r="J8180" s="3">
        <v>0.20232095347336199</v>
      </c>
      <c r="K8180" s="2">
        <f>$A$10*Table13[[#This Row],[CF % WEC]]</f>
        <v>6.2226803590843892E-2</v>
      </c>
      <c r="L8180" s="1">
        <v>45.751337254139997</v>
      </c>
      <c r="M8180" s="2">
        <f>Table13[[#This Row],[Cons h '[MWh']]]-Table13[[#This Row],[Ewec_prod '[MWh']]]-Table13[[#This Row],[Eeol_prod '[MWh']]]-Table13[[#This Row],[Efv_prod '[MWh']]]</f>
        <v>25.753192612357186</v>
      </c>
    </row>
    <row r="8181" spans="5:13" x14ac:dyDescent="0.3">
      <c r="E8181" s="4">
        <v>43806.791666666664</v>
      </c>
      <c r="F8181" s="3">
        <v>0.36704999999999999</v>
      </c>
      <c r="G8181" s="2">
        <f>Table13[[#This Row],[CF % FV]]*$A$2</f>
        <v>18.719549999999998</v>
      </c>
      <c r="H8181" s="3">
        <v>0.18567066232326099</v>
      </c>
      <c r="I8181" s="2">
        <f>Table13[[#This Row],[CF % EOL]]*$A$6</f>
        <v>7.4268264929304397</v>
      </c>
      <c r="J8181" s="3">
        <v>0.20912600758893637</v>
      </c>
      <c r="K8181" s="2">
        <f>$A$10*Table13[[#This Row],[CF % WEC]]</f>
        <v>6.4319798698889707E-2</v>
      </c>
      <c r="L8181" s="1">
        <v>47.889268260240058</v>
      </c>
      <c r="M8181" s="2">
        <f>Table13[[#This Row],[Cons h '[MWh']]]-Table13[[#This Row],[Ewec_prod '[MWh']]]-Table13[[#This Row],[Eeol_prod '[MWh']]]-Table13[[#This Row],[Efv_prod '[MWh']]]</f>
        <v>21.678571968610733</v>
      </c>
    </row>
    <row r="8182" spans="5:13" x14ac:dyDescent="0.3">
      <c r="E8182" s="4">
        <v>43806.833333333336</v>
      </c>
      <c r="F8182" s="3">
        <v>0.45791999999999999</v>
      </c>
      <c r="G8182" s="2">
        <f>Table13[[#This Row],[CF % FV]]*$A$2</f>
        <v>23.353919999999999</v>
      </c>
      <c r="H8182" s="3">
        <v>0.260909708261785</v>
      </c>
      <c r="I8182" s="2">
        <f>Table13[[#This Row],[CF % EOL]]*$A$6</f>
        <v>10.4363883304714</v>
      </c>
      <c r="J8182" s="3">
        <v>0.21276616153183181</v>
      </c>
      <c r="K8182" s="2">
        <f>$A$10*Table13[[#This Row],[CF % WEC]]</f>
        <v>6.5439381918305548E-2</v>
      </c>
      <c r="L8182" s="1">
        <v>47.835753442966833</v>
      </c>
      <c r="M8182" s="2">
        <f>Table13[[#This Row],[Cons h '[MWh']]]-Table13[[#This Row],[Ewec_prod '[MWh']]]-Table13[[#This Row],[Eeol_prod '[MWh']]]-Table13[[#This Row],[Efv_prod '[MWh']]]</f>
        <v>13.98000573057713</v>
      </c>
    </row>
    <row r="8183" spans="5:13" x14ac:dyDescent="0.3">
      <c r="E8183" s="4">
        <v>43806.875</v>
      </c>
      <c r="F8183" s="3">
        <v>0.53804999999999992</v>
      </c>
      <c r="G8183" s="2">
        <f>Table13[[#This Row],[CF % FV]]*$A$2</f>
        <v>27.440549999999995</v>
      </c>
      <c r="H8183" s="3">
        <v>0.35700796828459103</v>
      </c>
      <c r="I8183" s="2">
        <f>Table13[[#This Row],[CF % EOL]]*$A$6</f>
        <v>14.280318731383641</v>
      </c>
      <c r="J8183" s="3">
        <v>0.19348891600192297</v>
      </c>
      <c r="K8183" s="2">
        <f>$A$10*Table13[[#This Row],[CF % WEC]]</f>
        <v>5.9510379752348241E-2</v>
      </c>
      <c r="L8183" s="1">
        <v>32.898911688327075</v>
      </c>
      <c r="M8183" s="2">
        <f>Table13[[#This Row],[Cons h '[MWh']]]-Table13[[#This Row],[Ewec_prod '[MWh']]]-Table13[[#This Row],[Eeol_prod '[MWh']]]-Table13[[#This Row],[Efv_prod '[MWh']]]</f>
        <v>-8.8814674228089068</v>
      </c>
    </row>
    <row r="8184" spans="5:13" x14ac:dyDescent="0.3">
      <c r="E8184" s="4">
        <v>43806.916666666664</v>
      </c>
      <c r="F8184" s="3">
        <v>0.48217000000000004</v>
      </c>
      <c r="G8184" s="2">
        <f>Table13[[#This Row],[CF % FV]]*$A$2</f>
        <v>24.590670000000003</v>
      </c>
      <c r="H8184" s="3">
        <v>0</v>
      </c>
      <c r="I8184" s="2">
        <f>Table13[[#This Row],[CF % EOL]]*$A$6</f>
        <v>0</v>
      </c>
      <c r="J8184" s="3">
        <v>0.18115288311696109</v>
      </c>
      <c r="K8184" s="2">
        <f>$A$10*Table13[[#This Row],[CF % WEC]]</f>
        <v>5.571625026529152E-2</v>
      </c>
      <c r="L8184" s="1">
        <v>29.073934196773184</v>
      </c>
      <c r="M8184" s="2">
        <f>Table13[[#This Row],[Cons h '[MWh']]]-Table13[[#This Row],[Ewec_prod '[MWh']]]-Table13[[#This Row],[Eeol_prod '[MWh']]]-Table13[[#This Row],[Efv_prod '[MWh']]]</f>
        <v>4.4275479465078895</v>
      </c>
    </row>
    <row r="8185" spans="5:13" x14ac:dyDescent="0.3">
      <c r="E8185" s="4">
        <v>43806.958333333336</v>
      </c>
      <c r="F8185" s="3">
        <v>0.51053999999999999</v>
      </c>
      <c r="G8185" s="2">
        <f>Table13[[#This Row],[CF % FV]]*$A$2</f>
        <v>26.03754</v>
      </c>
      <c r="H8185" s="3">
        <v>2.4866130877183399E-3</v>
      </c>
      <c r="I8185" s="2">
        <f>Table13[[#This Row],[CF % EOL]]*$A$6</f>
        <v>9.9464523508733596E-2</v>
      </c>
      <c r="J8185" s="3">
        <v>0.17554919400588939</v>
      </c>
      <c r="K8185" s="2">
        <f>$A$10*Table13[[#This Row],[CF % WEC]]</f>
        <v>5.3992752744582574E-2</v>
      </c>
      <c r="L8185" s="1">
        <v>29.651236694649324</v>
      </c>
      <c r="M8185" s="2">
        <f>Table13[[#This Row],[Cons h '[MWh']]]-Table13[[#This Row],[Ewec_prod '[MWh']]]-Table13[[#This Row],[Eeol_prod '[MWh']]]-Table13[[#This Row],[Efv_prod '[MWh']]]</f>
        <v>3.4602394183960072</v>
      </c>
    </row>
    <row r="8186" spans="5:13" x14ac:dyDescent="0.3">
      <c r="E8186" s="4">
        <v>43807</v>
      </c>
      <c r="F8186" s="3">
        <v>0.38957999999999998</v>
      </c>
      <c r="G8186" s="2">
        <f>Table13[[#This Row],[CF % FV]]*$A$2</f>
        <v>19.868579999999998</v>
      </c>
      <c r="H8186" s="3">
        <v>5.4422810083926097E-2</v>
      </c>
      <c r="I8186" s="2">
        <f>Table13[[#This Row],[CF % EOL]]*$A$6</f>
        <v>2.1769124033570439</v>
      </c>
      <c r="J8186" s="3">
        <v>0.17440133364050911</v>
      </c>
      <c r="K8186" s="2">
        <f>$A$10*Table13[[#This Row],[CF % WEC]]</f>
        <v>5.3639711300876462E-2</v>
      </c>
      <c r="L8186" s="1">
        <v>22.984188265879119</v>
      </c>
      <c r="M8186" s="2">
        <f>Table13[[#This Row],[Cons h '[MWh']]]-Table13[[#This Row],[Ewec_prod '[MWh']]]-Table13[[#This Row],[Eeol_prod '[MWh']]]-Table13[[#This Row],[Efv_prod '[MWh']]]</f>
        <v>0.88505615122119963</v>
      </c>
    </row>
    <row r="8187" spans="5:13" x14ac:dyDescent="0.3">
      <c r="E8187" s="4">
        <v>43807.041666666664</v>
      </c>
      <c r="F8187" s="3">
        <v>0.30269999999999997</v>
      </c>
      <c r="G8187" s="2">
        <f>Table13[[#This Row],[CF % FV]]*$A$2</f>
        <v>15.437699999999998</v>
      </c>
      <c r="H8187" s="3">
        <v>0.14497694250724799</v>
      </c>
      <c r="I8187" s="2">
        <f>Table13[[#This Row],[CF % EOL]]*$A$6</f>
        <v>5.7990777002899199</v>
      </c>
      <c r="J8187" s="3">
        <v>0.18240335391515947</v>
      </c>
      <c r="K8187" s="2">
        <f>$A$10*Table13[[#This Row],[CF % WEC]]</f>
        <v>5.6100851066245246E-2</v>
      </c>
      <c r="L8187" s="1">
        <v>22.83265344048997</v>
      </c>
      <c r="M8187" s="2">
        <f>Table13[[#This Row],[Cons h '[MWh']]]-Table13[[#This Row],[Ewec_prod '[MWh']]]-Table13[[#This Row],[Eeol_prod '[MWh']]]-Table13[[#This Row],[Efv_prod '[MWh']]]</f>
        <v>1.5397748891338079</v>
      </c>
    </row>
    <row r="8188" spans="5:13" x14ac:dyDescent="0.3">
      <c r="E8188" s="4">
        <v>43807.083333333336</v>
      </c>
      <c r="F8188" s="3">
        <v>0.15866999999999998</v>
      </c>
      <c r="G8188" s="2">
        <f>Table13[[#This Row],[CF % FV]]*$A$2</f>
        <v>8.0921699999999994</v>
      </c>
      <c r="H8188" s="3">
        <v>0.23921980272506299</v>
      </c>
      <c r="I8188" s="2">
        <f>Table13[[#This Row],[CF % EOL]]*$A$6</f>
        <v>9.5687921090025192</v>
      </c>
      <c r="J8188" s="3">
        <v>0.1955027039308839</v>
      </c>
      <c r="K8188" s="2">
        <f>$A$10*Table13[[#This Row],[CF % WEC]]</f>
        <v>6.0129750033961524E-2</v>
      </c>
      <c r="L8188" s="1">
        <v>20.531727969528344</v>
      </c>
      <c r="M8188" s="2">
        <f>Table13[[#This Row],[Cons h '[MWh']]]-Table13[[#This Row],[Ewec_prod '[MWh']]]-Table13[[#This Row],[Eeol_prod '[MWh']]]-Table13[[#This Row],[Efv_prod '[MWh']]]</f>
        <v>2.8106361104918633</v>
      </c>
    </row>
    <row r="8189" spans="5:13" x14ac:dyDescent="0.3">
      <c r="E8189" s="4">
        <v>43807.125</v>
      </c>
      <c r="F8189" s="3">
        <v>3.1649999999999998E-2</v>
      </c>
      <c r="G8189" s="2">
        <f>Table13[[#This Row],[CF % FV]]*$A$2</f>
        <v>1.61415</v>
      </c>
      <c r="H8189" s="3">
        <v>0.20705339134867101</v>
      </c>
      <c r="I8189" s="2">
        <f>Table13[[#This Row],[CF % EOL]]*$A$6</f>
        <v>8.28213565394684</v>
      </c>
      <c r="J8189" s="3">
        <v>0.20557917771493261</v>
      </c>
      <c r="K8189" s="2">
        <f>$A$10*Table13[[#This Row],[CF % WEC]]</f>
        <v>6.3228918678057716E-2</v>
      </c>
      <c r="L8189" s="1">
        <v>20.767562351783585</v>
      </c>
      <c r="M8189" s="2">
        <f>Table13[[#This Row],[Cons h '[MWh']]]-Table13[[#This Row],[Ewec_prod '[MWh']]]-Table13[[#This Row],[Eeol_prod '[MWh']]]-Table13[[#This Row],[Efv_prod '[MWh']]]</f>
        <v>10.808047779158688</v>
      </c>
    </row>
    <row r="8190" spans="5:13" x14ac:dyDescent="0.3">
      <c r="E8190" s="4">
        <v>43807.166666666664</v>
      </c>
      <c r="F8190" s="3">
        <v>0</v>
      </c>
      <c r="G8190" s="2">
        <f>Table13[[#This Row],[CF % FV]]*$A$2</f>
        <v>0</v>
      </c>
      <c r="H8190" s="3">
        <v>0.14344576766022701</v>
      </c>
      <c r="I8190" s="2">
        <f>Table13[[#This Row],[CF % EOL]]*$A$6</f>
        <v>5.7378307064090803</v>
      </c>
      <c r="J8190" s="3">
        <v>0.21416778894636837</v>
      </c>
      <c r="K8190" s="2">
        <f>$A$10*Table13[[#This Row],[CF % WEC]]</f>
        <v>6.5870473173732E-2</v>
      </c>
      <c r="L8190" s="1">
        <v>26.957443495071679</v>
      </c>
      <c r="M8190" s="2">
        <f>Table13[[#This Row],[Cons h '[MWh']]]-Table13[[#This Row],[Ewec_prod '[MWh']]]-Table13[[#This Row],[Eeol_prod '[MWh']]]-Table13[[#This Row],[Efv_prod '[MWh']]]</f>
        <v>21.153742315488866</v>
      </c>
    </row>
    <row r="8191" spans="5:13" x14ac:dyDescent="0.3">
      <c r="E8191" s="4">
        <v>43807.208333333336</v>
      </c>
      <c r="F8191" s="3">
        <v>0</v>
      </c>
      <c r="G8191" s="2">
        <f>Table13[[#This Row],[CF % FV]]*$A$2</f>
        <v>0</v>
      </c>
      <c r="H8191" s="3">
        <v>0.22054646985424201</v>
      </c>
      <c r="I8191" s="2">
        <f>Table13[[#This Row],[CF % EOL]]*$A$6</f>
        <v>8.82185879416968</v>
      </c>
      <c r="J8191" s="3">
        <v>0.22511167419869799</v>
      </c>
      <c r="K8191" s="2">
        <f>$A$10*Table13[[#This Row],[CF % WEC]]</f>
        <v>6.9236427052587715E-2</v>
      </c>
      <c r="L8191" s="1">
        <v>28.196255177714317</v>
      </c>
      <c r="M8191" s="2">
        <f>Table13[[#This Row],[Cons h '[MWh']]]-Table13[[#This Row],[Ewec_prod '[MWh']]]-Table13[[#This Row],[Eeol_prod '[MWh']]]-Table13[[#This Row],[Efv_prod '[MWh']]]</f>
        <v>19.305159956492048</v>
      </c>
    </row>
    <row r="8192" spans="5:13" x14ac:dyDescent="0.3">
      <c r="E8192" s="4">
        <v>43807.25</v>
      </c>
      <c r="F8192" s="3">
        <v>0</v>
      </c>
      <c r="G8192" s="2">
        <f>Table13[[#This Row],[CF % FV]]*$A$2</f>
        <v>0</v>
      </c>
      <c r="H8192" s="3">
        <v>0.27617535752132799</v>
      </c>
      <c r="I8192" s="2">
        <f>Table13[[#This Row],[CF % EOL]]*$A$6</f>
        <v>11.047014300853119</v>
      </c>
      <c r="J8192" s="3">
        <v>0.23734046905941014</v>
      </c>
      <c r="K8192" s="2">
        <f>$A$10*Table13[[#This Row],[CF % WEC]]</f>
        <v>7.2997573898163678E-2</v>
      </c>
      <c r="L8192" s="1">
        <v>27.123959856298498</v>
      </c>
      <c r="M8192" s="2">
        <f>Table13[[#This Row],[Cons h '[MWh']]]-Table13[[#This Row],[Ewec_prod '[MWh']]]-Table13[[#This Row],[Eeol_prod '[MWh']]]-Table13[[#This Row],[Efv_prod '[MWh']]]</f>
        <v>16.003947981547213</v>
      </c>
    </row>
    <row r="8193" spans="5:13" x14ac:dyDescent="0.3">
      <c r="E8193" s="4">
        <v>43807.291666666664</v>
      </c>
      <c r="F8193" s="3">
        <v>0</v>
      </c>
      <c r="G8193" s="2">
        <f>Table13[[#This Row],[CF % FV]]*$A$2</f>
        <v>0</v>
      </c>
      <c r="H8193" s="3">
        <v>0.34159424437420399</v>
      </c>
      <c r="I8193" s="2">
        <f>Table13[[#This Row],[CF % EOL]]*$A$6</f>
        <v>13.663769774968159</v>
      </c>
      <c r="J8193" s="3">
        <v>0.24534984978560101</v>
      </c>
      <c r="K8193" s="2">
        <f>$A$10*Table13[[#This Row],[CF % WEC]]</f>
        <v>7.5460977479338429E-2</v>
      </c>
      <c r="L8193" s="1">
        <v>26.884170343542301</v>
      </c>
      <c r="M8193" s="2">
        <f>Table13[[#This Row],[Cons h '[MWh']]]-Table13[[#This Row],[Ewec_prod '[MWh']]]-Table13[[#This Row],[Eeol_prod '[MWh']]]-Table13[[#This Row],[Efv_prod '[MWh']]]</f>
        <v>13.144939591094804</v>
      </c>
    </row>
    <row r="8194" spans="5:13" x14ac:dyDescent="0.3">
      <c r="E8194" s="4">
        <v>43807.333333333336</v>
      </c>
      <c r="F8194" s="3">
        <v>0</v>
      </c>
      <c r="G8194" s="2">
        <f>Table13[[#This Row],[CF % FV]]*$A$2</f>
        <v>0</v>
      </c>
      <c r="H8194" s="3">
        <v>0.30888437393972301</v>
      </c>
      <c r="I8194" s="2">
        <f>Table13[[#This Row],[CF % EOL]]*$A$6</f>
        <v>12.355374957588921</v>
      </c>
      <c r="J8194" s="3">
        <v>0.24463476624631258</v>
      </c>
      <c r="K8194" s="2">
        <f>$A$10*Table13[[#This Row],[CF % WEC]]</f>
        <v>7.5241042953593892E-2</v>
      </c>
      <c r="L8194" s="1">
        <v>28.051456833844096</v>
      </c>
      <c r="M8194" s="2">
        <f>Table13[[#This Row],[Cons h '[MWh']]]-Table13[[#This Row],[Ewec_prod '[MWh']]]-Table13[[#This Row],[Eeol_prod '[MWh']]]-Table13[[#This Row],[Efv_prod '[MWh']]]</f>
        <v>15.620840833301582</v>
      </c>
    </row>
    <row r="8195" spans="5:13" x14ac:dyDescent="0.3">
      <c r="E8195" s="4">
        <v>43807.375</v>
      </c>
      <c r="F8195" s="3">
        <v>0</v>
      </c>
      <c r="G8195" s="2">
        <f>Table13[[#This Row],[CF % FV]]*$A$2</f>
        <v>0</v>
      </c>
      <c r="H8195" s="3">
        <v>0.223194265165507</v>
      </c>
      <c r="I8195" s="2">
        <f>Table13[[#This Row],[CF % EOL]]*$A$6</f>
        <v>8.92777060662028</v>
      </c>
      <c r="J8195" s="3">
        <v>0.22010563526611501</v>
      </c>
      <c r="K8195" s="2">
        <f>$A$10*Table13[[#This Row],[CF % WEC]]</f>
        <v>6.7696745689495616E-2</v>
      </c>
      <c r="L8195" s="1">
        <v>32.879364768910811</v>
      </c>
      <c r="M8195" s="2">
        <f>Table13[[#This Row],[Cons h '[MWh']]]-Table13[[#This Row],[Ewec_prod '[MWh']]]-Table13[[#This Row],[Eeol_prod '[MWh']]]-Table13[[#This Row],[Efv_prod '[MWh']]]</f>
        <v>23.883897416601037</v>
      </c>
    </row>
    <row r="8196" spans="5:13" x14ac:dyDescent="0.3">
      <c r="E8196" s="4">
        <v>43807.416666666664</v>
      </c>
      <c r="F8196" s="3">
        <v>0</v>
      </c>
      <c r="G8196" s="2">
        <f>Table13[[#This Row],[CF % FV]]*$A$2</f>
        <v>0</v>
      </c>
      <c r="H8196" s="3">
        <v>0</v>
      </c>
      <c r="I8196" s="2">
        <f>Table13[[#This Row],[CF % EOL]]*$A$6</f>
        <v>0</v>
      </c>
      <c r="J8196" s="3">
        <v>0.20335737196072756</v>
      </c>
      <c r="K8196" s="2">
        <f>$A$10*Table13[[#This Row],[CF % WEC]]</f>
        <v>6.254556943562678E-2</v>
      </c>
      <c r="L8196" s="1">
        <v>29.913002400560625</v>
      </c>
      <c r="M8196" s="2">
        <f>Table13[[#This Row],[Cons h '[MWh']]]-Table13[[#This Row],[Ewec_prod '[MWh']]]-Table13[[#This Row],[Eeol_prod '[MWh']]]-Table13[[#This Row],[Efv_prod '[MWh']]]</f>
        <v>29.850456831124998</v>
      </c>
    </row>
    <row r="8197" spans="5:13" x14ac:dyDescent="0.3">
      <c r="E8197" s="4">
        <v>43807.458333333336</v>
      </c>
      <c r="F8197" s="3">
        <v>0</v>
      </c>
      <c r="G8197" s="2">
        <f>Table13[[#This Row],[CF % FV]]*$A$2</f>
        <v>0</v>
      </c>
      <c r="H8197" s="3">
        <v>0</v>
      </c>
      <c r="I8197" s="2">
        <f>Table13[[#This Row],[CF % EOL]]*$A$6</f>
        <v>0</v>
      </c>
      <c r="J8197" s="3">
        <v>0.19150007583637171</v>
      </c>
      <c r="K8197" s="2">
        <f>$A$10*Table13[[#This Row],[CF % WEC]]</f>
        <v>5.8898682524598504E-2</v>
      </c>
      <c r="L8197" s="1">
        <v>25.940005750299967</v>
      </c>
      <c r="M8197" s="2">
        <f>Table13[[#This Row],[Cons h '[MWh']]]-Table13[[#This Row],[Ewec_prod '[MWh']]]-Table13[[#This Row],[Eeol_prod '[MWh']]]-Table13[[#This Row],[Efv_prod '[MWh']]]</f>
        <v>25.881107067775368</v>
      </c>
    </row>
    <row r="8198" spans="5:13" x14ac:dyDescent="0.3">
      <c r="E8198" s="4">
        <v>43807.5</v>
      </c>
      <c r="F8198" s="3">
        <v>0</v>
      </c>
      <c r="G8198" s="2">
        <f>Table13[[#This Row],[CF % FV]]*$A$2</f>
        <v>0</v>
      </c>
      <c r="H8198" s="3">
        <v>1.45754073410288E-5</v>
      </c>
      <c r="I8198" s="2">
        <f>Table13[[#This Row],[CF % EOL]]*$A$6</f>
        <v>5.8301629364115198E-4</v>
      </c>
      <c r="J8198" s="3">
        <v>0.18207370083792088</v>
      </c>
      <c r="K8198" s="2">
        <f>$A$10*Table13[[#This Row],[CF % WEC]]</f>
        <v>5.5999461383474974E-2</v>
      </c>
      <c r="L8198" s="1">
        <v>31.030726281414918</v>
      </c>
      <c r="M8198" s="2">
        <f>Table13[[#This Row],[Cons h '[MWh']]]-Table13[[#This Row],[Ewec_prod '[MWh']]]-Table13[[#This Row],[Eeol_prod '[MWh']]]-Table13[[#This Row],[Efv_prod '[MWh']]]</f>
        <v>30.9741438037378</v>
      </c>
    </row>
    <row r="8199" spans="5:13" x14ac:dyDescent="0.3">
      <c r="E8199" s="4">
        <v>43807.541666666664</v>
      </c>
      <c r="F8199" s="3">
        <v>0</v>
      </c>
      <c r="G8199" s="2">
        <f>Table13[[#This Row],[CF % FV]]*$A$2</f>
        <v>0</v>
      </c>
      <c r="H8199" s="3">
        <v>0</v>
      </c>
      <c r="I8199" s="2">
        <f>Table13[[#This Row],[CF % EOL]]*$A$6</f>
        <v>0</v>
      </c>
      <c r="J8199" s="3">
        <v>0.17444296070664098</v>
      </c>
      <c r="K8199" s="2">
        <f>$A$10*Table13[[#This Row],[CF % WEC]]</f>
        <v>5.3652514321145893E-2</v>
      </c>
      <c r="L8199" s="1">
        <v>32.40333977407672</v>
      </c>
      <c r="M8199" s="2">
        <f>Table13[[#This Row],[Cons h '[MWh']]]-Table13[[#This Row],[Ewec_prod '[MWh']]]-Table13[[#This Row],[Eeol_prod '[MWh']]]-Table13[[#This Row],[Efv_prod '[MWh']]]</f>
        <v>32.349687259755576</v>
      </c>
    </row>
    <row r="8200" spans="5:13" x14ac:dyDescent="0.3">
      <c r="E8200" s="4">
        <v>43807.583333333336</v>
      </c>
      <c r="F8200" s="3">
        <v>0</v>
      </c>
      <c r="G8200" s="2">
        <f>Table13[[#This Row],[CF % FV]]*$A$2</f>
        <v>0</v>
      </c>
      <c r="H8200" s="3">
        <v>0</v>
      </c>
      <c r="I8200" s="2">
        <f>Table13[[#This Row],[CF % EOL]]*$A$6</f>
        <v>0</v>
      </c>
      <c r="J8200" s="3">
        <v>0.1674845703208421</v>
      </c>
      <c r="K8200" s="2">
        <f>$A$10*Table13[[#This Row],[CF % WEC]]</f>
        <v>5.1512358373815743E-2</v>
      </c>
      <c r="L8200" s="1">
        <v>25.208183342079582</v>
      </c>
      <c r="M8200" s="2">
        <f>Table13[[#This Row],[Cons h '[MWh']]]-Table13[[#This Row],[Ewec_prod '[MWh']]]-Table13[[#This Row],[Eeol_prod '[MWh']]]-Table13[[#This Row],[Efv_prod '[MWh']]]</f>
        <v>25.156670983705766</v>
      </c>
    </row>
    <row r="8201" spans="5:13" x14ac:dyDescent="0.3">
      <c r="E8201" s="4">
        <v>43807.625</v>
      </c>
      <c r="F8201" s="3">
        <v>2.7200000000000002E-3</v>
      </c>
      <c r="G8201" s="2">
        <f>Table13[[#This Row],[CF % FV]]*$A$2</f>
        <v>0.13872000000000001</v>
      </c>
      <c r="H8201" s="3">
        <v>0</v>
      </c>
      <c r="I8201" s="2">
        <f>Table13[[#This Row],[CF % EOL]]*$A$6</f>
        <v>0</v>
      </c>
      <c r="J8201" s="3">
        <v>0.16055632597092742</v>
      </c>
      <c r="K8201" s="2">
        <f>$A$10*Table13[[#This Row],[CF % WEC]]</f>
        <v>4.93814742859831E-2</v>
      </c>
      <c r="L8201" s="1">
        <v>30.681005828480622</v>
      </c>
      <c r="M8201" s="2">
        <f>Table13[[#This Row],[Cons h '[MWh']]]-Table13[[#This Row],[Ewec_prod '[MWh']]]-Table13[[#This Row],[Eeol_prod '[MWh']]]-Table13[[#This Row],[Efv_prod '[MWh']]]</f>
        <v>30.492904354194639</v>
      </c>
    </row>
    <row r="8202" spans="5:13" x14ac:dyDescent="0.3">
      <c r="E8202" s="4">
        <v>43807.666666666664</v>
      </c>
      <c r="F8202" s="3">
        <v>5.747E-2</v>
      </c>
      <c r="G8202" s="2">
        <f>Table13[[#This Row],[CF % FV]]*$A$2</f>
        <v>2.9309699999999999</v>
      </c>
      <c r="H8202" s="3">
        <v>3.1343135871833702E-4</v>
      </c>
      <c r="I8202" s="2">
        <f>Table13[[#This Row],[CF % EOL]]*$A$6</f>
        <v>1.2537254348733481E-2</v>
      </c>
      <c r="J8202" s="3">
        <v>0.15499466242300078</v>
      </c>
      <c r="K8202" s="2">
        <f>$A$10*Table13[[#This Row],[CF % WEC]]</f>
        <v>4.7670902349197755E-2</v>
      </c>
      <c r="L8202" s="1">
        <v>32.652784028856608</v>
      </c>
      <c r="M8202" s="2">
        <f>Table13[[#This Row],[Cons h '[MWh']]]-Table13[[#This Row],[Ewec_prod '[MWh']]]-Table13[[#This Row],[Eeol_prod '[MWh']]]-Table13[[#This Row],[Efv_prod '[MWh']]]</f>
        <v>29.661605872158677</v>
      </c>
    </row>
    <row r="8203" spans="5:13" x14ac:dyDescent="0.3">
      <c r="E8203" s="4">
        <v>43807.708333333336</v>
      </c>
      <c r="F8203" s="3">
        <v>0.21878999999999998</v>
      </c>
      <c r="G8203" s="2">
        <f>Table13[[#This Row],[CF % FV]]*$A$2</f>
        <v>11.158289999999999</v>
      </c>
      <c r="H8203" s="3">
        <v>4.6645102021929202E-2</v>
      </c>
      <c r="I8203" s="2">
        <f>Table13[[#This Row],[CF % EOL]]*$A$6</f>
        <v>1.8658040808771681</v>
      </c>
      <c r="J8203" s="3">
        <v>0.14991787413900393</v>
      </c>
      <c r="K8203" s="2">
        <f>$A$10*Table13[[#This Row],[CF % WEC]]</f>
        <v>4.610946097598792E-2</v>
      </c>
      <c r="L8203" s="1">
        <v>33.624318839745122</v>
      </c>
      <c r="M8203" s="2">
        <f>Table13[[#This Row],[Cons h '[MWh']]]-Table13[[#This Row],[Ewec_prod '[MWh']]]-Table13[[#This Row],[Eeol_prod '[MWh']]]-Table13[[#This Row],[Efv_prod '[MWh']]]</f>
        <v>20.554115297891961</v>
      </c>
    </row>
    <row r="8204" spans="5:13" x14ac:dyDescent="0.3">
      <c r="E8204" s="4">
        <v>43807.75</v>
      </c>
      <c r="F8204" s="3">
        <v>0.19816999999999999</v>
      </c>
      <c r="G8204" s="2">
        <f>Table13[[#This Row],[CF % FV]]*$A$2</f>
        <v>10.106669999999999</v>
      </c>
      <c r="H8204" s="3">
        <v>6.0368528961697102E-2</v>
      </c>
      <c r="I8204" s="2">
        <f>Table13[[#This Row],[CF % EOL]]*$A$6</f>
        <v>2.414741158467884</v>
      </c>
      <c r="J8204" s="3">
        <v>0.14526979887494146</v>
      </c>
      <c r="K8204" s="2">
        <f>$A$10*Table13[[#This Row],[CF % WEC]]</f>
        <v>4.4679876637011597E-2</v>
      </c>
      <c r="L8204" s="1">
        <v>48.987162016486501</v>
      </c>
      <c r="M8204" s="2">
        <f>Table13[[#This Row],[Cons h '[MWh']]]-Table13[[#This Row],[Ewec_prod '[MWh']]]-Table13[[#This Row],[Eeol_prod '[MWh']]]-Table13[[#This Row],[Efv_prod '[MWh']]]</f>
        <v>36.421070981381604</v>
      </c>
    </row>
    <row r="8205" spans="5:13" x14ac:dyDescent="0.3">
      <c r="E8205" s="4">
        <v>43807.791666666664</v>
      </c>
      <c r="F8205" s="3">
        <v>0.39180999999999999</v>
      </c>
      <c r="G8205" s="2">
        <f>Table13[[#This Row],[CF % FV]]*$A$2</f>
        <v>19.982309999999998</v>
      </c>
      <c r="H8205" s="3">
        <v>3.96894625731814E-2</v>
      </c>
      <c r="I8205" s="2">
        <f>Table13[[#This Row],[CF % EOL]]*$A$6</f>
        <v>1.587578502927256</v>
      </c>
      <c r="J8205" s="3">
        <v>0.14186013368222106</v>
      </c>
      <c r="K8205" s="2">
        <f>$A$10*Table13[[#This Row],[CF % WEC]]</f>
        <v>4.3631183643945588E-2</v>
      </c>
      <c r="L8205" s="1">
        <v>44.580076723921259</v>
      </c>
      <c r="M8205" s="2">
        <f>Table13[[#This Row],[Cons h '[MWh']]]-Table13[[#This Row],[Ewec_prod '[MWh']]]-Table13[[#This Row],[Eeol_prod '[MWh']]]-Table13[[#This Row],[Efv_prod '[MWh']]]</f>
        <v>22.966557037350057</v>
      </c>
    </row>
    <row r="8206" spans="5:13" x14ac:dyDescent="0.3">
      <c r="E8206" s="4">
        <v>43807.833333333336</v>
      </c>
      <c r="F8206" s="3">
        <v>0.49614999999999998</v>
      </c>
      <c r="G8206" s="2">
        <f>Table13[[#This Row],[CF % FV]]*$A$2</f>
        <v>25.303649999999998</v>
      </c>
      <c r="H8206" s="3">
        <v>9.2270852678284596E-2</v>
      </c>
      <c r="I8206" s="2">
        <f>Table13[[#This Row],[CF % EOL]]*$A$6</f>
        <v>3.6908341071313839</v>
      </c>
      <c r="J8206" s="3">
        <v>0.14042401532564125</v>
      </c>
      <c r="K8206" s="2">
        <f>$A$10*Table13[[#This Row],[CF % WEC]]</f>
        <v>4.3189484188827787E-2</v>
      </c>
      <c r="L8206" s="1">
        <v>31.639986639418328</v>
      </c>
      <c r="M8206" s="2">
        <f>Table13[[#This Row],[Cons h '[MWh']]]-Table13[[#This Row],[Ewec_prod '[MWh']]]-Table13[[#This Row],[Eeol_prod '[MWh']]]-Table13[[#This Row],[Efv_prod '[MWh']]]</f>
        <v>2.602313048098118</v>
      </c>
    </row>
    <row r="8207" spans="5:13" x14ac:dyDescent="0.3">
      <c r="E8207" s="4">
        <v>43807.875</v>
      </c>
      <c r="F8207" s="3">
        <v>0.48392000000000002</v>
      </c>
      <c r="G8207" s="2">
        <f>Table13[[#This Row],[CF % FV]]*$A$2</f>
        <v>24.679919999999999</v>
      </c>
      <c r="H8207" s="3">
        <v>0.165382592175145</v>
      </c>
      <c r="I8207" s="2">
        <f>Table13[[#This Row],[CF % EOL]]*$A$6</f>
        <v>6.6153036870058006</v>
      </c>
      <c r="J8207" s="3">
        <v>0.13305068213110138</v>
      </c>
      <c r="K8207" s="2">
        <f>$A$10*Table13[[#This Row],[CF % WEC]]</f>
        <v>4.0921706439515773E-2</v>
      </c>
      <c r="L8207" s="1">
        <v>30.220078386419978</v>
      </c>
      <c r="M8207" s="2">
        <f>Table13[[#This Row],[Cons h '[MWh']]]-Table13[[#This Row],[Ewec_prod '[MWh']]]-Table13[[#This Row],[Eeol_prod '[MWh']]]-Table13[[#This Row],[Efv_prod '[MWh']]]</f>
        <v>-1.1160670070253396</v>
      </c>
    </row>
    <row r="8208" spans="5:13" x14ac:dyDescent="0.3">
      <c r="E8208" s="4">
        <v>43807.916666666664</v>
      </c>
      <c r="F8208" s="3">
        <v>0.29993999999999998</v>
      </c>
      <c r="G8208" s="2">
        <f>Table13[[#This Row],[CF % FV]]*$A$2</f>
        <v>15.296939999999999</v>
      </c>
      <c r="H8208" s="3">
        <v>2.5874906894654399E-2</v>
      </c>
      <c r="I8208" s="2">
        <f>Table13[[#This Row],[CF % EOL]]*$A$6</f>
        <v>1.0349962757861759</v>
      </c>
      <c r="J8208" s="3">
        <v>0.12633720236877094</v>
      </c>
      <c r="K8208" s="2">
        <f>$A$10*Table13[[#This Row],[CF % WEC]]</f>
        <v>3.8856876379110561E-2</v>
      </c>
      <c r="L8208" s="1">
        <v>28.35616592648072</v>
      </c>
      <c r="M8208" s="2">
        <f>Table13[[#This Row],[Cons h '[MWh']]]-Table13[[#This Row],[Ewec_prod '[MWh']]]-Table13[[#This Row],[Eeol_prod '[MWh']]]-Table13[[#This Row],[Efv_prod '[MWh']]]</f>
        <v>11.985372774315433</v>
      </c>
    </row>
    <row r="8209" spans="5:13" x14ac:dyDescent="0.3">
      <c r="E8209" s="4">
        <v>43807.958333333336</v>
      </c>
      <c r="F8209" s="3">
        <v>0.19093000000000002</v>
      </c>
      <c r="G8209" s="2">
        <f>Table13[[#This Row],[CF % FV]]*$A$2</f>
        <v>9.7374300000000016</v>
      </c>
      <c r="H8209" s="3">
        <v>0</v>
      </c>
      <c r="I8209" s="2">
        <f>Table13[[#This Row],[CF % EOL]]*$A$6</f>
        <v>0</v>
      </c>
      <c r="J8209" s="3">
        <v>0.12075103477572284</v>
      </c>
      <c r="K8209" s="2">
        <f>$A$10*Table13[[#This Row],[CF % WEC]]</f>
        <v>3.7138767860588243E-2</v>
      </c>
      <c r="L8209" s="1">
        <v>27.227276086669683</v>
      </c>
      <c r="M8209" s="2">
        <f>Table13[[#This Row],[Cons h '[MWh']]]-Table13[[#This Row],[Ewec_prod '[MWh']]]-Table13[[#This Row],[Eeol_prod '[MWh']]]-Table13[[#This Row],[Efv_prod '[MWh']]]</f>
        <v>17.45270731880909</v>
      </c>
    </row>
    <row r="8210" spans="5:13" x14ac:dyDescent="0.3">
      <c r="E8210" s="4">
        <v>43808</v>
      </c>
      <c r="F8210" s="3">
        <v>0.22365000000000002</v>
      </c>
      <c r="G8210" s="2">
        <f>Table13[[#This Row],[CF % FV]]*$A$2</f>
        <v>11.40615</v>
      </c>
      <c r="H8210" s="3">
        <v>0</v>
      </c>
      <c r="I8210" s="2">
        <f>Table13[[#This Row],[CF % EOL]]*$A$6</f>
        <v>0</v>
      </c>
      <c r="J8210" s="3">
        <v>0.11656240946772722</v>
      </c>
      <c r="K8210" s="2">
        <f>$A$10*Table13[[#This Row],[CF % WEC]]</f>
        <v>3.5850494155459635E-2</v>
      </c>
      <c r="L8210" s="1">
        <v>25.346207693769831</v>
      </c>
      <c r="M8210" s="2">
        <f>Table13[[#This Row],[Cons h '[MWh']]]-Table13[[#This Row],[Ewec_prod '[MWh']]]-Table13[[#This Row],[Eeol_prod '[MWh']]]-Table13[[#This Row],[Efv_prod '[MWh']]]</f>
        <v>13.904207199614369</v>
      </c>
    </row>
    <row r="8211" spans="5:13" x14ac:dyDescent="0.3">
      <c r="E8211" s="4">
        <v>43808.041666666664</v>
      </c>
      <c r="F8211" s="3">
        <v>0.18215999999999999</v>
      </c>
      <c r="G8211" s="2">
        <f>Table13[[#This Row],[CF % FV]]*$A$2</f>
        <v>9.2901600000000002</v>
      </c>
      <c r="H8211" s="3">
        <v>0</v>
      </c>
      <c r="I8211" s="2">
        <f>Table13[[#This Row],[CF % EOL]]*$A$6</f>
        <v>0</v>
      </c>
      <c r="J8211" s="3">
        <v>0.11272660828547186</v>
      </c>
      <c r="K8211" s="2">
        <f>$A$10*Table13[[#This Row],[CF % WEC]]</f>
        <v>3.4670736731999496E-2</v>
      </c>
      <c r="L8211" s="1">
        <v>21.778522854187354</v>
      </c>
      <c r="M8211" s="2">
        <f>Table13[[#This Row],[Cons h '[MWh']]]-Table13[[#This Row],[Ewec_prod '[MWh']]]-Table13[[#This Row],[Eeol_prod '[MWh']]]-Table13[[#This Row],[Efv_prod '[MWh']]]</f>
        <v>12.453692117455354</v>
      </c>
    </row>
    <row r="8212" spans="5:13" x14ac:dyDescent="0.3">
      <c r="E8212" s="4">
        <v>43808.083333333336</v>
      </c>
      <c r="F8212" s="3">
        <v>0.12706000000000001</v>
      </c>
      <c r="G8212" s="2">
        <f>Table13[[#This Row],[CF % FV]]*$A$2</f>
        <v>6.4800599999999999</v>
      </c>
      <c r="H8212" s="3">
        <v>0</v>
      </c>
      <c r="I8212" s="2">
        <f>Table13[[#This Row],[CF % EOL]]*$A$6</f>
        <v>0</v>
      </c>
      <c r="J8212" s="3">
        <v>0.10971886637752892</v>
      </c>
      <c r="K8212" s="2">
        <f>$A$10*Table13[[#This Row],[CF % WEC]]</f>
        <v>3.3745661193631413E-2</v>
      </c>
      <c r="L8212" s="1">
        <v>25.172141181138024</v>
      </c>
      <c r="M8212" s="2">
        <f>Table13[[#This Row],[Cons h '[MWh']]]-Table13[[#This Row],[Ewec_prod '[MWh']]]-Table13[[#This Row],[Eeol_prod '[MWh']]]-Table13[[#This Row],[Efv_prod '[MWh']]]</f>
        <v>18.658335519944394</v>
      </c>
    </row>
    <row r="8213" spans="5:13" x14ac:dyDescent="0.3">
      <c r="E8213" s="4">
        <v>43808.125</v>
      </c>
      <c r="F8213" s="3">
        <v>3.4020000000000002E-2</v>
      </c>
      <c r="G8213" s="2">
        <f>Table13[[#This Row],[CF % FV]]*$A$2</f>
        <v>1.73502</v>
      </c>
      <c r="H8213" s="3">
        <v>0</v>
      </c>
      <c r="I8213" s="2">
        <f>Table13[[#This Row],[CF % EOL]]*$A$6</f>
        <v>0</v>
      </c>
      <c r="J8213" s="3">
        <v>0.10729809001854028</v>
      </c>
      <c r="K8213" s="2">
        <f>$A$10*Table13[[#This Row],[CF % WEC]]</f>
        <v>3.300111559693434E-2</v>
      </c>
      <c r="L8213" s="1">
        <v>25.710141981847276</v>
      </c>
      <c r="M8213" s="2">
        <f>Table13[[#This Row],[Cons h '[MWh']]]-Table13[[#This Row],[Ewec_prod '[MWh']]]-Table13[[#This Row],[Eeol_prod '[MWh']]]-Table13[[#This Row],[Efv_prod '[MWh']]]</f>
        <v>23.942120866250342</v>
      </c>
    </row>
    <row r="8214" spans="5:13" x14ac:dyDescent="0.3">
      <c r="E8214" s="4">
        <v>43808.166666666664</v>
      </c>
      <c r="F8214" s="3">
        <v>0</v>
      </c>
      <c r="G8214" s="2">
        <f>Table13[[#This Row],[CF % FV]]*$A$2</f>
        <v>0</v>
      </c>
      <c r="H8214" s="3">
        <v>0</v>
      </c>
      <c r="I8214" s="2">
        <f>Table13[[#This Row],[CF % EOL]]*$A$6</f>
        <v>0</v>
      </c>
      <c r="J8214" s="3">
        <v>0.10752824692938215</v>
      </c>
      <c r="K8214" s="2">
        <f>$A$10*Table13[[#This Row],[CF % WEC]]</f>
        <v>3.3071903761186038E-2</v>
      </c>
      <c r="L8214" s="1">
        <v>31.904958748110936</v>
      </c>
      <c r="M8214" s="2">
        <f>Table13[[#This Row],[Cons h '[MWh']]]-Table13[[#This Row],[Ewec_prod '[MWh']]]-Table13[[#This Row],[Eeol_prod '[MWh']]]-Table13[[#This Row],[Efv_prod '[MWh']]]</f>
        <v>31.871886844349749</v>
      </c>
    </row>
    <row r="8215" spans="5:13" x14ac:dyDescent="0.3">
      <c r="E8215" s="4">
        <v>43808.208333333336</v>
      </c>
      <c r="F8215" s="3">
        <v>0</v>
      </c>
      <c r="G8215" s="2">
        <f>Table13[[#This Row],[CF % FV]]*$A$2</f>
        <v>0</v>
      </c>
      <c r="H8215" s="3">
        <v>0</v>
      </c>
      <c r="I8215" s="2">
        <f>Table13[[#This Row],[CF % EOL]]*$A$6</f>
        <v>0</v>
      </c>
      <c r="J8215" s="3">
        <v>0.11083503052890258</v>
      </c>
      <c r="K8215" s="2">
        <f>$A$10*Table13[[#This Row],[CF % WEC]]</f>
        <v>3.4088953997615815E-2</v>
      </c>
      <c r="L8215" s="1">
        <v>34.316602983429412</v>
      </c>
      <c r="M8215" s="2">
        <f>Table13[[#This Row],[Cons h '[MWh']]]-Table13[[#This Row],[Ewec_prod '[MWh']]]-Table13[[#This Row],[Eeol_prod '[MWh']]]-Table13[[#This Row],[Efv_prod '[MWh']]]</f>
        <v>34.282514029431795</v>
      </c>
    </row>
    <row r="8216" spans="5:13" x14ac:dyDescent="0.3">
      <c r="E8216" s="4">
        <v>43808.25</v>
      </c>
      <c r="F8216" s="3">
        <v>0</v>
      </c>
      <c r="G8216" s="2">
        <f>Table13[[#This Row],[CF % FV]]*$A$2</f>
        <v>0</v>
      </c>
      <c r="H8216" s="3">
        <v>0</v>
      </c>
      <c r="I8216" s="2">
        <f>Table13[[#This Row],[CF % EOL]]*$A$6</f>
        <v>0</v>
      </c>
      <c r="J8216" s="3">
        <v>0.11468639818087739</v>
      </c>
      <c r="K8216" s="2">
        <f>$A$10*Table13[[#This Row],[CF % WEC]]</f>
        <v>3.5273499119221924E-2</v>
      </c>
      <c r="L8216" s="1">
        <v>34.506353779898511</v>
      </c>
      <c r="M8216" s="2">
        <f>Table13[[#This Row],[Cons h '[MWh']]]-Table13[[#This Row],[Ewec_prod '[MWh']]]-Table13[[#This Row],[Eeol_prod '[MWh']]]-Table13[[#This Row],[Efv_prod '[MWh']]]</f>
        <v>34.47108028077929</v>
      </c>
    </row>
    <row r="8217" spans="5:13" x14ac:dyDescent="0.3">
      <c r="E8217" s="4">
        <v>43808.291666666664</v>
      </c>
      <c r="F8217" s="3">
        <v>0</v>
      </c>
      <c r="G8217" s="2">
        <f>Table13[[#This Row],[CF % FV]]*$A$2</f>
        <v>0</v>
      </c>
      <c r="H8217" s="3">
        <v>6.1961085950238699E-2</v>
      </c>
      <c r="I8217" s="2">
        <f>Table13[[#This Row],[CF % EOL]]*$A$6</f>
        <v>2.4784434380095481</v>
      </c>
      <c r="J8217" s="3">
        <v>0.11800462107329213</v>
      </c>
      <c r="K8217" s="2">
        <f>$A$10*Table13[[#This Row],[CF % WEC]]</f>
        <v>3.6294067679482879E-2</v>
      </c>
      <c r="L8217" s="1">
        <v>46.324530658392909</v>
      </c>
      <c r="M8217" s="2">
        <f>Table13[[#This Row],[Cons h '[MWh']]]-Table13[[#This Row],[Ewec_prod '[MWh']]]-Table13[[#This Row],[Eeol_prod '[MWh']]]-Table13[[#This Row],[Efv_prod '[MWh']]]</f>
        <v>43.809793152703875</v>
      </c>
    </row>
    <row r="8218" spans="5:13" x14ac:dyDescent="0.3">
      <c r="E8218" s="4">
        <v>43808.333333333336</v>
      </c>
      <c r="F8218" s="3">
        <v>0</v>
      </c>
      <c r="G8218" s="2">
        <f>Table13[[#This Row],[CF % FV]]*$A$2</f>
        <v>0</v>
      </c>
      <c r="H8218" s="3">
        <v>9.0765270214877097E-2</v>
      </c>
      <c r="I8218" s="2">
        <f>Table13[[#This Row],[CF % EOL]]*$A$6</f>
        <v>3.6306108085950841</v>
      </c>
      <c r="J8218" s="3">
        <v>0.11927863529273014</v>
      </c>
      <c r="K8218" s="2">
        <f>$A$10*Table13[[#This Row],[CF % WEC]]</f>
        <v>3.6685909608081491E-2</v>
      </c>
      <c r="L8218" s="1">
        <v>37.852025607502235</v>
      </c>
      <c r="M8218" s="2">
        <f>Table13[[#This Row],[Cons h '[MWh']]]-Table13[[#This Row],[Ewec_prod '[MWh']]]-Table13[[#This Row],[Eeol_prod '[MWh']]]-Table13[[#This Row],[Efv_prod '[MWh']]]</f>
        <v>34.184728889299066</v>
      </c>
    </row>
    <row r="8219" spans="5:13" x14ac:dyDescent="0.3">
      <c r="E8219" s="4">
        <v>43808.375</v>
      </c>
      <c r="F8219" s="3">
        <v>0</v>
      </c>
      <c r="G8219" s="2">
        <f>Table13[[#This Row],[CF % FV]]*$A$2</f>
        <v>0</v>
      </c>
      <c r="H8219" s="3">
        <v>2.8988358446707101E-2</v>
      </c>
      <c r="I8219" s="2">
        <f>Table13[[#This Row],[CF % EOL]]*$A$6</f>
        <v>1.1595343378682841</v>
      </c>
      <c r="J8219" s="3">
        <v>0.11694686956315181</v>
      </c>
      <c r="K8219" s="2">
        <f>$A$10*Table13[[#This Row],[CF % WEC]]</f>
        <v>3.5968740547816874E-2</v>
      </c>
      <c r="L8219" s="1">
        <v>33.118672500537002</v>
      </c>
      <c r="M8219" s="2">
        <f>Table13[[#This Row],[Cons h '[MWh']]]-Table13[[#This Row],[Ewec_prod '[MWh']]]-Table13[[#This Row],[Eeol_prod '[MWh']]]-Table13[[#This Row],[Efv_prod '[MWh']]]</f>
        <v>31.923169422120903</v>
      </c>
    </row>
    <row r="8220" spans="5:13" x14ac:dyDescent="0.3">
      <c r="E8220" s="4">
        <v>43808.416666666664</v>
      </c>
      <c r="F8220" s="3">
        <v>0</v>
      </c>
      <c r="G8220" s="2">
        <f>Table13[[#This Row],[CF % FV]]*$A$2</f>
        <v>0</v>
      </c>
      <c r="H8220" s="3">
        <v>0</v>
      </c>
      <c r="I8220" s="2">
        <f>Table13[[#This Row],[CF % EOL]]*$A$6</f>
        <v>0</v>
      </c>
      <c r="J8220" s="3">
        <v>0.11084493127822041</v>
      </c>
      <c r="K8220" s="2">
        <f>$A$10*Table13[[#This Row],[CF % WEC]]</f>
        <v>3.4091999119599606E-2</v>
      </c>
      <c r="L8220" s="1">
        <v>26.751779556623735</v>
      </c>
      <c r="M8220" s="2">
        <f>Table13[[#This Row],[Cons h '[MWh']]]-Table13[[#This Row],[Ewec_prod '[MWh']]]-Table13[[#This Row],[Eeol_prod '[MWh']]]-Table13[[#This Row],[Efv_prod '[MWh']]]</f>
        <v>26.717687557504135</v>
      </c>
    </row>
    <row r="8221" spans="5:13" x14ac:dyDescent="0.3">
      <c r="E8221" s="4">
        <v>43808.458333333336</v>
      </c>
      <c r="F8221" s="3">
        <v>0</v>
      </c>
      <c r="G8221" s="2">
        <f>Table13[[#This Row],[CF % FV]]*$A$2</f>
        <v>0</v>
      </c>
      <c r="H8221" s="3">
        <v>4.3427422581530402E-4</v>
      </c>
      <c r="I8221" s="2">
        <f>Table13[[#This Row],[CF % EOL]]*$A$6</f>
        <v>1.7370969032612159E-2</v>
      </c>
      <c r="J8221" s="3">
        <v>0.10565002942317669</v>
      </c>
      <c r="K8221" s="2">
        <f>$A$10*Table13[[#This Row],[CF % WEC]]</f>
        <v>3.2494230169533456E-2</v>
      </c>
      <c r="L8221" s="1">
        <v>44.260286284967222</v>
      </c>
      <c r="M8221" s="2">
        <f>Table13[[#This Row],[Cons h '[MWh']]]-Table13[[#This Row],[Ewec_prod '[MWh']]]-Table13[[#This Row],[Eeol_prod '[MWh']]]-Table13[[#This Row],[Efv_prod '[MWh']]]</f>
        <v>44.210421085765077</v>
      </c>
    </row>
    <row r="8222" spans="5:13" x14ac:dyDescent="0.3">
      <c r="E8222" s="4">
        <v>43808.5</v>
      </c>
      <c r="F8222" s="3">
        <v>0</v>
      </c>
      <c r="G8222" s="2">
        <f>Table13[[#This Row],[CF % FV]]*$A$2</f>
        <v>0</v>
      </c>
      <c r="H8222" s="3">
        <v>0</v>
      </c>
      <c r="I8222" s="2">
        <f>Table13[[#This Row],[CF % EOL]]*$A$6</f>
        <v>0</v>
      </c>
      <c r="J8222" s="3">
        <v>0.10119805696341935</v>
      </c>
      <c r="K8222" s="2">
        <f>$A$10*Table13[[#This Row],[CF % WEC]]</f>
        <v>3.1124960150342683E-2</v>
      </c>
      <c r="L8222" s="1">
        <v>37.778083011169606</v>
      </c>
      <c r="M8222" s="2">
        <f>Table13[[#This Row],[Cons h '[MWh']]]-Table13[[#This Row],[Ewec_prod '[MWh']]]-Table13[[#This Row],[Eeol_prod '[MWh']]]-Table13[[#This Row],[Efv_prod '[MWh']]]</f>
        <v>37.746958051019263</v>
      </c>
    </row>
    <row r="8223" spans="5:13" x14ac:dyDescent="0.3">
      <c r="E8223" s="4">
        <v>43808.541666666664</v>
      </c>
      <c r="F8223" s="3">
        <v>0</v>
      </c>
      <c r="G8223" s="2">
        <f>Table13[[#This Row],[CF % FV]]*$A$2</f>
        <v>0</v>
      </c>
      <c r="H8223" s="3">
        <v>0</v>
      </c>
      <c r="I8223" s="2">
        <f>Table13[[#This Row],[CF % EOL]]*$A$6</f>
        <v>0</v>
      </c>
      <c r="J8223" s="3">
        <v>9.7841705506889518E-2</v>
      </c>
      <c r="K8223" s="2">
        <f>$A$10*Table13[[#This Row],[CF % WEC]]</f>
        <v>3.0092664585885377E-2</v>
      </c>
      <c r="L8223" s="1">
        <v>37.060113625287137</v>
      </c>
      <c r="M8223" s="2">
        <f>Table13[[#This Row],[Cons h '[MWh']]]-Table13[[#This Row],[Ewec_prod '[MWh']]]-Table13[[#This Row],[Eeol_prod '[MWh']]]-Table13[[#This Row],[Efv_prod '[MWh']]]</f>
        <v>37.03002096070125</v>
      </c>
    </row>
    <row r="8224" spans="5:13" x14ac:dyDescent="0.3">
      <c r="E8224" s="4">
        <v>43808.583333333336</v>
      </c>
      <c r="F8224" s="3">
        <v>0</v>
      </c>
      <c r="G8224" s="2">
        <f>Table13[[#This Row],[CF % FV]]*$A$2</f>
        <v>0</v>
      </c>
      <c r="H8224" s="3">
        <v>0</v>
      </c>
      <c r="I8224" s="2">
        <f>Table13[[#This Row],[CF % EOL]]*$A$6</f>
        <v>0</v>
      </c>
      <c r="J8224" s="3">
        <v>9.5721368084967326E-2</v>
      </c>
      <c r="K8224" s="2">
        <f>$A$10*Table13[[#This Row],[CF % WEC]]</f>
        <v>2.944052343077936E-2</v>
      </c>
      <c r="L8224" s="1">
        <v>34.924696167937405</v>
      </c>
      <c r="M8224" s="2">
        <f>Table13[[#This Row],[Cons h '[MWh']]]-Table13[[#This Row],[Ewec_prod '[MWh']]]-Table13[[#This Row],[Eeol_prod '[MWh']]]-Table13[[#This Row],[Efv_prod '[MWh']]]</f>
        <v>34.895255644506626</v>
      </c>
    </row>
    <row r="8225" spans="5:13" x14ac:dyDescent="0.3">
      <c r="E8225" s="4">
        <v>43808.625</v>
      </c>
      <c r="F8225" s="3">
        <v>4.7999999999999996E-3</v>
      </c>
      <c r="G8225" s="2">
        <f>Table13[[#This Row],[CF % FV]]*$A$2</f>
        <v>0.24479999999999999</v>
      </c>
      <c r="H8225" s="3">
        <v>0</v>
      </c>
      <c r="I8225" s="2">
        <f>Table13[[#This Row],[CF % EOL]]*$A$6</f>
        <v>0</v>
      </c>
      <c r="J8225" s="3">
        <v>9.4264982994631166E-2</v>
      </c>
      <c r="K8225" s="2">
        <f>$A$10*Table13[[#This Row],[CF % WEC]]</f>
        <v>2.8992590641747137E-2</v>
      </c>
      <c r="L8225" s="1">
        <v>38.372638253915696</v>
      </c>
      <c r="M8225" s="2">
        <f>Table13[[#This Row],[Cons h '[MWh']]]-Table13[[#This Row],[Ewec_prod '[MWh']]]-Table13[[#This Row],[Eeol_prod '[MWh']]]-Table13[[#This Row],[Efv_prod '[MWh']]]</f>
        <v>38.098845663273949</v>
      </c>
    </row>
    <row r="8226" spans="5:13" x14ac:dyDescent="0.3">
      <c r="E8226" s="4">
        <v>43808.666666666664</v>
      </c>
      <c r="F8226" s="3">
        <v>8.4449999999999997E-2</v>
      </c>
      <c r="G8226" s="2">
        <f>Table13[[#This Row],[CF % FV]]*$A$2</f>
        <v>4.3069499999999996</v>
      </c>
      <c r="H8226" s="3">
        <v>2.0901327703340401E-2</v>
      </c>
      <c r="I8226" s="2">
        <f>Table13[[#This Row],[CF % EOL]]*$A$6</f>
        <v>0.836053108133616</v>
      </c>
      <c r="J8226" s="3">
        <v>9.3502344977767451E-2</v>
      </c>
      <c r="K8226" s="2">
        <f>$A$10*Table13[[#This Row],[CF % WEC]]</f>
        <v>2.8758030032618054E-2</v>
      </c>
      <c r="L8226" s="1">
        <v>32.142099497725461</v>
      </c>
      <c r="M8226" s="2">
        <f>Table13[[#This Row],[Cons h '[MWh']]]-Table13[[#This Row],[Ewec_prod '[MWh']]]-Table13[[#This Row],[Eeol_prod '[MWh']]]-Table13[[#This Row],[Efv_prod '[MWh']]]</f>
        <v>26.970338359559225</v>
      </c>
    </row>
    <row r="8227" spans="5:13" x14ac:dyDescent="0.3">
      <c r="E8227" s="4">
        <v>43808.708333333336</v>
      </c>
      <c r="F8227" s="3">
        <v>0.24662999999999999</v>
      </c>
      <c r="G8227" s="2">
        <f>Table13[[#This Row],[CF % FV]]*$A$2</f>
        <v>12.57813</v>
      </c>
      <c r="H8227" s="3">
        <v>7.2101663453371906E-2</v>
      </c>
      <c r="I8227" s="2">
        <f>Table13[[#This Row],[CF % EOL]]*$A$6</f>
        <v>2.884066538134876</v>
      </c>
      <c r="J8227" s="3">
        <v>9.2945375135648434E-2</v>
      </c>
      <c r="K8227" s="2">
        <f>$A$10*Table13[[#This Row],[CF % WEC]]</f>
        <v>2.8586725714520686E-2</v>
      </c>
      <c r="L8227" s="1">
        <v>33.584625947613922</v>
      </c>
      <c r="M8227" s="2">
        <f>Table13[[#This Row],[Cons h '[MWh']]]-Table13[[#This Row],[Ewec_prod '[MWh']]]-Table13[[#This Row],[Eeol_prod '[MWh']]]-Table13[[#This Row],[Efv_prod '[MWh']]]</f>
        <v>18.093842683764528</v>
      </c>
    </row>
    <row r="8228" spans="5:13" x14ac:dyDescent="0.3">
      <c r="E8228" s="4">
        <v>43808.75</v>
      </c>
      <c r="F8228" s="3">
        <v>0.40662999999999999</v>
      </c>
      <c r="G8228" s="2">
        <f>Table13[[#This Row],[CF % FV]]*$A$2</f>
        <v>20.738129999999998</v>
      </c>
      <c r="H8228" s="3">
        <v>6.7584593531527806E-2</v>
      </c>
      <c r="I8228" s="2">
        <f>Table13[[#This Row],[CF % EOL]]*$A$6</f>
        <v>2.7033837412611121</v>
      </c>
      <c r="J8228" s="3">
        <v>9.2276069495066781E-2</v>
      </c>
      <c r="K8228" s="2">
        <f>$A$10*Table13[[#This Row],[CF % WEC]]</f>
        <v>2.8380870859036317E-2</v>
      </c>
      <c r="L8228" s="1">
        <v>37.696266074549264</v>
      </c>
      <c r="M8228" s="2">
        <f>Table13[[#This Row],[Cons h '[MWh']]]-Table13[[#This Row],[Ewec_prod '[MWh']]]-Table13[[#This Row],[Eeol_prod '[MWh']]]-Table13[[#This Row],[Efv_prod '[MWh']]]</f>
        <v>14.226371462429114</v>
      </c>
    </row>
    <row r="8229" spans="5:13" x14ac:dyDescent="0.3">
      <c r="E8229" s="4">
        <v>43808.791666666664</v>
      </c>
      <c r="F8229" s="3">
        <v>0.46288999999999997</v>
      </c>
      <c r="G8229" s="2">
        <f>Table13[[#This Row],[CF % FV]]*$A$2</f>
        <v>23.607389999999999</v>
      </c>
      <c r="H8229" s="3">
        <v>5.2130577028867198E-2</v>
      </c>
      <c r="I8229" s="2">
        <f>Table13[[#This Row],[CF % EOL]]*$A$6</f>
        <v>2.0852230811546879</v>
      </c>
      <c r="J8229" s="3">
        <v>9.1598249739662962E-2</v>
      </c>
      <c r="K8229" s="2">
        <f>$A$10*Table13[[#This Row],[CF % WEC]]</f>
        <v>2.8172397361529492E-2</v>
      </c>
      <c r="L8229" s="1">
        <v>46.217872731250054</v>
      </c>
      <c r="M8229" s="2">
        <f>Table13[[#This Row],[Cons h '[MWh']]]-Table13[[#This Row],[Ewec_prod '[MWh']]]-Table13[[#This Row],[Eeol_prod '[MWh']]]-Table13[[#This Row],[Efv_prod '[MWh']]]</f>
        <v>20.497087252733838</v>
      </c>
    </row>
    <row r="8230" spans="5:13" x14ac:dyDescent="0.3">
      <c r="E8230" s="4">
        <v>43808.833333333336</v>
      </c>
      <c r="F8230" s="3">
        <v>0.44851999999999997</v>
      </c>
      <c r="G8230" s="2">
        <f>Table13[[#This Row],[CF % FV]]*$A$2</f>
        <v>22.87452</v>
      </c>
      <c r="H8230" s="3">
        <v>4.4779174331361499E-2</v>
      </c>
      <c r="I8230" s="2">
        <f>Table13[[#This Row],[CF % EOL]]*$A$6</f>
        <v>1.7911669732544599</v>
      </c>
      <c r="J8230" s="3">
        <v>9.1060191557591486E-2</v>
      </c>
      <c r="K8230" s="2">
        <f>$A$10*Table13[[#This Row],[CF % WEC]]</f>
        <v>2.8006909604372316E-2</v>
      </c>
      <c r="L8230" s="1">
        <v>29.169006908445663</v>
      </c>
      <c r="M8230" s="2">
        <f>Table13[[#This Row],[Cons h '[MWh']]]-Table13[[#This Row],[Ewec_prod '[MWh']]]-Table13[[#This Row],[Eeol_prod '[MWh']]]-Table13[[#This Row],[Efv_prod '[MWh']]]</f>
        <v>4.4753130255868321</v>
      </c>
    </row>
    <row r="8231" spans="5:13" x14ac:dyDescent="0.3">
      <c r="E8231" s="4">
        <v>43808.875</v>
      </c>
      <c r="F8231" s="3">
        <v>0.49851999999999996</v>
      </c>
      <c r="G8231" s="2">
        <f>Table13[[#This Row],[CF % FV]]*$A$2</f>
        <v>25.424519999999998</v>
      </c>
      <c r="H8231" s="3">
        <v>4.8465860424238602E-2</v>
      </c>
      <c r="I8231" s="2">
        <f>Table13[[#This Row],[CF % EOL]]*$A$6</f>
        <v>1.9386344169695442</v>
      </c>
      <c r="J8231" s="3">
        <v>0.10092256971689331</v>
      </c>
      <c r="K8231" s="2">
        <f>$A$10*Table13[[#This Row],[CF % WEC]]</f>
        <v>3.1040229970462352E-2</v>
      </c>
      <c r="L8231" s="1">
        <v>30.458464268215327</v>
      </c>
      <c r="M8231" s="2">
        <f>Table13[[#This Row],[Cons h '[MWh']]]-Table13[[#This Row],[Ewec_prod '[MWh']]]-Table13[[#This Row],[Eeol_prod '[MWh']]]-Table13[[#This Row],[Efv_prod '[MWh']]]</f>
        <v>3.0642696212753222</v>
      </c>
    </row>
    <row r="8232" spans="5:13" x14ac:dyDescent="0.3">
      <c r="E8232" s="4">
        <v>43808.916666666664</v>
      </c>
      <c r="F8232" s="3">
        <v>0.42751</v>
      </c>
      <c r="G8232" s="2">
        <f>Table13[[#This Row],[CF % FV]]*$A$2</f>
        <v>21.80301</v>
      </c>
      <c r="H8232" s="3">
        <v>0.306466434852673</v>
      </c>
      <c r="I8232" s="2">
        <f>Table13[[#This Row],[CF % EOL]]*$A$6</f>
        <v>12.258657394106919</v>
      </c>
      <c r="J8232" s="3">
        <v>0.11235792311900793</v>
      </c>
      <c r="K8232" s="2">
        <f>$A$10*Table13[[#This Row],[CF % WEC]]</f>
        <v>3.4557342152513056E-2</v>
      </c>
      <c r="L8232" s="1">
        <v>30.782051957157094</v>
      </c>
      <c r="M8232" s="2">
        <f>Table13[[#This Row],[Cons h '[MWh']]]-Table13[[#This Row],[Ewec_prod '[MWh']]]-Table13[[#This Row],[Eeol_prod '[MWh']]]-Table13[[#This Row],[Efv_prod '[MWh']]]</f>
        <v>-3.3141727791023392</v>
      </c>
    </row>
    <row r="8233" spans="5:13" x14ac:dyDescent="0.3">
      <c r="E8233" s="4">
        <v>43808.958333333336</v>
      </c>
      <c r="F8233" s="3">
        <v>0.33391000000000004</v>
      </c>
      <c r="G8233" s="2">
        <f>Table13[[#This Row],[CF % FV]]*$A$2</f>
        <v>17.029410000000002</v>
      </c>
      <c r="H8233" s="3">
        <v>0.48912899853680197</v>
      </c>
      <c r="I8233" s="2">
        <f>Table13[[#This Row],[CF % EOL]]*$A$6</f>
        <v>19.565159941472078</v>
      </c>
      <c r="J8233" s="3">
        <v>0.12416300575034657</v>
      </c>
      <c r="K8233" s="2">
        <f>$A$10*Table13[[#This Row],[CF % WEC]]</f>
        <v>3.8188170031004193E-2</v>
      </c>
      <c r="L8233" s="1">
        <v>29.151425201910179</v>
      </c>
      <c r="M8233" s="2">
        <f>Table13[[#This Row],[Cons h '[MWh']]]-Table13[[#This Row],[Ewec_prod '[MWh']]]-Table13[[#This Row],[Eeol_prod '[MWh']]]-Table13[[#This Row],[Efv_prod '[MWh']]]</f>
        <v>-7.4813329095929042</v>
      </c>
    </row>
    <row r="8234" spans="5:13" x14ac:dyDescent="0.3">
      <c r="E8234" s="4">
        <v>43809</v>
      </c>
      <c r="F8234" s="3">
        <v>0.28166000000000002</v>
      </c>
      <c r="G8234" s="2">
        <f>Table13[[#This Row],[CF % FV]]*$A$2</f>
        <v>14.364660000000001</v>
      </c>
      <c r="H8234" s="3">
        <v>0.65430843158183105</v>
      </c>
      <c r="I8234" s="2">
        <f>Table13[[#This Row],[CF % EOL]]*$A$6</f>
        <v>26.172337263273242</v>
      </c>
      <c r="J8234" s="3">
        <v>0.13027746129349843</v>
      </c>
      <c r="K8234" s="2">
        <f>$A$10*Table13[[#This Row],[CF % WEC]]</f>
        <v>4.0068761327242589E-2</v>
      </c>
      <c r="L8234" s="1">
        <v>27.990712349104086</v>
      </c>
      <c r="M8234" s="2">
        <f>Table13[[#This Row],[Cons h '[MWh']]]-Table13[[#This Row],[Ewec_prod '[MWh']]]-Table13[[#This Row],[Eeol_prod '[MWh']]]-Table13[[#This Row],[Efv_prod '[MWh']]]</f>
        <v>-12.586353675496397</v>
      </c>
    </row>
    <row r="8235" spans="5:13" x14ac:dyDescent="0.3">
      <c r="E8235" s="4">
        <v>43809.041666666664</v>
      </c>
      <c r="F8235" s="3">
        <v>0.18346000000000001</v>
      </c>
      <c r="G8235" s="2">
        <f>Table13[[#This Row],[CF % FV]]*$A$2</f>
        <v>9.3564600000000002</v>
      </c>
      <c r="H8235" s="3">
        <v>0.57285590568141698</v>
      </c>
      <c r="I8235" s="2">
        <f>Table13[[#This Row],[CF % EOL]]*$A$6</f>
        <v>22.91423622725668</v>
      </c>
      <c r="J8235" s="3">
        <v>0.12526992081416993</v>
      </c>
      <c r="K8235" s="2">
        <f>$A$10*Table13[[#This Row],[CF % WEC]]</f>
        <v>3.8528618141226018E-2</v>
      </c>
      <c r="L8235" s="1">
        <v>24.078014873834388</v>
      </c>
      <c r="M8235" s="2">
        <f>Table13[[#This Row],[Cons h '[MWh']]]-Table13[[#This Row],[Ewec_prod '[MWh']]]-Table13[[#This Row],[Eeol_prod '[MWh']]]-Table13[[#This Row],[Efv_prod '[MWh']]]</f>
        <v>-8.2312099715635174</v>
      </c>
    </row>
    <row r="8236" spans="5:13" x14ac:dyDescent="0.3">
      <c r="E8236" s="4">
        <v>43809.083333333336</v>
      </c>
      <c r="F8236" s="3">
        <v>9.4439999999999996E-2</v>
      </c>
      <c r="G8236" s="2">
        <f>Table13[[#This Row],[CF % FV]]*$A$2</f>
        <v>4.8164400000000001</v>
      </c>
      <c r="H8236" s="3">
        <v>0.35671353854169702</v>
      </c>
      <c r="I8236" s="2">
        <f>Table13[[#This Row],[CF % EOL]]*$A$6</f>
        <v>14.268541541667881</v>
      </c>
      <c r="J8236" s="3">
        <v>0.11640831796173014</v>
      </c>
      <c r="K8236" s="2">
        <f>$A$10*Table13[[#This Row],[CF % WEC]]</f>
        <v>3.580310103223594E-2</v>
      </c>
      <c r="L8236" s="1">
        <v>21.804382834875877</v>
      </c>
      <c r="M8236" s="2">
        <f>Table13[[#This Row],[Cons h '[MWh']]]-Table13[[#This Row],[Ewec_prod '[MWh']]]-Table13[[#This Row],[Eeol_prod '[MWh']]]-Table13[[#This Row],[Efv_prod '[MWh']]]</f>
        <v>2.6835981921757597</v>
      </c>
    </row>
    <row r="8237" spans="5:13" x14ac:dyDescent="0.3">
      <c r="E8237" s="4">
        <v>43809.125</v>
      </c>
      <c r="F8237" s="3">
        <v>2.8879999999999999E-2</v>
      </c>
      <c r="G8237" s="2">
        <f>Table13[[#This Row],[CF % FV]]*$A$2</f>
        <v>1.47288</v>
      </c>
      <c r="H8237" s="3">
        <v>0.185867952874437</v>
      </c>
      <c r="I8237" s="2">
        <f>Table13[[#This Row],[CF % EOL]]*$A$6</f>
        <v>7.4347181149774801</v>
      </c>
      <c r="J8237" s="3">
        <v>0.1075209857323039</v>
      </c>
      <c r="K8237" s="2">
        <f>$A$10*Table13[[#This Row],[CF % WEC]]</f>
        <v>3.3069670472558904E-2</v>
      </c>
      <c r="L8237" s="1">
        <v>23.204548449980233</v>
      </c>
      <c r="M8237" s="2">
        <f>Table13[[#This Row],[Cons h '[MWh']]]-Table13[[#This Row],[Ewec_prod '[MWh']]]-Table13[[#This Row],[Eeol_prod '[MWh']]]-Table13[[#This Row],[Efv_prod '[MWh']]]</f>
        <v>14.263880664530193</v>
      </c>
    </row>
    <row r="8238" spans="5:13" x14ac:dyDescent="0.3">
      <c r="E8238" s="4">
        <v>43809.166666666664</v>
      </c>
      <c r="F8238" s="3">
        <v>0</v>
      </c>
      <c r="G8238" s="2">
        <f>Table13[[#This Row],[CF % FV]]*$A$2</f>
        <v>0</v>
      </c>
      <c r="H8238" s="3">
        <v>9.0179675064127898E-2</v>
      </c>
      <c r="I8238" s="2">
        <f>Table13[[#This Row],[CF % EOL]]*$A$6</f>
        <v>3.6071870025651158</v>
      </c>
      <c r="J8238" s="3">
        <v>9.9942973667479562E-2</v>
      </c>
      <c r="K8238" s="2">
        <f>$A$10*Table13[[#This Row],[CF % WEC]]</f>
        <v>3.073894070744362E-2</v>
      </c>
      <c r="L8238" s="1">
        <v>22.745015953783689</v>
      </c>
      <c r="M8238" s="2">
        <f>Table13[[#This Row],[Cons h '[MWh']]]-Table13[[#This Row],[Ewec_prod '[MWh']]]-Table13[[#This Row],[Eeol_prod '[MWh']]]-Table13[[#This Row],[Efv_prod '[MWh']]]</f>
        <v>19.107090010511129</v>
      </c>
    </row>
    <row r="8239" spans="5:13" x14ac:dyDescent="0.3">
      <c r="E8239" s="4">
        <v>43809.208333333336</v>
      </c>
      <c r="F8239" s="3">
        <v>0</v>
      </c>
      <c r="G8239" s="2">
        <f>Table13[[#This Row],[CF % FV]]*$A$2</f>
        <v>0</v>
      </c>
      <c r="H8239" s="3">
        <v>1.55242181977302E-2</v>
      </c>
      <c r="I8239" s="2">
        <f>Table13[[#This Row],[CF % EOL]]*$A$6</f>
        <v>0.62096872790920798</v>
      </c>
      <c r="J8239" s="3">
        <v>9.7083433431917693E-2</v>
      </c>
      <c r="K8239" s="2">
        <f>$A$10*Table13[[#This Row],[CF % WEC]]</f>
        <v>2.985944678680108E-2</v>
      </c>
      <c r="L8239" s="1">
        <v>34.076887264227445</v>
      </c>
      <c r="M8239" s="2">
        <f>Table13[[#This Row],[Cons h '[MWh']]]-Table13[[#This Row],[Ewec_prod '[MWh']]]-Table13[[#This Row],[Eeol_prod '[MWh']]]-Table13[[#This Row],[Efv_prod '[MWh']]]</f>
        <v>33.426059089531435</v>
      </c>
    </row>
    <row r="8240" spans="5:13" x14ac:dyDescent="0.3">
      <c r="E8240" s="4">
        <v>43809.25</v>
      </c>
      <c r="F8240" s="3">
        <v>0</v>
      </c>
      <c r="G8240" s="2">
        <f>Table13[[#This Row],[CF % FV]]*$A$2</f>
        <v>0</v>
      </c>
      <c r="H8240" s="3">
        <v>0</v>
      </c>
      <c r="I8240" s="2">
        <f>Table13[[#This Row],[CF % EOL]]*$A$6</f>
        <v>0</v>
      </c>
      <c r="J8240" s="3">
        <v>9.4743188595008673E-2</v>
      </c>
      <c r="K8240" s="2">
        <f>$A$10*Table13[[#This Row],[CF % WEC]]</f>
        <v>2.9139669851586125E-2</v>
      </c>
      <c r="L8240" s="1">
        <v>34.103870246966025</v>
      </c>
      <c r="M8240" s="2">
        <f>Table13[[#This Row],[Cons h '[MWh']]]-Table13[[#This Row],[Ewec_prod '[MWh']]]-Table13[[#This Row],[Eeol_prod '[MWh']]]-Table13[[#This Row],[Efv_prod '[MWh']]]</f>
        <v>34.074730577114437</v>
      </c>
    </row>
    <row r="8241" spans="5:13" x14ac:dyDescent="0.3">
      <c r="E8241" s="4">
        <v>43809.291666666664</v>
      </c>
      <c r="F8241" s="3">
        <v>0</v>
      </c>
      <c r="G8241" s="2">
        <f>Table13[[#This Row],[CF % FV]]*$A$2</f>
        <v>0</v>
      </c>
      <c r="H8241" s="3">
        <v>1.7881703629241399E-3</v>
      </c>
      <c r="I8241" s="2">
        <f>Table13[[#This Row],[CF % EOL]]*$A$6</f>
        <v>7.1526814516965603E-2</v>
      </c>
      <c r="J8241" s="3">
        <v>9.2906311662298791E-2</v>
      </c>
      <c r="K8241" s="2">
        <f>$A$10*Table13[[#This Row],[CF % WEC]]</f>
        <v>2.8574711165152599E-2</v>
      </c>
      <c r="L8241" s="1">
        <v>38.80238707250097</v>
      </c>
      <c r="M8241" s="2">
        <f>Table13[[#This Row],[Cons h '[MWh']]]-Table13[[#This Row],[Ewec_prod '[MWh']]]-Table13[[#This Row],[Eeol_prod '[MWh']]]-Table13[[#This Row],[Efv_prod '[MWh']]]</f>
        <v>38.70228554681885</v>
      </c>
    </row>
    <row r="8242" spans="5:13" x14ac:dyDescent="0.3">
      <c r="E8242" s="4">
        <v>43809.333333333336</v>
      </c>
      <c r="F8242" s="3">
        <v>0</v>
      </c>
      <c r="G8242" s="2">
        <f>Table13[[#This Row],[CF % FV]]*$A$2</f>
        <v>0</v>
      </c>
      <c r="H8242" s="3">
        <v>6.6500221110229005E-2</v>
      </c>
      <c r="I8242" s="2">
        <f>Table13[[#This Row],[CF % EOL]]*$A$6</f>
        <v>2.6600088444091603</v>
      </c>
      <c r="J8242" s="3">
        <v>9.1664185190278011E-2</v>
      </c>
      <c r="K8242" s="2">
        <f>$A$10*Table13[[#This Row],[CF % WEC]]</f>
        <v>2.819267678521082E-2</v>
      </c>
      <c r="L8242" s="1">
        <v>30.178032342848425</v>
      </c>
      <c r="M8242" s="2">
        <f>Table13[[#This Row],[Cons h '[MWh']]]-Table13[[#This Row],[Ewec_prod '[MWh']]]-Table13[[#This Row],[Eeol_prod '[MWh']]]-Table13[[#This Row],[Efv_prod '[MWh']]]</f>
        <v>27.489830821654056</v>
      </c>
    </row>
    <row r="8243" spans="5:13" x14ac:dyDescent="0.3">
      <c r="E8243" s="4">
        <v>43809.375</v>
      </c>
      <c r="F8243" s="3">
        <v>0</v>
      </c>
      <c r="G8243" s="2">
        <f>Table13[[#This Row],[CF % FV]]*$A$2</f>
        <v>0</v>
      </c>
      <c r="H8243" s="3">
        <v>0.15226649480415499</v>
      </c>
      <c r="I8243" s="2">
        <f>Table13[[#This Row],[CF % EOL]]*$A$6</f>
        <v>6.0906597921661998</v>
      </c>
      <c r="J8243" s="3">
        <v>8.8568907751655226E-2</v>
      </c>
      <c r="K8243" s="2">
        <f>$A$10*Table13[[#This Row],[CF % WEC]]</f>
        <v>2.7240678398856293E-2</v>
      </c>
      <c r="L8243" s="1">
        <v>29.568846335620254</v>
      </c>
      <c r="M8243" s="2">
        <f>Table13[[#This Row],[Cons h '[MWh']]]-Table13[[#This Row],[Ewec_prod '[MWh']]]-Table13[[#This Row],[Eeol_prod '[MWh']]]-Table13[[#This Row],[Efv_prod '[MWh']]]</f>
        <v>23.450945865055196</v>
      </c>
    </row>
    <row r="8244" spans="5:13" x14ac:dyDescent="0.3">
      <c r="E8244" s="4">
        <v>43809.416666666664</v>
      </c>
      <c r="F8244" s="3">
        <v>0</v>
      </c>
      <c r="G8244" s="2">
        <f>Table13[[#This Row],[CF % FV]]*$A$2</f>
        <v>0</v>
      </c>
      <c r="H8244" s="3">
        <v>2.2190746701847001E-2</v>
      </c>
      <c r="I8244" s="2">
        <f>Table13[[#This Row],[CF % EOL]]*$A$6</f>
        <v>0.88762986807388011</v>
      </c>
      <c r="J8244" s="3">
        <v>8.4777681412751063E-2</v>
      </c>
      <c r="K8244" s="2">
        <f>$A$10*Table13[[#This Row],[CF % WEC]]</f>
        <v>2.6074630628176502E-2</v>
      </c>
      <c r="L8244" s="1">
        <v>30.709581935336796</v>
      </c>
      <c r="M8244" s="2">
        <f>Table13[[#This Row],[Cons h '[MWh']]]-Table13[[#This Row],[Ewec_prod '[MWh']]]-Table13[[#This Row],[Eeol_prod '[MWh']]]-Table13[[#This Row],[Efv_prod '[MWh']]]</f>
        <v>29.79587743663474</v>
      </c>
    </row>
    <row r="8245" spans="5:13" x14ac:dyDescent="0.3">
      <c r="E8245" s="4">
        <v>43809.458333333336</v>
      </c>
      <c r="F8245" s="3">
        <v>0</v>
      </c>
      <c r="G8245" s="2">
        <f>Table13[[#This Row],[CF % FV]]*$A$2</f>
        <v>0</v>
      </c>
      <c r="H8245" s="3">
        <v>2.6174005164637901E-2</v>
      </c>
      <c r="I8245" s="2">
        <f>Table13[[#This Row],[CF % EOL]]*$A$6</f>
        <v>1.0469602065855161</v>
      </c>
      <c r="J8245" s="3">
        <v>8.1115253544961505E-2</v>
      </c>
      <c r="K8245" s="2">
        <f>$A$10*Table13[[#This Row],[CF % WEC]]</f>
        <v>2.4948196733505377E-2</v>
      </c>
      <c r="L8245" s="1">
        <v>29.793267484313301</v>
      </c>
      <c r="M8245" s="2">
        <f>Table13[[#This Row],[Cons h '[MWh']]]-Table13[[#This Row],[Ewec_prod '[MWh']]]-Table13[[#This Row],[Eeol_prod '[MWh']]]-Table13[[#This Row],[Efv_prod '[MWh']]]</f>
        <v>28.721359080994279</v>
      </c>
    </row>
    <row r="8246" spans="5:13" x14ac:dyDescent="0.3">
      <c r="E8246" s="4">
        <v>43809.5</v>
      </c>
      <c r="F8246" s="3">
        <v>0</v>
      </c>
      <c r="G8246" s="2">
        <f>Table13[[#This Row],[CF % FV]]*$A$2</f>
        <v>0</v>
      </c>
      <c r="H8246" s="3">
        <v>4.26984098937414E-2</v>
      </c>
      <c r="I8246" s="2">
        <f>Table13[[#This Row],[CF % EOL]]*$A$6</f>
        <v>1.7079363957496561</v>
      </c>
      <c r="J8246" s="3">
        <v>7.8119153105541725E-2</v>
      </c>
      <c r="K8246" s="2">
        <f>$A$10*Table13[[#This Row],[CF % WEC]]</f>
        <v>2.402670170107532E-2</v>
      </c>
      <c r="L8246" s="1">
        <v>27.543612945863099</v>
      </c>
      <c r="M8246" s="2">
        <f>Table13[[#This Row],[Cons h '[MWh']]]-Table13[[#This Row],[Ewec_prod '[MWh']]]-Table13[[#This Row],[Eeol_prod '[MWh']]]-Table13[[#This Row],[Efv_prod '[MWh']]]</f>
        <v>25.811649848412369</v>
      </c>
    </row>
    <row r="8247" spans="5:13" x14ac:dyDescent="0.3">
      <c r="E8247" s="4">
        <v>43809.541666666664</v>
      </c>
      <c r="F8247" s="3">
        <v>0</v>
      </c>
      <c r="G8247" s="2">
        <f>Table13[[#This Row],[CF % FV]]*$A$2</f>
        <v>0</v>
      </c>
      <c r="H8247" s="3">
        <v>3.89776414725541E-2</v>
      </c>
      <c r="I8247" s="2">
        <f>Table13[[#This Row],[CF % EOL]]*$A$6</f>
        <v>1.5591056589021641</v>
      </c>
      <c r="J8247" s="3">
        <v>7.5033400053693064E-2</v>
      </c>
      <c r="K8247" s="2">
        <f>$A$10*Table13[[#This Row],[CF % WEC]]</f>
        <v>2.3077632680834098E-2</v>
      </c>
      <c r="L8247" s="1">
        <v>30.22915183271164</v>
      </c>
      <c r="M8247" s="2">
        <f>Table13[[#This Row],[Cons h '[MWh']]]-Table13[[#This Row],[Ewec_prod '[MWh']]]-Table13[[#This Row],[Eeol_prod '[MWh']]]-Table13[[#This Row],[Efv_prod '[MWh']]]</f>
        <v>28.64696854112864</v>
      </c>
    </row>
    <row r="8248" spans="5:13" x14ac:dyDescent="0.3">
      <c r="E8248" s="4">
        <v>43809.583333333336</v>
      </c>
      <c r="F8248" s="3">
        <v>0</v>
      </c>
      <c r="G8248" s="2">
        <f>Table13[[#This Row],[CF % FV]]*$A$2</f>
        <v>0</v>
      </c>
      <c r="H8248" s="3">
        <v>4.0553309602490102E-2</v>
      </c>
      <c r="I8248" s="2">
        <f>Table13[[#This Row],[CF % EOL]]*$A$6</f>
        <v>1.622132384099604</v>
      </c>
      <c r="J8248" s="3">
        <v>7.1862813482510599E-2</v>
      </c>
      <c r="K8248" s="2">
        <f>$A$10*Table13[[#This Row],[CF % WEC]]</f>
        <v>2.2102471856185676E-2</v>
      </c>
      <c r="L8248" s="1">
        <v>29.825134926307474</v>
      </c>
      <c r="M8248" s="2">
        <f>Table13[[#This Row],[Cons h '[MWh']]]-Table13[[#This Row],[Ewec_prod '[MWh']]]-Table13[[#This Row],[Eeol_prod '[MWh']]]-Table13[[#This Row],[Efv_prod '[MWh']]]</f>
        <v>28.180900070351683</v>
      </c>
    </row>
    <row r="8249" spans="5:13" x14ac:dyDescent="0.3">
      <c r="E8249" s="4">
        <v>43809.625</v>
      </c>
      <c r="F8249" s="3">
        <v>3.9199999999999999E-3</v>
      </c>
      <c r="G8249" s="2">
        <f>Table13[[#This Row],[CF % FV]]*$A$2</f>
        <v>0.19991999999999999</v>
      </c>
      <c r="H8249" s="3">
        <v>9.5387368873030801E-2</v>
      </c>
      <c r="I8249" s="2">
        <f>Table13[[#This Row],[CF % EOL]]*$A$6</f>
        <v>3.8154947549212319</v>
      </c>
      <c r="J8249" s="3">
        <v>6.9502924899752294E-2</v>
      </c>
      <c r="K8249" s="2">
        <f>$A$10*Table13[[#This Row],[CF % WEC]]</f>
        <v>2.1376653196207338E-2</v>
      </c>
      <c r="L8249" s="1">
        <v>39.264296289246978</v>
      </c>
      <c r="M8249" s="2">
        <f>Table13[[#This Row],[Cons h '[MWh']]]-Table13[[#This Row],[Ewec_prod '[MWh']]]-Table13[[#This Row],[Eeol_prod '[MWh']]]-Table13[[#This Row],[Efv_prod '[MWh']]]</f>
        <v>35.227504881129541</v>
      </c>
    </row>
    <row r="8250" spans="5:13" x14ac:dyDescent="0.3">
      <c r="E8250" s="4">
        <v>43809.666666666664</v>
      </c>
      <c r="F8250" s="3">
        <v>8.1209999999999991E-2</v>
      </c>
      <c r="G8250" s="2">
        <f>Table13[[#This Row],[CF % FV]]*$A$2</f>
        <v>4.1417099999999998</v>
      </c>
      <c r="H8250" s="3">
        <v>0.11518219000348399</v>
      </c>
      <c r="I8250" s="2">
        <f>Table13[[#This Row],[CF % EOL]]*$A$6</f>
        <v>4.6072876001393599</v>
      </c>
      <c r="J8250" s="3">
        <v>6.839246938896576E-2</v>
      </c>
      <c r="K8250" s="2">
        <f>$A$10*Table13[[#This Row],[CF % WEC]]</f>
        <v>2.1035116169123378E-2</v>
      </c>
      <c r="L8250" s="1">
        <v>34.359410030314358</v>
      </c>
      <c r="M8250" s="2">
        <f>Table13[[#This Row],[Cons h '[MWh']]]-Table13[[#This Row],[Ewec_prod '[MWh']]]-Table13[[#This Row],[Eeol_prod '[MWh']]]-Table13[[#This Row],[Efv_prod '[MWh']]]</f>
        <v>25.589377314005876</v>
      </c>
    </row>
    <row r="8251" spans="5:13" x14ac:dyDescent="0.3">
      <c r="E8251" s="4">
        <v>43809.708333333336</v>
      </c>
      <c r="F8251" s="3">
        <v>0.20904</v>
      </c>
      <c r="G8251" s="2">
        <f>Table13[[#This Row],[CF % FV]]*$A$2</f>
        <v>10.66104</v>
      </c>
      <c r="H8251" s="3">
        <v>9.9168882402094594E-2</v>
      </c>
      <c r="I8251" s="2">
        <f>Table13[[#This Row],[CF % EOL]]*$A$6</f>
        <v>3.9667552960837837</v>
      </c>
      <c r="J8251" s="3">
        <v>6.6797356536636723E-2</v>
      </c>
      <c r="K8251" s="2">
        <f>$A$10*Table13[[#This Row],[CF % WEC]]</f>
        <v>2.0544515603719369E-2</v>
      </c>
      <c r="L8251" s="1">
        <v>31.314374269818689</v>
      </c>
      <c r="M8251" s="2">
        <f>Table13[[#This Row],[Cons h '[MWh']]]-Table13[[#This Row],[Ewec_prod '[MWh']]]-Table13[[#This Row],[Eeol_prod '[MWh']]]-Table13[[#This Row],[Efv_prod '[MWh']]]</f>
        <v>16.666034458131186</v>
      </c>
    </row>
    <row r="8252" spans="5:13" x14ac:dyDescent="0.3">
      <c r="E8252" s="4">
        <v>43809.75</v>
      </c>
      <c r="F8252" s="3">
        <v>0.16306000000000001</v>
      </c>
      <c r="G8252" s="2">
        <f>Table13[[#This Row],[CF % FV]]*$A$2</f>
        <v>8.3160600000000002</v>
      </c>
      <c r="H8252" s="3">
        <v>5.0004025847405702E-2</v>
      </c>
      <c r="I8252" s="2">
        <f>Table13[[#This Row],[CF % EOL]]*$A$6</f>
        <v>2.0001610338962279</v>
      </c>
      <c r="J8252" s="3">
        <v>6.4880559347420597E-2</v>
      </c>
      <c r="K8252" s="2">
        <f>$A$10*Table13[[#This Row],[CF % WEC]]</f>
        <v>1.995497625957755E-2</v>
      </c>
      <c r="L8252" s="1">
        <v>64.368399412331314</v>
      </c>
      <c r="M8252" s="2">
        <f>Table13[[#This Row],[Cons h '[MWh']]]-Table13[[#This Row],[Ewec_prod '[MWh']]]-Table13[[#This Row],[Eeol_prod '[MWh']]]-Table13[[#This Row],[Efv_prod '[MWh']]]</f>
        <v>54.032223402175504</v>
      </c>
    </row>
    <row r="8253" spans="5:13" x14ac:dyDescent="0.3">
      <c r="E8253" s="4">
        <v>43809.791666666664</v>
      </c>
      <c r="F8253" s="3">
        <v>0.29669999999999996</v>
      </c>
      <c r="G8253" s="2">
        <f>Table13[[#This Row],[CF % FV]]*$A$2</f>
        <v>15.131699999999999</v>
      </c>
      <c r="H8253" s="3">
        <v>2.5635754458168899E-2</v>
      </c>
      <c r="I8253" s="2">
        <f>Table13[[#This Row],[CF % EOL]]*$A$6</f>
        <v>1.0254301783267559</v>
      </c>
      <c r="J8253" s="3">
        <v>6.3369354815640072E-2</v>
      </c>
      <c r="K8253" s="2">
        <f>$A$10*Table13[[#This Row],[CF % WEC]]</f>
        <v>1.9490182940001377E-2</v>
      </c>
      <c r="L8253" s="1">
        <v>45.165772815452833</v>
      </c>
      <c r="M8253" s="2">
        <f>Table13[[#This Row],[Cons h '[MWh']]]-Table13[[#This Row],[Ewec_prod '[MWh']]]-Table13[[#This Row],[Eeol_prod '[MWh']]]-Table13[[#This Row],[Efv_prod '[MWh']]]</f>
        <v>28.989152454186073</v>
      </c>
    </row>
    <row r="8254" spans="5:13" x14ac:dyDescent="0.3">
      <c r="E8254" s="4">
        <v>43809.833333333336</v>
      </c>
      <c r="F8254" s="3">
        <v>0.40353</v>
      </c>
      <c r="G8254" s="2">
        <f>Table13[[#This Row],[CF % FV]]*$A$2</f>
        <v>20.580030000000001</v>
      </c>
      <c r="H8254" s="3">
        <v>2.1251745589530399E-2</v>
      </c>
      <c r="I8254" s="2">
        <f>Table13[[#This Row],[CF % EOL]]*$A$6</f>
        <v>0.85006982358121597</v>
      </c>
      <c r="J8254" s="3">
        <v>6.2641518520963252E-2</v>
      </c>
      <c r="K8254" s="2">
        <f>$A$10*Table13[[#This Row],[CF % WEC]]</f>
        <v>1.9266326115596359E-2</v>
      </c>
      <c r="L8254" s="1">
        <v>35.251598526720514</v>
      </c>
      <c r="M8254" s="2">
        <f>Table13[[#This Row],[Cons h '[MWh']]]-Table13[[#This Row],[Ewec_prod '[MWh']]]-Table13[[#This Row],[Eeol_prod '[MWh']]]-Table13[[#This Row],[Efv_prod '[MWh']]]</f>
        <v>13.802232377023699</v>
      </c>
    </row>
    <row r="8255" spans="5:13" x14ac:dyDescent="0.3">
      <c r="E8255" s="4">
        <v>43809.875</v>
      </c>
      <c r="F8255" s="3">
        <v>0.49254999999999999</v>
      </c>
      <c r="G8255" s="2">
        <f>Table13[[#This Row],[CF % FV]]*$A$2</f>
        <v>25.120049999999999</v>
      </c>
      <c r="H8255" s="3">
        <v>4.2596237192247997E-2</v>
      </c>
      <c r="I8255" s="2">
        <f>Table13[[#This Row],[CF % EOL]]*$A$6</f>
        <v>1.70384948768992</v>
      </c>
      <c r="J8255" s="3">
        <v>6.1639803745117842E-2</v>
      </c>
      <c r="K8255" s="2">
        <f>$A$10*Table13[[#This Row],[CF % WEC]]</f>
        <v>1.8958233910906421E-2</v>
      </c>
      <c r="L8255" s="1">
        <v>40.00398839133301</v>
      </c>
      <c r="M8255" s="2">
        <f>Table13[[#This Row],[Cons h '[MWh']]]-Table13[[#This Row],[Ewec_prod '[MWh']]]-Table13[[#This Row],[Eeol_prod '[MWh']]]-Table13[[#This Row],[Efv_prod '[MWh']]]</f>
        <v>13.161130669732181</v>
      </c>
    </row>
    <row r="8256" spans="5:13" x14ac:dyDescent="0.3">
      <c r="E8256" s="4">
        <v>43809.916666666664</v>
      </c>
      <c r="F8256" s="3">
        <v>0.48987000000000003</v>
      </c>
      <c r="G8256" s="2">
        <f>Table13[[#This Row],[CF % FV]]*$A$2</f>
        <v>24.983370000000001</v>
      </c>
      <c r="H8256" s="3">
        <v>0</v>
      </c>
      <c r="I8256" s="2">
        <f>Table13[[#This Row],[CF % EOL]]*$A$6</f>
        <v>0</v>
      </c>
      <c r="J8256" s="3">
        <v>6.1186638743293338E-2</v>
      </c>
      <c r="K8256" s="2">
        <f>$A$10*Table13[[#This Row],[CF % WEC]]</f>
        <v>1.8818856307753269E-2</v>
      </c>
      <c r="L8256" s="1">
        <v>33.906065087162538</v>
      </c>
      <c r="M8256" s="2">
        <f>Table13[[#This Row],[Cons h '[MWh']]]-Table13[[#This Row],[Ewec_prod '[MWh']]]-Table13[[#This Row],[Eeol_prod '[MWh']]]-Table13[[#This Row],[Efv_prod '[MWh']]]</f>
        <v>8.9038762308547845</v>
      </c>
    </row>
    <row r="8257" spans="5:13" x14ac:dyDescent="0.3">
      <c r="E8257" s="4">
        <v>43809.958333333336</v>
      </c>
      <c r="F8257" s="3">
        <v>0.39757999999999999</v>
      </c>
      <c r="G8257" s="2">
        <f>Table13[[#This Row],[CF % FV]]*$A$2</f>
        <v>20.276579999999999</v>
      </c>
      <c r="H8257" s="3">
        <v>7.9887578979465704E-3</v>
      </c>
      <c r="I8257" s="2">
        <f>Table13[[#This Row],[CF % EOL]]*$A$6</f>
        <v>0.31955031591786281</v>
      </c>
      <c r="J8257" s="3">
        <v>6.1050359048117932E-2</v>
      </c>
      <c r="K8257" s="2">
        <f>$A$10*Table13[[#This Row],[CF % WEC]]</f>
        <v>1.8776941470562584E-2</v>
      </c>
      <c r="L8257" s="1">
        <v>25.778514415818066</v>
      </c>
      <c r="M8257" s="2">
        <f>Table13[[#This Row],[Cons h '[MWh']]]-Table13[[#This Row],[Ewec_prod '[MWh']]]-Table13[[#This Row],[Eeol_prod '[MWh']]]-Table13[[#This Row],[Efv_prod '[MWh']]]</f>
        <v>5.1636071584296417</v>
      </c>
    </row>
    <row r="8258" spans="5:13" x14ac:dyDescent="0.3">
      <c r="E8258" s="4">
        <v>43810</v>
      </c>
      <c r="F8258" s="3">
        <v>0.25619999999999998</v>
      </c>
      <c r="G8258" s="2">
        <f>Table13[[#This Row],[CF % FV]]*$A$2</f>
        <v>13.066199999999998</v>
      </c>
      <c r="H8258" s="3">
        <v>8.1201978857044898E-3</v>
      </c>
      <c r="I8258" s="2">
        <f>Table13[[#This Row],[CF % EOL]]*$A$6</f>
        <v>0.32480791542817961</v>
      </c>
      <c r="J8258" s="3">
        <v>6.0997330411730444E-2</v>
      </c>
      <c r="K8258" s="2">
        <f>$A$10*Table13[[#This Row],[CF % WEC]]</f>
        <v>1.8760631728617794E-2</v>
      </c>
      <c r="L8258" s="1">
        <v>24.338644225282394</v>
      </c>
      <c r="M8258" s="2">
        <f>Table13[[#This Row],[Cons h '[MWh']]]-Table13[[#This Row],[Ewec_prod '[MWh']]]-Table13[[#This Row],[Eeol_prod '[MWh']]]-Table13[[#This Row],[Efv_prod '[MWh']]]</f>
        <v>10.928875678125596</v>
      </c>
    </row>
    <row r="8259" spans="5:13" x14ac:dyDescent="0.3">
      <c r="E8259" s="4">
        <v>43810.041666666664</v>
      </c>
      <c r="F8259" s="3">
        <v>0.15168000000000001</v>
      </c>
      <c r="G8259" s="2">
        <f>Table13[[#This Row],[CF % FV]]*$A$2</f>
        <v>7.7356800000000003</v>
      </c>
      <c r="H8259" s="3">
        <v>3.4084149741774399E-3</v>
      </c>
      <c r="I8259" s="2">
        <f>Table13[[#This Row],[CF % EOL]]*$A$6</f>
        <v>0.1363365989670976</v>
      </c>
      <c r="J8259" s="3">
        <v>6.0807968857119976E-2</v>
      </c>
      <c r="K8259" s="2">
        <f>$A$10*Table13[[#This Row],[CF % WEC]]</f>
        <v>1.8702390779946336E-2</v>
      </c>
      <c r="L8259" s="1">
        <v>29.692071475822789</v>
      </c>
      <c r="M8259" s="2">
        <f>Table13[[#This Row],[Cons h '[MWh']]]-Table13[[#This Row],[Ewec_prod '[MWh']]]-Table13[[#This Row],[Eeol_prod '[MWh']]]-Table13[[#This Row],[Efv_prod '[MWh']]]</f>
        <v>21.801352486075743</v>
      </c>
    </row>
    <row r="8260" spans="5:13" x14ac:dyDescent="0.3">
      <c r="E8260" s="4">
        <v>43810.083333333336</v>
      </c>
      <c r="F8260" s="3">
        <v>8.1209999999999991E-2</v>
      </c>
      <c r="G8260" s="2">
        <f>Table13[[#This Row],[CF % FV]]*$A$2</f>
        <v>4.1417099999999998</v>
      </c>
      <c r="H8260" s="3">
        <v>0</v>
      </c>
      <c r="I8260" s="2">
        <f>Table13[[#This Row],[CF % EOL]]*$A$6</f>
        <v>0</v>
      </c>
      <c r="J8260" s="3">
        <v>6.0743612003655502E-2</v>
      </c>
      <c r="K8260" s="2">
        <f>$A$10*Table13[[#This Row],[CF % WEC]]</f>
        <v>1.8682596877181906E-2</v>
      </c>
      <c r="L8260" s="1">
        <v>23.700041072744423</v>
      </c>
      <c r="M8260" s="2">
        <f>Table13[[#This Row],[Cons h '[MWh']]]-Table13[[#This Row],[Ewec_prod '[MWh']]]-Table13[[#This Row],[Eeol_prod '[MWh']]]-Table13[[#This Row],[Efv_prod '[MWh']]]</f>
        <v>19.539648475867242</v>
      </c>
    </row>
    <row r="8261" spans="5:13" x14ac:dyDescent="0.3">
      <c r="E8261" s="4">
        <v>43810.125</v>
      </c>
      <c r="F8261" s="3">
        <v>1.6899999999999998E-2</v>
      </c>
      <c r="G8261" s="2">
        <f>Table13[[#This Row],[CF % FV]]*$A$2</f>
        <v>0.86189999999999989</v>
      </c>
      <c r="H8261" s="3">
        <v>0</v>
      </c>
      <c r="I8261" s="2">
        <f>Table13[[#This Row],[CF % EOL]]*$A$6</f>
        <v>0</v>
      </c>
      <c r="J8261" s="3">
        <v>6.1045567164185813E-2</v>
      </c>
      <c r="K8261" s="2">
        <f>$A$10*Table13[[#This Row],[CF % WEC]]</f>
        <v>1.877546765573938E-2</v>
      </c>
      <c r="L8261" s="1">
        <v>24.301599292191618</v>
      </c>
      <c r="M8261" s="2">
        <f>Table13[[#This Row],[Cons h '[MWh']]]-Table13[[#This Row],[Ewec_prod '[MWh']]]-Table13[[#This Row],[Eeol_prod '[MWh']]]-Table13[[#This Row],[Efv_prod '[MWh']]]</f>
        <v>23.42092382453588</v>
      </c>
    </row>
    <row r="8262" spans="5:13" x14ac:dyDescent="0.3">
      <c r="E8262" s="4">
        <v>43810.166666666664</v>
      </c>
      <c r="F8262" s="3">
        <v>0</v>
      </c>
      <c r="G8262" s="2">
        <f>Table13[[#This Row],[CF % FV]]*$A$2</f>
        <v>0</v>
      </c>
      <c r="H8262" s="3">
        <v>2.90275413378365E-3</v>
      </c>
      <c r="I8262" s="2">
        <f>Table13[[#This Row],[CF % EOL]]*$A$6</f>
        <v>0.116110165351346</v>
      </c>
      <c r="J8262" s="3">
        <v>6.180968307897116E-2</v>
      </c>
      <c r="K8262" s="2">
        <f>$A$10*Table13[[#This Row],[CF % WEC]]</f>
        <v>1.9010482814247151E-2</v>
      </c>
      <c r="L8262" s="1">
        <v>30.080249772605882</v>
      </c>
      <c r="M8262" s="2">
        <f>Table13[[#This Row],[Cons h '[MWh']]]-Table13[[#This Row],[Ewec_prod '[MWh']]]-Table13[[#This Row],[Eeol_prod '[MWh']]]-Table13[[#This Row],[Efv_prod '[MWh']]]</f>
        <v>29.945129124440285</v>
      </c>
    </row>
    <row r="8263" spans="5:13" x14ac:dyDescent="0.3">
      <c r="E8263" s="4">
        <v>43810.208333333336</v>
      </c>
      <c r="F8263" s="3">
        <v>0</v>
      </c>
      <c r="G8263" s="2">
        <f>Table13[[#This Row],[CF % FV]]*$A$2</f>
        <v>0</v>
      </c>
      <c r="H8263" s="3">
        <v>6.8021667003992203E-2</v>
      </c>
      <c r="I8263" s="2">
        <f>Table13[[#This Row],[CF % EOL]]*$A$6</f>
        <v>2.7208666801596881</v>
      </c>
      <c r="J8263" s="3">
        <v>6.4223233368927879E-2</v>
      </c>
      <c r="K8263" s="2">
        <f>$A$10*Table13[[#This Row],[CF % WEC]]</f>
        <v>1.975280592646763E-2</v>
      </c>
      <c r="L8263" s="1">
        <v>37.562561822763094</v>
      </c>
      <c r="M8263" s="2">
        <f>Table13[[#This Row],[Cons h '[MWh']]]-Table13[[#This Row],[Ewec_prod '[MWh']]]-Table13[[#This Row],[Eeol_prod '[MWh']]]-Table13[[#This Row],[Efv_prod '[MWh']]]</f>
        <v>34.82194233667694</v>
      </c>
    </row>
    <row r="8264" spans="5:13" x14ac:dyDescent="0.3">
      <c r="E8264" s="4">
        <v>43810.25</v>
      </c>
      <c r="F8264" s="3">
        <v>0</v>
      </c>
      <c r="G8264" s="2">
        <f>Table13[[#This Row],[CF % FV]]*$A$2</f>
        <v>0</v>
      </c>
      <c r="H8264" s="3">
        <v>0.128179211391721</v>
      </c>
      <c r="I8264" s="2">
        <f>Table13[[#This Row],[CF % EOL]]*$A$6</f>
        <v>5.1271684556688406</v>
      </c>
      <c r="J8264" s="3">
        <v>7.0376155174884575E-2</v>
      </c>
      <c r="K8264" s="2">
        <f>$A$10*Table13[[#This Row],[CF % WEC]]</f>
        <v>2.164522809113234E-2</v>
      </c>
      <c r="L8264" s="1">
        <v>32.61440539645092</v>
      </c>
      <c r="M8264" s="2">
        <f>Table13[[#This Row],[Cons h '[MWh']]]-Table13[[#This Row],[Ewec_prod '[MWh']]]-Table13[[#This Row],[Eeol_prod '[MWh']]]-Table13[[#This Row],[Efv_prod '[MWh']]]</f>
        <v>27.465591712690948</v>
      </c>
    </row>
    <row r="8265" spans="5:13" x14ac:dyDescent="0.3">
      <c r="E8265" s="4">
        <v>43810.291666666664</v>
      </c>
      <c r="F8265" s="3">
        <v>0</v>
      </c>
      <c r="G8265" s="2">
        <f>Table13[[#This Row],[CF % FV]]*$A$2</f>
        <v>0</v>
      </c>
      <c r="H8265" s="3">
        <v>0.14184161177705501</v>
      </c>
      <c r="I8265" s="2">
        <f>Table13[[#This Row],[CF % EOL]]*$A$6</f>
        <v>5.6736644710822004</v>
      </c>
      <c r="J8265" s="3">
        <v>7.7755296198425305E-2</v>
      </c>
      <c r="K8265" s="2">
        <f>$A$10*Table13[[#This Row],[CF % WEC]]</f>
        <v>2.3914792124209442E-2</v>
      </c>
      <c r="L8265" s="1">
        <v>38.732987129382749</v>
      </c>
      <c r="M8265" s="2">
        <f>Table13[[#This Row],[Cons h '[MWh']]]-Table13[[#This Row],[Ewec_prod '[MWh']]]-Table13[[#This Row],[Eeol_prod '[MWh']]]-Table13[[#This Row],[Efv_prod '[MWh']]]</f>
        <v>33.035407866176342</v>
      </c>
    </row>
    <row r="8266" spans="5:13" x14ac:dyDescent="0.3">
      <c r="E8266" s="4">
        <v>43810.333333333336</v>
      </c>
      <c r="F8266" s="3">
        <v>0</v>
      </c>
      <c r="G8266" s="2">
        <f>Table13[[#This Row],[CF % FV]]*$A$2</f>
        <v>0</v>
      </c>
      <c r="H8266" s="3">
        <v>0.14824550785280299</v>
      </c>
      <c r="I8266" s="2">
        <f>Table13[[#This Row],[CF % EOL]]*$A$6</f>
        <v>5.9298203141121197</v>
      </c>
      <c r="J8266" s="3">
        <v>8.5098938716254471E-2</v>
      </c>
      <c r="K8266" s="2">
        <f>$A$10*Table13[[#This Row],[CF % WEC]]</f>
        <v>2.6173438066477067E-2</v>
      </c>
      <c r="L8266" s="1">
        <v>30.942816761412836</v>
      </c>
      <c r="M8266" s="2">
        <f>Table13[[#This Row],[Cons h '[MWh']]]-Table13[[#This Row],[Ewec_prod '[MWh']]]-Table13[[#This Row],[Eeol_prod '[MWh']]]-Table13[[#This Row],[Efv_prod '[MWh']]]</f>
        <v>24.986823009234239</v>
      </c>
    </row>
    <row r="8267" spans="5:13" x14ac:dyDescent="0.3">
      <c r="E8267" s="4">
        <v>43810.375</v>
      </c>
      <c r="F8267" s="3">
        <v>0</v>
      </c>
      <c r="G8267" s="2">
        <f>Table13[[#This Row],[CF % FV]]*$A$2</f>
        <v>0</v>
      </c>
      <c r="H8267" s="3">
        <v>0.16307494095690001</v>
      </c>
      <c r="I8267" s="2">
        <f>Table13[[#This Row],[CF % EOL]]*$A$6</f>
        <v>6.5229976382760002</v>
      </c>
      <c r="J8267" s="3">
        <v>8.2745471496445858E-2</v>
      </c>
      <c r="K8267" s="2">
        <f>$A$10*Table13[[#This Row],[CF % WEC]]</f>
        <v>2.5449594391710073E-2</v>
      </c>
      <c r="L8267" s="1">
        <v>25.178750595822876</v>
      </c>
      <c r="M8267" s="2">
        <f>Table13[[#This Row],[Cons h '[MWh']]]-Table13[[#This Row],[Ewec_prod '[MWh']]]-Table13[[#This Row],[Eeol_prod '[MWh']]]-Table13[[#This Row],[Efv_prod '[MWh']]]</f>
        <v>18.630303363155168</v>
      </c>
    </row>
    <row r="8268" spans="5:13" x14ac:dyDescent="0.3">
      <c r="E8268" s="4">
        <v>43810.416666666664</v>
      </c>
      <c r="F8268" s="3">
        <v>0</v>
      </c>
      <c r="G8268" s="2">
        <f>Table13[[#This Row],[CF % FV]]*$A$2</f>
        <v>0</v>
      </c>
      <c r="H8268" s="3">
        <v>0</v>
      </c>
      <c r="I8268" s="2">
        <f>Table13[[#This Row],[CF % EOL]]*$A$6</f>
        <v>0</v>
      </c>
      <c r="J8268" s="3">
        <v>8.0990474462257336E-2</v>
      </c>
      <c r="K8268" s="2">
        <f>$A$10*Table13[[#This Row],[CF % WEC]]</f>
        <v>2.4909819079889286E-2</v>
      </c>
      <c r="L8268" s="1">
        <v>33.017795098049959</v>
      </c>
      <c r="M8268" s="2">
        <f>Table13[[#This Row],[Cons h '[MWh']]]-Table13[[#This Row],[Ewec_prod '[MWh']]]-Table13[[#This Row],[Eeol_prod '[MWh']]]-Table13[[#This Row],[Efv_prod '[MWh']]]</f>
        <v>32.992885278970071</v>
      </c>
    </row>
    <row r="8269" spans="5:13" x14ac:dyDescent="0.3">
      <c r="E8269" s="4">
        <v>43810.458333333336</v>
      </c>
      <c r="F8269" s="3">
        <v>0</v>
      </c>
      <c r="G8269" s="2">
        <f>Table13[[#This Row],[CF % FV]]*$A$2</f>
        <v>0</v>
      </c>
      <c r="H8269" s="3">
        <v>0</v>
      </c>
      <c r="I8269" s="2">
        <f>Table13[[#This Row],[CF % EOL]]*$A$6</f>
        <v>0</v>
      </c>
      <c r="J8269" s="3">
        <v>8.0355540414925597E-2</v>
      </c>
      <c r="K8269" s="2">
        <f>$A$10*Table13[[#This Row],[CF % WEC]]</f>
        <v>2.4714535716608511E-2</v>
      </c>
      <c r="L8269" s="1">
        <v>22.116955939231861</v>
      </c>
      <c r="M8269" s="2">
        <f>Table13[[#This Row],[Cons h '[MWh']]]-Table13[[#This Row],[Ewec_prod '[MWh']]]-Table13[[#This Row],[Eeol_prod '[MWh']]]-Table13[[#This Row],[Efv_prod '[MWh']]]</f>
        <v>22.092241403515253</v>
      </c>
    </row>
    <row r="8270" spans="5:13" x14ac:dyDescent="0.3">
      <c r="E8270" s="4">
        <v>43810.5</v>
      </c>
      <c r="F8270" s="3">
        <v>0</v>
      </c>
      <c r="G8270" s="2">
        <f>Table13[[#This Row],[CF % FV]]*$A$2</f>
        <v>0</v>
      </c>
      <c r="H8270" s="3">
        <v>0</v>
      </c>
      <c r="I8270" s="2">
        <f>Table13[[#This Row],[CF % EOL]]*$A$6</f>
        <v>0</v>
      </c>
      <c r="J8270" s="3">
        <v>8.0568909530387423E-2</v>
      </c>
      <c r="K8270" s="2">
        <f>$A$10*Table13[[#This Row],[CF % WEC]]</f>
        <v>2.4780160545931705E-2</v>
      </c>
      <c r="L8270" s="1">
        <v>36.735428025976724</v>
      </c>
      <c r="M8270" s="2">
        <f>Table13[[#This Row],[Cons h '[MWh']]]-Table13[[#This Row],[Ewec_prod '[MWh']]]-Table13[[#This Row],[Eeol_prod '[MWh']]]-Table13[[#This Row],[Efv_prod '[MWh']]]</f>
        <v>36.710647865430794</v>
      </c>
    </row>
    <row r="8271" spans="5:13" x14ac:dyDescent="0.3">
      <c r="E8271" s="4">
        <v>43810.541666666664</v>
      </c>
      <c r="F8271" s="3">
        <v>0</v>
      </c>
      <c r="G8271" s="2">
        <f>Table13[[#This Row],[CF % FV]]*$A$2</f>
        <v>0</v>
      </c>
      <c r="H8271" s="3">
        <v>3.7754354282723002E-2</v>
      </c>
      <c r="I8271" s="2">
        <f>Table13[[#This Row],[CF % EOL]]*$A$6</f>
        <v>1.5101741713089201</v>
      </c>
      <c r="J8271" s="3">
        <v>8.1771577570807996E-2</v>
      </c>
      <c r="K8271" s="2">
        <f>$A$10*Table13[[#This Row],[CF % WEC]]</f>
        <v>2.515005890125005E-2</v>
      </c>
      <c r="L8271" s="1">
        <v>34.369691659087145</v>
      </c>
      <c r="M8271" s="2">
        <f>Table13[[#This Row],[Cons h '[MWh']]]-Table13[[#This Row],[Ewec_prod '[MWh']]]-Table13[[#This Row],[Eeol_prod '[MWh']]]-Table13[[#This Row],[Efv_prod '[MWh']]]</f>
        <v>32.83436742887698</v>
      </c>
    </row>
    <row r="8272" spans="5:13" x14ac:dyDescent="0.3">
      <c r="E8272" s="4">
        <v>43810.583333333336</v>
      </c>
      <c r="F8272" s="3">
        <v>0</v>
      </c>
      <c r="G8272" s="2">
        <f>Table13[[#This Row],[CF % FV]]*$A$2</f>
        <v>0</v>
      </c>
      <c r="H8272" s="3">
        <v>7.3074621122974998E-2</v>
      </c>
      <c r="I8272" s="2">
        <f>Table13[[#This Row],[CF % EOL]]*$A$6</f>
        <v>2.9229848449190001</v>
      </c>
      <c r="J8272" s="3">
        <v>8.3738407418682062E-2</v>
      </c>
      <c r="K8272" s="2">
        <f>$A$10*Table13[[#This Row],[CF % WEC]]</f>
        <v>2.5754986530045466E-2</v>
      </c>
      <c r="L8272" s="1">
        <v>32.088096404956097</v>
      </c>
      <c r="M8272" s="2">
        <f>Table13[[#This Row],[Cons h '[MWh']]]-Table13[[#This Row],[Ewec_prod '[MWh']]]-Table13[[#This Row],[Eeol_prod '[MWh']]]-Table13[[#This Row],[Efv_prod '[MWh']]]</f>
        <v>29.139356573507051</v>
      </c>
    </row>
    <row r="8273" spans="5:13" x14ac:dyDescent="0.3">
      <c r="E8273" s="4">
        <v>43810.625</v>
      </c>
      <c r="F8273" s="3">
        <v>2.8799999999999997E-3</v>
      </c>
      <c r="G8273" s="2">
        <f>Table13[[#This Row],[CF % FV]]*$A$2</f>
        <v>0.14687999999999998</v>
      </c>
      <c r="H8273" s="3">
        <v>0.10477715310499799</v>
      </c>
      <c r="I8273" s="2">
        <f>Table13[[#This Row],[CF % EOL]]*$A$6</f>
        <v>4.19108612419992</v>
      </c>
      <c r="J8273" s="3">
        <v>8.6544523244484181E-2</v>
      </c>
      <c r="K8273" s="2">
        <f>$A$10*Table13[[#This Row],[CF % WEC]]</f>
        <v>2.6618048982785129E-2</v>
      </c>
      <c r="L8273" s="1">
        <v>32.957526617518255</v>
      </c>
      <c r="M8273" s="2">
        <f>Table13[[#This Row],[Cons h '[MWh']]]-Table13[[#This Row],[Ewec_prod '[MWh']]]-Table13[[#This Row],[Eeol_prod '[MWh']]]-Table13[[#This Row],[Efv_prod '[MWh']]]</f>
        <v>28.592942444335552</v>
      </c>
    </row>
    <row r="8274" spans="5:13" x14ac:dyDescent="0.3">
      <c r="E8274" s="4">
        <v>43810.666666666664</v>
      </c>
      <c r="F8274" s="3">
        <v>7.1239999999999998E-2</v>
      </c>
      <c r="G8274" s="2">
        <f>Table13[[#This Row],[CF % FV]]*$A$2</f>
        <v>3.6332399999999998</v>
      </c>
      <c r="H8274" s="3">
        <v>0.121349586277336</v>
      </c>
      <c r="I8274" s="2">
        <f>Table13[[#This Row],[CF % EOL]]*$A$6</f>
        <v>4.8539834510934394</v>
      </c>
      <c r="J8274" s="3">
        <v>8.8457461262314241E-2</v>
      </c>
      <c r="K8274" s="2">
        <f>$A$10*Table13[[#This Row],[CF % WEC]]</f>
        <v>2.7206401381651431E-2</v>
      </c>
      <c r="L8274" s="1">
        <v>34.245409256544114</v>
      </c>
      <c r="M8274" s="2">
        <f>Table13[[#This Row],[Cons h '[MWh']]]-Table13[[#This Row],[Ewec_prod '[MWh']]]-Table13[[#This Row],[Eeol_prod '[MWh']]]-Table13[[#This Row],[Efv_prod '[MWh']]]</f>
        <v>25.730979404069018</v>
      </c>
    </row>
    <row r="8275" spans="5:13" x14ac:dyDescent="0.3">
      <c r="E8275" s="4">
        <v>43810.708333333336</v>
      </c>
      <c r="F8275" s="3">
        <v>0.18274000000000001</v>
      </c>
      <c r="G8275" s="2">
        <f>Table13[[#This Row],[CF % FV]]*$A$2</f>
        <v>9.3197400000000012</v>
      </c>
      <c r="H8275" s="3">
        <v>0.115257162322076</v>
      </c>
      <c r="I8275" s="2">
        <f>Table13[[#This Row],[CF % EOL]]*$A$6</f>
        <v>4.6102864928830396</v>
      </c>
      <c r="J8275" s="3">
        <v>9.0131919464781343E-2</v>
      </c>
      <c r="K8275" s="2">
        <f>$A$10*Table13[[#This Row],[CF % WEC]]</f>
        <v>2.7721405783801584E-2</v>
      </c>
      <c r="L8275" s="1">
        <v>42.554901062076915</v>
      </c>
      <c r="M8275" s="2">
        <f>Table13[[#This Row],[Cons h '[MWh']]]-Table13[[#This Row],[Ewec_prod '[MWh']]]-Table13[[#This Row],[Eeol_prod '[MWh']]]-Table13[[#This Row],[Efv_prod '[MWh']]]</f>
        <v>28.59715316341007</v>
      </c>
    </row>
    <row r="8276" spans="5:13" x14ac:dyDescent="0.3">
      <c r="E8276" s="4">
        <v>43810.75</v>
      </c>
      <c r="F8276" s="3">
        <v>0.35133999999999999</v>
      </c>
      <c r="G8276" s="2">
        <f>Table13[[#This Row],[CF % FV]]*$A$2</f>
        <v>17.918340000000001</v>
      </c>
      <c r="H8276" s="3">
        <v>0.111178387639637</v>
      </c>
      <c r="I8276" s="2">
        <f>Table13[[#This Row],[CF % EOL]]*$A$6</f>
        <v>4.4471355055854804</v>
      </c>
      <c r="J8276" s="3">
        <v>9.2725042787093384E-2</v>
      </c>
      <c r="K8276" s="2">
        <f>$A$10*Table13[[#This Row],[CF % WEC]]</f>
        <v>2.8518959239803823E-2</v>
      </c>
      <c r="L8276" s="1">
        <v>40.320634933907456</v>
      </c>
      <c r="M8276" s="2">
        <f>Table13[[#This Row],[Cons h '[MWh']]]-Table13[[#This Row],[Ewec_prod '[MWh']]]-Table13[[#This Row],[Eeol_prod '[MWh']]]-Table13[[#This Row],[Efv_prod '[MWh']]]</f>
        <v>17.926640469082173</v>
      </c>
    </row>
    <row r="8277" spans="5:13" x14ac:dyDescent="0.3">
      <c r="E8277" s="4">
        <v>43810.791666666664</v>
      </c>
      <c r="F8277" s="3">
        <v>0.44830999999999999</v>
      </c>
      <c r="G8277" s="2">
        <f>Table13[[#This Row],[CF % FV]]*$A$2</f>
        <v>22.863810000000001</v>
      </c>
      <c r="H8277" s="3">
        <v>0.138255764482211</v>
      </c>
      <c r="I8277" s="2">
        <f>Table13[[#This Row],[CF % EOL]]*$A$6</f>
        <v>5.5302305792884399</v>
      </c>
      <c r="J8277" s="3">
        <v>9.5563739311432014E-2</v>
      </c>
      <c r="K8277" s="2">
        <f>$A$10*Table13[[#This Row],[CF % WEC]]</f>
        <v>2.9392042368572728E-2</v>
      </c>
      <c r="L8277" s="1">
        <v>46.523197855558259</v>
      </c>
      <c r="M8277" s="2">
        <f>Table13[[#This Row],[Cons h '[MWh']]]-Table13[[#This Row],[Ewec_prod '[MWh']]]-Table13[[#This Row],[Eeol_prod '[MWh']]]-Table13[[#This Row],[Efv_prod '[MWh']]]</f>
        <v>18.099765233901245</v>
      </c>
    </row>
    <row r="8278" spans="5:13" x14ac:dyDescent="0.3">
      <c r="E8278" s="4">
        <v>43810.833333333336</v>
      </c>
      <c r="F8278" s="3">
        <v>0.49880000000000002</v>
      </c>
      <c r="G8278" s="2">
        <f>Table13[[#This Row],[CF % FV]]*$A$2</f>
        <v>25.438800000000001</v>
      </c>
      <c r="H8278" s="3">
        <v>0.14600385934538099</v>
      </c>
      <c r="I8278" s="2">
        <f>Table13[[#This Row],[CF % EOL]]*$A$6</f>
        <v>5.8401543738152393</v>
      </c>
      <c r="J8278" s="3">
        <v>9.7185782134950618E-2</v>
      </c>
      <c r="K8278" s="2">
        <f>$A$10*Table13[[#This Row],[CF % WEC]]</f>
        <v>2.9890925645179662E-2</v>
      </c>
      <c r="L8278" s="1">
        <v>34.798977587871875</v>
      </c>
      <c r="M8278" s="2">
        <f>Table13[[#This Row],[Cons h '[MWh']]]-Table13[[#This Row],[Ewec_prod '[MWh']]]-Table13[[#This Row],[Eeol_prod '[MWh']]]-Table13[[#This Row],[Efv_prod '[MWh']]]</f>
        <v>3.4901322884114592</v>
      </c>
    </row>
    <row r="8279" spans="5:13" x14ac:dyDescent="0.3">
      <c r="E8279" s="4">
        <v>43810.875</v>
      </c>
      <c r="F8279" s="3">
        <v>0.57728000000000002</v>
      </c>
      <c r="G8279" s="2">
        <f>Table13[[#This Row],[CF % FV]]*$A$2</f>
        <v>29.441279999999999</v>
      </c>
      <c r="H8279" s="3">
        <v>0.120116366540584</v>
      </c>
      <c r="I8279" s="2">
        <f>Table13[[#This Row],[CF % EOL]]*$A$6</f>
        <v>4.8046546616233599</v>
      </c>
      <c r="J8279" s="3">
        <v>9.4276300418783376E-2</v>
      </c>
      <c r="K8279" s="2">
        <f>$A$10*Table13[[#This Row],[CF % WEC]]</f>
        <v>2.8996071483043027E-2</v>
      </c>
      <c r="L8279" s="1">
        <v>44.473470630532731</v>
      </c>
      <c r="M8279" s="2">
        <f>Table13[[#This Row],[Cons h '[MWh']]]-Table13[[#This Row],[Ewec_prod '[MWh']]]-Table13[[#This Row],[Eeol_prod '[MWh']]]-Table13[[#This Row],[Efv_prod '[MWh']]]</f>
        <v>10.198539897426329</v>
      </c>
    </row>
    <row r="8280" spans="5:13" x14ac:dyDescent="0.3">
      <c r="E8280" s="4">
        <v>43810.916666666664</v>
      </c>
      <c r="F8280" s="3">
        <v>0.51949999999999996</v>
      </c>
      <c r="G8280" s="2">
        <f>Table13[[#This Row],[CF % FV]]*$A$2</f>
        <v>26.494499999999999</v>
      </c>
      <c r="H8280" s="3">
        <v>0</v>
      </c>
      <c r="I8280" s="2">
        <f>Table13[[#This Row],[CF % EOL]]*$A$6</f>
        <v>0</v>
      </c>
      <c r="J8280" s="3">
        <v>9.3014715738105491E-2</v>
      </c>
      <c r="K8280" s="2">
        <f>$A$10*Table13[[#This Row],[CF % WEC]]</f>
        <v>2.8608052443047271E-2</v>
      </c>
      <c r="L8280" s="1">
        <v>27.130843715058216</v>
      </c>
      <c r="M8280" s="2">
        <f>Table13[[#This Row],[Cons h '[MWh']]]-Table13[[#This Row],[Ewec_prod '[MWh']]]-Table13[[#This Row],[Eeol_prod '[MWh']]]-Table13[[#This Row],[Efv_prod '[MWh']]]</f>
        <v>0.60773566261516976</v>
      </c>
    </row>
    <row r="8281" spans="5:13" x14ac:dyDescent="0.3">
      <c r="E8281" s="4">
        <v>43810.958333333336</v>
      </c>
      <c r="F8281" s="3">
        <v>0.46464999999999995</v>
      </c>
      <c r="G8281" s="2">
        <f>Table13[[#This Row],[CF % FV]]*$A$2</f>
        <v>23.697149999999997</v>
      </c>
      <c r="H8281" s="3">
        <v>0</v>
      </c>
      <c r="I8281" s="2">
        <f>Table13[[#This Row],[CF % EOL]]*$A$6</f>
        <v>0</v>
      </c>
      <c r="J8281" s="3">
        <v>9.2601538997697144E-2</v>
      </c>
      <c r="K8281" s="2">
        <f>$A$10*Table13[[#This Row],[CF % WEC]]</f>
        <v>2.8480973821518926E-2</v>
      </c>
      <c r="L8281" s="1">
        <v>26.734583734922097</v>
      </c>
      <c r="M8281" s="2">
        <f>Table13[[#This Row],[Cons h '[MWh']]]-Table13[[#This Row],[Ewec_prod '[MWh']]]-Table13[[#This Row],[Eeol_prod '[MWh']]]-Table13[[#This Row],[Efv_prod '[MWh']]]</f>
        <v>3.0089527611005806</v>
      </c>
    </row>
    <row r="8282" spans="5:13" x14ac:dyDescent="0.3">
      <c r="E8282" s="4">
        <v>43811</v>
      </c>
      <c r="F8282" s="3">
        <v>0.35544999999999999</v>
      </c>
      <c r="G8282" s="2">
        <f>Table13[[#This Row],[CF % FV]]*$A$2</f>
        <v>18.127949999999998</v>
      </c>
      <c r="H8282" s="3">
        <v>0</v>
      </c>
      <c r="I8282" s="2">
        <f>Table13[[#This Row],[CF % EOL]]*$A$6</f>
        <v>0</v>
      </c>
      <c r="J8282" s="3">
        <v>9.3477752350837245E-2</v>
      </c>
      <c r="K8282" s="2">
        <f>$A$10*Table13[[#This Row],[CF % WEC]]</f>
        <v>2.8750466206234788E-2</v>
      </c>
      <c r="L8282" s="1">
        <v>18.395509509671335</v>
      </c>
      <c r="M8282" s="2">
        <f>Table13[[#This Row],[Cons h '[MWh']]]-Table13[[#This Row],[Ewec_prod '[MWh']]]-Table13[[#This Row],[Eeol_prod '[MWh']]]-Table13[[#This Row],[Efv_prod '[MWh']]]</f>
        <v>0.23880904346510334</v>
      </c>
    </row>
    <row r="8283" spans="5:13" x14ac:dyDescent="0.3">
      <c r="E8283" s="4">
        <v>43811.041666666664</v>
      </c>
      <c r="F8283" s="3">
        <v>0.27801999999999999</v>
      </c>
      <c r="G8283" s="2">
        <f>Table13[[#This Row],[CF % FV]]*$A$2</f>
        <v>14.17902</v>
      </c>
      <c r="H8283" s="3">
        <v>3.2026440055161601E-2</v>
      </c>
      <c r="I8283" s="2">
        <f>Table13[[#This Row],[CF % EOL]]*$A$6</f>
        <v>1.2810576022064639</v>
      </c>
      <c r="J8283" s="3">
        <v>9.6000616521385376E-2</v>
      </c>
      <c r="K8283" s="2">
        <f>$A$10*Table13[[#This Row],[CF % WEC]]</f>
        <v>2.9526410420276591E-2</v>
      </c>
      <c r="L8283" s="1">
        <v>26.35486914685314</v>
      </c>
      <c r="M8283" s="2">
        <f>Table13[[#This Row],[Cons h '[MWh']]]-Table13[[#This Row],[Ewec_prod '[MWh']]]-Table13[[#This Row],[Eeol_prod '[MWh']]]-Table13[[#This Row],[Efv_prod '[MWh']]]</f>
        <v>10.8652651342264</v>
      </c>
    </row>
    <row r="8284" spans="5:13" x14ac:dyDescent="0.3">
      <c r="E8284" s="4">
        <v>43811.083333333336</v>
      </c>
      <c r="F8284" s="3">
        <v>0.13291999999999998</v>
      </c>
      <c r="G8284" s="2">
        <f>Table13[[#This Row],[CF % FV]]*$A$2</f>
        <v>6.7789199999999994</v>
      </c>
      <c r="H8284" s="3">
        <v>7.6870840514544098E-2</v>
      </c>
      <c r="I8284" s="2">
        <f>Table13[[#This Row],[CF % EOL]]*$A$6</f>
        <v>3.0748336205817637</v>
      </c>
      <c r="J8284" s="3">
        <v>0.10052306231386761</v>
      </c>
      <c r="K8284" s="2">
        <f>$A$10*Table13[[#This Row],[CF % WEC]]</f>
        <v>3.0917355555952233E-2</v>
      </c>
      <c r="L8284" s="1">
        <v>26.241434745411564</v>
      </c>
      <c r="M8284" s="2">
        <f>Table13[[#This Row],[Cons h '[MWh']]]-Table13[[#This Row],[Ewec_prod '[MWh']]]-Table13[[#This Row],[Eeol_prod '[MWh']]]-Table13[[#This Row],[Efv_prod '[MWh']]]</f>
        <v>16.356763769273847</v>
      </c>
    </row>
    <row r="8285" spans="5:13" x14ac:dyDescent="0.3">
      <c r="E8285" s="4">
        <v>43811.125</v>
      </c>
      <c r="F8285" s="3">
        <v>2.2600000000000002E-2</v>
      </c>
      <c r="G8285" s="2">
        <f>Table13[[#This Row],[CF % FV]]*$A$2</f>
        <v>1.1526000000000001</v>
      </c>
      <c r="H8285" s="3">
        <v>0.124463978765149</v>
      </c>
      <c r="I8285" s="2">
        <f>Table13[[#This Row],[CF % EOL]]*$A$6</f>
        <v>4.9785591506059603</v>
      </c>
      <c r="J8285" s="3">
        <v>0.10722804134884135</v>
      </c>
      <c r="K8285" s="2">
        <f>$A$10*Table13[[#This Row],[CF % WEC]]</f>
        <v>3.2979571091848126E-2</v>
      </c>
      <c r="L8285" s="1">
        <v>20.994825174724316</v>
      </c>
      <c r="M8285" s="2">
        <f>Table13[[#This Row],[Cons h '[MWh']]]-Table13[[#This Row],[Ewec_prod '[MWh']]]-Table13[[#This Row],[Eeol_prod '[MWh']]]-Table13[[#This Row],[Efv_prod '[MWh']]]</f>
        <v>14.830686453026509</v>
      </c>
    </row>
    <row r="8286" spans="5:13" x14ac:dyDescent="0.3">
      <c r="E8286" s="4">
        <v>43811.166666666664</v>
      </c>
      <c r="F8286" s="3">
        <v>0</v>
      </c>
      <c r="G8286" s="2">
        <f>Table13[[#This Row],[CF % FV]]*$A$2</f>
        <v>0</v>
      </c>
      <c r="H8286" s="3">
        <v>0.12865773975130901</v>
      </c>
      <c r="I8286" s="2">
        <f>Table13[[#This Row],[CF % EOL]]*$A$6</f>
        <v>5.1463095900523603</v>
      </c>
      <c r="J8286" s="3">
        <v>0.11650713032968603</v>
      </c>
      <c r="K8286" s="2">
        <f>$A$10*Table13[[#This Row],[CF % WEC]]</f>
        <v>3.5833492238423824E-2</v>
      </c>
      <c r="L8286" s="1">
        <v>27.54147770901751</v>
      </c>
      <c r="M8286" s="2">
        <f>Table13[[#This Row],[Cons h '[MWh']]]-Table13[[#This Row],[Ewec_prod '[MWh']]]-Table13[[#This Row],[Eeol_prod '[MWh']]]-Table13[[#This Row],[Efv_prod '[MWh']]]</f>
        <v>22.359334626726724</v>
      </c>
    </row>
    <row r="8287" spans="5:13" x14ac:dyDescent="0.3">
      <c r="E8287" s="4">
        <v>43811.208333333336</v>
      </c>
      <c r="F8287" s="3">
        <v>0</v>
      </c>
      <c r="G8287" s="2">
        <f>Table13[[#This Row],[CF % FV]]*$A$2</f>
        <v>0</v>
      </c>
      <c r="H8287" s="3">
        <v>0.16206554644316701</v>
      </c>
      <c r="I8287" s="2">
        <f>Table13[[#This Row],[CF % EOL]]*$A$6</f>
        <v>6.4826218577266808</v>
      </c>
      <c r="J8287" s="3">
        <v>0.12950284751757943</v>
      </c>
      <c r="K8287" s="2">
        <f>$A$10*Table13[[#This Row],[CF % WEC]]</f>
        <v>3.9830517396174818E-2</v>
      </c>
      <c r="L8287" s="1">
        <v>28.032519894112848</v>
      </c>
      <c r="M8287" s="2">
        <f>Table13[[#This Row],[Cons h '[MWh']]]-Table13[[#This Row],[Ewec_prod '[MWh']]]-Table13[[#This Row],[Eeol_prod '[MWh']]]-Table13[[#This Row],[Efv_prod '[MWh']]]</f>
        <v>21.510067518989992</v>
      </c>
    </row>
    <row r="8288" spans="5:13" x14ac:dyDescent="0.3">
      <c r="E8288" s="4">
        <v>43811.25</v>
      </c>
      <c r="F8288" s="3">
        <v>0</v>
      </c>
      <c r="G8288" s="2">
        <f>Table13[[#This Row],[CF % FV]]*$A$2</f>
        <v>0</v>
      </c>
      <c r="H8288" s="3">
        <v>0.22563714345809499</v>
      </c>
      <c r="I8288" s="2">
        <f>Table13[[#This Row],[CF % EOL]]*$A$6</f>
        <v>9.0254857383238001</v>
      </c>
      <c r="J8288" s="3">
        <v>0.1379016286193421</v>
      </c>
      <c r="K8288" s="2">
        <f>$A$10*Table13[[#This Row],[CF % WEC]]</f>
        <v>4.2413686825982233E-2</v>
      </c>
      <c r="L8288" s="1">
        <v>36.17864893435501</v>
      </c>
      <c r="M8288" s="2">
        <f>Table13[[#This Row],[Cons h '[MWh']]]-Table13[[#This Row],[Ewec_prod '[MWh']]]-Table13[[#This Row],[Eeol_prod '[MWh']]]-Table13[[#This Row],[Efv_prod '[MWh']]]</f>
        <v>27.110749509205228</v>
      </c>
    </row>
    <row r="8289" spans="5:13" x14ac:dyDescent="0.3">
      <c r="E8289" s="4">
        <v>43811.291666666664</v>
      </c>
      <c r="F8289" s="3">
        <v>0</v>
      </c>
      <c r="G8289" s="2">
        <f>Table13[[#This Row],[CF % FV]]*$A$2</f>
        <v>0</v>
      </c>
      <c r="H8289" s="3">
        <v>0.24513582801231301</v>
      </c>
      <c r="I8289" s="2">
        <f>Table13[[#This Row],[CF % EOL]]*$A$6</f>
        <v>9.8054331204925198</v>
      </c>
      <c r="J8289" s="3">
        <v>0.1424775771353243</v>
      </c>
      <c r="K8289" s="2">
        <f>$A$10*Table13[[#This Row],[CF % WEC]]</f>
        <v>4.3821087516110593E-2</v>
      </c>
      <c r="L8289" s="1">
        <v>31.33519119168362</v>
      </c>
      <c r="M8289" s="2">
        <f>Table13[[#This Row],[Cons h '[MWh']]]-Table13[[#This Row],[Ewec_prod '[MWh']]]-Table13[[#This Row],[Eeol_prod '[MWh']]]-Table13[[#This Row],[Efv_prod '[MWh']]]</f>
        <v>21.485936983674989</v>
      </c>
    </row>
    <row r="8290" spans="5:13" x14ac:dyDescent="0.3">
      <c r="E8290" s="4">
        <v>43811.333333333336</v>
      </c>
      <c r="F8290" s="3">
        <v>0</v>
      </c>
      <c r="G8290" s="2">
        <f>Table13[[#This Row],[CF % FV]]*$A$2</f>
        <v>0</v>
      </c>
      <c r="H8290" s="3">
        <v>0.205152582653405</v>
      </c>
      <c r="I8290" s="2">
        <f>Table13[[#This Row],[CF % EOL]]*$A$6</f>
        <v>8.2061033061361996</v>
      </c>
      <c r="J8290" s="3">
        <v>0.14519139532925981</v>
      </c>
      <c r="K8290" s="2">
        <f>$A$10*Table13[[#This Row],[CF % WEC]]</f>
        <v>4.4655762466164733E-2</v>
      </c>
      <c r="L8290" s="1">
        <v>25.211966562031364</v>
      </c>
      <c r="M8290" s="2">
        <f>Table13[[#This Row],[Cons h '[MWh']]]-Table13[[#This Row],[Ewec_prod '[MWh']]]-Table13[[#This Row],[Eeol_prod '[MWh']]]-Table13[[#This Row],[Efv_prod '[MWh']]]</f>
        <v>16.961207493429001</v>
      </c>
    </row>
    <row r="8291" spans="5:13" x14ac:dyDescent="0.3">
      <c r="E8291" s="4">
        <v>43811.375</v>
      </c>
      <c r="F8291" s="3">
        <v>0</v>
      </c>
      <c r="G8291" s="2">
        <f>Table13[[#This Row],[CF % FV]]*$A$2</f>
        <v>0</v>
      </c>
      <c r="H8291" s="3">
        <v>0.16649689467296</v>
      </c>
      <c r="I8291" s="2">
        <f>Table13[[#This Row],[CF % EOL]]*$A$6</f>
        <v>6.6598757869184002</v>
      </c>
      <c r="J8291" s="3">
        <v>0.13996006695218874</v>
      </c>
      <c r="K8291" s="2">
        <f>$A$10*Table13[[#This Row],[CF % WEC]]</f>
        <v>4.3046790000136545E-2</v>
      </c>
      <c r="L8291" s="1">
        <v>28.438019105368209</v>
      </c>
      <c r="M8291" s="2">
        <f>Table13[[#This Row],[Cons h '[MWh']]]-Table13[[#This Row],[Ewec_prod '[MWh']]]-Table13[[#This Row],[Eeol_prod '[MWh']]]-Table13[[#This Row],[Efv_prod '[MWh']]]</f>
        <v>21.735096528449674</v>
      </c>
    </row>
    <row r="8292" spans="5:13" x14ac:dyDescent="0.3">
      <c r="E8292" s="4">
        <v>43811.416666666664</v>
      </c>
      <c r="F8292" s="3">
        <v>0</v>
      </c>
      <c r="G8292" s="2">
        <f>Table13[[#This Row],[CF % FV]]*$A$2</f>
        <v>0</v>
      </c>
      <c r="H8292" s="3">
        <v>0</v>
      </c>
      <c r="I8292" s="2">
        <f>Table13[[#This Row],[CF % EOL]]*$A$6</f>
        <v>0</v>
      </c>
      <c r="J8292" s="3">
        <v>0.13757034492993375</v>
      </c>
      <c r="K8292" s="2">
        <f>$A$10*Table13[[#This Row],[CF % WEC]]</f>
        <v>4.2311795624306092E-2</v>
      </c>
      <c r="L8292" s="1">
        <v>36.701904676253939</v>
      </c>
      <c r="M8292" s="2">
        <f>Table13[[#This Row],[Cons h '[MWh']]]-Table13[[#This Row],[Ewec_prod '[MWh']]]-Table13[[#This Row],[Eeol_prod '[MWh']]]-Table13[[#This Row],[Efv_prod '[MWh']]]</f>
        <v>36.659592880629631</v>
      </c>
    </row>
    <row r="8293" spans="5:13" x14ac:dyDescent="0.3">
      <c r="E8293" s="4">
        <v>43811.458333333336</v>
      </c>
      <c r="F8293" s="3">
        <v>0</v>
      </c>
      <c r="G8293" s="2">
        <f>Table13[[#This Row],[CF % FV]]*$A$2</f>
        <v>0</v>
      </c>
      <c r="H8293" s="3">
        <v>1.03282691282164E-2</v>
      </c>
      <c r="I8293" s="2">
        <f>Table13[[#This Row],[CF % EOL]]*$A$6</f>
        <v>0.41313076512865599</v>
      </c>
      <c r="J8293" s="3">
        <v>0.13696758310292811</v>
      </c>
      <c r="K8293" s="2">
        <f>$A$10*Table13[[#This Row],[CF % WEC]]</f>
        <v>4.2126407303535465E-2</v>
      </c>
      <c r="L8293" s="1">
        <v>31.411630103552415</v>
      </c>
      <c r="M8293" s="2">
        <f>Table13[[#This Row],[Cons h '[MWh']]]-Table13[[#This Row],[Ewec_prod '[MWh']]]-Table13[[#This Row],[Eeol_prod '[MWh']]]-Table13[[#This Row],[Efv_prod '[MWh']]]</f>
        <v>30.956372931120224</v>
      </c>
    </row>
    <row r="8294" spans="5:13" x14ac:dyDescent="0.3">
      <c r="E8294" s="4">
        <v>43811.5</v>
      </c>
      <c r="F8294" s="3">
        <v>0</v>
      </c>
      <c r="G8294" s="2">
        <f>Table13[[#This Row],[CF % FV]]*$A$2</f>
        <v>0</v>
      </c>
      <c r="H8294" s="3">
        <v>9.0895674424213299E-2</v>
      </c>
      <c r="I8294" s="2">
        <f>Table13[[#This Row],[CF % EOL]]*$A$6</f>
        <v>3.6358269769685321</v>
      </c>
      <c r="J8294" s="3">
        <v>0.13901351247159113</v>
      </c>
      <c r="K8294" s="2">
        <f>$A$10*Table13[[#This Row],[CF % WEC]]</f>
        <v>4.2755663160622438E-2</v>
      </c>
      <c r="L8294" s="1">
        <v>37.041035981555694</v>
      </c>
      <c r="M8294" s="2">
        <f>Table13[[#This Row],[Cons h '[MWh']]]-Table13[[#This Row],[Ewec_prod '[MWh']]]-Table13[[#This Row],[Eeol_prod '[MWh']]]-Table13[[#This Row],[Efv_prod '[MWh']]]</f>
        <v>33.362453341426544</v>
      </c>
    </row>
    <row r="8295" spans="5:13" x14ac:dyDescent="0.3">
      <c r="E8295" s="4">
        <v>43811.541666666664</v>
      </c>
      <c r="F8295" s="3">
        <v>0</v>
      </c>
      <c r="G8295" s="2">
        <f>Table13[[#This Row],[CF % FV]]*$A$2</f>
        <v>0</v>
      </c>
      <c r="H8295" s="3">
        <v>0.14824550785280299</v>
      </c>
      <c r="I8295" s="2">
        <f>Table13[[#This Row],[CF % EOL]]*$A$6</f>
        <v>5.9298203141121197</v>
      </c>
      <c r="J8295" s="3">
        <v>0.14255163326521786</v>
      </c>
      <c r="K8295" s="2">
        <f>$A$10*Table13[[#This Row],[CF % WEC]]</f>
        <v>4.3843864574890083E-2</v>
      </c>
      <c r="L8295" s="1">
        <v>29.867273027351636</v>
      </c>
      <c r="M8295" s="2">
        <f>Table13[[#This Row],[Cons h '[MWh']]]-Table13[[#This Row],[Ewec_prod '[MWh']]]-Table13[[#This Row],[Eeol_prod '[MWh']]]-Table13[[#This Row],[Efv_prod '[MWh']]]</f>
        <v>23.893608848664627</v>
      </c>
    </row>
    <row r="8296" spans="5:13" x14ac:dyDescent="0.3">
      <c r="E8296" s="4">
        <v>43811.583333333336</v>
      </c>
      <c r="F8296" s="3">
        <v>0</v>
      </c>
      <c r="G8296" s="2">
        <f>Table13[[#This Row],[CF % FV]]*$A$2</f>
        <v>0</v>
      </c>
      <c r="H8296" s="3">
        <v>0.16967709526355301</v>
      </c>
      <c r="I8296" s="2">
        <f>Table13[[#This Row],[CF % EOL]]*$A$6</f>
        <v>6.7870838105421205</v>
      </c>
      <c r="J8296" s="3">
        <v>0.14783484686456455</v>
      </c>
      <c r="K8296" s="2">
        <f>$A$10*Table13[[#This Row],[CF % WEC]]</f>
        <v>4.5468795108930427E-2</v>
      </c>
      <c r="L8296" s="1">
        <v>22.490320862577452</v>
      </c>
      <c r="M8296" s="2">
        <f>Table13[[#This Row],[Cons h '[MWh']]]-Table13[[#This Row],[Ewec_prod '[MWh']]]-Table13[[#This Row],[Eeol_prod '[MWh']]]-Table13[[#This Row],[Efv_prod '[MWh']]]</f>
        <v>15.657768256926399</v>
      </c>
    </row>
    <row r="8297" spans="5:13" x14ac:dyDescent="0.3">
      <c r="E8297" s="4">
        <v>43811.625</v>
      </c>
      <c r="F8297" s="3">
        <v>1.65E-3</v>
      </c>
      <c r="G8297" s="2">
        <f>Table13[[#This Row],[CF % FV]]*$A$2</f>
        <v>8.4150000000000003E-2</v>
      </c>
      <c r="H8297" s="3">
        <v>0.20357688564687401</v>
      </c>
      <c r="I8297" s="2">
        <f>Table13[[#This Row],[CF % EOL]]*$A$6</f>
        <v>8.1430754258749598</v>
      </c>
      <c r="J8297" s="3">
        <v>0.15561867411856514</v>
      </c>
      <c r="K8297" s="2">
        <f>$A$10*Table13[[#This Row],[CF % WEC]]</f>
        <v>4.786282638154167E-2</v>
      </c>
      <c r="L8297" s="1">
        <v>30.818028179504498</v>
      </c>
      <c r="M8297" s="2">
        <f>Table13[[#This Row],[Cons h '[MWh']]]-Table13[[#This Row],[Ewec_prod '[MWh']]]-Table13[[#This Row],[Eeol_prod '[MWh']]]-Table13[[#This Row],[Efv_prod '[MWh']]]</f>
        <v>22.542939927247993</v>
      </c>
    </row>
    <row r="8298" spans="5:13" x14ac:dyDescent="0.3">
      <c r="E8298" s="4">
        <v>43811.666666666664</v>
      </c>
      <c r="F8298" s="3">
        <v>7.1980000000000002E-2</v>
      </c>
      <c r="G8298" s="2">
        <f>Table13[[#This Row],[CF % FV]]*$A$2</f>
        <v>3.6709800000000001</v>
      </c>
      <c r="H8298" s="3">
        <v>0.24760131101025001</v>
      </c>
      <c r="I8298" s="2">
        <f>Table13[[#This Row],[CF % EOL]]*$A$6</f>
        <v>9.9040524404100001</v>
      </c>
      <c r="J8298" s="3">
        <v>0.16394559577406495</v>
      </c>
      <c r="K8298" s="2">
        <f>$A$10*Table13[[#This Row],[CF % WEC]]</f>
        <v>5.0423894375131138E-2</v>
      </c>
      <c r="L8298" s="1">
        <v>29.21907890996323</v>
      </c>
      <c r="M8298" s="2">
        <f>Table13[[#This Row],[Cons h '[MWh']]]-Table13[[#This Row],[Ewec_prod '[MWh']]]-Table13[[#This Row],[Eeol_prod '[MWh']]]-Table13[[#This Row],[Efv_prod '[MWh']]]</f>
        <v>15.593622575178095</v>
      </c>
    </row>
    <row r="8299" spans="5:13" x14ac:dyDescent="0.3">
      <c r="E8299" s="4">
        <v>43811.708333333336</v>
      </c>
      <c r="F8299" s="3">
        <v>0.23499999999999999</v>
      </c>
      <c r="G8299" s="2">
        <f>Table13[[#This Row],[CF % FV]]*$A$2</f>
        <v>11.984999999999999</v>
      </c>
      <c r="H8299" s="3">
        <v>0.28010453338594898</v>
      </c>
      <c r="I8299" s="2">
        <f>Table13[[#This Row],[CF % EOL]]*$A$6</f>
        <v>11.204181335437958</v>
      </c>
      <c r="J8299" s="3">
        <v>0.17213853166984439</v>
      </c>
      <c r="K8299" s="2">
        <f>$A$10*Table13[[#This Row],[CF % WEC]]</f>
        <v>5.2943753065329356E-2</v>
      </c>
      <c r="L8299" s="1">
        <v>39.095927275570567</v>
      </c>
      <c r="M8299" s="2">
        <f>Table13[[#This Row],[Cons h '[MWh']]]-Table13[[#This Row],[Ewec_prod '[MWh']]]-Table13[[#This Row],[Eeol_prod '[MWh']]]-Table13[[#This Row],[Efv_prod '[MWh']]]</f>
        <v>15.853802187067281</v>
      </c>
    </row>
    <row r="8300" spans="5:13" x14ac:dyDescent="0.3">
      <c r="E8300" s="4">
        <v>43811.75</v>
      </c>
      <c r="F8300" s="3">
        <v>0.15790999999999999</v>
      </c>
      <c r="G8300" s="2">
        <f>Table13[[#This Row],[CF % FV]]*$A$2</f>
        <v>8.0534099999999995</v>
      </c>
      <c r="H8300" s="3">
        <v>0.31239957768686699</v>
      </c>
      <c r="I8300" s="2">
        <f>Table13[[#This Row],[CF % EOL]]*$A$6</f>
        <v>12.495983107474679</v>
      </c>
      <c r="J8300" s="3">
        <v>0.17870332748130502</v>
      </c>
      <c r="K8300" s="2">
        <f>$A$10*Table13[[#This Row],[CF % WEC]]</f>
        <v>5.4962853176122088E-2</v>
      </c>
      <c r="L8300" s="1">
        <v>36.092749287631214</v>
      </c>
      <c r="M8300" s="2">
        <f>Table13[[#This Row],[Cons h '[MWh']]]-Table13[[#This Row],[Ewec_prod '[MWh']]]-Table13[[#This Row],[Eeol_prod '[MWh']]]-Table13[[#This Row],[Efv_prod '[MWh']]]</f>
        <v>15.488393326980415</v>
      </c>
    </row>
    <row r="8301" spans="5:13" x14ac:dyDescent="0.3">
      <c r="E8301" s="4">
        <v>43811.791666666664</v>
      </c>
      <c r="F8301" s="3">
        <v>0.24687000000000001</v>
      </c>
      <c r="G8301" s="2">
        <f>Table13[[#This Row],[CF % FV]]*$A$2</f>
        <v>12.59037</v>
      </c>
      <c r="H8301" s="3">
        <v>0.35715523428194701</v>
      </c>
      <c r="I8301" s="2">
        <f>Table13[[#This Row],[CF % EOL]]*$A$6</f>
        <v>14.286209371277881</v>
      </c>
      <c r="J8301" s="3">
        <v>0.18519785791252188</v>
      </c>
      <c r="K8301" s="2">
        <f>$A$10*Table13[[#This Row],[CF % WEC]]</f>
        <v>5.6960342129293219E-2</v>
      </c>
      <c r="L8301" s="1">
        <v>42.360923687208036</v>
      </c>
      <c r="M8301" s="2">
        <f>Table13[[#This Row],[Cons h '[MWh']]]-Table13[[#This Row],[Ewec_prod '[MWh']]]-Table13[[#This Row],[Eeol_prod '[MWh']]]-Table13[[#This Row],[Efv_prod '[MWh']]]</f>
        <v>15.427383973800861</v>
      </c>
    </row>
    <row r="8302" spans="5:13" x14ac:dyDescent="0.3">
      <c r="E8302" s="4">
        <v>43811.833333333336</v>
      </c>
      <c r="F8302" s="3">
        <v>0.39204</v>
      </c>
      <c r="G8302" s="2">
        <f>Table13[[#This Row],[CF % FV]]*$A$2</f>
        <v>19.994039999999998</v>
      </c>
      <c r="H8302" s="3">
        <v>0.381012243933115</v>
      </c>
      <c r="I8302" s="2">
        <f>Table13[[#This Row],[CF % EOL]]*$A$6</f>
        <v>15.2404897573246</v>
      </c>
      <c r="J8302" s="3">
        <v>0.19010625363738953</v>
      </c>
      <c r="K8302" s="2">
        <f>$A$10*Table13[[#This Row],[CF % WEC]]</f>
        <v>5.8469991878732988E-2</v>
      </c>
      <c r="L8302" s="1">
        <v>33.615032213752819</v>
      </c>
      <c r="M8302" s="2">
        <f>Table13[[#This Row],[Cons h '[MWh']]]-Table13[[#This Row],[Ewec_prod '[MWh']]]-Table13[[#This Row],[Eeol_prod '[MWh']]]-Table13[[#This Row],[Efv_prod '[MWh']]]</f>
        <v>-1.6779675354505095</v>
      </c>
    </row>
    <row r="8303" spans="5:13" x14ac:dyDescent="0.3">
      <c r="E8303" s="4">
        <v>43811.875</v>
      </c>
      <c r="F8303" s="3">
        <v>0.57474000000000003</v>
      </c>
      <c r="G8303" s="2">
        <f>Table13[[#This Row],[CF % FV]]*$A$2</f>
        <v>29.31174</v>
      </c>
      <c r="H8303" s="3">
        <v>0.36949551131998098</v>
      </c>
      <c r="I8303" s="2">
        <f>Table13[[#This Row],[CF % EOL]]*$A$6</f>
        <v>14.779820452799239</v>
      </c>
      <c r="J8303" s="3">
        <v>0.17435389584473901</v>
      </c>
      <c r="K8303" s="2">
        <f>$A$10*Table13[[#This Row],[CF % WEC]]</f>
        <v>5.362512110470799E-2</v>
      </c>
      <c r="L8303" s="1">
        <v>31.568644653898136</v>
      </c>
      <c r="M8303" s="2">
        <f>Table13[[#This Row],[Cons h '[MWh']]]-Table13[[#This Row],[Ewec_prod '[MWh']]]-Table13[[#This Row],[Eeol_prod '[MWh']]]-Table13[[#This Row],[Efv_prod '[MWh']]]</f>
        <v>-12.576540920005812</v>
      </c>
    </row>
    <row r="8304" spans="5:13" x14ac:dyDescent="0.3">
      <c r="E8304" s="4">
        <v>43811.916666666664</v>
      </c>
      <c r="F8304" s="3">
        <v>0.59811999999999999</v>
      </c>
      <c r="G8304" s="2">
        <f>Table13[[#This Row],[CF % FV]]*$A$2</f>
        <v>30.50412</v>
      </c>
      <c r="H8304" s="3">
        <v>0</v>
      </c>
      <c r="I8304" s="2">
        <f>Table13[[#This Row],[CF % EOL]]*$A$6</f>
        <v>0</v>
      </c>
      <c r="J8304" s="3">
        <v>0.16192559410181742</v>
      </c>
      <c r="K8304" s="2">
        <f>$A$10*Table13[[#This Row],[CF % WEC]]</f>
        <v>4.9802612964806661E-2</v>
      </c>
      <c r="L8304" s="1">
        <v>31.617865144925908</v>
      </c>
      <c r="M8304" s="2">
        <f>Table13[[#This Row],[Cons h '[MWh']]]-Table13[[#This Row],[Ewec_prod '[MWh']]]-Table13[[#This Row],[Eeol_prod '[MWh']]]-Table13[[#This Row],[Efv_prod '[MWh']]]</f>
        <v>1.0639425319611</v>
      </c>
    </row>
    <row r="8305" spans="5:13" x14ac:dyDescent="0.3">
      <c r="E8305" s="4">
        <v>43811.958333333336</v>
      </c>
      <c r="F8305" s="3">
        <v>0.50905999999999996</v>
      </c>
      <c r="G8305" s="2">
        <f>Table13[[#This Row],[CF % FV]]*$A$2</f>
        <v>25.962059999999997</v>
      </c>
      <c r="H8305" s="3">
        <v>0</v>
      </c>
      <c r="I8305" s="2">
        <f>Table13[[#This Row],[CF % EOL]]*$A$6</f>
        <v>0</v>
      </c>
      <c r="J8305" s="3">
        <v>0.15276232592903022</v>
      </c>
      <c r="K8305" s="2">
        <f>$A$10*Table13[[#This Row],[CF % WEC]]</f>
        <v>4.6984314221897E-2</v>
      </c>
      <c r="L8305" s="1">
        <v>26.6864592168927</v>
      </c>
      <c r="M8305" s="2">
        <f>Table13[[#This Row],[Cons h '[MWh']]]-Table13[[#This Row],[Ewec_prod '[MWh']]]-Table13[[#This Row],[Eeol_prod '[MWh']]]-Table13[[#This Row],[Efv_prod '[MWh']]]</f>
        <v>0.67741490267080451</v>
      </c>
    </row>
    <row r="8306" spans="5:13" x14ac:dyDescent="0.3">
      <c r="E8306" s="4">
        <v>43812</v>
      </c>
      <c r="F8306" s="3">
        <v>0.41894999999999999</v>
      </c>
      <c r="G8306" s="2">
        <f>Table13[[#This Row],[CF % FV]]*$A$2</f>
        <v>21.36645</v>
      </c>
      <c r="H8306" s="3">
        <v>0</v>
      </c>
      <c r="I8306" s="2">
        <f>Table13[[#This Row],[CF % EOL]]*$A$6</f>
        <v>0</v>
      </c>
      <c r="J8306" s="3">
        <v>0.14607947642231636</v>
      </c>
      <c r="K8306" s="2">
        <f>$A$10*Table13[[#This Row],[CF % WEC]]</f>
        <v>4.4928904949934449E-2</v>
      </c>
      <c r="L8306" s="1">
        <v>24.237409409234495</v>
      </c>
      <c r="M8306" s="2">
        <f>Table13[[#This Row],[Cons h '[MWh']]]-Table13[[#This Row],[Ewec_prod '[MWh']]]-Table13[[#This Row],[Eeol_prod '[MWh']]]-Table13[[#This Row],[Efv_prod '[MWh']]]</f>
        <v>2.8260305042845602</v>
      </c>
    </row>
    <row r="8307" spans="5:13" x14ac:dyDescent="0.3">
      <c r="E8307" s="4">
        <v>43812.041666666664</v>
      </c>
      <c r="F8307" s="3">
        <v>0.24</v>
      </c>
      <c r="G8307" s="2">
        <f>Table13[[#This Row],[CF % FV]]*$A$2</f>
        <v>12.24</v>
      </c>
      <c r="H8307" s="3">
        <v>0</v>
      </c>
      <c r="I8307" s="2">
        <f>Table13[[#This Row],[CF % EOL]]*$A$6</f>
        <v>0</v>
      </c>
      <c r="J8307" s="3">
        <v>0.14059093868009853</v>
      </c>
      <c r="K8307" s="2">
        <f>$A$10*Table13[[#This Row],[CF % WEC]]</f>
        <v>4.3240823936956774E-2</v>
      </c>
      <c r="L8307" s="1">
        <v>20.18018152589012</v>
      </c>
      <c r="M8307" s="2">
        <f>Table13[[#This Row],[Cons h '[MWh']]]-Table13[[#This Row],[Ewec_prod '[MWh']]]-Table13[[#This Row],[Eeol_prod '[MWh']]]-Table13[[#This Row],[Efv_prod '[MWh']]]</f>
        <v>7.8969407019531648</v>
      </c>
    </row>
    <row r="8308" spans="5:13" x14ac:dyDescent="0.3">
      <c r="E8308" s="4">
        <v>43812.083333333336</v>
      </c>
      <c r="F8308" s="3">
        <v>0.10818000000000001</v>
      </c>
      <c r="G8308" s="2">
        <f>Table13[[#This Row],[CF % FV]]*$A$2</f>
        <v>5.5171800000000006</v>
      </c>
      <c r="H8308" s="3">
        <v>0</v>
      </c>
      <c r="I8308" s="2">
        <f>Table13[[#This Row],[CF % EOL]]*$A$6</f>
        <v>0</v>
      </c>
      <c r="J8308" s="3">
        <v>0.1361802663913502</v>
      </c>
      <c r="K8308" s="2">
        <f>$A$10*Table13[[#This Row],[CF % WEC]]</f>
        <v>4.188425639660235E-2</v>
      </c>
      <c r="L8308" s="1">
        <v>21.497494760638762</v>
      </c>
      <c r="M8308" s="2">
        <f>Table13[[#This Row],[Cons h '[MWh']]]-Table13[[#This Row],[Ewec_prod '[MWh']]]-Table13[[#This Row],[Eeol_prod '[MWh']]]-Table13[[#This Row],[Efv_prod '[MWh']]]</f>
        <v>15.938430504242159</v>
      </c>
    </row>
    <row r="8309" spans="5:13" x14ac:dyDescent="0.3">
      <c r="E8309" s="4">
        <v>43812.125</v>
      </c>
      <c r="F8309" s="3">
        <v>3.3070000000000002E-2</v>
      </c>
      <c r="G8309" s="2">
        <f>Table13[[#This Row],[CF % FV]]*$A$2</f>
        <v>1.6865700000000001</v>
      </c>
      <c r="H8309" s="3">
        <v>0</v>
      </c>
      <c r="I8309" s="2">
        <f>Table13[[#This Row],[CF % EOL]]*$A$6</f>
        <v>0</v>
      </c>
      <c r="J8309" s="3">
        <v>0.13304326985943749</v>
      </c>
      <c r="K8309" s="2">
        <f>$A$10*Table13[[#This Row],[CF % WEC]]</f>
        <v>4.0919426685663923E-2</v>
      </c>
      <c r="L8309" s="1">
        <v>24.918935922290327</v>
      </c>
      <c r="M8309" s="2">
        <f>Table13[[#This Row],[Cons h '[MWh']]]-Table13[[#This Row],[Ewec_prod '[MWh']]]-Table13[[#This Row],[Eeol_prod '[MWh']]]-Table13[[#This Row],[Efv_prod '[MWh']]]</f>
        <v>23.191446495604662</v>
      </c>
    </row>
    <row r="8310" spans="5:13" x14ac:dyDescent="0.3">
      <c r="E8310" s="4">
        <v>43812.166666666664</v>
      </c>
      <c r="F8310" s="3">
        <v>0</v>
      </c>
      <c r="G8310" s="2">
        <f>Table13[[#This Row],[CF % FV]]*$A$2</f>
        <v>0</v>
      </c>
      <c r="H8310" s="3">
        <v>0</v>
      </c>
      <c r="I8310" s="2">
        <f>Table13[[#This Row],[CF % EOL]]*$A$6</f>
        <v>0</v>
      </c>
      <c r="J8310" s="3">
        <v>0.13155078997490005</v>
      </c>
      <c r="K8310" s="2">
        <f>$A$10*Table13[[#This Row],[CF % WEC]]</f>
        <v>4.0460392408472143E-2</v>
      </c>
      <c r="L8310" s="1">
        <v>28.135929561066234</v>
      </c>
      <c r="M8310" s="2">
        <f>Table13[[#This Row],[Cons h '[MWh']]]-Table13[[#This Row],[Ewec_prod '[MWh']]]-Table13[[#This Row],[Eeol_prod '[MWh']]]-Table13[[#This Row],[Efv_prod '[MWh']]]</f>
        <v>28.095469168657761</v>
      </c>
    </row>
    <row r="8311" spans="5:13" x14ac:dyDescent="0.3">
      <c r="E8311" s="4">
        <v>43812.208333333336</v>
      </c>
      <c r="F8311" s="3">
        <v>0</v>
      </c>
      <c r="G8311" s="2">
        <f>Table13[[#This Row],[CF % FV]]*$A$2</f>
        <v>0</v>
      </c>
      <c r="H8311" s="3">
        <v>1.3340639145540899E-3</v>
      </c>
      <c r="I8311" s="2">
        <f>Table13[[#This Row],[CF % EOL]]*$A$6</f>
        <v>5.3362556582163601E-2</v>
      </c>
      <c r="J8311" s="3">
        <v>0.13078952800174448</v>
      </c>
      <c r="K8311" s="2">
        <f>$A$10*Table13[[#This Row],[CF % WEC]]</f>
        <v>4.0226255021950943E-2</v>
      </c>
      <c r="L8311" s="1">
        <v>35.380934145689388</v>
      </c>
      <c r="M8311" s="2">
        <f>Table13[[#This Row],[Cons h '[MWh']]]-Table13[[#This Row],[Ewec_prod '[MWh']]]-Table13[[#This Row],[Eeol_prod '[MWh']]]-Table13[[#This Row],[Efv_prod '[MWh']]]</f>
        <v>35.287345334085273</v>
      </c>
    </row>
    <row r="8312" spans="5:13" x14ac:dyDescent="0.3">
      <c r="E8312" s="4">
        <v>43812.25</v>
      </c>
      <c r="F8312" s="3">
        <v>0</v>
      </c>
      <c r="G8312" s="2">
        <f>Table13[[#This Row],[CF % FV]]*$A$2</f>
        <v>0</v>
      </c>
      <c r="H8312" s="3">
        <v>4.1085930089462402E-2</v>
      </c>
      <c r="I8312" s="2">
        <f>Table13[[#This Row],[CF % EOL]]*$A$6</f>
        <v>1.6434372035784961</v>
      </c>
      <c r="J8312" s="3">
        <v>0.13116429439387989</v>
      </c>
      <c r="K8312" s="2">
        <f>$A$10*Table13[[#This Row],[CF % WEC]]</f>
        <v>4.0341519972394789E-2</v>
      </c>
      <c r="L8312" s="1">
        <v>37.179660559690461</v>
      </c>
      <c r="M8312" s="2">
        <f>Table13[[#This Row],[Cons h '[MWh']]]-Table13[[#This Row],[Ewec_prod '[MWh']]]-Table13[[#This Row],[Eeol_prod '[MWh']]]-Table13[[#This Row],[Efv_prod '[MWh']]]</f>
        <v>35.495881836139574</v>
      </c>
    </row>
    <row r="8313" spans="5:13" x14ac:dyDescent="0.3">
      <c r="E8313" s="4">
        <v>43812.291666666664</v>
      </c>
      <c r="F8313" s="3">
        <v>0</v>
      </c>
      <c r="G8313" s="2">
        <f>Table13[[#This Row],[CF % FV]]*$A$2</f>
        <v>0</v>
      </c>
      <c r="H8313" s="3">
        <v>4.8753848716151502E-2</v>
      </c>
      <c r="I8313" s="2">
        <f>Table13[[#This Row],[CF % EOL]]*$A$6</f>
        <v>1.9501539486460602</v>
      </c>
      <c r="J8313" s="3">
        <v>0.13256567640980546</v>
      </c>
      <c r="K8313" s="2">
        <f>$A$10*Table13[[#This Row],[CF % WEC]]</f>
        <v>4.0772535751846535E-2</v>
      </c>
      <c r="L8313" s="1">
        <v>34.993606147044176</v>
      </c>
      <c r="M8313" s="2">
        <f>Table13[[#This Row],[Cons h '[MWh']]]-Table13[[#This Row],[Ewec_prod '[MWh']]]-Table13[[#This Row],[Eeol_prod '[MWh']]]-Table13[[#This Row],[Efv_prod '[MWh']]]</f>
        <v>33.002679662646266</v>
      </c>
    </row>
    <row r="8314" spans="5:13" x14ac:dyDescent="0.3">
      <c r="E8314" s="4">
        <v>43812.333333333336</v>
      </c>
      <c r="F8314" s="3">
        <v>0</v>
      </c>
      <c r="G8314" s="2">
        <f>Table13[[#This Row],[CF % FV]]*$A$2</f>
        <v>0</v>
      </c>
      <c r="H8314" s="3">
        <v>4.45382599444255E-2</v>
      </c>
      <c r="I8314" s="2">
        <f>Table13[[#This Row],[CF % EOL]]*$A$6</f>
        <v>1.78153039777702</v>
      </c>
      <c r="J8314" s="3">
        <v>0.13566886938258499</v>
      </c>
      <c r="K8314" s="2">
        <f>$A$10*Table13[[#This Row],[CF % WEC]]</f>
        <v>4.172696867788088E-2</v>
      </c>
      <c r="L8314" s="1">
        <v>29.538165296026403</v>
      </c>
      <c r="M8314" s="2">
        <f>Table13[[#This Row],[Cons h '[MWh']]]-Table13[[#This Row],[Ewec_prod '[MWh']]]-Table13[[#This Row],[Eeol_prod '[MWh']]]-Table13[[#This Row],[Efv_prod '[MWh']]]</f>
        <v>27.714907929571503</v>
      </c>
    </row>
    <row r="8315" spans="5:13" x14ac:dyDescent="0.3">
      <c r="E8315" s="4">
        <v>43812.375</v>
      </c>
      <c r="F8315" s="3">
        <v>0</v>
      </c>
      <c r="G8315" s="2">
        <f>Table13[[#This Row],[CF % FV]]*$A$2</f>
        <v>0</v>
      </c>
      <c r="H8315" s="3">
        <v>4.0926752503783699E-2</v>
      </c>
      <c r="I8315" s="2">
        <f>Table13[[#This Row],[CF % EOL]]*$A$6</f>
        <v>1.6370701001513479</v>
      </c>
      <c r="J8315" s="3">
        <v>0.13382936863191003</v>
      </c>
      <c r="K8315" s="2">
        <f>$A$10*Table13[[#This Row],[CF % WEC]]</f>
        <v>4.1161202997399685E-2</v>
      </c>
      <c r="L8315" s="1">
        <v>33.896119301626591</v>
      </c>
      <c r="M8315" s="2">
        <f>Table13[[#This Row],[Cons h '[MWh']]]-Table13[[#This Row],[Ewec_prod '[MWh']]]-Table13[[#This Row],[Eeol_prod '[MWh']]]-Table13[[#This Row],[Efv_prod '[MWh']]]</f>
        <v>32.217887998477842</v>
      </c>
    </row>
    <row r="8316" spans="5:13" x14ac:dyDescent="0.3">
      <c r="E8316" s="4">
        <v>43812.416666666664</v>
      </c>
      <c r="F8316" s="3">
        <v>0</v>
      </c>
      <c r="G8316" s="2">
        <f>Table13[[#This Row],[CF % FV]]*$A$2</f>
        <v>0</v>
      </c>
      <c r="H8316" s="3">
        <v>6.1185243554036997E-3</v>
      </c>
      <c r="I8316" s="2">
        <f>Table13[[#This Row],[CF % EOL]]*$A$6</f>
        <v>0.24474097421614799</v>
      </c>
      <c r="J8316" s="3">
        <v>0.13166758844430326</v>
      </c>
      <c r="K8316" s="2">
        <f>$A$10*Table13[[#This Row],[CF % WEC]]</f>
        <v>4.0496315506354449E-2</v>
      </c>
      <c r="L8316" s="1">
        <v>31.341434885669067</v>
      </c>
      <c r="M8316" s="2">
        <f>Table13[[#This Row],[Cons h '[MWh']]]-Table13[[#This Row],[Ewec_prod '[MWh']]]-Table13[[#This Row],[Eeol_prod '[MWh']]]-Table13[[#This Row],[Efv_prod '[MWh']]]</f>
        <v>31.056197595946564</v>
      </c>
    </row>
    <row r="8317" spans="5:13" x14ac:dyDescent="0.3">
      <c r="E8317" s="4">
        <v>43812.458333333336</v>
      </c>
      <c r="F8317" s="3">
        <v>0</v>
      </c>
      <c r="G8317" s="2">
        <f>Table13[[#This Row],[CF % FV]]*$A$2</f>
        <v>0</v>
      </c>
      <c r="H8317" s="3">
        <v>0</v>
      </c>
      <c r="I8317" s="2">
        <f>Table13[[#This Row],[CF % EOL]]*$A$6</f>
        <v>0</v>
      </c>
      <c r="J8317" s="3">
        <v>0.13209548461444831</v>
      </c>
      <c r="K8317" s="2">
        <f>$A$10*Table13[[#This Row],[CF % WEC]]</f>
        <v>4.0627921306345877E-2</v>
      </c>
      <c r="L8317" s="1">
        <v>31.554648691437567</v>
      </c>
      <c r="M8317" s="2">
        <f>Table13[[#This Row],[Cons h '[MWh']]]-Table13[[#This Row],[Ewec_prod '[MWh']]]-Table13[[#This Row],[Eeol_prod '[MWh']]]-Table13[[#This Row],[Efv_prod '[MWh']]]</f>
        <v>31.514020770131221</v>
      </c>
    </row>
    <row r="8318" spans="5:13" x14ac:dyDescent="0.3">
      <c r="E8318" s="4">
        <v>43812.5</v>
      </c>
      <c r="F8318" s="3">
        <v>0</v>
      </c>
      <c r="G8318" s="2">
        <f>Table13[[#This Row],[CF % FV]]*$A$2</f>
        <v>0</v>
      </c>
      <c r="H8318" s="3">
        <v>6.3365961135853299E-2</v>
      </c>
      <c r="I8318" s="2">
        <f>Table13[[#This Row],[CF % EOL]]*$A$6</f>
        <v>2.534638445434132</v>
      </c>
      <c r="J8318" s="3">
        <v>0.13575919074778042</v>
      </c>
      <c r="K8318" s="2">
        <f>$A$10*Table13[[#This Row],[CF % WEC]]</f>
        <v>4.175474835050294E-2</v>
      </c>
      <c r="L8318" s="1">
        <v>29.338720750710184</v>
      </c>
      <c r="M8318" s="2">
        <f>Table13[[#This Row],[Cons h '[MWh']]]-Table13[[#This Row],[Ewec_prod '[MWh']]]-Table13[[#This Row],[Eeol_prod '[MWh']]]-Table13[[#This Row],[Efv_prod '[MWh']]]</f>
        <v>26.762327556925548</v>
      </c>
    </row>
    <row r="8319" spans="5:13" x14ac:dyDescent="0.3">
      <c r="E8319" s="4">
        <v>43812.541666666664</v>
      </c>
      <c r="F8319" s="3">
        <v>0</v>
      </c>
      <c r="G8319" s="2">
        <f>Table13[[#This Row],[CF % FV]]*$A$2</f>
        <v>0</v>
      </c>
      <c r="H8319" s="3">
        <v>0.111618873046833</v>
      </c>
      <c r="I8319" s="2">
        <f>Table13[[#This Row],[CF % EOL]]*$A$6</f>
        <v>4.46475492187332</v>
      </c>
      <c r="J8319" s="3">
        <v>0.14124175085198923</v>
      </c>
      <c r="K8319" s="2">
        <f>$A$10*Table13[[#This Row],[CF % WEC]]</f>
        <v>4.3440990852441901E-2</v>
      </c>
      <c r="L8319" s="1">
        <v>34.464288973215538</v>
      </c>
      <c r="M8319" s="2">
        <f>Table13[[#This Row],[Cons h '[MWh']]]-Table13[[#This Row],[Ewec_prod '[MWh']]]-Table13[[#This Row],[Eeol_prod '[MWh']]]-Table13[[#This Row],[Efv_prod '[MWh']]]</f>
        <v>29.956093060489778</v>
      </c>
    </row>
    <row r="8320" spans="5:13" x14ac:dyDescent="0.3">
      <c r="E8320" s="4">
        <v>43812.583333333336</v>
      </c>
      <c r="F8320" s="3">
        <v>0</v>
      </c>
      <c r="G8320" s="2">
        <f>Table13[[#This Row],[CF % FV]]*$A$2</f>
        <v>0</v>
      </c>
      <c r="H8320" s="3">
        <v>0.17118527657843999</v>
      </c>
      <c r="I8320" s="2">
        <f>Table13[[#This Row],[CF % EOL]]*$A$6</f>
        <v>6.8474110631375993</v>
      </c>
      <c r="J8320" s="3">
        <v>0.14856038768079688</v>
      </c>
      <c r="K8320" s="2">
        <f>$A$10*Table13[[#This Row],[CF % WEC]]</f>
        <v>4.5691945924966761E-2</v>
      </c>
      <c r="L8320" s="1">
        <v>30.474139460120984</v>
      </c>
      <c r="M8320" s="2">
        <f>Table13[[#This Row],[Cons h '[MWh']]]-Table13[[#This Row],[Ewec_prod '[MWh']]]-Table13[[#This Row],[Eeol_prod '[MWh']]]-Table13[[#This Row],[Efv_prod '[MWh']]]</f>
        <v>23.581036451058417</v>
      </c>
    </row>
    <row r="8321" spans="5:13" x14ac:dyDescent="0.3">
      <c r="E8321" s="4">
        <v>43812.625</v>
      </c>
      <c r="F8321" s="3">
        <v>2.2499999999999998E-3</v>
      </c>
      <c r="G8321" s="2">
        <f>Table13[[#This Row],[CF % FV]]*$A$2</f>
        <v>0.11474999999999999</v>
      </c>
      <c r="H8321" s="3">
        <v>0.21879132183043501</v>
      </c>
      <c r="I8321" s="2">
        <f>Table13[[#This Row],[CF % EOL]]*$A$6</f>
        <v>8.7516528732174006</v>
      </c>
      <c r="J8321" s="3">
        <v>0.16445785581468045</v>
      </c>
      <c r="K8321" s="2">
        <f>$A$10*Table13[[#This Row],[CF % WEC]]</f>
        <v>5.0581447532071035E-2</v>
      </c>
      <c r="L8321" s="1">
        <v>36.890072364044563</v>
      </c>
      <c r="M8321" s="2">
        <f>Table13[[#This Row],[Cons h '[MWh']]]-Table13[[#This Row],[Ewec_prod '[MWh']]]-Table13[[#This Row],[Eeol_prod '[MWh']]]-Table13[[#This Row],[Efv_prod '[MWh']]]</f>
        <v>27.973088043295093</v>
      </c>
    </row>
    <row r="8322" spans="5:13" x14ac:dyDescent="0.3">
      <c r="E8322" s="4">
        <v>43812.666666666664</v>
      </c>
      <c r="F8322" s="3">
        <v>7.1239999999999998E-2</v>
      </c>
      <c r="G8322" s="2">
        <f>Table13[[#This Row],[CF % FV]]*$A$2</f>
        <v>3.6332399999999998</v>
      </c>
      <c r="H8322" s="3">
        <v>0.32504870922841</v>
      </c>
      <c r="I8322" s="2">
        <f>Table13[[#This Row],[CF % EOL]]*$A$6</f>
        <v>13.0019483691364</v>
      </c>
      <c r="J8322" s="3">
        <v>0.19035119152458113</v>
      </c>
      <c r="K8322" s="2">
        <f>$A$10*Table13[[#This Row],[CF % WEC]]</f>
        <v>5.8545326151019497E-2</v>
      </c>
      <c r="L8322" s="1">
        <v>34.886815908107522</v>
      </c>
      <c r="M8322" s="2">
        <f>Table13[[#This Row],[Cons h '[MWh']]]-Table13[[#This Row],[Ewec_prod '[MWh']]]-Table13[[#This Row],[Eeol_prod '[MWh']]]-Table13[[#This Row],[Efv_prod '[MWh']]]</f>
        <v>18.193082212820102</v>
      </c>
    </row>
    <row r="8323" spans="5:13" x14ac:dyDescent="0.3">
      <c r="E8323" s="4">
        <v>43812.708333333336</v>
      </c>
      <c r="F8323" s="3">
        <v>0.21812000000000001</v>
      </c>
      <c r="G8323" s="2">
        <f>Table13[[#This Row],[CF % FV]]*$A$2</f>
        <v>11.12412</v>
      </c>
      <c r="H8323" s="3">
        <v>0.62276417760563696</v>
      </c>
      <c r="I8323" s="2">
        <f>Table13[[#This Row],[CF % EOL]]*$A$6</f>
        <v>24.910567104225478</v>
      </c>
      <c r="J8323" s="3">
        <v>0.2199559182585713</v>
      </c>
      <c r="K8323" s="2">
        <f>$A$10*Table13[[#This Row],[CF % WEC]]</f>
        <v>6.7650698008013835E-2</v>
      </c>
      <c r="L8323" s="1">
        <v>32.832256299572911</v>
      </c>
      <c r="M8323" s="2">
        <f>Table13[[#This Row],[Cons h '[MWh']]]-Table13[[#This Row],[Ewec_prod '[MWh']]]-Table13[[#This Row],[Eeol_prod '[MWh']]]-Table13[[#This Row],[Efv_prod '[MWh']]]</f>
        <v>-3.2700815026605827</v>
      </c>
    </row>
    <row r="8324" spans="5:13" x14ac:dyDescent="0.3">
      <c r="E8324" s="4">
        <v>43812.75</v>
      </c>
      <c r="F8324" s="3">
        <v>0.36348000000000003</v>
      </c>
      <c r="G8324" s="2">
        <f>Table13[[#This Row],[CF % FV]]*$A$2</f>
        <v>18.537480000000002</v>
      </c>
      <c r="H8324" s="3">
        <v>0.76400589300242205</v>
      </c>
      <c r="I8324" s="2">
        <f>Table13[[#This Row],[CF % EOL]]*$A$6</f>
        <v>30.560235720096884</v>
      </c>
      <c r="J8324" s="3">
        <v>0.24313459118973077</v>
      </c>
      <c r="K8324" s="2">
        <f>$A$10*Table13[[#This Row],[CF % WEC]]</f>
        <v>7.4779641912351313E-2</v>
      </c>
      <c r="L8324" s="1">
        <v>47.018522775022703</v>
      </c>
      <c r="M8324" s="2">
        <f>Table13[[#This Row],[Cons h '[MWh']]]-Table13[[#This Row],[Ewec_prod '[MWh']]]-Table13[[#This Row],[Eeol_prod '[MWh']]]-Table13[[#This Row],[Efv_prod '[MWh']]]</f>
        <v>-2.1539725869865336</v>
      </c>
    </row>
    <row r="8325" spans="5:13" x14ac:dyDescent="0.3">
      <c r="E8325" s="4">
        <v>43812.791666666664</v>
      </c>
      <c r="F8325" s="3">
        <v>0.51916999999999991</v>
      </c>
      <c r="G8325" s="2">
        <f>Table13[[#This Row],[CF % FV]]*$A$2</f>
        <v>26.477669999999996</v>
      </c>
      <c r="H8325" s="3">
        <v>0.68137827588352695</v>
      </c>
      <c r="I8325" s="2">
        <f>Table13[[#This Row],[CF % EOL]]*$A$6</f>
        <v>27.25513103534108</v>
      </c>
      <c r="J8325" s="3">
        <v>0.26141112538643468</v>
      </c>
      <c r="K8325" s="2">
        <f>$A$10*Table13[[#This Row],[CF % WEC]]</f>
        <v>8.0400860497253715E-2</v>
      </c>
      <c r="L8325" s="1">
        <v>41.898683844029151</v>
      </c>
      <c r="M8325" s="2">
        <f>Table13[[#This Row],[Cons h '[MWh']]]-Table13[[#This Row],[Ewec_prod '[MWh']]]-Table13[[#This Row],[Eeol_prod '[MWh']]]-Table13[[#This Row],[Efv_prod '[MWh']]]</f>
        <v>-11.914518051809182</v>
      </c>
    </row>
    <row r="8326" spans="5:13" x14ac:dyDescent="0.3">
      <c r="E8326" s="4">
        <v>43812.833333333336</v>
      </c>
      <c r="F8326" s="3">
        <v>0.56492999999999993</v>
      </c>
      <c r="G8326" s="2">
        <f>Table13[[#This Row],[CF % FV]]*$A$2</f>
        <v>28.811429999999998</v>
      </c>
      <c r="H8326" s="3">
        <v>0.73134824483885197</v>
      </c>
      <c r="I8326" s="2">
        <f>Table13[[#This Row],[CF % EOL]]*$A$6</f>
        <v>29.253929793554079</v>
      </c>
      <c r="J8326" s="3">
        <v>0.27879458940965507</v>
      </c>
      <c r="K8326" s="2">
        <f>$A$10*Table13[[#This Row],[CF % WEC]]</f>
        <v>8.5747402132862693E-2</v>
      </c>
      <c r="L8326" s="1">
        <v>41.043697987910733</v>
      </c>
      <c r="M8326" s="2">
        <f>Table13[[#This Row],[Cons h '[MWh']]]-Table13[[#This Row],[Ewec_prod '[MWh']]]-Table13[[#This Row],[Eeol_prod '[MWh']]]-Table13[[#This Row],[Efv_prod '[MWh']]]</f>
        <v>-17.107409207776204</v>
      </c>
    </row>
    <row r="8327" spans="5:13" x14ac:dyDescent="0.3">
      <c r="E8327" s="4">
        <v>43812.875</v>
      </c>
      <c r="F8327" s="3">
        <v>0.57523999999999997</v>
      </c>
      <c r="G8327" s="2">
        <f>Table13[[#This Row],[CF % FV]]*$A$2</f>
        <v>29.337239999999998</v>
      </c>
      <c r="H8327" s="3">
        <v>0.71335332974986099</v>
      </c>
      <c r="I8327" s="2">
        <f>Table13[[#This Row],[CF % EOL]]*$A$6</f>
        <v>28.534133189994439</v>
      </c>
      <c r="J8327" s="3">
        <v>0.24826267907953081</v>
      </c>
      <c r="K8327" s="2">
        <f>$A$10*Table13[[#This Row],[CF % WEC]]</f>
        <v>7.6356861238560086E-2</v>
      </c>
      <c r="L8327" s="1">
        <v>31.838474136519363</v>
      </c>
      <c r="M8327" s="2">
        <f>Table13[[#This Row],[Cons h '[MWh']]]-Table13[[#This Row],[Ewec_prod '[MWh']]]-Table13[[#This Row],[Eeol_prod '[MWh']]]-Table13[[#This Row],[Efv_prod '[MWh']]]</f>
        <v>-26.109255914713632</v>
      </c>
    </row>
    <row r="8328" spans="5:13" x14ac:dyDescent="0.3">
      <c r="E8328" s="4">
        <v>43812.916666666664</v>
      </c>
      <c r="F8328" s="3">
        <v>0.47858999999999996</v>
      </c>
      <c r="G8328" s="2">
        <f>Table13[[#This Row],[CF % FV]]*$A$2</f>
        <v>24.408089999999998</v>
      </c>
      <c r="H8328" s="3">
        <v>0</v>
      </c>
      <c r="I8328" s="2">
        <f>Table13[[#This Row],[CF % EOL]]*$A$6</f>
        <v>0</v>
      </c>
      <c r="J8328" s="3">
        <v>0.22628406768580298</v>
      </c>
      <c r="K8328" s="2">
        <f>$A$10*Table13[[#This Row],[CF % WEC]]</f>
        <v>6.959701402097046E-2</v>
      </c>
      <c r="L8328" s="1">
        <v>27.436044644088508</v>
      </c>
      <c r="M8328" s="2">
        <f>Table13[[#This Row],[Cons h '[MWh']]]-Table13[[#This Row],[Ewec_prod '[MWh']]]-Table13[[#This Row],[Eeol_prod '[MWh']]]-Table13[[#This Row],[Efv_prod '[MWh']]]</f>
        <v>2.9583576300675389</v>
      </c>
    </row>
    <row r="8329" spans="5:13" x14ac:dyDescent="0.3">
      <c r="E8329" s="4">
        <v>43812.958333333336</v>
      </c>
      <c r="F8329" s="3">
        <v>0.44172</v>
      </c>
      <c r="G8329" s="2">
        <f>Table13[[#This Row],[CF % FV]]*$A$2</f>
        <v>22.527719999999999</v>
      </c>
      <c r="H8329" s="3">
        <v>0</v>
      </c>
      <c r="I8329" s="2">
        <f>Table13[[#This Row],[CF % EOL]]*$A$6</f>
        <v>0</v>
      </c>
      <c r="J8329" s="3">
        <v>0.21167648929624994</v>
      </c>
      <c r="K8329" s="2">
        <f>$A$10*Table13[[#This Row],[CF % WEC]]</f>
        <v>6.5104237095103254E-2</v>
      </c>
      <c r="L8329" s="1">
        <v>26.535483178546571</v>
      </c>
      <c r="M8329" s="2">
        <f>Table13[[#This Row],[Cons h '[MWh']]]-Table13[[#This Row],[Ewec_prod '[MWh']]]-Table13[[#This Row],[Eeol_prod '[MWh']]]-Table13[[#This Row],[Efv_prod '[MWh']]]</f>
        <v>3.9426589414514694</v>
      </c>
    </row>
    <row r="8330" spans="5:13" x14ac:dyDescent="0.3">
      <c r="E8330" s="4">
        <v>43813</v>
      </c>
      <c r="F8330" s="3">
        <v>0.30013000000000001</v>
      </c>
      <c r="G8330" s="2">
        <f>Table13[[#This Row],[CF % FV]]*$A$2</f>
        <v>15.30663</v>
      </c>
      <c r="H8330" s="3">
        <v>2.99447301576517E-2</v>
      </c>
      <c r="I8330" s="2">
        <f>Table13[[#This Row],[CF % EOL]]*$A$6</f>
        <v>1.197789206306068</v>
      </c>
      <c r="J8330" s="3">
        <v>0.20794075916839805</v>
      </c>
      <c r="K8330" s="2">
        <f>$A$10*Table13[[#This Row],[CF % WEC]]</f>
        <v>6.3955258005476523E-2</v>
      </c>
      <c r="L8330" s="1">
        <v>28.384118397038666</v>
      </c>
      <c r="M8330" s="2">
        <f>Table13[[#This Row],[Cons h '[MWh']]]-Table13[[#This Row],[Ewec_prod '[MWh']]]-Table13[[#This Row],[Eeol_prod '[MWh']]]-Table13[[#This Row],[Efv_prod '[MWh']]]</f>
        <v>11.815743932727122</v>
      </c>
    </row>
    <row r="8331" spans="5:13" x14ac:dyDescent="0.3">
      <c r="E8331" s="4">
        <v>43813.041666666664</v>
      </c>
      <c r="F8331" s="3">
        <v>0.20811000000000002</v>
      </c>
      <c r="G8331" s="2">
        <f>Table13[[#This Row],[CF % FV]]*$A$2</f>
        <v>10.613610000000001</v>
      </c>
      <c r="H8331" s="3">
        <v>9.6460327464209003E-2</v>
      </c>
      <c r="I8331" s="2">
        <f>Table13[[#This Row],[CF % EOL]]*$A$6</f>
        <v>3.8584130985683602</v>
      </c>
      <c r="J8331" s="3">
        <v>0.2202162093286798</v>
      </c>
      <c r="K8331" s="2">
        <f>$A$10*Table13[[#This Row],[CF % WEC]]</f>
        <v>6.7730754378933541E-2</v>
      </c>
      <c r="L8331" s="1">
        <v>21.158514813054705</v>
      </c>
      <c r="M8331" s="2">
        <f>Table13[[#This Row],[Cons h '[MWh']]]-Table13[[#This Row],[Ewec_prod '[MWh']]]-Table13[[#This Row],[Eeol_prod '[MWh']]]-Table13[[#This Row],[Efv_prod '[MWh']]]</f>
        <v>6.6187609601074122</v>
      </c>
    </row>
    <row r="8332" spans="5:13" x14ac:dyDescent="0.3">
      <c r="E8332" s="4">
        <v>43813.083333333336</v>
      </c>
      <c r="F8332" s="3">
        <v>7.5040000000000009E-2</v>
      </c>
      <c r="G8332" s="2">
        <f>Table13[[#This Row],[CF % FV]]*$A$2</f>
        <v>3.8270400000000007</v>
      </c>
      <c r="H8332" s="3">
        <v>0.202426207499453</v>
      </c>
      <c r="I8332" s="2">
        <f>Table13[[#This Row],[CF % EOL]]*$A$6</f>
        <v>8.0970482999781197</v>
      </c>
      <c r="J8332" s="3">
        <v>0.24423393082255768</v>
      </c>
      <c r="K8332" s="2">
        <f>$A$10*Table13[[#This Row],[CF % WEC]]</f>
        <v>7.5117760086653787E-2</v>
      </c>
      <c r="L8332" s="1">
        <v>27.56165068911357</v>
      </c>
      <c r="M8332" s="2">
        <f>Table13[[#This Row],[Cons h '[MWh']]]-Table13[[#This Row],[Ewec_prod '[MWh']]]-Table13[[#This Row],[Eeol_prod '[MWh']]]-Table13[[#This Row],[Efv_prod '[MWh']]]</f>
        <v>15.562444629048795</v>
      </c>
    </row>
    <row r="8333" spans="5:13" x14ac:dyDescent="0.3">
      <c r="E8333" s="4">
        <v>43813.125</v>
      </c>
      <c r="F8333" s="3">
        <v>2.1850000000000001E-2</v>
      </c>
      <c r="G8333" s="2">
        <f>Table13[[#This Row],[CF % FV]]*$A$2</f>
        <v>1.1143500000000002</v>
      </c>
      <c r="H8333" s="3">
        <v>0.32490948104978001</v>
      </c>
      <c r="I8333" s="2">
        <f>Table13[[#This Row],[CF % EOL]]*$A$6</f>
        <v>12.9963792419912</v>
      </c>
      <c r="J8333" s="3">
        <v>0.27126647597339965</v>
      </c>
      <c r="K8333" s="2">
        <f>$A$10*Table13[[#This Row],[CF % WEC]]</f>
        <v>8.3432019429463475E-2</v>
      </c>
      <c r="L8333" s="1">
        <v>24.695121098075404</v>
      </c>
      <c r="M8333" s="2">
        <f>Table13[[#This Row],[Cons h '[MWh']]]-Table13[[#This Row],[Ewec_prod '[MWh']]]-Table13[[#This Row],[Eeol_prod '[MWh']]]-Table13[[#This Row],[Efv_prod '[MWh']]]</f>
        <v>10.500959836654742</v>
      </c>
    </row>
    <row r="8334" spans="5:13" x14ac:dyDescent="0.3">
      <c r="E8334" s="4">
        <v>43813.166666666664</v>
      </c>
      <c r="F8334" s="3">
        <v>0</v>
      </c>
      <c r="G8334" s="2">
        <f>Table13[[#This Row],[CF % FV]]*$A$2</f>
        <v>0</v>
      </c>
      <c r="H8334" s="3">
        <v>0.57797270898553699</v>
      </c>
      <c r="I8334" s="2">
        <f>Table13[[#This Row],[CF % EOL]]*$A$6</f>
        <v>23.118908359421479</v>
      </c>
      <c r="J8334" s="3">
        <v>0.30122895671779287</v>
      </c>
      <c r="K8334" s="2">
        <f>$A$10*Table13[[#This Row],[CF % WEC]]</f>
        <v>9.2647423827116632E-2</v>
      </c>
      <c r="L8334" s="1">
        <v>25.667477422068234</v>
      </c>
      <c r="M8334" s="2">
        <f>Table13[[#This Row],[Cons h '[MWh']]]-Table13[[#This Row],[Ewec_prod '[MWh']]]-Table13[[#This Row],[Eeol_prod '[MWh']]]-Table13[[#This Row],[Efv_prod '[MWh']]]</f>
        <v>2.455921638819639</v>
      </c>
    </row>
    <row r="8335" spans="5:13" x14ac:dyDescent="0.3">
      <c r="E8335" s="4">
        <v>43813.208333333336</v>
      </c>
      <c r="F8335" s="3">
        <v>0</v>
      </c>
      <c r="G8335" s="2">
        <f>Table13[[#This Row],[CF % FV]]*$A$2</f>
        <v>0</v>
      </c>
      <c r="H8335" s="3">
        <v>0.88908301111362498</v>
      </c>
      <c r="I8335" s="2">
        <f>Table13[[#This Row],[CF % EOL]]*$A$6</f>
        <v>35.563320444544999</v>
      </c>
      <c r="J8335" s="3">
        <v>0.32769538286996752</v>
      </c>
      <c r="K8335" s="2">
        <f>$A$10*Table13[[#This Row],[CF % WEC]]</f>
        <v>0.10078756489332499</v>
      </c>
      <c r="L8335" s="1">
        <v>42.644004471107799</v>
      </c>
      <c r="M8335" s="2">
        <f>Table13[[#This Row],[Cons h '[MWh']]]-Table13[[#This Row],[Ewec_prod '[MWh']]]-Table13[[#This Row],[Eeol_prod '[MWh']]]-Table13[[#This Row],[Efv_prod '[MWh']]]</f>
        <v>6.9798964616694761</v>
      </c>
    </row>
    <row r="8336" spans="5:13" x14ac:dyDescent="0.3">
      <c r="E8336" s="4">
        <v>43813.25</v>
      </c>
      <c r="F8336" s="3">
        <v>0</v>
      </c>
      <c r="G8336" s="2">
        <f>Table13[[#This Row],[CF % FV]]*$A$2</f>
        <v>0</v>
      </c>
      <c r="H8336" s="3">
        <v>0.93965440187249805</v>
      </c>
      <c r="I8336" s="2">
        <f>Table13[[#This Row],[CF % EOL]]*$A$6</f>
        <v>37.586176074899925</v>
      </c>
      <c r="J8336" s="3">
        <v>0.34778859907801452</v>
      </c>
      <c r="K8336" s="2">
        <f>$A$10*Table13[[#This Row],[CF % WEC]]</f>
        <v>0.10696753091770973</v>
      </c>
      <c r="L8336" s="1">
        <v>44.546672481398531</v>
      </c>
      <c r="M8336" s="2">
        <f>Table13[[#This Row],[Cons h '[MWh']]]-Table13[[#This Row],[Ewec_prod '[MWh']]]-Table13[[#This Row],[Eeol_prod '[MWh']]]-Table13[[#This Row],[Efv_prod '[MWh']]]</f>
        <v>6.8535288755808992</v>
      </c>
    </row>
    <row r="8337" spans="5:13" x14ac:dyDescent="0.3">
      <c r="E8337" s="4">
        <v>43813.291666666664</v>
      </c>
      <c r="F8337" s="3">
        <v>0</v>
      </c>
      <c r="G8337" s="2">
        <f>Table13[[#This Row],[CF % FV]]*$A$2</f>
        <v>0</v>
      </c>
      <c r="H8337" s="3">
        <v>0.95018025148482999</v>
      </c>
      <c r="I8337" s="2">
        <f>Table13[[#This Row],[CF % EOL]]*$A$6</f>
        <v>38.007210059393202</v>
      </c>
      <c r="J8337" s="3">
        <v>0.36216550108476964</v>
      </c>
      <c r="K8337" s="2">
        <f>$A$10*Table13[[#This Row],[CF % WEC]]</f>
        <v>0.11138935990803697</v>
      </c>
      <c r="L8337" s="1">
        <v>26.279323678883298</v>
      </c>
      <c r="M8337" s="2">
        <f>Table13[[#This Row],[Cons h '[MWh']]]-Table13[[#This Row],[Ewec_prod '[MWh']]]-Table13[[#This Row],[Eeol_prod '[MWh']]]-Table13[[#This Row],[Efv_prod '[MWh']]]</f>
        <v>-11.839275740417943</v>
      </c>
    </row>
    <row r="8338" spans="5:13" x14ac:dyDescent="0.3">
      <c r="E8338" s="4">
        <v>43813.333333333336</v>
      </c>
      <c r="F8338" s="3">
        <v>0</v>
      </c>
      <c r="G8338" s="2">
        <f>Table13[[#This Row],[CF % FV]]*$A$2</f>
        <v>0</v>
      </c>
      <c r="H8338" s="3">
        <v>0.96622190194902502</v>
      </c>
      <c r="I8338" s="2">
        <f>Table13[[#This Row],[CF % EOL]]*$A$6</f>
        <v>38.648876077960999</v>
      </c>
      <c r="J8338" s="3">
        <v>0.37348202251949997</v>
      </c>
      <c r="K8338" s="2">
        <f>$A$10*Table13[[#This Row],[CF % WEC]]</f>
        <v>0.11486992355980552</v>
      </c>
      <c r="L8338" s="1">
        <v>36.424009116082374</v>
      </c>
      <c r="M8338" s="2">
        <f>Table13[[#This Row],[Cons h '[MWh']]]-Table13[[#This Row],[Ewec_prod '[MWh']]]-Table13[[#This Row],[Eeol_prod '[MWh']]]-Table13[[#This Row],[Efv_prod '[MWh']]]</f>
        <v>-2.3397368854384339</v>
      </c>
    </row>
    <row r="8339" spans="5:13" x14ac:dyDescent="0.3">
      <c r="E8339" s="4">
        <v>43813.375</v>
      </c>
      <c r="F8339" s="3">
        <v>0</v>
      </c>
      <c r="G8339" s="2">
        <f>Table13[[#This Row],[CF % FV]]*$A$2</f>
        <v>0</v>
      </c>
      <c r="H8339" s="3">
        <v>0.96249399569425398</v>
      </c>
      <c r="I8339" s="2">
        <f>Table13[[#This Row],[CF % EOL]]*$A$6</f>
        <v>38.499759827770163</v>
      </c>
      <c r="J8339" s="3">
        <v>0.2991388709793128</v>
      </c>
      <c r="K8339" s="2">
        <f>$A$10*Table13[[#This Row],[CF % WEC]]</f>
        <v>9.2004587024978157E-2</v>
      </c>
      <c r="L8339" s="1">
        <v>29.844852651397272</v>
      </c>
      <c r="M8339" s="2">
        <f>Table13[[#This Row],[Cons h '[MWh']]]-Table13[[#This Row],[Ewec_prod '[MWh']]]-Table13[[#This Row],[Eeol_prod '[MWh']]]-Table13[[#This Row],[Efv_prod '[MWh']]]</f>
        <v>-8.7469117633978684</v>
      </c>
    </row>
    <row r="8340" spans="5:13" x14ac:dyDescent="0.3">
      <c r="E8340" s="4">
        <v>43813.416666666664</v>
      </c>
      <c r="F8340" s="3">
        <v>0</v>
      </c>
      <c r="G8340" s="2">
        <f>Table13[[#This Row],[CF % FV]]*$A$2</f>
        <v>0</v>
      </c>
      <c r="H8340" s="3">
        <v>0</v>
      </c>
      <c r="I8340" s="2">
        <f>Table13[[#This Row],[CF % EOL]]*$A$6</f>
        <v>0</v>
      </c>
      <c r="J8340" s="3">
        <v>0.24918982381488386</v>
      </c>
      <c r="K8340" s="2">
        <f>$A$10*Table13[[#This Row],[CF % WEC]]</f>
        <v>7.6642018323659994E-2</v>
      </c>
      <c r="L8340" s="1">
        <v>30.492657324211077</v>
      </c>
      <c r="M8340" s="2">
        <f>Table13[[#This Row],[Cons h '[MWh']]]-Table13[[#This Row],[Ewec_prod '[MWh']]]-Table13[[#This Row],[Eeol_prod '[MWh']]]-Table13[[#This Row],[Efv_prod '[MWh']]]</f>
        <v>30.416015305887417</v>
      </c>
    </row>
    <row r="8341" spans="5:13" x14ac:dyDescent="0.3">
      <c r="E8341" s="4">
        <v>43813.458333333336</v>
      </c>
      <c r="F8341" s="3">
        <v>0</v>
      </c>
      <c r="G8341" s="2">
        <f>Table13[[#This Row],[CF % FV]]*$A$2</f>
        <v>0</v>
      </c>
      <c r="H8341" s="3">
        <v>0</v>
      </c>
      <c r="I8341" s="2">
        <f>Table13[[#This Row],[CF % EOL]]*$A$6</f>
        <v>0</v>
      </c>
      <c r="J8341" s="3">
        <v>0.21701069697915024</v>
      </c>
      <c r="K8341" s="2">
        <f>$A$10*Table13[[#This Row],[CF % WEC]]</f>
        <v>6.6744851614252948E-2</v>
      </c>
      <c r="L8341" s="1">
        <v>33.465213998242412</v>
      </c>
      <c r="M8341" s="2">
        <f>Table13[[#This Row],[Cons h '[MWh']]]-Table13[[#This Row],[Ewec_prod '[MWh']]]-Table13[[#This Row],[Eeol_prod '[MWh']]]-Table13[[#This Row],[Efv_prod '[MWh']]]</f>
        <v>33.398469146628159</v>
      </c>
    </row>
    <row r="8342" spans="5:13" x14ac:dyDescent="0.3">
      <c r="E8342" s="4">
        <v>43813.5</v>
      </c>
      <c r="F8342" s="3">
        <v>0</v>
      </c>
      <c r="G8342" s="2">
        <f>Table13[[#This Row],[CF % FV]]*$A$2</f>
        <v>0</v>
      </c>
      <c r="H8342" s="3">
        <v>6.6608134531164501E-2</v>
      </c>
      <c r="I8342" s="2">
        <f>Table13[[#This Row],[CF % EOL]]*$A$6</f>
        <v>2.6643253812465799</v>
      </c>
      <c r="J8342" s="3">
        <v>0.19981191553019306</v>
      </c>
      <c r="K8342" s="2">
        <f>$A$10*Table13[[#This Row],[CF % WEC]]</f>
        <v>6.1455111837660725E-2</v>
      </c>
      <c r="L8342" s="1">
        <v>42.410904116726208</v>
      </c>
      <c r="M8342" s="2">
        <f>Table13[[#This Row],[Cons h '[MWh']]]-Table13[[#This Row],[Ewec_prod '[MWh']]]-Table13[[#This Row],[Eeol_prod '[MWh']]]-Table13[[#This Row],[Efv_prod '[MWh']]]</f>
        <v>39.685123623641971</v>
      </c>
    </row>
    <row r="8343" spans="5:13" x14ac:dyDescent="0.3">
      <c r="E8343" s="4">
        <v>43813.541666666664</v>
      </c>
      <c r="F8343" s="3">
        <v>0</v>
      </c>
      <c r="G8343" s="2">
        <f>Table13[[#This Row],[CF % FV]]*$A$2</f>
        <v>0</v>
      </c>
      <c r="H8343" s="3">
        <v>0.242919885143248</v>
      </c>
      <c r="I8343" s="2">
        <f>Table13[[#This Row],[CF % EOL]]*$A$6</f>
        <v>9.7167954057299202</v>
      </c>
      <c r="J8343" s="3">
        <v>0.19414926713238637</v>
      </c>
      <c r="K8343" s="2">
        <f>$A$10*Table13[[#This Row],[CF % WEC]]</f>
        <v>5.9713480515718995E-2</v>
      </c>
      <c r="L8343" s="1">
        <v>24.280998979022932</v>
      </c>
      <c r="M8343" s="2">
        <f>Table13[[#This Row],[Cons h '[MWh']]]-Table13[[#This Row],[Ewec_prod '[MWh']]]-Table13[[#This Row],[Eeol_prod '[MWh']]]-Table13[[#This Row],[Efv_prod '[MWh']]]</f>
        <v>14.504490092777294</v>
      </c>
    </row>
    <row r="8344" spans="5:13" x14ac:dyDescent="0.3">
      <c r="E8344" s="4">
        <v>43813.583333333336</v>
      </c>
      <c r="F8344" s="3">
        <v>0</v>
      </c>
      <c r="G8344" s="2">
        <f>Table13[[#This Row],[CF % FV]]*$A$2</f>
        <v>0</v>
      </c>
      <c r="H8344" s="3">
        <v>0.37280485362981602</v>
      </c>
      <c r="I8344" s="2">
        <f>Table13[[#This Row],[CF % EOL]]*$A$6</f>
        <v>14.912194145192641</v>
      </c>
      <c r="J8344" s="3">
        <v>0.19901179855273168</v>
      </c>
      <c r="K8344" s="2">
        <f>$A$10*Table13[[#This Row],[CF % WEC]]</f>
        <v>6.1209024019511213E-2</v>
      </c>
      <c r="L8344" s="1">
        <v>35.600399969408606</v>
      </c>
      <c r="M8344" s="2">
        <f>Table13[[#This Row],[Cons h '[MWh']]]-Table13[[#This Row],[Ewec_prod '[MWh']]]-Table13[[#This Row],[Eeol_prod '[MWh']]]-Table13[[#This Row],[Efv_prod '[MWh']]]</f>
        <v>20.626996800196451</v>
      </c>
    </row>
    <row r="8345" spans="5:13" x14ac:dyDescent="0.3">
      <c r="E8345" s="4">
        <v>43813.625</v>
      </c>
      <c r="F8345" s="3">
        <v>1.6699999999999998E-3</v>
      </c>
      <c r="G8345" s="2">
        <f>Table13[[#This Row],[CF % FV]]*$A$2</f>
        <v>8.5169999999999996E-2</v>
      </c>
      <c r="H8345" s="3">
        <v>0.55382534029504105</v>
      </c>
      <c r="I8345" s="2">
        <f>Table13[[#This Row],[CF % EOL]]*$A$6</f>
        <v>22.15301361180164</v>
      </c>
      <c r="J8345" s="3">
        <v>0.21502556301367887</v>
      </c>
      <c r="K8345" s="2">
        <f>$A$10*Table13[[#This Row],[CF % WEC]]</f>
        <v>6.6134294283189538E-2</v>
      </c>
      <c r="L8345" s="1">
        <v>30.163089244844056</v>
      </c>
      <c r="M8345" s="2">
        <f>Table13[[#This Row],[Cons h '[MWh']]]-Table13[[#This Row],[Ewec_prod '[MWh']]]-Table13[[#This Row],[Eeol_prod '[MWh']]]-Table13[[#This Row],[Efv_prod '[MWh']]]</f>
        <v>7.8587713387592277</v>
      </c>
    </row>
    <row r="8346" spans="5:13" x14ac:dyDescent="0.3">
      <c r="E8346" s="4">
        <v>43813.666666666664</v>
      </c>
      <c r="F8346" s="3">
        <v>6.0840000000000005E-2</v>
      </c>
      <c r="G8346" s="2">
        <f>Table13[[#This Row],[CF % FV]]*$A$2</f>
        <v>3.1028400000000005</v>
      </c>
      <c r="H8346" s="3">
        <v>0.73815800380479202</v>
      </c>
      <c r="I8346" s="2">
        <f>Table13[[#This Row],[CF % EOL]]*$A$6</f>
        <v>29.52632015219168</v>
      </c>
      <c r="J8346" s="3">
        <v>0.24062864336738427</v>
      </c>
      <c r="K8346" s="2">
        <f>$A$10*Table13[[#This Row],[CF % WEC]]</f>
        <v>7.4008900571560871E-2</v>
      </c>
      <c r="L8346" s="1">
        <v>31.871568452983354</v>
      </c>
      <c r="M8346" s="2">
        <f>Table13[[#This Row],[Cons h '[MWh']]]-Table13[[#This Row],[Ewec_prod '[MWh']]]-Table13[[#This Row],[Eeol_prod '[MWh']]]-Table13[[#This Row],[Efv_prod '[MWh']]]</f>
        <v>-0.8316005997798861</v>
      </c>
    </row>
    <row r="8347" spans="5:13" x14ac:dyDescent="0.3">
      <c r="E8347" s="4">
        <v>43813.708333333336</v>
      </c>
      <c r="F8347" s="3">
        <v>0.20466000000000001</v>
      </c>
      <c r="G8347" s="2">
        <f>Table13[[#This Row],[CF % FV]]*$A$2</f>
        <v>10.437660000000001</v>
      </c>
      <c r="H8347" s="3">
        <v>0.85960115404040605</v>
      </c>
      <c r="I8347" s="2">
        <f>Table13[[#This Row],[CF % EOL]]*$A$6</f>
        <v>34.38404616161624</v>
      </c>
      <c r="J8347" s="3">
        <v>0.2715664210691896</v>
      </c>
      <c r="K8347" s="2">
        <f>$A$10*Table13[[#This Row],[CF % WEC]]</f>
        <v>8.3524271982861095E-2</v>
      </c>
      <c r="L8347" s="1">
        <v>41.271678418758704</v>
      </c>
      <c r="M8347" s="2">
        <f>Table13[[#This Row],[Cons h '[MWh']]]-Table13[[#This Row],[Ewec_prod '[MWh']]]-Table13[[#This Row],[Eeol_prod '[MWh']]]-Table13[[#This Row],[Efv_prod '[MWh']]]</f>
        <v>-3.6335520148403972</v>
      </c>
    </row>
    <row r="8348" spans="5:13" x14ac:dyDescent="0.3">
      <c r="E8348" s="4">
        <v>43813.75</v>
      </c>
      <c r="F8348" s="3">
        <v>0.40455999999999998</v>
      </c>
      <c r="G8348" s="2">
        <f>Table13[[#This Row],[CF % FV]]*$A$2</f>
        <v>20.632559999999998</v>
      </c>
      <c r="H8348" s="3">
        <v>0.92037354682076</v>
      </c>
      <c r="I8348" s="2">
        <f>Table13[[#This Row],[CF % EOL]]*$A$6</f>
        <v>36.814941872830403</v>
      </c>
      <c r="J8348" s="3">
        <v>0.3028078408174818</v>
      </c>
      <c r="K8348" s="2">
        <f>$A$10*Table13[[#This Row],[CF % WEC]]</f>
        <v>9.313303299946063E-2</v>
      </c>
      <c r="L8348" s="1">
        <v>53.538640230007502</v>
      </c>
      <c r="M8348" s="2">
        <f>Table13[[#This Row],[Cons h '[MWh']]]-Table13[[#This Row],[Ewec_prod '[MWh']]]-Table13[[#This Row],[Eeol_prod '[MWh']]]-Table13[[#This Row],[Efv_prod '[MWh']]]</f>
        <v>-4.0019946758223597</v>
      </c>
    </row>
    <row r="8349" spans="5:13" x14ac:dyDescent="0.3">
      <c r="E8349" s="4">
        <v>43813.791666666664</v>
      </c>
      <c r="F8349" s="3">
        <v>0.41011999999999998</v>
      </c>
      <c r="G8349" s="2">
        <f>Table13[[#This Row],[CF % FV]]*$A$2</f>
        <v>20.916119999999999</v>
      </c>
      <c r="H8349" s="3">
        <v>0.92731877610189695</v>
      </c>
      <c r="I8349" s="2">
        <f>Table13[[#This Row],[CF % EOL]]*$A$6</f>
        <v>37.092751044075875</v>
      </c>
      <c r="J8349" s="3">
        <v>0.32431181931437314</v>
      </c>
      <c r="K8349" s="2">
        <f>$A$10*Table13[[#This Row],[CF % WEC]]</f>
        <v>9.9746899845061326E-2</v>
      </c>
      <c r="L8349" s="1">
        <v>39.522034457967791</v>
      </c>
      <c r="M8349" s="2">
        <f>Table13[[#This Row],[Cons h '[MWh']]]-Table13[[#This Row],[Ewec_prod '[MWh']]]-Table13[[#This Row],[Eeol_prod '[MWh']]]-Table13[[#This Row],[Efv_prod '[MWh']]]</f>
        <v>-18.586583485953142</v>
      </c>
    </row>
    <row r="8350" spans="5:13" x14ac:dyDescent="0.3">
      <c r="E8350" s="4">
        <v>43813.833333333336</v>
      </c>
      <c r="F8350" s="3">
        <v>0.41731999999999997</v>
      </c>
      <c r="G8350" s="2">
        <f>Table13[[#This Row],[CF % FV]]*$A$2</f>
        <v>21.28332</v>
      </c>
      <c r="H8350" s="3">
        <v>0.89253067068148695</v>
      </c>
      <c r="I8350" s="2">
        <f>Table13[[#This Row],[CF % EOL]]*$A$6</f>
        <v>35.701226827259475</v>
      </c>
      <c r="J8350" s="3">
        <v>0.33005194539008564</v>
      </c>
      <c r="K8350" s="2">
        <f>$A$10*Table13[[#This Row],[CF % WEC]]</f>
        <v>0.10151236057351262</v>
      </c>
      <c r="L8350" s="1">
        <v>43.060313575754016</v>
      </c>
      <c r="M8350" s="2">
        <f>Table13[[#This Row],[Cons h '[MWh']]]-Table13[[#This Row],[Ewec_prod '[MWh']]]-Table13[[#This Row],[Eeol_prod '[MWh']]]-Table13[[#This Row],[Efv_prod '[MWh']]]</f>
        <v>-14.025745612078975</v>
      </c>
    </row>
    <row r="8351" spans="5:13" x14ac:dyDescent="0.3">
      <c r="E8351" s="4">
        <v>43813.875</v>
      </c>
      <c r="F8351" s="3">
        <v>0.54424000000000006</v>
      </c>
      <c r="G8351" s="2">
        <f>Table13[[#This Row],[CF % FV]]*$A$2</f>
        <v>27.756240000000002</v>
      </c>
      <c r="H8351" s="3">
        <v>0.76400589300242205</v>
      </c>
      <c r="I8351" s="2">
        <f>Table13[[#This Row],[CF % EOL]]*$A$6</f>
        <v>30.560235720096884</v>
      </c>
      <c r="J8351" s="3">
        <v>0.2741363448101754</v>
      </c>
      <c r="K8351" s="2">
        <f>$A$10*Table13[[#This Row],[CF % WEC]]</f>
        <v>8.431469006427264E-2</v>
      </c>
      <c r="L8351" s="1">
        <v>35.674740957734883</v>
      </c>
      <c r="M8351" s="2">
        <f>Table13[[#This Row],[Cons h '[MWh']]]-Table13[[#This Row],[Ewec_prod '[MWh']]]-Table13[[#This Row],[Eeol_prod '[MWh']]]-Table13[[#This Row],[Efv_prod '[MWh']]]</f>
        <v>-22.726049452426277</v>
      </c>
    </row>
    <row r="8352" spans="5:13" x14ac:dyDescent="0.3">
      <c r="E8352" s="4">
        <v>43813.916666666664</v>
      </c>
      <c r="F8352" s="3">
        <v>0.63357000000000008</v>
      </c>
      <c r="G8352" s="2">
        <f>Table13[[#This Row],[CF % FV]]*$A$2</f>
        <v>32.312070000000006</v>
      </c>
      <c r="H8352" s="3">
        <v>0</v>
      </c>
      <c r="I8352" s="2">
        <f>Table13[[#This Row],[CF % EOL]]*$A$6</f>
        <v>0</v>
      </c>
      <c r="J8352" s="3">
        <v>0.23561372708021969</v>
      </c>
      <c r="K8352" s="2">
        <f>$A$10*Table13[[#This Row],[CF % WEC]]</f>
        <v>7.2466488846682359E-2</v>
      </c>
      <c r="L8352" s="1">
        <v>29.348354585165257</v>
      </c>
      <c r="M8352" s="2">
        <f>Table13[[#This Row],[Cons h '[MWh']]]-Table13[[#This Row],[Ewec_prod '[MWh']]]-Table13[[#This Row],[Eeol_prod '[MWh']]]-Table13[[#This Row],[Efv_prod '[MWh']]]</f>
        <v>-3.036181903681431</v>
      </c>
    </row>
    <row r="8353" spans="5:13" x14ac:dyDescent="0.3">
      <c r="E8353" s="4">
        <v>43813.958333333336</v>
      </c>
      <c r="F8353" s="3">
        <v>0.52633000000000008</v>
      </c>
      <c r="G8353" s="2">
        <f>Table13[[#This Row],[CF % FV]]*$A$2</f>
        <v>26.842830000000003</v>
      </c>
      <c r="H8353" s="3">
        <v>0</v>
      </c>
      <c r="I8353" s="2">
        <f>Table13[[#This Row],[CF % EOL]]*$A$6</f>
        <v>0</v>
      </c>
      <c r="J8353" s="3">
        <v>0.21041376734191924</v>
      </c>
      <c r="K8353" s="2">
        <f>$A$10*Table13[[#This Row],[CF % WEC]]</f>
        <v>6.4715868269763929E-2</v>
      </c>
      <c r="L8353" s="1">
        <v>30.745799245075307</v>
      </c>
      <c r="M8353" s="2">
        <f>Table13[[#This Row],[Cons h '[MWh']]]-Table13[[#This Row],[Ewec_prod '[MWh']]]-Table13[[#This Row],[Eeol_prod '[MWh']]]-Table13[[#This Row],[Efv_prod '[MWh']]]</f>
        <v>3.8382533768055396</v>
      </c>
    </row>
    <row r="8354" spans="5:13" x14ac:dyDescent="0.3">
      <c r="E8354" s="4">
        <v>43814</v>
      </c>
      <c r="F8354" s="3">
        <v>0.46326999999999996</v>
      </c>
      <c r="G8354" s="2">
        <f>Table13[[#This Row],[CF % FV]]*$A$2</f>
        <v>23.626769999999997</v>
      </c>
      <c r="H8354" s="3">
        <v>1.3859559683377299E-6</v>
      </c>
      <c r="I8354" s="2">
        <f>Table13[[#This Row],[CF % EOL]]*$A$6</f>
        <v>5.5438238733509198E-5</v>
      </c>
      <c r="J8354" s="3">
        <v>0.19290970050975506</v>
      </c>
      <c r="K8354" s="2">
        <f>$A$10*Table13[[#This Row],[CF % WEC]]</f>
        <v>5.933223345534272E-2</v>
      </c>
      <c r="L8354" s="1">
        <v>26.50983366682874</v>
      </c>
      <c r="M8354" s="2">
        <f>Table13[[#This Row],[Cons h '[MWh']]]-Table13[[#This Row],[Ewec_prod '[MWh']]]-Table13[[#This Row],[Eeol_prod '[MWh']]]-Table13[[#This Row],[Efv_prod '[MWh']]]</f>
        <v>2.8236759951346677</v>
      </c>
    </row>
    <row r="8355" spans="5:13" x14ac:dyDescent="0.3">
      <c r="E8355" s="4">
        <v>43814.041666666664</v>
      </c>
      <c r="F8355" s="3">
        <v>0.29518</v>
      </c>
      <c r="G8355" s="2">
        <f>Table13[[#This Row],[CF % FV]]*$A$2</f>
        <v>15.054180000000001</v>
      </c>
      <c r="H8355" s="3">
        <v>5.6395582446605703E-2</v>
      </c>
      <c r="I8355" s="2">
        <f>Table13[[#This Row],[CF % EOL]]*$A$6</f>
        <v>2.2558232978642283</v>
      </c>
      <c r="J8355" s="3">
        <v>0.18223362770188897</v>
      </c>
      <c r="K8355" s="2">
        <f>$A$10*Table13[[#This Row],[CF % WEC]]</f>
        <v>5.604864925740595E-2</v>
      </c>
      <c r="L8355" s="1">
        <v>25.752843652517303</v>
      </c>
      <c r="M8355" s="2">
        <f>Table13[[#This Row],[Cons h '[MWh']]]-Table13[[#This Row],[Ewec_prod '[MWh']]]-Table13[[#This Row],[Eeol_prod '[MWh']]]-Table13[[#This Row],[Efv_prod '[MWh']]]</f>
        <v>8.3867917053956678</v>
      </c>
    </row>
    <row r="8356" spans="5:13" x14ac:dyDescent="0.3">
      <c r="E8356" s="4">
        <v>43814.083333333336</v>
      </c>
      <c r="F8356" s="3">
        <v>0.11489000000000001</v>
      </c>
      <c r="G8356" s="2">
        <f>Table13[[#This Row],[CF % FV]]*$A$2</f>
        <v>5.8593900000000003</v>
      </c>
      <c r="H8356" s="3">
        <v>0.15394749555958401</v>
      </c>
      <c r="I8356" s="2">
        <f>Table13[[#This Row],[CF % EOL]]*$A$6</f>
        <v>6.1578998223833601</v>
      </c>
      <c r="J8356" s="3">
        <v>0.18033642337282141</v>
      </c>
      <c r="K8356" s="2">
        <f>$A$10*Table13[[#This Row],[CF % WEC]]</f>
        <v>5.5465135987377144E-2</v>
      </c>
      <c r="L8356" s="1">
        <v>23.736978797663632</v>
      </c>
      <c r="M8356" s="2">
        <f>Table13[[#This Row],[Cons h '[MWh']]]-Table13[[#This Row],[Ewec_prod '[MWh']]]-Table13[[#This Row],[Eeol_prod '[MWh']]]-Table13[[#This Row],[Efv_prod '[MWh']]]</f>
        <v>11.664223839292895</v>
      </c>
    </row>
    <row r="8357" spans="5:13" x14ac:dyDescent="0.3">
      <c r="E8357" s="4">
        <v>43814.125</v>
      </c>
      <c r="F8357" s="3">
        <v>2.034E-2</v>
      </c>
      <c r="G8357" s="2">
        <f>Table13[[#This Row],[CF % FV]]*$A$2</f>
        <v>1.0373399999999999</v>
      </c>
      <c r="H8357" s="3">
        <v>0.25079604713223402</v>
      </c>
      <c r="I8357" s="2">
        <f>Table13[[#This Row],[CF % EOL]]*$A$6</f>
        <v>10.03184188528936</v>
      </c>
      <c r="J8357" s="3">
        <v>0.18687521450223496</v>
      </c>
      <c r="K8357" s="2">
        <f>$A$10*Table13[[#This Row],[CF % WEC]]</f>
        <v>5.7476237973337001E-2</v>
      </c>
      <c r="L8357" s="1">
        <v>25.148015881663863</v>
      </c>
      <c r="M8357" s="2">
        <f>Table13[[#This Row],[Cons h '[MWh']]]-Table13[[#This Row],[Ewec_prod '[MWh']]]-Table13[[#This Row],[Eeol_prod '[MWh']]]-Table13[[#This Row],[Efv_prod '[MWh']]]</f>
        <v>14.021357758401166</v>
      </c>
    </row>
    <row r="8358" spans="5:13" x14ac:dyDescent="0.3">
      <c r="E8358" s="4">
        <v>43814.166666666664</v>
      </c>
      <c r="F8358" s="3">
        <v>0</v>
      </c>
      <c r="G8358" s="2">
        <f>Table13[[#This Row],[CF % FV]]*$A$2</f>
        <v>0</v>
      </c>
      <c r="H8358" s="3">
        <v>0.32199442381884902</v>
      </c>
      <c r="I8358" s="2">
        <f>Table13[[#This Row],[CF % EOL]]*$A$6</f>
        <v>12.879776952753961</v>
      </c>
      <c r="J8358" s="3">
        <v>0.2003630181699971</v>
      </c>
      <c r="K8358" s="2">
        <f>$A$10*Table13[[#This Row],[CF % WEC]]</f>
        <v>6.1624611610851532E-2</v>
      </c>
      <c r="L8358" s="1">
        <v>30.433692789102174</v>
      </c>
      <c r="M8358" s="2">
        <f>Table13[[#This Row],[Cons h '[MWh']]]-Table13[[#This Row],[Ewec_prod '[MWh']]]-Table13[[#This Row],[Eeol_prod '[MWh']]]-Table13[[#This Row],[Efv_prod '[MWh']]]</f>
        <v>17.492291224737361</v>
      </c>
    </row>
    <row r="8359" spans="5:13" x14ac:dyDescent="0.3">
      <c r="E8359" s="4">
        <v>43814.208333333336</v>
      </c>
      <c r="F8359" s="3">
        <v>0</v>
      </c>
      <c r="G8359" s="2">
        <f>Table13[[#This Row],[CF % FV]]*$A$2</f>
        <v>0</v>
      </c>
      <c r="H8359" s="3">
        <v>0.34145071656352899</v>
      </c>
      <c r="I8359" s="2">
        <f>Table13[[#This Row],[CF % EOL]]*$A$6</f>
        <v>13.65802866254116</v>
      </c>
      <c r="J8359" s="3">
        <v>0.21986361203175472</v>
      </c>
      <c r="K8359" s="2">
        <f>$A$10*Table13[[#This Row],[CF % WEC]]</f>
        <v>6.7622307861824243E-2</v>
      </c>
      <c r="L8359" s="1">
        <v>31.457705760963524</v>
      </c>
      <c r="M8359" s="2">
        <f>Table13[[#This Row],[Cons h '[MWh']]]-Table13[[#This Row],[Ewec_prod '[MWh']]]-Table13[[#This Row],[Eeol_prod '[MWh']]]-Table13[[#This Row],[Efv_prod '[MWh']]]</f>
        <v>17.732054790560539</v>
      </c>
    </row>
    <row r="8360" spans="5:13" x14ac:dyDescent="0.3">
      <c r="E8360" s="4">
        <v>43814.25</v>
      </c>
      <c r="F8360" s="3">
        <v>0</v>
      </c>
      <c r="G8360" s="2">
        <f>Table13[[#This Row],[CF % FV]]*$A$2</f>
        <v>0</v>
      </c>
      <c r="H8360" s="3">
        <v>0.45899493614921799</v>
      </c>
      <c r="I8360" s="2">
        <f>Table13[[#This Row],[CF % EOL]]*$A$6</f>
        <v>18.35979744596872</v>
      </c>
      <c r="J8360" s="3">
        <v>0.23568583801140272</v>
      </c>
      <c r="K8360" s="2">
        <f>$A$10*Table13[[#This Row],[CF % WEC]]</f>
        <v>7.2488667630809481E-2</v>
      </c>
      <c r="L8360" s="1">
        <v>29.290742451676355</v>
      </c>
      <c r="M8360" s="2">
        <f>Table13[[#This Row],[Cons h '[MWh']]]-Table13[[#This Row],[Ewec_prod '[MWh']]]-Table13[[#This Row],[Eeol_prod '[MWh']]]-Table13[[#This Row],[Efv_prod '[MWh']]]</f>
        <v>10.858456338076824</v>
      </c>
    </row>
    <row r="8361" spans="5:13" x14ac:dyDescent="0.3">
      <c r="E8361" s="4">
        <v>43814.291666666664</v>
      </c>
      <c r="F8361" s="3">
        <v>0</v>
      </c>
      <c r="G8361" s="2">
        <f>Table13[[#This Row],[CF % FV]]*$A$2</f>
        <v>0</v>
      </c>
      <c r="H8361" s="3">
        <v>0.55864110948610302</v>
      </c>
      <c r="I8361" s="2">
        <f>Table13[[#This Row],[CF % EOL]]*$A$6</f>
        <v>22.345644379444121</v>
      </c>
      <c r="J8361" s="3">
        <v>0.24593379690428835</v>
      </c>
      <c r="K8361" s="2">
        <f>$A$10*Table13[[#This Row],[CF % WEC]]</f>
        <v>7.5640579058108073E-2</v>
      </c>
      <c r="L8361" s="1">
        <v>34.247630844638522</v>
      </c>
      <c r="M8361" s="2">
        <f>Table13[[#This Row],[Cons h '[MWh']]]-Table13[[#This Row],[Ewec_prod '[MWh']]]-Table13[[#This Row],[Eeol_prod '[MWh']]]-Table13[[#This Row],[Efv_prod '[MWh']]]</f>
        <v>11.826345886136291</v>
      </c>
    </row>
    <row r="8362" spans="5:13" x14ac:dyDescent="0.3">
      <c r="E8362" s="4">
        <v>43814.333333333336</v>
      </c>
      <c r="F8362" s="3">
        <v>0</v>
      </c>
      <c r="G8362" s="2">
        <f>Table13[[#This Row],[CF % FV]]*$A$2</f>
        <v>0</v>
      </c>
      <c r="H8362" s="3">
        <v>0.71693281809200804</v>
      </c>
      <c r="I8362" s="2">
        <f>Table13[[#This Row],[CF % EOL]]*$A$6</f>
        <v>28.677312723680323</v>
      </c>
      <c r="J8362" s="3">
        <v>0.25301624852333848</v>
      </c>
      <c r="K8362" s="2">
        <f>$A$10*Table13[[#This Row],[CF % WEC]]</f>
        <v>7.7818891873830898E-2</v>
      </c>
      <c r="L8362" s="1">
        <v>33.290370040368146</v>
      </c>
      <c r="M8362" s="2">
        <f>Table13[[#This Row],[Cons h '[MWh']]]-Table13[[#This Row],[Ewec_prod '[MWh']]]-Table13[[#This Row],[Eeol_prod '[MWh']]]-Table13[[#This Row],[Efv_prod '[MWh']]]</f>
        <v>4.5352384248139899</v>
      </c>
    </row>
    <row r="8363" spans="5:13" x14ac:dyDescent="0.3">
      <c r="E8363" s="4">
        <v>43814.375</v>
      </c>
      <c r="F8363" s="3">
        <v>0</v>
      </c>
      <c r="G8363" s="2">
        <f>Table13[[#This Row],[CF % FV]]*$A$2</f>
        <v>0</v>
      </c>
      <c r="H8363" s="3">
        <v>0.73452202521604604</v>
      </c>
      <c r="I8363" s="2">
        <f>Table13[[#This Row],[CF % EOL]]*$A$6</f>
        <v>29.380881008641843</v>
      </c>
      <c r="J8363" s="3">
        <v>0.22143715728894248</v>
      </c>
      <c r="K8363" s="2">
        <f>$A$10*Table13[[#This Row],[CF % WEC]]</f>
        <v>6.8106274994142138E-2</v>
      </c>
      <c r="L8363" s="1">
        <v>30.590378156980808</v>
      </c>
      <c r="M8363" s="2">
        <f>Table13[[#This Row],[Cons h '[MWh']]]-Table13[[#This Row],[Ewec_prod '[MWh']]]-Table13[[#This Row],[Eeol_prod '[MWh']]]-Table13[[#This Row],[Efv_prod '[MWh']]]</f>
        <v>1.1413908733448217</v>
      </c>
    </row>
    <row r="8364" spans="5:13" x14ac:dyDescent="0.3">
      <c r="E8364" s="4">
        <v>43814.416666666664</v>
      </c>
      <c r="F8364" s="3">
        <v>0</v>
      </c>
      <c r="G8364" s="2">
        <f>Table13[[#This Row],[CF % FV]]*$A$2</f>
        <v>0</v>
      </c>
      <c r="H8364" s="3">
        <v>5.8842127071239998E-3</v>
      </c>
      <c r="I8364" s="2">
        <f>Table13[[#This Row],[CF % EOL]]*$A$6</f>
        <v>0.23536850828495998</v>
      </c>
      <c r="J8364" s="3">
        <v>0.1956173599803436</v>
      </c>
      <c r="K8364" s="2">
        <f>$A$10*Table13[[#This Row],[CF % WEC]]</f>
        <v>6.0165014198882392E-2</v>
      </c>
      <c r="L8364" s="1">
        <v>28.506041911265687</v>
      </c>
      <c r="M8364" s="2">
        <f>Table13[[#This Row],[Cons h '[MWh']]]-Table13[[#This Row],[Ewec_prod '[MWh']]]-Table13[[#This Row],[Eeol_prod '[MWh']]]-Table13[[#This Row],[Efv_prod '[MWh']]]</f>
        <v>28.210508388781843</v>
      </c>
    </row>
    <row r="8365" spans="5:13" x14ac:dyDescent="0.3">
      <c r="E8365" s="4">
        <v>43814.458333333336</v>
      </c>
      <c r="F8365" s="3">
        <v>0</v>
      </c>
      <c r="G8365" s="2">
        <f>Table13[[#This Row],[CF % FV]]*$A$2</f>
        <v>0</v>
      </c>
      <c r="H8365" s="3">
        <v>0</v>
      </c>
      <c r="I8365" s="2">
        <f>Table13[[#This Row],[CF % EOL]]*$A$6</f>
        <v>0</v>
      </c>
      <c r="J8365" s="3">
        <v>0.17881710678736673</v>
      </c>
      <c r="K8365" s="2">
        <f>$A$10*Table13[[#This Row],[CF % WEC]]</f>
        <v>5.4997847685635093E-2</v>
      </c>
      <c r="L8365" s="1">
        <v>35.523619114520443</v>
      </c>
      <c r="M8365" s="2">
        <f>Table13[[#This Row],[Cons h '[MWh']]]-Table13[[#This Row],[Ewec_prod '[MWh']]]-Table13[[#This Row],[Eeol_prod '[MWh']]]-Table13[[#This Row],[Efv_prod '[MWh']]]</f>
        <v>35.468621266834809</v>
      </c>
    </row>
    <row r="8366" spans="5:13" x14ac:dyDescent="0.3">
      <c r="E8366" s="4">
        <v>43814.5</v>
      </c>
      <c r="F8366" s="3">
        <v>0</v>
      </c>
      <c r="G8366" s="2">
        <f>Table13[[#This Row],[CF % FV]]*$A$2</f>
        <v>0</v>
      </c>
      <c r="H8366" s="3">
        <v>0</v>
      </c>
      <c r="I8366" s="2">
        <f>Table13[[#This Row],[CF % EOL]]*$A$6</f>
        <v>0</v>
      </c>
      <c r="J8366" s="3">
        <v>0.16703754450907612</v>
      </c>
      <c r="K8366" s="2">
        <f>$A$10*Table13[[#This Row],[CF % WEC]]</f>
        <v>5.13748689694251E-2</v>
      </c>
      <c r="L8366" s="1">
        <v>31.753484573365959</v>
      </c>
      <c r="M8366" s="2">
        <f>Table13[[#This Row],[Cons h '[MWh']]]-Table13[[#This Row],[Ewec_prod '[MWh']]]-Table13[[#This Row],[Eeol_prod '[MWh']]]-Table13[[#This Row],[Efv_prod '[MWh']]]</f>
        <v>31.702109704396534</v>
      </c>
    </row>
    <row r="8367" spans="5:13" x14ac:dyDescent="0.3">
      <c r="E8367" s="4">
        <v>43814.541666666664</v>
      </c>
      <c r="F8367" s="3">
        <v>0</v>
      </c>
      <c r="G8367" s="2">
        <f>Table13[[#This Row],[CF % FV]]*$A$2</f>
        <v>0</v>
      </c>
      <c r="H8367" s="3">
        <v>6.4841864508620894E-2</v>
      </c>
      <c r="I8367" s="2">
        <f>Table13[[#This Row],[CF % EOL]]*$A$6</f>
        <v>2.5936745803448358</v>
      </c>
      <c r="J8367" s="3">
        <v>0.15901109759395604</v>
      </c>
      <c r="K8367" s="2">
        <f>$A$10*Table13[[#This Row],[CF % WEC]]</f>
        <v>4.8906216429265577E-2</v>
      </c>
      <c r="L8367" s="1">
        <v>32.397025743693192</v>
      </c>
      <c r="M8367" s="2">
        <f>Table13[[#This Row],[Cons h '[MWh']]]-Table13[[#This Row],[Ewec_prod '[MWh']]]-Table13[[#This Row],[Eeol_prod '[MWh']]]-Table13[[#This Row],[Efv_prod '[MWh']]]</f>
        <v>29.75444494691909</v>
      </c>
    </row>
    <row r="8368" spans="5:13" x14ac:dyDescent="0.3">
      <c r="E8368" s="4">
        <v>43814.583333333336</v>
      </c>
      <c r="F8368" s="3">
        <v>0</v>
      </c>
      <c r="G8368" s="2">
        <f>Table13[[#This Row],[CF % FV]]*$A$2</f>
        <v>0</v>
      </c>
      <c r="H8368" s="3">
        <v>0.136934067071733</v>
      </c>
      <c r="I8368" s="2">
        <f>Table13[[#This Row],[CF % EOL]]*$A$6</f>
        <v>5.4773626828693196</v>
      </c>
      <c r="J8368" s="3">
        <v>0.15668378969103072</v>
      </c>
      <c r="K8368" s="2">
        <f>$A$10*Table13[[#This Row],[CF % WEC]]</f>
        <v>4.8190418439563933E-2</v>
      </c>
      <c r="L8368" s="1">
        <v>28.621211711504404</v>
      </c>
      <c r="M8368" s="2">
        <f>Table13[[#This Row],[Cons h '[MWh']]]-Table13[[#This Row],[Ewec_prod '[MWh']]]-Table13[[#This Row],[Eeol_prod '[MWh']]]-Table13[[#This Row],[Efv_prod '[MWh']]]</f>
        <v>23.095658610195521</v>
      </c>
    </row>
    <row r="8369" spans="5:13" x14ac:dyDescent="0.3">
      <c r="E8369" s="4">
        <v>43814.625</v>
      </c>
      <c r="F8369" s="3">
        <v>2.5000000000000001E-4</v>
      </c>
      <c r="G8369" s="2">
        <f>Table13[[#This Row],[CF % FV]]*$A$2</f>
        <v>1.2750000000000001E-2</v>
      </c>
      <c r="H8369" s="3">
        <v>0.23578400691291901</v>
      </c>
      <c r="I8369" s="2">
        <f>Table13[[#This Row],[CF % EOL]]*$A$6</f>
        <v>9.4313602765167595</v>
      </c>
      <c r="J8369" s="3">
        <v>0.15953825166035412</v>
      </c>
      <c r="K8369" s="2">
        <f>$A$10*Table13[[#This Row],[CF % WEC]]</f>
        <v>4.906835046426649E-2</v>
      </c>
      <c r="L8369" s="1">
        <v>24.429524391019061</v>
      </c>
      <c r="M8369" s="2">
        <f>Table13[[#This Row],[Cons h '[MWh']]]-Table13[[#This Row],[Ewec_prod '[MWh']]]-Table13[[#This Row],[Eeol_prod '[MWh']]]-Table13[[#This Row],[Efv_prod '[MWh']]]</f>
        <v>14.936345764038034</v>
      </c>
    </row>
    <row r="8370" spans="5:13" x14ac:dyDescent="0.3">
      <c r="E8370" s="4">
        <v>43814.666666666664</v>
      </c>
      <c r="F8370" s="3">
        <v>2.8879999999999999E-2</v>
      </c>
      <c r="G8370" s="2">
        <f>Table13[[#This Row],[CF % FV]]*$A$2</f>
        <v>1.47288</v>
      </c>
      <c r="H8370" s="3">
        <v>0.37099768916902798</v>
      </c>
      <c r="I8370" s="2">
        <f>Table13[[#This Row],[CF % EOL]]*$A$6</f>
        <v>14.83990756676112</v>
      </c>
      <c r="J8370" s="3">
        <v>0.16991060033404989</v>
      </c>
      <c r="K8370" s="2">
        <f>$A$10*Table13[[#This Row],[CF % WEC]]</f>
        <v>5.2258519809621991E-2</v>
      </c>
      <c r="L8370" s="1">
        <v>37.457468677824444</v>
      </c>
      <c r="M8370" s="2">
        <f>Table13[[#This Row],[Cons h '[MWh']]]-Table13[[#This Row],[Ewec_prod '[MWh']]]-Table13[[#This Row],[Eeol_prod '[MWh']]]-Table13[[#This Row],[Efv_prod '[MWh']]]</f>
        <v>21.092422591253705</v>
      </c>
    </row>
    <row r="8371" spans="5:13" x14ac:dyDescent="0.3">
      <c r="E8371" s="4">
        <v>43814.708333333336</v>
      </c>
      <c r="F8371" s="3">
        <v>7.8030000000000002E-2</v>
      </c>
      <c r="G8371" s="2">
        <f>Table13[[#This Row],[CF % FV]]*$A$2</f>
        <v>3.97953</v>
      </c>
      <c r="H8371" s="3">
        <v>0.47900533308068599</v>
      </c>
      <c r="I8371" s="2">
        <f>Table13[[#This Row],[CF % EOL]]*$A$6</f>
        <v>19.160213323227438</v>
      </c>
      <c r="J8371" s="3">
        <v>0.18662949763492162</v>
      </c>
      <c r="K8371" s="2">
        <f>$A$10*Table13[[#This Row],[CF % WEC]]</f>
        <v>5.7400664114185145E-2</v>
      </c>
      <c r="L8371" s="1">
        <v>37.808850042894832</v>
      </c>
      <c r="M8371" s="2">
        <f>Table13[[#This Row],[Cons h '[MWh']]]-Table13[[#This Row],[Ewec_prod '[MWh']]]-Table13[[#This Row],[Eeol_prod '[MWh']]]-Table13[[#This Row],[Efv_prod '[MWh']]]</f>
        <v>14.61170605555321</v>
      </c>
    </row>
    <row r="8372" spans="5:13" x14ac:dyDescent="0.3">
      <c r="E8372" s="4">
        <v>43814.75</v>
      </c>
      <c r="F8372" s="3">
        <v>0.16721</v>
      </c>
      <c r="G8372" s="2">
        <f>Table13[[#This Row],[CF % FV]]*$A$2</f>
        <v>8.527709999999999</v>
      </c>
      <c r="H8372" s="3">
        <v>0.55440180452376397</v>
      </c>
      <c r="I8372" s="2">
        <f>Table13[[#This Row],[CF % EOL]]*$A$6</f>
        <v>22.176072180950559</v>
      </c>
      <c r="J8372" s="3">
        <v>0.2042674897647295</v>
      </c>
      <c r="K8372" s="2">
        <f>$A$10*Table13[[#This Row],[CF % WEC]]</f>
        <v>6.2825489635991077E-2</v>
      </c>
      <c r="L8372" s="1">
        <v>44.427258438655961</v>
      </c>
      <c r="M8372" s="2">
        <f>Table13[[#This Row],[Cons h '[MWh']]]-Table13[[#This Row],[Ewec_prod '[MWh']]]-Table13[[#This Row],[Eeol_prod '[MWh']]]-Table13[[#This Row],[Efv_prod '[MWh']]]</f>
        <v>13.660650768069413</v>
      </c>
    </row>
    <row r="8373" spans="5:13" x14ac:dyDescent="0.3">
      <c r="E8373" s="4">
        <v>43814.791666666664</v>
      </c>
      <c r="F8373" s="3">
        <v>0.23777000000000001</v>
      </c>
      <c r="G8373" s="2">
        <f>Table13[[#This Row],[CF % FV]]*$A$2</f>
        <v>12.12627</v>
      </c>
      <c r="H8373" s="3">
        <v>0.58669520406907905</v>
      </c>
      <c r="I8373" s="2">
        <f>Table13[[#This Row],[CF % EOL]]*$A$6</f>
        <v>23.467808162763163</v>
      </c>
      <c r="J8373" s="3">
        <v>0.22621786062575872</v>
      </c>
      <c r="K8373" s="2">
        <f>$A$10*Table13[[#This Row],[CF % WEC]]</f>
        <v>6.9576651059789357E-2</v>
      </c>
      <c r="L8373" s="1">
        <v>45.675938738249961</v>
      </c>
      <c r="M8373" s="2">
        <f>Table13[[#This Row],[Cons h '[MWh']]]-Table13[[#This Row],[Ewec_prod '[MWh']]]-Table13[[#This Row],[Eeol_prod '[MWh']]]-Table13[[#This Row],[Efv_prod '[MWh']]]</f>
        <v>10.012283924427008</v>
      </c>
    </row>
    <row r="8374" spans="5:13" x14ac:dyDescent="0.3">
      <c r="E8374" s="4">
        <v>43814.833333333336</v>
      </c>
      <c r="F8374" s="3">
        <v>0.37633999999999995</v>
      </c>
      <c r="G8374" s="2">
        <f>Table13[[#This Row],[CF % FV]]*$A$2</f>
        <v>19.193339999999999</v>
      </c>
      <c r="H8374" s="3">
        <v>0.90243902801655396</v>
      </c>
      <c r="I8374" s="2">
        <f>Table13[[#This Row],[CF % EOL]]*$A$6</f>
        <v>36.097561120662156</v>
      </c>
      <c r="J8374" s="3">
        <v>0.25418655903065318</v>
      </c>
      <c r="K8374" s="2">
        <f>$A$10*Table13[[#This Row],[CF % WEC]]</f>
        <v>7.8178838190951047E-2</v>
      </c>
      <c r="L8374" s="1">
        <v>38.601714919955079</v>
      </c>
      <c r="M8374" s="2">
        <f>Table13[[#This Row],[Cons h '[MWh']]]-Table13[[#This Row],[Ewec_prod '[MWh']]]-Table13[[#This Row],[Eeol_prod '[MWh']]]-Table13[[#This Row],[Efv_prod '[MWh']]]</f>
        <v>-16.767365038898028</v>
      </c>
    </row>
    <row r="8375" spans="5:13" x14ac:dyDescent="0.3">
      <c r="E8375" s="4">
        <v>43814.875</v>
      </c>
      <c r="F8375" s="3">
        <v>0.39406999999999998</v>
      </c>
      <c r="G8375" s="2">
        <f>Table13[[#This Row],[CF % FV]]*$A$2</f>
        <v>20.097569999999997</v>
      </c>
      <c r="H8375" s="3">
        <v>0.94836660738033896</v>
      </c>
      <c r="I8375" s="2">
        <f>Table13[[#This Row],[CF % EOL]]*$A$6</f>
        <v>37.934664295213558</v>
      </c>
      <c r="J8375" s="3">
        <v>0.2225307327655037</v>
      </c>
      <c r="K8375" s="2">
        <f>$A$10*Table13[[#This Row],[CF % WEC]]</f>
        <v>6.8442620316875591E-2</v>
      </c>
      <c r="L8375" s="1">
        <v>33.501450405118632</v>
      </c>
      <c r="M8375" s="2">
        <f>Table13[[#This Row],[Cons h '[MWh']]]-Table13[[#This Row],[Ewec_prod '[MWh']]]-Table13[[#This Row],[Eeol_prod '[MWh']]]-Table13[[#This Row],[Efv_prod '[MWh']]]</f>
        <v>-24.599226510411796</v>
      </c>
    </row>
    <row r="8376" spans="5:13" x14ac:dyDescent="0.3">
      <c r="E8376" s="4">
        <v>43814.916666666664</v>
      </c>
      <c r="F8376" s="3">
        <v>0.41664999999999996</v>
      </c>
      <c r="G8376" s="2">
        <f>Table13[[#This Row],[CF % FV]]*$A$2</f>
        <v>21.249149999999997</v>
      </c>
      <c r="H8376" s="3">
        <v>6.0419579726466797E-2</v>
      </c>
      <c r="I8376" s="2">
        <f>Table13[[#This Row],[CF % EOL]]*$A$6</f>
        <v>2.416783189058672</v>
      </c>
      <c r="J8376" s="3">
        <v>0.19652324733294269</v>
      </c>
      <c r="K8376" s="2">
        <f>$A$10*Table13[[#This Row],[CF % WEC]]</f>
        <v>6.0443633261307056E-2</v>
      </c>
      <c r="L8376" s="1">
        <v>29.59879900910785</v>
      </c>
      <c r="M8376" s="2">
        <f>Table13[[#This Row],[Cons h '[MWh']]]-Table13[[#This Row],[Ewec_prod '[MWh']]]-Table13[[#This Row],[Eeol_prod '[MWh']]]-Table13[[#This Row],[Efv_prod '[MWh']]]</f>
        <v>5.8724221867878725</v>
      </c>
    </row>
    <row r="8377" spans="5:13" x14ac:dyDescent="0.3">
      <c r="E8377" s="4">
        <v>43814.958333333336</v>
      </c>
      <c r="F8377" s="3">
        <v>0.26898</v>
      </c>
      <c r="G8377" s="2">
        <f>Table13[[#This Row],[CF % FV]]*$A$2</f>
        <v>13.717980000000001</v>
      </c>
      <c r="H8377" s="3">
        <v>0.10191427957125</v>
      </c>
      <c r="I8377" s="2">
        <f>Table13[[#This Row],[CF % EOL]]*$A$6</f>
        <v>4.0765711828500004</v>
      </c>
      <c r="J8377" s="3">
        <v>0.17857113991690279</v>
      </c>
      <c r="K8377" s="2">
        <f>$A$10*Table13[[#This Row],[CF % WEC]]</f>
        <v>5.492219693431423E-2</v>
      </c>
      <c r="L8377" s="1">
        <v>32.006926449105457</v>
      </c>
      <c r="M8377" s="2">
        <f>Table13[[#This Row],[Cons h '[MWh']]]-Table13[[#This Row],[Ewec_prod '[MWh']]]-Table13[[#This Row],[Eeol_prod '[MWh']]]-Table13[[#This Row],[Efv_prod '[MWh']]]</f>
        <v>14.157453069321143</v>
      </c>
    </row>
    <row r="8378" spans="5:13" x14ac:dyDescent="0.3">
      <c r="E8378" s="4">
        <v>43815</v>
      </c>
      <c r="F8378" s="3">
        <v>0.16766</v>
      </c>
      <c r="G8378" s="2">
        <f>Table13[[#This Row],[CF % FV]]*$A$2</f>
        <v>8.5506600000000006</v>
      </c>
      <c r="H8378" s="3">
        <v>0.191853892645093</v>
      </c>
      <c r="I8378" s="2">
        <f>Table13[[#This Row],[CF % EOL]]*$A$6</f>
        <v>7.6741557058037202</v>
      </c>
      <c r="J8378" s="3">
        <v>0.16954144896322679</v>
      </c>
      <c r="K8378" s="2">
        <f>$A$10*Table13[[#This Row],[CF % WEC]]</f>
        <v>5.2144981842085061E-2</v>
      </c>
      <c r="L8378" s="1">
        <v>21.268955788100488</v>
      </c>
      <c r="M8378" s="2">
        <f>Table13[[#This Row],[Cons h '[MWh']]]-Table13[[#This Row],[Ewec_prod '[MWh']]]-Table13[[#This Row],[Eeol_prod '[MWh']]]-Table13[[#This Row],[Efv_prod '[MWh']]]</f>
        <v>4.9919951004546839</v>
      </c>
    </row>
    <row r="8379" spans="5:13" x14ac:dyDescent="0.3">
      <c r="E8379" s="4">
        <v>43815.041666666664</v>
      </c>
      <c r="F8379" s="3">
        <v>0.17812</v>
      </c>
      <c r="G8379" s="2">
        <f>Table13[[#This Row],[CF % FV]]*$A$2</f>
        <v>9.0841200000000004</v>
      </c>
      <c r="H8379" s="3">
        <v>0.33531311158577498</v>
      </c>
      <c r="I8379" s="2">
        <f>Table13[[#This Row],[CF % EOL]]*$A$6</f>
        <v>13.412524463431</v>
      </c>
      <c r="J8379" s="3">
        <v>0.16671508085043321</v>
      </c>
      <c r="K8379" s="2">
        <f>$A$10*Table13[[#This Row],[CF % WEC]]</f>
        <v>5.1275690498747327E-2</v>
      </c>
      <c r="L8379" s="1">
        <v>21.67079731152872</v>
      </c>
      <c r="M8379" s="2">
        <f>Table13[[#This Row],[Cons h '[MWh']]]-Table13[[#This Row],[Ewec_prod '[MWh']]]-Table13[[#This Row],[Eeol_prod '[MWh']]]-Table13[[#This Row],[Efv_prod '[MWh']]]</f>
        <v>-0.87712284240102889</v>
      </c>
    </row>
    <row r="8380" spans="5:13" x14ac:dyDescent="0.3">
      <c r="E8380" s="4">
        <v>43815.083333333336</v>
      </c>
      <c r="F8380" s="3">
        <v>6.1359999999999998E-2</v>
      </c>
      <c r="G8380" s="2">
        <f>Table13[[#This Row],[CF % FV]]*$A$2</f>
        <v>3.1293599999999997</v>
      </c>
      <c r="H8380" s="3">
        <v>0.39511727518744999</v>
      </c>
      <c r="I8380" s="2">
        <f>Table13[[#This Row],[CF % EOL]]*$A$6</f>
        <v>15.804691007498</v>
      </c>
      <c r="J8380" s="3">
        <v>0.16974645744329117</v>
      </c>
      <c r="K8380" s="2">
        <f>$A$10*Table13[[#This Row],[CF % WEC]]</f>
        <v>5.2208035234254366E-2</v>
      </c>
      <c r="L8380" s="1">
        <v>28.359547015122004</v>
      </c>
      <c r="M8380" s="2">
        <f>Table13[[#This Row],[Cons h '[MWh']]]-Table13[[#This Row],[Ewec_prod '[MWh']]]-Table13[[#This Row],[Eeol_prod '[MWh']]]-Table13[[#This Row],[Efv_prod '[MWh']]]</f>
        <v>9.3732879723897486</v>
      </c>
    </row>
    <row r="8381" spans="5:13" x14ac:dyDescent="0.3">
      <c r="E8381" s="4">
        <v>43815.125</v>
      </c>
      <c r="F8381" s="3">
        <v>5.7599999999999995E-3</v>
      </c>
      <c r="G8381" s="2">
        <f>Table13[[#This Row],[CF % FV]]*$A$2</f>
        <v>0.29375999999999997</v>
      </c>
      <c r="H8381" s="3">
        <v>0.442215177194414</v>
      </c>
      <c r="I8381" s="2">
        <f>Table13[[#This Row],[CF % EOL]]*$A$6</f>
        <v>17.68860708777656</v>
      </c>
      <c r="J8381" s="3">
        <v>0.17815010084288591</v>
      </c>
      <c r="K8381" s="2">
        <f>$A$10*Table13[[#This Row],[CF % WEC]]</f>
        <v>5.4792700135722038E-2</v>
      </c>
      <c r="L8381" s="1">
        <v>25.586157981744453</v>
      </c>
      <c r="M8381" s="2">
        <f>Table13[[#This Row],[Cons h '[MWh']]]-Table13[[#This Row],[Ewec_prod '[MWh']]]-Table13[[#This Row],[Eeol_prod '[MWh']]]-Table13[[#This Row],[Efv_prod '[MWh']]]</f>
        <v>7.5489981938321717</v>
      </c>
    </row>
    <row r="8382" spans="5:13" x14ac:dyDescent="0.3">
      <c r="E8382" s="4">
        <v>43815.166666666664</v>
      </c>
      <c r="F8382" s="3">
        <v>0</v>
      </c>
      <c r="G8382" s="2">
        <f>Table13[[#This Row],[CF % FV]]*$A$2</f>
        <v>0</v>
      </c>
      <c r="H8382" s="3">
        <v>0.56173732097323004</v>
      </c>
      <c r="I8382" s="2">
        <f>Table13[[#This Row],[CF % EOL]]*$A$6</f>
        <v>22.469492838929202</v>
      </c>
      <c r="J8382" s="3">
        <v>0.19131145832241678</v>
      </c>
      <c r="K8382" s="2">
        <f>$A$10*Table13[[#This Row],[CF % WEC]]</f>
        <v>5.8840670416642454E-2</v>
      </c>
      <c r="L8382" s="1">
        <v>30.090741049751834</v>
      </c>
      <c r="M8382" s="2">
        <f>Table13[[#This Row],[Cons h '[MWh']]]-Table13[[#This Row],[Ewec_prod '[MWh']]]-Table13[[#This Row],[Eeol_prod '[MWh']]]-Table13[[#This Row],[Efv_prod '[MWh']]]</f>
        <v>7.5624075404059887</v>
      </c>
    </row>
    <row r="8383" spans="5:13" x14ac:dyDescent="0.3">
      <c r="E8383" s="4">
        <v>43815.208333333336</v>
      </c>
      <c r="F8383" s="3">
        <v>0</v>
      </c>
      <c r="G8383" s="2">
        <f>Table13[[#This Row],[CF % FV]]*$A$2</f>
        <v>0</v>
      </c>
      <c r="H8383" s="3">
        <v>0.89636096490889206</v>
      </c>
      <c r="I8383" s="2">
        <f>Table13[[#This Row],[CF % EOL]]*$A$6</f>
        <v>35.854438596355685</v>
      </c>
      <c r="J8383" s="3">
        <v>0.21233377986100185</v>
      </c>
      <c r="K8383" s="2">
        <f>$A$10*Table13[[#This Row],[CF % WEC]]</f>
        <v>6.5306396536193065E-2</v>
      </c>
      <c r="L8383" s="1">
        <v>35.351240084753847</v>
      </c>
      <c r="M8383" s="2">
        <f>Table13[[#This Row],[Cons h '[MWh']]]-Table13[[#This Row],[Ewec_prod '[MWh']]]-Table13[[#This Row],[Eeol_prod '[MWh']]]-Table13[[#This Row],[Efv_prod '[MWh']]]</f>
        <v>-0.56850490813803134</v>
      </c>
    </row>
    <row r="8384" spans="5:13" x14ac:dyDescent="0.3">
      <c r="E8384" s="4">
        <v>43815.25</v>
      </c>
      <c r="F8384" s="3">
        <v>0</v>
      </c>
      <c r="G8384" s="2">
        <f>Table13[[#This Row],[CF % FV]]*$A$2</f>
        <v>0</v>
      </c>
      <c r="H8384" s="3">
        <v>1</v>
      </c>
      <c r="I8384" s="2">
        <f>Table13[[#This Row],[CF % EOL]]*$A$6</f>
        <v>40</v>
      </c>
      <c r="J8384" s="3">
        <v>0.24597623836406882</v>
      </c>
      <c r="K8384" s="2">
        <f>$A$10*Table13[[#This Row],[CF % WEC]]</f>
        <v>7.5653632557197162E-2</v>
      </c>
      <c r="L8384" s="1">
        <v>31.393834920149818</v>
      </c>
      <c r="M8384" s="2">
        <f>Table13[[#This Row],[Cons h '[MWh']]]-Table13[[#This Row],[Ewec_prod '[MWh']]]-Table13[[#This Row],[Eeol_prod '[MWh']]]-Table13[[#This Row],[Efv_prod '[MWh']]]</f>
        <v>-8.6818187124073809</v>
      </c>
    </row>
    <row r="8385" spans="5:13" x14ac:dyDescent="0.3">
      <c r="E8385" s="4">
        <v>43815.291666666664</v>
      </c>
      <c r="F8385" s="3">
        <v>0</v>
      </c>
      <c r="G8385" s="2">
        <f>Table13[[#This Row],[CF % FV]]*$A$2</f>
        <v>0</v>
      </c>
      <c r="H8385" s="3">
        <v>0.99818540098463604</v>
      </c>
      <c r="I8385" s="2">
        <f>Table13[[#This Row],[CF % EOL]]*$A$6</f>
        <v>39.927416039385442</v>
      </c>
      <c r="J8385" s="3">
        <v>0.28992538310533272</v>
      </c>
      <c r="K8385" s="2">
        <f>$A$10*Table13[[#This Row],[CF % WEC]]</f>
        <v>8.9170842469715045E-2</v>
      </c>
      <c r="L8385" s="1">
        <v>31.479688403894045</v>
      </c>
      <c r="M8385" s="2">
        <f>Table13[[#This Row],[Cons h '[MWh']]]-Table13[[#This Row],[Ewec_prod '[MWh']]]-Table13[[#This Row],[Eeol_prod '[MWh']]]-Table13[[#This Row],[Efv_prod '[MWh']]]</f>
        <v>-8.5368984779611132</v>
      </c>
    </row>
    <row r="8386" spans="5:13" x14ac:dyDescent="0.3">
      <c r="E8386" s="4">
        <v>43815.333333333336</v>
      </c>
      <c r="F8386" s="3">
        <v>0</v>
      </c>
      <c r="G8386" s="2">
        <f>Table13[[#This Row],[CF % FV]]*$A$2</f>
        <v>0</v>
      </c>
      <c r="H8386" s="3">
        <v>0.98974773820180295</v>
      </c>
      <c r="I8386" s="2">
        <f>Table13[[#This Row],[CF % EOL]]*$A$6</f>
        <v>39.58990952807212</v>
      </c>
      <c r="J8386" s="3">
        <v>0.33524497832976197</v>
      </c>
      <c r="K8386" s="2">
        <f>$A$10*Table13[[#This Row],[CF % WEC]]</f>
        <v>0.10310955471099759</v>
      </c>
      <c r="L8386" s="1">
        <v>27.540991506690784</v>
      </c>
      <c r="M8386" s="2">
        <f>Table13[[#This Row],[Cons h '[MWh']]]-Table13[[#This Row],[Ewec_prod '[MWh']]]-Table13[[#This Row],[Eeol_prod '[MWh']]]-Table13[[#This Row],[Efv_prod '[MWh']]]</f>
        <v>-12.152027576092333</v>
      </c>
    </row>
    <row r="8387" spans="5:13" x14ac:dyDescent="0.3">
      <c r="E8387" s="4">
        <v>43815.375</v>
      </c>
      <c r="F8387" s="3">
        <v>0</v>
      </c>
      <c r="G8387" s="2">
        <f>Table13[[#This Row],[CF % FV]]*$A$2</f>
        <v>0</v>
      </c>
      <c r="H8387" s="3">
        <v>0.98570787445906505</v>
      </c>
      <c r="I8387" s="2">
        <f>Table13[[#This Row],[CF % EOL]]*$A$6</f>
        <v>39.4283149783626</v>
      </c>
      <c r="J8387" s="3">
        <v>0.28529302909262605</v>
      </c>
      <c r="K8387" s="2">
        <f>$A$10*Table13[[#This Row],[CF % WEC]]</f>
        <v>8.7746093434267716E-2</v>
      </c>
      <c r="L8387" s="1">
        <v>34.274686163911987</v>
      </c>
      <c r="M8387" s="2">
        <f>Table13[[#This Row],[Cons h '[MWh']]]-Table13[[#This Row],[Ewec_prod '[MWh']]]-Table13[[#This Row],[Eeol_prod '[MWh']]]-Table13[[#This Row],[Efv_prod '[MWh']]]</f>
        <v>-5.2413749078848824</v>
      </c>
    </row>
    <row r="8388" spans="5:13" x14ac:dyDescent="0.3">
      <c r="E8388" s="4">
        <v>43815.416666666664</v>
      </c>
      <c r="F8388" s="3">
        <v>0</v>
      </c>
      <c r="G8388" s="2">
        <f>Table13[[#This Row],[CF % FV]]*$A$2</f>
        <v>0</v>
      </c>
      <c r="H8388" s="3">
        <v>0</v>
      </c>
      <c r="I8388" s="2">
        <f>Table13[[#This Row],[CF % EOL]]*$A$6</f>
        <v>0</v>
      </c>
      <c r="J8388" s="3">
        <v>0.25108437608769696</v>
      </c>
      <c r="K8388" s="2">
        <f>$A$10*Table13[[#This Row],[CF % WEC]]</f>
        <v>7.7224715914537306E-2</v>
      </c>
      <c r="L8388" s="1">
        <v>32.211692395931586</v>
      </c>
      <c r="M8388" s="2">
        <f>Table13[[#This Row],[Cons h '[MWh']]]-Table13[[#This Row],[Ewec_prod '[MWh']]]-Table13[[#This Row],[Eeol_prod '[MWh']]]-Table13[[#This Row],[Efv_prod '[MWh']]]</f>
        <v>32.134467680017046</v>
      </c>
    </row>
    <row r="8389" spans="5:13" x14ac:dyDescent="0.3">
      <c r="E8389" s="4">
        <v>43815.458333333336</v>
      </c>
      <c r="F8389" s="3">
        <v>0</v>
      </c>
      <c r="G8389" s="2">
        <f>Table13[[#This Row],[CF % FV]]*$A$2</f>
        <v>0</v>
      </c>
      <c r="H8389" s="3">
        <v>0</v>
      </c>
      <c r="I8389" s="2">
        <f>Table13[[#This Row],[CF % EOL]]*$A$6</f>
        <v>0</v>
      </c>
      <c r="J8389" s="3">
        <v>0.23036841679400313</v>
      </c>
      <c r="K8389" s="2">
        <f>$A$10*Table13[[#This Row],[CF % WEC]]</f>
        <v>7.0853216037564226E-2</v>
      </c>
      <c r="L8389" s="1">
        <v>34.161632637050737</v>
      </c>
      <c r="M8389" s="2">
        <f>Table13[[#This Row],[Cons h '[MWh']]]-Table13[[#This Row],[Ewec_prod '[MWh']]]-Table13[[#This Row],[Eeol_prod '[MWh']]]-Table13[[#This Row],[Efv_prod '[MWh']]]</f>
        <v>34.090779421013174</v>
      </c>
    </row>
    <row r="8390" spans="5:13" x14ac:dyDescent="0.3">
      <c r="E8390" s="4">
        <v>43815.5</v>
      </c>
      <c r="F8390" s="3">
        <v>0</v>
      </c>
      <c r="G8390" s="2">
        <f>Table13[[#This Row],[CF % FV]]*$A$2</f>
        <v>0</v>
      </c>
      <c r="H8390" s="3">
        <v>3.7978422054501297E-2</v>
      </c>
      <c r="I8390" s="2">
        <f>Table13[[#This Row],[CF % EOL]]*$A$6</f>
        <v>1.5191368821800519</v>
      </c>
      <c r="J8390" s="3">
        <v>0.22404029809367468</v>
      </c>
      <c r="K8390" s="2">
        <f>$A$10*Table13[[#This Row],[CF % WEC]]</f>
        <v>6.8906909475121444E-2</v>
      </c>
      <c r="L8390" s="1">
        <v>32.528896844025688</v>
      </c>
      <c r="M8390" s="2">
        <f>Table13[[#This Row],[Cons h '[MWh']]]-Table13[[#This Row],[Ewec_prod '[MWh']]]-Table13[[#This Row],[Eeol_prod '[MWh']]]-Table13[[#This Row],[Efv_prod '[MWh']]]</f>
        <v>30.94085305237051</v>
      </c>
    </row>
    <row r="8391" spans="5:13" x14ac:dyDescent="0.3">
      <c r="E8391" s="4">
        <v>43815.541666666664</v>
      </c>
      <c r="F8391" s="3">
        <v>0</v>
      </c>
      <c r="G8391" s="2">
        <f>Table13[[#This Row],[CF % FV]]*$A$2</f>
        <v>0</v>
      </c>
      <c r="H8391" s="3">
        <v>0.13975000000000001</v>
      </c>
      <c r="I8391" s="2">
        <f>Table13[[#This Row],[CF % EOL]]*$A$6</f>
        <v>5.5900000000000007</v>
      </c>
      <c r="J8391" s="3">
        <v>0.22470637652274777</v>
      </c>
      <c r="K8391" s="2">
        <f>$A$10*Table13[[#This Row],[CF % WEC]]</f>
        <v>6.9111771753943618E-2</v>
      </c>
      <c r="L8391" s="1">
        <v>30.824150956425438</v>
      </c>
      <c r="M8391" s="2">
        <f>Table13[[#This Row],[Cons h '[MWh']]]-Table13[[#This Row],[Ewec_prod '[MWh']]]-Table13[[#This Row],[Eeol_prod '[MWh']]]-Table13[[#This Row],[Efv_prod '[MWh']]]</f>
        <v>25.165039184671496</v>
      </c>
    </row>
    <row r="8392" spans="5:13" x14ac:dyDescent="0.3">
      <c r="E8392" s="4">
        <v>43815.583333333336</v>
      </c>
      <c r="F8392" s="3">
        <v>0</v>
      </c>
      <c r="G8392" s="2">
        <f>Table13[[#This Row],[CF % FV]]*$A$2</f>
        <v>0</v>
      </c>
      <c r="H8392" s="3">
        <v>0.19540496830491899</v>
      </c>
      <c r="I8392" s="2">
        <f>Table13[[#This Row],[CF % EOL]]*$A$6</f>
        <v>7.8161987321967601</v>
      </c>
      <c r="J8392" s="3">
        <v>0.22777585443552378</v>
      </c>
      <c r="K8392" s="2">
        <f>$A$10*Table13[[#This Row],[CF % WEC]]</f>
        <v>7.005583511429099E-2</v>
      </c>
      <c r="L8392" s="1">
        <v>29.744911687362663</v>
      </c>
      <c r="M8392" s="2">
        <f>Table13[[#This Row],[Cons h '[MWh']]]-Table13[[#This Row],[Ewec_prod '[MWh']]]-Table13[[#This Row],[Eeol_prod '[MWh']]]-Table13[[#This Row],[Efv_prod '[MWh']]]</f>
        <v>21.85865712005161</v>
      </c>
    </row>
    <row r="8393" spans="5:13" x14ac:dyDescent="0.3">
      <c r="E8393" s="4">
        <v>43815.625</v>
      </c>
      <c r="F8393" s="3">
        <v>1.7999999999999998E-4</v>
      </c>
      <c r="G8393" s="2">
        <f>Table13[[#This Row],[CF % FV]]*$A$2</f>
        <v>9.1799999999999989E-3</v>
      </c>
      <c r="H8393" s="3">
        <v>0.28870414492961699</v>
      </c>
      <c r="I8393" s="2">
        <f>Table13[[#This Row],[CF % EOL]]*$A$6</f>
        <v>11.54816579718468</v>
      </c>
      <c r="J8393" s="3">
        <v>0.23194624072350389</v>
      </c>
      <c r="K8393" s="2">
        <f>$A$10*Table13[[#This Row],[CF % WEC]]</f>
        <v>7.1338499138876341E-2</v>
      </c>
      <c r="L8393" s="1">
        <v>35.979062913802814</v>
      </c>
      <c r="M8393" s="2">
        <f>Table13[[#This Row],[Cons h '[MWh']]]-Table13[[#This Row],[Ewec_prod '[MWh']]]-Table13[[#This Row],[Eeol_prod '[MWh']]]-Table13[[#This Row],[Efv_prod '[MWh']]]</f>
        <v>24.350378617479258</v>
      </c>
    </row>
    <row r="8394" spans="5:13" x14ac:dyDescent="0.3">
      <c r="E8394" s="4">
        <v>43815.666666666664</v>
      </c>
      <c r="F8394" s="3">
        <v>3.8850000000000003E-2</v>
      </c>
      <c r="G8394" s="2">
        <f>Table13[[#This Row],[CF % FV]]*$A$2</f>
        <v>1.9813500000000002</v>
      </c>
      <c r="H8394" s="3">
        <v>0.41697413828595098</v>
      </c>
      <c r="I8394" s="2">
        <f>Table13[[#This Row],[CF % EOL]]*$A$6</f>
        <v>16.678965531438038</v>
      </c>
      <c r="J8394" s="3">
        <v>0.23806615351643162</v>
      </c>
      <c r="K8394" s="2">
        <f>$A$10*Table13[[#This Row],[CF % WEC]]</f>
        <v>7.3220768893050597E-2</v>
      </c>
      <c r="L8394" s="1">
        <v>30.195883543103548</v>
      </c>
      <c r="M8394" s="2">
        <f>Table13[[#This Row],[Cons h '[MWh']]]-Table13[[#This Row],[Ewec_prod '[MWh']]]-Table13[[#This Row],[Eeol_prod '[MWh']]]-Table13[[#This Row],[Efv_prod '[MWh']]]</f>
        <v>11.462347242772458</v>
      </c>
    </row>
    <row r="8395" spans="5:13" x14ac:dyDescent="0.3">
      <c r="E8395" s="4">
        <v>43815.708333333336</v>
      </c>
      <c r="F8395" s="3">
        <v>0.19166999999999998</v>
      </c>
      <c r="G8395" s="2">
        <f>Table13[[#This Row],[CF % FV]]*$A$2</f>
        <v>9.7751699999999992</v>
      </c>
      <c r="H8395" s="3">
        <v>0.57482059030814203</v>
      </c>
      <c r="I8395" s="2">
        <f>Table13[[#This Row],[CF % EOL]]*$A$6</f>
        <v>22.99282361232568</v>
      </c>
      <c r="J8395" s="3">
        <v>0.2523263041199118</v>
      </c>
      <c r="K8395" s="2">
        <f>$A$10*Table13[[#This Row],[CF % WEC]]</f>
        <v>7.7606689261379855E-2</v>
      </c>
      <c r="L8395" s="1">
        <v>36.098361168028816</v>
      </c>
      <c r="M8395" s="2">
        <f>Table13[[#This Row],[Cons h '[MWh']]]-Table13[[#This Row],[Ewec_prod '[MWh']]]-Table13[[#This Row],[Eeol_prod '[MWh']]]-Table13[[#This Row],[Efv_prod '[MWh']]]</f>
        <v>3.2527608664417578</v>
      </c>
    </row>
    <row r="8396" spans="5:13" x14ac:dyDescent="0.3">
      <c r="E8396" s="4">
        <v>43815.75</v>
      </c>
      <c r="F8396" s="3">
        <v>0.30732999999999999</v>
      </c>
      <c r="G8396" s="2">
        <f>Table13[[#This Row],[CF % FV]]*$A$2</f>
        <v>15.673829999999999</v>
      </c>
      <c r="H8396" s="3">
        <v>0.79501521235622397</v>
      </c>
      <c r="I8396" s="2">
        <f>Table13[[#This Row],[CF % EOL]]*$A$6</f>
        <v>31.800608494248959</v>
      </c>
      <c r="J8396" s="3">
        <v>0.27118956979042269</v>
      </c>
      <c r="K8396" s="2">
        <f>$A$10*Table13[[#This Row],[CF % WEC]]</f>
        <v>8.3408365794677405E-2</v>
      </c>
      <c r="L8396" s="1">
        <v>42.184115614302875</v>
      </c>
      <c r="M8396" s="2">
        <f>Table13[[#This Row],[Cons h '[MWh']]]-Table13[[#This Row],[Ewec_prod '[MWh']]]-Table13[[#This Row],[Eeol_prod '[MWh']]]-Table13[[#This Row],[Efv_prod '[MWh']]]</f>
        <v>-5.3737312457407569</v>
      </c>
    </row>
    <row r="8397" spans="5:13" x14ac:dyDescent="0.3">
      <c r="E8397" s="4">
        <v>43815.791666666664</v>
      </c>
      <c r="F8397" s="3">
        <v>0.38236000000000003</v>
      </c>
      <c r="G8397" s="2">
        <f>Table13[[#This Row],[CF % FV]]*$A$2</f>
        <v>19.500360000000001</v>
      </c>
      <c r="H8397" s="3">
        <v>0.87780875295304295</v>
      </c>
      <c r="I8397" s="2">
        <f>Table13[[#This Row],[CF % EOL]]*$A$6</f>
        <v>35.112350118121718</v>
      </c>
      <c r="J8397" s="3">
        <v>0.29613675963551711</v>
      </c>
      <c r="K8397" s="2">
        <f>$A$10*Table13[[#This Row],[CF % WEC]]</f>
        <v>9.1081243249945903E-2</v>
      </c>
      <c r="L8397" s="1">
        <v>43.376881402289222</v>
      </c>
      <c r="M8397" s="2">
        <f>Table13[[#This Row],[Cons h '[MWh']]]-Table13[[#This Row],[Ewec_prod '[MWh']]]-Table13[[#This Row],[Eeol_prod '[MWh']]]-Table13[[#This Row],[Efv_prod '[MWh']]]</f>
        <v>-11.326909959082442</v>
      </c>
    </row>
    <row r="8398" spans="5:13" x14ac:dyDescent="0.3">
      <c r="E8398" s="4">
        <v>43815.833333333336</v>
      </c>
      <c r="F8398" s="3">
        <v>0.48263</v>
      </c>
      <c r="G8398" s="2">
        <f>Table13[[#This Row],[CF % FV]]*$A$2</f>
        <v>24.614129999999999</v>
      </c>
      <c r="H8398" s="3">
        <v>0.94818384682655399</v>
      </c>
      <c r="I8398" s="2">
        <f>Table13[[#This Row],[CF % EOL]]*$A$6</f>
        <v>37.92735387306216</v>
      </c>
      <c r="J8398" s="3">
        <v>0.31707406899826096</v>
      </c>
      <c r="K8398" s="2">
        <f>$A$10*Table13[[#This Row],[CF % WEC]]</f>
        <v>9.7520822616636346E-2</v>
      </c>
      <c r="L8398" s="1">
        <v>37.775843468974422</v>
      </c>
      <c r="M8398" s="2">
        <f>Table13[[#This Row],[Cons h '[MWh']]]-Table13[[#This Row],[Ewec_prod '[MWh']]]-Table13[[#This Row],[Eeol_prod '[MWh']]]-Table13[[#This Row],[Efv_prod '[MWh']]]</f>
        <v>-24.863161226704374</v>
      </c>
    </row>
    <row r="8399" spans="5:13" x14ac:dyDescent="0.3">
      <c r="E8399" s="4">
        <v>43815.875</v>
      </c>
      <c r="F8399" s="3">
        <v>0.47522000000000003</v>
      </c>
      <c r="G8399" s="2">
        <f>Table13[[#This Row],[CF % FV]]*$A$2</f>
        <v>24.236220000000003</v>
      </c>
      <c r="H8399" s="3">
        <v>0.97945378468833999</v>
      </c>
      <c r="I8399" s="2">
        <f>Table13[[#This Row],[CF % EOL]]*$A$6</f>
        <v>39.178151387533603</v>
      </c>
      <c r="J8399" s="3">
        <v>0.30270168905636163</v>
      </c>
      <c r="K8399" s="2">
        <f>$A$10*Table13[[#This Row],[CF % WEC]]</f>
        <v>9.3100384454282065E-2</v>
      </c>
      <c r="L8399" s="1">
        <v>29.359925210741501</v>
      </c>
      <c r="M8399" s="2">
        <f>Table13[[#This Row],[Cons h '[MWh']]]-Table13[[#This Row],[Ewec_prod '[MWh']]]-Table13[[#This Row],[Eeol_prod '[MWh']]]-Table13[[#This Row],[Efv_prod '[MWh']]]</f>
        <v>-34.147546561246386</v>
      </c>
    </row>
    <row r="8400" spans="5:13" x14ac:dyDescent="0.3">
      <c r="E8400" s="4">
        <v>43815.916666666664</v>
      </c>
      <c r="F8400" s="3">
        <v>0.54346000000000005</v>
      </c>
      <c r="G8400" s="2">
        <f>Table13[[#This Row],[CF % FV]]*$A$2</f>
        <v>27.716460000000001</v>
      </c>
      <c r="H8400" s="3">
        <v>0.45081298545486798</v>
      </c>
      <c r="I8400" s="2">
        <f>Table13[[#This Row],[CF % EOL]]*$A$6</f>
        <v>18.03251941819472</v>
      </c>
      <c r="J8400" s="3">
        <v>0.27922394430032887</v>
      </c>
      <c r="K8400" s="2">
        <f>$A$10*Table13[[#This Row],[CF % WEC]]</f>
        <v>8.5879456583941804E-2</v>
      </c>
      <c r="L8400" s="1">
        <v>34.208086103724561</v>
      </c>
      <c r="M8400" s="2">
        <f>Table13[[#This Row],[Cons h '[MWh']]]-Table13[[#This Row],[Ewec_prod '[MWh']]]-Table13[[#This Row],[Eeol_prod '[MWh']]]-Table13[[#This Row],[Efv_prod '[MWh']]]</f>
        <v>-11.6267727710541</v>
      </c>
    </row>
    <row r="8401" spans="5:13" x14ac:dyDescent="0.3">
      <c r="E8401" s="4">
        <v>43815.958333333336</v>
      </c>
      <c r="F8401" s="3">
        <v>0.49952999999999997</v>
      </c>
      <c r="G8401" s="2">
        <f>Table13[[#This Row],[CF % FV]]*$A$2</f>
        <v>25.476029999999998</v>
      </c>
      <c r="H8401" s="3">
        <v>0.14226254785968101</v>
      </c>
      <c r="I8401" s="2">
        <f>Table13[[#This Row],[CF % EOL]]*$A$6</f>
        <v>5.6905019143872408</v>
      </c>
      <c r="J8401" s="3">
        <v>0.25374547950959114</v>
      </c>
      <c r="K8401" s="2">
        <f>$A$10*Table13[[#This Row],[CF % WEC]]</f>
        <v>7.8043177656271501E-2</v>
      </c>
      <c r="L8401" s="1">
        <v>29.127548563271677</v>
      </c>
      <c r="M8401" s="2">
        <f>Table13[[#This Row],[Cons h '[MWh']]]-Table13[[#This Row],[Ewec_prod '[MWh']]]-Table13[[#This Row],[Eeol_prod '[MWh']]]-Table13[[#This Row],[Efv_prod '[MWh']]]</f>
        <v>-2.1170265287718344</v>
      </c>
    </row>
    <row r="8402" spans="5:13" x14ac:dyDescent="0.3">
      <c r="E8402" s="4">
        <v>43816</v>
      </c>
      <c r="F8402" s="3">
        <v>0.45502999999999999</v>
      </c>
      <c r="G8402" s="2">
        <f>Table13[[#This Row],[CF % FV]]*$A$2</f>
        <v>23.206530000000001</v>
      </c>
      <c r="H8402" s="3">
        <v>5.5702520346212203E-2</v>
      </c>
      <c r="I8402" s="2">
        <f>Table13[[#This Row],[CF % EOL]]*$A$6</f>
        <v>2.2281008138484881</v>
      </c>
      <c r="J8402" s="3">
        <v>0.23374664722410157</v>
      </c>
      <c r="K8402" s="2">
        <f>$A$10*Table13[[#This Row],[CF % WEC]]</f>
        <v>7.1892240804151367E-2</v>
      </c>
      <c r="L8402" s="1">
        <v>27.305681508484614</v>
      </c>
      <c r="M8402" s="2">
        <f>Table13[[#This Row],[Cons h '[MWh']]]-Table13[[#This Row],[Ewec_prod '[MWh']]]-Table13[[#This Row],[Eeol_prod '[MWh']]]-Table13[[#This Row],[Efv_prod '[MWh']]]</f>
        <v>1.7991584538319749</v>
      </c>
    </row>
    <row r="8403" spans="5:13" x14ac:dyDescent="0.3">
      <c r="E8403" s="4">
        <v>43816.041666666664</v>
      </c>
      <c r="F8403" s="3">
        <v>0.32411000000000001</v>
      </c>
      <c r="G8403" s="2">
        <f>Table13[[#This Row],[CF % FV]]*$A$2</f>
        <v>16.529610000000002</v>
      </c>
      <c r="H8403" s="3">
        <v>6.72019512615898E-3</v>
      </c>
      <c r="I8403" s="2">
        <f>Table13[[#This Row],[CF % EOL]]*$A$6</f>
        <v>0.26880780504635921</v>
      </c>
      <c r="J8403" s="3">
        <v>0.21826173839743018</v>
      </c>
      <c r="K8403" s="2">
        <f>$A$10*Table13[[#This Row],[CF % WEC]]</f>
        <v>6.712962791785794E-2</v>
      </c>
      <c r="L8403" s="1">
        <v>18.752157427181899</v>
      </c>
      <c r="M8403" s="2">
        <f>Table13[[#This Row],[Cons h '[MWh']]]-Table13[[#This Row],[Ewec_prod '[MWh']]]-Table13[[#This Row],[Eeol_prod '[MWh']]]-Table13[[#This Row],[Efv_prod '[MWh']]]</f>
        <v>1.8866099942176788</v>
      </c>
    </row>
    <row r="8404" spans="5:13" x14ac:dyDescent="0.3">
      <c r="E8404" s="4">
        <v>43816.083333333336</v>
      </c>
      <c r="F8404" s="3">
        <v>0.14805000000000001</v>
      </c>
      <c r="G8404" s="2">
        <f>Table13[[#This Row],[CF % FV]]*$A$2</f>
        <v>7.5505500000000012</v>
      </c>
      <c r="H8404" s="3">
        <v>1.8815434790164899E-3</v>
      </c>
      <c r="I8404" s="2">
        <f>Table13[[#This Row],[CF % EOL]]*$A$6</f>
        <v>7.5261739160659591E-2</v>
      </c>
      <c r="J8404" s="3">
        <v>0.20908282995115501</v>
      </c>
      <c r="K8404" s="2">
        <f>$A$10*Table13[[#This Row],[CF % WEC]]</f>
        <v>6.4306518777361002E-2</v>
      </c>
      <c r="L8404" s="1">
        <v>25.192204690231961</v>
      </c>
      <c r="M8404" s="2">
        <f>Table13[[#This Row],[Cons h '[MWh']]]-Table13[[#This Row],[Ewec_prod '[MWh']]]-Table13[[#This Row],[Eeol_prod '[MWh']]]-Table13[[#This Row],[Efv_prod '[MWh']]]</f>
        <v>17.50208643229394</v>
      </c>
    </row>
    <row r="8405" spans="5:13" x14ac:dyDescent="0.3">
      <c r="E8405" s="4">
        <v>43816.125</v>
      </c>
      <c r="F8405" s="3">
        <v>2.1600000000000001E-2</v>
      </c>
      <c r="G8405" s="2">
        <f>Table13[[#This Row],[CF % FV]]*$A$2</f>
        <v>1.1016000000000001</v>
      </c>
      <c r="H8405" s="3">
        <v>5.7684461852777098E-3</v>
      </c>
      <c r="I8405" s="2">
        <f>Table13[[#This Row],[CF % EOL]]*$A$6</f>
        <v>0.23073784741110839</v>
      </c>
      <c r="J8405" s="3">
        <v>0.20722503646157159</v>
      </c>
      <c r="K8405" s="2">
        <f>$A$10*Table13[[#This Row],[CF % WEC]]</f>
        <v>6.3735126894295974E-2</v>
      </c>
      <c r="L8405" s="1">
        <v>21.334590325973394</v>
      </c>
      <c r="M8405" s="2">
        <f>Table13[[#This Row],[Cons h '[MWh']]]-Table13[[#This Row],[Ewec_prod '[MWh']]]-Table13[[#This Row],[Eeol_prod '[MWh']]]-Table13[[#This Row],[Efv_prod '[MWh']]]</f>
        <v>19.938517351667986</v>
      </c>
    </row>
    <row r="8406" spans="5:13" x14ac:dyDescent="0.3">
      <c r="E8406" s="4">
        <v>43816.166666666664</v>
      </c>
      <c r="F8406" s="3">
        <v>0</v>
      </c>
      <c r="G8406" s="2">
        <f>Table13[[#This Row],[CF % FV]]*$A$2</f>
        <v>0</v>
      </c>
      <c r="H8406" s="3">
        <v>5.98083254922082E-2</v>
      </c>
      <c r="I8406" s="2">
        <f>Table13[[#This Row],[CF % EOL]]*$A$6</f>
        <v>2.3923330196883281</v>
      </c>
      <c r="J8406" s="3">
        <v>0.2116834786945242</v>
      </c>
      <c r="K8406" s="2">
        <f>$A$10*Table13[[#This Row],[CF % WEC]]</f>
        <v>6.5106386787985596E-2</v>
      </c>
      <c r="L8406" s="1">
        <v>25.211917660503577</v>
      </c>
      <c r="M8406" s="2">
        <f>Table13[[#This Row],[Cons h '[MWh']]]-Table13[[#This Row],[Ewec_prod '[MWh']]]-Table13[[#This Row],[Eeol_prod '[MWh']]]-Table13[[#This Row],[Efv_prod '[MWh']]]</f>
        <v>22.754478254027262</v>
      </c>
    </row>
    <row r="8407" spans="5:13" x14ac:dyDescent="0.3">
      <c r="E8407" s="4">
        <v>43816.208333333336</v>
      </c>
      <c r="F8407" s="3">
        <v>0</v>
      </c>
      <c r="G8407" s="2">
        <f>Table13[[#This Row],[CF % FV]]*$A$2</f>
        <v>0</v>
      </c>
      <c r="H8407" s="3">
        <v>9.0049815438567396E-2</v>
      </c>
      <c r="I8407" s="2">
        <f>Table13[[#This Row],[CF % EOL]]*$A$6</f>
        <v>3.6019926175426957</v>
      </c>
      <c r="J8407" s="3">
        <v>0.21854154311342952</v>
      </c>
      <c r="K8407" s="2">
        <f>$A$10*Table13[[#This Row],[CF % WEC]]</f>
        <v>6.7215685999373331E-2</v>
      </c>
      <c r="L8407" s="1">
        <v>29.559786981513021</v>
      </c>
      <c r="M8407" s="2">
        <f>Table13[[#This Row],[Cons h '[MWh']]]-Table13[[#This Row],[Ewec_prod '[MWh']]]-Table13[[#This Row],[Eeol_prod '[MWh']]]-Table13[[#This Row],[Efv_prod '[MWh']]]</f>
        <v>25.890578677970954</v>
      </c>
    </row>
    <row r="8408" spans="5:13" x14ac:dyDescent="0.3">
      <c r="E8408" s="4">
        <v>43816.25</v>
      </c>
      <c r="F8408" s="3">
        <v>0</v>
      </c>
      <c r="G8408" s="2">
        <f>Table13[[#This Row],[CF % FV]]*$A$2</f>
        <v>0</v>
      </c>
      <c r="H8408" s="3">
        <v>0.106978210822438</v>
      </c>
      <c r="I8408" s="2">
        <f>Table13[[#This Row],[CF % EOL]]*$A$6</f>
        <v>4.2791284328975197</v>
      </c>
      <c r="J8408" s="3">
        <v>0.2258899998247661</v>
      </c>
      <c r="K8408" s="2">
        <f>$A$10*Table13[[#This Row],[CF % WEC]]</f>
        <v>6.9475812618104232E-2</v>
      </c>
      <c r="L8408" s="1">
        <v>32.751773956301207</v>
      </c>
      <c r="M8408" s="2">
        <f>Table13[[#This Row],[Cons h '[MWh']]]-Table13[[#This Row],[Ewec_prod '[MWh']]]-Table13[[#This Row],[Eeol_prod '[MWh']]]-Table13[[#This Row],[Efv_prod '[MWh']]]</f>
        <v>28.403169710785587</v>
      </c>
    </row>
    <row r="8409" spans="5:13" x14ac:dyDescent="0.3">
      <c r="E8409" s="4">
        <v>43816.291666666664</v>
      </c>
      <c r="F8409" s="3">
        <v>0</v>
      </c>
      <c r="G8409" s="2">
        <f>Table13[[#This Row],[CF % FV]]*$A$2</f>
        <v>0</v>
      </c>
      <c r="H8409" s="3">
        <v>0.192661753064019</v>
      </c>
      <c r="I8409" s="2">
        <f>Table13[[#This Row],[CF % EOL]]*$A$6</f>
        <v>7.7064701225607601</v>
      </c>
      <c r="J8409" s="3">
        <v>0.2345166014866642</v>
      </c>
      <c r="K8409" s="2">
        <f>$A$10*Table13[[#This Row],[CF % WEC]]</f>
        <v>7.2129051632925587E-2</v>
      </c>
      <c r="L8409" s="1">
        <v>36.514754535285554</v>
      </c>
      <c r="M8409" s="2">
        <f>Table13[[#This Row],[Cons h '[MWh']]]-Table13[[#This Row],[Ewec_prod '[MWh']]]-Table13[[#This Row],[Eeol_prod '[MWh']]]-Table13[[#This Row],[Efv_prod '[MWh']]]</f>
        <v>28.736155361091868</v>
      </c>
    </row>
    <row r="8410" spans="5:13" x14ac:dyDescent="0.3">
      <c r="E8410" s="4">
        <v>43816.333333333336</v>
      </c>
      <c r="F8410" s="3">
        <v>0</v>
      </c>
      <c r="G8410" s="2">
        <f>Table13[[#This Row],[CF % FV]]*$A$2</f>
        <v>0</v>
      </c>
      <c r="H8410" s="3">
        <v>0.20096765760381999</v>
      </c>
      <c r="I8410" s="2">
        <f>Table13[[#This Row],[CF % EOL]]*$A$6</f>
        <v>8.0387063041528002</v>
      </c>
      <c r="J8410" s="3">
        <v>0.24387053994331767</v>
      </c>
      <c r="K8410" s="2">
        <f>$A$10*Table13[[#This Row],[CF % WEC]]</f>
        <v>7.5005993843558522E-2</v>
      </c>
      <c r="L8410" s="1">
        <v>29.341955632376489</v>
      </c>
      <c r="M8410" s="2">
        <f>Table13[[#This Row],[Cons h '[MWh']]]-Table13[[#This Row],[Ewec_prod '[MWh']]]-Table13[[#This Row],[Eeol_prod '[MWh']]]-Table13[[#This Row],[Efv_prod '[MWh']]]</f>
        <v>21.228243334380132</v>
      </c>
    </row>
    <row r="8411" spans="5:13" x14ac:dyDescent="0.3">
      <c r="E8411" s="4">
        <v>43816.375</v>
      </c>
      <c r="F8411" s="3">
        <v>0</v>
      </c>
      <c r="G8411" s="2">
        <f>Table13[[#This Row],[CF % FV]]*$A$2</f>
        <v>0</v>
      </c>
      <c r="H8411" s="3">
        <v>0.11593324875918699</v>
      </c>
      <c r="I8411" s="2">
        <f>Table13[[#This Row],[CF % EOL]]*$A$6</f>
        <v>4.6373299503674801</v>
      </c>
      <c r="J8411" s="3">
        <v>0.26514842196471905</v>
      </c>
      <c r="K8411" s="2">
        <f>$A$10*Table13[[#This Row],[CF % WEC]]</f>
        <v>8.1550321371894427E-2</v>
      </c>
      <c r="L8411" s="1">
        <v>24.100692233016257</v>
      </c>
      <c r="M8411" s="2">
        <f>Table13[[#This Row],[Cons h '[MWh']]]-Table13[[#This Row],[Ewec_prod '[MWh']]]-Table13[[#This Row],[Eeol_prod '[MWh']]]-Table13[[#This Row],[Efv_prod '[MWh']]]</f>
        <v>19.381811961276885</v>
      </c>
    </row>
    <row r="8412" spans="5:13" x14ac:dyDescent="0.3">
      <c r="E8412" s="4">
        <v>43816.416666666664</v>
      </c>
      <c r="F8412" s="3">
        <v>0</v>
      </c>
      <c r="G8412" s="2">
        <f>Table13[[#This Row],[CF % FV]]*$A$2</f>
        <v>0</v>
      </c>
      <c r="H8412" s="3">
        <v>0.23487225963154901</v>
      </c>
      <c r="I8412" s="2">
        <f>Table13[[#This Row],[CF % EOL]]*$A$6</f>
        <v>9.3948903852619594</v>
      </c>
      <c r="J8412" s="3">
        <v>0.30044406310988542</v>
      </c>
      <c r="K8412" s="2">
        <f>$A$10*Table13[[#This Row],[CF % WEC]]</f>
        <v>9.24060181815793E-2</v>
      </c>
      <c r="L8412" s="1">
        <v>35.869503814236268</v>
      </c>
      <c r="M8412" s="2">
        <f>Table13[[#This Row],[Cons h '[MWh']]]-Table13[[#This Row],[Ewec_prod '[MWh']]]-Table13[[#This Row],[Eeol_prod '[MWh']]]-Table13[[#This Row],[Efv_prod '[MWh']]]</f>
        <v>26.382207410792731</v>
      </c>
    </row>
    <row r="8413" spans="5:13" x14ac:dyDescent="0.3">
      <c r="E8413" s="4">
        <v>43816.458333333336</v>
      </c>
      <c r="F8413" s="3">
        <v>0</v>
      </c>
      <c r="G8413" s="2">
        <f>Table13[[#This Row],[CF % FV]]*$A$2</f>
        <v>0</v>
      </c>
      <c r="H8413" s="3">
        <v>0.59710435360533098</v>
      </c>
      <c r="I8413" s="2">
        <f>Table13[[#This Row],[CF % EOL]]*$A$6</f>
        <v>23.88417414421324</v>
      </c>
      <c r="J8413" s="3">
        <v>0.31544027303275912</v>
      </c>
      <c r="K8413" s="2">
        <f>$A$10*Table13[[#This Row],[CF % WEC]]</f>
        <v>9.7018324487265967E-2</v>
      </c>
      <c r="L8413" s="1">
        <v>25.437681975797123</v>
      </c>
      <c r="M8413" s="2">
        <f>Table13[[#This Row],[Cons h '[MWh']]]-Table13[[#This Row],[Ewec_prod '[MWh']]]-Table13[[#This Row],[Eeol_prod '[MWh']]]-Table13[[#This Row],[Efv_prod '[MWh']]]</f>
        <v>1.4564895070966166</v>
      </c>
    </row>
    <row r="8414" spans="5:13" x14ac:dyDescent="0.3">
      <c r="E8414" s="4">
        <v>43816.5</v>
      </c>
      <c r="F8414" s="3">
        <v>0</v>
      </c>
      <c r="G8414" s="2">
        <f>Table13[[#This Row],[CF % FV]]*$A$2</f>
        <v>0</v>
      </c>
      <c r="H8414" s="3">
        <v>0.58014591404023996</v>
      </c>
      <c r="I8414" s="2">
        <f>Table13[[#This Row],[CF % EOL]]*$A$6</f>
        <v>23.205836561609598</v>
      </c>
      <c r="J8414" s="3">
        <v>0.29561991409980687</v>
      </c>
      <c r="K8414" s="2">
        <f>$A$10*Table13[[#This Row],[CF % WEC]]</f>
        <v>9.0922279756124283E-2</v>
      </c>
      <c r="L8414" s="1">
        <v>38.310583953903262</v>
      </c>
      <c r="M8414" s="2">
        <f>Table13[[#This Row],[Cons h '[MWh']]]-Table13[[#This Row],[Ewec_prod '[MWh']]]-Table13[[#This Row],[Eeol_prod '[MWh']]]-Table13[[#This Row],[Efv_prod '[MWh']]]</f>
        <v>15.013825112537543</v>
      </c>
    </row>
    <row r="8415" spans="5:13" x14ac:dyDescent="0.3">
      <c r="E8415" s="4">
        <v>43816.541666666664</v>
      </c>
      <c r="F8415" s="3">
        <v>0</v>
      </c>
      <c r="G8415" s="2">
        <f>Table13[[#This Row],[CF % FV]]*$A$2</f>
        <v>0</v>
      </c>
      <c r="H8415" s="3">
        <v>0.56523362246284803</v>
      </c>
      <c r="I8415" s="2">
        <f>Table13[[#This Row],[CF % EOL]]*$A$6</f>
        <v>22.609344898513921</v>
      </c>
      <c r="J8415" s="3">
        <v>0.26547975570458843</v>
      </c>
      <c r="K8415" s="2">
        <f>$A$10*Table13[[#This Row],[CF % WEC]]</f>
        <v>8.1652227967330612E-2</v>
      </c>
      <c r="L8415" s="1">
        <v>22.757817878446502</v>
      </c>
      <c r="M8415" s="2">
        <f>Table13[[#This Row],[Cons h '[MWh']]]-Table13[[#This Row],[Ewec_prod '[MWh']]]-Table13[[#This Row],[Eeol_prod '[MWh']]]-Table13[[#This Row],[Efv_prod '[MWh']]]</f>
        <v>6.6820751965249059E-2</v>
      </c>
    </row>
    <row r="8416" spans="5:13" x14ac:dyDescent="0.3">
      <c r="E8416" s="4">
        <v>43816.583333333336</v>
      </c>
      <c r="F8416" s="3">
        <v>0</v>
      </c>
      <c r="G8416" s="2">
        <f>Table13[[#This Row],[CF % FV]]*$A$2</f>
        <v>0</v>
      </c>
      <c r="H8416" s="3">
        <v>0.47935829282081299</v>
      </c>
      <c r="I8416" s="2">
        <f>Table13[[#This Row],[CF % EOL]]*$A$6</f>
        <v>19.174331712832519</v>
      </c>
      <c r="J8416" s="3">
        <v>0.24020880938514852</v>
      </c>
      <c r="K8416" s="2">
        <f>$A$10*Table13[[#This Row],[CF % WEC]]</f>
        <v>7.3879774416781327E-2</v>
      </c>
      <c r="L8416" s="1">
        <v>32.549720892854722</v>
      </c>
      <c r="M8416" s="2">
        <f>Table13[[#This Row],[Cons h '[MWh']]]-Table13[[#This Row],[Ewec_prod '[MWh']]]-Table13[[#This Row],[Eeol_prod '[MWh']]]-Table13[[#This Row],[Efv_prod '[MWh']]]</f>
        <v>13.301509405605422</v>
      </c>
    </row>
    <row r="8417" spans="5:13" x14ac:dyDescent="0.3">
      <c r="E8417" s="4">
        <v>43816.625</v>
      </c>
      <c r="F8417" s="3">
        <v>4.7999999999999996E-4</v>
      </c>
      <c r="G8417" s="2">
        <f>Table13[[#This Row],[CF % FV]]*$A$2</f>
        <v>2.4479999999999998E-2</v>
      </c>
      <c r="H8417" s="3">
        <v>0.45728196040790398</v>
      </c>
      <c r="I8417" s="2">
        <f>Table13[[#This Row],[CF % EOL]]*$A$6</f>
        <v>18.29127841631616</v>
      </c>
      <c r="J8417" s="3">
        <v>0.22405586740690764</v>
      </c>
      <c r="K8417" s="2">
        <f>$A$10*Table13[[#This Row],[CF % WEC]]</f>
        <v>6.8911698047832079E-2</v>
      </c>
      <c r="L8417" s="1">
        <v>25.376220601467242</v>
      </c>
      <c r="M8417" s="2">
        <f>Table13[[#This Row],[Cons h '[MWh']]]-Table13[[#This Row],[Ewec_prod '[MWh']]]-Table13[[#This Row],[Eeol_prod '[MWh']]]-Table13[[#This Row],[Efv_prod '[MWh']]]</f>
        <v>6.9915504871032512</v>
      </c>
    </row>
    <row r="8418" spans="5:13" x14ac:dyDescent="0.3">
      <c r="E8418" s="4">
        <v>43816.666666666664</v>
      </c>
      <c r="F8418" s="3">
        <v>2.6179999999999998E-2</v>
      </c>
      <c r="G8418" s="2">
        <f>Table13[[#This Row],[CF % FV]]*$A$2</f>
        <v>1.3351799999999998</v>
      </c>
      <c r="H8418" s="3">
        <v>0.45796662017621098</v>
      </c>
      <c r="I8418" s="2">
        <f>Table13[[#This Row],[CF % EOL]]*$A$6</f>
        <v>18.318664807048439</v>
      </c>
      <c r="J8418" s="3">
        <v>0.21885878004963355</v>
      </c>
      <c r="K8418" s="2">
        <f>$A$10*Table13[[#This Row],[CF % WEC]]</f>
        <v>6.7313256914209543E-2</v>
      </c>
      <c r="L8418" s="1">
        <v>24.495213231538386</v>
      </c>
      <c r="M8418" s="2">
        <f>Table13[[#This Row],[Cons h '[MWh']]]-Table13[[#This Row],[Ewec_prod '[MWh']]]-Table13[[#This Row],[Eeol_prod '[MWh']]]-Table13[[#This Row],[Efv_prod '[MWh']]]</f>
        <v>4.774055167575737</v>
      </c>
    </row>
    <row r="8419" spans="5:13" x14ac:dyDescent="0.3">
      <c r="E8419" s="4">
        <v>43816.708333333336</v>
      </c>
      <c r="F8419" s="3">
        <v>7.8200000000000006E-2</v>
      </c>
      <c r="G8419" s="2">
        <f>Table13[[#This Row],[CF % FV]]*$A$2</f>
        <v>3.9882000000000004</v>
      </c>
      <c r="H8419" s="3">
        <v>0.52920243136281597</v>
      </c>
      <c r="I8419" s="2">
        <f>Table13[[#This Row],[CF % EOL]]*$A$6</f>
        <v>21.168097254512638</v>
      </c>
      <c r="J8419" s="3">
        <v>0.22073792091434785</v>
      </c>
      <c r="K8419" s="2">
        <f>$A$10*Table13[[#This Row],[CF % WEC]]</f>
        <v>6.7891214498437213E-2</v>
      </c>
      <c r="L8419" s="1">
        <v>26.168540229187869</v>
      </c>
      <c r="M8419" s="2">
        <f>Table13[[#This Row],[Cons h '[MWh']]]-Table13[[#This Row],[Ewec_prod '[MWh']]]-Table13[[#This Row],[Eeol_prod '[MWh']]]-Table13[[#This Row],[Efv_prod '[MWh']]]</f>
        <v>0.94435176017679234</v>
      </c>
    </row>
    <row r="8420" spans="5:13" x14ac:dyDescent="0.3">
      <c r="E8420" s="4">
        <v>43816.75</v>
      </c>
      <c r="F8420" s="3">
        <v>0.16111</v>
      </c>
      <c r="G8420" s="2">
        <f>Table13[[#This Row],[CF % FV]]*$A$2</f>
        <v>8.2166099999999993</v>
      </c>
      <c r="H8420" s="3">
        <v>0.59429128491620697</v>
      </c>
      <c r="I8420" s="2">
        <f>Table13[[#This Row],[CF % EOL]]*$A$6</f>
        <v>23.771651396648281</v>
      </c>
      <c r="J8420" s="3">
        <v>0.22384112253967373</v>
      </c>
      <c r="K8420" s="2">
        <f>$A$10*Table13[[#This Row],[CF % WEC]]</f>
        <v>6.8845650085690241E-2</v>
      </c>
      <c r="L8420" s="1">
        <v>48.161609720012329</v>
      </c>
      <c r="M8420" s="2">
        <f>Table13[[#This Row],[Cons h '[MWh']]]-Table13[[#This Row],[Ewec_prod '[MWh']]]-Table13[[#This Row],[Eeol_prod '[MWh']]]-Table13[[#This Row],[Efv_prod '[MWh']]]</f>
        <v>16.104502673278358</v>
      </c>
    </row>
    <row r="8421" spans="5:13" x14ac:dyDescent="0.3">
      <c r="E8421" s="4">
        <v>43816.791666666664</v>
      </c>
      <c r="F8421" s="3">
        <v>0.21838999999999997</v>
      </c>
      <c r="G8421" s="2">
        <f>Table13[[#This Row],[CF % FV]]*$A$2</f>
        <v>11.137889999999999</v>
      </c>
      <c r="H8421" s="3">
        <v>0.54636706287769099</v>
      </c>
      <c r="I8421" s="2">
        <f>Table13[[#This Row],[CF % EOL]]*$A$6</f>
        <v>21.85468251510764</v>
      </c>
      <c r="J8421" s="3">
        <v>0.22172296818575757</v>
      </c>
      <c r="K8421" s="2">
        <f>$A$10*Table13[[#This Row],[CF % WEC]]</f>
        <v>6.8194180365458892E-2</v>
      </c>
      <c r="L8421" s="1">
        <v>46.703946781345657</v>
      </c>
      <c r="M8421" s="2">
        <f>Table13[[#This Row],[Cons h '[MWh']]]-Table13[[#This Row],[Ewec_prod '[MWh']]]-Table13[[#This Row],[Eeol_prod '[MWh']]]-Table13[[#This Row],[Efv_prod '[MWh']]]</f>
        <v>13.643180085872558</v>
      </c>
    </row>
    <row r="8422" spans="5:13" x14ac:dyDescent="0.3">
      <c r="E8422" s="4">
        <v>43816.833333333336</v>
      </c>
      <c r="F8422" s="3">
        <v>0.28774</v>
      </c>
      <c r="G8422" s="2">
        <f>Table13[[#This Row],[CF % FV]]*$A$2</f>
        <v>14.67474</v>
      </c>
      <c r="H8422" s="3">
        <v>0.47865253924415502</v>
      </c>
      <c r="I8422" s="2">
        <f>Table13[[#This Row],[CF % EOL]]*$A$6</f>
        <v>19.146101569766202</v>
      </c>
      <c r="J8422" s="3">
        <v>0.21318314678897063</v>
      </c>
      <c r="K8422" s="2">
        <f>$A$10*Table13[[#This Row],[CF % WEC]]</f>
        <v>6.5567631905520396E-2</v>
      </c>
      <c r="L8422" s="1">
        <v>38.53895711580391</v>
      </c>
      <c r="M8422" s="2">
        <f>Table13[[#This Row],[Cons h '[MWh']]]-Table13[[#This Row],[Ewec_prod '[MWh']]]-Table13[[#This Row],[Eeol_prod '[MWh']]]-Table13[[#This Row],[Efv_prod '[MWh']]]</f>
        <v>4.6525479141321853</v>
      </c>
    </row>
    <row r="8423" spans="5:13" x14ac:dyDescent="0.3">
      <c r="E8423" s="4">
        <v>43816.875</v>
      </c>
      <c r="F8423" s="3">
        <v>0.34399000000000002</v>
      </c>
      <c r="G8423" s="2">
        <f>Table13[[#This Row],[CF % FV]]*$A$2</f>
        <v>17.543490000000002</v>
      </c>
      <c r="H8423" s="3">
        <v>0.43072725858275801</v>
      </c>
      <c r="I8423" s="2">
        <f>Table13[[#This Row],[CF % EOL]]*$A$6</f>
        <v>17.229090343310322</v>
      </c>
      <c r="J8423" s="3">
        <v>0.19220139589753285</v>
      </c>
      <c r="K8423" s="2">
        <f>$A$10*Table13[[#This Row],[CF % WEC]]</f>
        <v>5.9114383888945514E-2</v>
      </c>
      <c r="L8423" s="1">
        <v>30.400412481232841</v>
      </c>
      <c r="M8423" s="2">
        <f>Table13[[#This Row],[Cons h '[MWh']]]-Table13[[#This Row],[Ewec_prod '[MWh']]]-Table13[[#This Row],[Eeol_prod '[MWh']]]-Table13[[#This Row],[Efv_prod '[MWh']]]</f>
        <v>-4.4312822459664289</v>
      </c>
    </row>
    <row r="8424" spans="5:13" x14ac:dyDescent="0.3">
      <c r="E8424" s="4">
        <v>43816.916666666664</v>
      </c>
      <c r="F8424" s="3">
        <v>0.36226999999999998</v>
      </c>
      <c r="G8424" s="2">
        <f>Table13[[#This Row],[CF % FV]]*$A$2</f>
        <v>18.475770000000001</v>
      </c>
      <c r="H8424" s="3">
        <v>0.30780814483605301</v>
      </c>
      <c r="I8424" s="2">
        <f>Table13[[#This Row],[CF % EOL]]*$A$6</f>
        <v>12.31232579344212</v>
      </c>
      <c r="J8424" s="3">
        <v>0.172402707702528</v>
      </c>
      <c r="K8424" s="2">
        <f>$A$10*Table13[[#This Row],[CF % WEC]]</f>
        <v>5.302500431398649E-2</v>
      </c>
      <c r="L8424" s="1">
        <v>25.428473946243304</v>
      </c>
      <c r="M8424" s="2">
        <f>Table13[[#This Row],[Cons h '[MWh']]]-Table13[[#This Row],[Ewec_prod '[MWh']]]-Table13[[#This Row],[Eeol_prod '[MWh']]]-Table13[[#This Row],[Efv_prod '[MWh']]]</f>
        <v>-5.4126468515128039</v>
      </c>
    </row>
    <row r="8425" spans="5:13" x14ac:dyDescent="0.3">
      <c r="E8425" s="4">
        <v>43816.958333333336</v>
      </c>
      <c r="F8425" s="3">
        <v>0.38904</v>
      </c>
      <c r="G8425" s="2">
        <f>Table13[[#This Row],[CF % FV]]*$A$2</f>
        <v>19.84104</v>
      </c>
      <c r="H8425" s="3">
        <v>0.36739796275588499</v>
      </c>
      <c r="I8425" s="2">
        <f>Table13[[#This Row],[CF % EOL]]*$A$6</f>
        <v>14.6959185102354</v>
      </c>
      <c r="J8425" s="3">
        <v>0.15875622976988926</v>
      </c>
      <c r="K8425" s="2">
        <f>$A$10*Table13[[#This Row],[CF % WEC]]</f>
        <v>4.8827828057930039E-2</v>
      </c>
      <c r="L8425" s="1">
        <v>23.613133064082145</v>
      </c>
      <c r="M8425" s="2">
        <f>Table13[[#This Row],[Cons h '[MWh']]]-Table13[[#This Row],[Ewec_prod '[MWh']]]-Table13[[#This Row],[Eeol_prod '[MWh']]]-Table13[[#This Row],[Efv_prod '[MWh']]]</f>
        <v>-10.972653274211185</v>
      </c>
    </row>
    <row r="8426" spans="5:13" x14ac:dyDescent="0.3">
      <c r="E8426" s="4">
        <v>43817</v>
      </c>
      <c r="F8426" s="3">
        <v>0.24597999999999998</v>
      </c>
      <c r="G8426" s="2">
        <f>Table13[[#This Row],[CF % FV]]*$A$2</f>
        <v>12.544979999999999</v>
      </c>
      <c r="H8426" s="3">
        <v>0.33191674019051398</v>
      </c>
      <c r="I8426" s="2">
        <f>Table13[[#This Row],[CF % EOL]]*$A$6</f>
        <v>13.276669607620558</v>
      </c>
      <c r="J8426" s="3">
        <v>0.14828956053801071</v>
      </c>
      <c r="K8426" s="2">
        <f>$A$10*Table13[[#This Row],[CF % WEC]]</f>
        <v>4.5608649028961161E-2</v>
      </c>
      <c r="L8426" s="1">
        <v>28.438848183113542</v>
      </c>
      <c r="M8426" s="2">
        <f>Table13[[#This Row],[Cons h '[MWh']]]-Table13[[#This Row],[Ewec_prod '[MWh']]]-Table13[[#This Row],[Eeol_prod '[MWh']]]-Table13[[#This Row],[Efv_prod '[MWh']]]</f>
        <v>2.571589926464025</v>
      </c>
    </row>
    <row r="8427" spans="5:13" x14ac:dyDescent="0.3">
      <c r="E8427" s="4">
        <v>43817.041666666664</v>
      </c>
      <c r="F8427" s="3">
        <v>0.18089</v>
      </c>
      <c r="G8427" s="2">
        <f>Table13[[#This Row],[CF % FV]]*$A$2</f>
        <v>9.2253899999999991</v>
      </c>
      <c r="H8427" s="3">
        <v>0.26213092229061902</v>
      </c>
      <c r="I8427" s="2">
        <f>Table13[[#This Row],[CF % EOL]]*$A$6</f>
        <v>10.48523689162476</v>
      </c>
      <c r="J8427" s="3">
        <v>0.14000115826275908</v>
      </c>
      <c r="K8427" s="2">
        <f>$A$10*Table13[[#This Row],[CF % WEC]]</f>
        <v>4.3059428240853848E-2</v>
      </c>
      <c r="L8427" s="1">
        <v>21.988855134172681</v>
      </c>
      <c r="M8427" s="2">
        <f>Table13[[#This Row],[Cons h '[MWh']]]-Table13[[#This Row],[Ewec_prod '[MWh']]]-Table13[[#This Row],[Eeol_prod '[MWh']]]-Table13[[#This Row],[Efv_prod '[MWh']]]</f>
        <v>2.2351688143070696</v>
      </c>
    </row>
    <row r="8428" spans="5:13" x14ac:dyDescent="0.3">
      <c r="E8428" s="4">
        <v>43817.083333333336</v>
      </c>
      <c r="F8428" s="3">
        <v>0.1017</v>
      </c>
      <c r="G8428" s="2">
        <f>Table13[[#This Row],[CF % FV]]*$A$2</f>
        <v>5.1867000000000001</v>
      </c>
      <c r="H8428" s="3">
        <v>0.19920557508530801</v>
      </c>
      <c r="I8428" s="2">
        <f>Table13[[#This Row],[CF % EOL]]*$A$6</f>
        <v>7.9682230034123203</v>
      </c>
      <c r="J8428" s="3">
        <v>0.13264603280895121</v>
      </c>
      <c r="K8428" s="2">
        <f>$A$10*Table13[[#This Row],[CF % WEC]]</f>
        <v>4.0797250551678522E-2</v>
      </c>
      <c r="L8428" s="1">
        <v>22.049275415425718</v>
      </c>
      <c r="M8428" s="2">
        <f>Table13[[#This Row],[Cons h '[MWh']]]-Table13[[#This Row],[Ewec_prod '[MWh']]]-Table13[[#This Row],[Eeol_prod '[MWh']]]-Table13[[#This Row],[Efv_prod '[MWh']]]</f>
        <v>8.8535551614617187</v>
      </c>
    </row>
    <row r="8429" spans="5:13" x14ac:dyDescent="0.3">
      <c r="E8429" s="4">
        <v>43817.125</v>
      </c>
      <c r="F8429" s="3">
        <v>2.5409999999999999E-2</v>
      </c>
      <c r="G8429" s="2">
        <f>Table13[[#This Row],[CF % FV]]*$A$2</f>
        <v>1.2959099999999999</v>
      </c>
      <c r="H8429" s="3">
        <v>0.133575772501351</v>
      </c>
      <c r="I8429" s="2">
        <f>Table13[[#This Row],[CF % EOL]]*$A$6</f>
        <v>5.3430309000540399</v>
      </c>
      <c r="J8429" s="3">
        <v>0.12705066226739628</v>
      </c>
      <c r="K8429" s="2">
        <f>$A$10*Table13[[#This Row],[CF % WEC]]</f>
        <v>3.9076311530139289E-2</v>
      </c>
      <c r="L8429" s="1">
        <v>24.686480261673264</v>
      </c>
      <c r="M8429" s="2">
        <f>Table13[[#This Row],[Cons h '[MWh']]]-Table13[[#This Row],[Ewec_prod '[MWh']]]-Table13[[#This Row],[Eeol_prod '[MWh']]]-Table13[[#This Row],[Efv_prod '[MWh']]]</f>
        <v>18.008463050089087</v>
      </c>
    </row>
    <row r="8430" spans="5:13" x14ac:dyDescent="0.3">
      <c r="E8430" s="4">
        <v>43817.166666666664</v>
      </c>
      <c r="F8430" s="3">
        <v>0</v>
      </c>
      <c r="G8430" s="2">
        <f>Table13[[#This Row],[CF % FV]]*$A$2</f>
        <v>0</v>
      </c>
      <c r="H8430" s="3">
        <v>9.9715019561327597E-2</v>
      </c>
      <c r="I8430" s="2">
        <f>Table13[[#This Row],[CF % EOL]]*$A$6</f>
        <v>3.988600782453104</v>
      </c>
      <c r="J8430" s="3">
        <v>0.12455837008877045</v>
      </c>
      <c r="K8430" s="2">
        <f>$A$10*Table13[[#This Row],[CF % WEC]]</f>
        <v>3.8309770184678668E-2</v>
      </c>
      <c r="L8430" s="1">
        <v>31.612584396911821</v>
      </c>
      <c r="M8430" s="2">
        <f>Table13[[#This Row],[Cons h '[MWh']]]-Table13[[#This Row],[Ewec_prod '[MWh']]]-Table13[[#This Row],[Eeol_prod '[MWh']]]-Table13[[#This Row],[Efv_prod '[MWh']]]</f>
        <v>27.585673844274037</v>
      </c>
    </row>
    <row r="8431" spans="5:13" x14ac:dyDescent="0.3">
      <c r="E8431" s="4">
        <v>43817.208333333336</v>
      </c>
      <c r="F8431" s="3">
        <v>0</v>
      </c>
      <c r="G8431" s="2">
        <f>Table13[[#This Row],[CF % FV]]*$A$2</f>
        <v>0</v>
      </c>
      <c r="H8431" s="3">
        <v>0.12794030356431901</v>
      </c>
      <c r="I8431" s="2">
        <f>Table13[[#This Row],[CF % EOL]]*$A$6</f>
        <v>5.1176121425727601</v>
      </c>
      <c r="J8431" s="3">
        <v>0.1255077007801465</v>
      </c>
      <c r="K8431" s="2">
        <f>$A$10*Table13[[#This Row],[CF % WEC]]</f>
        <v>3.8601750888905606E-2</v>
      </c>
      <c r="L8431" s="1">
        <v>32.892542641425159</v>
      </c>
      <c r="M8431" s="2">
        <f>Table13[[#This Row],[Cons h '[MWh']]]-Table13[[#This Row],[Ewec_prod '[MWh']]]-Table13[[#This Row],[Eeol_prod '[MWh']]]-Table13[[#This Row],[Efv_prod '[MWh']]]</f>
        <v>27.736328747963491</v>
      </c>
    </row>
    <row r="8432" spans="5:13" x14ac:dyDescent="0.3">
      <c r="E8432" s="4">
        <v>43817.25</v>
      </c>
      <c r="F8432" s="3">
        <v>0</v>
      </c>
      <c r="G8432" s="2">
        <f>Table13[[#This Row],[CF % FV]]*$A$2</f>
        <v>0</v>
      </c>
      <c r="H8432" s="3">
        <v>0.14600385934538099</v>
      </c>
      <c r="I8432" s="2">
        <f>Table13[[#This Row],[CF % EOL]]*$A$6</f>
        <v>5.8401543738152393</v>
      </c>
      <c r="J8432" s="3">
        <v>0.13131167401517746</v>
      </c>
      <c r="K8432" s="2">
        <f>$A$10*Table13[[#This Row],[CF % WEC]]</f>
        <v>4.0386848756143255E-2</v>
      </c>
      <c r="L8432" s="1">
        <v>41.760205897666864</v>
      </c>
      <c r="M8432" s="2">
        <f>Table13[[#This Row],[Cons h '[MWh']]]-Table13[[#This Row],[Ewec_prod '[MWh']]]-Table13[[#This Row],[Eeol_prod '[MWh']]]-Table13[[#This Row],[Efv_prod '[MWh']]]</f>
        <v>35.879664675095484</v>
      </c>
    </row>
    <row r="8433" spans="5:13" x14ac:dyDescent="0.3">
      <c r="E8433" s="4">
        <v>43817.291666666664</v>
      </c>
      <c r="F8433" s="3">
        <v>0</v>
      </c>
      <c r="G8433" s="2">
        <f>Table13[[#This Row],[CF % FV]]*$A$2</f>
        <v>0</v>
      </c>
      <c r="H8433" s="3">
        <v>0.25234410883035402</v>
      </c>
      <c r="I8433" s="2">
        <f>Table13[[#This Row],[CF % EOL]]*$A$6</f>
        <v>10.09376435321416</v>
      </c>
      <c r="J8433" s="3">
        <v>0.14415103084874364</v>
      </c>
      <c r="K8433" s="2">
        <f>$A$10*Table13[[#This Row],[CF % WEC]]</f>
        <v>4.4335782972787674E-2</v>
      </c>
      <c r="L8433" s="1">
        <v>32.94355554819127</v>
      </c>
      <c r="M8433" s="2">
        <f>Table13[[#This Row],[Cons h '[MWh']]]-Table13[[#This Row],[Ewec_prod '[MWh']]]-Table13[[#This Row],[Eeol_prod '[MWh']]]-Table13[[#This Row],[Efv_prod '[MWh']]]</f>
        <v>22.805455412004321</v>
      </c>
    </row>
    <row r="8434" spans="5:13" x14ac:dyDescent="0.3">
      <c r="E8434" s="4">
        <v>43817.333333333336</v>
      </c>
      <c r="F8434" s="3">
        <v>0</v>
      </c>
      <c r="G8434" s="2">
        <f>Table13[[#This Row],[CF % FV]]*$A$2</f>
        <v>0</v>
      </c>
      <c r="H8434" s="3">
        <v>0.33135273834962597</v>
      </c>
      <c r="I8434" s="2">
        <f>Table13[[#This Row],[CF % EOL]]*$A$6</f>
        <v>13.254109533985039</v>
      </c>
      <c r="J8434" s="3">
        <v>0.15967568903881826</v>
      </c>
      <c r="K8434" s="2">
        <f>$A$10*Table13[[#This Row],[CF % WEC]]</f>
        <v>4.9110621364086338E-2</v>
      </c>
      <c r="L8434" s="1">
        <v>24.702275037910255</v>
      </c>
      <c r="M8434" s="2">
        <f>Table13[[#This Row],[Cons h '[MWh']]]-Table13[[#This Row],[Ewec_prod '[MWh']]]-Table13[[#This Row],[Eeol_prod '[MWh']]]-Table13[[#This Row],[Efv_prod '[MWh']]]</f>
        <v>11.39905488256113</v>
      </c>
    </row>
    <row r="8435" spans="5:13" x14ac:dyDescent="0.3">
      <c r="E8435" s="4">
        <v>43817.375</v>
      </c>
      <c r="F8435" s="3">
        <v>0</v>
      </c>
      <c r="G8435" s="2">
        <f>Table13[[#This Row],[CF % FV]]*$A$2</f>
        <v>0</v>
      </c>
      <c r="H8435" s="3">
        <v>0.256181664423488</v>
      </c>
      <c r="I8435" s="2">
        <f>Table13[[#This Row],[CF % EOL]]*$A$6</f>
        <v>10.24726657693952</v>
      </c>
      <c r="J8435" s="3">
        <v>0.14354296190804394</v>
      </c>
      <c r="K8435" s="2">
        <f>$A$10*Table13[[#This Row],[CF % WEC]]</f>
        <v>4.414876237065516E-2</v>
      </c>
      <c r="L8435" s="1">
        <v>30.717224925717513</v>
      </c>
      <c r="M8435" s="2">
        <f>Table13[[#This Row],[Cons h '[MWh']]]-Table13[[#This Row],[Ewec_prod '[MWh']]]-Table13[[#This Row],[Eeol_prod '[MWh']]]-Table13[[#This Row],[Efv_prod '[MWh']]]</f>
        <v>20.42580958640734</v>
      </c>
    </row>
    <row r="8436" spans="5:13" x14ac:dyDescent="0.3">
      <c r="E8436" s="4">
        <v>43817.416666666664</v>
      </c>
      <c r="F8436" s="3">
        <v>0</v>
      </c>
      <c r="G8436" s="2">
        <f>Table13[[#This Row],[CF % FV]]*$A$2</f>
        <v>0</v>
      </c>
      <c r="H8436" s="3">
        <v>0</v>
      </c>
      <c r="I8436" s="2">
        <f>Table13[[#This Row],[CF % EOL]]*$A$6</f>
        <v>0</v>
      </c>
      <c r="J8436" s="3">
        <v>0.1307311409002789</v>
      </c>
      <c r="K8436" s="2">
        <f>$A$10*Table13[[#This Row],[CF % WEC]]</f>
        <v>4.0208297204766104E-2</v>
      </c>
      <c r="L8436" s="1">
        <v>33.048297730969018</v>
      </c>
      <c r="M8436" s="2">
        <f>Table13[[#This Row],[Cons h '[MWh']]]-Table13[[#This Row],[Ewec_prod '[MWh']]]-Table13[[#This Row],[Eeol_prod '[MWh']]]-Table13[[#This Row],[Efv_prod '[MWh']]]</f>
        <v>33.008089433764255</v>
      </c>
    </row>
    <row r="8437" spans="5:13" x14ac:dyDescent="0.3">
      <c r="E8437" s="4">
        <v>43817.458333333336</v>
      </c>
      <c r="F8437" s="3">
        <v>0</v>
      </c>
      <c r="G8437" s="2">
        <f>Table13[[#This Row],[CF % FV]]*$A$2</f>
        <v>0</v>
      </c>
      <c r="H8437" s="3">
        <v>1.2545656511662299E-3</v>
      </c>
      <c r="I8437" s="2">
        <f>Table13[[#This Row],[CF % EOL]]*$A$6</f>
        <v>5.0182626046649192E-2</v>
      </c>
      <c r="J8437" s="3">
        <v>0.12219171082874573</v>
      </c>
      <c r="K8437" s="2">
        <f>$A$10*Table13[[#This Row],[CF % WEC]]</f>
        <v>3.7581869102701018E-2</v>
      </c>
      <c r="L8437" s="1">
        <v>36.793769959311454</v>
      </c>
      <c r="M8437" s="2">
        <f>Table13[[#This Row],[Cons h '[MWh']]]-Table13[[#This Row],[Ewec_prod '[MWh']]]-Table13[[#This Row],[Eeol_prod '[MWh']]]-Table13[[#This Row],[Efv_prod '[MWh']]]</f>
        <v>36.706005464162104</v>
      </c>
    </row>
    <row r="8438" spans="5:13" x14ac:dyDescent="0.3">
      <c r="E8438" s="4">
        <v>43817.5</v>
      </c>
      <c r="F8438" s="3">
        <v>0</v>
      </c>
      <c r="G8438" s="2">
        <f>Table13[[#This Row],[CF % FV]]*$A$2</f>
        <v>0</v>
      </c>
      <c r="H8438" s="3">
        <v>4.4196669973614903E-3</v>
      </c>
      <c r="I8438" s="2">
        <f>Table13[[#This Row],[CF % EOL]]*$A$6</f>
        <v>0.17678667989445962</v>
      </c>
      <c r="J8438" s="3">
        <v>0.11699870821185497</v>
      </c>
      <c r="K8438" s="2">
        <f>$A$10*Table13[[#This Row],[CF % WEC]]</f>
        <v>3.5984684291437537E-2</v>
      </c>
      <c r="L8438" s="1">
        <v>43.306830994656799</v>
      </c>
      <c r="M8438" s="2">
        <f>Table13[[#This Row],[Cons h '[MWh']]]-Table13[[#This Row],[Ewec_prod '[MWh']]]-Table13[[#This Row],[Eeol_prod '[MWh']]]-Table13[[#This Row],[Efv_prod '[MWh']]]</f>
        <v>43.094059630470902</v>
      </c>
    </row>
    <row r="8439" spans="5:13" x14ac:dyDescent="0.3">
      <c r="E8439" s="4">
        <v>43817.541666666664</v>
      </c>
      <c r="F8439" s="3">
        <v>0</v>
      </c>
      <c r="G8439" s="2">
        <f>Table13[[#This Row],[CF % FV]]*$A$2</f>
        <v>0</v>
      </c>
      <c r="H8439" s="3">
        <v>9.4453504364165497E-2</v>
      </c>
      <c r="I8439" s="2">
        <f>Table13[[#This Row],[CF % EOL]]*$A$6</f>
        <v>3.7781401745666199</v>
      </c>
      <c r="J8439" s="3">
        <v>0.11661738849457479</v>
      </c>
      <c r="K8439" s="2">
        <f>$A$10*Table13[[#This Row],[CF % WEC]]</f>
        <v>3.58674037688562E-2</v>
      </c>
      <c r="L8439" s="1">
        <v>38.060339082904612</v>
      </c>
      <c r="M8439" s="2">
        <f>Table13[[#This Row],[Cons h '[MWh']]]-Table13[[#This Row],[Ewec_prod '[MWh']]]-Table13[[#This Row],[Eeol_prod '[MWh']]]-Table13[[#This Row],[Efv_prod '[MWh']]]</f>
        <v>34.246331504569135</v>
      </c>
    </row>
    <row r="8440" spans="5:13" x14ac:dyDescent="0.3">
      <c r="E8440" s="4">
        <v>43817.583333333336</v>
      </c>
      <c r="F8440" s="3">
        <v>0</v>
      </c>
      <c r="G8440" s="2">
        <f>Table13[[#This Row],[CF % FV]]*$A$2</f>
        <v>0</v>
      </c>
      <c r="H8440" s="3">
        <v>0.21465546529050999</v>
      </c>
      <c r="I8440" s="2">
        <f>Table13[[#This Row],[CF % EOL]]*$A$6</f>
        <v>8.5862186116203993</v>
      </c>
      <c r="J8440" s="3">
        <v>0.11868426210423079</v>
      </c>
      <c r="K8440" s="2">
        <f>$A$10*Table13[[#This Row],[CF % WEC]]</f>
        <v>3.6503101337235326E-2</v>
      </c>
      <c r="L8440" s="1">
        <v>35.388660923030301</v>
      </c>
      <c r="M8440" s="2">
        <f>Table13[[#This Row],[Cons h '[MWh']]]-Table13[[#This Row],[Ewec_prod '[MWh']]]-Table13[[#This Row],[Eeol_prod '[MWh']]]-Table13[[#This Row],[Efv_prod '[MWh']]]</f>
        <v>26.765939210072663</v>
      </c>
    </row>
    <row r="8441" spans="5:13" x14ac:dyDescent="0.3">
      <c r="E8441" s="4">
        <v>43817.625</v>
      </c>
      <c r="F8441" s="3">
        <v>1.2999999999999999E-3</v>
      </c>
      <c r="G8441" s="2">
        <f>Table13[[#This Row],[CF % FV]]*$A$2</f>
        <v>6.6299999999999998E-2</v>
      </c>
      <c r="H8441" s="3">
        <v>0.21045920769979901</v>
      </c>
      <c r="I8441" s="2">
        <f>Table13[[#This Row],[CF % EOL]]*$A$6</f>
        <v>8.41836830799196</v>
      </c>
      <c r="J8441" s="3">
        <v>0.12116180769817822</v>
      </c>
      <c r="K8441" s="2">
        <f>$A$10*Table13[[#This Row],[CF % WEC]]</f>
        <v>3.7265107152328648E-2</v>
      </c>
      <c r="L8441" s="1">
        <v>22.981397670533333</v>
      </c>
      <c r="M8441" s="2">
        <f>Table13[[#This Row],[Cons h '[MWh']]]-Table13[[#This Row],[Ewec_prod '[MWh']]]-Table13[[#This Row],[Eeol_prod '[MWh']]]-Table13[[#This Row],[Efv_prod '[MWh']]]</f>
        <v>14.459464255389044</v>
      </c>
    </row>
    <row r="8442" spans="5:13" x14ac:dyDescent="0.3">
      <c r="E8442" s="4">
        <v>43817.666666666664</v>
      </c>
      <c r="F8442" s="3">
        <v>3.3780000000000004E-2</v>
      </c>
      <c r="G8442" s="2">
        <f>Table13[[#This Row],[CF % FV]]*$A$2</f>
        <v>1.7227800000000002</v>
      </c>
      <c r="H8442" s="3">
        <v>0.26928413655070599</v>
      </c>
      <c r="I8442" s="2">
        <f>Table13[[#This Row],[CF % EOL]]*$A$6</f>
        <v>10.771365462028239</v>
      </c>
      <c r="J8442" s="3">
        <v>0.12212137407720122</v>
      </c>
      <c r="K8442" s="2">
        <f>$A$10*Table13[[#This Row],[CF % WEC]]</f>
        <v>3.7560235993779584E-2</v>
      </c>
      <c r="L8442" s="1">
        <v>31.952924795086719</v>
      </c>
      <c r="M8442" s="2">
        <f>Table13[[#This Row],[Cons h '[MWh']]]-Table13[[#This Row],[Ewec_prod '[MWh']]]-Table13[[#This Row],[Eeol_prod '[MWh']]]-Table13[[#This Row],[Efv_prod '[MWh']]]</f>
        <v>19.4212190970647</v>
      </c>
    </row>
    <row r="8443" spans="5:13" x14ac:dyDescent="0.3">
      <c r="E8443" s="4">
        <v>43817.708333333336</v>
      </c>
      <c r="F8443" s="3">
        <v>9.2239999999999989E-2</v>
      </c>
      <c r="G8443" s="2">
        <f>Table13[[#This Row],[CF % FV]]*$A$2</f>
        <v>4.7042399999999995</v>
      </c>
      <c r="H8443" s="3">
        <v>0.22989162577830799</v>
      </c>
      <c r="I8443" s="2">
        <f>Table13[[#This Row],[CF % EOL]]*$A$6</f>
        <v>9.1956650311323198</v>
      </c>
      <c r="J8443" s="3">
        <v>0.12183381051206368</v>
      </c>
      <c r="K8443" s="2">
        <f>$A$10*Table13[[#This Row],[CF % WEC]]</f>
        <v>3.747179156338077E-2</v>
      </c>
      <c r="L8443" s="1">
        <v>40.429882296561701</v>
      </c>
      <c r="M8443" s="2">
        <f>Table13[[#This Row],[Cons h '[MWh']]]-Table13[[#This Row],[Ewec_prod '[MWh']]]-Table13[[#This Row],[Eeol_prod '[MWh']]]-Table13[[#This Row],[Efv_prod '[MWh']]]</f>
        <v>26.492505473865997</v>
      </c>
    </row>
    <row r="8444" spans="5:13" x14ac:dyDescent="0.3">
      <c r="E8444" s="4">
        <v>43817.75</v>
      </c>
      <c r="F8444" s="3">
        <v>0.12232999999999999</v>
      </c>
      <c r="G8444" s="2">
        <f>Table13[[#This Row],[CF % FV]]*$A$2</f>
        <v>6.2388300000000001</v>
      </c>
      <c r="H8444" s="3">
        <v>0.19694002209247599</v>
      </c>
      <c r="I8444" s="2">
        <f>Table13[[#This Row],[CF % EOL]]*$A$6</f>
        <v>7.8776008836990394</v>
      </c>
      <c r="J8444" s="3">
        <v>0.12132242899524512</v>
      </c>
      <c r="K8444" s="2">
        <f>$A$10*Table13[[#This Row],[CF % WEC]]</f>
        <v>3.7314508609436768E-2</v>
      </c>
      <c r="L8444" s="1">
        <v>54.747195000092916</v>
      </c>
      <c r="M8444" s="2">
        <f>Table13[[#This Row],[Cons h '[MWh']]]-Table13[[#This Row],[Ewec_prod '[MWh']]]-Table13[[#This Row],[Eeol_prod '[MWh']]]-Table13[[#This Row],[Efv_prod '[MWh']]]</f>
        <v>40.593449607784443</v>
      </c>
    </row>
    <row r="8445" spans="5:13" x14ac:dyDescent="0.3">
      <c r="E8445" s="4">
        <v>43817.791666666664</v>
      </c>
      <c r="F8445" s="3">
        <v>0.36887000000000003</v>
      </c>
      <c r="G8445" s="2">
        <f>Table13[[#This Row],[CF % FV]]*$A$2</f>
        <v>18.812370000000001</v>
      </c>
      <c r="H8445" s="3">
        <v>0.196018047541546</v>
      </c>
      <c r="I8445" s="2">
        <f>Table13[[#This Row],[CF % EOL]]*$A$6</f>
        <v>7.8407219016618406</v>
      </c>
      <c r="J8445" s="3">
        <v>0.1213603109934636</v>
      </c>
      <c r="K8445" s="2">
        <f>$A$10*Table13[[#This Row],[CF % WEC]]</f>
        <v>3.732615977864244E-2</v>
      </c>
      <c r="L8445" s="1">
        <v>47.373495344238414</v>
      </c>
      <c r="M8445" s="2">
        <f>Table13[[#This Row],[Cons h '[MWh']]]-Table13[[#This Row],[Ewec_prod '[MWh']]]-Table13[[#This Row],[Eeol_prod '[MWh']]]-Table13[[#This Row],[Efv_prod '[MWh']]]</f>
        <v>20.683077282797925</v>
      </c>
    </row>
    <row r="8446" spans="5:13" x14ac:dyDescent="0.3">
      <c r="E8446" s="4">
        <v>43817.833333333336</v>
      </c>
      <c r="F8446" s="3">
        <v>0.43762000000000001</v>
      </c>
      <c r="G8446" s="2">
        <f>Table13[[#This Row],[CF % FV]]*$A$2</f>
        <v>22.318619999999999</v>
      </c>
      <c r="H8446" s="3">
        <v>0.19724797350534701</v>
      </c>
      <c r="I8446" s="2">
        <f>Table13[[#This Row],[CF % EOL]]*$A$6</f>
        <v>7.8899189402138798</v>
      </c>
      <c r="J8446" s="3">
        <v>0.12229791632043933</v>
      </c>
      <c r="K8446" s="2">
        <f>$A$10*Table13[[#This Row],[CF % WEC]]</f>
        <v>3.7614534173512661E-2</v>
      </c>
      <c r="L8446" s="1">
        <v>40.582938450095611</v>
      </c>
      <c r="M8446" s="2">
        <f>Table13[[#This Row],[Cons h '[MWh']]]-Table13[[#This Row],[Ewec_prod '[MWh']]]-Table13[[#This Row],[Eeol_prod '[MWh']]]-Table13[[#This Row],[Efv_prod '[MWh']]]</f>
        <v>10.336784975708216</v>
      </c>
    </row>
    <row r="8447" spans="5:13" x14ac:dyDescent="0.3">
      <c r="E8447" s="4">
        <v>43817.875</v>
      </c>
      <c r="F8447" s="3">
        <v>0.43369999999999997</v>
      </c>
      <c r="G8447" s="2">
        <f>Table13[[#This Row],[CF % FV]]*$A$2</f>
        <v>22.118699999999997</v>
      </c>
      <c r="H8447" s="3">
        <v>0.20663005333569101</v>
      </c>
      <c r="I8447" s="2">
        <f>Table13[[#This Row],[CF % EOL]]*$A$6</f>
        <v>8.2652021334276409</v>
      </c>
      <c r="J8447" s="3">
        <v>0.11341023521074713</v>
      </c>
      <c r="K8447" s="2">
        <f>$A$10*Table13[[#This Row],[CF % WEC]]</f>
        <v>3.4880996310546399E-2</v>
      </c>
      <c r="L8447" s="1">
        <v>29.906580385063531</v>
      </c>
      <c r="M8447" s="2">
        <f>Table13[[#This Row],[Cons h '[MWh']]]-Table13[[#This Row],[Ewec_prod '[MWh']]]-Table13[[#This Row],[Eeol_prod '[MWh']]]-Table13[[#This Row],[Efv_prod '[MWh']]]</f>
        <v>-0.51220274467465288</v>
      </c>
    </row>
    <row r="8448" spans="5:13" x14ac:dyDescent="0.3">
      <c r="E8448" s="4">
        <v>43817.916666666664</v>
      </c>
      <c r="F8448" s="3">
        <v>0.39879999999999999</v>
      </c>
      <c r="G8448" s="2">
        <f>Table13[[#This Row],[CF % FV]]*$A$2</f>
        <v>20.338799999999999</v>
      </c>
      <c r="H8448" s="3">
        <v>0.100399741081988</v>
      </c>
      <c r="I8448" s="2">
        <f>Table13[[#This Row],[CF % EOL]]*$A$6</f>
        <v>4.0159896432795197</v>
      </c>
      <c r="J8448" s="3">
        <v>0.10643738775709249</v>
      </c>
      <c r="K8448" s="2">
        <f>$A$10*Table13[[#This Row],[CF % WEC]]</f>
        <v>3.2736393878032607E-2</v>
      </c>
      <c r="L8448" s="1">
        <v>25.297580907270678</v>
      </c>
      <c r="M8448" s="2">
        <f>Table13[[#This Row],[Cons h '[MWh']]]-Table13[[#This Row],[Ewec_prod '[MWh']]]-Table13[[#This Row],[Eeol_prod '[MWh']]]-Table13[[#This Row],[Efv_prod '[MWh']]]</f>
        <v>0.9100548701131288</v>
      </c>
    </row>
    <row r="8449" spans="5:13" x14ac:dyDescent="0.3">
      <c r="E8449" s="4">
        <v>43817.958333333336</v>
      </c>
      <c r="F8449" s="3">
        <v>0.28091000000000005</v>
      </c>
      <c r="G8449" s="2">
        <f>Table13[[#This Row],[CF % FV]]*$A$2</f>
        <v>14.326410000000003</v>
      </c>
      <c r="H8449" s="3">
        <v>5.1597418841077103E-2</v>
      </c>
      <c r="I8449" s="2">
        <f>Table13[[#This Row],[CF % EOL]]*$A$6</f>
        <v>2.0638967536430841</v>
      </c>
      <c r="J8449" s="3">
        <v>0.10199239880162352</v>
      </c>
      <c r="K8449" s="2">
        <f>$A$10*Table13[[#This Row],[CF % WEC]]</f>
        <v>3.1369271738941579E-2</v>
      </c>
      <c r="L8449" s="1">
        <v>31.704391320786744</v>
      </c>
      <c r="M8449" s="2">
        <f>Table13[[#This Row],[Cons h '[MWh']]]-Table13[[#This Row],[Ewec_prod '[MWh']]]-Table13[[#This Row],[Eeol_prod '[MWh']]]-Table13[[#This Row],[Efv_prod '[MWh']]]</f>
        <v>15.282715295404714</v>
      </c>
    </row>
    <row r="8450" spans="5:13" x14ac:dyDescent="0.3">
      <c r="E8450" s="4">
        <v>43818</v>
      </c>
      <c r="F8450" s="3">
        <v>0.24468999999999999</v>
      </c>
      <c r="G8450" s="2">
        <f>Table13[[#This Row],[CF % FV]]*$A$2</f>
        <v>12.479189999999999</v>
      </c>
      <c r="H8450" s="3">
        <v>3.1848757733968301E-2</v>
      </c>
      <c r="I8450" s="2">
        <f>Table13[[#This Row],[CF % EOL]]*$A$6</f>
        <v>1.2739503093587321</v>
      </c>
      <c r="J8450" s="3">
        <v>9.8895945111270214E-2</v>
      </c>
      <c r="K8450" s="2">
        <f>$A$10*Table13[[#This Row],[CF % WEC]]</f>
        <v>3.0416911578958802E-2</v>
      </c>
      <c r="L8450" s="1">
        <v>23.789487809322072</v>
      </c>
      <c r="M8450" s="2">
        <f>Table13[[#This Row],[Cons h '[MWh']]]-Table13[[#This Row],[Ewec_prod '[MWh']]]-Table13[[#This Row],[Eeol_prod '[MWh']]]-Table13[[#This Row],[Efv_prod '[MWh']]]</f>
        <v>10.005930588384381</v>
      </c>
    </row>
    <row r="8451" spans="5:13" x14ac:dyDescent="0.3">
      <c r="E8451" s="4">
        <v>43818.041666666664</v>
      </c>
      <c r="F8451" s="3">
        <v>0.10833</v>
      </c>
      <c r="G8451" s="2">
        <f>Table13[[#This Row],[CF % FV]]*$A$2</f>
        <v>5.5248299999999997</v>
      </c>
      <c r="H8451" s="3">
        <v>1.1901247341957801E-2</v>
      </c>
      <c r="I8451" s="2">
        <f>Table13[[#This Row],[CF % EOL]]*$A$6</f>
        <v>0.47604989367831202</v>
      </c>
      <c r="J8451" s="3">
        <v>9.5770253771308086E-2</v>
      </c>
      <c r="K8451" s="2">
        <f>$A$10*Table13[[#This Row],[CF % WEC]]</f>
        <v>2.945555894712162E-2</v>
      </c>
      <c r="L8451" s="1">
        <v>21.193138403896466</v>
      </c>
      <c r="M8451" s="2">
        <f>Table13[[#This Row],[Cons h '[MWh']]]-Table13[[#This Row],[Ewec_prod '[MWh']]]-Table13[[#This Row],[Eeol_prod '[MWh']]]-Table13[[#This Row],[Efv_prod '[MWh']]]</f>
        <v>15.162802951271035</v>
      </c>
    </row>
    <row r="8452" spans="5:13" x14ac:dyDescent="0.3">
      <c r="E8452" s="4">
        <v>43818.083333333336</v>
      </c>
      <c r="F8452" s="3">
        <v>6.4620000000000011E-2</v>
      </c>
      <c r="G8452" s="2">
        <f>Table13[[#This Row],[CF % FV]]*$A$2</f>
        <v>3.2956200000000004</v>
      </c>
      <c r="H8452" s="3">
        <v>1.7193006703496001E-4</v>
      </c>
      <c r="I8452" s="2">
        <f>Table13[[#This Row],[CF % EOL]]*$A$6</f>
        <v>6.8772026813984002E-3</v>
      </c>
      <c r="J8452" s="3">
        <v>9.2757243816359455E-2</v>
      </c>
      <c r="K8452" s="2">
        <f>$A$10*Table13[[#This Row],[CF % WEC]]</f>
        <v>2.8528863142929836E-2</v>
      </c>
      <c r="L8452" s="1">
        <v>26.004623810041881</v>
      </c>
      <c r="M8452" s="2">
        <f>Table13[[#This Row],[Cons h '[MWh']]]-Table13[[#This Row],[Ewec_prod '[MWh']]]-Table13[[#This Row],[Eeol_prod '[MWh']]]-Table13[[#This Row],[Efv_prod '[MWh']]]</f>
        <v>22.673597744217552</v>
      </c>
    </row>
    <row r="8453" spans="5:13" x14ac:dyDescent="0.3">
      <c r="E8453" s="4">
        <v>43818.125</v>
      </c>
      <c r="F8453" s="3">
        <v>1.9019999999999999E-2</v>
      </c>
      <c r="G8453" s="2">
        <f>Table13[[#This Row],[CF % FV]]*$A$2</f>
        <v>0.97001999999999988</v>
      </c>
      <c r="H8453" s="3">
        <v>0</v>
      </c>
      <c r="I8453" s="2">
        <f>Table13[[#This Row],[CF % EOL]]*$A$6</f>
        <v>0</v>
      </c>
      <c r="J8453" s="3">
        <v>9.0022811928202606E-2</v>
      </c>
      <c r="K8453" s="2">
        <f>$A$10*Table13[[#This Row],[CF % WEC]]</f>
        <v>2.7687848146135251E-2</v>
      </c>
      <c r="L8453" s="1">
        <v>19.608205636843376</v>
      </c>
      <c r="M8453" s="2">
        <f>Table13[[#This Row],[Cons h '[MWh']]]-Table13[[#This Row],[Ewec_prod '[MWh']]]-Table13[[#This Row],[Eeol_prod '[MWh']]]-Table13[[#This Row],[Efv_prod '[MWh']]]</f>
        <v>18.610497788697238</v>
      </c>
    </row>
    <row r="8454" spans="5:13" x14ac:dyDescent="0.3">
      <c r="E8454" s="4">
        <v>43818.166666666664</v>
      </c>
      <c r="F8454" s="3">
        <v>0</v>
      </c>
      <c r="G8454" s="2">
        <f>Table13[[#This Row],[CF % FV]]*$A$2</f>
        <v>0</v>
      </c>
      <c r="H8454" s="3">
        <v>0</v>
      </c>
      <c r="I8454" s="2">
        <f>Table13[[#This Row],[CF % EOL]]*$A$6</f>
        <v>0</v>
      </c>
      <c r="J8454" s="3">
        <v>8.7812098842737663E-2</v>
      </c>
      <c r="K8454" s="2">
        <f>$A$10*Table13[[#This Row],[CF % WEC]]</f>
        <v>2.7007910618146842E-2</v>
      </c>
      <c r="L8454" s="1">
        <v>31.836004818253031</v>
      </c>
      <c r="M8454" s="2">
        <f>Table13[[#This Row],[Cons h '[MWh']]]-Table13[[#This Row],[Ewec_prod '[MWh']]]-Table13[[#This Row],[Eeol_prod '[MWh']]]-Table13[[#This Row],[Efv_prod '[MWh']]]</f>
        <v>31.808996907634885</v>
      </c>
    </row>
    <row r="8455" spans="5:13" x14ac:dyDescent="0.3">
      <c r="E8455" s="4">
        <v>43818.208333333336</v>
      </c>
      <c r="F8455" s="3">
        <v>0</v>
      </c>
      <c r="G8455" s="2">
        <f>Table13[[#This Row],[CF % FV]]*$A$2</f>
        <v>0</v>
      </c>
      <c r="H8455" s="3">
        <v>0</v>
      </c>
      <c r="I8455" s="2">
        <f>Table13[[#This Row],[CF % EOL]]*$A$6</f>
        <v>0</v>
      </c>
      <c r="J8455" s="3">
        <v>8.5992463141689193E-2</v>
      </c>
      <c r="K8455" s="2">
        <f>$A$10*Table13[[#This Row],[CF % WEC]]</f>
        <v>2.644825472768101E-2</v>
      </c>
      <c r="L8455" s="1">
        <v>28.322186213564034</v>
      </c>
      <c r="M8455" s="2">
        <f>Table13[[#This Row],[Cons h '[MWh']]]-Table13[[#This Row],[Ewec_prod '[MWh']]]-Table13[[#This Row],[Eeol_prod '[MWh']]]-Table13[[#This Row],[Efv_prod '[MWh']]]</f>
        <v>28.295737958836352</v>
      </c>
    </row>
    <row r="8456" spans="5:13" x14ac:dyDescent="0.3">
      <c r="E8456" s="4">
        <v>43818.25</v>
      </c>
      <c r="F8456" s="3">
        <v>0</v>
      </c>
      <c r="G8456" s="2">
        <f>Table13[[#This Row],[CF % FV]]*$A$2</f>
        <v>0</v>
      </c>
      <c r="H8456" s="3">
        <v>0</v>
      </c>
      <c r="I8456" s="2">
        <f>Table13[[#This Row],[CF % EOL]]*$A$6</f>
        <v>0</v>
      </c>
      <c r="J8456" s="3">
        <v>8.4667483185122544E-2</v>
      </c>
      <c r="K8456" s="2">
        <f>$A$10*Table13[[#This Row],[CF % WEC]]</f>
        <v>2.604073753233558E-2</v>
      </c>
      <c r="L8456" s="1">
        <v>31.043952038737256</v>
      </c>
      <c r="M8456" s="2">
        <f>Table13[[#This Row],[Cons h '[MWh']]]-Table13[[#This Row],[Ewec_prod '[MWh']]]-Table13[[#This Row],[Eeol_prod '[MWh']]]-Table13[[#This Row],[Efv_prod '[MWh']]]</f>
        <v>31.017911301204922</v>
      </c>
    </row>
    <row r="8457" spans="5:13" x14ac:dyDescent="0.3">
      <c r="E8457" s="4">
        <v>43818.291666666664</v>
      </c>
      <c r="F8457" s="3">
        <v>0</v>
      </c>
      <c r="G8457" s="2">
        <f>Table13[[#This Row],[CF % FV]]*$A$2</f>
        <v>0</v>
      </c>
      <c r="H8457" s="3">
        <v>0</v>
      </c>
      <c r="I8457" s="2">
        <f>Table13[[#This Row],[CF % EOL]]*$A$6</f>
        <v>0</v>
      </c>
      <c r="J8457" s="3">
        <v>8.3243332586035945E-2</v>
      </c>
      <c r="K8457" s="2">
        <f>$A$10*Table13[[#This Row],[CF % WEC]]</f>
        <v>2.5602718938157631E-2</v>
      </c>
      <c r="L8457" s="1">
        <v>32.629048321261735</v>
      </c>
      <c r="M8457" s="2">
        <f>Table13[[#This Row],[Cons h '[MWh']]]-Table13[[#This Row],[Ewec_prod '[MWh']]]-Table13[[#This Row],[Eeol_prod '[MWh']]]-Table13[[#This Row],[Efv_prod '[MWh']]]</f>
        <v>32.603445602323575</v>
      </c>
    </row>
    <row r="8458" spans="5:13" x14ac:dyDescent="0.3">
      <c r="E8458" s="4">
        <v>43818.333333333336</v>
      </c>
      <c r="F8458" s="3">
        <v>0</v>
      </c>
      <c r="G8458" s="2">
        <f>Table13[[#This Row],[CF % FV]]*$A$2</f>
        <v>0</v>
      </c>
      <c r="H8458" s="3">
        <v>0</v>
      </c>
      <c r="I8458" s="2">
        <f>Table13[[#This Row],[CF % EOL]]*$A$6</f>
        <v>0</v>
      </c>
      <c r="J8458" s="3">
        <v>8.1747507406752018E-2</v>
      </c>
      <c r="K8458" s="2">
        <f>$A$10*Table13[[#This Row],[CF % WEC]]</f>
        <v>2.5142655766056204E-2</v>
      </c>
      <c r="L8458" s="1">
        <v>30.629598692366962</v>
      </c>
      <c r="M8458" s="2">
        <f>Table13[[#This Row],[Cons h '[MWh']]]-Table13[[#This Row],[Ewec_prod '[MWh']]]-Table13[[#This Row],[Eeol_prod '[MWh']]]-Table13[[#This Row],[Efv_prod '[MWh']]]</f>
        <v>30.604456036600904</v>
      </c>
    </row>
    <row r="8459" spans="5:13" x14ac:dyDescent="0.3">
      <c r="E8459" s="4">
        <v>43818.375</v>
      </c>
      <c r="F8459" s="3">
        <v>0</v>
      </c>
      <c r="G8459" s="2">
        <f>Table13[[#This Row],[CF % FV]]*$A$2</f>
        <v>0</v>
      </c>
      <c r="H8459" s="3">
        <v>0</v>
      </c>
      <c r="I8459" s="2">
        <f>Table13[[#This Row],[CF % EOL]]*$A$6</f>
        <v>0</v>
      </c>
      <c r="J8459" s="3">
        <v>7.9543574232498138E-2</v>
      </c>
      <c r="K8459" s="2">
        <f>$A$10*Table13[[#This Row],[CF % WEC]]</f>
        <v>2.4464803500103445E-2</v>
      </c>
      <c r="L8459" s="1">
        <v>30.692983285807735</v>
      </c>
      <c r="M8459" s="2">
        <f>Table13[[#This Row],[Cons h '[MWh']]]-Table13[[#This Row],[Ewec_prod '[MWh']]]-Table13[[#This Row],[Eeol_prod '[MWh']]]-Table13[[#This Row],[Efv_prod '[MWh']]]</f>
        <v>30.668518482307633</v>
      </c>
    </row>
    <row r="8460" spans="5:13" x14ac:dyDescent="0.3">
      <c r="E8460" s="4">
        <v>43818.416666666664</v>
      </c>
      <c r="F8460" s="3">
        <v>0</v>
      </c>
      <c r="G8460" s="2">
        <f>Table13[[#This Row],[CF % FV]]*$A$2</f>
        <v>0</v>
      </c>
      <c r="H8460" s="3">
        <v>0</v>
      </c>
      <c r="I8460" s="2">
        <f>Table13[[#This Row],[CF % EOL]]*$A$6</f>
        <v>0</v>
      </c>
      <c r="J8460" s="3">
        <v>7.8213999146760929E-2</v>
      </c>
      <c r="K8460" s="2">
        <f>$A$10*Table13[[#This Row],[CF % WEC]]</f>
        <v>2.4055873004773697E-2</v>
      </c>
      <c r="L8460" s="1">
        <v>29.651535056471566</v>
      </c>
      <c r="M8460" s="2">
        <f>Table13[[#This Row],[Cons h '[MWh']]]-Table13[[#This Row],[Ewec_prod '[MWh']]]-Table13[[#This Row],[Eeol_prod '[MWh']]]-Table13[[#This Row],[Efv_prod '[MWh']]]</f>
        <v>29.627479183466793</v>
      </c>
    </row>
    <row r="8461" spans="5:13" x14ac:dyDescent="0.3">
      <c r="E8461" s="4">
        <v>43818.458333333336</v>
      </c>
      <c r="F8461" s="3">
        <v>0</v>
      </c>
      <c r="G8461" s="2">
        <f>Table13[[#This Row],[CF % FV]]*$A$2</f>
        <v>0</v>
      </c>
      <c r="H8461" s="3">
        <v>0</v>
      </c>
      <c r="I8461" s="2">
        <f>Table13[[#This Row],[CF % EOL]]*$A$6</f>
        <v>0</v>
      </c>
      <c r="J8461" s="3">
        <v>7.7065700513578472E-2</v>
      </c>
      <c r="K8461" s="2">
        <f>$A$10*Table13[[#This Row],[CF % WEC]]</f>
        <v>2.3702696765318661E-2</v>
      </c>
      <c r="L8461" s="1">
        <v>35.011010672707194</v>
      </c>
      <c r="M8461" s="2">
        <f>Table13[[#This Row],[Cons h '[MWh']]]-Table13[[#This Row],[Ewec_prod '[MWh']]]-Table13[[#This Row],[Eeol_prod '[MWh']]]-Table13[[#This Row],[Efv_prod '[MWh']]]</f>
        <v>34.987307975941874</v>
      </c>
    </row>
    <row r="8462" spans="5:13" x14ac:dyDescent="0.3">
      <c r="E8462" s="4">
        <v>43818.5</v>
      </c>
      <c r="F8462" s="3">
        <v>0</v>
      </c>
      <c r="G8462" s="2">
        <f>Table13[[#This Row],[CF % FV]]*$A$2</f>
        <v>0</v>
      </c>
      <c r="H8462" s="3">
        <v>0</v>
      </c>
      <c r="I8462" s="2">
        <f>Table13[[#This Row],[CF % EOL]]*$A$6</f>
        <v>0</v>
      </c>
      <c r="J8462" s="3">
        <v>7.663987995975606E-2</v>
      </c>
      <c r="K8462" s="2">
        <f>$A$10*Table13[[#This Row],[CF % WEC]]</f>
        <v>2.3571729351846381E-2</v>
      </c>
      <c r="L8462" s="1">
        <v>26.878006642011606</v>
      </c>
      <c r="M8462" s="2">
        <f>Table13[[#This Row],[Cons h '[MWh']]]-Table13[[#This Row],[Ewec_prod '[MWh']]]-Table13[[#This Row],[Eeol_prod '[MWh']]]-Table13[[#This Row],[Efv_prod '[MWh']]]</f>
        <v>26.854434912659759</v>
      </c>
    </row>
    <row r="8463" spans="5:13" x14ac:dyDescent="0.3">
      <c r="E8463" s="4">
        <v>43818.541666666664</v>
      </c>
      <c r="F8463" s="3">
        <v>0</v>
      </c>
      <c r="G8463" s="2">
        <f>Table13[[#This Row],[CF % FV]]*$A$2</f>
        <v>0</v>
      </c>
      <c r="H8463" s="3">
        <v>0</v>
      </c>
      <c r="I8463" s="2">
        <f>Table13[[#This Row],[CF % EOL]]*$A$6</f>
        <v>0</v>
      </c>
      <c r="J8463" s="3">
        <v>7.5717905329268392E-2</v>
      </c>
      <c r="K8463" s="2">
        <f>$A$10*Table13[[#This Row],[CF % WEC]]</f>
        <v>2.3288162409015368E-2</v>
      </c>
      <c r="L8463" s="1">
        <v>26.410323941111198</v>
      </c>
      <c r="M8463" s="2">
        <f>Table13[[#This Row],[Cons h '[MWh']]]-Table13[[#This Row],[Ewec_prod '[MWh']]]-Table13[[#This Row],[Eeol_prod '[MWh']]]-Table13[[#This Row],[Efv_prod '[MWh']]]</f>
        <v>26.387035778702181</v>
      </c>
    </row>
    <row r="8464" spans="5:13" x14ac:dyDescent="0.3">
      <c r="E8464" s="4">
        <v>43818.583333333336</v>
      </c>
      <c r="F8464" s="3">
        <v>0</v>
      </c>
      <c r="G8464" s="2">
        <f>Table13[[#This Row],[CF % FV]]*$A$2</f>
        <v>0</v>
      </c>
      <c r="H8464" s="3">
        <v>2.1645083278363201E-6</v>
      </c>
      <c r="I8464" s="2">
        <f>Table13[[#This Row],[CF % EOL]]*$A$6</f>
        <v>8.6580333113452811E-5</v>
      </c>
      <c r="J8464" s="3">
        <v>7.5242856879119788E-2</v>
      </c>
      <c r="K8464" s="2">
        <f>$A$10*Table13[[#This Row],[CF % WEC]]</f>
        <v>2.3142054227455102E-2</v>
      </c>
      <c r="L8464" s="1">
        <v>21.676637002400529</v>
      </c>
      <c r="M8464" s="2">
        <f>Table13[[#This Row],[Cons h '[MWh']]]-Table13[[#This Row],[Ewec_prod '[MWh']]]-Table13[[#This Row],[Eeol_prod '[MWh']]]-Table13[[#This Row],[Efv_prod '[MWh']]]</f>
        <v>21.653408367839958</v>
      </c>
    </row>
    <row r="8465" spans="5:13" x14ac:dyDescent="0.3">
      <c r="E8465" s="4">
        <v>43818.625</v>
      </c>
      <c r="F8465" s="3">
        <v>1.64E-3</v>
      </c>
      <c r="G8465" s="2">
        <f>Table13[[#This Row],[CF % FV]]*$A$2</f>
        <v>8.3639999999999992E-2</v>
      </c>
      <c r="H8465" s="3">
        <v>4.6281935037942E-3</v>
      </c>
      <c r="I8465" s="2">
        <f>Table13[[#This Row],[CF % EOL]]*$A$6</f>
        <v>0.185127740151768</v>
      </c>
      <c r="J8465" s="3">
        <v>7.4613718679719165E-2</v>
      </c>
      <c r="K8465" s="2">
        <f>$A$10*Table13[[#This Row],[CF % WEC]]</f>
        <v>2.2948553462984092E-2</v>
      </c>
      <c r="L8465" s="1">
        <v>32.682191256767936</v>
      </c>
      <c r="M8465" s="2">
        <f>Table13[[#This Row],[Cons h '[MWh']]]-Table13[[#This Row],[Ewec_prod '[MWh']]]-Table13[[#This Row],[Eeol_prod '[MWh']]]-Table13[[#This Row],[Efv_prod '[MWh']]]</f>
        <v>32.390474963153181</v>
      </c>
    </row>
    <row r="8466" spans="5:13" x14ac:dyDescent="0.3">
      <c r="E8466" s="4">
        <v>43818.666666666664</v>
      </c>
      <c r="F8466" s="3">
        <v>5.9619999999999999E-2</v>
      </c>
      <c r="G8466" s="2">
        <f>Table13[[#This Row],[CF % FV]]*$A$2</f>
        <v>3.0406200000000001</v>
      </c>
      <c r="H8466" s="3">
        <v>4.0606830199387899E-2</v>
      </c>
      <c r="I8466" s="2">
        <f>Table13[[#This Row],[CF % EOL]]*$A$6</f>
        <v>1.624273207975516</v>
      </c>
      <c r="J8466" s="3">
        <v>7.4503081681650971E-2</v>
      </c>
      <c r="K8466" s="2">
        <f>$A$10*Table13[[#This Row],[CF % WEC]]</f>
        <v>2.2914525416800648E-2</v>
      </c>
      <c r="L8466" s="1">
        <v>25.385613190077382</v>
      </c>
      <c r="M8466" s="2">
        <f>Table13[[#This Row],[Cons h '[MWh']]]-Table13[[#This Row],[Ewec_prod '[MWh']]]-Table13[[#This Row],[Eeol_prod '[MWh']]]-Table13[[#This Row],[Efv_prod '[MWh']]]</f>
        <v>20.697805456685064</v>
      </c>
    </row>
    <row r="8467" spans="5:13" x14ac:dyDescent="0.3">
      <c r="E8467" s="4">
        <v>43818.708333333336</v>
      </c>
      <c r="F8467" s="3">
        <v>0.21931999999999999</v>
      </c>
      <c r="G8467" s="2">
        <f>Table13[[#This Row],[CF % FV]]*$A$2</f>
        <v>11.185319999999999</v>
      </c>
      <c r="H8467" s="3">
        <v>6.9845599241044706E-2</v>
      </c>
      <c r="I8467" s="2">
        <f>Table13[[#This Row],[CF % EOL]]*$A$6</f>
        <v>2.7938239696417884</v>
      </c>
      <c r="J8467" s="3">
        <v>7.4392373552541607E-2</v>
      </c>
      <c r="K8467" s="2">
        <f>$A$10*Table13[[#This Row],[CF % WEC]]</f>
        <v>2.2880475493212753E-2</v>
      </c>
      <c r="L8467" s="1">
        <v>36.412172418785516</v>
      </c>
      <c r="M8467" s="2">
        <f>Table13[[#This Row],[Cons h '[MWh']]]-Table13[[#This Row],[Ewec_prod '[MWh']]]-Table13[[#This Row],[Eeol_prod '[MWh']]]-Table13[[#This Row],[Efv_prod '[MWh']]]</f>
        <v>22.410147973650524</v>
      </c>
    </row>
    <row r="8468" spans="5:13" x14ac:dyDescent="0.3">
      <c r="E8468" s="4">
        <v>43818.75</v>
      </c>
      <c r="F8468" s="3">
        <v>0.2422</v>
      </c>
      <c r="G8468" s="2">
        <f>Table13[[#This Row],[CF % FV]]*$A$2</f>
        <v>12.3522</v>
      </c>
      <c r="H8468" s="3">
        <v>9.0049815438567396E-2</v>
      </c>
      <c r="I8468" s="2">
        <f>Table13[[#This Row],[CF % EOL]]*$A$6</f>
        <v>3.6019926175426957</v>
      </c>
      <c r="J8468" s="3">
        <v>7.4421655201945658E-2</v>
      </c>
      <c r="K8468" s="2">
        <f>$A$10*Table13[[#This Row],[CF % WEC]]</f>
        <v>2.2889481497855378E-2</v>
      </c>
      <c r="L8468" s="1">
        <v>50.144429932134493</v>
      </c>
      <c r="M8468" s="2">
        <f>Table13[[#This Row],[Cons h '[MWh']]]-Table13[[#This Row],[Ewec_prod '[MWh']]]-Table13[[#This Row],[Eeol_prod '[MWh']]]-Table13[[#This Row],[Efv_prod '[MWh']]]</f>
        <v>34.167347833093942</v>
      </c>
    </row>
    <row r="8469" spans="5:13" x14ac:dyDescent="0.3">
      <c r="E8469" s="4">
        <v>43818.791666666664</v>
      </c>
      <c r="F8469" s="3">
        <v>0.41208</v>
      </c>
      <c r="G8469" s="2">
        <f>Table13[[#This Row],[CF % FV]]*$A$2</f>
        <v>21.016079999999999</v>
      </c>
      <c r="H8469" s="3">
        <v>0.11081216395476499</v>
      </c>
      <c r="I8469" s="2">
        <f>Table13[[#This Row],[CF % EOL]]*$A$6</f>
        <v>4.4324865581905994</v>
      </c>
      <c r="J8469" s="3">
        <v>7.5253421931664372E-2</v>
      </c>
      <c r="K8469" s="2">
        <f>$A$10*Table13[[#This Row],[CF % WEC]]</f>
        <v>2.3145303665727968E-2</v>
      </c>
      <c r="L8469" s="1">
        <v>40.945174544159059</v>
      </c>
      <c r="M8469" s="2">
        <f>Table13[[#This Row],[Cons h '[MWh']]]-Table13[[#This Row],[Ewec_prod '[MWh']]]-Table13[[#This Row],[Eeol_prod '[MWh']]]-Table13[[#This Row],[Efv_prod '[MWh']]]</f>
        <v>15.473462682302735</v>
      </c>
    </row>
    <row r="8470" spans="5:13" x14ac:dyDescent="0.3">
      <c r="E8470" s="4">
        <v>43818.833333333336</v>
      </c>
      <c r="F8470" s="3">
        <v>0.47904000000000002</v>
      </c>
      <c r="G8470" s="2">
        <f>Table13[[#This Row],[CF % FV]]*$A$2</f>
        <v>24.431039999999999</v>
      </c>
      <c r="H8470" s="3">
        <v>0.13578267615335601</v>
      </c>
      <c r="I8470" s="2">
        <f>Table13[[#This Row],[CF % EOL]]*$A$6</f>
        <v>5.4313070461342408</v>
      </c>
      <c r="J8470" s="3">
        <v>7.6304047120200974E-2</v>
      </c>
      <c r="K8470" s="2">
        <f>$A$10*Table13[[#This Row],[CF % WEC]]</f>
        <v>2.346843899171519E-2</v>
      </c>
      <c r="L8470" s="1">
        <v>31.354962947304855</v>
      </c>
      <c r="M8470" s="2">
        <f>Table13[[#This Row],[Cons h '[MWh']]]-Table13[[#This Row],[Ewec_prod '[MWh']]]-Table13[[#This Row],[Eeol_prod '[MWh']]]-Table13[[#This Row],[Efv_prod '[MWh']]]</f>
        <v>1.4691474621789027</v>
      </c>
    </row>
    <row r="8471" spans="5:13" x14ac:dyDescent="0.3">
      <c r="E8471" s="4">
        <v>43818.875</v>
      </c>
      <c r="F8471" s="3">
        <v>0.5595</v>
      </c>
      <c r="G8471" s="2">
        <f>Table13[[#This Row],[CF % FV]]*$A$2</f>
        <v>28.534500000000001</v>
      </c>
      <c r="H8471" s="3">
        <v>0.12034704269428199</v>
      </c>
      <c r="I8471" s="2">
        <f>Table13[[#This Row],[CF % EOL]]*$A$6</f>
        <v>4.8138817077712801</v>
      </c>
      <c r="J8471" s="3">
        <v>7.3336653699902096E-2</v>
      </c>
      <c r="K8471" s="2">
        <f>$A$10*Table13[[#This Row],[CF % WEC]]</f>
        <v>2.255577322787965E-2</v>
      </c>
      <c r="L8471" s="1">
        <v>32.167156383275326</v>
      </c>
      <c r="M8471" s="2">
        <f>Table13[[#This Row],[Cons h '[MWh']]]-Table13[[#This Row],[Ewec_prod '[MWh']]]-Table13[[#This Row],[Eeol_prod '[MWh']]]-Table13[[#This Row],[Efv_prod '[MWh']]]</f>
        <v>-1.2037810977238337</v>
      </c>
    </row>
    <row r="8472" spans="5:13" x14ac:dyDescent="0.3">
      <c r="E8472" s="4">
        <v>43818.916666666664</v>
      </c>
      <c r="F8472" s="3">
        <v>0.60172000000000003</v>
      </c>
      <c r="G8472" s="2">
        <f>Table13[[#This Row],[CF % FV]]*$A$2</f>
        <v>30.687720000000002</v>
      </c>
      <c r="H8472" s="3">
        <v>0</v>
      </c>
      <c r="I8472" s="2">
        <f>Table13[[#This Row],[CF % EOL]]*$A$6</f>
        <v>0</v>
      </c>
      <c r="J8472" s="3">
        <v>7.0516447653083653E-2</v>
      </c>
      <c r="K8472" s="2">
        <f>$A$10*Table13[[#This Row],[CF % WEC]]</f>
        <v>2.1688377119131144E-2</v>
      </c>
      <c r="L8472" s="1">
        <v>30.173917070011321</v>
      </c>
      <c r="M8472" s="2">
        <f>Table13[[#This Row],[Cons h '[MWh']]]-Table13[[#This Row],[Ewec_prod '[MWh']]]-Table13[[#This Row],[Eeol_prod '[MWh']]]-Table13[[#This Row],[Efv_prod '[MWh']]]</f>
        <v>-0.53549130710781156</v>
      </c>
    </row>
    <row r="8473" spans="5:13" x14ac:dyDescent="0.3">
      <c r="E8473" s="4">
        <v>43818.958333333336</v>
      </c>
      <c r="F8473" s="3">
        <v>0.59817999999999993</v>
      </c>
      <c r="G8473" s="2">
        <f>Table13[[#This Row],[CF % FV]]*$A$2</f>
        <v>30.507179999999998</v>
      </c>
      <c r="H8473" s="3">
        <v>7.1968049652374293E-5</v>
      </c>
      <c r="I8473" s="2">
        <f>Table13[[#This Row],[CF % EOL]]*$A$6</f>
        <v>2.8787219860949716E-3</v>
      </c>
      <c r="J8473" s="3">
        <v>6.8188805352989088E-2</v>
      </c>
      <c r="K8473" s="2">
        <f>$A$10*Table13[[#This Row],[CF % WEC]]</f>
        <v>2.0972476280631019E-2</v>
      </c>
      <c r="L8473" s="1">
        <v>24.37768470269592</v>
      </c>
      <c r="M8473" s="2">
        <f>Table13[[#This Row],[Cons h '[MWh']]]-Table13[[#This Row],[Ewec_prod '[MWh']]]-Table13[[#This Row],[Eeol_prod '[MWh']]]-Table13[[#This Row],[Efv_prod '[MWh']]]</f>
        <v>-6.1533464955708048</v>
      </c>
    </row>
    <row r="8474" spans="5:13" x14ac:dyDescent="0.3">
      <c r="E8474" s="4">
        <v>43819</v>
      </c>
      <c r="F8474" s="3">
        <v>0.39957999999999999</v>
      </c>
      <c r="G8474" s="2">
        <f>Table13[[#This Row],[CF % FV]]*$A$2</f>
        <v>20.378579999999999</v>
      </c>
      <c r="H8474" s="3">
        <v>1.4498332009372001E-2</v>
      </c>
      <c r="I8474" s="2">
        <f>Table13[[#This Row],[CF % EOL]]*$A$6</f>
        <v>0.57993328037488001</v>
      </c>
      <c r="J8474" s="3">
        <v>6.6471919974408877E-2</v>
      </c>
      <c r="K8474" s="2">
        <f>$A$10*Table13[[#This Row],[CF % WEC]]</f>
        <v>2.0444422772545073E-2</v>
      </c>
      <c r="L8474" s="1">
        <v>21.31492378889871</v>
      </c>
      <c r="M8474" s="2">
        <f>Table13[[#This Row],[Cons h '[MWh']]]-Table13[[#This Row],[Ewec_prod '[MWh']]]-Table13[[#This Row],[Eeol_prod '[MWh']]]-Table13[[#This Row],[Efv_prod '[MWh']]]</f>
        <v>0.33596608575128428</v>
      </c>
    </row>
    <row r="8475" spans="5:13" x14ac:dyDescent="0.3">
      <c r="E8475" s="4">
        <v>43819.041666666664</v>
      </c>
      <c r="F8475" s="3">
        <v>0.31617000000000001</v>
      </c>
      <c r="G8475" s="2">
        <f>Table13[[#This Row],[CF % FV]]*$A$2</f>
        <v>16.124670000000002</v>
      </c>
      <c r="H8475" s="3">
        <v>4.5257669488089701E-2</v>
      </c>
      <c r="I8475" s="2">
        <f>Table13[[#This Row],[CF % EOL]]*$A$6</f>
        <v>1.8103067795235881</v>
      </c>
      <c r="J8475" s="3">
        <v>6.5095980611443297E-2</v>
      </c>
      <c r="K8475" s="2">
        <f>$A$10*Table13[[#This Row],[CF % WEC]]</f>
        <v>2.0021232257562437E-2</v>
      </c>
      <c r="L8475" s="1">
        <v>24.370023413102619</v>
      </c>
      <c r="M8475" s="2">
        <f>Table13[[#This Row],[Cons h '[MWh']]]-Table13[[#This Row],[Ewec_prod '[MWh']]]-Table13[[#This Row],[Eeol_prod '[MWh']]]-Table13[[#This Row],[Efv_prod '[MWh']]]</f>
        <v>6.4150254013214649</v>
      </c>
    </row>
    <row r="8476" spans="5:13" x14ac:dyDescent="0.3">
      <c r="E8476" s="4">
        <v>43819.083333333336</v>
      </c>
      <c r="F8476" s="3">
        <v>0.16328999999999999</v>
      </c>
      <c r="G8476" s="2">
        <f>Table13[[#This Row],[CF % FV]]*$A$2</f>
        <v>8.3277900000000002</v>
      </c>
      <c r="H8476" s="3">
        <v>6.7912217046089698E-2</v>
      </c>
      <c r="I8476" s="2">
        <f>Table13[[#This Row],[CF % EOL]]*$A$6</f>
        <v>2.7164886818435878</v>
      </c>
      <c r="J8476" s="3">
        <v>6.4476394065148393E-2</v>
      </c>
      <c r="K8476" s="2">
        <f>$A$10*Table13[[#This Row],[CF % WEC]]</f>
        <v>1.9830669245368554E-2</v>
      </c>
      <c r="L8476" s="1">
        <v>21.734149177074418</v>
      </c>
      <c r="M8476" s="2">
        <f>Table13[[#This Row],[Cons h '[MWh']]]-Table13[[#This Row],[Ewec_prod '[MWh']]]-Table13[[#This Row],[Eeol_prod '[MWh']]]-Table13[[#This Row],[Efv_prod '[MWh']]]</f>
        <v>10.670039825985462</v>
      </c>
    </row>
    <row r="8477" spans="5:13" x14ac:dyDescent="0.3">
      <c r="E8477" s="4">
        <v>43819.125</v>
      </c>
      <c r="F8477" s="3">
        <v>3.1379999999999998E-2</v>
      </c>
      <c r="G8477" s="2">
        <f>Table13[[#This Row],[CF % FV]]*$A$2</f>
        <v>1.6003799999999999</v>
      </c>
      <c r="H8477" s="3">
        <v>0.109209997478942</v>
      </c>
      <c r="I8477" s="2">
        <f>Table13[[#This Row],[CF % EOL]]*$A$6</f>
        <v>4.36839989915768</v>
      </c>
      <c r="J8477" s="3">
        <v>6.4205896724094505E-2</v>
      </c>
      <c r="K8477" s="2">
        <f>$A$10*Table13[[#This Row],[CF % WEC]]</f>
        <v>1.9747473784766784E-2</v>
      </c>
      <c r="L8477" s="1">
        <v>29.375310686577581</v>
      </c>
      <c r="M8477" s="2">
        <f>Table13[[#This Row],[Cons h '[MWh']]]-Table13[[#This Row],[Ewec_prod '[MWh']]]-Table13[[#This Row],[Eeol_prod '[MWh']]]-Table13[[#This Row],[Efv_prod '[MWh']]]</f>
        <v>23.386783313635132</v>
      </c>
    </row>
    <row r="8478" spans="5:13" x14ac:dyDescent="0.3">
      <c r="E8478" s="4">
        <v>43819.166666666664</v>
      </c>
      <c r="F8478" s="3">
        <v>0</v>
      </c>
      <c r="G8478" s="2">
        <f>Table13[[#This Row],[CF % FV]]*$A$2</f>
        <v>0</v>
      </c>
      <c r="H8478" s="3">
        <v>0.15572949631677699</v>
      </c>
      <c r="I8478" s="2">
        <f>Table13[[#This Row],[CF % EOL]]*$A$6</f>
        <v>6.2291798526710798</v>
      </c>
      <c r="J8478" s="3">
        <v>6.5190612968589967E-2</v>
      </c>
      <c r="K8478" s="2">
        <f>$A$10*Table13[[#This Row],[CF % WEC]]</f>
        <v>2.0050337839561783E-2</v>
      </c>
      <c r="L8478" s="1">
        <v>35.097769523411159</v>
      </c>
      <c r="M8478" s="2">
        <f>Table13[[#This Row],[Cons h '[MWh']]]-Table13[[#This Row],[Ewec_prod '[MWh']]]-Table13[[#This Row],[Eeol_prod '[MWh']]]-Table13[[#This Row],[Efv_prod '[MWh']]]</f>
        <v>28.848539332900515</v>
      </c>
    </row>
    <row r="8479" spans="5:13" x14ac:dyDescent="0.3">
      <c r="E8479" s="4">
        <v>43819.208333333336</v>
      </c>
      <c r="F8479" s="3">
        <v>0</v>
      </c>
      <c r="G8479" s="2">
        <f>Table13[[#This Row],[CF % FV]]*$A$2</f>
        <v>0</v>
      </c>
      <c r="H8479" s="3">
        <v>0.19765906159350999</v>
      </c>
      <c r="I8479" s="2">
        <f>Table13[[#This Row],[CF % EOL]]*$A$6</f>
        <v>7.9063624637403995</v>
      </c>
      <c r="J8479" s="3">
        <v>6.7331349662225037E-2</v>
      </c>
      <c r="K8479" s="2">
        <f>$A$10*Table13[[#This Row],[CF % WEC]]</f>
        <v>2.0708753092592312E-2</v>
      </c>
      <c r="L8479" s="1">
        <v>35.738881198076655</v>
      </c>
      <c r="M8479" s="2">
        <f>Table13[[#This Row],[Cons h '[MWh']]]-Table13[[#This Row],[Ewec_prod '[MWh']]]-Table13[[#This Row],[Eeol_prod '[MWh']]]-Table13[[#This Row],[Efv_prod '[MWh']]]</f>
        <v>27.811809981243663</v>
      </c>
    </row>
    <row r="8480" spans="5:13" x14ac:dyDescent="0.3">
      <c r="E8480" s="4">
        <v>43819.25</v>
      </c>
      <c r="F8480" s="3">
        <v>0</v>
      </c>
      <c r="G8480" s="2">
        <f>Table13[[#This Row],[CF % FV]]*$A$2</f>
        <v>0</v>
      </c>
      <c r="H8480" s="3">
        <v>0.240949180409401</v>
      </c>
      <c r="I8480" s="2">
        <f>Table13[[#This Row],[CF % EOL]]*$A$6</f>
        <v>9.6379672163760404</v>
      </c>
      <c r="J8480" s="3">
        <v>6.9347621652010846E-2</v>
      </c>
      <c r="K8480" s="2">
        <f>$A$10*Table13[[#This Row],[CF % WEC]]</f>
        <v>2.1328887383876387E-2</v>
      </c>
      <c r="L8480" s="1">
        <v>40.117649729979533</v>
      </c>
      <c r="M8480" s="2">
        <f>Table13[[#This Row],[Cons h '[MWh']]]-Table13[[#This Row],[Ewec_prod '[MWh']]]-Table13[[#This Row],[Eeol_prod '[MWh']]]-Table13[[#This Row],[Efv_prod '[MWh']]]</f>
        <v>30.458353626219619</v>
      </c>
    </row>
    <row r="8481" spans="5:13" x14ac:dyDescent="0.3">
      <c r="E8481" s="4">
        <v>43819.291666666664</v>
      </c>
      <c r="F8481" s="3">
        <v>0</v>
      </c>
      <c r="G8481" s="2">
        <f>Table13[[#This Row],[CF % FV]]*$A$2</f>
        <v>0</v>
      </c>
      <c r="H8481" s="3">
        <v>0.27516659738163102</v>
      </c>
      <c r="I8481" s="2">
        <f>Table13[[#This Row],[CF % EOL]]*$A$6</f>
        <v>11.006663895265241</v>
      </c>
      <c r="J8481" s="3">
        <v>7.1318469224960754E-2</v>
      </c>
      <c r="K8481" s="2">
        <f>$A$10*Table13[[#This Row],[CF % WEC]]</f>
        <v>2.193505072348121E-2</v>
      </c>
      <c r="L8481" s="1">
        <v>34.526276197927373</v>
      </c>
      <c r="M8481" s="2">
        <f>Table13[[#This Row],[Cons h '[MWh']]]-Table13[[#This Row],[Ewec_prod '[MWh']]]-Table13[[#This Row],[Eeol_prod '[MWh']]]-Table13[[#This Row],[Efv_prod '[MWh']]]</f>
        <v>23.497677251938654</v>
      </c>
    </row>
    <row r="8482" spans="5:13" x14ac:dyDescent="0.3">
      <c r="E8482" s="4">
        <v>43819.333333333336</v>
      </c>
      <c r="F8482" s="3">
        <v>0</v>
      </c>
      <c r="G8482" s="2">
        <f>Table13[[#This Row],[CF % FV]]*$A$2</f>
        <v>0</v>
      </c>
      <c r="H8482" s="3">
        <v>0.28355257420887497</v>
      </c>
      <c r="I8482" s="2">
        <f>Table13[[#This Row],[CF % EOL]]*$A$6</f>
        <v>11.342102968354999</v>
      </c>
      <c r="J8482" s="3">
        <v>7.5405784338378329E-2</v>
      </c>
      <c r="K8482" s="2">
        <f>$A$10*Table13[[#This Row],[CF % WEC]]</f>
        <v>2.3192164978876464E-2</v>
      </c>
      <c r="L8482" s="1">
        <v>29.603506927185155</v>
      </c>
      <c r="M8482" s="2">
        <f>Table13[[#This Row],[Cons h '[MWh']]]-Table13[[#This Row],[Ewec_prod '[MWh']]]-Table13[[#This Row],[Eeol_prod '[MWh']]]-Table13[[#This Row],[Efv_prod '[MWh']]]</f>
        <v>18.238211793851278</v>
      </c>
    </row>
    <row r="8483" spans="5:13" x14ac:dyDescent="0.3">
      <c r="E8483" s="4">
        <v>43819.375</v>
      </c>
      <c r="F8483" s="3">
        <v>0</v>
      </c>
      <c r="G8483" s="2">
        <f>Table13[[#This Row],[CF % FV]]*$A$2</f>
        <v>0</v>
      </c>
      <c r="H8483" s="3">
        <v>0.255579538748196</v>
      </c>
      <c r="I8483" s="2">
        <f>Table13[[#This Row],[CF % EOL]]*$A$6</f>
        <v>10.22318154992784</v>
      </c>
      <c r="J8483" s="3">
        <v>7.0643150475631591E-2</v>
      </c>
      <c r="K8483" s="2">
        <f>$A$10*Table13[[#This Row],[CF % WEC]]</f>
        <v>2.1727346447407536E-2</v>
      </c>
      <c r="L8483" s="1">
        <v>34.771651218481523</v>
      </c>
      <c r="M8483" s="2">
        <f>Table13[[#This Row],[Cons h '[MWh']]]-Table13[[#This Row],[Ewec_prod '[MWh']]]-Table13[[#This Row],[Eeol_prod '[MWh']]]-Table13[[#This Row],[Efv_prod '[MWh']]]</f>
        <v>24.526742322106276</v>
      </c>
    </row>
    <row r="8484" spans="5:13" x14ac:dyDescent="0.3">
      <c r="E8484" s="4">
        <v>43819.416666666664</v>
      </c>
      <c r="F8484" s="3">
        <v>0</v>
      </c>
      <c r="G8484" s="2">
        <f>Table13[[#This Row],[CF % FV]]*$A$2</f>
        <v>0</v>
      </c>
      <c r="H8484" s="3">
        <v>0</v>
      </c>
      <c r="I8484" s="2">
        <f>Table13[[#This Row],[CF % EOL]]*$A$6</f>
        <v>0</v>
      </c>
      <c r="J8484" s="3">
        <v>6.6567934144830421E-2</v>
      </c>
      <c r="K8484" s="2">
        <f>$A$10*Table13[[#This Row],[CF % WEC]]</f>
        <v>2.0473953351667941E-2</v>
      </c>
      <c r="L8484" s="1">
        <v>30.723411518212561</v>
      </c>
      <c r="M8484" s="2">
        <f>Table13[[#This Row],[Cons h '[MWh']]]-Table13[[#This Row],[Ewec_prod '[MWh']]]-Table13[[#This Row],[Eeol_prod '[MWh']]]-Table13[[#This Row],[Efv_prod '[MWh']]]</f>
        <v>30.702937564860893</v>
      </c>
    </row>
    <row r="8485" spans="5:13" x14ac:dyDescent="0.3">
      <c r="E8485" s="4">
        <v>43819.458333333336</v>
      </c>
      <c r="F8485" s="3">
        <v>0</v>
      </c>
      <c r="G8485" s="2">
        <f>Table13[[#This Row],[CF % FV]]*$A$2</f>
        <v>0</v>
      </c>
      <c r="H8485" s="3">
        <v>0</v>
      </c>
      <c r="I8485" s="2">
        <f>Table13[[#This Row],[CF % EOL]]*$A$6</f>
        <v>0</v>
      </c>
      <c r="J8485" s="3">
        <v>6.3327002378893479E-2</v>
      </c>
      <c r="K8485" s="2">
        <f>$A$10*Table13[[#This Row],[CF % WEC]]</f>
        <v>1.94771568212639E-2</v>
      </c>
      <c r="L8485" s="1">
        <v>32.399287692926485</v>
      </c>
      <c r="M8485" s="2">
        <f>Table13[[#This Row],[Cons h '[MWh']]]-Table13[[#This Row],[Ewec_prod '[MWh']]]-Table13[[#This Row],[Eeol_prod '[MWh']]]-Table13[[#This Row],[Efv_prod '[MWh']]]</f>
        <v>32.379810536105218</v>
      </c>
    </row>
    <row r="8486" spans="5:13" x14ac:dyDescent="0.3">
      <c r="E8486" s="4">
        <v>43819.5</v>
      </c>
      <c r="F8486" s="3">
        <v>0</v>
      </c>
      <c r="G8486" s="2">
        <f>Table13[[#This Row],[CF % FV]]*$A$2</f>
        <v>0</v>
      </c>
      <c r="H8486" s="3">
        <v>0</v>
      </c>
      <c r="I8486" s="2">
        <f>Table13[[#This Row],[CF % EOL]]*$A$6</f>
        <v>0</v>
      </c>
      <c r="J8486" s="3">
        <v>6.1205932141543913E-2</v>
      </c>
      <c r="K8486" s="2">
        <f>$A$10*Table13[[#This Row],[CF % WEC]]</f>
        <v>1.8824790277927526E-2</v>
      </c>
      <c r="L8486" s="1">
        <v>41.113637638153868</v>
      </c>
      <c r="M8486" s="2">
        <f>Table13[[#This Row],[Cons h '[MWh']]]-Table13[[#This Row],[Ewec_prod '[MWh']]]-Table13[[#This Row],[Eeol_prod '[MWh']]]-Table13[[#This Row],[Efv_prod '[MWh']]]</f>
        <v>41.094812847875943</v>
      </c>
    </row>
    <row r="8487" spans="5:13" x14ac:dyDescent="0.3">
      <c r="E8487" s="4">
        <v>43819.541666666664</v>
      </c>
      <c r="F8487" s="3">
        <v>0</v>
      </c>
      <c r="G8487" s="2">
        <f>Table13[[#This Row],[CF % FV]]*$A$2</f>
        <v>0</v>
      </c>
      <c r="H8487" s="3">
        <v>0</v>
      </c>
      <c r="I8487" s="2">
        <f>Table13[[#This Row],[CF % EOL]]*$A$6</f>
        <v>0</v>
      </c>
      <c r="J8487" s="3">
        <v>5.9848967827473502E-2</v>
      </c>
      <c r="K8487" s="2">
        <f>$A$10*Table13[[#This Row],[CF % WEC]]</f>
        <v>1.8407435820063323E-2</v>
      </c>
      <c r="L8487" s="1">
        <v>34.266569425219878</v>
      </c>
      <c r="M8487" s="2">
        <f>Table13[[#This Row],[Cons h '[MWh']]]-Table13[[#This Row],[Ewec_prod '[MWh']]]-Table13[[#This Row],[Eeol_prod '[MWh']]]-Table13[[#This Row],[Efv_prod '[MWh']]]</f>
        <v>34.248161989399811</v>
      </c>
    </row>
    <row r="8488" spans="5:13" x14ac:dyDescent="0.3">
      <c r="E8488" s="4">
        <v>43819.583333333336</v>
      </c>
      <c r="F8488" s="3">
        <v>0</v>
      </c>
      <c r="G8488" s="2">
        <f>Table13[[#This Row],[CF % FV]]*$A$2</f>
        <v>0</v>
      </c>
      <c r="H8488" s="3">
        <v>6.2931171858245701E-4</v>
      </c>
      <c r="I8488" s="2">
        <f>Table13[[#This Row],[CF % EOL]]*$A$6</f>
        <v>2.517246874329828E-2</v>
      </c>
      <c r="J8488" s="3">
        <v>5.9130676680597856E-2</v>
      </c>
      <c r="K8488" s="2">
        <f>$A$10*Table13[[#This Row],[CF % WEC]]</f>
        <v>1.8186514747132745E-2</v>
      </c>
      <c r="L8488" s="1">
        <v>33.93432206730769</v>
      </c>
      <c r="M8488" s="2">
        <f>Table13[[#This Row],[Cons h '[MWh']]]-Table13[[#This Row],[Ewec_prod '[MWh']]]-Table13[[#This Row],[Eeol_prod '[MWh']]]-Table13[[#This Row],[Efv_prod '[MWh']]]</f>
        <v>33.890963083817255</v>
      </c>
    </row>
    <row r="8489" spans="5:13" x14ac:dyDescent="0.3">
      <c r="E8489" s="4">
        <v>43819.625</v>
      </c>
      <c r="F8489" s="3">
        <v>1.5300000000000001E-3</v>
      </c>
      <c r="G8489" s="2">
        <f>Table13[[#This Row],[CF % FV]]*$A$2</f>
        <v>7.8030000000000002E-2</v>
      </c>
      <c r="H8489" s="3">
        <v>4.7698645134006297E-2</v>
      </c>
      <c r="I8489" s="2">
        <f>Table13[[#This Row],[CF % EOL]]*$A$6</f>
        <v>1.9079458053602518</v>
      </c>
      <c r="J8489" s="3">
        <v>5.9479830278366189E-2</v>
      </c>
      <c r="K8489" s="2">
        <f>$A$10*Table13[[#This Row],[CF % WEC]]</f>
        <v>1.8293902103599644E-2</v>
      </c>
      <c r="L8489" s="1">
        <v>29.83092584512729</v>
      </c>
      <c r="M8489" s="2">
        <f>Table13[[#This Row],[Cons h '[MWh']]]-Table13[[#This Row],[Ewec_prod '[MWh']]]-Table13[[#This Row],[Eeol_prod '[MWh']]]-Table13[[#This Row],[Efv_prod '[MWh']]]</f>
        <v>27.826656137663438</v>
      </c>
    </row>
    <row r="8490" spans="5:13" x14ac:dyDescent="0.3">
      <c r="E8490" s="4">
        <v>43819.666666666664</v>
      </c>
      <c r="F8490" s="3">
        <v>5.6930000000000001E-2</v>
      </c>
      <c r="G8490" s="2">
        <f>Table13[[#This Row],[CF % FV]]*$A$2</f>
        <v>2.9034300000000002</v>
      </c>
      <c r="H8490" s="3">
        <v>7.3420007193462505E-2</v>
      </c>
      <c r="I8490" s="2">
        <f>Table13[[#This Row],[CF % EOL]]*$A$6</f>
        <v>2.9368002877385004</v>
      </c>
      <c r="J8490" s="3">
        <v>6.0709379388052029E-2</v>
      </c>
      <c r="K8490" s="2">
        <f>$A$10*Table13[[#This Row],[CF % WEC]]</f>
        <v>1.8672068129610347E-2</v>
      </c>
      <c r="L8490" s="1">
        <v>30.717526714341862</v>
      </c>
      <c r="M8490" s="2">
        <f>Table13[[#This Row],[Cons h '[MWh']]]-Table13[[#This Row],[Ewec_prod '[MWh']]]-Table13[[#This Row],[Eeol_prod '[MWh']]]-Table13[[#This Row],[Efv_prod '[MWh']]]</f>
        <v>24.858624358473751</v>
      </c>
    </row>
    <row r="8491" spans="5:13" x14ac:dyDescent="0.3">
      <c r="E8491" s="4">
        <v>43819.708333333336</v>
      </c>
      <c r="F8491" s="3">
        <v>0.17130000000000001</v>
      </c>
      <c r="G8491" s="2">
        <f>Table13[[#This Row],[CF % FV]]*$A$2</f>
        <v>8.7363</v>
      </c>
      <c r="H8491" s="3">
        <v>0.103583380995422</v>
      </c>
      <c r="I8491" s="2">
        <f>Table13[[#This Row],[CF % EOL]]*$A$6</f>
        <v>4.1433352398168797</v>
      </c>
      <c r="J8491" s="3">
        <v>6.4028413155217054E-2</v>
      </c>
      <c r="K8491" s="2">
        <f>$A$10*Table13[[#This Row],[CF % WEC]]</f>
        <v>1.9692886086401705E-2</v>
      </c>
      <c r="L8491" s="1">
        <v>35.286454511683985</v>
      </c>
      <c r="M8491" s="2">
        <f>Table13[[#This Row],[Cons h '[MWh']]]-Table13[[#This Row],[Ewec_prod '[MWh']]]-Table13[[#This Row],[Eeol_prod '[MWh']]]-Table13[[#This Row],[Efv_prod '[MWh']]]</f>
        <v>22.387126385780704</v>
      </c>
    </row>
    <row r="8492" spans="5:13" x14ac:dyDescent="0.3">
      <c r="E8492" s="4">
        <v>43819.75</v>
      </c>
      <c r="F8492" s="3">
        <v>0.23379</v>
      </c>
      <c r="G8492" s="2">
        <f>Table13[[#This Row],[CF % FV]]*$A$2</f>
        <v>11.92329</v>
      </c>
      <c r="H8492" s="3">
        <v>0.132195597974679</v>
      </c>
      <c r="I8492" s="2">
        <f>Table13[[#This Row],[CF % EOL]]*$A$6</f>
        <v>5.2878239189871596</v>
      </c>
      <c r="J8492" s="3">
        <v>6.7558299114956283E-2</v>
      </c>
      <c r="K8492" s="2">
        <f>$A$10*Table13[[#This Row],[CF % WEC]]</f>
        <v>2.0778554755631708E-2</v>
      </c>
      <c r="L8492" s="1">
        <v>58.050410563849475</v>
      </c>
      <c r="M8492" s="2">
        <f>Table13[[#This Row],[Cons h '[MWh']]]-Table13[[#This Row],[Ewec_prod '[MWh']]]-Table13[[#This Row],[Eeol_prod '[MWh']]]-Table13[[#This Row],[Efv_prod '[MWh']]]</f>
        <v>40.818518090106686</v>
      </c>
    </row>
    <row r="8493" spans="5:13" x14ac:dyDescent="0.3">
      <c r="E8493" s="4">
        <v>43819.791666666664</v>
      </c>
      <c r="F8493" s="3">
        <v>0.28335000000000005</v>
      </c>
      <c r="G8493" s="2">
        <f>Table13[[#This Row],[CF % FV]]*$A$2</f>
        <v>14.450850000000003</v>
      </c>
      <c r="H8493" s="3">
        <v>0.137594144159816</v>
      </c>
      <c r="I8493" s="2">
        <f>Table13[[#This Row],[CF % EOL]]*$A$6</f>
        <v>5.5037657663926396</v>
      </c>
      <c r="J8493" s="3">
        <v>6.9716389413736701E-2</v>
      </c>
      <c r="K8493" s="2">
        <f>$A$10*Table13[[#This Row],[CF % WEC]]</f>
        <v>2.1442307366758048E-2</v>
      </c>
      <c r="L8493" s="1">
        <v>45.730321334062744</v>
      </c>
      <c r="M8493" s="2">
        <f>Table13[[#This Row],[Cons h '[MWh']]]-Table13[[#This Row],[Ewec_prod '[MWh']]]-Table13[[#This Row],[Eeol_prod '[MWh']]]-Table13[[#This Row],[Efv_prod '[MWh']]]</f>
        <v>25.754263260303347</v>
      </c>
    </row>
    <row r="8494" spans="5:13" x14ac:dyDescent="0.3">
      <c r="E8494" s="4">
        <v>43819.833333333336</v>
      </c>
      <c r="F8494" s="3">
        <v>0.34122000000000002</v>
      </c>
      <c r="G8494" s="2">
        <f>Table13[[#This Row],[CF % FV]]*$A$2</f>
        <v>17.40222</v>
      </c>
      <c r="H8494" s="3">
        <v>0.153238284917181</v>
      </c>
      <c r="I8494" s="2">
        <f>Table13[[#This Row],[CF % EOL]]*$A$6</f>
        <v>6.1295313966872396</v>
      </c>
      <c r="J8494" s="3">
        <v>7.0083152716815228E-2</v>
      </c>
      <c r="K8494" s="2">
        <f>$A$10*Table13[[#This Row],[CF % WEC]]</f>
        <v>2.1555110848716735E-2</v>
      </c>
      <c r="L8494" s="1">
        <v>36.072338473763033</v>
      </c>
      <c r="M8494" s="2">
        <f>Table13[[#This Row],[Cons h '[MWh']]]-Table13[[#This Row],[Ewec_prod '[MWh']]]-Table13[[#This Row],[Eeol_prod '[MWh']]]-Table13[[#This Row],[Efv_prod '[MWh']]]</f>
        <v>12.519031966227075</v>
      </c>
    </row>
    <row r="8495" spans="5:13" x14ac:dyDescent="0.3">
      <c r="E8495" s="4">
        <v>43819.875</v>
      </c>
      <c r="F8495" s="3">
        <v>0.38857999999999998</v>
      </c>
      <c r="G8495" s="2">
        <f>Table13[[#This Row],[CF % FV]]*$A$2</f>
        <v>19.81758</v>
      </c>
      <c r="H8495" s="3">
        <v>0.122279233685963</v>
      </c>
      <c r="I8495" s="2">
        <f>Table13[[#This Row],[CF % EOL]]*$A$6</f>
        <v>4.8911693474385203</v>
      </c>
      <c r="J8495" s="3">
        <v>6.7024940439976144E-2</v>
      </c>
      <c r="K8495" s="2">
        <f>$A$10*Table13[[#This Row],[CF % WEC]]</f>
        <v>2.0614512401433176E-2</v>
      </c>
      <c r="L8495" s="1">
        <v>31.294725283860412</v>
      </c>
      <c r="M8495" s="2">
        <f>Table13[[#This Row],[Cons h '[MWh']]]-Table13[[#This Row],[Ewec_prod '[MWh']]]-Table13[[#This Row],[Eeol_prod '[MWh']]]-Table13[[#This Row],[Efv_prod '[MWh']]]</f>
        <v>6.565361424020459</v>
      </c>
    </row>
    <row r="8496" spans="5:13" x14ac:dyDescent="0.3">
      <c r="E8496" s="4">
        <v>43819.916666666664</v>
      </c>
      <c r="F8496" s="3">
        <v>0.37377999999999995</v>
      </c>
      <c r="G8496" s="2">
        <f>Table13[[#This Row],[CF % FV]]*$A$2</f>
        <v>19.062779999999997</v>
      </c>
      <c r="H8496" s="3">
        <v>9.6864239033165295E-2</v>
      </c>
      <c r="I8496" s="2">
        <f>Table13[[#This Row],[CF % EOL]]*$A$6</f>
        <v>3.874569561326612</v>
      </c>
      <c r="J8496" s="3">
        <v>6.3122547231510034E-2</v>
      </c>
      <c r="K8496" s="2">
        <f>$A$10*Table13[[#This Row],[CF % WEC]]</f>
        <v>1.9414273614749938E-2</v>
      </c>
      <c r="L8496" s="1">
        <v>23.5524170435746</v>
      </c>
      <c r="M8496" s="2">
        <f>Table13[[#This Row],[Cons h '[MWh']]]-Table13[[#This Row],[Ewec_prod '[MWh']]]-Table13[[#This Row],[Eeol_prod '[MWh']]]-Table13[[#This Row],[Efv_prod '[MWh']]]</f>
        <v>0.59565320863324089</v>
      </c>
    </row>
    <row r="8497" spans="5:13" x14ac:dyDescent="0.3">
      <c r="E8497" s="4">
        <v>43819.958333333336</v>
      </c>
      <c r="F8497" s="3">
        <v>0.29852999999999996</v>
      </c>
      <c r="G8497" s="2">
        <f>Table13[[#This Row],[CF % FV]]*$A$2</f>
        <v>15.225029999999999</v>
      </c>
      <c r="H8497" s="3">
        <v>2.7850761096883201E-2</v>
      </c>
      <c r="I8497" s="2">
        <f>Table13[[#This Row],[CF % EOL]]*$A$6</f>
        <v>1.1140304438753281</v>
      </c>
      <c r="J8497" s="3">
        <v>6.011859143279779E-2</v>
      </c>
      <c r="K8497" s="2">
        <f>$A$10*Table13[[#This Row],[CF % WEC]]</f>
        <v>1.8490362550310169E-2</v>
      </c>
      <c r="L8497" s="1">
        <v>24.042146877170392</v>
      </c>
      <c r="M8497" s="2">
        <f>Table13[[#This Row],[Cons h '[MWh']]]-Table13[[#This Row],[Ewec_prod '[MWh']]]-Table13[[#This Row],[Eeol_prod '[MWh']]]-Table13[[#This Row],[Efv_prod '[MWh']]]</f>
        <v>7.6845960707447549</v>
      </c>
    </row>
    <row r="8498" spans="5:13" x14ac:dyDescent="0.3">
      <c r="E8498" s="4">
        <v>43820</v>
      </c>
      <c r="F8498" s="3">
        <v>0.28588999999999998</v>
      </c>
      <c r="G8498" s="2">
        <f>Table13[[#This Row],[CF % FV]]*$A$2</f>
        <v>14.58039</v>
      </c>
      <c r="H8498" s="3">
        <v>2.2958008850216999E-2</v>
      </c>
      <c r="I8498" s="2">
        <f>Table13[[#This Row],[CF % EOL]]*$A$6</f>
        <v>0.91832035400867995</v>
      </c>
      <c r="J8498" s="3">
        <v>5.8402898226152959E-2</v>
      </c>
      <c r="K8498" s="2">
        <f>$A$10*Table13[[#This Row],[CF % WEC]]</f>
        <v>1.7962675712347092E-2</v>
      </c>
      <c r="L8498" s="1">
        <v>27.46235773878497</v>
      </c>
      <c r="M8498" s="2">
        <f>Table13[[#This Row],[Cons h '[MWh']]]-Table13[[#This Row],[Ewec_prod '[MWh']]]-Table13[[#This Row],[Eeol_prod '[MWh']]]-Table13[[#This Row],[Efv_prod '[MWh']]]</f>
        <v>11.945684709063942</v>
      </c>
    </row>
    <row r="8499" spans="5:13" x14ac:dyDescent="0.3">
      <c r="E8499" s="4">
        <v>43820.041666666664</v>
      </c>
      <c r="F8499" s="3">
        <v>0.17990999999999999</v>
      </c>
      <c r="G8499" s="2">
        <f>Table13[[#This Row],[CF % FV]]*$A$2</f>
        <v>9.1754099999999994</v>
      </c>
      <c r="H8499" s="3">
        <v>3.6224412320000697E-2</v>
      </c>
      <c r="I8499" s="2">
        <f>Table13[[#This Row],[CF % EOL]]*$A$6</f>
        <v>1.4489764928000279</v>
      </c>
      <c r="J8499" s="3">
        <v>5.7254328471593716E-2</v>
      </c>
      <c r="K8499" s="2">
        <f>$A$10*Table13[[#This Row],[CF % WEC]]</f>
        <v>1.760941608550003E-2</v>
      </c>
      <c r="L8499" s="1">
        <v>22.826994414041003</v>
      </c>
      <c r="M8499" s="2">
        <f>Table13[[#This Row],[Cons h '[MWh']]]-Table13[[#This Row],[Ewec_prod '[MWh']]]-Table13[[#This Row],[Eeol_prod '[MWh']]]-Table13[[#This Row],[Efv_prod '[MWh']]]</f>
        <v>12.184998505155477</v>
      </c>
    </row>
    <row r="8500" spans="5:13" x14ac:dyDescent="0.3">
      <c r="E8500" s="4">
        <v>43820.083333333336</v>
      </c>
      <c r="F8500" s="3">
        <v>0.10254000000000001</v>
      </c>
      <c r="G8500" s="2">
        <f>Table13[[#This Row],[CF % FV]]*$A$2</f>
        <v>5.2295400000000001</v>
      </c>
      <c r="H8500" s="3">
        <v>5.8997783083506602E-2</v>
      </c>
      <c r="I8500" s="2">
        <f>Table13[[#This Row],[CF % EOL]]*$A$6</f>
        <v>2.3599113233402642</v>
      </c>
      <c r="J8500" s="3">
        <v>5.6308545148264409E-2</v>
      </c>
      <c r="K8500" s="2">
        <f>$A$10*Table13[[#This Row],[CF % WEC]]</f>
        <v>1.7318526426816916E-2</v>
      </c>
      <c r="L8500" s="1">
        <v>23.171057237475392</v>
      </c>
      <c r="M8500" s="2">
        <f>Table13[[#This Row],[Cons h '[MWh']]]-Table13[[#This Row],[Ewec_prod '[MWh']]]-Table13[[#This Row],[Eeol_prod '[MWh']]]-Table13[[#This Row],[Efv_prod '[MWh']]]</f>
        <v>15.564287387708312</v>
      </c>
    </row>
    <row r="8501" spans="5:13" x14ac:dyDescent="0.3">
      <c r="E8501" s="4">
        <v>43820.125</v>
      </c>
      <c r="F8501" s="3">
        <v>1.627E-2</v>
      </c>
      <c r="G8501" s="2">
        <f>Table13[[#This Row],[CF % FV]]*$A$2</f>
        <v>0.82977000000000001</v>
      </c>
      <c r="H8501" s="3">
        <v>5.3148005515336501E-3</v>
      </c>
      <c r="I8501" s="2">
        <f>Table13[[#This Row],[CF % EOL]]*$A$6</f>
        <v>0.212592022061346</v>
      </c>
      <c r="J8501" s="3">
        <v>5.6179598538036557E-2</v>
      </c>
      <c r="K8501" s="2">
        <f>$A$10*Table13[[#This Row],[CF % WEC]]</f>
        <v>1.7278866988431507E-2</v>
      </c>
      <c r="L8501" s="1">
        <v>24.235430951638829</v>
      </c>
      <c r="M8501" s="2">
        <f>Table13[[#This Row],[Cons h '[MWh']]]-Table13[[#This Row],[Ewec_prod '[MWh']]]-Table13[[#This Row],[Eeol_prod '[MWh']]]-Table13[[#This Row],[Efv_prod '[MWh']]]</f>
        <v>23.175790062589051</v>
      </c>
    </row>
    <row r="8502" spans="5:13" x14ac:dyDescent="0.3">
      <c r="E8502" s="4">
        <v>43820.166666666664</v>
      </c>
      <c r="F8502" s="3">
        <v>0</v>
      </c>
      <c r="G8502" s="2">
        <f>Table13[[#This Row],[CF % FV]]*$A$2</f>
        <v>0</v>
      </c>
      <c r="H8502" s="3">
        <v>0</v>
      </c>
      <c r="I8502" s="2">
        <f>Table13[[#This Row],[CF % EOL]]*$A$6</f>
        <v>0</v>
      </c>
      <c r="J8502" s="3">
        <v>5.7248324393451358E-2</v>
      </c>
      <c r="K8502" s="2">
        <f>$A$10*Table13[[#This Row],[CF % WEC]]</f>
        <v>1.760756944240699E-2</v>
      </c>
      <c r="L8502" s="1">
        <v>27.43575385179976</v>
      </c>
      <c r="M8502" s="2">
        <f>Table13[[#This Row],[Cons h '[MWh']]]-Table13[[#This Row],[Ewec_prod '[MWh']]]-Table13[[#This Row],[Eeol_prod '[MWh']]]-Table13[[#This Row],[Efv_prod '[MWh']]]</f>
        <v>27.418146282357352</v>
      </c>
    </row>
    <row r="8503" spans="5:13" x14ac:dyDescent="0.3">
      <c r="E8503" s="4">
        <v>43820.208333333336</v>
      </c>
      <c r="F8503" s="3">
        <v>0</v>
      </c>
      <c r="G8503" s="2">
        <f>Table13[[#This Row],[CF % FV]]*$A$2</f>
        <v>0</v>
      </c>
      <c r="H8503" s="3">
        <v>4.5401882466359401E-5</v>
      </c>
      <c r="I8503" s="2">
        <f>Table13[[#This Row],[CF % EOL]]*$A$6</f>
        <v>1.8160752986543761E-3</v>
      </c>
      <c r="J8503" s="3">
        <v>5.8053408576390457E-2</v>
      </c>
      <c r="K8503" s="2">
        <f>$A$10*Table13[[#This Row],[CF % WEC]]</f>
        <v>1.7855184998115819E-2</v>
      </c>
      <c r="L8503" s="1">
        <v>34.993069368318309</v>
      </c>
      <c r="M8503" s="2">
        <f>Table13[[#This Row],[Cons h '[MWh']]]-Table13[[#This Row],[Ewec_prod '[MWh']]]-Table13[[#This Row],[Eeol_prod '[MWh']]]-Table13[[#This Row],[Efv_prod '[MWh']]]</f>
        <v>34.973398108021534</v>
      </c>
    </row>
    <row r="8504" spans="5:13" x14ac:dyDescent="0.3">
      <c r="E8504" s="4">
        <v>43820.25</v>
      </c>
      <c r="F8504" s="3">
        <v>0</v>
      </c>
      <c r="G8504" s="2">
        <f>Table13[[#This Row],[CF % FV]]*$A$2</f>
        <v>0</v>
      </c>
      <c r="H8504" s="3">
        <v>1.14016634061003E-2</v>
      </c>
      <c r="I8504" s="2">
        <f>Table13[[#This Row],[CF % EOL]]*$A$6</f>
        <v>0.456066536244012</v>
      </c>
      <c r="J8504" s="3">
        <v>5.8529747856149276E-2</v>
      </c>
      <c r="K8504" s="2">
        <f>$A$10*Table13[[#This Row],[CF % WEC]]</f>
        <v>1.8001690193426984E-2</v>
      </c>
      <c r="L8504" s="1">
        <v>27.254671812466587</v>
      </c>
      <c r="M8504" s="2">
        <f>Table13[[#This Row],[Cons h '[MWh']]]-Table13[[#This Row],[Ewec_prod '[MWh']]]-Table13[[#This Row],[Eeol_prod '[MWh']]]-Table13[[#This Row],[Efv_prod '[MWh']]]</f>
        <v>26.780603586029148</v>
      </c>
    </row>
    <row r="8505" spans="5:13" x14ac:dyDescent="0.3">
      <c r="E8505" s="4">
        <v>43820.291666666664</v>
      </c>
      <c r="F8505" s="3">
        <v>0</v>
      </c>
      <c r="G8505" s="2">
        <f>Table13[[#This Row],[CF % FV]]*$A$2</f>
        <v>0</v>
      </c>
      <c r="H8505" s="3">
        <v>3.5937988845762499E-2</v>
      </c>
      <c r="I8505" s="2">
        <f>Table13[[#This Row],[CF % EOL]]*$A$6</f>
        <v>1.4375195538304999</v>
      </c>
      <c r="J8505" s="3">
        <v>6.0249284489785518E-2</v>
      </c>
      <c r="K8505" s="2">
        <f>$A$10*Table13[[#This Row],[CF % WEC]]</f>
        <v>1.8530559134243986E-2</v>
      </c>
      <c r="L8505" s="1">
        <v>35.587822918256059</v>
      </c>
      <c r="M8505" s="2">
        <f>Table13[[#This Row],[Cons h '[MWh']]]-Table13[[#This Row],[Ewec_prod '[MWh']]]-Table13[[#This Row],[Eeol_prod '[MWh']]]-Table13[[#This Row],[Efv_prod '[MWh']]]</f>
        <v>34.13177280529132</v>
      </c>
    </row>
    <row r="8506" spans="5:13" x14ac:dyDescent="0.3">
      <c r="E8506" s="4">
        <v>43820.333333333336</v>
      </c>
      <c r="F8506" s="3">
        <v>0</v>
      </c>
      <c r="G8506" s="2">
        <f>Table13[[#This Row],[CF % FV]]*$A$2</f>
        <v>0</v>
      </c>
      <c r="H8506" s="3">
        <v>6.9344732614809695E-2</v>
      </c>
      <c r="I8506" s="2">
        <f>Table13[[#This Row],[CF % EOL]]*$A$6</f>
        <v>2.7737893045923876</v>
      </c>
      <c r="J8506" s="3">
        <v>6.2155261397949316E-2</v>
      </c>
      <c r="K8506" s="2">
        <f>$A$10*Table13[[#This Row],[CF % WEC]]</f>
        <v>1.9116770540808004E-2</v>
      </c>
      <c r="L8506" s="1">
        <v>25.098784868151142</v>
      </c>
      <c r="M8506" s="2">
        <f>Table13[[#This Row],[Cons h '[MWh']]]-Table13[[#This Row],[Ewec_prod '[MWh']]]-Table13[[#This Row],[Eeol_prod '[MWh']]]-Table13[[#This Row],[Efv_prod '[MWh']]]</f>
        <v>22.305878793017946</v>
      </c>
    </row>
    <row r="8507" spans="5:13" x14ac:dyDescent="0.3">
      <c r="E8507" s="4">
        <v>43820.375</v>
      </c>
      <c r="F8507" s="3">
        <v>0</v>
      </c>
      <c r="G8507" s="2">
        <f>Table13[[#This Row],[CF % FV]]*$A$2</f>
        <v>0</v>
      </c>
      <c r="H8507" s="3">
        <v>6.5694480980278594E-2</v>
      </c>
      <c r="I8507" s="2">
        <f>Table13[[#This Row],[CF % EOL]]*$A$6</f>
        <v>2.6277792392111436</v>
      </c>
      <c r="J8507" s="3">
        <v>6.0143563838120501E-2</v>
      </c>
      <c r="K8507" s="2">
        <f>$A$10*Table13[[#This Row],[CF % WEC]]</f>
        <v>1.8498043183158765E-2</v>
      </c>
      <c r="L8507" s="1">
        <v>37.357533041130935</v>
      </c>
      <c r="M8507" s="2">
        <f>Table13[[#This Row],[Cons h '[MWh']]]-Table13[[#This Row],[Ewec_prod '[MWh']]]-Table13[[#This Row],[Eeol_prod '[MWh']]]-Table13[[#This Row],[Efv_prod '[MWh']]]</f>
        <v>34.711255758736634</v>
      </c>
    </row>
    <row r="8508" spans="5:13" x14ac:dyDescent="0.3">
      <c r="E8508" s="4">
        <v>43820.416666666664</v>
      </c>
      <c r="F8508" s="3">
        <v>0</v>
      </c>
      <c r="G8508" s="2">
        <f>Table13[[#This Row],[CF % FV]]*$A$2</f>
        <v>0</v>
      </c>
      <c r="H8508" s="3">
        <v>0</v>
      </c>
      <c r="I8508" s="2">
        <f>Table13[[#This Row],[CF % EOL]]*$A$6</f>
        <v>0</v>
      </c>
      <c r="J8508" s="3">
        <v>5.8368371945143063E-2</v>
      </c>
      <c r="K8508" s="2">
        <f>$A$10*Table13[[#This Row],[CF % WEC]]</f>
        <v>1.795205664363354E-2</v>
      </c>
      <c r="L8508" s="1">
        <v>30.757658807056654</v>
      </c>
      <c r="M8508" s="2">
        <f>Table13[[#This Row],[Cons h '[MWh']]]-Table13[[#This Row],[Ewec_prod '[MWh']]]-Table13[[#This Row],[Eeol_prod '[MWh']]]-Table13[[#This Row],[Efv_prod '[MWh']]]</f>
        <v>30.739706750413021</v>
      </c>
    </row>
    <row r="8509" spans="5:13" x14ac:dyDescent="0.3">
      <c r="E8509" s="4">
        <v>43820.458333333336</v>
      </c>
      <c r="F8509" s="3">
        <v>0</v>
      </c>
      <c r="G8509" s="2">
        <f>Table13[[#This Row],[CF % FV]]*$A$2</f>
        <v>0</v>
      </c>
      <c r="H8509" s="3">
        <v>0</v>
      </c>
      <c r="I8509" s="2">
        <f>Table13[[#This Row],[CF % EOL]]*$A$6</f>
        <v>0</v>
      </c>
      <c r="J8509" s="3">
        <v>5.7426112680922251E-2</v>
      </c>
      <c r="K8509" s="2">
        <f>$A$10*Table13[[#This Row],[CF % WEC]]</f>
        <v>1.7662250861485318E-2</v>
      </c>
      <c r="L8509" s="1">
        <v>28.107766620347643</v>
      </c>
      <c r="M8509" s="2">
        <f>Table13[[#This Row],[Cons h '[MWh']]]-Table13[[#This Row],[Ewec_prod '[MWh']]]-Table13[[#This Row],[Eeol_prod '[MWh']]]-Table13[[#This Row],[Efv_prod '[MWh']]]</f>
        <v>28.090104369486159</v>
      </c>
    </row>
    <row r="8510" spans="5:13" x14ac:dyDescent="0.3">
      <c r="E8510" s="4">
        <v>43820.5</v>
      </c>
      <c r="F8510" s="3">
        <v>0</v>
      </c>
      <c r="G8510" s="2">
        <f>Table13[[#This Row],[CF % FV]]*$A$2</f>
        <v>0</v>
      </c>
      <c r="H8510" s="3">
        <v>0</v>
      </c>
      <c r="I8510" s="2">
        <f>Table13[[#This Row],[CF % EOL]]*$A$6</f>
        <v>0</v>
      </c>
      <c r="J8510" s="3">
        <v>5.695995993506827E-2</v>
      </c>
      <c r="K8510" s="2">
        <f>$A$10*Table13[[#This Row],[CF % WEC]]</f>
        <v>1.7518878685437288E-2</v>
      </c>
      <c r="L8510" s="1">
        <v>34.197330144727452</v>
      </c>
      <c r="M8510" s="2">
        <f>Table13[[#This Row],[Cons h '[MWh']]]-Table13[[#This Row],[Ewec_prod '[MWh']]]-Table13[[#This Row],[Eeol_prod '[MWh']]]-Table13[[#This Row],[Efv_prod '[MWh']]]</f>
        <v>34.179811266042016</v>
      </c>
    </row>
    <row r="8511" spans="5:13" x14ac:dyDescent="0.3">
      <c r="E8511" s="4">
        <v>43820.541666666664</v>
      </c>
      <c r="F8511" s="3">
        <v>0</v>
      </c>
      <c r="G8511" s="2">
        <f>Table13[[#This Row],[CF % FV]]*$A$2</f>
        <v>0</v>
      </c>
      <c r="H8511" s="3">
        <v>0</v>
      </c>
      <c r="I8511" s="2">
        <f>Table13[[#This Row],[CF % EOL]]*$A$6</f>
        <v>0</v>
      </c>
      <c r="J8511" s="3">
        <v>5.6856210537102013E-2</v>
      </c>
      <c r="K8511" s="2">
        <f>$A$10*Table13[[#This Row],[CF % WEC]]</f>
        <v>1.7486969022601676E-2</v>
      </c>
      <c r="L8511" s="1">
        <v>30.883295960279398</v>
      </c>
      <c r="M8511" s="2">
        <f>Table13[[#This Row],[Cons h '[MWh']]]-Table13[[#This Row],[Ewec_prod '[MWh']]]-Table13[[#This Row],[Eeol_prod '[MWh']]]-Table13[[#This Row],[Efv_prod '[MWh']]]</f>
        <v>30.865808991256795</v>
      </c>
    </row>
    <row r="8512" spans="5:13" x14ac:dyDescent="0.3">
      <c r="E8512" s="4">
        <v>43820.583333333336</v>
      </c>
      <c r="F8512" s="3">
        <v>0</v>
      </c>
      <c r="G8512" s="2">
        <f>Table13[[#This Row],[CF % FV]]*$A$2</f>
        <v>0</v>
      </c>
      <c r="H8512" s="3">
        <v>8.4746277001424893E-3</v>
      </c>
      <c r="I8512" s="2">
        <f>Table13[[#This Row],[CF % EOL]]*$A$6</f>
        <v>0.33898510800569959</v>
      </c>
      <c r="J8512" s="3">
        <v>5.6932589691808942E-2</v>
      </c>
      <c r="K8512" s="2">
        <f>$A$10*Table13[[#This Row],[CF % WEC]]</f>
        <v>1.7510460562043282E-2</v>
      </c>
      <c r="L8512" s="1">
        <v>32.970493874724625</v>
      </c>
      <c r="M8512" s="2">
        <f>Table13[[#This Row],[Cons h '[MWh']]]-Table13[[#This Row],[Ewec_prod '[MWh']]]-Table13[[#This Row],[Eeol_prod '[MWh']]]-Table13[[#This Row],[Efv_prod '[MWh']]]</f>
        <v>32.61399830615688</v>
      </c>
    </row>
    <row r="8513" spans="5:13" x14ac:dyDescent="0.3">
      <c r="E8513" s="4">
        <v>43820.625</v>
      </c>
      <c r="F8513" s="3">
        <v>0</v>
      </c>
      <c r="G8513" s="2">
        <f>Table13[[#This Row],[CF % FV]]*$A$2</f>
        <v>0</v>
      </c>
      <c r="H8513" s="3">
        <v>4.9811427691632999E-2</v>
      </c>
      <c r="I8513" s="2">
        <f>Table13[[#This Row],[CF % EOL]]*$A$6</f>
        <v>1.9924571076653199</v>
      </c>
      <c r="J8513" s="3">
        <v>5.7125292373900807E-2</v>
      </c>
      <c r="K8513" s="2">
        <f>$A$10*Table13[[#This Row],[CF % WEC]]</f>
        <v>1.7569729123920328E-2</v>
      </c>
      <c r="L8513" s="1">
        <v>27.129460809164659</v>
      </c>
      <c r="M8513" s="2">
        <f>Table13[[#This Row],[Cons h '[MWh']]]-Table13[[#This Row],[Ewec_prod '[MWh']]]-Table13[[#This Row],[Eeol_prod '[MWh']]]-Table13[[#This Row],[Efv_prod '[MWh']]]</f>
        <v>25.119433972375418</v>
      </c>
    </row>
    <row r="8514" spans="5:13" x14ac:dyDescent="0.3">
      <c r="E8514" s="4">
        <v>43820.666666666664</v>
      </c>
      <c r="F8514" s="3">
        <v>1.585E-2</v>
      </c>
      <c r="G8514" s="2">
        <f>Table13[[#This Row],[CF % FV]]*$A$2</f>
        <v>0.80835000000000001</v>
      </c>
      <c r="H8514" s="3">
        <v>7.0629855911424094E-2</v>
      </c>
      <c r="I8514" s="2">
        <f>Table13[[#This Row],[CF % EOL]]*$A$6</f>
        <v>2.825194236456964</v>
      </c>
      <c r="J8514" s="3">
        <v>5.7405567805383965E-2</v>
      </c>
      <c r="K8514" s="2">
        <f>$A$10*Table13[[#This Row],[CF % WEC]]</f>
        <v>1.765593198094936E-2</v>
      </c>
      <c r="L8514" s="1">
        <v>22.930107901999868</v>
      </c>
      <c r="M8514" s="2">
        <f>Table13[[#This Row],[Cons h '[MWh']]]-Table13[[#This Row],[Ewec_prod '[MWh']]]-Table13[[#This Row],[Eeol_prod '[MWh']]]-Table13[[#This Row],[Efv_prod '[MWh']]]</f>
        <v>19.278907733561955</v>
      </c>
    </row>
    <row r="8515" spans="5:13" x14ac:dyDescent="0.3">
      <c r="E8515" s="4">
        <v>43820.708333333336</v>
      </c>
      <c r="F8515" s="3">
        <v>4.7640000000000002E-2</v>
      </c>
      <c r="G8515" s="2">
        <f>Table13[[#This Row],[CF % FV]]*$A$2</f>
        <v>2.42964</v>
      </c>
      <c r="H8515" s="3">
        <v>6.7095175463137896E-2</v>
      </c>
      <c r="I8515" s="2">
        <f>Table13[[#This Row],[CF % EOL]]*$A$6</f>
        <v>2.6838070185255161</v>
      </c>
      <c r="J8515" s="3">
        <v>5.7628647163288908E-2</v>
      </c>
      <c r="K8515" s="2">
        <f>$A$10*Table13[[#This Row],[CF % WEC]]</f>
        <v>1.7724543339047522E-2</v>
      </c>
      <c r="L8515" s="1">
        <v>38.660573335347081</v>
      </c>
      <c r="M8515" s="2">
        <f>Table13[[#This Row],[Cons h '[MWh']]]-Table13[[#This Row],[Ewec_prod '[MWh']]]-Table13[[#This Row],[Eeol_prod '[MWh']]]-Table13[[#This Row],[Efv_prod '[MWh']]]</f>
        <v>33.529401773482519</v>
      </c>
    </row>
    <row r="8516" spans="5:13" x14ac:dyDescent="0.3">
      <c r="E8516" s="4">
        <v>43820.75</v>
      </c>
      <c r="F8516" s="3">
        <v>8.3580000000000002E-2</v>
      </c>
      <c r="G8516" s="2">
        <f>Table13[[#This Row],[CF % FV]]*$A$2</f>
        <v>4.2625799999999998</v>
      </c>
      <c r="H8516" s="3">
        <v>5.3297988707830202E-2</v>
      </c>
      <c r="I8516" s="2">
        <f>Table13[[#This Row],[CF % EOL]]*$A$6</f>
        <v>2.1319195483132081</v>
      </c>
      <c r="J8516" s="3">
        <v>5.7882789677286099E-2</v>
      </c>
      <c r="K8516" s="2">
        <f>$A$10*Table13[[#This Row],[CF % WEC]]</f>
        <v>1.7802708630536564E-2</v>
      </c>
      <c r="L8516" s="1">
        <v>56.855960679746254</v>
      </c>
      <c r="M8516" s="2">
        <f>Table13[[#This Row],[Cons h '[MWh']]]-Table13[[#This Row],[Ewec_prod '[MWh']]]-Table13[[#This Row],[Eeol_prod '[MWh']]]-Table13[[#This Row],[Efv_prod '[MWh']]]</f>
        <v>50.443658422802514</v>
      </c>
    </row>
    <row r="8517" spans="5:13" x14ac:dyDescent="0.3">
      <c r="E8517" s="4">
        <v>43820.791666666664</v>
      </c>
      <c r="F8517" s="3">
        <v>5.808E-2</v>
      </c>
      <c r="G8517" s="2">
        <f>Table13[[#This Row],[CF % FV]]*$A$2</f>
        <v>2.9620799999999998</v>
      </c>
      <c r="H8517" s="3">
        <v>2.31355554679895E-2</v>
      </c>
      <c r="I8517" s="2">
        <f>Table13[[#This Row],[CF % EOL]]*$A$6</f>
        <v>0.92542221871957997</v>
      </c>
      <c r="J8517" s="3">
        <v>5.7945153064851214E-2</v>
      </c>
      <c r="K8517" s="2">
        <f>$A$10*Table13[[#This Row],[CF % WEC]]</f>
        <v>1.7821889413360353E-2</v>
      </c>
      <c r="L8517" s="1">
        <v>38.298027518197422</v>
      </c>
      <c r="M8517" s="2">
        <f>Table13[[#This Row],[Cons h '[MWh']]]-Table13[[#This Row],[Ewec_prod '[MWh']]]-Table13[[#This Row],[Eeol_prod '[MWh']]]-Table13[[#This Row],[Efv_prod '[MWh']]]</f>
        <v>34.392703410064478</v>
      </c>
    </row>
    <row r="8518" spans="5:13" x14ac:dyDescent="0.3">
      <c r="E8518" s="4">
        <v>43820.833333333336</v>
      </c>
      <c r="F8518" s="3">
        <v>6.8000000000000005E-2</v>
      </c>
      <c r="G8518" s="2">
        <f>Table13[[#This Row],[CF % FV]]*$A$2</f>
        <v>3.4680000000000004</v>
      </c>
      <c r="H8518" s="3">
        <v>0</v>
      </c>
      <c r="I8518" s="2">
        <f>Table13[[#This Row],[CF % EOL]]*$A$6</f>
        <v>0</v>
      </c>
      <c r="J8518" s="3">
        <v>5.8180821656564692E-2</v>
      </c>
      <c r="K8518" s="2">
        <f>$A$10*Table13[[#This Row],[CF % WEC]]</f>
        <v>1.7894372776636989E-2</v>
      </c>
      <c r="L8518" s="1">
        <v>33.227319485681114</v>
      </c>
      <c r="M8518" s="2">
        <f>Table13[[#This Row],[Cons h '[MWh']]]-Table13[[#This Row],[Ewec_prod '[MWh']]]-Table13[[#This Row],[Eeol_prod '[MWh']]]-Table13[[#This Row],[Efv_prod '[MWh']]]</f>
        <v>29.741425112904476</v>
      </c>
    </row>
    <row r="8519" spans="5:13" x14ac:dyDescent="0.3">
      <c r="E8519" s="4">
        <v>43820.875</v>
      </c>
      <c r="F8519" s="3">
        <v>0.11737</v>
      </c>
      <c r="G8519" s="2">
        <f>Table13[[#This Row],[CF % FV]]*$A$2</f>
        <v>5.9858700000000002</v>
      </c>
      <c r="H8519" s="3">
        <v>0</v>
      </c>
      <c r="I8519" s="2">
        <f>Table13[[#This Row],[CF % EOL]]*$A$6</f>
        <v>0</v>
      </c>
      <c r="J8519" s="3">
        <v>5.7237751439927764E-2</v>
      </c>
      <c r="K8519" s="2">
        <f>$A$10*Table13[[#This Row],[CF % WEC]]</f>
        <v>1.7604317574071097E-2</v>
      </c>
      <c r="L8519" s="1">
        <v>37.007570497752212</v>
      </c>
      <c r="M8519" s="2">
        <f>Table13[[#This Row],[Cons h '[MWh']]]-Table13[[#This Row],[Ewec_prod '[MWh']]]-Table13[[#This Row],[Eeol_prod '[MWh']]]-Table13[[#This Row],[Efv_prod '[MWh']]]</f>
        <v>31.004096180178145</v>
      </c>
    </row>
    <row r="8520" spans="5:13" x14ac:dyDescent="0.3">
      <c r="E8520" s="4">
        <v>43820.916666666664</v>
      </c>
      <c r="F8520" s="3">
        <v>0.20449999999999999</v>
      </c>
      <c r="G8520" s="2">
        <f>Table13[[#This Row],[CF % FV]]*$A$2</f>
        <v>10.429499999999999</v>
      </c>
      <c r="H8520" s="3">
        <v>0</v>
      </c>
      <c r="I8520" s="2">
        <f>Table13[[#This Row],[CF % EOL]]*$A$6</f>
        <v>0</v>
      </c>
      <c r="J8520" s="3">
        <v>5.7173451968381098E-2</v>
      </c>
      <c r="K8520" s="2">
        <f>$A$10*Table13[[#This Row],[CF % WEC]]</f>
        <v>1.7584541319964741E-2</v>
      </c>
      <c r="L8520" s="1">
        <v>27.279333531766571</v>
      </c>
      <c r="M8520" s="2">
        <f>Table13[[#This Row],[Cons h '[MWh']]]-Table13[[#This Row],[Ewec_prod '[MWh']]]-Table13[[#This Row],[Eeol_prod '[MWh']]]-Table13[[#This Row],[Efv_prod '[MWh']]]</f>
        <v>16.832248990446608</v>
      </c>
    </row>
    <row r="8521" spans="5:13" x14ac:dyDescent="0.3">
      <c r="E8521" s="4">
        <v>43820.958333333336</v>
      </c>
      <c r="F8521" s="3">
        <v>0.30501999999999996</v>
      </c>
      <c r="G8521" s="2">
        <f>Table13[[#This Row],[CF % FV]]*$A$2</f>
        <v>15.556019999999998</v>
      </c>
      <c r="H8521" s="3">
        <v>0</v>
      </c>
      <c r="I8521" s="2">
        <f>Table13[[#This Row],[CF % EOL]]*$A$6</f>
        <v>0</v>
      </c>
      <c r="J8521" s="3">
        <v>5.7439557334909123E-2</v>
      </c>
      <c r="K8521" s="2">
        <f>$A$10*Table13[[#This Row],[CF % WEC]]</f>
        <v>1.7666385963799859E-2</v>
      </c>
      <c r="L8521" s="1">
        <v>27.337160012575652</v>
      </c>
      <c r="M8521" s="2">
        <f>Table13[[#This Row],[Cons h '[MWh']]]-Table13[[#This Row],[Ewec_prod '[MWh']]]-Table13[[#This Row],[Eeol_prod '[MWh']]]-Table13[[#This Row],[Efv_prod '[MWh']]]</f>
        <v>11.763473626611853</v>
      </c>
    </row>
    <row r="8522" spans="5:13" x14ac:dyDescent="0.3">
      <c r="E8522" s="4">
        <v>43821</v>
      </c>
      <c r="F8522" s="3">
        <v>0.23252</v>
      </c>
      <c r="G8522" s="2">
        <f>Table13[[#This Row],[CF % FV]]*$A$2</f>
        <v>11.85852</v>
      </c>
      <c r="H8522" s="3">
        <v>0</v>
      </c>
      <c r="I8522" s="2">
        <f>Table13[[#This Row],[CF % EOL]]*$A$6</f>
        <v>0</v>
      </c>
      <c r="J8522" s="3">
        <v>5.7316860404696898E-2</v>
      </c>
      <c r="K8522" s="2">
        <f>$A$10*Table13[[#This Row],[CF % WEC]]</f>
        <v>1.7628648706998522E-2</v>
      </c>
      <c r="L8522" s="1">
        <v>23.293900708805598</v>
      </c>
      <c r="M8522" s="2">
        <f>Table13[[#This Row],[Cons h '[MWh']]]-Table13[[#This Row],[Ewec_prod '[MWh']]]-Table13[[#This Row],[Eeol_prod '[MWh']]]-Table13[[#This Row],[Efv_prod '[MWh']]]</f>
        <v>11.417752060098598</v>
      </c>
    </row>
    <row r="8523" spans="5:13" x14ac:dyDescent="0.3">
      <c r="E8523" s="4">
        <v>43821.041666666664</v>
      </c>
      <c r="F8523" s="3">
        <v>0.21747</v>
      </c>
      <c r="G8523" s="2">
        <f>Table13[[#This Row],[CF % FV]]*$A$2</f>
        <v>11.09097</v>
      </c>
      <c r="H8523" s="3">
        <v>0</v>
      </c>
      <c r="I8523" s="2">
        <f>Table13[[#This Row],[CF % EOL]]*$A$6</f>
        <v>0</v>
      </c>
      <c r="J8523" s="3">
        <v>5.7350689122918581E-2</v>
      </c>
      <c r="K8523" s="2">
        <f>$A$10*Table13[[#This Row],[CF % WEC]]</f>
        <v>1.7639053229952632E-2</v>
      </c>
      <c r="L8523" s="1">
        <v>24.70629241854374</v>
      </c>
      <c r="M8523" s="2">
        <f>Table13[[#This Row],[Cons h '[MWh']]]-Table13[[#This Row],[Ewec_prod '[MWh']]]-Table13[[#This Row],[Eeol_prod '[MWh']]]-Table13[[#This Row],[Efv_prod '[MWh']]]</f>
        <v>13.597683365313786</v>
      </c>
    </row>
    <row r="8524" spans="5:13" x14ac:dyDescent="0.3">
      <c r="E8524" s="4">
        <v>43821.083333333336</v>
      </c>
      <c r="F8524" s="3">
        <v>0.11079</v>
      </c>
      <c r="G8524" s="2">
        <f>Table13[[#This Row],[CF % FV]]*$A$2</f>
        <v>5.65029</v>
      </c>
      <c r="H8524" s="3">
        <v>0</v>
      </c>
      <c r="I8524" s="2">
        <f>Table13[[#This Row],[CF % EOL]]*$A$6</f>
        <v>0</v>
      </c>
      <c r="J8524" s="3">
        <v>5.7793158531275E-2</v>
      </c>
      <c r="K8524" s="2">
        <f>$A$10*Table13[[#This Row],[CF % WEC]]</f>
        <v>1.7775141245039892E-2</v>
      </c>
      <c r="L8524" s="1">
        <v>22.972769593733982</v>
      </c>
      <c r="M8524" s="2">
        <f>Table13[[#This Row],[Cons h '[MWh']]]-Table13[[#This Row],[Ewec_prod '[MWh']]]-Table13[[#This Row],[Eeol_prod '[MWh']]]-Table13[[#This Row],[Efv_prod '[MWh']]]</f>
        <v>17.304704452488942</v>
      </c>
    </row>
    <row r="8525" spans="5:13" x14ac:dyDescent="0.3">
      <c r="E8525" s="4">
        <v>43821.125</v>
      </c>
      <c r="F8525" s="3">
        <v>2.4799999999999999E-2</v>
      </c>
      <c r="G8525" s="2">
        <f>Table13[[#This Row],[CF % FV]]*$A$2</f>
        <v>1.2647999999999999</v>
      </c>
      <c r="H8525" s="3">
        <v>0</v>
      </c>
      <c r="I8525" s="2">
        <f>Table13[[#This Row],[CF % EOL]]*$A$6</f>
        <v>0</v>
      </c>
      <c r="J8525" s="3">
        <v>5.8345650351374047E-2</v>
      </c>
      <c r="K8525" s="2">
        <f>$A$10*Table13[[#This Row],[CF % WEC]]</f>
        <v>1.7945068281190291E-2</v>
      </c>
      <c r="L8525" s="1">
        <v>22.806856162782278</v>
      </c>
      <c r="M8525" s="2">
        <f>Table13[[#This Row],[Cons h '[MWh']]]-Table13[[#This Row],[Ewec_prod '[MWh']]]-Table13[[#This Row],[Eeol_prod '[MWh']]]-Table13[[#This Row],[Efv_prod '[MWh']]]</f>
        <v>21.524111094501087</v>
      </c>
    </row>
    <row r="8526" spans="5:13" x14ac:dyDescent="0.3">
      <c r="E8526" s="4">
        <v>43821.166666666664</v>
      </c>
      <c r="F8526" s="3">
        <v>0</v>
      </c>
      <c r="G8526" s="2">
        <f>Table13[[#This Row],[CF % FV]]*$A$2</f>
        <v>0</v>
      </c>
      <c r="H8526" s="3">
        <v>5.4715328366556704E-4</v>
      </c>
      <c r="I8526" s="2">
        <f>Table13[[#This Row],[CF % EOL]]*$A$6</f>
        <v>2.1886131346622682E-2</v>
      </c>
      <c r="J8526" s="3">
        <v>5.936754299879473E-2</v>
      </c>
      <c r="K8526" s="2">
        <f>$A$10*Table13[[#This Row],[CF % WEC]]</f>
        <v>1.8259366488915702E-2</v>
      </c>
      <c r="L8526" s="1">
        <v>26.521111401495698</v>
      </c>
      <c r="M8526" s="2">
        <f>Table13[[#This Row],[Cons h '[MWh']]]-Table13[[#This Row],[Ewec_prod '[MWh']]]-Table13[[#This Row],[Eeol_prod '[MWh']]]-Table13[[#This Row],[Efv_prod '[MWh']]]</f>
        <v>26.480965903660159</v>
      </c>
    </row>
    <row r="8527" spans="5:13" x14ac:dyDescent="0.3">
      <c r="E8527" s="4">
        <v>43821.208333333336</v>
      </c>
      <c r="F8527" s="3">
        <v>0</v>
      </c>
      <c r="G8527" s="2">
        <f>Table13[[#This Row],[CF % FV]]*$A$2</f>
        <v>0</v>
      </c>
      <c r="H8527" s="3">
        <v>5.6048684409179497E-2</v>
      </c>
      <c r="I8527" s="2">
        <f>Table13[[#This Row],[CF % EOL]]*$A$6</f>
        <v>2.2419473763671798</v>
      </c>
      <c r="J8527" s="3">
        <v>6.0271772014910893E-2</v>
      </c>
      <c r="K8527" s="2">
        <f>$A$10*Table13[[#This Row],[CF % WEC]]</f>
        <v>1.8537475505411669E-2</v>
      </c>
      <c r="L8527" s="1">
        <v>29.733858526142086</v>
      </c>
      <c r="M8527" s="2">
        <f>Table13[[#This Row],[Cons h '[MWh']]]-Table13[[#This Row],[Ewec_prod '[MWh']]]-Table13[[#This Row],[Eeol_prod '[MWh']]]-Table13[[#This Row],[Efv_prod '[MWh']]]</f>
        <v>27.473373674269496</v>
      </c>
    </row>
    <row r="8528" spans="5:13" x14ac:dyDescent="0.3">
      <c r="E8528" s="4">
        <v>43821.25</v>
      </c>
      <c r="F8528" s="3">
        <v>0</v>
      </c>
      <c r="G8528" s="2">
        <f>Table13[[#This Row],[CF % FV]]*$A$2</f>
        <v>0</v>
      </c>
      <c r="H8528" s="3">
        <v>7.4870199311803304E-2</v>
      </c>
      <c r="I8528" s="2">
        <f>Table13[[#This Row],[CF % EOL]]*$A$6</f>
        <v>2.9948079724721319</v>
      </c>
      <c r="J8528" s="3">
        <v>6.0960496783865871E-2</v>
      </c>
      <c r="K8528" s="2">
        <f>$A$10*Table13[[#This Row],[CF % WEC]]</f>
        <v>1.8749303001230351E-2</v>
      </c>
      <c r="L8528" s="1">
        <v>28.017857580120324</v>
      </c>
      <c r="M8528" s="2">
        <f>Table13[[#This Row],[Cons h '[MWh']]]-Table13[[#This Row],[Ewec_prod '[MWh']]]-Table13[[#This Row],[Eeol_prod '[MWh']]]-Table13[[#This Row],[Efv_prod '[MWh']]]</f>
        <v>25.004300304646964</v>
      </c>
    </row>
    <row r="8529" spans="5:13" x14ac:dyDescent="0.3">
      <c r="E8529" s="4">
        <v>43821.291666666664</v>
      </c>
      <c r="F8529" s="3">
        <v>0</v>
      </c>
      <c r="G8529" s="2">
        <f>Table13[[#This Row],[CF % FV]]*$A$2</f>
        <v>0</v>
      </c>
      <c r="H8529" s="3">
        <v>5.9960864320441502E-2</v>
      </c>
      <c r="I8529" s="2">
        <f>Table13[[#This Row],[CF % EOL]]*$A$6</f>
        <v>2.3984345728176599</v>
      </c>
      <c r="J8529" s="3">
        <v>5.9965907684825411E-2</v>
      </c>
      <c r="K8529" s="2">
        <f>$A$10*Table13[[#This Row],[CF % WEC]]</f>
        <v>1.8443402403901792E-2</v>
      </c>
      <c r="L8529" s="1">
        <v>34.373821522679251</v>
      </c>
      <c r="M8529" s="2">
        <f>Table13[[#This Row],[Cons h '[MWh']]]-Table13[[#This Row],[Ewec_prod '[MWh']]]-Table13[[#This Row],[Eeol_prod '[MWh']]]-Table13[[#This Row],[Efv_prod '[MWh']]]</f>
        <v>31.956943547457687</v>
      </c>
    </row>
    <row r="8530" spans="5:13" x14ac:dyDescent="0.3">
      <c r="E8530" s="4">
        <v>43821.333333333336</v>
      </c>
      <c r="F8530" s="3">
        <v>0</v>
      </c>
      <c r="G8530" s="2">
        <f>Table13[[#This Row],[CF % FV]]*$A$2</f>
        <v>0</v>
      </c>
      <c r="H8530" s="3">
        <v>4.65972415700526E-2</v>
      </c>
      <c r="I8530" s="2">
        <f>Table13[[#This Row],[CF % EOL]]*$A$6</f>
        <v>1.863889662802104</v>
      </c>
      <c r="J8530" s="3">
        <v>5.8315123140541977E-2</v>
      </c>
      <c r="K8530" s="2">
        <f>$A$10*Table13[[#This Row],[CF % WEC]]</f>
        <v>1.7935679185696166E-2</v>
      </c>
      <c r="L8530" s="1">
        <v>30.464903254673008</v>
      </c>
      <c r="M8530" s="2">
        <f>Table13[[#This Row],[Cons h '[MWh']]]-Table13[[#This Row],[Ewec_prod '[MWh']]]-Table13[[#This Row],[Eeol_prod '[MWh']]]-Table13[[#This Row],[Efv_prod '[MWh']]]</f>
        <v>28.583077912685205</v>
      </c>
    </row>
    <row r="8531" spans="5:13" x14ac:dyDescent="0.3">
      <c r="E8531" s="4">
        <v>43821.375</v>
      </c>
      <c r="F8531" s="3">
        <v>0</v>
      </c>
      <c r="G8531" s="2">
        <f>Table13[[#This Row],[CF % FV]]*$A$2</f>
        <v>0</v>
      </c>
      <c r="H8531" s="3">
        <v>2.5038475558670201E-2</v>
      </c>
      <c r="I8531" s="2">
        <f>Table13[[#This Row],[CF % EOL]]*$A$6</f>
        <v>1.0015390223468081</v>
      </c>
      <c r="J8531" s="3">
        <v>5.6032885039228708E-2</v>
      </c>
      <c r="K8531" s="2">
        <f>$A$10*Table13[[#This Row],[CF % WEC]]</f>
        <v>1.723374308051337E-2</v>
      </c>
      <c r="L8531" s="1">
        <v>26.783079421681762</v>
      </c>
      <c r="M8531" s="2">
        <f>Table13[[#This Row],[Cons h '[MWh']]]-Table13[[#This Row],[Ewec_prod '[MWh']]]-Table13[[#This Row],[Eeol_prod '[MWh']]]-Table13[[#This Row],[Efv_prod '[MWh']]]</f>
        <v>25.76430665625444</v>
      </c>
    </row>
    <row r="8532" spans="5:13" x14ac:dyDescent="0.3">
      <c r="E8532" s="4">
        <v>43821.416666666664</v>
      </c>
      <c r="F8532" s="3">
        <v>0</v>
      </c>
      <c r="G8532" s="2">
        <f>Table13[[#This Row],[CF % FV]]*$A$2</f>
        <v>0</v>
      </c>
      <c r="H8532" s="3">
        <v>0</v>
      </c>
      <c r="I8532" s="2">
        <f>Table13[[#This Row],[CF % EOL]]*$A$6</f>
        <v>0</v>
      </c>
      <c r="J8532" s="3">
        <v>5.4596296347533928E-2</v>
      </c>
      <c r="K8532" s="2">
        <f>$A$10*Table13[[#This Row],[CF % WEC]]</f>
        <v>1.6791898966870004E-2</v>
      </c>
      <c r="L8532" s="1">
        <v>34.785038720535766</v>
      </c>
      <c r="M8532" s="2">
        <f>Table13[[#This Row],[Cons h '[MWh']]]-Table13[[#This Row],[Ewec_prod '[MWh']]]-Table13[[#This Row],[Eeol_prod '[MWh']]]-Table13[[#This Row],[Efv_prod '[MWh']]]</f>
        <v>34.768246821568894</v>
      </c>
    </row>
    <row r="8533" spans="5:13" x14ac:dyDescent="0.3">
      <c r="E8533" s="4">
        <v>43821.458333333336</v>
      </c>
      <c r="F8533" s="3">
        <v>0</v>
      </c>
      <c r="G8533" s="2">
        <f>Table13[[#This Row],[CF % FV]]*$A$2</f>
        <v>0</v>
      </c>
      <c r="H8533" s="3">
        <v>0</v>
      </c>
      <c r="I8533" s="2">
        <f>Table13[[#This Row],[CF % EOL]]*$A$6</f>
        <v>0</v>
      </c>
      <c r="J8533" s="3">
        <v>5.3847088501590298E-2</v>
      </c>
      <c r="K8533" s="2">
        <f>$A$10*Table13[[#This Row],[CF % WEC]]</f>
        <v>1.6561469005573922E-2</v>
      </c>
      <c r="L8533" s="1">
        <v>30.363587494031879</v>
      </c>
      <c r="M8533" s="2">
        <f>Table13[[#This Row],[Cons h '[MWh']]]-Table13[[#This Row],[Ewec_prod '[MWh']]]-Table13[[#This Row],[Eeol_prod '[MWh']]]-Table13[[#This Row],[Efv_prod '[MWh']]]</f>
        <v>30.347026025026306</v>
      </c>
    </row>
    <row r="8534" spans="5:13" x14ac:dyDescent="0.3">
      <c r="E8534" s="4">
        <v>43821.5</v>
      </c>
      <c r="F8534" s="3">
        <v>0</v>
      </c>
      <c r="G8534" s="2">
        <f>Table13[[#This Row],[CF % FV]]*$A$2</f>
        <v>0</v>
      </c>
      <c r="H8534" s="3">
        <v>0</v>
      </c>
      <c r="I8534" s="2">
        <f>Table13[[#This Row],[CF % EOL]]*$A$6</f>
        <v>0</v>
      </c>
      <c r="J8534" s="3">
        <v>5.2783266091758277E-2</v>
      </c>
      <c r="K8534" s="2">
        <f>$A$10*Table13[[#This Row],[CF % WEC]]</f>
        <v>1.6234274678858417E-2</v>
      </c>
      <c r="L8534" s="1">
        <v>28.028549476885836</v>
      </c>
      <c r="M8534" s="2">
        <f>Table13[[#This Row],[Cons h '[MWh']]]-Table13[[#This Row],[Ewec_prod '[MWh']]]-Table13[[#This Row],[Eeol_prod '[MWh']]]-Table13[[#This Row],[Efv_prod '[MWh']]]</f>
        <v>28.012315202206977</v>
      </c>
    </row>
    <row r="8535" spans="5:13" x14ac:dyDescent="0.3">
      <c r="E8535" s="4">
        <v>43821.541666666664</v>
      </c>
      <c r="F8535" s="3">
        <v>0</v>
      </c>
      <c r="G8535" s="2">
        <f>Table13[[#This Row],[CF % FV]]*$A$2</f>
        <v>0</v>
      </c>
      <c r="H8535" s="3">
        <v>0</v>
      </c>
      <c r="I8535" s="2">
        <f>Table13[[#This Row],[CF % EOL]]*$A$6</f>
        <v>0</v>
      </c>
      <c r="J8535" s="3">
        <v>5.2194383510557045E-2</v>
      </c>
      <c r="K8535" s="2">
        <f>$A$10*Table13[[#This Row],[CF % WEC]]</f>
        <v>1.6053155125547777E-2</v>
      </c>
      <c r="L8535" s="1">
        <v>32.91363316198067</v>
      </c>
      <c r="M8535" s="2">
        <f>Table13[[#This Row],[Cons h '[MWh']]]-Table13[[#This Row],[Ewec_prod '[MWh']]]-Table13[[#This Row],[Eeol_prod '[MWh']]]-Table13[[#This Row],[Efv_prod '[MWh']]]</f>
        <v>32.897580006855122</v>
      </c>
    </row>
    <row r="8536" spans="5:13" x14ac:dyDescent="0.3">
      <c r="E8536" s="4">
        <v>43821.583333333336</v>
      </c>
      <c r="F8536" s="3">
        <v>0</v>
      </c>
      <c r="G8536" s="2">
        <f>Table13[[#This Row],[CF % FV]]*$A$2</f>
        <v>0</v>
      </c>
      <c r="H8536" s="3">
        <v>0</v>
      </c>
      <c r="I8536" s="2">
        <f>Table13[[#This Row],[CF % EOL]]*$A$6</f>
        <v>0</v>
      </c>
      <c r="J8536" s="3">
        <v>5.1993276322066531E-2</v>
      </c>
      <c r="K8536" s="2">
        <f>$A$10*Table13[[#This Row],[CF % WEC]]</f>
        <v>1.5991301633341129E-2</v>
      </c>
      <c r="L8536" s="1">
        <v>24.755015421249173</v>
      </c>
      <c r="M8536" s="2">
        <f>Table13[[#This Row],[Cons h '[MWh']]]-Table13[[#This Row],[Ewec_prod '[MWh']]]-Table13[[#This Row],[Eeol_prod '[MWh']]]-Table13[[#This Row],[Efv_prod '[MWh']]]</f>
        <v>24.739024119615831</v>
      </c>
    </row>
    <row r="8537" spans="5:13" x14ac:dyDescent="0.3">
      <c r="E8537" s="4">
        <v>43821.625</v>
      </c>
      <c r="F8537" s="3">
        <v>0</v>
      </c>
      <c r="G8537" s="2">
        <f>Table13[[#This Row],[CF % FV]]*$A$2</f>
        <v>0</v>
      </c>
      <c r="H8537" s="3">
        <v>0</v>
      </c>
      <c r="I8537" s="2">
        <f>Table13[[#This Row],[CF % EOL]]*$A$6</f>
        <v>0</v>
      </c>
      <c r="J8537" s="3">
        <v>5.1926868516726697E-2</v>
      </c>
      <c r="K8537" s="2">
        <f>$A$10*Table13[[#This Row],[CF % WEC]]</f>
        <v>1.5970876929973343E-2</v>
      </c>
      <c r="L8537" s="1">
        <v>33.317464679103018</v>
      </c>
      <c r="M8537" s="2">
        <f>Table13[[#This Row],[Cons h '[MWh']]]-Table13[[#This Row],[Ewec_prod '[MWh']]]-Table13[[#This Row],[Eeol_prod '[MWh']]]-Table13[[#This Row],[Efv_prod '[MWh']]]</f>
        <v>33.301493802173042</v>
      </c>
    </row>
    <row r="8538" spans="5:13" x14ac:dyDescent="0.3">
      <c r="E8538" s="4">
        <v>43821.666666666664</v>
      </c>
      <c r="F8538" s="3">
        <v>1.3789999999999998E-2</v>
      </c>
      <c r="G8538" s="2">
        <f>Table13[[#This Row],[CF % FV]]*$A$2</f>
        <v>0.70328999999999997</v>
      </c>
      <c r="H8538" s="3">
        <v>0</v>
      </c>
      <c r="I8538" s="2">
        <f>Table13[[#This Row],[CF % EOL]]*$A$6</f>
        <v>0</v>
      </c>
      <c r="J8538" s="3">
        <v>5.1991930962954062E-2</v>
      </c>
      <c r="K8538" s="2">
        <f>$A$10*Table13[[#This Row],[CF % WEC]]</f>
        <v>1.5990887848234776E-2</v>
      </c>
      <c r="L8538" s="1">
        <v>29.253930908927821</v>
      </c>
      <c r="M8538" s="2">
        <f>Table13[[#This Row],[Cons h '[MWh']]]-Table13[[#This Row],[Ewec_prod '[MWh']]]-Table13[[#This Row],[Eeol_prod '[MWh']]]-Table13[[#This Row],[Efv_prod '[MWh']]]</f>
        <v>28.534650021079585</v>
      </c>
    </row>
    <row r="8539" spans="5:13" x14ac:dyDescent="0.3">
      <c r="E8539" s="4">
        <v>43821.708333333336</v>
      </c>
      <c r="F8539" s="3">
        <v>4.6179999999999999E-2</v>
      </c>
      <c r="G8539" s="2">
        <f>Table13[[#This Row],[CF % FV]]*$A$2</f>
        <v>2.3551799999999998</v>
      </c>
      <c r="H8539" s="3">
        <v>0</v>
      </c>
      <c r="I8539" s="2">
        <f>Table13[[#This Row],[CF % EOL]]*$A$6</f>
        <v>0</v>
      </c>
      <c r="J8539" s="3">
        <v>5.2339645283922466E-2</v>
      </c>
      <c r="K8539" s="2">
        <f>$A$10*Table13[[#This Row],[CF % WEC]]</f>
        <v>1.6097832533820557E-2</v>
      </c>
      <c r="L8539" s="1">
        <v>28.288176427001538</v>
      </c>
      <c r="M8539" s="2">
        <f>Table13[[#This Row],[Cons h '[MWh']]]-Table13[[#This Row],[Ewec_prod '[MWh']]]-Table13[[#This Row],[Eeol_prod '[MWh']]]-Table13[[#This Row],[Efv_prod '[MWh']]]</f>
        <v>25.916898594467717</v>
      </c>
    </row>
    <row r="8540" spans="5:13" x14ac:dyDescent="0.3">
      <c r="E8540" s="4">
        <v>43821.75</v>
      </c>
      <c r="F8540" s="3">
        <v>0.11659</v>
      </c>
      <c r="G8540" s="2">
        <f>Table13[[#This Row],[CF % FV]]*$A$2</f>
        <v>5.9460899999999999</v>
      </c>
      <c r="H8540" s="3">
        <v>0</v>
      </c>
      <c r="I8540" s="2">
        <f>Table13[[#This Row],[CF % EOL]]*$A$6</f>
        <v>0</v>
      </c>
      <c r="J8540" s="3">
        <v>5.2929919647295362E-2</v>
      </c>
      <c r="K8540" s="2">
        <f>$A$10*Table13[[#This Row],[CF % WEC]]</f>
        <v>1.6279380150336469E-2</v>
      </c>
      <c r="L8540" s="1">
        <v>36.060106313357174</v>
      </c>
      <c r="M8540" s="2">
        <f>Table13[[#This Row],[Cons h '[MWh']]]-Table13[[#This Row],[Ewec_prod '[MWh']]]-Table13[[#This Row],[Eeol_prod '[MWh']]]-Table13[[#This Row],[Efv_prod '[MWh']]]</f>
        <v>30.097736933206839</v>
      </c>
    </row>
    <row r="8541" spans="5:13" x14ac:dyDescent="0.3">
      <c r="E8541" s="4">
        <v>43821.791666666664</v>
      </c>
      <c r="F8541" s="3">
        <v>0.25268000000000002</v>
      </c>
      <c r="G8541" s="2">
        <f>Table13[[#This Row],[CF % FV]]*$A$2</f>
        <v>12.88668</v>
      </c>
      <c r="H8541" s="3">
        <v>0</v>
      </c>
      <c r="I8541" s="2">
        <f>Table13[[#This Row],[CF % EOL]]*$A$6</f>
        <v>0</v>
      </c>
      <c r="J8541" s="3">
        <v>5.3797365360583847E-2</v>
      </c>
      <c r="K8541" s="2">
        <f>$A$10*Table13[[#This Row],[CF % WEC]]</f>
        <v>1.65461759176549E-2</v>
      </c>
      <c r="L8541" s="1">
        <v>37.041248786347523</v>
      </c>
      <c r="M8541" s="2">
        <f>Table13[[#This Row],[Cons h '[MWh']]]-Table13[[#This Row],[Ewec_prod '[MWh']]]-Table13[[#This Row],[Eeol_prod '[MWh']]]-Table13[[#This Row],[Efv_prod '[MWh']]]</f>
        <v>24.138022610429871</v>
      </c>
    </row>
    <row r="8542" spans="5:13" x14ac:dyDescent="0.3">
      <c r="E8542" s="4">
        <v>43821.833333333336</v>
      </c>
      <c r="F8542" s="3">
        <v>0.22078</v>
      </c>
      <c r="G8542" s="2">
        <f>Table13[[#This Row],[CF % FV]]*$A$2</f>
        <v>11.259780000000001</v>
      </c>
      <c r="H8542" s="3">
        <v>1.1395951395936699E-3</v>
      </c>
      <c r="I8542" s="2">
        <f>Table13[[#This Row],[CF % EOL]]*$A$6</f>
        <v>4.5583805583746799E-2</v>
      </c>
      <c r="J8542" s="3">
        <v>5.5037455693242983E-2</v>
      </c>
      <c r="K8542" s="2">
        <f>$A$10*Table13[[#This Row],[CF % WEC]]</f>
        <v>1.6927584052801141E-2</v>
      </c>
      <c r="L8542" s="1">
        <v>26.232196641920584</v>
      </c>
      <c r="M8542" s="2">
        <f>Table13[[#This Row],[Cons h '[MWh']]]-Table13[[#This Row],[Ewec_prod '[MWh']]]-Table13[[#This Row],[Eeol_prod '[MWh']]]-Table13[[#This Row],[Efv_prod '[MWh']]]</f>
        <v>14.909905252284036</v>
      </c>
    </row>
    <row r="8543" spans="5:13" x14ac:dyDescent="0.3">
      <c r="E8543" s="4">
        <v>43821.875</v>
      </c>
      <c r="F8543" s="3">
        <v>0.18024000000000001</v>
      </c>
      <c r="G8543" s="2">
        <f>Table13[[#This Row],[CF % FV]]*$A$2</f>
        <v>9.19224</v>
      </c>
      <c r="H8543" s="3">
        <v>2.5404392265323201E-3</v>
      </c>
      <c r="I8543" s="2">
        <f>Table13[[#This Row],[CF % EOL]]*$A$6</f>
        <v>0.1016175690612928</v>
      </c>
      <c r="J8543" s="3">
        <v>5.5220652848204696E-2</v>
      </c>
      <c r="K8543" s="2">
        <f>$A$10*Table13[[#This Row],[CF % WEC]]</f>
        <v>1.6983929049127509E-2</v>
      </c>
      <c r="L8543" s="1">
        <v>30.801830236383744</v>
      </c>
      <c r="M8543" s="2">
        <f>Table13[[#This Row],[Cons h '[MWh']]]-Table13[[#This Row],[Ewec_prod '[MWh']]]-Table13[[#This Row],[Eeol_prod '[MWh']]]-Table13[[#This Row],[Efv_prod '[MWh']]]</f>
        <v>21.490988738273323</v>
      </c>
    </row>
    <row r="8544" spans="5:13" x14ac:dyDescent="0.3">
      <c r="E8544" s="4">
        <v>43821.916666666664</v>
      </c>
      <c r="F8544" s="3">
        <v>0.19340000000000002</v>
      </c>
      <c r="G8544" s="2">
        <f>Table13[[#This Row],[CF % FV]]*$A$2</f>
        <v>9.8634000000000004</v>
      </c>
      <c r="H8544" s="3">
        <v>0</v>
      </c>
      <c r="I8544" s="2">
        <f>Table13[[#This Row],[CF % EOL]]*$A$6</f>
        <v>0</v>
      </c>
      <c r="J8544" s="3">
        <v>5.587733678119438E-2</v>
      </c>
      <c r="K8544" s="2">
        <f>$A$10*Table13[[#This Row],[CF % WEC]]</f>
        <v>1.7185901911640693E-2</v>
      </c>
      <c r="L8544" s="1">
        <v>25.364562862976989</v>
      </c>
      <c r="M8544" s="2">
        <f>Table13[[#This Row],[Cons h '[MWh']]]-Table13[[#This Row],[Ewec_prod '[MWh']]]-Table13[[#This Row],[Eeol_prod '[MWh']]]-Table13[[#This Row],[Efv_prod '[MWh']]]</f>
        <v>15.483976961065347</v>
      </c>
    </row>
    <row r="8545" spans="5:13" x14ac:dyDescent="0.3">
      <c r="E8545" s="4">
        <v>43821.958333333336</v>
      </c>
      <c r="F8545" s="3">
        <v>0.16512000000000002</v>
      </c>
      <c r="G8545" s="2">
        <f>Table13[[#This Row],[CF % FV]]*$A$2</f>
        <v>8.4211200000000002</v>
      </c>
      <c r="H8545" s="3">
        <v>0</v>
      </c>
      <c r="I8545" s="2">
        <f>Table13[[#This Row],[CF % EOL]]*$A$6</f>
        <v>0</v>
      </c>
      <c r="J8545" s="3">
        <v>5.662180002395719E-2</v>
      </c>
      <c r="K8545" s="2">
        <f>$A$10*Table13[[#This Row],[CF % WEC]]</f>
        <v>1.7414872600008392E-2</v>
      </c>
      <c r="L8545" s="1">
        <v>24.271262980846327</v>
      </c>
      <c r="M8545" s="2">
        <f>Table13[[#This Row],[Cons h '[MWh']]]-Table13[[#This Row],[Ewec_prod '[MWh']]]-Table13[[#This Row],[Eeol_prod '[MWh']]]-Table13[[#This Row],[Efv_prod '[MWh']]]</f>
        <v>15.83272810824632</v>
      </c>
    </row>
    <row r="8546" spans="5:13" x14ac:dyDescent="0.3">
      <c r="E8546" s="4">
        <v>43822</v>
      </c>
      <c r="F8546" s="3">
        <v>0.1812</v>
      </c>
      <c r="G8546" s="2">
        <f>Table13[[#This Row],[CF % FV]]*$A$2</f>
        <v>9.2411999999999992</v>
      </c>
      <c r="H8546" s="3">
        <v>0</v>
      </c>
      <c r="I8546" s="2">
        <f>Table13[[#This Row],[CF % EOL]]*$A$6</f>
        <v>0</v>
      </c>
      <c r="J8546" s="3">
        <v>5.7737660746519343E-2</v>
      </c>
      <c r="K8546" s="2">
        <f>$A$10*Table13[[#This Row],[CF % WEC]]</f>
        <v>1.7758072079971075E-2</v>
      </c>
      <c r="L8546" s="1">
        <v>27.008264327254935</v>
      </c>
      <c r="M8546" s="2">
        <f>Table13[[#This Row],[Cons h '[MWh']]]-Table13[[#This Row],[Ewec_prod '[MWh']]]-Table13[[#This Row],[Eeol_prod '[MWh']]]-Table13[[#This Row],[Efv_prod '[MWh']]]</f>
        <v>17.749306255174965</v>
      </c>
    </row>
    <row r="8547" spans="5:13" x14ac:dyDescent="0.3">
      <c r="E8547" s="4">
        <v>43822.041666666664</v>
      </c>
      <c r="F8547" s="3">
        <v>0.11366</v>
      </c>
      <c r="G8547" s="2">
        <f>Table13[[#This Row],[CF % FV]]*$A$2</f>
        <v>5.7966600000000001</v>
      </c>
      <c r="H8547" s="3">
        <v>0</v>
      </c>
      <c r="I8547" s="2">
        <f>Table13[[#This Row],[CF % EOL]]*$A$6</f>
        <v>0</v>
      </c>
      <c r="J8547" s="3">
        <v>5.8925730118336045E-2</v>
      </c>
      <c r="K8547" s="2">
        <f>$A$10*Table13[[#This Row],[CF % WEC]]</f>
        <v>1.8123480398700004E-2</v>
      </c>
      <c r="L8547" s="1">
        <v>26.93104475961254</v>
      </c>
      <c r="M8547" s="2">
        <f>Table13[[#This Row],[Cons h '[MWh']]]-Table13[[#This Row],[Ewec_prod '[MWh']]]-Table13[[#This Row],[Eeol_prod '[MWh']]]-Table13[[#This Row],[Efv_prod '[MWh']]]</f>
        <v>21.116261279213841</v>
      </c>
    </row>
    <row r="8548" spans="5:13" x14ac:dyDescent="0.3">
      <c r="E8548" s="4">
        <v>43822.083333333336</v>
      </c>
      <c r="F8548" s="3">
        <v>6.1159999999999999E-2</v>
      </c>
      <c r="G8548" s="2">
        <f>Table13[[#This Row],[CF % FV]]*$A$2</f>
        <v>3.1191599999999999</v>
      </c>
      <c r="H8548" s="3">
        <v>0</v>
      </c>
      <c r="I8548" s="2">
        <f>Table13[[#This Row],[CF % EOL]]*$A$6</f>
        <v>0</v>
      </c>
      <c r="J8548" s="3">
        <v>6.0575177676016556E-2</v>
      </c>
      <c r="K8548" s="2">
        <f>$A$10*Table13[[#This Row],[CF % WEC]]</f>
        <v>1.8630792406888499E-2</v>
      </c>
      <c r="L8548" s="1">
        <v>28.474667079395697</v>
      </c>
      <c r="M8548" s="2">
        <f>Table13[[#This Row],[Cons h '[MWh']]]-Table13[[#This Row],[Ewec_prod '[MWh']]]-Table13[[#This Row],[Eeol_prod '[MWh']]]-Table13[[#This Row],[Efv_prod '[MWh']]]</f>
        <v>25.336876286988808</v>
      </c>
    </row>
    <row r="8549" spans="5:13" x14ac:dyDescent="0.3">
      <c r="E8549" s="4">
        <v>43822.125</v>
      </c>
      <c r="F8549" s="3">
        <v>3.0170000000000002E-2</v>
      </c>
      <c r="G8549" s="2">
        <f>Table13[[#This Row],[CF % FV]]*$A$2</f>
        <v>1.5386700000000002</v>
      </c>
      <c r="H8549" s="3">
        <v>0</v>
      </c>
      <c r="I8549" s="2">
        <f>Table13[[#This Row],[CF % EOL]]*$A$6</f>
        <v>0</v>
      </c>
      <c r="J8549" s="3">
        <v>6.252350507418647E-2</v>
      </c>
      <c r="K8549" s="2">
        <f>$A$10*Table13[[#This Row],[CF % WEC]]</f>
        <v>1.9230029333441149E-2</v>
      </c>
      <c r="L8549" s="1">
        <v>23.818170342087917</v>
      </c>
      <c r="M8549" s="2">
        <f>Table13[[#This Row],[Cons h '[MWh']]]-Table13[[#This Row],[Ewec_prod '[MWh']]]-Table13[[#This Row],[Eeol_prod '[MWh']]]-Table13[[#This Row],[Efv_prod '[MWh']]]</f>
        <v>22.260270312754475</v>
      </c>
    </row>
    <row r="8550" spans="5:13" x14ac:dyDescent="0.3">
      <c r="E8550" s="4">
        <v>43822.166666666664</v>
      </c>
      <c r="F8550" s="3">
        <v>0</v>
      </c>
      <c r="G8550" s="2">
        <f>Table13[[#This Row],[CF % FV]]*$A$2</f>
        <v>0</v>
      </c>
      <c r="H8550" s="3">
        <v>0</v>
      </c>
      <c r="I8550" s="2">
        <f>Table13[[#This Row],[CF % EOL]]*$A$6</f>
        <v>0</v>
      </c>
      <c r="J8550" s="3">
        <v>6.4968501579830654E-2</v>
      </c>
      <c r="K8550" s="2">
        <f>$A$10*Table13[[#This Row],[CF % WEC]]</f>
        <v>1.9982024194700302E-2</v>
      </c>
      <c r="L8550" s="1">
        <v>29.365459233433395</v>
      </c>
      <c r="M8550" s="2">
        <f>Table13[[#This Row],[Cons h '[MWh']]]-Table13[[#This Row],[Ewec_prod '[MWh']]]-Table13[[#This Row],[Eeol_prod '[MWh']]]-Table13[[#This Row],[Efv_prod '[MWh']]]</f>
        <v>29.345477209238695</v>
      </c>
    </row>
    <row r="8551" spans="5:13" x14ac:dyDescent="0.3">
      <c r="E8551" s="4">
        <v>43822.208333333336</v>
      </c>
      <c r="F8551" s="3">
        <v>0</v>
      </c>
      <c r="G8551" s="2">
        <f>Table13[[#This Row],[CF % FV]]*$A$2</f>
        <v>0</v>
      </c>
      <c r="H8551" s="3">
        <v>0</v>
      </c>
      <c r="I8551" s="2">
        <f>Table13[[#This Row],[CF % EOL]]*$A$6</f>
        <v>0</v>
      </c>
      <c r="J8551" s="3">
        <v>6.7630113465067532E-2</v>
      </c>
      <c r="K8551" s="2">
        <f>$A$10*Table13[[#This Row],[CF % WEC]]</f>
        <v>2.0800642321860803E-2</v>
      </c>
      <c r="L8551" s="1">
        <v>36.228490674505203</v>
      </c>
      <c r="M8551" s="2">
        <f>Table13[[#This Row],[Cons h '[MWh']]]-Table13[[#This Row],[Ewec_prod '[MWh']]]-Table13[[#This Row],[Eeol_prod '[MWh']]]-Table13[[#This Row],[Efv_prod '[MWh']]]</f>
        <v>36.207690032183343</v>
      </c>
    </row>
    <row r="8552" spans="5:13" x14ac:dyDescent="0.3">
      <c r="E8552" s="4">
        <v>43822.25</v>
      </c>
      <c r="F8552" s="3">
        <v>0</v>
      </c>
      <c r="G8552" s="2">
        <f>Table13[[#This Row],[CF % FV]]*$A$2</f>
        <v>0</v>
      </c>
      <c r="H8552" s="3">
        <v>0</v>
      </c>
      <c r="I8552" s="2">
        <f>Table13[[#This Row],[CF % EOL]]*$A$6</f>
        <v>0</v>
      </c>
      <c r="J8552" s="3">
        <v>7.080676519122274E-2</v>
      </c>
      <c r="K8552" s="2">
        <f>$A$10*Table13[[#This Row],[CF % WEC]]</f>
        <v>2.1777668574685386E-2</v>
      </c>
      <c r="L8552" s="1">
        <v>31.760338931858342</v>
      </c>
      <c r="M8552" s="2">
        <f>Table13[[#This Row],[Cons h '[MWh']]]-Table13[[#This Row],[Ewec_prod '[MWh']]]-Table13[[#This Row],[Eeol_prod '[MWh']]]-Table13[[#This Row],[Efv_prod '[MWh']]]</f>
        <v>31.738561263283657</v>
      </c>
    </row>
    <row r="8553" spans="5:13" x14ac:dyDescent="0.3">
      <c r="E8553" s="4">
        <v>43822.291666666664</v>
      </c>
      <c r="F8553" s="3">
        <v>0</v>
      </c>
      <c r="G8553" s="2">
        <f>Table13[[#This Row],[CF % FV]]*$A$2</f>
        <v>0</v>
      </c>
      <c r="H8553" s="3">
        <v>1.15839859839248E-3</v>
      </c>
      <c r="I8553" s="2">
        <f>Table13[[#This Row],[CF % EOL]]*$A$6</f>
        <v>4.6335943935699203E-2</v>
      </c>
      <c r="J8553" s="3">
        <v>7.3861021991991266E-2</v>
      </c>
      <c r="K8553" s="2">
        <f>$A$10*Table13[[#This Row],[CF % WEC]]</f>
        <v>2.2717050456762398E-2</v>
      </c>
      <c r="L8553" s="1">
        <v>27.410572338905872</v>
      </c>
      <c r="M8553" s="2">
        <f>Table13[[#This Row],[Cons h '[MWh']]]-Table13[[#This Row],[Ewec_prod '[MWh']]]-Table13[[#This Row],[Eeol_prod '[MWh']]]-Table13[[#This Row],[Efv_prod '[MWh']]]</f>
        <v>27.341519344513411</v>
      </c>
    </row>
    <row r="8554" spans="5:13" x14ac:dyDescent="0.3">
      <c r="E8554" s="4">
        <v>43822.333333333336</v>
      </c>
      <c r="F8554" s="3">
        <v>0</v>
      </c>
      <c r="G8554" s="2">
        <f>Table13[[#This Row],[CF % FV]]*$A$2</f>
        <v>0</v>
      </c>
      <c r="H8554" s="3">
        <v>1.45754795483377E-3</v>
      </c>
      <c r="I8554" s="2">
        <f>Table13[[#This Row],[CF % EOL]]*$A$6</f>
        <v>5.8301918193350802E-2</v>
      </c>
      <c r="J8554" s="3">
        <v>7.5832655813222183E-2</v>
      </c>
      <c r="K8554" s="2">
        <f>$A$10*Table13[[#This Row],[CF % WEC]]</f>
        <v>2.332345561866252E-2</v>
      </c>
      <c r="L8554" s="1">
        <v>33.230737681655356</v>
      </c>
      <c r="M8554" s="2">
        <f>Table13[[#This Row],[Cons h '[MWh']]]-Table13[[#This Row],[Ewec_prod '[MWh']]]-Table13[[#This Row],[Eeol_prod '[MWh']]]-Table13[[#This Row],[Efv_prod '[MWh']]]</f>
        <v>33.149112307843339</v>
      </c>
    </row>
    <row r="8555" spans="5:13" x14ac:dyDescent="0.3">
      <c r="E8555" s="4">
        <v>43822.375</v>
      </c>
      <c r="F8555" s="3">
        <v>0</v>
      </c>
      <c r="G8555" s="2">
        <f>Table13[[#This Row],[CF % FV]]*$A$2</f>
        <v>0</v>
      </c>
      <c r="H8555" s="3">
        <v>0</v>
      </c>
      <c r="I8555" s="2">
        <f>Table13[[#This Row],[CF % EOL]]*$A$6</f>
        <v>0</v>
      </c>
      <c r="J8555" s="3">
        <v>8.0670739800213942E-2</v>
      </c>
      <c r="K8555" s="2">
        <f>$A$10*Table13[[#This Row],[CF % WEC]]</f>
        <v>2.4811479952504843E-2</v>
      </c>
      <c r="L8555" s="1">
        <v>26.79729920464845</v>
      </c>
      <c r="M8555" s="2">
        <f>Table13[[#This Row],[Cons h '[MWh']]]-Table13[[#This Row],[Ewec_prod '[MWh']]]-Table13[[#This Row],[Eeol_prod '[MWh']]]-Table13[[#This Row],[Efv_prod '[MWh']]]</f>
        <v>26.772487724695946</v>
      </c>
    </row>
    <row r="8556" spans="5:13" x14ac:dyDescent="0.3">
      <c r="E8556" s="4">
        <v>43822.416666666664</v>
      </c>
      <c r="F8556" s="3">
        <v>0</v>
      </c>
      <c r="G8556" s="2">
        <f>Table13[[#This Row],[CF % FV]]*$A$2</f>
        <v>0</v>
      </c>
      <c r="H8556" s="3">
        <v>0.122979108191202</v>
      </c>
      <c r="I8556" s="2">
        <f>Table13[[#This Row],[CF % EOL]]*$A$6</f>
        <v>4.9191643276480796</v>
      </c>
      <c r="J8556" s="3">
        <v>8.5715534062775905E-2</v>
      </c>
      <c r="K8556" s="2">
        <f>$A$10*Table13[[#This Row],[CF % WEC]]</f>
        <v>2.6363081090910862E-2</v>
      </c>
      <c r="L8556" s="1">
        <v>28.952124418828522</v>
      </c>
      <c r="M8556" s="2">
        <f>Table13[[#This Row],[Cons h '[MWh']]]-Table13[[#This Row],[Ewec_prod '[MWh']]]-Table13[[#This Row],[Eeol_prod '[MWh']]]-Table13[[#This Row],[Efv_prod '[MWh']]]</f>
        <v>24.006597010089532</v>
      </c>
    </row>
    <row r="8557" spans="5:13" x14ac:dyDescent="0.3">
      <c r="E8557" s="4">
        <v>43822.458333333336</v>
      </c>
      <c r="F8557" s="3">
        <v>0</v>
      </c>
      <c r="G8557" s="2">
        <f>Table13[[#This Row],[CF % FV]]*$A$2</f>
        <v>0</v>
      </c>
      <c r="H8557" s="3">
        <v>0.10484766927073</v>
      </c>
      <c r="I8557" s="2">
        <f>Table13[[#This Row],[CF % EOL]]*$A$6</f>
        <v>4.1939067708291997</v>
      </c>
      <c r="J8557" s="3">
        <v>9.0191798587446095E-2</v>
      </c>
      <c r="K8557" s="2">
        <f>$A$10*Table13[[#This Row],[CF % WEC]]</f>
        <v>2.7739822494188143E-2</v>
      </c>
      <c r="L8557" s="1">
        <v>36.181754440828414</v>
      </c>
      <c r="M8557" s="2">
        <f>Table13[[#This Row],[Cons h '[MWh']]]-Table13[[#This Row],[Ewec_prod '[MWh']]]-Table13[[#This Row],[Eeol_prod '[MWh']]]-Table13[[#This Row],[Efv_prod '[MWh']]]</f>
        <v>31.960107847505022</v>
      </c>
    </row>
    <row r="8558" spans="5:13" x14ac:dyDescent="0.3">
      <c r="E8558" s="4">
        <v>43822.5</v>
      </c>
      <c r="F8558" s="3">
        <v>0</v>
      </c>
      <c r="G8558" s="2">
        <f>Table13[[#This Row],[CF % FV]]*$A$2</f>
        <v>0</v>
      </c>
      <c r="H8558" s="3">
        <v>8.2073748489652501E-2</v>
      </c>
      <c r="I8558" s="2">
        <f>Table13[[#This Row],[CF % EOL]]*$A$6</f>
        <v>3.2829499395860999</v>
      </c>
      <c r="J8558" s="3">
        <v>9.1761631396719751E-2</v>
      </c>
      <c r="K8558" s="2">
        <f>$A$10*Table13[[#This Row],[CF % WEC]]</f>
        <v>2.8222647808205832E-2</v>
      </c>
      <c r="L8558" s="1">
        <v>37.214763034106561</v>
      </c>
      <c r="M8558" s="2">
        <f>Table13[[#This Row],[Cons h '[MWh']]]-Table13[[#This Row],[Ewec_prod '[MWh']]]-Table13[[#This Row],[Eeol_prod '[MWh']]]-Table13[[#This Row],[Efv_prod '[MWh']]]</f>
        <v>33.903590446712258</v>
      </c>
    </row>
    <row r="8559" spans="5:13" x14ac:dyDescent="0.3">
      <c r="E8559" s="4">
        <v>43822.541666666664</v>
      </c>
      <c r="F8559" s="3">
        <v>0</v>
      </c>
      <c r="G8559" s="2">
        <f>Table13[[#This Row],[CF % FV]]*$A$2</f>
        <v>0</v>
      </c>
      <c r="H8559" s="3">
        <v>6.3000062179705593E-2</v>
      </c>
      <c r="I8559" s="2">
        <f>Table13[[#This Row],[CF % EOL]]*$A$6</f>
        <v>2.5200024871882238</v>
      </c>
      <c r="J8559" s="3">
        <v>9.1472847330650212E-2</v>
      </c>
      <c r="K8559" s="2">
        <f>$A$10*Table13[[#This Row],[CF % WEC]]</f>
        <v>2.8133827994681969E-2</v>
      </c>
      <c r="L8559" s="1">
        <v>35.596031221329341</v>
      </c>
      <c r="M8559" s="2">
        <f>Table13[[#This Row],[Cons h '[MWh']]]-Table13[[#This Row],[Ewec_prod '[MWh']]]-Table13[[#This Row],[Eeol_prod '[MWh']]]-Table13[[#This Row],[Efv_prod '[MWh']]]</f>
        <v>33.047894906146439</v>
      </c>
    </row>
    <row r="8560" spans="5:13" x14ac:dyDescent="0.3">
      <c r="E8560" s="4">
        <v>43822.583333333336</v>
      </c>
      <c r="F8560" s="3">
        <v>0</v>
      </c>
      <c r="G8560" s="2">
        <f>Table13[[#This Row],[CF % FV]]*$A$2</f>
        <v>0</v>
      </c>
      <c r="H8560" s="3">
        <v>1.7969274963147101E-2</v>
      </c>
      <c r="I8560" s="2">
        <f>Table13[[#This Row],[CF % EOL]]*$A$6</f>
        <v>0.718770998525884</v>
      </c>
      <c r="J8560" s="3">
        <v>9.0061953972921188E-2</v>
      </c>
      <c r="K8560" s="2">
        <f>$A$10*Table13[[#This Row],[CF % WEC]]</f>
        <v>2.7699886861290712E-2</v>
      </c>
      <c r="L8560" s="1">
        <v>34.641642724032586</v>
      </c>
      <c r="M8560" s="2">
        <f>Table13[[#This Row],[Cons h '[MWh']]]-Table13[[#This Row],[Ewec_prod '[MWh']]]-Table13[[#This Row],[Eeol_prod '[MWh']]]-Table13[[#This Row],[Efv_prod '[MWh']]]</f>
        <v>33.89517183864541</v>
      </c>
    </row>
    <row r="8561" spans="5:13" x14ac:dyDescent="0.3">
      <c r="E8561" s="4">
        <v>43822.625</v>
      </c>
      <c r="F8561" s="3">
        <v>5.1000000000000004E-4</v>
      </c>
      <c r="G8561" s="2">
        <f>Table13[[#This Row],[CF % FV]]*$A$2</f>
        <v>2.6010000000000002E-2</v>
      </c>
      <c r="H8561" s="3">
        <v>2.6772500285804799E-3</v>
      </c>
      <c r="I8561" s="2">
        <f>Table13[[#This Row],[CF % EOL]]*$A$6</f>
        <v>0.1070900011432192</v>
      </c>
      <c r="J8561" s="3">
        <v>8.8672464020581154E-2</v>
      </c>
      <c r="K8561" s="2">
        <f>$A$10*Table13[[#This Row],[CF % WEC]]</f>
        <v>2.7272528661997242E-2</v>
      </c>
      <c r="L8561" s="1">
        <v>39.668069763875948</v>
      </c>
      <c r="M8561" s="2">
        <f>Table13[[#This Row],[Cons h '[MWh']]]-Table13[[#This Row],[Ewec_prod '[MWh']]]-Table13[[#This Row],[Eeol_prod '[MWh']]]-Table13[[#This Row],[Efv_prod '[MWh']]]</f>
        <v>39.507697234070733</v>
      </c>
    </row>
    <row r="8562" spans="5:13" x14ac:dyDescent="0.3">
      <c r="E8562" s="4">
        <v>43822.666666666664</v>
      </c>
      <c r="F8562" s="3">
        <v>6.2439999999999996E-2</v>
      </c>
      <c r="G8562" s="2">
        <f>Table13[[#This Row],[CF % FV]]*$A$2</f>
        <v>3.1844399999999999</v>
      </c>
      <c r="H8562" s="3">
        <v>5.6536149185804803E-3</v>
      </c>
      <c r="I8562" s="2">
        <f>Table13[[#This Row],[CF % EOL]]*$A$6</f>
        <v>0.22614459674321921</v>
      </c>
      <c r="J8562" s="3">
        <v>8.7744341934740983E-2</v>
      </c>
      <c r="K8562" s="2">
        <f>$A$10*Table13[[#This Row],[CF % WEC]]</f>
        <v>2.6987070978290225E-2</v>
      </c>
      <c r="L8562" s="1">
        <v>29.579378205379378</v>
      </c>
      <c r="M8562" s="2">
        <f>Table13[[#This Row],[Cons h '[MWh']]]-Table13[[#This Row],[Ewec_prod '[MWh']]]-Table13[[#This Row],[Eeol_prod '[MWh']]]-Table13[[#This Row],[Efv_prod '[MWh']]]</f>
        <v>26.141806537657871</v>
      </c>
    </row>
    <row r="8563" spans="5:13" x14ac:dyDescent="0.3">
      <c r="E8563" s="4">
        <v>43822.708333333336</v>
      </c>
      <c r="F8563" s="3">
        <v>0.19857</v>
      </c>
      <c r="G8563" s="2">
        <f>Table13[[#This Row],[CF % FV]]*$A$2</f>
        <v>10.12707</v>
      </c>
      <c r="H8563" s="3">
        <v>2.7790860409292899E-2</v>
      </c>
      <c r="I8563" s="2">
        <f>Table13[[#This Row],[CF % EOL]]*$A$6</f>
        <v>1.111634416371716</v>
      </c>
      <c r="J8563" s="3">
        <v>8.7557579993111659E-2</v>
      </c>
      <c r="K8563" s="2">
        <f>$A$10*Table13[[#This Row],[CF % WEC]]</f>
        <v>2.6929629579065389E-2</v>
      </c>
      <c r="L8563" s="1">
        <v>32.303545301814417</v>
      </c>
      <c r="M8563" s="2">
        <f>Table13[[#This Row],[Cons h '[MWh']]]-Table13[[#This Row],[Ewec_prod '[MWh']]]-Table13[[#This Row],[Eeol_prod '[MWh']]]-Table13[[#This Row],[Efv_prod '[MWh']]]</f>
        <v>21.037911255863637</v>
      </c>
    </row>
    <row r="8564" spans="5:13" x14ac:dyDescent="0.3">
      <c r="E8564" s="4">
        <v>43822.75</v>
      </c>
      <c r="F8564" s="3">
        <v>0.11458</v>
      </c>
      <c r="G8564" s="2">
        <f>Table13[[#This Row],[CF % FV]]*$A$2</f>
        <v>5.8435800000000002</v>
      </c>
      <c r="H8564" s="3">
        <v>4.3355925246710399E-2</v>
      </c>
      <c r="I8564" s="2">
        <f>Table13[[#This Row],[CF % EOL]]*$A$6</f>
        <v>1.7342370098684159</v>
      </c>
      <c r="J8564" s="3">
        <v>8.8274199618990343E-2</v>
      </c>
      <c r="K8564" s="2">
        <f>$A$10*Table13[[#This Row],[CF % WEC]]</f>
        <v>2.7150036550974845E-2</v>
      </c>
      <c r="L8564" s="1">
        <v>44.716065871368798</v>
      </c>
      <c r="M8564" s="2">
        <f>Table13[[#This Row],[Cons h '[MWh']]]-Table13[[#This Row],[Ewec_prod '[MWh']]]-Table13[[#This Row],[Eeol_prod '[MWh']]]-Table13[[#This Row],[Efv_prod '[MWh']]]</f>
        <v>37.111098824949401</v>
      </c>
    </row>
    <row r="8565" spans="5:13" x14ac:dyDescent="0.3">
      <c r="E8565" s="4">
        <v>43822.791666666664</v>
      </c>
      <c r="F8565" s="3">
        <v>0.19028999999999999</v>
      </c>
      <c r="G8565" s="2">
        <f>Table13[[#This Row],[CF % FV]]*$A$2</f>
        <v>9.7047899999999991</v>
      </c>
      <c r="H8565" s="3">
        <v>0.102468522307106</v>
      </c>
      <c r="I8565" s="2">
        <f>Table13[[#This Row],[CF % EOL]]*$A$6</f>
        <v>4.0987408922842397</v>
      </c>
      <c r="J8565" s="3">
        <v>8.9547449189444114E-2</v>
      </c>
      <c r="K8565" s="2">
        <f>$A$10*Table13[[#This Row],[CF % WEC]]</f>
        <v>2.7541643300461542E-2</v>
      </c>
      <c r="L8565" s="1">
        <v>42.574371360676579</v>
      </c>
      <c r="M8565" s="2">
        <f>Table13[[#This Row],[Cons h '[MWh']]]-Table13[[#This Row],[Ewec_prod '[MWh']]]-Table13[[#This Row],[Eeol_prod '[MWh']]]-Table13[[#This Row],[Efv_prod '[MWh']]]</f>
        <v>28.74329882509188</v>
      </c>
    </row>
    <row r="8566" spans="5:13" x14ac:dyDescent="0.3">
      <c r="E8566" s="4">
        <v>43822.833333333336</v>
      </c>
      <c r="F8566" s="3">
        <v>0.17590999999999998</v>
      </c>
      <c r="G8566" s="2">
        <f>Table13[[#This Row],[CF % FV]]*$A$2</f>
        <v>8.9714099999999988</v>
      </c>
      <c r="H8566" s="3">
        <v>0.28870414492961699</v>
      </c>
      <c r="I8566" s="2">
        <f>Table13[[#This Row],[CF % EOL]]*$A$6</f>
        <v>11.54816579718468</v>
      </c>
      <c r="J8566" s="3">
        <v>9.1622000671763404E-2</v>
      </c>
      <c r="K8566" s="2">
        <f>$A$10*Table13[[#This Row],[CF % WEC]]</f>
        <v>2.8179702312210779E-2</v>
      </c>
      <c r="L8566" s="1">
        <v>37.061534035639156</v>
      </c>
      <c r="M8566" s="2">
        <f>Table13[[#This Row],[Cons h '[MWh']]]-Table13[[#This Row],[Ewec_prod '[MWh']]]-Table13[[#This Row],[Eeol_prod '[MWh']]]-Table13[[#This Row],[Efv_prod '[MWh']]]</f>
        <v>16.513778536142269</v>
      </c>
    </row>
    <row r="8567" spans="5:13" x14ac:dyDescent="0.3">
      <c r="E8567" s="4">
        <v>43822.875</v>
      </c>
      <c r="F8567" s="3">
        <v>0.15272999999999998</v>
      </c>
      <c r="G8567" s="2">
        <f>Table13[[#This Row],[CF % FV]]*$A$2</f>
        <v>7.789229999999999</v>
      </c>
      <c r="H8567" s="3">
        <v>0.47303054910889097</v>
      </c>
      <c r="I8567" s="2">
        <f>Table13[[#This Row],[CF % EOL]]*$A$6</f>
        <v>18.921221964355638</v>
      </c>
      <c r="J8567" s="3">
        <v>9.6110510611671612E-2</v>
      </c>
      <c r="K8567" s="2">
        <f>$A$10*Table13[[#This Row],[CF % WEC]]</f>
        <v>2.956020997417666E-2</v>
      </c>
      <c r="L8567" s="1">
        <v>44.157506225663447</v>
      </c>
      <c r="M8567" s="2">
        <f>Table13[[#This Row],[Cons h '[MWh']]]-Table13[[#This Row],[Ewec_prod '[MWh']]]-Table13[[#This Row],[Eeol_prod '[MWh']]]-Table13[[#This Row],[Efv_prod '[MWh']]]</f>
        <v>17.41749405133363</v>
      </c>
    </row>
    <row r="8568" spans="5:13" x14ac:dyDescent="0.3">
      <c r="E8568" s="4">
        <v>43822.916666666664</v>
      </c>
      <c r="F8568" s="3">
        <v>0.22922999999999999</v>
      </c>
      <c r="G8568" s="2">
        <f>Table13[[#This Row],[CF % FV]]*$A$2</f>
        <v>11.69073</v>
      </c>
      <c r="H8568" s="3">
        <v>0.64944267198818595</v>
      </c>
      <c r="I8568" s="2">
        <f>Table13[[#This Row],[CF % EOL]]*$A$6</f>
        <v>25.977706879527439</v>
      </c>
      <c r="J8568" s="3">
        <v>0.10165971787619192</v>
      </c>
      <c r="K8568" s="2">
        <f>$A$10*Table13[[#This Row],[CF % WEC]]</f>
        <v>3.1266950796647396E-2</v>
      </c>
      <c r="L8568" s="1">
        <v>30.031134163997564</v>
      </c>
      <c r="M8568" s="2">
        <f>Table13[[#This Row],[Cons h '[MWh']]]-Table13[[#This Row],[Ewec_prod '[MWh']]]-Table13[[#This Row],[Eeol_prod '[MWh']]]-Table13[[#This Row],[Efv_prod '[MWh']]]</f>
        <v>-7.6685696663265244</v>
      </c>
    </row>
    <row r="8569" spans="5:13" x14ac:dyDescent="0.3">
      <c r="E8569" s="4">
        <v>43822.958333333336</v>
      </c>
      <c r="F8569" s="3">
        <v>0.12706999999999999</v>
      </c>
      <c r="G8569" s="2">
        <f>Table13[[#This Row],[CF % FV]]*$A$2</f>
        <v>6.4805699999999993</v>
      </c>
      <c r="H8569" s="3">
        <v>0.55401745161858196</v>
      </c>
      <c r="I8569" s="2">
        <f>Table13[[#This Row],[CF % EOL]]*$A$6</f>
        <v>22.160698064743279</v>
      </c>
      <c r="J8569" s="3">
        <v>0.10835851670536867</v>
      </c>
      <c r="K8569" s="2">
        <f>$A$10*Table13[[#This Row],[CF % WEC]]</f>
        <v>3.3327265518783379E-2</v>
      </c>
      <c r="L8569" s="1">
        <v>31.618942558978734</v>
      </c>
      <c r="M8569" s="2">
        <f>Table13[[#This Row],[Cons h '[MWh']]]-Table13[[#This Row],[Ewec_prod '[MWh']]]-Table13[[#This Row],[Eeol_prod '[MWh']]]-Table13[[#This Row],[Efv_prod '[MWh']]]</f>
        <v>2.9443472287166736</v>
      </c>
    </row>
    <row r="8570" spans="5:13" x14ac:dyDescent="0.3">
      <c r="E8570" s="4">
        <v>43823</v>
      </c>
      <c r="F8570" s="3">
        <v>0.14804</v>
      </c>
      <c r="G8570" s="2">
        <f>Table13[[#This Row],[CF % FV]]*$A$2</f>
        <v>7.5500400000000001</v>
      </c>
      <c r="H8570" s="3">
        <v>0.60843349953211201</v>
      </c>
      <c r="I8570" s="2">
        <f>Table13[[#This Row],[CF % EOL]]*$A$6</f>
        <v>24.33733998128448</v>
      </c>
      <c r="J8570" s="3">
        <v>0.11724884834480327</v>
      </c>
      <c r="K8570" s="2">
        <f>$A$10*Table13[[#This Row],[CF % WEC]]</f>
        <v>3.6061618591399752E-2</v>
      </c>
      <c r="L8570" s="1">
        <v>24.311912490581999</v>
      </c>
      <c r="M8570" s="2">
        <f>Table13[[#This Row],[Cons h '[MWh']]]-Table13[[#This Row],[Ewec_prod '[MWh']]]-Table13[[#This Row],[Eeol_prod '[MWh']]]-Table13[[#This Row],[Efv_prod '[MWh']]]</f>
        <v>-7.6115291092938806</v>
      </c>
    </row>
    <row r="8571" spans="5:13" x14ac:dyDescent="0.3">
      <c r="E8571" s="4">
        <v>43823.041666666664</v>
      </c>
      <c r="F8571" s="3">
        <v>0.12444</v>
      </c>
      <c r="G8571" s="2">
        <f>Table13[[#This Row],[CF % FV]]*$A$2</f>
        <v>6.3464399999999994</v>
      </c>
      <c r="H8571" s="3">
        <v>0.678553712116018</v>
      </c>
      <c r="I8571" s="2">
        <f>Table13[[#This Row],[CF % EOL]]*$A$6</f>
        <v>27.142148484640721</v>
      </c>
      <c r="J8571" s="3">
        <v>0.13051275991420114</v>
      </c>
      <c r="K8571" s="2">
        <f>$A$10*Table13[[#This Row],[CF % WEC]]</f>
        <v>4.0141130900459294E-2</v>
      </c>
      <c r="L8571" s="1">
        <v>24.749188098579715</v>
      </c>
      <c r="M8571" s="2">
        <f>Table13[[#This Row],[Cons h '[MWh']]]-Table13[[#This Row],[Ewec_prod '[MWh']]]-Table13[[#This Row],[Eeol_prod '[MWh']]]-Table13[[#This Row],[Efv_prod '[MWh']]]</f>
        <v>-8.7795415169614639</v>
      </c>
    </row>
    <row r="8572" spans="5:13" x14ac:dyDescent="0.3">
      <c r="E8572" s="4">
        <v>43823.083333333336</v>
      </c>
      <c r="F8572" s="3">
        <v>4.7030000000000002E-2</v>
      </c>
      <c r="G8572" s="2">
        <f>Table13[[#This Row],[CF % FV]]*$A$2</f>
        <v>2.3985300000000001</v>
      </c>
      <c r="H8572" s="3">
        <v>0.79081623518928001</v>
      </c>
      <c r="I8572" s="2">
        <f>Table13[[#This Row],[CF % EOL]]*$A$6</f>
        <v>31.632649407571201</v>
      </c>
      <c r="J8572" s="3">
        <v>0.14553729839328305</v>
      </c>
      <c r="K8572" s="2">
        <f>$A$10*Table13[[#This Row],[CF % WEC]]</f>
        <v>4.4762150072870426E-2</v>
      </c>
      <c r="L8572" s="1">
        <v>25.483727468927739</v>
      </c>
      <c r="M8572" s="2">
        <f>Table13[[#This Row],[Cons h '[MWh']]]-Table13[[#This Row],[Ewec_prod '[MWh']]]-Table13[[#This Row],[Eeol_prod '[MWh']]]-Table13[[#This Row],[Efv_prod '[MWh']]]</f>
        <v>-8.5922140887163323</v>
      </c>
    </row>
    <row r="8573" spans="5:13" x14ac:dyDescent="0.3">
      <c r="E8573" s="4">
        <v>43823.125</v>
      </c>
      <c r="F8573" s="3">
        <v>1.993E-2</v>
      </c>
      <c r="G8573" s="2">
        <f>Table13[[#This Row],[CF % FV]]*$A$2</f>
        <v>1.0164299999999999</v>
      </c>
      <c r="H8573" s="3">
        <v>0.76108215288783898</v>
      </c>
      <c r="I8573" s="2">
        <f>Table13[[#This Row],[CF % EOL]]*$A$6</f>
        <v>30.443286115513558</v>
      </c>
      <c r="J8573" s="3">
        <v>0.16127040141529939</v>
      </c>
      <c r="K8573" s="2">
        <f>$A$10*Table13[[#This Row],[CF % WEC]]</f>
        <v>4.9601098757216279E-2</v>
      </c>
      <c r="L8573" s="1">
        <v>20.793699369171168</v>
      </c>
      <c r="M8573" s="2">
        <f>Table13[[#This Row],[Cons h '[MWh']]]-Table13[[#This Row],[Ewec_prod '[MWh']]]-Table13[[#This Row],[Eeol_prod '[MWh']]]-Table13[[#This Row],[Efv_prod '[MWh']]]</f>
        <v>-10.715617845099604</v>
      </c>
    </row>
    <row r="8574" spans="5:13" x14ac:dyDescent="0.3">
      <c r="E8574" s="4">
        <v>43823.166666666664</v>
      </c>
      <c r="F8574" s="3">
        <v>0</v>
      </c>
      <c r="G8574" s="2">
        <f>Table13[[#This Row],[CF % FV]]*$A$2</f>
        <v>0</v>
      </c>
      <c r="H8574" s="3">
        <v>0.68137827588352695</v>
      </c>
      <c r="I8574" s="2">
        <f>Table13[[#This Row],[CF % EOL]]*$A$6</f>
        <v>27.25513103534108</v>
      </c>
      <c r="J8574" s="3">
        <v>0.17832349943036688</v>
      </c>
      <c r="K8574" s="2">
        <f>$A$10*Table13[[#This Row],[CF % WEC]]</f>
        <v>5.484603143760091E-2</v>
      </c>
      <c r="L8574" s="1">
        <v>32.428921926610585</v>
      </c>
      <c r="M8574" s="2">
        <f>Table13[[#This Row],[Cons h '[MWh']]]-Table13[[#This Row],[Ewec_prod '[MWh']]]-Table13[[#This Row],[Eeol_prod '[MWh']]]-Table13[[#This Row],[Efv_prod '[MWh']]]</f>
        <v>5.1189448598319061</v>
      </c>
    </row>
    <row r="8575" spans="5:13" x14ac:dyDescent="0.3">
      <c r="E8575" s="4">
        <v>43823.208333333336</v>
      </c>
      <c r="F8575" s="3">
        <v>0</v>
      </c>
      <c r="G8575" s="2">
        <f>Table13[[#This Row],[CF % FV]]*$A$2</f>
        <v>0</v>
      </c>
      <c r="H8575" s="3">
        <v>0.59650090018532198</v>
      </c>
      <c r="I8575" s="2">
        <f>Table13[[#This Row],[CF % EOL]]*$A$6</f>
        <v>23.86003600741288</v>
      </c>
      <c r="J8575" s="3">
        <v>0.19955901530553594</v>
      </c>
      <c r="K8575" s="2">
        <f>$A$10*Table13[[#This Row],[CF % WEC]]</f>
        <v>6.1377328630644101E-2</v>
      </c>
      <c r="L8575" s="1">
        <v>45.489541716672306</v>
      </c>
      <c r="M8575" s="2">
        <f>Table13[[#This Row],[Cons h '[MWh']]]-Table13[[#This Row],[Ewec_prod '[MWh']]]-Table13[[#This Row],[Eeol_prod '[MWh']]]-Table13[[#This Row],[Efv_prod '[MWh']]]</f>
        <v>21.568128380628785</v>
      </c>
    </row>
    <row r="8576" spans="5:13" x14ac:dyDescent="0.3">
      <c r="E8576" s="4">
        <v>43823.25</v>
      </c>
      <c r="F8576" s="3">
        <v>0</v>
      </c>
      <c r="G8576" s="2">
        <f>Table13[[#This Row],[CF % FV]]*$A$2</f>
        <v>0</v>
      </c>
      <c r="H8576" s="3">
        <v>0.53201168106432195</v>
      </c>
      <c r="I8576" s="2">
        <f>Table13[[#This Row],[CF % EOL]]*$A$6</f>
        <v>21.280467242572879</v>
      </c>
      <c r="J8576" s="3">
        <v>0.22384942430634677</v>
      </c>
      <c r="K8576" s="2">
        <f>$A$10*Table13[[#This Row],[CF % WEC]]</f>
        <v>6.8848203416896694E-2</v>
      </c>
      <c r="L8576" s="1">
        <v>43.199825644887504</v>
      </c>
      <c r="M8576" s="2">
        <f>Table13[[#This Row],[Cons h '[MWh']]]-Table13[[#This Row],[Ewec_prod '[MWh']]]-Table13[[#This Row],[Eeol_prod '[MWh']]]-Table13[[#This Row],[Efv_prod '[MWh']]]</f>
        <v>21.850510198897727</v>
      </c>
    </row>
    <row r="8577" spans="5:13" x14ac:dyDescent="0.3">
      <c r="E8577" s="4">
        <v>43823.291666666664</v>
      </c>
      <c r="F8577" s="3">
        <v>0</v>
      </c>
      <c r="G8577" s="2">
        <f>Table13[[#This Row],[CF % FV]]*$A$2</f>
        <v>0</v>
      </c>
      <c r="H8577" s="3">
        <v>0.34016057967259999</v>
      </c>
      <c r="I8577" s="2">
        <f>Table13[[#This Row],[CF % EOL]]*$A$6</f>
        <v>13.606423186903999</v>
      </c>
      <c r="J8577" s="3">
        <v>0.24884884505025168</v>
      </c>
      <c r="K8577" s="2">
        <f>$A$10*Table13[[#This Row],[CF % WEC]]</f>
        <v>7.6537145258111658E-2</v>
      </c>
      <c r="L8577" s="1">
        <v>34.19923139082745</v>
      </c>
      <c r="M8577" s="2">
        <f>Table13[[#This Row],[Cons h '[MWh']]]-Table13[[#This Row],[Ewec_prod '[MWh']]]-Table13[[#This Row],[Eeol_prod '[MWh']]]-Table13[[#This Row],[Efv_prod '[MWh']]]</f>
        <v>20.516271058665335</v>
      </c>
    </row>
    <row r="8578" spans="5:13" x14ac:dyDescent="0.3">
      <c r="E8578" s="4">
        <v>43823.333333333336</v>
      </c>
      <c r="F8578" s="3">
        <v>0</v>
      </c>
      <c r="G8578" s="2">
        <f>Table13[[#This Row],[CF % FV]]*$A$2</f>
        <v>0</v>
      </c>
      <c r="H8578" s="3">
        <v>0.17537034068139101</v>
      </c>
      <c r="I8578" s="2">
        <f>Table13[[#This Row],[CF % EOL]]*$A$6</f>
        <v>7.0148136272556405</v>
      </c>
      <c r="J8578" s="3">
        <v>0.2849380905716638</v>
      </c>
      <c r="K8578" s="2">
        <f>$A$10*Table13[[#This Row],[CF % WEC]]</f>
        <v>8.7636926839055676E-2</v>
      </c>
      <c r="L8578" s="1">
        <v>33.360219894427033</v>
      </c>
      <c r="M8578" s="2">
        <f>Table13[[#This Row],[Cons h '[MWh']]]-Table13[[#This Row],[Ewec_prod '[MWh']]]-Table13[[#This Row],[Eeol_prod '[MWh']]]-Table13[[#This Row],[Efv_prod '[MWh']]]</f>
        <v>26.257769340332338</v>
      </c>
    </row>
    <row r="8579" spans="5:13" x14ac:dyDescent="0.3">
      <c r="E8579" s="4">
        <v>43823.375</v>
      </c>
      <c r="F8579" s="3">
        <v>0</v>
      </c>
      <c r="G8579" s="2">
        <f>Table13[[#This Row],[CF % FV]]*$A$2</f>
        <v>0</v>
      </c>
      <c r="H8579" s="3">
        <v>6.0419579726466797E-2</v>
      </c>
      <c r="I8579" s="2">
        <f>Table13[[#This Row],[CF % EOL]]*$A$6</f>
        <v>2.416783189058672</v>
      </c>
      <c r="J8579" s="3">
        <v>0.31835614946653734</v>
      </c>
      <c r="K8579" s="2">
        <f>$A$10*Table13[[#This Row],[CF % WEC]]</f>
        <v>9.7915145439445669E-2</v>
      </c>
      <c r="L8579" s="1">
        <v>29.126109756300501</v>
      </c>
      <c r="M8579" s="2">
        <f>Table13[[#This Row],[Cons h '[MWh']]]-Table13[[#This Row],[Ewec_prod '[MWh']]]-Table13[[#This Row],[Eeol_prod '[MWh']]]-Table13[[#This Row],[Efv_prod '[MWh']]]</f>
        <v>26.611411421802384</v>
      </c>
    </row>
    <row r="8580" spans="5:13" x14ac:dyDescent="0.3">
      <c r="E8580" s="4">
        <v>43823.416666666664</v>
      </c>
      <c r="F8580" s="3">
        <v>0</v>
      </c>
      <c r="G8580" s="2">
        <f>Table13[[#This Row],[CF % FV]]*$A$2</f>
        <v>0</v>
      </c>
      <c r="H8580" s="3">
        <v>0</v>
      </c>
      <c r="I8580" s="2">
        <f>Table13[[#This Row],[CF % EOL]]*$A$6</f>
        <v>0</v>
      </c>
      <c r="J8580" s="3">
        <v>0.31203191606498371</v>
      </c>
      <c r="K8580" s="2">
        <f>$A$10*Table13[[#This Row],[CF % WEC]]</f>
        <v>9.5970033858143511E-2</v>
      </c>
      <c r="L8580" s="1">
        <v>32.424203481913374</v>
      </c>
      <c r="M8580" s="2">
        <f>Table13[[#This Row],[Cons h '[MWh']]]-Table13[[#This Row],[Ewec_prod '[MWh']]]-Table13[[#This Row],[Eeol_prod '[MWh']]]-Table13[[#This Row],[Efv_prod '[MWh']]]</f>
        <v>32.328233448055229</v>
      </c>
    </row>
    <row r="8581" spans="5:13" x14ac:dyDescent="0.3">
      <c r="E8581" s="4">
        <v>43823.458333333336</v>
      </c>
      <c r="F8581" s="3">
        <v>0</v>
      </c>
      <c r="G8581" s="2">
        <f>Table13[[#This Row],[CF % FV]]*$A$2</f>
        <v>0</v>
      </c>
      <c r="H8581" s="3">
        <v>0</v>
      </c>
      <c r="I8581" s="2">
        <f>Table13[[#This Row],[CF % EOL]]*$A$6</f>
        <v>0</v>
      </c>
      <c r="J8581" s="3">
        <v>0.2896566476252101</v>
      </c>
      <c r="K8581" s="2">
        <f>$A$10*Table13[[#This Row],[CF % WEC]]</f>
        <v>8.9088188895518228E-2</v>
      </c>
      <c r="L8581" s="1">
        <v>40.40946999831398</v>
      </c>
      <c r="M8581" s="2">
        <f>Table13[[#This Row],[Cons h '[MWh']]]-Table13[[#This Row],[Ewec_prod '[MWh']]]-Table13[[#This Row],[Eeol_prod '[MWh']]]-Table13[[#This Row],[Efv_prod '[MWh']]]</f>
        <v>40.320381809418464</v>
      </c>
    </row>
    <row r="8582" spans="5:13" x14ac:dyDescent="0.3">
      <c r="E8582" s="4">
        <v>43823.5</v>
      </c>
      <c r="F8582" s="3">
        <v>0</v>
      </c>
      <c r="G8582" s="2">
        <f>Table13[[#This Row],[CF % FV]]*$A$2</f>
        <v>0</v>
      </c>
      <c r="H8582" s="3">
        <v>0</v>
      </c>
      <c r="I8582" s="2">
        <f>Table13[[#This Row],[CF % EOL]]*$A$6</f>
        <v>0</v>
      </c>
      <c r="J8582" s="3">
        <v>0.26487810136658252</v>
      </c>
      <c r="K8582" s="2">
        <f>$A$10*Table13[[#This Row],[CF % WEC]]</f>
        <v>8.146718027119268E-2</v>
      </c>
      <c r="L8582" s="1">
        <v>29.517643963301008</v>
      </c>
      <c r="M8582" s="2">
        <f>Table13[[#This Row],[Cons h '[MWh']]]-Table13[[#This Row],[Ewec_prod '[MWh']]]-Table13[[#This Row],[Eeol_prod '[MWh']]]-Table13[[#This Row],[Efv_prod '[MWh']]]</f>
        <v>29.436176783029815</v>
      </c>
    </row>
    <row r="8583" spans="5:13" x14ac:dyDescent="0.3">
      <c r="E8583" s="4">
        <v>43823.541666666664</v>
      </c>
      <c r="F8583" s="3">
        <v>0</v>
      </c>
      <c r="G8583" s="2">
        <f>Table13[[#This Row],[CF % FV]]*$A$2</f>
        <v>0</v>
      </c>
      <c r="H8583" s="3">
        <v>4.9485069431893097E-3</v>
      </c>
      <c r="I8583" s="2">
        <f>Table13[[#This Row],[CF % EOL]]*$A$6</f>
        <v>0.19794027772757239</v>
      </c>
      <c r="J8583" s="3">
        <v>0.24751972425229751</v>
      </c>
      <c r="K8583" s="2">
        <f>$A$10*Table13[[#This Row],[CF % WEC]]</f>
        <v>7.6128354485713035E-2</v>
      </c>
      <c r="L8583" s="1">
        <v>34.556698042301683</v>
      </c>
      <c r="M8583" s="2">
        <f>Table13[[#This Row],[Cons h '[MWh']]]-Table13[[#This Row],[Ewec_prod '[MWh']]]-Table13[[#This Row],[Eeol_prod '[MWh']]]-Table13[[#This Row],[Efv_prod '[MWh']]]</f>
        <v>34.282629410088397</v>
      </c>
    </row>
    <row r="8584" spans="5:13" x14ac:dyDescent="0.3">
      <c r="E8584" s="4">
        <v>43823.583333333336</v>
      </c>
      <c r="F8584" s="3">
        <v>0</v>
      </c>
      <c r="G8584" s="2">
        <f>Table13[[#This Row],[CF % FV]]*$A$2</f>
        <v>0</v>
      </c>
      <c r="H8584" s="3">
        <v>0.167615453958357</v>
      </c>
      <c r="I8584" s="2">
        <f>Table13[[#This Row],[CF % EOL]]*$A$6</f>
        <v>6.7046181583342799</v>
      </c>
      <c r="J8584" s="3">
        <v>0.24217314289666966</v>
      </c>
      <c r="K8584" s="2">
        <f>$A$10*Table13[[#This Row],[CF % WEC]]</f>
        <v>7.4483934260385631E-2</v>
      </c>
      <c r="L8584" s="1">
        <v>30.569025586837075</v>
      </c>
      <c r="M8584" s="2">
        <f>Table13[[#This Row],[Cons h '[MWh']]]-Table13[[#This Row],[Ewec_prod '[MWh']]]-Table13[[#This Row],[Eeol_prod '[MWh']]]-Table13[[#This Row],[Efv_prod '[MWh']]]</f>
        <v>23.789923494242409</v>
      </c>
    </row>
    <row r="8585" spans="5:13" x14ac:dyDescent="0.3">
      <c r="E8585" s="4">
        <v>43823.625</v>
      </c>
      <c r="F8585" s="3">
        <v>1.1999999999999999E-3</v>
      </c>
      <c r="G8585" s="2">
        <f>Table13[[#This Row],[CF % FV]]*$A$2</f>
        <v>6.1199999999999997E-2</v>
      </c>
      <c r="H8585" s="3">
        <v>0.48841425775924802</v>
      </c>
      <c r="I8585" s="2">
        <f>Table13[[#This Row],[CF % EOL]]*$A$6</f>
        <v>19.536570310369921</v>
      </c>
      <c r="J8585" s="3">
        <v>0.24894748547668621</v>
      </c>
      <c r="K8585" s="2">
        <f>$A$10*Table13[[#This Row],[CF % WEC]]</f>
        <v>7.6567483581139906E-2</v>
      </c>
      <c r="L8585" s="1">
        <v>30.538200140720317</v>
      </c>
      <c r="M8585" s="2">
        <f>Table13[[#This Row],[Cons h '[MWh']]]-Table13[[#This Row],[Ewec_prod '[MWh']]]-Table13[[#This Row],[Eeol_prod '[MWh']]]-Table13[[#This Row],[Efv_prod '[MWh']]]</f>
        <v>10.863862346769256</v>
      </c>
    </row>
    <row r="8586" spans="5:13" x14ac:dyDescent="0.3">
      <c r="E8586" s="4">
        <v>43823.666666666664</v>
      </c>
      <c r="F8586" s="3">
        <v>4.9259999999999998E-2</v>
      </c>
      <c r="G8586" s="2">
        <f>Table13[[#This Row],[CF % FV]]*$A$2</f>
        <v>2.5122599999999999</v>
      </c>
      <c r="H8586" s="3">
        <v>0.82319279554980795</v>
      </c>
      <c r="I8586" s="2">
        <f>Table13[[#This Row],[CF % EOL]]*$A$6</f>
        <v>32.927711821992318</v>
      </c>
      <c r="J8586" s="3">
        <v>0.25494352199976394</v>
      </c>
      <c r="K8586" s="2">
        <f>$A$10*Table13[[#This Row],[CF % WEC]]</f>
        <v>7.8411653355153002E-2</v>
      </c>
      <c r="L8586" s="1">
        <v>36.114526815135449</v>
      </c>
      <c r="M8586" s="2">
        <f>Table13[[#This Row],[Cons h '[MWh']]]-Table13[[#This Row],[Ewec_prod '[MWh']]]-Table13[[#This Row],[Eeol_prod '[MWh']]]-Table13[[#This Row],[Efv_prod '[MWh']]]</f>
        <v>0.59614333978797651</v>
      </c>
    </row>
    <row r="8587" spans="5:13" x14ac:dyDescent="0.3">
      <c r="E8587" s="4">
        <v>43823.708333333336</v>
      </c>
      <c r="F8587" s="3">
        <v>0.17393</v>
      </c>
      <c r="G8587" s="2">
        <f>Table13[[#This Row],[CF % FV]]*$A$2</f>
        <v>8.8704300000000007</v>
      </c>
      <c r="H8587" s="3">
        <v>0.78403020956189295</v>
      </c>
      <c r="I8587" s="2">
        <f>Table13[[#This Row],[CF % EOL]]*$A$6</f>
        <v>31.361208382475716</v>
      </c>
      <c r="J8587" s="3">
        <v>0.2560822095088312</v>
      </c>
      <c r="K8587" s="2">
        <f>$A$10*Table13[[#This Row],[CF % WEC]]</f>
        <v>7.8761873551141781E-2</v>
      </c>
      <c r="L8587" s="1">
        <v>37.490105538669617</v>
      </c>
      <c r="M8587" s="2">
        <f>Table13[[#This Row],[Cons h '[MWh']]]-Table13[[#This Row],[Ewec_prod '[MWh']]]-Table13[[#This Row],[Eeol_prod '[MWh']]]-Table13[[#This Row],[Efv_prod '[MWh']]]</f>
        <v>-2.8202947173572444</v>
      </c>
    </row>
    <row r="8588" spans="5:13" x14ac:dyDescent="0.3">
      <c r="E8588" s="4">
        <v>43823.75</v>
      </c>
      <c r="F8588" s="3">
        <v>0.14845</v>
      </c>
      <c r="G8588" s="2">
        <f>Table13[[#This Row],[CF % FV]]*$A$2</f>
        <v>7.5709499999999998</v>
      </c>
      <c r="H8588" s="3">
        <v>0.50592491454166399</v>
      </c>
      <c r="I8588" s="2">
        <f>Table13[[#This Row],[CF % EOL]]*$A$6</f>
        <v>20.23699658166656</v>
      </c>
      <c r="J8588" s="3">
        <v>0.25628762767213947</v>
      </c>
      <c r="K8588" s="2">
        <f>$A$10*Table13[[#This Row],[CF % WEC]]</f>
        <v>7.8825052947456051E-2</v>
      </c>
      <c r="L8588" s="1">
        <v>55.362322085259578</v>
      </c>
      <c r="M8588" s="2">
        <f>Table13[[#This Row],[Cons h '[MWh']]]-Table13[[#This Row],[Ewec_prod '[MWh']]]-Table13[[#This Row],[Eeol_prod '[MWh']]]-Table13[[#This Row],[Efv_prod '[MWh']]]</f>
        <v>27.47555045064556</v>
      </c>
    </row>
    <row r="8589" spans="5:13" x14ac:dyDescent="0.3">
      <c r="E8589" s="4">
        <v>43823.791666666664</v>
      </c>
      <c r="F8589" s="3">
        <v>0.34023999999999999</v>
      </c>
      <c r="G8589" s="2">
        <f>Table13[[#This Row],[CF % FV]]*$A$2</f>
        <v>17.352239999999998</v>
      </c>
      <c r="H8589" s="3">
        <v>0.43387373609970797</v>
      </c>
      <c r="I8589" s="2">
        <f>Table13[[#This Row],[CF % EOL]]*$A$6</f>
        <v>17.354949443988318</v>
      </c>
      <c r="J8589" s="3">
        <v>0.25797667135961438</v>
      </c>
      <c r="K8589" s="2">
        <f>$A$10*Table13[[#This Row],[CF % WEC]]</f>
        <v>7.9344543331385534E-2</v>
      </c>
      <c r="L8589" s="1">
        <v>43.870700081390261</v>
      </c>
      <c r="M8589" s="2">
        <f>Table13[[#This Row],[Cons h '[MWh']]]-Table13[[#This Row],[Ewec_prod '[MWh']]]-Table13[[#This Row],[Eeol_prod '[MWh']]]-Table13[[#This Row],[Efv_prod '[MWh']]]</f>
        <v>9.0841660940705573</v>
      </c>
    </row>
    <row r="8590" spans="5:13" x14ac:dyDescent="0.3">
      <c r="E8590" s="4">
        <v>43823.833333333336</v>
      </c>
      <c r="F8590" s="3">
        <v>0.55576999999999999</v>
      </c>
      <c r="G8590" s="2">
        <f>Table13[[#This Row],[CF % FV]]*$A$2</f>
        <v>28.344269999999998</v>
      </c>
      <c r="H8590" s="3">
        <v>0.446755846712447</v>
      </c>
      <c r="I8590" s="2">
        <f>Table13[[#This Row],[CF % EOL]]*$A$6</f>
        <v>17.870233868497881</v>
      </c>
      <c r="J8590" s="3">
        <v>0.26311517932185413</v>
      </c>
      <c r="K8590" s="2">
        <f>$A$10*Table13[[#This Row],[CF % WEC]]</f>
        <v>8.0924967505090206E-2</v>
      </c>
      <c r="L8590" s="1">
        <v>34.181990269375007</v>
      </c>
      <c r="M8590" s="2">
        <f>Table13[[#This Row],[Cons h '[MWh']]]-Table13[[#This Row],[Ewec_prod '[MWh']]]-Table13[[#This Row],[Eeol_prod '[MWh']]]-Table13[[#This Row],[Efv_prod '[MWh']]]</f>
        <v>-12.113438566627963</v>
      </c>
    </row>
    <row r="8591" spans="5:13" x14ac:dyDescent="0.3">
      <c r="E8591" s="4">
        <v>43823.875</v>
      </c>
      <c r="F8591" s="3">
        <v>0.59502999999999995</v>
      </c>
      <c r="G8591" s="2">
        <f>Table13[[#This Row],[CF % FV]]*$A$2</f>
        <v>30.346529999999998</v>
      </c>
      <c r="H8591" s="3">
        <v>0.43536867740292201</v>
      </c>
      <c r="I8591" s="2">
        <f>Table13[[#This Row],[CF % EOL]]*$A$6</f>
        <v>17.41474709611688</v>
      </c>
      <c r="J8591" s="3">
        <v>0.24008952909284292</v>
      </c>
      <c r="K8591" s="2">
        <f>$A$10*Table13[[#This Row],[CF % WEC]]</f>
        <v>7.3843087997534418E-2</v>
      </c>
      <c r="L8591" s="1">
        <v>33.327105357518327</v>
      </c>
      <c r="M8591" s="2">
        <f>Table13[[#This Row],[Cons h '[MWh']]]-Table13[[#This Row],[Ewec_prod '[MWh']]]-Table13[[#This Row],[Eeol_prod '[MWh']]]-Table13[[#This Row],[Efv_prod '[MWh']]]</f>
        <v>-14.508014826596082</v>
      </c>
    </row>
    <row r="8592" spans="5:13" x14ac:dyDescent="0.3">
      <c r="E8592" s="4">
        <v>43823.916666666664</v>
      </c>
      <c r="F8592" s="3">
        <v>0.58314999999999995</v>
      </c>
      <c r="G8592" s="2">
        <f>Table13[[#This Row],[CF % FV]]*$A$2</f>
        <v>29.740649999999999</v>
      </c>
      <c r="H8592" s="3">
        <v>0.14531870509034001</v>
      </c>
      <c r="I8592" s="2">
        <f>Table13[[#This Row],[CF % EOL]]*$A$6</f>
        <v>5.8127482036135998</v>
      </c>
      <c r="J8592" s="3">
        <v>0.22149098464165637</v>
      </c>
      <c r="K8592" s="2">
        <f>$A$10*Table13[[#This Row],[CF % WEC]]</f>
        <v>6.812283039311412E-2</v>
      </c>
      <c r="L8592" s="1">
        <v>28.106094215352901</v>
      </c>
      <c r="M8592" s="2">
        <f>Table13[[#This Row],[Cons h '[MWh']]]-Table13[[#This Row],[Ewec_prod '[MWh']]]-Table13[[#This Row],[Eeol_prod '[MWh']]]-Table13[[#This Row],[Efv_prod '[MWh']]]</f>
        <v>-7.5154268186538111</v>
      </c>
    </row>
    <row r="8593" spans="5:13" x14ac:dyDescent="0.3">
      <c r="E8593" s="4">
        <v>43823.958333333336</v>
      </c>
      <c r="F8593" s="3">
        <v>0.55782000000000009</v>
      </c>
      <c r="G8593" s="2">
        <f>Table13[[#This Row],[CF % FV]]*$A$2</f>
        <v>28.448820000000005</v>
      </c>
      <c r="H8593" s="3">
        <v>8.8821121831127794E-2</v>
      </c>
      <c r="I8593" s="2">
        <f>Table13[[#This Row],[CF % EOL]]*$A$6</f>
        <v>3.5528448732451117</v>
      </c>
      <c r="J8593" s="3">
        <v>0.20670238039043107</v>
      </c>
      <c r="K8593" s="2">
        <f>$A$10*Table13[[#This Row],[CF % WEC]]</f>
        <v>6.3574376284306858E-2</v>
      </c>
      <c r="L8593" s="1">
        <v>27.761452217094256</v>
      </c>
      <c r="M8593" s="2">
        <f>Table13[[#This Row],[Cons h '[MWh']]]-Table13[[#This Row],[Ewec_prod '[MWh']]]-Table13[[#This Row],[Eeol_prod '[MWh']]]-Table13[[#This Row],[Efv_prod '[MWh']]]</f>
        <v>-4.3037870324351672</v>
      </c>
    </row>
    <row r="8594" spans="5:13" x14ac:dyDescent="0.3">
      <c r="E8594" s="4">
        <v>43824</v>
      </c>
      <c r="F8594" s="3">
        <v>0.42843999999999999</v>
      </c>
      <c r="G8594" s="2">
        <f>Table13[[#This Row],[CF % FV]]*$A$2</f>
        <v>21.850439999999999</v>
      </c>
      <c r="H8594" s="3">
        <v>1.4658992972157701E-2</v>
      </c>
      <c r="I8594" s="2">
        <f>Table13[[#This Row],[CF % EOL]]*$A$6</f>
        <v>0.586359718886308</v>
      </c>
      <c r="J8594" s="3">
        <v>0.19571529746472335</v>
      </c>
      <c r="K8594" s="2">
        <f>$A$10*Table13[[#This Row],[CF % WEC]]</f>
        <v>6.0195136321678153E-2</v>
      </c>
      <c r="L8594" s="1">
        <v>23.540270210129734</v>
      </c>
      <c r="M8594" s="2">
        <f>Table13[[#This Row],[Cons h '[MWh']]]-Table13[[#This Row],[Ewec_prod '[MWh']]]-Table13[[#This Row],[Eeol_prod '[MWh']]]-Table13[[#This Row],[Efv_prod '[MWh']]]</f>
        <v>1.0432753549217502</v>
      </c>
    </row>
    <row r="8595" spans="5:13" x14ac:dyDescent="0.3">
      <c r="E8595" s="4">
        <v>43824.041666666664</v>
      </c>
      <c r="F8595" s="3">
        <v>0.30619000000000002</v>
      </c>
      <c r="G8595" s="2">
        <f>Table13[[#This Row],[CF % FV]]*$A$2</f>
        <v>15.615690000000001</v>
      </c>
      <c r="H8595" s="3">
        <v>0</v>
      </c>
      <c r="I8595" s="2">
        <f>Table13[[#This Row],[CF % EOL]]*$A$6</f>
        <v>0</v>
      </c>
      <c r="J8595" s="3">
        <v>0.18799272219095006</v>
      </c>
      <c r="K8595" s="2">
        <f>$A$10*Table13[[#This Row],[CF % WEC]]</f>
        <v>5.7819944002115126E-2</v>
      </c>
      <c r="L8595" s="1">
        <v>21.072841941443709</v>
      </c>
      <c r="M8595" s="2">
        <f>Table13[[#This Row],[Cons h '[MWh']]]-Table13[[#This Row],[Ewec_prod '[MWh']]]-Table13[[#This Row],[Eeol_prod '[MWh']]]-Table13[[#This Row],[Efv_prod '[MWh']]]</f>
        <v>5.3993319974415925</v>
      </c>
    </row>
    <row r="8596" spans="5:13" x14ac:dyDescent="0.3">
      <c r="E8596" s="4">
        <v>43824.083333333336</v>
      </c>
      <c r="F8596" s="3">
        <v>0.16878000000000001</v>
      </c>
      <c r="G8596" s="2">
        <f>Table13[[#This Row],[CF % FV]]*$A$2</f>
        <v>8.60778</v>
      </c>
      <c r="H8596" s="3">
        <v>0</v>
      </c>
      <c r="I8596" s="2">
        <f>Table13[[#This Row],[CF % EOL]]*$A$6</f>
        <v>0</v>
      </c>
      <c r="J8596" s="3">
        <v>0.1820787068567451</v>
      </c>
      <c r="K8596" s="2">
        <f>$A$10*Table13[[#This Row],[CF % WEC]]</f>
        <v>5.6001001058653438E-2</v>
      </c>
      <c r="L8596" s="1">
        <v>21.955376377455377</v>
      </c>
      <c r="M8596" s="2">
        <f>Table13[[#This Row],[Cons h '[MWh']]]-Table13[[#This Row],[Ewec_prod '[MWh']]]-Table13[[#This Row],[Eeol_prod '[MWh']]]-Table13[[#This Row],[Efv_prod '[MWh']]]</f>
        <v>13.291595376396723</v>
      </c>
    </row>
    <row r="8597" spans="5:13" x14ac:dyDescent="0.3">
      <c r="E8597" s="4">
        <v>43824.125</v>
      </c>
      <c r="F8597" s="3">
        <v>4.3819999999999998E-2</v>
      </c>
      <c r="G8597" s="2">
        <f>Table13[[#This Row],[CF % FV]]*$A$2</f>
        <v>2.23482</v>
      </c>
      <c r="H8597" s="3">
        <v>0</v>
      </c>
      <c r="I8597" s="2">
        <f>Table13[[#This Row],[CF % EOL]]*$A$6</f>
        <v>0</v>
      </c>
      <c r="J8597" s="3">
        <v>0.17781490271307626</v>
      </c>
      <c r="K8597" s="2">
        <f>$A$10*Table13[[#This Row],[CF % WEC]]</f>
        <v>5.4689604989966764E-2</v>
      </c>
      <c r="L8597" s="1">
        <v>25.927894907068183</v>
      </c>
      <c r="M8597" s="2">
        <f>Table13[[#This Row],[Cons h '[MWh']]]-Table13[[#This Row],[Ewec_prod '[MWh']]]-Table13[[#This Row],[Eeol_prod '[MWh']]]-Table13[[#This Row],[Efv_prod '[MWh']]]</f>
        <v>23.638385302078216</v>
      </c>
    </row>
    <row r="8598" spans="5:13" x14ac:dyDescent="0.3">
      <c r="E8598" s="4">
        <v>43824.166666666664</v>
      </c>
      <c r="F8598" s="3">
        <v>0</v>
      </c>
      <c r="G8598" s="2">
        <f>Table13[[#This Row],[CF % FV]]*$A$2</f>
        <v>0</v>
      </c>
      <c r="H8598" s="3">
        <v>7.0967749614178899E-2</v>
      </c>
      <c r="I8598" s="2">
        <f>Table13[[#This Row],[CF % EOL]]*$A$6</f>
        <v>2.838709984567156</v>
      </c>
      <c r="J8598" s="3">
        <v>0.175677980636857</v>
      </c>
      <c r="K8598" s="2">
        <f>$A$10*Table13[[#This Row],[CF % WEC]]</f>
        <v>5.4032362978978801E-2</v>
      </c>
      <c r="L8598" s="1">
        <v>29.054448071751622</v>
      </c>
      <c r="M8598" s="2">
        <f>Table13[[#This Row],[Cons h '[MWh']]]-Table13[[#This Row],[Ewec_prod '[MWh']]]-Table13[[#This Row],[Eeol_prod '[MWh']]]-Table13[[#This Row],[Efv_prod '[MWh']]]</f>
        <v>26.161705724205486</v>
      </c>
    </row>
    <row r="8599" spans="5:13" x14ac:dyDescent="0.3">
      <c r="E8599" s="4">
        <v>43824.208333333336</v>
      </c>
      <c r="F8599" s="3">
        <v>0</v>
      </c>
      <c r="G8599" s="2">
        <f>Table13[[#This Row],[CF % FV]]*$A$2</f>
        <v>0</v>
      </c>
      <c r="H8599" s="3">
        <v>0.249609576378655</v>
      </c>
      <c r="I8599" s="2">
        <f>Table13[[#This Row],[CF % EOL]]*$A$6</f>
        <v>9.9843830551461998</v>
      </c>
      <c r="J8599" s="3">
        <v>0.1779767332206616</v>
      </c>
      <c r="K8599" s="2">
        <f>$A$10*Table13[[#This Row],[CF % WEC]]</f>
        <v>5.4739378357666145E-2</v>
      </c>
      <c r="L8599" s="1">
        <v>40.58767233360291</v>
      </c>
      <c r="M8599" s="2">
        <f>Table13[[#This Row],[Cons h '[MWh']]]-Table13[[#This Row],[Ewec_prod '[MWh']]]-Table13[[#This Row],[Eeol_prod '[MWh']]]-Table13[[#This Row],[Efv_prod '[MWh']]]</f>
        <v>30.548549900099044</v>
      </c>
    </row>
    <row r="8600" spans="5:13" x14ac:dyDescent="0.3">
      <c r="E8600" s="4">
        <v>43824.25</v>
      </c>
      <c r="F8600" s="3">
        <v>0</v>
      </c>
      <c r="G8600" s="2">
        <f>Table13[[#This Row],[CF % FV]]*$A$2</f>
        <v>0</v>
      </c>
      <c r="H8600" s="3">
        <v>0.57738088099984297</v>
      </c>
      <c r="I8600" s="2">
        <f>Table13[[#This Row],[CF % EOL]]*$A$6</f>
        <v>23.09523523999372</v>
      </c>
      <c r="J8600" s="3">
        <v>0.18907147208690267</v>
      </c>
      <c r="K8600" s="2">
        <f>$A$10*Table13[[#This Row],[CF % WEC]]</f>
        <v>5.8151729498113806E-2</v>
      </c>
      <c r="L8600" s="1">
        <v>39.344495961481542</v>
      </c>
      <c r="M8600" s="2">
        <f>Table13[[#This Row],[Cons h '[MWh']]]-Table13[[#This Row],[Ewec_prod '[MWh']]]-Table13[[#This Row],[Eeol_prod '[MWh']]]-Table13[[#This Row],[Efv_prod '[MWh']]]</f>
        <v>16.191108991989708</v>
      </c>
    </row>
    <row r="8601" spans="5:13" x14ac:dyDescent="0.3">
      <c r="E8601" s="4">
        <v>43824.291666666664</v>
      </c>
      <c r="F8601" s="3">
        <v>0</v>
      </c>
      <c r="G8601" s="2">
        <f>Table13[[#This Row],[CF % FV]]*$A$2</f>
        <v>0</v>
      </c>
      <c r="H8601" s="3">
        <v>0.80158983515761895</v>
      </c>
      <c r="I8601" s="2">
        <f>Table13[[#This Row],[CF % EOL]]*$A$6</f>
        <v>32.063593406304761</v>
      </c>
      <c r="J8601" s="3">
        <v>0.2130732776010075</v>
      </c>
      <c r="K8601" s="2">
        <f>$A$10*Table13[[#This Row],[CF % WEC]]</f>
        <v>6.5533840010698355E-2</v>
      </c>
      <c r="L8601" s="1">
        <v>37.836754179832042</v>
      </c>
      <c r="M8601" s="2">
        <f>Table13[[#This Row],[Cons h '[MWh']]]-Table13[[#This Row],[Ewec_prod '[MWh']]]-Table13[[#This Row],[Eeol_prod '[MWh']]]-Table13[[#This Row],[Efv_prod '[MWh']]]</f>
        <v>5.707626933516579</v>
      </c>
    </row>
    <row r="8602" spans="5:13" x14ac:dyDescent="0.3">
      <c r="E8602" s="4">
        <v>43824.333333333336</v>
      </c>
      <c r="F8602" s="3">
        <v>0</v>
      </c>
      <c r="G8602" s="2">
        <f>Table13[[#This Row],[CF % FV]]*$A$2</f>
        <v>0</v>
      </c>
      <c r="H8602" s="3">
        <v>0.76449687558192903</v>
      </c>
      <c r="I8602" s="2">
        <f>Table13[[#This Row],[CF % EOL]]*$A$6</f>
        <v>30.579875023277161</v>
      </c>
      <c r="J8602" s="3">
        <v>0.23977628487474462</v>
      </c>
      <c r="K8602" s="2">
        <f>$A$10*Table13[[#This Row],[CF % WEC]]</f>
        <v>7.3746745102243855E-2</v>
      </c>
      <c r="L8602" s="1">
        <v>33.823259573758236</v>
      </c>
      <c r="M8602" s="2">
        <f>Table13[[#This Row],[Cons h '[MWh']]]-Table13[[#This Row],[Ewec_prod '[MWh']]]-Table13[[#This Row],[Eeol_prod '[MWh']]]-Table13[[#This Row],[Efv_prod '[MWh']]]</f>
        <v>3.1696378053788337</v>
      </c>
    </row>
    <row r="8603" spans="5:13" x14ac:dyDescent="0.3">
      <c r="E8603" s="4">
        <v>43824.375</v>
      </c>
      <c r="F8603" s="3">
        <v>0</v>
      </c>
      <c r="G8603" s="2">
        <f>Table13[[#This Row],[CF % FV]]*$A$2</f>
        <v>0</v>
      </c>
      <c r="H8603" s="3">
        <v>0.66561074511194795</v>
      </c>
      <c r="I8603" s="2">
        <f>Table13[[#This Row],[CF % EOL]]*$A$6</f>
        <v>26.62442980447792</v>
      </c>
      <c r="J8603" s="3">
        <v>0.22010788087233224</v>
      </c>
      <c r="K8603" s="2">
        <f>$A$10*Table13[[#This Row],[CF % WEC]]</f>
        <v>6.7697436358922697E-2</v>
      </c>
      <c r="L8603" s="1">
        <v>30.605277486165374</v>
      </c>
      <c r="M8603" s="2">
        <f>Table13[[#This Row],[Cons h '[MWh']]]-Table13[[#This Row],[Ewec_prod '[MWh']]]-Table13[[#This Row],[Eeol_prod '[MWh']]]-Table13[[#This Row],[Efv_prod '[MWh']]]</f>
        <v>3.9131502453285307</v>
      </c>
    </row>
    <row r="8604" spans="5:13" x14ac:dyDescent="0.3">
      <c r="E8604" s="4">
        <v>43824.416666666664</v>
      </c>
      <c r="F8604" s="3">
        <v>0</v>
      </c>
      <c r="G8604" s="2">
        <f>Table13[[#This Row],[CF % FV]]*$A$2</f>
        <v>0</v>
      </c>
      <c r="H8604" s="3">
        <v>0</v>
      </c>
      <c r="I8604" s="2">
        <f>Table13[[#This Row],[CF % EOL]]*$A$6</f>
        <v>0</v>
      </c>
      <c r="J8604" s="3">
        <v>0.20394365769847803</v>
      </c>
      <c r="K8604" s="2">
        <f>$A$10*Table13[[#This Row],[CF % WEC]]</f>
        <v>6.2725890291300865E-2</v>
      </c>
      <c r="L8604" s="1">
        <v>35.292104150466372</v>
      </c>
      <c r="M8604" s="2">
        <f>Table13[[#This Row],[Cons h '[MWh']]]-Table13[[#This Row],[Ewec_prod '[MWh']]]-Table13[[#This Row],[Eeol_prod '[MWh']]]-Table13[[#This Row],[Efv_prod '[MWh']]]</f>
        <v>35.229378260175068</v>
      </c>
    </row>
    <row r="8605" spans="5:13" x14ac:dyDescent="0.3">
      <c r="E8605" s="4">
        <v>43824.458333333336</v>
      </c>
      <c r="F8605" s="3">
        <v>0</v>
      </c>
      <c r="G8605" s="2">
        <f>Table13[[#This Row],[CF % FV]]*$A$2</f>
        <v>0</v>
      </c>
      <c r="H8605" s="3">
        <v>0</v>
      </c>
      <c r="I8605" s="2">
        <f>Table13[[#This Row],[CF % EOL]]*$A$6</f>
        <v>0</v>
      </c>
      <c r="J8605" s="3">
        <v>0.19308716992686281</v>
      </c>
      <c r="K8605" s="2">
        <f>$A$10*Table13[[#This Row],[CF % WEC]]</f>
        <v>5.9386816801121581E-2</v>
      </c>
      <c r="L8605" s="1">
        <v>36.031986151982807</v>
      </c>
      <c r="M8605" s="2">
        <f>Table13[[#This Row],[Cons h '[MWh']]]-Table13[[#This Row],[Ewec_prod '[MWh']]]-Table13[[#This Row],[Eeol_prod '[MWh']]]-Table13[[#This Row],[Efv_prod '[MWh']]]</f>
        <v>35.972599335181684</v>
      </c>
    </row>
    <row r="8606" spans="5:13" x14ac:dyDescent="0.3">
      <c r="E8606" s="4">
        <v>43824.5</v>
      </c>
      <c r="F8606" s="3">
        <v>0</v>
      </c>
      <c r="G8606" s="2">
        <f>Table13[[#This Row],[CF % FV]]*$A$2</f>
        <v>0</v>
      </c>
      <c r="H8606" s="3">
        <v>0</v>
      </c>
      <c r="I8606" s="2">
        <f>Table13[[#This Row],[CF % EOL]]*$A$6</f>
        <v>0</v>
      </c>
      <c r="J8606" s="3">
        <v>0.18637954873755139</v>
      </c>
      <c r="K8606" s="2">
        <f>$A$10*Table13[[#This Row],[CF % WEC]]</f>
        <v>5.7323788631555253E-2</v>
      </c>
      <c r="L8606" s="1">
        <v>37.926250842567889</v>
      </c>
      <c r="M8606" s="2">
        <f>Table13[[#This Row],[Cons h '[MWh']]]-Table13[[#This Row],[Ewec_prod '[MWh']]]-Table13[[#This Row],[Eeol_prod '[MWh']]]-Table13[[#This Row],[Efv_prod '[MWh']]]</f>
        <v>37.868927053936332</v>
      </c>
    </row>
    <row r="8607" spans="5:13" x14ac:dyDescent="0.3">
      <c r="E8607" s="4">
        <v>43824.541666666664</v>
      </c>
      <c r="F8607" s="3">
        <v>0</v>
      </c>
      <c r="G8607" s="2">
        <f>Table13[[#This Row],[CF % FV]]*$A$2</f>
        <v>0</v>
      </c>
      <c r="H8607" s="3">
        <v>0</v>
      </c>
      <c r="I8607" s="2">
        <f>Table13[[#This Row],[CF % EOL]]*$A$6</f>
        <v>0</v>
      </c>
      <c r="J8607" s="3">
        <v>0.18185831838316077</v>
      </c>
      <c r="K8607" s="2">
        <f>$A$10*Table13[[#This Row],[CF % WEC]]</f>
        <v>5.5933217321853169E-2</v>
      </c>
      <c r="L8607" s="1">
        <v>34.548710977526241</v>
      </c>
      <c r="M8607" s="2">
        <f>Table13[[#This Row],[Cons h '[MWh']]]-Table13[[#This Row],[Ewec_prod '[MWh']]]-Table13[[#This Row],[Eeol_prod '[MWh']]]-Table13[[#This Row],[Efv_prod '[MWh']]]</f>
        <v>34.49277776020439</v>
      </c>
    </row>
    <row r="8608" spans="5:13" x14ac:dyDescent="0.3">
      <c r="E8608" s="4">
        <v>43824.583333333336</v>
      </c>
      <c r="F8608" s="3">
        <v>0</v>
      </c>
      <c r="G8608" s="2">
        <f>Table13[[#This Row],[CF % FV]]*$A$2</f>
        <v>0</v>
      </c>
      <c r="H8608" s="3">
        <v>1.0658228598997301E-3</v>
      </c>
      <c r="I8608" s="2">
        <f>Table13[[#This Row],[CF % EOL]]*$A$6</f>
        <v>4.2632914395989208E-2</v>
      </c>
      <c r="J8608" s="3">
        <v>0.18091713188900163</v>
      </c>
      <c r="K8608" s="2">
        <f>$A$10*Table13[[#This Row],[CF % WEC]]</f>
        <v>5.5643741486014413E-2</v>
      </c>
      <c r="L8608" s="1">
        <v>30.923235911923783</v>
      </c>
      <c r="M8608" s="2">
        <f>Table13[[#This Row],[Cons h '[MWh']]]-Table13[[#This Row],[Ewec_prod '[MWh']]]-Table13[[#This Row],[Eeol_prod '[MWh']]]-Table13[[#This Row],[Efv_prod '[MWh']]]</f>
        <v>30.82495925604178</v>
      </c>
    </row>
    <row r="8609" spans="5:13" x14ac:dyDescent="0.3">
      <c r="E8609" s="4">
        <v>43824.625</v>
      </c>
      <c r="F8609" s="3">
        <v>6.8999999999999997E-4</v>
      </c>
      <c r="G8609" s="2">
        <f>Table13[[#This Row],[CF % FV]]*$A$2</f>
        <v>3.5189999999999999E-2</v>
      </c>
      <c r="H8609" s="3">
        <v>9.2665739942031797E-2</v>
      </c>
      <c r="I8609" s="2">
        <f>Table13[[#This Row],[CF % EOL]]*$A$6</f>
        <v>3.706629597681272</v>
      </c>
      <c r="J8609" s="3">
        <v>0.18631221285660837</v>
      </c>
      <c r="K8609" s="2">
        <f>$A$10*Table13[[#This Row],[CF % WEC]]</f>
        <v>5.7303078484800186E-2</v>
      </c>
      <c r="L8609" s="1">
        <v>31.640928934361749</v>
      </c>
      <c r="M8609" s="2">
        <f>Table13[[#This Row],[Cons h '[MWh']]]-Table13[[#This Row],[Ewec_prod '[MWh']]]-Table13[[#This Row],[Eeol_prod '[MWh']]]-Table13[[#This Row],[Efv_prod '[MWh']]]</f>
        <v>27.841806258195678</v>
      </c>
    </row>
    <row r="8610" spans="5:13" x14ac:dyDescent="0.3">
      <c r="E8610" s="4">
        <v>43824.666666666664</v>
      </c>
      <c r="F8610" s="3">
        <v>3.8170000000000003E-2</v>
      </c>
      <c r="G8610" s="2">
        <f>Table13[[#This Row],[CF % FV]]*$A$2</f>
        <v>1.9466700000000001</v>
      </c>
      <c r="H8610" s="3">
        <v>0.20284416121388099</v>
      </c>
      <c r="I8610" s="2">
        <f>Table13[[#This Row],[CF % EOL]]*$A$6</f>
        <v>8.1137664485552392</v>
      </c>
      <c r="J8610" s="3">
        <v>0.19739020180203906</v>
      </c>
      <c r="K8610" s="2">
        <f>$A$10*Table13[[#This Row],[CF % WEC]]</f>
        <v>6.0710277939203791E-2</v>
      </c>
      <c r="L8610" s="1">
        <v>34.440195616239649</v>
      </c>
      <c r="M8610" s="2">
        <f>Table13[[#This Row],[Cons h '[MWh']]]-Table13[[#This Row],[Ewec_prod '[MWh']]]-Table13[[#This Row],[Eeol_prod '[MWh']]]-Table13[[#This Row],[Efv_prod '[MWh']]]</f>
        <v>24.319048889745208</v>
      </c>
    </row>
    <row r="8611" spans="5:13" x14ac:dyDescent="0.3">
      <c r="E8611" s="4">
        <v>43824.708333333336</v>
      </c>
      <c r="F8611" s="3">
        <v>0.15367</v>
      </c>
      <c r="G8611" s="2">
        <f>Table13[[#This Row],[CF % FV]]*$A$2</f>
        <v>7.8371700000000004</v>
      </c>
      <c r="H8611" s="3">
        <v>0.34001741069311803</v>
      </c>
      <c r="I8611" s="2">
        <f>Table13[[#This Row],[CF % EOL]]*$A$6</f>
        <v>13.600696427724721</v>
      </c>
      <c r="J8611" s="3">
        <v>0.21132481620355451</v>
      </c>
      <c r="K8611" s="2">
        <f>$A$10*Table13[[#This Row],[CF % WEC]]</f>
        <v>6.4996074830683009E-2</v>
      </c>
      <c r="L8611" s="1">
        <v>26.879799840008893</v>
      </c>
      <c r="M8611" s="2">
        <f>Table13[[#This Row],[Cons h '[MWh']]]-Table13[[#This Row],[Ewec_prod '[MWh']]]-Table13[[#This Row],[Eeol_prod '[MWh']]]-Table13[[#This Row],[Efv_prod '[MWh']]]</f>
        <v>5.3769373374534872</v>
      </c>
    </row>
    <row r="8612" spans="5:13" x14ac:dyDescent="0.3">
      <c r="E8612" s="4">
        <v>43824.75</v>
      </c>
      <c r="F8612" s="3">
        <v>0.29277999999999998</v>
      </c>
      <c r="G8612" s="2">
        <f>Table13[[#This Row],[CF % FV]]*$A$2</f>
        <v>14.93178</v>
      </c>
      <c r="H8612" s="3">
        <v>0.42055095853052898</v>
      </c>
      <c r="I8612" s="2">
        <f>Table13[[#This Row],[CF % EOL]]*$A$6</f>
        <v>16.822038341221159</v>
      </c>
      <c r="J8612" s="3">
        <v>0.22769982347231585</v>
      </c>
      <c r="K8612" s="2">
        <f>$A$10*Table13[[#This Row],[CF % WEC]]</f>
        <v>7.0032450666298138E-2</v>
      </c>
      <c r="L8612" s="1">
        <v>40.451723433967629</v>
      </c>
      <c r="M8612" s="2">
        <f>Table13[[#This Row],[Cons h '[MWh']]]-Table13[[#This Row],[Ewec_prod '[MWh']]]-Table13[[#This Row],[Eeol_prod '[MWh']]]-Table13[[#This Row],[Efv_prod '[MWh']]]</f>
        <v>8.6278726420801739</v>
      </c>
    </row>
    <row r="8613" spans="5:13" x14ac:dyDescent="0.3">
      <c r="E8613" s="4">
        <v>43824.791666666664</v>
      </c>
      <c r="F8613" s="3">
        <v>0.42760999999999999</v>
      </c>
      <c r="G8613" s="2">
        <f>Table13[[#This Row],[CF % FV]]*$A$2</f>
        <v>21.808109999999999</v>
      </c>
      <c r="H8613" s="3">
        <v>0.47953483484790799</v>
      </c>
      <c r="I8613" s="2">
        <f>Table13[[#This Row],[CF % EOL]]*$A$6</f>
        <v>19.18139339391632</v>
      </c>
      <c r="J8613" s="3">
        <v>0.25329223672117646</v>
      </c>
      <c r="K8613" s="2">
        <f>$A$10*Table13[[#This Row],[CF % WEC]]</f>
        <v>7.7903776128701294E-2</v>
      </c>
      <c r="L8613" s="1">
        <v>44.738178240162561</v>
      </c>
      <c r="M8613" s="2">
        <f>Table13[[#This Row],[Cons h '[MWh']]]-Table13[[#This Row],[Ewec_prod '[MWh']]]-Table13[[#This Row],[Eeol_prod '[MWh']]]-Table13[[#This Row],[Efv_prod '[MWh']]]</f>
        <v>3.6707710701175422</v>
      </c>
    </row>
    <row r="8614" spans="5:13" x14ac:dyDescent="0.3">
      <c r="E8614" s="4">
        <v>43824.833333333336</v>
      </c>
      <c r="F8614" s="3">
        <v>0.53174999999999994</v>
      </c>
      <c r="G8614" s="2">
        <f>Table13[[#This Row],[CF % FV]]*$A$2</f>
        <v>27.119249999999997</v>
      </c>
      <c r="H8614" s="3">
        <v>0.58430851813320706</v>
      </c>
      <c r="I8614" s="2">
        <f>Table13[[#This Row],[CF % EOL]]*$A$6</f>
        <v>23.372340725328282</v>
      </c>
      <c r="J8614" s="3">
        <v>0.26574877204162745</v>
      </c>
      <c r="K8614" s="2">
        <f>$A$10*Table13[[#This Row],[CF % WEC]]</f>
        <v>8.1734967923228749E-2</v>
      </c>
      <c r="L8614" s="1">
        <v>44.622420301858277</v>
      </c>
      <c r="M8614" s="2">
        <f>Table13[[#This Row],[Cons h '[MWh']]]-Table13[[#This Row],[Ewec_prod '[MWh']]]-Table13[[#This Row],[Eeol_prod '[MWh']]]-Table13[[#This Row],[Efv_prod '[MWh']]]</f>
        <v>-5.9509053913932348</v>
      </c>
    </row>
    <row r="8615" spans="5:13" x14ac:dyDescent="0.3">
      <c r="E8615" s="4">
        <v>43824.875</v>
      </c>
      <c r="F8615" s="3">
        <v>0.53303999999999996</v>
      </c>
      <c r="G8615" s="2">
        <f>Table13[[#This Row],[CF % FV]]*$A$2</f>
        <v>27.185039999999997</v>
      </c>
      <c r="H8615" s="3">
        <v>0.62214622309974899</v>
      </c>
      <c r="I8615" s="2">
        <f>Table13[[#This Row],[CF % EOL]]*$A$6</f>
        <v>24.885848923989961</v>
      </c>
      <c r="J8615" s="3">
        <v>0.24120115040100076</v>
      </c>
      <c r="K8615" s="2">
        <f>$A$10*Table13[[#This Row],[CF % WEC]]</f>
        <v>7.418498358285372E-2</v>
      </c>
      <c r="L8615" s="1">
        <v>30.098115856110059</v>
      </c>
      <c r="M8615" s="2">
        <f>Table13[[#This Row],[Cons h '[MWh']]]-Table13[[#This Row],[Ewec_prod '[MWh']]]-Table13[[#This Row],[Eeol_prod '[MWh']]]-Table13[[#This Row],[Efv_prod '[MWh']]]</f>
        <v>-22.046958051462752</v>
      </c>
    </row>
    <row r="8616" spans="5:13" x14ac:dyDescent="0.3">
      <c r="E8616" s="4">
        <v>43824.916666666664</v>
      </c>
      <c r="F8616" s="3">
        <v>0.45066000000000001</v>
      </c>
      <c r="G8616" s="2">
        <f>Table13[[#This Row],[CF % FV]]*$A$2</f>
        <v>22.98366</v>
      </c>
      <c r="H8616" s="3">
        <v>0</v>
      </c>
      <c r="I8616" s="2">
        <f>Table13[[#This Row],[CF % EOL]]*$A$6</f>
        <v>0</v>
      </c>
      <c r="J8616" s="3">
        <v>0.22152228367901663</v>
      </c>
      <c r="K8616" s="2">
        <f>$A$10*Table13[[#This Row],[CF % WEC]]</f>
        <v>6.8132456875280023E-2</v>
      </c>
      <c r="L8616" s="1">
        <v>30.565829005975029</v>
      </c>
      <c r="M8616" s="2">
        <f>Table13[[#This Row],[Cons h '[MWh']]]-Table13[[#This Row],[Ewec_prod '[MWh']]]-Table13[[#This Row],[Eeol_prod '[MWh']]]-Table13[[#This Row],[Efv_prod '[MWh']]]</f>
        <v>7.5140365490997496</v>
      </c>
    </row>
    <row r="8617" spans="5:13" x14ac:dyDescent="0.3">
      <c r="E8617" s="4">
        <v>43824.958333333336</v>
      </c>
      <c r="F8617" s="3">
        <v>0.34733999999999998</v>
      </c>
      <c r="G8617" s="2">
        <f>Table13[[#This Row],[CF % FV]]*$A$2</f>
        <v>17.71434</v>
      </c>
      <c r="H8617" s="3">
        <v>0</v>
      </c>
      <c r="I8617" s="2">
        <f>Table13[[#This Row],[CF % EOL]]*$A$6</f>
        <v>0</v>
      </c>
      <c r="J8617" s="3">
        <v>0.20789681687174044</v>
      </c>
      <c r="K8617" s="2">
        <f>$A$10*Table13[[#This Row],[CF % WEC]]</f>
        <v>6.3941742901793483E-2</v>
      </c>
      <c r="L8617" s="1">
        <v>30.679349319524583</v>
      </c>
      <c r="M8617" s="2">
        <f>Table13[[#This Row],[Cons h '[MWh']]]-Table13[[#This Row],[Ewec_prod '[MWh']]]-Table13[[#This Row],[Eeol_prod '[MWh']]]-Table13[[#This Row],[Efv_prod '[MWh']]]</f>
        <v>12.90106757662279</v>
      </c>
    </row>
    <row r="8618" spans="5:13" x14ac:dyDescent="0.3">
      <c r="E8618" s="4">
        <v>43825</v>
      </c>
      <c r="F8618" s="3">
        <v>0.22769</v>
      </c>
      <c r="G8618" s="2">
        <f>Table13[[#This Row],[CF % FV]]*$A$2</f>
        <v>11.61219</v>
      </c>
      <c r="H8618" s="3">
        <v>0</v>
      </c>
      <c r="I8618" s="2">
        <f>Table13[[#This Row],[CF % EOL]]*$A$6</f>
        <v>0</v>
      </c>
      <c r="J8618" s="3">
        <v>0.19900458627543222</v>
      </c>
      <c r="K8618" s="2">
        <f>$A$10*Table13[[#This Row],[CF % WEC]]</f>
        <v>6.1206805776886059E-2</v>
      </c>
      <c r="L8618" s="1">
        <v>26.972996600709866</v>
      </c>
      <c r="M8618" s="2">
        <f>Table13[[#This Row],[Cons h '[MWh']]]-Table13[[#This Row],[Ewec_prod '[MWh']]]-Table13[[#This Row],[Eeol_prod '[MWh']]]-Table13[[#This Row],[Efv_prod '[MWh']]]</f>
        <v>15.299599794932979</v>
      </c>
    </row>
    <row r="8619" spans="5:13" x14ac:dyDescent="0.3">
      <c r="E8619" s="4">
        <v>43825.041666666664</v>
      </c>
      <c r="F8619" s="3">
        <v>0.17743</v>
      </c>
      <c r="G8619" s="2">
        <f>Table13[[#This Row],[CF % FV]]*$A$2</f>
        <v>9.0489300000000004</v>
      </c>
      <c r="H8619" s="3">
        <v>0</v>
      </c>
      <c r="I8619" s="2">
        <f>Table13[[#This Row],[CF % EOL]]*$A$6</f>
        <v>0</v>
      </c>
      <c r="J8619" s="3">
        <v>0.19400449480257634</v>
      </c>
      <c r="K8619" s="2">
        <f>$A$10*Table13[[#This Row],[CF % WEC]]</f>
        <v>5.9668953643055439E-2</v>
      </c>
      <c r="L8619" s="1">
        <v>24.115044749624818</v>
      </c>
      <c r="M8619" s="2">
        <f>Table13[[#This Row],[Cons h '[MWh']]]-Table13[[#This Row],[Ewec_prod '[MWh']]]-Table13[[#This Row],[Eeol_prod '[MWh']]]-Table13[[#This Row],[Efv_prod '[MWh']]]</f>
        <v>15.006445795981763</v>
      </c>
    </row>
    <row r="8620" spans="5:13" x14ac:dyDescent="0.3">
      <c r="E8620" s="4">
        <v>43825.083333333336</v>
      </c>
      <c r="F8620" s="3">
        <v>8.8680000000000009E-2</v>
      </c>
      <c r="G8620" s="2">
        <f>Table13[[#This Row],[CF % FV]]*$A$2</f>
        <v>4.5226800000000003</v>
      </c>
      <c r="H8620" s="3">
        <v>0</v>
      </c>
      <c r="I8620" s="2">
        <f>Table13[[#This Row],[CF % EOL]]*$A$6</f>
        <v>0</v>
      </c>
      <c r="J8620" s="3">
        <v>0.19229337645496311</v>
      </c>
      <c r="K8620" s="2">
        <f>$A$10*Table13[[#This Row],[CF % WEC]]</f>
        <v>5.9142673870695446E-2</v>
      </c>
      <c r="L8620" s="1">
        <v>23.821721384586187</v>
      </c>
      <c r="M8620" s="2">
        <f>Table13[[#This Row],[Cons h '[MWh']]]-Table13[[#This Row],[Ewec_prod '[MWh']]]-Table13[[#This Row],[Eeol_prod '[MWh']]]-Table13[[#This Row],[Efv_prod '[MWh']]]</f>
        <v>19.23989871071549</v>
      </c>
    </row>
    <row r="8621" spans="5:13" x14ac:dyDescent="0.3">
      <c r="E8621" s="4">
        <v>43825.125</v>
      </c>
      <c r="F8621" s="3">
        <v>2.563E-2</v>
      </c>
      <c r="G8621" s="2">
        <f>Table13[[#This Row],[CF % FV]]*$A$2</f>
        <v>1.3071299999999999</v>
      </c>
      <c r="H8621" s="3">
        <v>0</v>
      </c>
      <c r="I8621" s="2">
        <f>Table13[[#This Row],[CF % EOL]]*$A$6</f>
        <v>0</v>
      </c>
      <c r="J8621" s="3">
        <v>0.19607181350595976</v>
      </c>
      <c r="K8621" s="2">
        <f>$A$10*Table13[[#This Row],[CF % WEC]]</f>
        <v>6.0304788106597819E-2</v>
      </c>
      <c r="L8621" s="1">
        <v>21.008636883836882</v>
      </c>
      <c r="M8621" s="2">
        <f>Table13[[#This Row],[Cons h '[MWh']]]-Table13[[#This Row],[Ewec_prod '[MWh']]]-Table13[[#This Row],[Eeol_prod '[MWh']]]-Table13[[#This Row],[Efv_prod '[MWh']]]</f>
        <v>19.641202095730282</v>
      </c>
    </row>
    <row r="8622" spans="5:13" x14ac:dyDescent="0.3">
      <c r="E8622" s="4">
        <v>43825.166666666664</v>
      </c>
      <c r="F8622" s="3">
        <v>0</v>
      </c>
      <c r="G8622" s="2">
        <f>Table13[[#This Row],[CF % FV]]*$A$2</f>
        <v>0</v>
      </c>
      <c r="H8622" s="3">
        <v>5.5061512952830897E-2</v>
      </c>
      <c r="I8622" s="2">
        <f>Table13[[#This Row],[CF % EOL]]*$A$6</f>
        <v>2.2024605181132357</v>
      </c>
      <c r="J8622" s="3">
        <v>0.20280455538978892</v>
      </c>
      <c r="K8622" s="2">
        <f>$A$10*Table13[[#This Row],[CF % WEC]]</f>
        <v>6.2375542517549357E-2</v>
      </c>
      <c r="L8622" s="1">
        <v>26.332676845432058</v>
      </c>
      <c r="M8622" s="2">
        <f>Table13[[#This Row],[Cons h '[MWh']]]-Table13[[#This Row],[Ewec_prod '[MWh']]]-Table13[[#This Row],[Eeol_prod '[MWh']]]-Table13[[#This Row],[Efv_prod '[MWh']]]</f>
        <v>24.067840784801273</v>
      </c>
    </row>
    <row r="8623" spans="5:13" x14ac:dyDescent="0.3">
      <c r="E8623" s="4">
        <v>43825.208333333336</v>
      </c>
      <c r="F8623" s="3">
        <v>0</v>
      </c>
      <c r="G8623" s="2">
        <f>Table13[[#This Row],[CF % FV]]*$A$2</f>
        <v>0</v>
      </c>
      <c r="H8623" s="3">
        <v>0.102468522307106</v>
      </c>
      <c r="I8623" s="2">
        <f>Table13[[#This Row],[CF % EOL]]*$A$6</f>
        <v>4.0987408922842397</v>
      </c>
      <c r="J8623" s="3">
        <v>0.2059640861454316</v>
      </c>
      <c r="K8623" s="2">
        <f>$A$10*Table13[[#This Row],[CF % WEC]]</f>
        <v>6.3347302962502447E-2</v>
      </c>
      <c r="L8623" s="1">
        <v>29.686362664717549</v>
      </c>
      <c r="M8623" s="2">
        <f>Table13[[#This Row],[Cons h '[MWh']]]-Table13[[#This Row],[Ewec_prod '[MWh']]]-Table13[[#This Row],[Eeol_prod '[MWh']]]-Table13[[#This Row],[Efv_prod '[MWh']]]</f>
        <v>25.524274469470807</v>
      </c>
    </row>
    <row r="8624" spans="5:13" x14ac:dyDescent="0.3">
      <c r="E8624" s="4">
        <v>43825.25</v>
      </c>
      <c r="F8624" s="3">
        <v>0</v>
      </c>
      <c r="G8624" s="2">
        <f>Table13[[#This Row],[CF % FV]]*$A$2</f>
        <v>0</v>
      </c>
      <c r="H8624" s="3">
        <v>0.161151111959905</v>
      </c>
      <c r="I8624" s="2">
        <f>Table13[[#This Row],[CF % EOL]]*$A$6</f>
        <v>6.4460444783961997</v>
      </c>
      <c r="J8624" s="3">
        <v>0.20685356447656536</v>
      </c>
      <c r="K8624" s="2">
        <f>$A$10*Table13[[#This Row],[CF % WEC]]</f>
        <v>6.3620875187521936E-2</v>
      </c>
      <c r="L8624" s="1">
        <v>35.035841173465393</v>
      </c>
      <c r="M8624" s="2">
        <f>Table13[[#This Row],[Cons h '[MWh']]]-Table13[[#This Row],[Ewec_prod '[MWh']]]-Table13[[#This Row],[Eeol_prod '[MWh']]]-Table13[[#This Row],[Efv_prod '[MWh']]]</f>
        <v>28.526175819881669</v>
      </c>
    </row>
    <row r="8625" spans="5:13" x14ac:dyDescent="0.3">
      <c r="E8625" s="4">
        <v>43825.291666666664</v>
      </c>
      <c r="F8625" s="3">
        <v>0</v>
      </c>
      <c r="G8625" s="2">
        <f>Table13[[#This Row],[CF % FV]]*$A$2</f>
        <v>0</v>
      </c>
      <c r="H8625" s="3">
        <v>0.18904433898529399</v>
      </c>
      <c r="I8625" s="2">
        <f>Table13[[#This Row],[CF % EOL]]*$A$6</f>
        <v>7.5617735594117601</v>
      </c>
      <c r="J8625" s="3">
        <v>0.20756879445855728</v>
      </c>
      <c r="K8625" s="2">
        <f>$A$10*Table13[[#This Row],[CF % WEC]]</f>
        <v>6.3840854753887288E-2</v>
      </c>
      <c r="L8625" s="1">
        <v>32.028211830891742</v>
      </c>
      <c r="M8625" s="2">
        <f>Table13[[#This Row],[Cons h '[MWh']]]-Table13[[#This Row],[Ewec_prod '[MWh']]]-Table13[[#This Row],[Eeol_prod '[MWh']]]-Table13[[#This Row],[Efv_prod '[MWh']]]</f>
        <v>24.402597416726096</v>
      </c>
    </row>
    <row r="8626" spans="5:13" x14ac:dyDescent="0.3">
      <c r="E8626" s="4">
        <v>43825.333333333336</v>
      </c>
      <c r="F8626" s="3">
        <v>0</v>
      </c>
      <c r="G8626" s="2">
        <f>Table13[[#This Row],[CF % FV]]*$A$2</f>
        <v>0</v>
      </c>
      <c r="H8626" s="3">
        <v>0.18174840945145401</v>
      </c>
      <c r="I8626" s="2">
        <f>Table13[[#This Row],[CF % EOL]]*$A$6</f>
        <v>7.2699363780581603</v>
      </c>
      <c r="J8626" s="3">
        <v>0.21722680394083851</v>
      </c>
      <c r="K8626" s="2">
        <f>$A$10*Table13[[#This Row],[CF % WEC]]</f>
        <v>6.6811318508703213E-2</v>
      </c>
      <c r="L8626" s="1">
        <v>36.088609086693459</v>
      </c>
      <c r="M8626" s="2">
        <f>Table13[[#This Row],[Cons h '[MWh']]]-Table13[[#This Row],[Ewec_prod '[MWh']]]-Table13[[#This Row],[Eeol_prod '[MWh']]]-Table13[[#This Row],[Efv_prod '[MWh']]]</f>
        <v>28.751861390126592</v>
      </c>
    </row>
    <row r="8627" spans="5:13" x14ac:dyDescent="0.3">
      <c r="E8627" s="4">
        <v>43825.375</v>
      </c>
      <c r="F8627" s="3">
        <v>0</v>
      </c>
      <c r="G8627" s="2">
        <f>Table13[[#This Row],[CF % FV]]*$A$2</f>
        <v>0</v>
      </c>
      <c r="H8627" s="3">
        <v>0.19145081468387101</v>
      </c>
      <c r="I8627" s="2">
        <f>Table13[[#This Row],[CF % EOL]]*$A$6</f>
        <v>7.6580325873548407</v>
      </c>
      <c r="J8627" s="3">
        <v>0.19516177722499525</v>
      </c>
      <c r="K8627" s="2">
        <f>$A$10*Table13[[#This Row],[CF % WEC]]</f>
        <v>6.0024892979850225E-2</v>
      </c>
      <c r="L8627" s="1">
        <v>35.961889978527118</v>
      </c>
      <c r="M8627" s="2">
        <f>Table13[[#This Row],[Cons h '[MWh']]]-Table13[[#This Row],[Ewec_prod '[MWh']]]-Table13[[#This Row],[Eeol_prod '[MWh']]]-Table13[[#This Row],[Efv_prod '[MWh']]]</f>
        <v>28.243832498192432</v>
      </c>
    </row>
    <row r="8628" spans="5:13" x14ac:dyDescent="0.3">
      <c r="E8628" s="4">
        <v>43825.416666666664</v>
      </c>
      <c r="F8628" s="3">
        <v>0</v>
      </c>
      <c r="G8628" s="2">
        <f>Table13[[#This Row],[CF % FV]]*$A$2</f>
        <v>0</v>
      </c>
      <c r="H8628" s="3">
        <v>0</v>
      </c>
      <c r="I8628" s="2">
        <f>Table13[[#This Row],[CF % EOL]]*$A$6</f>
        <v>0</v>
      </c>
      <c r="J8628" s="3">
        <v>0.17826725135195229</v>
      </c>
      <c r="K8628" s="2">
        <f>$A$10*Table13[[#This Row],[CF % WEC]]</f>
        <v>5.4828731508612942E-2</v>
      </c>
      <c r="L8628" s="1">
        <v>29.645424123598261</v>
      </c>
      <c r="M8628" s="2">
        <f>Table13[[#This Row],[Cons h '[MWh']]]-Table13[[#This Row],[Ewec_prod '[MWh']]]-Table13[[#This Row],[Eeol_prod '[MWh']]]-Table13[[#This Row],[Efv_prod '[MWh']]]</f>
        <v>29.590595392089647</v>
      </c>
    </row>
    <row r="8629" spans="5:13" x14ac:dyDescent="0.3">
      <c r="E8629" s="4">
        <v>43825.458333333336</v>
      </c>
      <c r="F8629" s="3">
        <v>0</v>
      </c>
      <c r="G8629" s="2">
        <f>Table13[[#This Row],[CF % FV]]*$A$2</f>
        <v>0</v>
      </c>
      <c r="H8629" s="3">
        <v>0</v>
      </c>
      <c r="I8629" s="2">
        <f>Table13[[#This Row],[CF % EOL]]*$A$6</f>
        <v>0</v>
      </c>
      <c r="J8629" s="3">
        <v>0.16599825990236444</v>
      </c>
      <c r="K8629" s="2">
        <f>$A$10*Table13[[#This Row],[CF % WEC]]</f>
        <v>5.1055221607218745E-2</v>
      </c>
      <c r="L8629" s="1">
        <v>37.289768952914486</v>
      </c>
      <c r="M8629" s="2">
        <f>Table13[[#This Row],[Cons h '[MWh']]]-Table13[[#This Row],[Ewec_prod '[MWh']]]-Table13[[#This Row],[Eeol_prod '[MWh']]]-Table13[[#This Row],[Efv_prod '[MWh']]]</f>
        <v>37.238713731307264</v>
      </c>
    </row>
    <row r="8630" spans="5:13" x14ac:dyDescent="0.3">
      <c r="E8630" s="4">
        <v>43825.5</v>
      </c>
      <c r="F8630" s="3">
        <v>0</v>
      </c>
      <c r="G8630" s="2">
        <f>Table13[[#This Row],[CF % FV]]*$A$2</f>
        <v>0</v>
      </c>
      <c r="H8630" s="3">
        <v>1.2714925362137201E-2</v>
      </c>
      <c r="I8630" s="2">
        <f>Table13[[#This Row],[CF % EOL]]*$A$6</f>
        <v>0.508597014485488</v>
      </c>
      <c r="J8630" s="3">
        <v>0.15868389516880529</v>
      </c>
      <c r="K8630" s="2">
        <f>$A$10*Table13[[#This Row],[CF % WEC]]</f>
        <v>4.880558048081457E-2</v>
      </c>
      <c r="L8630" s="1">
        <v>36.389155785427235</v>
      </c>
      <c r="M8630" s="2">
        <f>Table13[[#This Row],[Cons h '[MWh']]]-Table13[[#This Row],[Ewec_prod '[MWh']]]-Table13[[#This Row],[Eeol_prod '[MWh']]]-Table13[[#This Row],[Efv_prod '[MWh']]]</f>
        <v>35.83175319046093</v>
      </c>
    </row>
    <row r="8631" spans="5:13" x14ac:dyDescent="0.3">
      <c r="E8631" s="4">
        <v>43825.541666666664</v>
      </c>
      <c r="F8631" s="3">
        <v>0</v>
      </c>
      <c r="G8631" s="2">
        <f>Table13[[#This Row],[CF % FV]]*$A$2</f>
        <v>0</v>
      </c>
      <c r="H8631" s="3">
        <v>0.12220160911494</v>
      </c>
      <c r="I8631" s="2">
        <f>Table13[[#This Row],[CF % EOL]]*$A$6</f>
        <v>4.8880643645976001</v>
      </c>
      <c r="J8631" s="3">
        <v>0.15831504718606265</v>
      </c>
      <c r="K8631" s="2">
        <f>$A$10*Table13[[#This Row],[CF % WEC]]</f>
        <v>4.8692135824771929E-2</v>
      </c>
      <c r="L8631" s="1">
        <v>28.493334651422408</v>
      </c>
      <c r="M8631" s="2">
        <f>Table13[[#This Row],[Cons h '[MWh']]]-Table13[[#This Row],[Ewec_prod '[MWh']]]-Table13[[#This Row],[Eeol_prod '[MWh']]]-Table13[[#This Row],[Efv_prod '[MWh']]]</f>
        <v>23.556578151000036</v>
      </c>
    </row>
    <row r="8632" spans="5:13" x14ac:dyDescent="0.3">
      <c r="E8632" s="4">
        <v>43825.583333333336</v>
      </c>
      <c r="F8632" s="3">
        <v>0</v>
      </c>
      <c r="G8632" s="2">
        <f>Table13[[#This Row],[CF % FV]]*$A$2</f>
        <v>0</v>
      </c>
      <c r="H8632" s="3">
        <v>0.26519962304245698</v>
      </c>
      <c r="I8632" s="2">
        <f>Table13[[#This Row],[CF % EOL]]*$A$6</f>
        <v>10.607984921698279</v>
      </c>
      <c r="J8632" s="3">
        <v>0.16466556218213052</v>
      </c>
      <c r="K8632" s="2">
        <f>$A$10*Table13[[#This Row],[CF % WEC]]</f>
        <v>5.064533069943454E-2</v>
      </c>
      <c r="L8632" s="1">
        <v>23.054138877192141</v>
      </c>
      <c r="M8632" s="2">
        <f>Table13[[#This Row],[Cons h '[MWh']]]-Table13[[#This Row],[Ewec_prod '[MWh']]]-Table13[[#This Row],[Eeol_prod '[MWh']]]-Table13[[#This Row],[Efv_prod '[MWh']]]</f>
        <v>12.395508624794427</v>
      </c>
    </row>
    <row r="8633" spans="5:13" x14ac:dyDescent="0.3">
      <c r="E8633" s="4">
        <v>43825.625</v>
      </c>
      <c r="F8633" s="3">
        <v>0</v>
      </c>
      <c r="G8633" s="2">
        <f>Table13[[#This Row],[CF % FV]]*$A$2</f>
        <v>0</v>
      </c>
      <c r="H8633" s="3">
        <v>0.32227132784324403</v>
      </c>
      <c r="I8633" s="2">
        <f>Table13[[#This Row],[CF % EOL]]*$A$6</f>
        <v>12.890853113729762</v>
      </c>
      <c r="J8633" s="3">
        <v>0.17344518586022858</v>
      </c>
      <c r="K8633" s="2">
        <f>$A$10*Table13[[#This Row],[CF % WEC]]</f>
        <v>5.3345633900064041E-2</v>
      </c>
      <c r="L8633" s="1">
        <v>23.948560079121069</v>
      </c>
      <c r="M8633" s="2">
        <f>Table13[[#This Row],[Cons h '[MWh']]]-Table13[[#This Row],[Ewec_prod '[MWh']]]-Table13[[#This Row],[Eeol_prod '[MWh']]]-Table13[[#This Row],[Efv_prod '[MWh']]]</f>
        <v>11.004361331491243</v>
      </c>
    </row>
    <row r="8634" spans="5:13" x14ac:dyDescent="0.3">
      <c r="E8634" s="4">
        <v>43825.666666666664</v>
      </c>
      <c r="F8634" s="3">
        <v>1.018E-2</v>
      </c>
      <c r="G8634" s="2">
        <f>Table13[[#This Row],[CF % FV]]*$A$2</f>
        <v>0.51917999999999997</v>
      </c>
      <c r="H8634" s="3">
        <v>0.37159947281651701</v>
      </c>
      <c r="I8634" s="2">
        <f>Table13[[#This Row],[CF % EOL]]*$A$6</f>
        <v>14.863978912660681</v>
      </c>
      <c r="J8634" s="3">
        <v>0.18306236250133526</v>
      </c>
      <c r="K8634" s="2">
        <f>$A$10*Table13[[#This Row],[CF % WEC]]</f>
        <v>5.6303538910250681E-2</v>
      </c>
      <c r="L8634" s="1">
        <v>25.681594303722846</v>
      </c>
      <c r="M8634" s="2">
        <f>Table13[[#This Row],[Cons h '[MWh']]]-Table13[[#This Row],[Ewec_prod '[MWh']]]-Table13[[#This Row],[Eeol_prod '[MWh']]]-Table13[[#This Row],[Efv_prod '[MWh']]]</f>
        <v>10.242131852151916</v>
      </c>
    </row>
    <row r="8635" spans="5:13" x14ac:dyDescent="0.3">
      <c r="E8635" s="4">
        <v>43825.708333333336</v>
      </c>
      <c r="F8635" s="3">
        <v>2.8320000000000001E-2</v>
      </c>
      <c r="G8635" s="2">
        <f>Table13[[#This Row],[CF % FV]]*$A$2</f>
        <v>1.44432</v>
      </c>
      <c r="H8635" s="3">
        <v>0.38439107579624499</v>
      </c>
      <c r="I8635" s="2">
        <f>Table13[[#This Row],[CF % EOL]]*$A$6</f>
        <v>15.375643031849799</v>
      </c>
      <c r="J8635" s="3">
        <v>0.18640749280822336</v>
      </c>
      <c r="K8635" s="2">
        <f>$A$10*Table13[[#This Row],[CF % WEC]]</f>
        <v>5.733238324406266E-2</v>
      </c>
      <c r="L8635" s="1">
        <v>35.561678531774611</v>
      </c>
      <c r="M8635" s="2">
        <f>Table13[[#This Row],[Cons h '[MWh']]]-Table13[[#This Row],[Ewec_prod '[MWh']]]-Table13[[#This Row],[Eeol_prod '[MWh']]]-Table13[[#This Row],[Efv_prod '[MWh']]]</f>
        <v>18.684383116680753</v>
      </c>
    </row>
    <row r="8636" spans="5:13" x14ac:dyDescent="0.3">
      <c r="E8636" s="4">
        <v>43825.75</v>
      </c>
      <c r="F8636" s="3">
        <v>0.12878999999999999</v>
      </c>
      <c r="G8636" s="2">
        <f>Table13[[#This Row],[CF % FV]]*$A$2</f>
        <v>6.5682899999999993</v>
      </c>
      <c r="H8636" s="3">
        <v>0.25234410883035402</v>
      </c>
      <c r="I8636" s="2">
        <f>Table13[[#This Row],[CF % EOL]]*$A$6</f>
        <v>10.09376435321416</v>
      </c>
      <c r="J8636" s="3">
        <v>0.18124984649827913</v>
      </c>
      <c r="K8636" s="2">
        <f>$A$10*Table13[[#This Row],[CF % WEC]]</f>
        <v>5.5746072788273926E-2</v>
      </c>
      <c r="L8636" s="1">
        <v>44.023913744753742</v>
      </c>
      <c r="M8636" s="2">
        <f>Table13[[#This Row],[Cons h '[MWh']]]-Table13[[#This Row],[Ewec_prod '[MWh']]]-Table13[[#This Row],[Eeol_prod '[MWh']]]-Table13[[#This Row],[Efv_prod '[MWh']]]</f>
        <v>27.306113318751308</v>
      </c>
    </row>
    <row r="8637" spans="5:13" x14ac:dyDescent="0.3">
      <c r="E8637" s="4">
        <v>43825.791666666664</v>
      </c>
      <c r="F8637" s="3">
        <v>0.20416999999999999</v>
      </c>
      <c r="G8637" s="2">
        <f>Table13[[#This Row],[CF % FV]]*$A$2</f>
        <v>10.41267</v>
      </c>
      <c r="H8637" s="3">
        <v>0.18894451711392801</v>
      </c>
      <c r="I8637" s="2">
        <f>Table13[[#This Row],[CF % EOL]]*$A$6</f>
        <v>7.5577806845571205</v>
      </c>
      <c r="J8637" s="3">
        <v>0.17453767987412258</v>
      </c>
      <c r="K8637" s="2">
        <f>$A$10*Table13[[#This Row],[CF % WEC]]</f>
        <v>5.3681646602948545E-2</v>
      </c>
      <c r="L8637" s="1">
        <v>49.151401456732778</v>
      </c>
      <c r="M8637" s="2">
        <f>Table13[[#This Row],[Cons h '[MWh']]]-Table13[[#This Row],[Ewec_prod '[MWh']]]-Table13[[#This Row],[Eeol_prod '[MWh']]]-Table13[[#This Row],[Efv_prod '[MWh']]]</f>
        <v>31.12726912557271</v>
      </c>
    </row>
    <row r="8638" spans="5:13" x14ac:dyDescent="0.3">
      <c r="E8638" s="4">
        <v>43825.833333333336</v>
      </c>
      <c r="F8638" s="3">
        <v>0.17227000000000001</v>
      </c>
      <c r="G8638" s="2">
        <f>Table13[[#This Row],[CF % FV]]*$A$2</f>
        <v>8.7857700000000012</v>
      </c>
      <c r="H8638" s="3">
        <v>0.39590202614782899</v>
      </c>
      <c r="I8638" s="2">
        <f>Table13[[#This Row],[CF % EOL]]*$A$6</f>
        <v>15.83608104591316</v>
      </c>
      <c r="J8638" s="3">
        <v>0.17248376685860942</v>
      </c>
      <c r="K8638" s="2">
        <f>$A$10*Table13[[#This Row],[CF % WEC]]</f>
        <v>5.3049935257114836E-2</v>
      </c>
      <c r="L8638" s="1">
        <v>27.346033941619464</v>
      </c>
      <c r="M8638" s="2">
        <f>Table13[[#This Row],[Cons h '[MWh']]]-Table13[[#This Row],[Ewec_prod '[MWh']]]-Table13[[#This Row],[Eeol_prod '[MWh']]]-Table13[[#This Row],[Efv_prod '[MWh']]]</f>
        <v>2.6711329604491887</v>
      </c>
    </row>
    <row r="8639" spans="5:13" x14ac:dyDescent="0.3">
      <c r="E8639" s="4">
        <v>43825.875</v>
      </c>
      <c r="F8639" s="3">
        <v>0.29070000000000001</v>
      </c>
      <c r="G8639" s="2">
        <f>Table13[[#This Row],[CF % FV]]*$A$2</f>
        <v>14.825700000000001</v>
      </c>
      <c r="H8639" s="3">
        <v>0.53032518504927095</v>
      </c>
      <c r="I8639" s="2">
        <f>Table13[[#This Row],[CF % EOL]]*$A$6</f>
        <v>21.213007401970838</v>
      </c>
      <c r="J8639" s="3">
        <v>0.16392941644175149</v>
      </c>
      <c r="K8639" s="2">
        <f>$A$10*Table13[[#This Row],[CF % WEC]]</f>
        <v>5.0418918182024014E-2</v>
      </c>
      <c r="L8639" s="1">
        <v>31.045970977938133</v>
      </c>
      <c r="M8639" s="2">
        <f>Table13[[#This Row],[Cons h '[MWh']]]-Table13[[#This Row],[Ewec_prod '[MWh']]]-Table13[[#This Row],[Eeol_prod '[MWh']]]-Table13[[#This Row],[Efv_prod '[MWh']]]</f>
        <v>-5.0431553422147317</v>
      </c>
    </row>
    <row r="8640" spans="5:13" x14ac:dyDescent="0.3">
      <c r="E8640" s="4">
        <v>43825.916666666664</v>
      </c>
      <c r="F8640" s="3">
        <v>0.41520999999999997</v>
      </c>
      <c r="G8640" s="2">
        <f>Table13[[#This Row],[CF % FV]]*$A$2</f>
        <v>21.175709999999999</v>
      </c>
      <c r="H8640" s="3">
        <v>3.5708206688168903E-2</v>
      </c>
      <c r="I8640" s="2">
        <f>Table13[[#This Row],[CF % EOL]]*$A$6</f>
        <v>1.4283282675267561</v>
      </c>
      <c r="J8640" s="3">
        <v>0.16369426484346544</v>
      </c>
      <c r="K8640" s="2">
        <f>$A$10*Table13[[#This Row],[CF % WEC]]</f>
        <v>5.0346593827727486E-2</v>
      </c>
      <c r="L8640" s="1">
        <v>26.89512518924262</v>
      </c>
      <c r="M8640" s="2">
        <f>Table13[[#This Row],[Cons h '[MWh']]]-Table13[[#This Row],[Ewec_prod '[MWh']]]-Table13[[#This Row],[Eeol_prod '[MWh']]]-Table13[[#This Row],[Efv_prod '[MWh']]]</f>
        <v>4.2407403278881404</v>
      </c>
    </row>
    <row r="8641" spans="5:13" x14ac:dyDescent="0.3">
      <c r="E8641" s="4">
        <v>43825.958333333336</v>
      </c>
      <c r="F8641" s="3">
        <v>0.52410999999999996</v>
      </c>
      <c r="G8641" s="2">
        <f>Table13[[#This Row],[CF % FV]]*$A$2</f>
        <v>26.729609999999997</v>
      </c>
      <c r="H8641" s="3">
        <v>3.5708206688168903E-2</v>
      </c>
      <c r="I8641" s="2">
        <f>Table13[[#This Row],[CF % EOL]]*$A$6</f>
        <v>1.4283282675267561</v>
      </c>
      <c r="J8641" s="3">
        <v>0.16331316817988595</v>
      </c>
      <c r="K8641" s="2">
        <f>$A$10*Table13[[#This Row],[CF % WEC]]</f>
        <v>5.0229381908612987E-2</v>
      </c>
      <c r="L8641" s="1">
        <v>24.112373505521777</v>
      </c>
      <c r="M8641" s="2">
        <f>Table13[[#This Row],[Cons h '[MWh']]]-Table13[[#This Row],[Ewec_prod '[MWh']]]-Table13[[#This Row],[Eeol_prod '[MWh']]]-Table13[[#This Row],[Efv_prod '[MWh']]]</f>
        <v>-4.0957941439135865</v>
      </c>
    </row>
    <row r="8642" spans="5:13" x14ac:dyDescent="0.3">
      <c r="E8642" s="4">
        <v>43826</v>
      </c>
      <c r="F8642" s="3">
        <v>0.37495999999999996</v>
      </c>
      <c r="G8642" s="2">
        <f>Table13[[#This Row],[CF % FV]]*$A$2</f>
        <v>19.122959999999999</v>
      </c>
      <c r="H8642" s="3">
        <v>0.13668693810374799</v>
      </c>
      <c r="I8642" s="2">
        <f>Table13[[#This Row],[CF % EOL]]*$A$6</f>
        <v>5.4674775241499196</v>
      </c>
      <c r="J8642" s="3">
        <v>0.16133482963324991</v>
      </c>
      <c r="K8642" s="2">
        <f>$A$10*Table13[[#This Row],[CF % WEC]]</f>
        <v>4.9620914609184587E-2</v>
      </c>
      <c r="L8642" s="1">
        <v>21.661986793445106</v>
      </c>
      <c r="M8642" s="2">
        <f>Table13[[#This Row],[Cons h '[MWh']]]-Table13[[#This Row],[Ewec_prod '[MWh']]]-Table13[[#This Row],[Eeol_prod '[MWh']]]-Table13[[#This Row],[Efv_prod '[MWh']]]</f>
        <v>-2.9780716453139995</v>
      </c>
    </row>
    <row r="8643" spans="5:13" x14ac:dyDescent="0.3">
      <c r="E8643" s="4">
        <v>43826.041666666664</v>
      </c>
      <c r="F8643" s="3">
        <v>0.19424</v>
      </c>
      <c r="G8643" s="2">
        <f>Table13[[#This Row],[CF % FV]]*$A$2</f>
        <v>9.9062400000000004</v>
      </c>
      <c r="H8643" s="3">
        <v>0.31267107854725601</v>
      </c>
      <c r="I8643" s="2">
        <f>Table13[[#This Row],[CF % EOL]]*$A$6</f>
        <v>12.50684314189024</v>
      </c>
      <c r="J8643" s="3">
        <v>0.15734147521056499</v>
      </c>
      <c r="K8643" s="2">
        <f>$A$10*Table13[[#This Row],[CF % WEC]]</f>
        <v>4.8392699354842382E-2</v>
      </c>
      <c r="L8643" s="1">
        <v>23.313230142822025</v>
      </c>
      <c r="M8643" s="2">
        <f>Table13[[#This Row],[Cons h '[MWh']]]-Table13[[#This Row],[Ewec_prod '[MWh']]]-Table13[[#This Row],[Eeol_prod '[MWh']]]-Table13[[#This Row],[Efv_prod '[MWh']]]</f>
        <v>0.85175430157694265</v>
      </c>
    </row>
    <row r="8644" spans="5:13" x14ac:dyDescent="0.3">
      <c r="E8644" s="4">
        <v>43826.083333333336</v>
      </c>
      <c r="F8644" s="3">
        <v>7.3219999999999993E-2</v>
      </c>
      <c r="G8644" s="2">
        <f>Table13[[#This Row],[CF % FV]]*$A$2</f>
        <v>3.7342199999999997</v>
      </c>
      <c r="H8644" s="3">
        <v>0.48698671068493898</v>
      </c>
      <c r="I8644" s="2">
        <f>Table13[[#This Row],[CF % EOL]]*$A$6</f>
        <v>19.47946842739756</v>
      </c>
      <c r="J8644" s="3">
        <v>0.15174885213249517</v>
      </c>
      <c r="K8644" s="2">
        <f>$A$10*Table13[[#This Row],[CF % WEC]]</f>
        <v>4.6672605356360454E-2</v>
      </c>
      <c r="L8644" s="1">
        <v>19.715705144113954</v>
      </c>
      <c r="M8644" s="2">
        <f>Table13[[#This Row],[Cons h '[MWh']]]-Table13[[#This Row],[Ewec_prod '[MWh']]]-Table13[[#This Row],[Eeol_prod '[MWh']]]-Table13[[#This Row],[Efv_prod '[MWh']]]</f>
        <v>-3.5446558886399648</v>
      </c>
    </row>
    <row r="8645" spans="5:13" x14ac:dyDescent="0.3">
      <c r="E8645" s="4">
        <v>43826.125</v>
      </c>
      <c r="F8645" s="3">
        <v>2.512E-2</v>
      </c>
      <c r="G8645" s="2">
        <f>Table13[[#This Row],[CF % FV]]*$A$2</f>
        <v>1.28112</v>
      </c>
      <c r="H8645" s="3">
        <v>0.78454997587745701</v>
      </c>
      <c r="I8645" s="2">
        <f>Table13[[#This Row],[CF % EOL]]*$A$6</f>
        <v>31.381999035098282</v>
      </c>
      <c r="J8645" s="3">
        <v>0.14502802228391562</v>
      </c>
      <c r="K8645" s="2">
        <f>$A$10*Table13[[#This Row],[CF % WEC]]</f>
        <v>4.4605514668148057E-2</v>
      </c>
      <c r="L8645" s="1">
        <v>19.57533170527055</v>
      </c>
      <c r="M8645" s="2">
        <f>Table13[[#This Row],[Cons h '[MWh']]]-Table13[[#This Row],[Ewec_prod '[MWh']]]-Table13[[#This Row],[Eeol_prod '[MWh']]]-Table13[[#This Row],[Efv_prod '[MWh']]]</f>
        <v>-13.132392844495881</v>
      </c>
    </row>
    <row r="8646" spans="5:13" x14ac:dyDescent="0.3">
      <c r="E8646" s="4">
        <v>43826.166666666664</v>
      </c>
      <c r="F8646" s="3">
        <v>2.6000000000000003E-4</v>
      </c>
      <c r="G8646" s="2">
        <f>Table13[[#This Row],[CF % FV]]*$A$2</f>
        <v>1.3260000000000001E-2</v>
      </c>
      <c r="H8646" s="3">
        <v>0.98503782795442196</v>
      </c>
      <c r="I8646" s="2">
        <f>Table13[[#This Row],[CF % EOL]]*$A$6</f>
        <v>39.401513118176879</v>
      </c>
      <c r="J8646" s="3">
        <v>0.13860409119836692</v>
      </c>
      <c r="K8646" s="2">
        <f>$A$10*Table13[[#This Row],[CF % WEC]]</f>
        <v>4.2629739588607482E-2</v>
      </c>
      <c r="L8646" s="1">
        <v>29.313267497863379</v>
      </c>
      <c r="M8646" s="2">
        <f>Table13[[#This Row],[Cons h '[MWh']]]-Table13[[#This Row],[Ewec_prod '[MWh']]]-Table13[[#This Row],[Eeol_prod '[MWh']]]-Table13[[#This Row],[Efv_prod '[MWh']]]</f>
        <v>-10.14413535990211</v>
      </c>
    </row>
    <row r="8647" spans="5:13" x14ac:dyDescent="0.3">
      <c r="E8647" s="4">
        <v>43826.208333333336</v>
      </c>
      <c r="F8647" s="3">
        <v>0</v>
      </c>
      <c r="G8647" s="2">
        <f>Table13[[#This Row],[CF % FV]]*$A$2</f>
        <v>0</v>
      </c>
      <c r="H8647" s="3">
        <v>0.99995836142565098</v>
      </c>
      <c r="I8647" s="2">
        <f>Table13[[#This Row],[CF % EOL]]*$A$6</f>
        <v>39.99833445702604</v>
      </c>
      <c r="J8647" s="3">
        <v>0.13294380658966351</v>
      </c>
      <c r="K8647" s="2">
        <f>$A$10*Table13[[#This Row],[CF % WEC]]</f>
        <v>4.0888835284988545E-2</v>
      </c>
      <c r="L8647" s="1">
        <v>33.814936796122488</v>
      </c>
      <c r="M8647" s="2">
        <f>Table13[[#This Row],[Cons h '[MWh']]]-Table13[[#This Row],[Ewec_prod '[MWh']]]-Table13[[#This Row],[Eeol_prod '[MWh']]]-Table13[[#This Row],[Efv_prod '[MWh']]]</f>
        <v>-6.2242864961885402</v>
      </c>
    </row>
    <row r="8648" spans="5:13" x14ac:dyDescent="0.3">
      <c r="E8648" s="4">
        <v>43826.25</v>
      </c>
      <c r="F8648" s="3">
        <v>0</v>
      </c>
      <c r="G8648" s="2">
        <f>Table13[[#This Row],[CF % FV]]*$A$2</f>
        <v>0</v>
      </c>
      <c r="H8648" s="3">
        <v>1</v>
      </c>
      <c r="I8648" s="2">
        <f>Table13[[#This Row],[CF % EOL]]*$A$6</f>
        <v>40</v>
      </c>
      <c r="J8648" s="3">
        <v>0.12914503113581868</v>
      </c>
      <c r="K8648" s="2">
        <f>$A$10*Table13[[#This Row],[CF % WEC]]</f>
        <v>3.9720465672281852E-2</v>
      </c>
      <c r="L8648" s="1">
        <v>35.248578751133437</v>
      </c>
      <c r="M8648" s="2">
        <f>Table13[[#This Row],[Cons h '[MWh']]]-Table13[[#This Row],[Ewec_prod '[MWh']]]-Table13[[#This Row],[Eeol_prod '[MWh']]]-Table13[[#This Row],[Efv_prod '[MWh']]]</f>
        <v>-4.7911417145388455</v>
      </c>
    </row>
    <row r="8649" spans="5:13" x14ac:dyDescent="0.3">
      <c r="E8649" s="4">
        <v>43826.291666666664</v>
      </c>
      <c r="F8649" s="3">
        <v>0</v>
      </c>
      <c r="G8649" s="2">
        <f>Table13[[#This Row],[CF % FV]]*$A$2</f>
        <v>0</v>
      </c>
      <c r="H8649" s="3">
        <v>0.99649069331672802</v>
      </c>
      <c r="I8649" s="2">
        <f>Table13[[#This Row],[CF % EOL]]*$A$6</f>
        <v>39.859627732669118</v>
      </c>
      <c r="J8649" s="3">
        <v>0.12638078079128992</v>
      </c>
      <c r="K8649" s="2">
        <f>$A$10*Table13[[#This Row],[CF % WEC]]</f>
        <v>3.8870279567916929E-2</v>
      </c>
      <c r="L8649" s="1">
        <v>31.890814349091396</v>
      </c>
      <c r="M8649" s="2">
        <f>Table13[[#This Row],[Cons h '[MWh']]]-Table13[[#This Row],[Ewec_prod '[MWh']]]-Table13[[#This Row],[Eeol_prod '[MWh']]]-Table13[[#This Row],[Efv_prod '[MWh']]]</f>
        <v>-8.0076836631456381</v>
      </c>
    </row>
    <row r="8650" spans="5:13" x14ac:dyDescent="0.3">
      <c r="E8650" s="4">
        <v>43826.333333333336</v>
      </c>
      <c r="F8650" s="3">
        <v>0</v>
      </c>
      <c r="G8650" s="2">
        <f>Table13[[#This Row],[CF % FV]]*$A$2</f>
        <v>0</v>
      </c>
      <c r="H8650" s="3">
        <v>0.95845714075321498</v>
      </c>
      <c r="I8650" s="2">
        <f>Table13[[#This Row],[CF % EOL]]*$A$6</f>
        <v>38.338285630128595</v>
      </c>
      <c r="J8650" s="3">
        <v>0.12511534598079363</v>
      </c>
      <c r="K8650" s="2">
        <f>$A$10*Table13[[#This Row],[CF % WEC]]</f>
        <v>3.8481076363513597E-2</v>
      </c>
      <c r="L8650" s="1">
        <v>22.521355353259541</v>
      </c>
      <c r="M8650" s="2">
        <f>Table13[[#This Row],[Cons h '[MWh']]]-Table13[[#This Row],[Ewec_prod '[MWh']]]-Table13[[#This Row],[Eeol_prod '[MWh']]]-Table13[[#This Row],[Efv_prod '[MWh']]]</f>
        <v>-15.855411353232569</v>
      </c>
    </row>
    <row r="8651" spans="5:13" x14ac:dyDescent="0.3">
      <c r="E8651" s="4">
        <v>43826.375</v>
      </c>
      <c r="F8651" s="3">
        <v>0</v>
      </c>
      <c r="G8651" s="2">
        <f>Table13[[#This Row],[CF % FV]]*$A$2</f>
        <v>0</v>
      </c>
      <c r="H8651" s="3">
        <v>0.940893921166012</v>
      </c>
      <c r="I8651" s="2">
        <f>Table13[[#This Row],[CF % EOL]]*$A$6</f>
        <v>37.635756846640483</v>
      </c>
      <c r="J8651" s="3">
        <v>0.12562599352860743</v>
      </c>
      <c r="K8651" s="2">
        <f>$A$10*Table13[[#This Row],[CF % WEC]]</f>
        <v>3.8638133574427441E-2</v>
      </c>
      <c r="L8651" s="1">
        <v>27.124781722316872</v>
      </c>
      <c r="M8651" s="2">
        <f>Table13[[#This Row],[Cons h '[MWh']]]-Table13[[#This Row],[Ewec_prod '[MWh']]]-Table13[[#This Row],[Eeol_prod '[MWh']]]-Table13[[#This Row],[Efv_prod '[MWh']]]</f>
        <v>-10.549613257898038</v>
      </c>
    </row>
    <row r="8652" spans="5:13" x14ac:dyDescent="0.3">
      <c r="E8652" s="4">
        <v>43826.416666666664</v>
      </c>
      <c r="F8652" s="3">
        <v>0</v>
      </c>
      <c r="G8652" s="2">
        <f>Table13[[#This Row],[CF % FV]]*$A$2</f>
        <v>0</v>
      </c>
      <c r="H8652" s="3">
        <v>0.61312166464460205</v>
      </c>
      <c r="I8652" s="2">
        <f>Table13[[#This Row],[CF % EOL]]*$A$6</f>
        <v>24.524866585784082</v>
      </c>
      <c r="J8652" s="3">
        <v>0.1255121728701265</v>
      </c>
      <c r="K8652" s="2">
        <f>$A$10*Table13[[#This Row],[CF % WEC]]</f>
        <v>3.8603126346365889E-2</v>
      </c>
      <c r="L8652" s="1">
        <v>31.342069786859586</v>
      </c>
      <c r="M8652" s="2">
        <f>Table13[[#This Row],[Cons h '[MWh']]]-Table13[[#This Row],[Ewec_prod '[MWh']]]-Table13[[#This Row],[Eeol_prod '[MWh']]]-Table13[[#This Row],[Efv_prod '[MWh']]]</f>
        <v>6.7786000747291375</v>
      </c>
    </row>
    <row r="8653" spans="5:13" x14ac:dyDescent="0.3">
      <c r="E8653" s="4">
        <v>43826.458333333336</v>
      </c>
      <c r="F8653" s="3">
        <v>0</v>
      </c>
      <c r="G8653" s="2">
        <f>Table13[[#This Row],[CF % FV]]*$A$2</f>
        <v>0</v>
      </c>
      <c r="H8653" s="3">
        <v>0.75939504383087197</v>
      </c>
      <c r="I8653" s="2">
        <f>Table13[[#This Row],[CF % EOL]]*$A$6</f>
        <v>30.375801753234878</v>
      </c>
      <c r="J8653" s="3">
        <v>0.1253445714746978</v>
      </c>
      <c r="K8653" s="2">
        <f>$A$10*Table13[[#This Row],[CF % WEC]]</f>
        <v>3.8551578056701133E-2</v>
      </c>
      <c r="L8653" s="1">
        <v>31.99569256544088</v>
      </c>
      <c r="M8653" s="2">
        <f>Table13[[#This Row],[Cons h '[MWh']]]-Table13[[#This Row],[Ewec_prod '[MWh']]]-Table13[[#This Row],[Eeol_prod '[MWh']]]-Table13[[#This Row],[Efv_prod '[MWh']]]</f>
        <v>1.5813392341493007</v>
      </c>
    </row>
    <row r="8654" spans="5:13" x14ac:dyDescent="0.3">
      <c r="E8654" s="4">
        <v>43826.5</v>
      </c>
      <c r="F8654" s="3">
        <v>0</v>
      </c>
      <c r="G8654" s="2">
        <f>Table13[[#This Row],[CF % FV]]*$A$2</f>
        <v>0</v>
      </c>
      <c r="H8654" s="3">
        <v>0.894534089111921</v>
      </c>
      <c r="I8654" s="2">
        <f>Table13[[#This Row],[CF % EOL]]*$A$6</f>
        <v>35.781363564476841</v>
      </c>
      <c r="J8654" s="3">
        <v>0.12510182624965843</v>
      </c>
      <c r="K8654" s="2">
        <f>$A$10*Table13[[#This Row],[CF % WEC]]</f>
        <v>3.8476918170110952E-2</v>
      </c>
      <c r="L8654" s="1">
        <v>26.225929378144727</v>
      </c>
      <c r="M8654" s="2">
        <f>Table13[[#This Row],[Cons h '[MWh']]]-Table13[[#This Row],[Ewec_prod '[MWh']]]-Table13[[#This Row],[Eeol_prod '[MWh']]]-Table13[[#This Row],[Efv_prod '[MWh']]]</f>
        <v>-9.5939111045022258</v>
      </c>
    </row>
    <row r="8655" spans="5:13" x14ac:dyDescent="0.3">
      <c r="E8655" s="4">
        <v>43826.541666666664</v>
      </c>
      <c r="F8655" s="3">
        <v>0</v>
      </c>
      <c r="G8655" s="2">
        <f>Table13[[#This Row],[CF % FV]]*$A$2</f>
        <v>0</v>
      </c>
      <c r="H8655" s="3">
        <v>0.98878129466995401</v>
      </c>
      <c r="I8655" s="2">
        <f>Table13[[#This Row],[CF % EOL]]*$A$6</f>
        <v>39.551251786798161</v>
      </c>
      <c r="J8655" s="3">
        <v>0.12457001785824232</v>
      </c>
      <c r="K8655" s="2">
        <f>$A$10*Table13[[#This Row],[CF % WEC]]</f>
        <v>3.8313352628566728E-2</v>
      </c>
      <c r="L8655" s="1">
        <v>34.435403572014081</v>
      </c>
      <c r="M8655" s="2">
        <f>Table13[[#This Row],[Cons h '[MWh']]]-Table13[[#This Row],[Ewec_prod '[MWh']]]-Table13[[#This Row],[Eeol_prod '[MWh']]]-Table13[[#This Row],[Efv_prod '[MWh']]]</f>
        <v>-5.1541615674126433</v>
      </c>
    </row>
    <row r="8656" spans="5:13" x14ac:dyDescent="0.3">
      <c r="E8656" s="4">
        <v>43826.583333333336</v>
      </c>
      <c r="F8656" s="3">
        <v>0</v>
      </c>
      <c r="G8656" s="2">
        <f>Table13[[#This Row],[CF % FV]]*$A$2</f>
        <v>0</v>
      </c>
      <c r="H8656" s="3">
        <v>1</v>
      </c>
      <c r="I8656" s="2">
        <f>Table13[[#This Row],[CF % EOL]]*$A$6</f>
        <v>40</v>
      </c>
      <c r="J8656" s="3">
        <v>0.12460761981688992</v>
      </c>
      <c r="K8656" s="2">
        <f>$A$10*Table13[[#This Row],[CF % WEC]]</f>
        <v>3.832491766745779E-2</v>
      </c>
      <c r="L8656" s="1">
        <v>26.888544589679121</v>
      </c>
      <c r="M8656" s="2">
        <f>Table13[[#This Row],[Cons h '[MWh']]]-Table13[[#This Row],[Ewec_prod '[MWh']]]-Table13[[#This Row],[Eeol_prod '[MWh']]]-Table13[[#This Row],[Efv_prod '[MWh']]]</f>
        <v>-13.149780327988335</v>
      </c>
    </row>
    <row r="8657" spans="5:13" x14ac:dyDescent="0.3">
      <c r="E8657" s="4">
        <v>43826.625</v>
      </c>
      <c r="F8657" s="3">
        <v>2.6000000000000003E-4</v>
      </c>
      <c r="G8657" s="2">
        <f>Table13[[#This Row],[CF % FV]]*$A$2</f>
        <v>1.3260000000000001E-2</v>
      </c>
      <c r="H8657" s="3">
        <v>1</v>
      </c>
      <c r="I8657" s="2">
        <f>Table13[[#This Row],[CF % EOL]]*$A$6</f>
        <v>40</v>
      </c>
      <c r="J8657" s="3">
        <v>0.12396108425050816</v>
      </c>
      <c r="K8657" s="2">
        <f>$A$10*Table13[[#This Row],[CF % WEC]]</f>
        <v>3.8126066085290691E-2</v>
      </c>
      <c r="L8657" s="1">
        <v>30.056859577354775</v>
      </c>
      <c r="M8657" s="2">
        <f>Table13[[#This Row],[Cons h '[MWh']]]-Table13[[#This Row],[Ewec_prod '[MWh']]]-Table13[[#This Row],[Eeol_prod '[MWh']]]-Table13[[#This Row],[Efv_prod '[MWh']]]</f>
        <v>-9.9945264887305161</v>
      </c>
    </row>
    <row r="8658" spans="5:13" x14ac:dyDescent="0.3">
      <c r="E8658" s="4">
        <v>43826.666666666664</v>
      </c>
      <c r="F8658" s="3">
        <v>3.2119999999999996E-2</v>
      </c>
      <c r="G8658" s="2">
        <f>Table13[[#This Row],[CF % FV]]*$A$2</f>
        <v>1.6381199999999998</v>
      </c>
      <c r="H8658" s="3">
        <v>1</v>
      </c>
      <c r="I8658" s="2">
        <f>Table13[[#This Row],[CF % EOL]]*$A$6</f>
        <v>40</v>
      </c>
      <c r="J8658" s="3">
        <v>0.1217531416112007</v>
      </c>
      <c r="K8658" s="2">
        <f>$A$10*Table13[[#This Row],[CF % WEC]]</f>
        <v>3.7446980649020627E-2</v>
      </c>
      <c r="L8658" s="1">
        <v>34.074316567353556</v>
      </c>
      <c r="M8658" s="2">
        <f>Table13[[#This Row],[Cons h '[MWh']]]-Table13[[#This Row],[Ewec_prod '[MWh']]]-Table13[[#This Row],[Eeol_prod '[MWh']]]-Table13[[#This Row],[Efv_prod '[MWh']]]</f>
        <v>-7.6012504132954666</v>
      </c>
    </row>
    <row r="8659" spans="5:13" x14ac:dyDescent="0.3">
      <c r="E8659" s="4">
        <v>43826.708333333336</v>
      </c>
      <c r="F8659" s="3">
        <v>0.11504</v>
      </c>
      <c r="G8659" s="2">
        <f>Table13[[#This Row],[CF % FV]]*$A$2</f>
        <v>5.8670400000000003</v>
      </c>
      <c r="H8659" s="3">
        <v>0.92099354827143598</v>
      </c>
      <c r="I8659" s="2">
        <f>Table13[[#This Row],[CF % EOL]]*$A$6</f>
        <v>36.839741930857443</v>
      </c>
      <c r="J8659" s="3">
        <v>0.11858166293652005</v>
      </c>
      <c r="K8659" s="2">
        <f>$A$10*Table13[[#This Row],[CF % WEC]]</f>
        <v>3.6471545444738206E-2</v>
      </c>
      <c r="L8659" s="1">
        <v>29.431535104945581</v>
      </c>
      <c r="M8659" s="2">
        <f>Table13[[#This Row],[Cons h '[MWh']]]-Table13[[#This Row],[Ewec_prod '[MWh']]]-Table13[[#This Row],[Eeol_prod '[MWh']]]-Table13[[#This Row],[Efv_prod '[MWh']]]</f>
        <v>-13.311718371356598</v>
      </c>
    </row>
    <row r="8660" spans="5:13" x14ac:dyDescent="0.3">
      <c r="E8660" s="4">
        <v>43826.75</v>
      </c>
      <c r="F8660" s="3">
        <v>0.34456999999999999</v>
      </c>
      <c r="G8660" s="2">
        <f>Table13[[#This Row],[CF % FV]]*$A$2</f>
        <v>17.573069999999998</v>
      </c>
      <c r="H8660" s="3">
        <v>0.33460379273473201</v>
      </c>
      <c r="I8660" s="2">
        <f>Table13[[#This Row],[CF % EOL]]*$A$6</f>
        <v>13.384151709389281</v>
      </c>
      <c r="J8660" s="3">
        <v>0.1153926399366012</v>
      </c>
      <c r="K8660" s="2">
        <f>$A$10*Table13[[#This Row],[CF % WEC]]</f>
        <v>3.5490714223572764E-2</v>
      </c>
      <c r="L8660" s="1">
        <v>40.899338933429789</v>
      </c>
      <c r="M8660" s="2">
        <f>Table13[[#This Row],[Cons h '[MWh']]]-Table13[[#This Row],[Ewec_prod '[MWh']]]-Table13[[#This Row],[Eeol_prod '[MWh']]]-Table13[[#This Row],[Efv_prod '[MWh']]]</f>
        <v>9.9066265098169417</v>
      </c>
    </row>
    <row r="8661" spans="5:13" x14ac:dyDescent="0.3">
      <c r="E8661" s="4">
        <v>43826.791666666664</v>
      </c>
      <c r="F8661" s="3">
        <v>0.34585000000000005</v>
      </c>
      <c r="G8661" s="2">
        <f>Table13[[#This Row],[CF % FV]]*$A$2</f>
        <v>17.638350000000003</v>
      </c>
      <c r="H8661" s="3">
        <v>5.6693525262099302E-2</v>
      </c>
      <c r="I8661" s="2">
        <f>Table13[[#This Row],[CF % EOL]]*$A$6</f>
        <v>2.2677410104839719</v>
      </c>
      <c r="J8661" s="3">
        <v>0.1113738265371524</v>
      </c>
      <c r="K8661" s="2">
        <f>$A$10*Table13[[#This Row],[CF % WEC]]</f>
        <v>3.4254668684133974E-2</v>
      </c>
      <c r="L8661" s="1">
        <v>53.533378491782315</v>
      </c>
      <c r="M8661" s="2">
        <f>Table13[[#This Row],[Cons h '[MWh']]]-Table13[[#This Row],[Ewec_prod '[MWh']]]-Table13[[#This Row],[Eeol_prod '[MWh']]]-Table13[[#This Row],[Efv_prod '[MWh']]]</f>
        <v>33.593032812614204</v>
      </c>
    </row>
    <row r="8662" spans="5:13" x14ac:dyDescent="0.3">
      <c r="E8662" s="4">
        <v>43826.833333333336</v>
      </c>
      <c r="F8662" s="3">
        <v>0.26275999999999999</v>
      </c>
      <c r="G8662" s="2">
        <f>Table13[[#This Row],[CF % FV]]*$A$2</f>
        <v>13.40076</v>
      </c>
      <c r="H8662" s="3">
        <v>0</v>
      </c>
      <c r="I8662" s="2">
        <f>Table13[[#This Row],[CF % EOL]]*$A$6</f>
        <v>0</v>
      </c>
      <c r="J8662" s="3">
        <v>0.10779006325074067</v>
      </c>
      <c r="K8662" s="2">
        <f>$A$10*Table13[[#This Row],[CF % WEC]]</f>
        <v>3.3152429245701408E-2</v>
      </c>
      <c r="L8662" s="1">
        <v>43.155430220780936</v>
      </c>
      <c r="M8662" s="2">
        <f>Table13[[#This Row],[Cons h '[MWh']]]-Table13[[#This Row],[Ewec_prod '[MWh']]]-Table13[[#This Row],[Eeol_prod '[MWh']]]-Table13[[#This Row],[Efv_prod '[MWh']]]</f>
        <v>29.721517791535234</v>
      </c>
    </row>
    <row r="8663" spans="5:13" x14ac:dyDescent="0.3">
      <c r="E8663" s="4">
        <v>43826.875</v>
      </c>
      <c r="F8663" s="3">
        <v>0.17901</v>
      </c>
      <c r="G8663" s="2">
        <f>Table13[[#This Row],[CF % FV]]*$A$2</f>
        <v>9.1295099999999998</v>
      </c>
      <c r="H8663" s="3">
        <v>0</v>
      </c>
      <c r="I8663" s="2">
        <f>Table13[[#This Row],[CF % EOL]]*$A$6</f>
        <v>0</v>
      </c>
      <c r="J8663" s="3">
        <v>0.10620970042318545</v>
      </c>
      <c r="K8663" s="2">
        <f>$A$10*Table13[[#This Row],[CF % WEC]]</f>
        <v>3.2666365268716954E-2</v>
      </c>
      <c r="L8663" s="1">
        <v>39.378221176567628</v>
      </c>
      <c r="M8663" s="2">
        <f>Table13[[#This Row],[Cons h '[MWh']]]-Table13[[#This Row],[Ewec_prod '[MWh']]]-Table13[[#This Row],[Eeol_prod '[MWh']]]-Table13[[#This Row],[Efv_prod '[MWh']]]</f>
        <v>30.216044811298911</v>
      </c>
    </row>
    <row r="8664" spans="5:13" x14ac:dyDescent="0.3">
      <c r="E8664" s="4">
        <v>43826.916666666664</v>
      </c>
      <c r="F8664" s="3">
        <v>0.12637999999999999</v>
      </c>
      <c r="G8664" s="2">
        <f>Table13[[#This Row],[CF % FV]]*$A$2</f>
        <v>6.4453799999999992</v>
      </c>
      <c r="H8664" s="3">
        <v>6.20645636871167E-2</v>
      </c>
      <c r="I8664" s="2">
        <f>Table13[[#This Row],[CF % EOL]]*$A$6</f>
        <v>2.4825825474846681</v>
      </c>
      <c r="J8664" s="3">
        <v>0.10358393458796097</v>
      </c>
      <c r="K8664" s="2">
        <f>$A$10*Table13[[#This Row],[CF % WEC]]</f>
        <v>3.1858772124759301E-2</v>
      </c>
      <c r="L8664" s="1">
        <v>24.891218555556726</v>
      </c>
      <c r="M8664" s="2">
        <f>Table13[[#This Row],[Cons h '[MWh']]]-Table13[[#This Row],[Ewec_prod '[MWh']]]-Table13[[#This Row],[Eeol_prod '[MWh']]]-Table13[[#This Row],[Efv_prod '[MWh']]]</f>
        <v>15.931397235947298</v>
      </c>
    </row>
    <row r="8665" spans="5:13" x14ac:dyDescent="0.3">
      <c r="E8665" s="4">
        <v>43826.958333333336</v>
      </c>
      <c r="F8665" s="3">
        <v>0.11236</v>
      </c>
      <c r="G8665" s="2">
        <f>Table13[[#This Row],[CF % FV]]*$A$2</f>
        <v>5.7303600000000001</v>
      </c>
      <c r="H8665" s="3">
        <v>1.7405833056887199E-2</v>
      </c>
      <c r="I8665" s="2">
        <f>Table13[[#This Row],[CF % EOL]]*$A$6</f>
        <v>0.69623332227548795</v>
      </c>
      <c r="J8665" s="3">
        <v>0.10212659731687246</v>
      </c>
      <c r="K8665" s="2">
        <f>$A$10*Table13[[#This Row],[CF % WEC]]</f>
        <v>3.141054647844442E-2</v>
      </c>
      <c r="L8665" s="1">
        <v>25.436871062629415</v>
      </c>
      <c r="M8665" s="2">
        <f>Table13[[#This Row],[Cons h '[MWh']]]-Table13[[#This Row],[Ewec_prod '[MWh']]]-Table13[[#This Row],[Eeol_prod '[MWh']]]-Table13[[#This Row],[Efv_prod '[MWh']]]</f>
        <v>18.97886719387548</v>
      </c>
    </row>
    <row r="8666" spans="5:13" x14ac:dyDescent="0.3">
      <c r="E8666" s="4">
        <v>43827</v>
      </c>
      <c r="F8666" s="3">
        <v>8.054E-2</v>
      </c>
      <c r="G8666" s="2">
        <f>Table13[[#This Row],[CF % FV]]*$A$2</f>
        <v>4.1075400000000002</v>
      </c>
      <c r="H8666" s="3">
        <v>2.1645083278363201E-6</v>
      </c>
      <c r="I8666" s="2">
        <f>Table13[[#This Row],[CF % EOL]]*$A$6</f>
        <v>8.6580333113452811E-5</v>
      </c>
      <c r="J8666" s="3">
        <v>0.10216306881161873</v>
      </c>
      <c r="K8666" s="2">
        <f>$A$10*Table13[[#This Row],[CF % WEC]]</f>
        <v>3.1421763826431755E-2</v>
      </c>
      <c r="L8666" s="1">
        <v>23.734355350394033</v>
      </c>
      <c r="M8666" s="2">
        <f>Table13[[#This Row],[Cons h '[MWh']]]-Table13[[#This Row],[Ewec_prod '[MWh']]]-Table13[[#This Row],[Eeol_prod '[MWh']]]-Table13[[#This Row],[Efv_prod '[MWh']]]</f>
        <v>19.595307006234485</v>
      </c>
    </row>
    <row r="8667" spans="5:13" x14ac:dyDescent="0.3">
      <c r="E8667" s="4">
        <v>43827.041666666664</v>
      </c>
      <c r="F8667" s="3">
        <v>6.0929999999999998E-2</v>
      </c>
      <c r="G8667" s="2">
        <f>Table13[[#This Row],[CF % FV]]*$A$2</f>
        <v>3.1074299999999999</v>
      </c>
      <c r="H8667" s="3">
        <v>0</v>
      </c>
      <c r="I8667" s="2">
        <f>Table13[[#This Row],[CF % EOL]]*$A$6</f>
        <v>0</v>
      </c>
      <c r="J8667" s="3">
        <v>0.10332323663766618</v>
      </c>
      <c r="K8667" s="2">
        <f>$A$10*Table13[[#This Row],[CF % WEC]]</f>
        <v>3.1778590611816475E-2</v>
      </c>
      <c r="L8667" s="1">
        <v>23.963744972759532</v>
      </c>
      <c r="M8667" s="2">
        <f>Table13[[#This Row],[Cons h '[MWh']]]-Table13[[#This Row],[Ewec_prod '[MWh']]]-Table13[[#This Row],[Eeol_prod '[MWh']]]-Table13[[#This Row],[Efv_prod '[MWh']]]</f>
        <v>20.824536382147713</v>
      </c>
    </row>
    <row r="8668" spans="5:13" x14ac:dyDescent="0.3">
      <c r="E8668" s="4">
        <v>43827.083333333336</v>
      </c>
      <c r="F8668" s="3">
        <v>5.0299999999999997E-2</v>
      </c>
      <c r="G8668" s="2">
        <f>Table13[[#This Row],[CF % FV]]*$A$2</f>
        <v>2.5652999999999997</v>
      </c>
      <c r="H8668" s="3">
        <v>0</v>
      </c>
      <c r="I8668" s="2">
        <f>Table13[[#This Row],[CF % EOL]]*$A$6</f>
        <v>0</v>
      </c>
      <c r="J8668" s="3">
        <v>0.10524841320077646</v>
      </c>
      <c r="K8668" s="2">
        <f>$A$10*Table13[[#This Row],[CF % WEC]]</f>
        <v>3.2370707156414179E-2</v>
      </c>
      <c r="L8668" s="1">
        <v>24.358053319081144</v>
      </c>
      <c r="M8668" s="2">
        <f>Table13[[#This Row],[Cons h '[MWh']]]-Table13[[#This Row],[Ewec_prod '[MWh']]]-Table13[[#This Row],[Eeol_prod '[MWh']]]-Table13[[#This Row],[Efv_prod '[MWh']]]</f>
        <v>21.760382611924729</v>
      </c>
    </row>
    <row r="8669" spans="5:13" x14ac:dyDescent="0.3">
      <c r="E8669" s="4">
        <v>43827.125</v>
      </c>
      <c r="F8669" s="3">
        <v>4.64E-3</v>
      </c>
      <c r="G8669" s="2">
        <f>Table13[[#This Row],[CF % FV]]*$A$2</f>
        <v>0.23663999999999999</v>
      </c>
      <c r="H8669" s="3">
        <v>6.1702790039133697E-2</v>
      </c>
      <c r="I8669" s="2">
        <f>Table13[[#This Row],[CF % EOL]]*$A$6</f>
        <v>2.4681116015653477</v>
      </c>
      <c r="J8669" s="3">
        <v>0.10755442801967502</v>
      </c>
      <c r="K8669" s="2">
        <f>$A$10*Table13[[#This Row],[CF % WEC]]</f>
        <v>3.3079956142985749E-2</v>
      </c>
      <c r="L8669" s="1">
        <v>23.70205591137351</v>
      </c>
      <c r="M8669" s="2">
        <f>Table13[[#This Row],[Cons h '[MWh']]]-Table13[[#This Row],[Ewec_prod '[MWh']]]-Table13[[#This Row],[Eeol_prod '[MWh']]]-Table13[[#This Row],[Efv_prod '[MWh']]]</f>
        <v>20.964224353665177</v>
      </c>
    </row>
    <row r="8670" spans="5:13" x14ac:dyDescent="0.3">
      <c r="E8670" s="4">
        <v>43827.166666666664</v>
      </c>
      <c r="F8670" s="3">
        <v>0</v>
      </c>
      <c r="G8670" s="2">
        <f>Table13[[#This Row],[CF % FV]]*$A$2</f>
        <v>0</v>
      </c>
      <c r="H8670" s="3">
        <v>0.19827673363853601</v>
      </c>
      <c r="I8670" s="2">
        <f>Table13[[#This Row],[CF % EOL]]*$A$6</f>
        <v>7.9310693455414407</v>
      </c>
      <c r="J8670" s="3">
        <v>0.10939849624733268</v>
      </c>
      <c r="K8670" s="2">
        <f>$A$10*Table13[[#This Row],[CF % WEC]]</f>
        <v>3.3647126618611627E-2</v>
      </c>
      <c r="L8670" s="1">
        <v>29.94268305105815</v>
      </c>
      <c r="M8670" s="2">
        <f>Table13[[#This Row],[Cons h '[MWh']]]-Table13[[#This Row],[Ewec_prod '[MWh']]]-Table13[[#This Row],[Eeol_prod '[MWh']]]-Table13[[#This Row],[Efv_prod '[MWh']]]</f>
        <v>21.977966578898098</v>
      </c>
    </row>
    <row r="8671" spans="5:13" x14ac:dyDescent="0.3">
      <c r="E8671" s="4">
        <v>43827.208333333336</v>
      </c>
      <c r="F8671" s="3">
        <v>0</v>
      </c>
      <c r="G8671" s="2">
        <f>Table13[[#This Row],[CF % FV]]*$A$2</f>
        <v>0</v>
      </c>
      <c r="H8671" s="3">
        <v>0.28573572346378501</v>
      </c>
      <c r="I8671" s="2">
        <f>Table13[[#This Row],[CF % EOL]]*$A$6</f>
        <v>11.4294289385514</v>
      </c>
      <c r="J8671" s="3">
        <v>0.10906225195244686</v>
      </c>
      <c r="K8671" s="2">
        <f>$A$10*Table13[[#This Row],[CF % WEC]]</f>
        <v>3.3543709709303933E-2</v>
      </c>
      <c r="L8671" s="1">
        <v>32.50554482302929</v>
      </c>
      <c r="M8671" s="2">
        <f>Table13[[#This Row],[Cons h '[MWh']]]-Table13[[#This Row],[Ewec_prod '[MWh']]]-Table13[[#This Row],[Eeol_prod '[MWh']]]-Table13[[#This Row],[Efv_prod '[MWh']]]</f>
        <v>21.042572174768583</v>
      </c>
    </row>
    <row r="8672" spans="5:13" x14ac:dyDescent="0.3">
      <c r="E8672" s="4">
        <v>43827.25</v>
      </c>
      <c r="F8672" s="3">
        <v>0</v>
      </c>
      <c r="G8672" s="2">
        <f>Table13[[#This Row],[CF % FV]]*$A$2</f>
        <v>0</v>
      </c>
      <c r="H8672" s="3">
        <v>0.52565542886595995</v>
      </c>
      <c r="I8672" s="2">
        <f>Table13[[#This Row],[CF % EOL]]*$A$6</f>
        <v>21.026217154638399</v>
      </c>
      <c r="J8672" s="3">
        <v>0.10788700683283763</v>
      </c>
      <c r="K8672" s="2">
        <f>$A$10*Table13[[#This Row],[CF % WEC]]</f>
        <v>3.318224567914034E-2</v>
      </c>
      <c r="L8672" s="1">
        <v>35.483123526044594</v>
      </c>
      <c r="M8672" s="2">
        <f>Table13[[#This Row],[Cons h '[MWh']]]-Table13[[#This Row],[Ewec_prod '[MWh']]]-Table13[[#This Row],[Eeol_prod '[MWh']]]-Table13[[#This Row],[Efv_prod '[MWh']]]</f>
        <v>14.423724125727052</v>
      </c>
    </row>
    <row r="8673" spans="5:13" x14ac:dyDescent="0.3">
      <c r="E8673" s="4">
        <v>43827.291666666664</v>
      </c>
      <c r="F8673" s="3">
        <v>0</v>
      </c>
      <c r="G8673" s="2">
        <f>Table13[[#This Row],[CF % FV]]*$A$2</f>
        <v>0</v>
      </c>
      <c r="H8673" s="3">
        <v>0.70933828053524595</v>
      </c>
      <c r="I8673" s="2">
        <f>Table13[[#This Row],[CF % EOL]]*$A$6</f>
        <v>28.373531221409838</v>
      </c>
      <c r="J8673" s="3">
        <v>0.10904084919697286</v>
      </c>
      <c r="K8673" s="2">
        <f>$A$10*Table13[[#This Row],[CF % WEC]]</f>
        <v>3.3537126975097122E-2</v>
      </c>
      <c r="L8673" s="1">
        <v>31.108613661473452</v>
      </c>
      <c r="M8673" s="2">
        <f>Table13[[#This Row],[Cons h '[MWh']]]-Table13[[#This Row],[Ewec_prod '[MWh']]]-Table13[[#This Row],[Eeol_prod '[MWh']]]-Table13[[#This Row],[Efv_prod '[MWh']]]</f>
        <v>2.7015453130885163</v>
      </c>
    </row>
    <row r="8674" spans="5:13" x14ac:dyDescent="0.3">
      <c r="E8674" s="4">
        <v>43827.333333333336</v>
      </c>
      <c r="F8674" s="3">
        <v>0</v>
      </c>
      <c r="G8674" s="2">
        <f>Table13[[#This Row],[CF % FV]]*$A$2</f>
        <v>0</v>
      </c>
      <c r="H8674" s="3">
        <v>0.56348374880808805</v>
      </c>
      <c r="I8674" s="2">
        <f>Table13[[#This Row],[CF % EOL]]*$A$6</f>
        <v>22.539349952323523</v>
      </c>
      <c r="J8674" s="3">
        <v>0.11024988571891949</v>
      </c>
      <c r="K8674" s="2">
        <f>$A$10*Table13[[#This Row],[CF % WEC]]</f>
        <v>3.3908984051162327E-2</v>
      </c>
      <c r="L8674" s="1">
        <v>28.919809117667398</v>
      </c>
      <c r="M8674" s="2">
        <f>Table13[[#This Row],[Cons h '[MWh']]]-Table13[[#This Row],[Ewec_prod '[MWh']]]-Table13[[#This Row],[Eeol_prod '[MWh']]]-Table13[[#This Row],[Efv_prod '[MWh']]]</f>
        <v>6.346550181292713</v>
      </c>
    </row>
    <row r="8675" spans="5:13" x14ac:dyDescent="0.3">
      <c r="E8675" s="4">
        <v>43827.375</v>
      </c>
      <c r="F8675" s="3">
        <v>0</v>
      </c>
      <c r="G8675" s="2">
        <f>Table13[[#This Row],[CF % FV]]*$A$2</f>
        <v>0</v>
      </c>
      <c r="H8675" s="3">
        <v>0.47636343576337398</v>
      </c>
      <c r="I8675" s="2">
        <f>Table13[[#This Row],[CF % EOL]]*$A$6</f>
        <v>19.05453743053496</v>
      </c>
      <c r="J8675" s="3">
        <v>0.10566000301573614</v>
      </c>
      <c r="K8675" s="2">
        <f>$A$10*Table13[[#This Row],[CF % WEC]]</f>
        <v>3.2497297695534284E-2</v>
      </c>
      <c r="L8675" s="1">
        <v>26.17801082839398</v>
      </c>
      <c r="M8675" s="2">
        <f>Table13[[#This Row],[Cons h '[MWh']]]-Table13[[#This Row],[Ewec_prod '[MWh']]]-Table13[[#This Row],[Eeol_prod '[MWh']]]-Table13[[#This Row],[Efv_prod '[MWh']]]</f>
        <v>7.0909761001634841</v>
      </c>
    </row>
    <row r="8676" spans="5:13" x14ac:dyDescent="0.3">
      <c r="E8676" s="4">
        <v>43827.416666666664</v>
      </c>
      <c r="F8676" s="3">
        <v>0</v>
      </c>
      <c r="G8676" s="2">
        <f>Table13[[#This Row],[CF % FV]]*$A$2</f>
        <v>0</v>
      </c>
      <c r="H8676" s="3">
        <v>9.7877694253540204E-2</v>
      </c>
      <c r="I8676" s="2">
        <f>Table13[[#This Row],[CF % EOL]]*$A$6</f>
        <v>3.9151077701416082</v>
      </c>
      <c r="J8676" s="3">
        <v>9.8429576207028802E-2</v>
      </c>
      <c r="K8676" s="2">
        <f>$A$10*Table13[[#This Row],[CF % WEC]]</f>
        <v>3.0273472920199575E-2</v>
      </c>
      <c r="L8676" s="1">
        <v>30.360518056887379</v>
      </c>
      <c r="M8676" s="2">
        <f>Table13[[#This Row],[Cons h '[MWh']]]-Table13[[#This Row],[Ewec_prod '[MWh']]]-Table13[[#This Row],[Eeol_prod '[MWh']]]-Table13[[#This Row],[Efv_prod '[MWh']]]</f>
        <v>26.415136813825569</v>
      </c>
    </row>
    <row r="8677" spans="5:13" x14ac:dyDescent="0.3">
      <c r="E8677" s="4">
        <v>43827.458333333336</v>
      </c>
      <c r="F8677" s="3">
        <v>0</v>
      </c>
      <c r="G8677" s="2">
        <f>Table13[[#This Row],[CF % FV]]*$A$2</f>
        <v>0</v>
      </c>
      <c r="H8677" s="3">
        <v>0.26705148447544103</v>
      </c>
      <c r="I8677" s="2">
        <f>Table13[[#This Row],[CF % EOL]]*$A$6</f>
        <v>10.682059379017641</v>
      </c>
      <c r="J8677" s="3">
        <v>9.3493744677123611E-2</v>
      </c>
      <c r="K8677" s="2">
        <f>$A$10*Table13[[#This Row],[CF % WEC]]</f>
        <v>2.8755384882870591E-2</v>
      </c>
      <c r="L8677" s="1">
        <v>39.480927566700586</v>
      </c>
      <c r="M8677" s="2">
        <f>Table13[[#This Row],[Cons h '[MWh']]]-Table13[[#This Row],[Ewec_prod '[MWh']]]-Table13[[#This Row],[Eeol_prod '[MWh']]]-Table13[[#This Row],[Efv_prod '[MWh']]]</f>
        <v>28.770112802800075</v>
      </c>
    </row>
    <row r="8678" spans="5:13" x14ac:dyDescent="0.3">
      <c r="E8678" s="4">
        <v>43827.5</v>
      </c>
      <c r="F8678" s="3">
        <v>0</v>
      </c>
      <c r="G8678" s="2">
        <f>Table13[[#This Row],[CF % FV]]*$A$2</f>
        <v>0</v>
      </c>
      <c r="H8678" s="3">
        <v>0.32296425282024899</v>
      </c>
      <c r="I8678" s="2">
        <f>Table13[[#This Row],[CF % EOL]]*$A$6</f>
        <v>12.918570112809959</v>
      </c>
      <c r="J8678" s="3">
        <v>8.9989144473720084E-2</v>
      </c>
      <c r="K8678" s="2">
        <f>$A$10*Table13[[#This Row],[CF % WEC]]</f>
        <v>2.7677493222230825E-2</v>
      </c>
      <c r="L8678" s="1">
        <v>31.83874462511432</v>
      </c>
      <c r="M8678" s="2">
        <f>Table13[[#This Row],[Cons h '[MWh']]]-Table13[[#This Row],[Ewec_prod '[MWh']]]-Table13[[#This Row],[Eeol_prod '[MWh']]]-Table13[[#This Row],[Efv_prod '[MWh']]]</f>
        <v>18.892497019082128</v>
      </c>
    </row>
    <row r="8679" spans="5:13" x14ac:dyDescent="0.3">
      <c r="E8679" s="4">
        <v>43827.541666666664</v>
      </c>
      <c r="F8679" s="3">
        <v>0</v>
      </c>
      <c r="G8679" s="2">
        <f>Table13[[#This Row],[CF % FV]]*$A$2</f>
        <v>0</v>
      </c>
      <c r="H8679" s="3">
        <v>0.29456010493912699</v>
      </c>
      <c r="I8679" s="2">
        <f>Table13[[#This Row],[CF % EOL]]*$A$6</f>
        <v>11.782404197565079</v>
      </c>
      <c r="J8679" s="3">
        <v>8.7186880053073637E-2</v>
      </c>
      <c r="K8679" s="2">
        <f>$A$10*Table13[[#This Row],[CF % WEC]]</f>
        <v>2.6815615326147586E-2</v>
      </c>
      <c r="L8679" s="1">
        <v>34.677632622598843</v>
      </c>
      <c r="M8679" s="2">
        <f>Table13[[#This Row],[Cons h '[MWh']]]-Table13[[#This Row],[Ewec_prod '[MWh']]]-Table13[[#This Row],[Eeol_prod '[MWh']]]-Table13[[#This Row],[Efv_prod '[MWh']]]</f>
        <v>22.868412809707614</v>
      </c>
    </row>
    <row r="8680" spans="5:13" x14ac:dyDescent="0.3">
      <c r="E8680" s="4">
        <v>43827.583333333336</v>
      </c>
      <c r="F8680" s="3">
        <v>0</v>
      </c>
      <c r="G8680" s="2">
        <f>Table13[[#This Row],[CF % FV]]*$A$2</f>
        <v>0</v>
      </c>
      <c r="H8680" s="3">
        <v>0.191148879860536</v>
      </c>
      <c r="I8680" s="2">
        <f>Table13[[#This Row],[CF % EOL]]*$A$6</f>
        <v>7.6459551944214397</v>
      </c>
      <c r="J8680" s="3">
        <v>8.4726759992915554E-2</v>
      </c>
      <c r="K8680" s="2">
        <f>$A$10*Table13[[#This Row],[CF % WEC]]</f>
        <v>2.6058968991869075E-2</v>
      </c>
      <c r="L8680" s="1">
        <v>32.801938972495542</v>
      </c>
      <c r="M8680" s="2">
        <f>Table13[[#This Row],[Cons h '[MWh']]]-Table13[[#This Row],[Ewec_prod '[MWh']]]-Table13[[#This Row],[Eeol_prod '[MWh']]]-Table13[[#This Row],[Efv_prod '[MWh']]]</f>
        <v>25.129924809082233</v>
      </c>
    </row>
    <row r="8681" spans="5:13" x14ac:dyDescent="0.3">
      <c r="E8681" s="4">
        <v>43827.625</v>
      </c>
      <c r="F8681" s="3">
        <v>1.2999999999999999E-3</v>
      </c>
      <c r="G8681" s="2">
        <f>Table13[[#This Row],[CF % FV]]*$A$2</f>
        <v>6.6299999999999998E-2</v>
      </c>
      <c r="H8681" s="3">
        <v>0.13251968752412199</v>
      </c>
      <c r="I8681" s="2">
        <f>Table13[[#This Row],[CF % EOL]]*$A$6</f>
        <v>5.3007875009648799</v>
      </c>
      <c r="J8681" s="3">
        <v>8.2765071271452481E-2</v>
      </c>
      <c r="K8681" s="2">
        <f>$A$10*Table13[[#This Row],[CF % WEC]]</f>
        <v>2.545562259259003E-2</v>
      </c>
      <c r="L8681" s="1">
        <v>36.068740691142423</v>
      </c>
      <c r="M8681" s="2">
        <f>Table13[[#This Row],[Cons h '[MWh']]]-Table13[[#This Row],[Ewec_prod '[MWh']]]-Table13[[#This Row],[Eeol_prod '[MWh']]]-Table13[[#This Row],[Efv_prod '[MWh']]]</f>
        <v>30.676197567584957</v>
      </c>
    </row>
    <row r="8682" spans="5:13" x14ac:dyDescent="0.3">
      <c r="E8682" s="4">
        <v>43827.666666666664</v>
      </c>
      <c r="F8682" s="3">
        <v>5.5630000000000006E-2</v>
      </c>
      <c r="G8682" s="2">
        <f>Table13[[#This Row],[CF % FV]]*$A$2</f>
        <v>2.8371300000000002</v>
      </c>
      <c r="H8682" s="3">
        <v>0.18311640300793</v>
      </c>
      <c r="I8682" s="2">
        <f>Table13[[#This Row],[CF % EOL]]*$A$6</f>
        <v>7.3246561203171998</v>
      </c>
      <c r="J8682" s="3">
        <v>8.1093931893294918E-2</v>
      </c>
      <c r="K8682" s="2">
        <f>$A$10*Table13[[#This Row],[CF % WEC]]</f>
        <v>2.4941638943974876E-2</v>
      </c>
      <c r="L8682" s="1">
        <v>22.06860535537427</v>
      </c>
      <c r="M8682" s="2">
        <f>Table13[[#This Row],[Cons h '[MWh']]]-Table13[[#This Row],[Ewec_prod '[MWh']]]-Table13[[#This Row],[Eeol_prod '[MWh']]]-Table13[[#This Row],[Efv_prod '[MWh']]]</f>
        <v>11.881877596113094</v>
      </c>
    </row>
    <row r="8683" spans="5:13" x14ac:dyDescent="0.3">
      <c r="E8683" s="4">
        <v>43827.708333333336</v>
      </c>
      <c r="F8683" s="3">
        <v>0.20394999999999999</v>
      </c>
      <c r="G8683" s="2">
        <f>Table13[[#This Row],[CF % FV]]*$A$2</f>
        <v>10.401449999999999</v>
      </c>
      <c r="H8683" s="3">
        <v>0.236012238022906</v>
      </c>
      <c r="I8683" s="2">
        <f>Table13[[#This Row],[CF % EOL]]*$A$6</f>
        <v>9.4404895209162394</v>
      </c>
      <c r="J8683" s="3">
        <v>8.0117447765413755E-2</v>
      </c>
      <c r="K8683" s="2">
        <f>$A$10*Table13[[#This Row],[CF % WEC]]</f>
        <v>2.464130679847993E-2</v>
      </c>
      <c r="L8683" s="1">
        <v>30.272944701290363</v>
      </c>
      <c r="M8683" s="2">
        <f>Table13[[#This Row],[Cons h '[MWh']]]-Table13[[#This Row],[Ewec_prod '[MWh']]]-Table13[[#This Row],[Eeol_prod '[MWh']]]-Table13[[#This Row],[Efv_prod '[MWh']]]</f>
        <v>10.406363873575648</v>
      </c>
    </row>
    <row r="8684" spans="5:13" x14ac:dyDescent="0.3">
      <c r="E8684" s="4">
        <v>43827.75</v>
      </c>
      <c r="F8684" s="3">
        <v>0.36685000000000001</v>
      </c>
      <c r="G8684" s="2">
        <f>Table13[[#This Row],[CF % FV]]*$A$2</f>
        <v>18.709350000000001</v>
      </c>
      <c r="H8684" s="3">
        <v>0.28112368551699501</v>
      </c>
      <c r="I8684" s="2">
        <f>Table13[[#This Row],[CF % EOL]]*$A$6</f>
        <v>11.2449474206798</v>
      </c>
      <c r="J8684" s="3">
        <v>7.9717628903173104E-2</v>
      </c>
      <c r="K8684" s="2">
        <f>$A$10*Table13[[#This Row],[CF % WEC]]</f>
        <v>2.4518336590078658E-2</v>
      </c>
      <c r="L8684" s="1">
        <v>41.56813807845824</v>
      </c>
      <c r="M8684" s="2">
        <f>Table13[[#This Row],[Cons h '[MWh']]]-Table13[[#This Row],[Ewec_prod '[MWh']]]-Table13[[#This Row],[Eeol_prod '[MWh']]]-Table13[[#This Row],[Efv_prod '[MWh']]]</f>
        <v>11.589322321188362</v>
      </c>
    </row>
    <row r="8685" spans="5:13" x14ac:dyDescent="0.3">
      <c r="E8685" s="4">
        <v>43827.791666666664</v>
      </c>
      <c r="F8685" s="3">
        <v>0.50078</v>
      </c>
      <c r="G8685" s="2">
        <f>Table13[[#This Row],[CF % FV]]*$A$2</f>
        <v>25.53978</v>
      </c>
      <c r="H8685" s="3">
        <v>0.29129899398220899</v>
      </c>
      <c r="I8685" s="2">
        <f>Table13[[#This Row],[CF % EOL]]*$A$6</f>
        <v>11.65195975928836</v>
      </c>
      <c r="J8685" s="3">
        <v>8.1328404827020237E-2</v>
      </c>
      <c r="K8685" s="2">
        <f>$A$10*Table13[[#This Row],[CF % WEC]]</f>
        <v>2.5013754564941516E-2</v>
      </c>
      <c r="L8685" s="1">
        <v>43.471227505260686</v>
      </c>
      <c r="M8685" s="2">
        <f>Table13[[#This Row],[Cons h '[MWh']]]-Table13[[#This Row],[Ewec_prod '[MWh']]]-Table13[[#This Row],[Eeol_prod '[MWh']]]-Table13[[#This Row],[Efv_prod '[MWh']]]</f>
        <v>6.2544739914073872</v>
      </c>
    </row>
    <row r="8686" spans="5:13" x14ac:dyDescent="0.3">
      <c r="E8686" s="4">
        <v>43827.833333333336</v>
      </c>
      <c r="F8686" s="3">
        <v>0.60211999999999999</v>
      </c>
      <c r="G8686" s="2">
        <f>Table13[[#This Row],[CF % FV]]*$A$2</f>
        <v>30.708120000000001</v>
      </c>
      <c r="H8686" s="3">
        <v>0.25162882761842298</v>
      </c>
      <c r="I8686" s="2">
        <f>Table13[[#This Row],[CF % EOL]]*$A$6</f>
        <v>10.065153104736918</v>
      </c>
      <c r="J8686" s="3">
        <v>8.2061629860460825E-2</v>
      </c>
      <c r="K8686" s="2">
        <f>$A$10*Table13[[#This Row],[CF % WEC]]</f>
        <v>2.5239268775706664E-2</v>
      </c>
      <c r="L8686" s="1">
        <v>35.512306033136475</v>
      </c>
      <c r="M8686" s="2">
        <f>Table13[[#This Row],[Cons h '[MWh']]]-Table13[[#This Row],[Ewec_prod '[MWh']]]-Table13[[#This Row],[Eeol_prod '[MWh']]]-Table13[[#This Row],[Efv_prod '[MWh']]]</f>
        <v>-5.2862063403761503</v>
      </c>
    </row>
    <row r="8687" spans="5:13" x14ac:dyDescent="0.3">
      <c r="E8687" s="4">
        <v>43827.875</v>
      </c>
      <c r="F8687" s="3">
        <v>0.66998999999999997</v>
      </c>
      <c r="G8687" s="2">
        <f>Table13[[#This Row],[CF % FV]]*$A$2</f>
        <v>34.169489999999996</v>
      </c>
      <c r="H8687" s="3">
        <v>0.27985007488788599</v>
      </c>
      <c r="I8687" s="2">
        <f>Table13[[#This Row],[CF % EOL]]*$A$6</f>
        <v>11.19400299551544</v>
      </c>
      <c r="J8687" s="3">
        <v>9.2257955140680303E-2</v>
      </c>
      <c r="K8687" s="2">
        <f>$A$10*Table13[[#This Row],[CF % WEC]]</f>
        <v>2.8375299521252312E-2</v>
      </c>
      <c r="L8687" s="1">
        <v>28.557797041726573</v>
      </c>
      <c r="M8687" s="2">
        <f>Table13[[#This Row],[Cons h '[MWh']]]-Table13[[#This Row],[Ewec_prod '[MWh']]]-Table13[[#This Row],[Eeol_prod '[MWh']]]-Table13[[#This Row],[Efv_prod '[MWh']]]</f>
        <v>-16.834071253310114</v>
      </c>
    </row>
    <row r="8688" spans="5:13" x14ac:dyDescent="0.3">
      <c r="E8688" s="4">
        <v>43827.916666666664</v>
      </c>
      <c r="F8688" s="3">
        <v>0.66003999999999996</v>
      </c>
      <c r="G8688" s="2">
        <f>Table13[[#This Row],[CF % FV]]*$A$2</f>
        <v>33.662039999999998</v>
      </c>
      <c r="H8688" s="3">
        <v>0.59871529819923497</v>
      </c>
      <c r="I8688" s="2">
        <f>Table13[[#This Row],[CF % EOL]]*$A$6</f>
        <v>23.948611927969399</v>
      </c>
      <c r="J8688" s="3">
        <v>0.1055558900976525</v>
      </c>
      <c r="K8688" s="2">
        <f>$A$10*Table13[[#This Row],[CF % WEC]]</f>
        <v>3.2465276226706474E-2</v>
      </c>
      <c r="L8688" s="1">
        <v>30.165858841340228</v>
      </c>
      <c r="M8688" s="2">
        <f>Table13[[#This Row],[Cons h '[MWh']]]-Table13[[#This Row],[Ewec_prod '[MWh']]]-Table13[[#This Row],[Eeol_prod '[MWh']]]-Table13[[#This Row],[Efv_prod '[MWh']]]</f>
        <v>-27.477258362855874</v>
      </c>
    </row>
    <row r="8689" spans="5:13" x14ac:dyDescent="0.3">
      <c r="E8689" s="4">
        <v>43827.958333333336</v>
      </c>
      <c r="F8689" s="3">
        <v>0.51141000000000003</v>
      </c>
      <c r="G8689" s="2">
        <f>Table13[[#This Row],[CF % FV]]*$A$2</f>
        <v>26.081910000000001</v>
      </c>
      <c r="H8689" s="3">
        <v>0.62523933862148595</v>
      </c>
      <c r="I8689" s="2">
        <f>Table13[[#This Row],[CF % EOL]]*$A$6</f>
        <v>25.009573544859439</v>
      </c>
      <c r="J8689" s="3">
        <v>0.1111268254333774</v>
      </c>
      <c r="K8689" s="2">
        <f>$A$10*Table13[[#This Row],[CF % WEC]]</f>
        <v>3.4178699839051634E-2</v>
      </c>
      <c r="L8689" s="1">
        <v>24.353928164645357</v>
      </c>
      <c r="M8689" s="2">
        <f>Table13[[#This Row],[Cons h '[MWh']]]-Table13[[#This Row],[Ewec_prod '[MWh']]]-Table13[[#This Row],[Eeol_prod '[MWh']]]-Table13[[#This Row],[Efv_prod '[MWh']]]</f>
        <v>-26.771734080053136</v>
      </c>
    </row>
    <row r="8690" spans="5:13" x14ac:dyDescent="0.3">
      <c r="E8690" s="4">
        <v>43828</v>
      </c>
      <c r="F8690" s="3">
        <v>0.45616000000000001</v>
      </c>
      <c r="G8690" s="2">
        <f>Table13[[#This Row],[CF % FV]]*$A$2</f>
        <v>23.26416</v>
      </c>
      <c r="H8690" s="3">
        <v>0.48698671068493898</v>
      </c>
      <c r="I8690" s="2">
        <f>Table13[[#This Row],[CF % EOL]]*$A$6</f>
        <v>19.47946842739756</v>
      </c>
      <c r="J8690" s="3">
        <v>0.11196703610017873</v>
      </c>
      <c r="K8690" s="2">
        <f>$A$10*Table13[[#This Row],[CF % WEC]]</f>
        <v>3.4437119064744254E-2</v>
      </c>
      <c r="L8690" s="1">
        <v>26.164450765040645</v>
      </c>
      <c r="M8690" s="2">
        <f>Table13[[#This Row],[Cons h '[MWh']]]-Table13[[#This Row],[Ewec_prod '[MWh']]]-Table13[[#This Row],[Eeol_prod '[MWh']]]-Table13[[#This Row],[Efv_prod '[MWh']]]</f>
        <v>-16.61361478142166</v>
      </c>
    </row>
    <row r="8691" spans="5:13" x14ac:dyDescent="0.3">
      <c r="E8691" s="4">
        <v>43828.041666666664</v>
      </c>
      <c r="F8691" s="3">
        <v>0.36948000000000003</v>
      </c>
      <c r="G8691" s="2">
        <f>Table13[[#This Row],[CF % FV]]*$A$2</f>
        <v>18.843480000000003</v>
      </c>
      <c r="H8691" s="3">
        <v>0.33290516323309099</v>
      </c>
      <c r="I8691" s="2">
        <f>Table13[[#This Row],[CF % EOL]]*$A$6</f>
        <v>13.31620652932364</v>
      </c>
      <c r="J8691" s="3">
        <v>0.11004000937733086</v>
      </c>
      <c r="K8691" s="2">
        <f>$A$10*Table13[[#This Row],[CF % WEC]]</f>
        <v>3.3844433476136894E-2</v>
      </c>
      <c r="L8691" s="1">
        <v>27.87526918736085</v>
      </c>
      <c r="M8691" s="2">
        <f>Table13[[#This Row],[Cons h '[MWh']]]-Table13[[#This Row],[Ewec_prod '[MWh']]]-Table13[[#This Row],[Eeol_prod '[MWh']]]-Table13[[#This Row],[Efv_prod '[MWh']]]</f>
        <v>-4.3182617754389305</v>
      </c>
    </row>
    <row r="8692" spans="5:13" x14ac:dyDescent="0.3">
      <c r="E8692" s="4">
        <v>43828.083333333336</v>
      </c>
      <c r="F8692" s="3">
        <v>0.18392</v>
      </c>
      <c r="G8692" s="2">
        <f>Table13[[#This Row],[CF % FV]]*$A$2</f>
        <v>9.3799200000000003</v>
      </c>
      <c r="H8692" s="3">
        <v>0.26717522345095002</v>
      </c>
      <c r="I8692" s="2">
        <f>Table13[[#This Row],[CF % EOL]]*$A$6</f>
        <v>10.687008938038002</v>
      </c>
      <c r="J8692" s="3">
        <v>0.10703341537770805</v>
      </c>
      <c r="K8692" s="2">
        <f>$A$10*Table13[[#This Row],[CF % WEC]]</f>
        <v>3.2919710993961702E-2</v>
      </c>
      <c r="L8692" s="1">
        <v>26.718793112458727</v>
      </c>
      <c r="M8692" s="2">
        <f>Table13[[#This Row],[Cons h '[MWh']]]-Table13[[#This Row],[Ewec_prod '[MWh']]]-Table13[[#This Row],[Eeol_prod '[MWh']]]-Table13[[#This Row],[Efv_prod '[MWh']]]</f>
        <v>6.6189444634267627</v>
      </c>
    </row>
    <row r="8693" spans="5:13" x14ac:dyDescent="0.3">
      <c r="E8693" s="4">
        <v>43828.125</v>
      </c>
      <c r="F8693" s="3">
        <v>3.2750000000000001E-2</v>
      </c>
      <c r="G8693" s="2">
        <f>Table13[[#This Row],[CF % FV]]*$A$2</f>
        <v>1.67025</v>
      </c>
      <c r="H8693" s="3">
        <v>0.25872063654858102</v>
      </c>
      <c r="I8693" s="2">
        <f>Table13[[#This Row],[CF % EOL]]*$A$6</f>
        <v>10.348825461943241</v>
      </c>
      <c r="J8693" s="3">
        <v>0.10371886813153847</v>
      </c>
      <c r="K8693" s="2">
        <f>$A$10*Table13[[#This Row],[CF % WEC]]</f>
        <v>3.1900272933103005E-2</v>
      </c>
      <c r="L8693" s="1">
        <v>24.482927972105372</v>
      </c>
      <c r="M8693" s="2">
        <f>Table13[[#This Row],[Cons h '[MWh']]]-Table13[[#This Row],[Ewec_prod '[MWh']]]-Table13[[#This Row],[Eeol_prod '[MWh']]]-Table13[[#This Row],[Efv_prod '[MWh']]]</f>
        <v>12.431952237229028</v>
      </c>
    </row>
    <row r="8694" spans="5:13" x14ac:dyDescent="0.3">
      <c r="E8694" s="4">
        <v>43828.166666666664</v>
      </c>
      <c r="F8694" s="3">
        <v>1.2199999999999999E-3</v>
      </c>
      <c r="G8694" s="2">
        <f>Table13[[#This Row],[CF % FV]]*$A$2</f>
        <v>6.2219999999999998E-2</v>
      </c>
      <c r="H8694" s="3">
        <v>0.25341956376414199</v>
      </c>
      <c r="I8694" s="2">
        <f>Table13[[#This Row],[CF % EOL]]*$A$6</f>
        <v>10.13678255056568</v>
      </c>
      <c r="J8694" s="3">
        <v>0.10112668618613437</v>
      </c>
      <c r="K8694" s="2">
        <f>$A$10*Table13[[#This Row],[CF % WEC]]</f>
        <v>3.1103009011501183E-2</v>
      </c>
      <c r="L8694" s="1">
        <v>31.867237198000666</v>
      </c>
      <c r="M8694" s="2">
        <f>Table13[[#This Row],[Cons h '[MWh']]]-Table13[[#This Row],[Ewec_prod '[MWh']]]-Table13[[#This Row],[Eeol_prod '[MWh']]]-Table13[[#This Row],[Efv_prod '[MWh']]]</f>
        <v>21.637131638423483</v>
      </c>
    </row>
    <row r="8695" spans="5:13" x14ac:dyDescent="0.3">
      <c r="E8695" s="4">
        <v>43828.208333333336</v>
      </c>
      <c r="F8695" s="3">
        <v>0</v>
      </c>
      <c r="G8695" s="2">
        <f>Table13[[#This Row],[CF % FV]]*$A$2</f>
        <v>0</v>
      </c>
      <c r="H8695" s="3">
        <v>0.20190453007503101</v>
      </c>
      <c r="I8695" s="2">
        <f>Table13[[#This Row],[CF % EOL]]*$A$6</f>
        <v>8.0761812030012408</v>
      </c>
      <c r="J8695" s="3">
        <v>9.9331513448803421E-2</v>
      </c>
      <c r="K8695" s="2">
        <f>$A$10*Table13[[#This Row],[CF % WEC]]</f>
        <v>3.0550877067578537E-2</v>
      </c>
      <c r="L8695" s="1">
        <v>33.434200091668629</v>
      </c>
      <c r="M8695" s="2">
        <f>Table13[[#This Row],[Cons h '[MWh']]]-Table13[[#This Row],[Ewec_prod '[MWh']]]-Table13[[#This Row],[Eeol_prod '[MWh']]]-Table13[[#This Row],[Efv_prod '[MWh']]]</f>
        <v>25.327468011599812</v>
      </c>
    </row>
    <row r="8696" spans="5:13" x14ac:dyDescent="0.3">
      <c r="E8696" s="4">
        <v>43828.25</v>
      </c>
      <c r="F8696" s="3">
        <v>0</v>
      </c>
      <c r="G8696" s="2">
        <f>Table13[[#This Row],[CF % FV]]*$A$2</f>
        <v>0</v>
      </c>
      <c r="H8696" s="3">
        <v>0.19571135060632699</v>
      </c>
      <c r="I8696" s="2">
        <f>Table13[[#This Row],[CF % EOL]]*$A$6</f>
        <v>7.8284540242530802</v>
      </c>
      <c r="J8696" s="3">
        <v>9.7717310344900429E-2</v>
      </c>
      <c r="K8696" s="2">
        <f>$A$10*Table13[[#This Row],[CF % WEC]]</f>
        <v>3.0054405012767235E-2</v>
      </c>
      <c r="L8696" s="1">
        <v>35.980688484423318</v>
      </c>
      <c r="M8696" s="2">
        <f>Table13[[#This Row],[Cons h '[MWh']]]-Table13[[#This Row],[Ewec_prod '[MWh']]]-Table13[[#This Row],[Eeol_prod '[MWh']]]-Table13[[#This Row],[Efv_prod '[MWh']]]</f>
        <v>28.122180055157468</v>
      </c>
    </row>
    <row r="8697" spans="5:13" x14ac:dyDescent="0.3">
      <c r="E8697" s="4">
        <v>43828.291666666664</v>
      </c>
      <c r="F8697" s="3">
        <v>0</v>
      </c>
      <c r="G8697" s="2">
        <f>Table13[[#This Row],[CF % FV]]*$A$2</f>
        <v>0</v>
      </c>
      <c r="H8697" s="3">
        <v>0.243734647498421</v>
      </c>
      <c r="I8697" s="2">
        <f>Table13[[#This Row],[CF % EOL]]*$A$6</f>
        <v>9.7493858999368399</v>
      </c>
      <c r="J8697" s="3">
        <v>9.6276955946145132E-2</v>
      </c>
      <c r="K8697" s="2">
        <f>$A$10*Table13[[#This Row],[CF % WEC]]</f>
        <v>2.961140270018494E-2</v>
      </c>
      <c r="L8697" s="1">
        <v>36.587321161887623</v>
      </c>
      <c r="M8697" s="2">
        <f>Table13[[#This Row],[Cons h '[MWh']]]-Table13[[#This Row],[Ewec_prod '[MWh']]]-Table13[[#This Row],[Eeol_prod '[MWh']]]-Table13[[#This Row],[Efv_prod '[MWh']]]</f>
        <v>26.808323859250599</v>
      </c>
    </row>
    <row r="8698" spans="5:13" x14ac:dyDescent="0.3">
      <c r="E8698" s="4">
        <v>43828.333333333336</v>
      </c>
      <c r="F8698" s="3">
        <v>0</v>
      </c>
      <c r="G8698" s="2">
        <f>Table13[[#This Row],[CF % FV]]*$A$2</f>
        <v>0</v>
      </c>
      <c r="H8698" s="3">
        <v>0.25957054441403699</v>
      </c>
      <c r="I8698" s="2">
        <f>Table13[[#This Row],[CF % EOL]]*$A$6</f>
        <v>10.38282177656148</v>
      </c>
      <c r="J8698" s="3">
        <v>9.360448149196561E-2</v>
      </c>
      <c r="K8698" s="2">
        <f>$A$10*Table13[[#This Row],[CF % WEC]]</f>
        <v>2.8789443629180109E-2</v>
      </c>
      <c r="L8698" s="1">
        <v>34.248344744994618</v>
      </c>
      <c r="M8698" s="2">
        <f>Table13[[#This Row],[Cons h '[MWh']]]-Table13[[#This Row],[Ewec_prod '[MWh']]]-Table13[[#This Row],[Eeol_prod '[MWh']]]-Table13[[#This Row],[Efv_prod '[MWh']]]</f>
        <v>23.836733524803961</v>
      </c>
    </row>
    <row r="8699" spans="5:13" x14ac:dyDescent="0.3">
      <c r="E8699" s="4">
        <v>43828.375</v>
      </c>
      <c r="F8699" s="3">
        <v>0</v>
      </c>
      <c r="G8699" s="2">
        <f>Table13[[#This Row],[CF % FV]]*$A$2</f>
        <v>0</v>
      </c>
      <c r="H8699" s="3">
        <v>0.23169607228431899</v>
      </c>
      <c r="I8699" s="2">
        <f>Table13[[#This Row],[CF % EOL]]*$A$6</f>
        <v>9.2678428913727586</v>
      </c>
      <c r="J8699" s="3">
        <v>8.7525381910238634E-2</v>
      </c>
      <c r="K8699" s="2">
        <f>$A$10*Table13[[#This Row],[CF % WEC]]</f>
        <v>2.6919726582146166E-2</v>
      </c>
      <c r="L8699" s="1">
        <v>32.84001885141673</v>
      </c>
      <c r="M8699" s="2">
        <f>Table13[[#This Row],[Cons h '[MWh']]]-Table13[[#This Row],[Ewec_prod '[MWh']]]-Table13[[#This Row],[Eeol_prod '[MWh']]]-Table13[[#This Row],[Efv_prod '[MWh']]]</f>
        <v>23.545256233461828</v>
      </c>
    </row>
    <row r="8700" spans="5:13" x14ac:dyDescent="0.3">
      <c r="E8700" s="4">
        <v>43828.416666666664</v>
      </c>
      <c r="F8700" s="3">
        <v>0</v>
      </c>
      <c r="G8700" s="2">
        <f>Table13[[#This Row],[CF % FV]]*$A$2</f>
        <v>0</v>
      </c>
      <c r="H8700" s="3">
        <v>0.109282495541337</v>
      </c>
      <c r="I8700" s="2">
        <f>Table13[[#This Row],[CF % EOL]]*$A$6</f>
        <v>4.37129982165348</v>
      </c>
      <c r="J8700" s="3">
        <v>8.2883498489034868E-2</v>
      </c>
      <c r="K8700" s="2">
        <f>$A$10*Table13[[#This Row],[CF % WEC]]</f>
        <v>2.5492046636080314E-2</v>
      </c>
      <c r="L8700" s="1">
        <v>33.494115205881656</v>
      </c>
      <c r="M8700" s="2">
        <f>Table13[[#This Row],[Cons h '[MWh']]]-Table13[[#This Row],[Ewec_prod '[MWh']]]-Table13[[#This Row],[Eeol_prod '[MWh']]]-Table13[[#This Row],[Efv_prod '[MWh']]]</f>
        <v>29.097323337592094</v>
      </c>
    </row>
    <row r="8701" spans="5:13" x14ac:dyDescent="0.3">
      <c r="E8701" s="4">
        <v>43828.458333333336</v>
      </c>
      <c r="F8701" s="3">
        <v>0</v>
      </c>
      <c r="G8701" s="2">
        <f>Table13[[#This Row],[CF % FV]]*$A$2</f>
        <v>0</v>
      </c>
      <c r="H8701" s="3">
        <v>8.8049770183124806E-2</v>
      </c>
      <c r="I8701" s="2">
        <f>Table13[[#This Row],[CF % EOL]]*$A$6</f>
        <v>3.5219908073249924</v>
      </c>
      <c r="J8701" s="3">
        <v>7.9116606402090409E-2</v>
      </c>
      <c r="K8701" s="2">
        <f>$A$10*Table13[[#This Row],[CF % WEC]]</f>
        <v>2.4333483224737659E-2</v>
      </c>
      <c r="L8701" s="1">
        <v>30.727988537216152</v>
      </c>
      <c r="M8701" s="2">
        <f>Table13[[#This Row],[Cons h '[MWh']]]-Table13[[#This Row],[Ewec_prod '[MWh']]]-Table13[[#This Row],[Eeol_prod '[MWh']]]-Table13[[#This Row],[Efv_prod '[MWh']]]</f>
        <v>27.181664246666422</v>
      </c>
    </row>
    <row r="8702" spans="5:13" x14ac:dyDescent="0.3">
      <c r="E8702" s="4">
        <v>43828.5</v>
      </c>
      <c r="F8702" s="3">
        <v>0</v>
      </c>
      <c r="G8702" s="2">
        <f>Table13[[#This Row],[CF % FV]]*$A$2</f>
        <v>0</v>
      </c>
      <c r="H8702" s="3">
        <v>5.0727252139313103E-2</v>
      </c>
      <c r="I8702" s="2">
        <f>Table13[[#This Row],[CF % EOL]]*$A$6</f>
        <v>2.0290900855725242</v>
      </c>
      <c r="J8702" s="3">
        <v>7.5982478268371192E-2</v>
      </c>
      <c r="K8702" s="2">
        <f>$A$10*Table13[[#This Row],[CF % WEC]]</f>
        <v>2.3369535732115934E-2</v>
      </c>
      <c r="L8702" s="1">
        <v>42.686144808714012</v>
      </c>
      <c r="M8702" s="2">
        <f>Table13[[#This Row],[Cons h '[MWh']]]-Table13[[#This Row],[Ewec_prod '[MWh']]]-Table13[[#This Row],[Eeol_prod '[MWh']]]-Table13[[#This Row],[Efv_prod '[MWh']]]</f>
        <v>40.63368518740937</v>
      </c>
    </row>
    <row r="8703" spans="5:13" x14ac:dyDescent="0.3">
      <c r="E8703" s="4">
        <v>43828.541666666664</v>
      </c>
      <c r="F8703" s="3">
        <v>0</v>
      </c>
      <c r="G8703" s="2">
        <f>Table13[[#This Row],[CF % FV]]*$A$2</f>
        <v>0</v>
      </c>
      <c r="H8703" s="3">
        <v>0</v>
      </c>
      <c r="I8703" s="2">
        <f>Table13[[#This Row],[CF % EOL]]*$A$6</f>
        <v>0</v>
      </c>
      <c r="J8703" s="3">
        <v>7.3224424395292642E-2</v>
      </c>
      <c r="K8703" s="2">
        <f>$A$10*Table13[[#This Row],[CF % WEC]]</f>
        <v>2.2521255444253305E-2</v>
      </c>
      <c r="L8703" s="1">
        <v>41.885911783076224</v>
      </c>
      <c r="M8703" s="2">
        <f>Table13[[#This Row],[Cons h '[MWh']]]-Table13[[#This Row],[Ewec_prod '[MWh']]]-Table13[[#This Row],[Eeol_prod '[MWh']]]-Table13[[#This Row],[Efv_prod '[MWh']]]</f>
        <v>41.863390527631971</v>
      </c>
    </row>
    <row r="8704" spans="5:13" x14ac:dyDescent="0.3">
      <c r="E8704" s="4">
        <v>43828.583333333336</v>
      </c>
      <c r="F8704" s="3">
        <v>0</v>
      </c>
      <c r="G8704" s="2">
        <f>Table13[[#This Row],[CF % FV]]*$A$2</f>
        <v>0</v>
      </c>
      <c r="H8704" s="3">
        <v>0</v>
      </c>
      <c r="I8704" s="2">
        <f>Table13[[#This Row],[CF % EOL]]*$A$6</f>
        <v>0</v>
      </c>
      <c r="J8704" s="3">
        <v>7.1545194568378087E-2</v>
      </c>
      <c r="K8704" s="2">
        <f>$A$10*Table13[[#This Row],[CF % WEC]]</f>
        <v>2.2004783458384296E-2</v>
      </c>
      <c r="L8704" s="1">
        <v>35.004072465677496</v>
      </c>
      <c r="M8704" s="2">
        <f>Table13[[#This Row],[Cons h '[MWh']]]-Table13[[#This Row],[Ewec_prod '[MWh']]]-Table13[[#This Row],[Eeol_prod '[MWh']]]-Table13[[#This Row],[Efv_prod '[MWh']]]</f>
        <v>34.98206768221911</v>
      </c>
    </row>
    <row r="8705" spans="5:13" x14ac:dyDescent="0.3">
      <c r="E8705" s="4">
        <v>43828.625</v>
      </c>
      <c r="F8705" s="3">
        <v>1.75E-3</v>
      </c>
      <c r="G8705" s="2">
        <f>Table13[[#This Row],[CF % FV]]*$A$2</f>
        <v>8.9249999999999996E-2</v>
      </c>
      <c r="H8705" s="3">
        <v>3.6268642342163699E-3</v>
      </c>
      <c r="I8705" s="2">
        <f>Table13[[#This Row],[CF % EOL]]*$A$6</f>
        <v>0.14507456936865479</v>
      </c>
      <c r="J8705" s="3">
        <v>7.0860164617328372E-2</v>
      </c>
      <c r="K8705" s="2">
        <f>$A$10*Table13[[#This Row],[CF % WEC]]</f>
        <v>2.1794092358495679E-2</v>
      </c>
      <c r="L8705" s="1">
        <v>36.263895921140076</v>
      </c>
      <c r="M8705" s="2">
        <f>Table13[[#This Row],[Cons h '[MWh']]]-Table13[[#This Row],[Ewec_prod '[MWh']]]-Table13[[#This Row],[Eeol_prod '[MWh']]]-Table13[[#This Row],[Efv_prod '[MWh']]]</f>
        <v>36.007777259412926</v>
      </c>
    </row>
    <row r="8706" spans="5:13" x14ac:dyDescent="0.3">
      <c r="E8706" s="4">
        <v>43828.666666666664</v>
      </c>
      <c r="F8706" s="3">
        <v>4.6719999999999998E-2</v>
      </c>
      <c r="G8706" s="2">
        <f>Table13[[#This Row],[CF % FV]]*$A$2</f>
        <v>2.3827199999999999</v>
      </c>
      <c r="H8706" s="3">
        <v>6.7857537632438902E-2</v>
      </c>
      <c r="I8706" s="2">
        <f>Table13[[#This Row],[CF % EOL]]*$A$6</f>
        <v>2.7143015052975561</v>
      </c>
      <c r="J8706" s="3">
        <v>7.0877642938512328E-2</v>
      </c>
      <c r="K8706" s="2">
        <f>$A$10*Table13[[#This Row],[CF % WEC]]</f>
        <v>2.1799468074854958E-2</v>
      </c>
      <c r="L8706" s="1">
        <v>27.221776193801404</v>
      </c>
      <c r="M8706" s="2">
        <f>Table13[[#This Row],[Cons h '[MWh']]]-Table13[[#This Row],[Ewec_prod '[MWh']]]-Table13[[#This Row],[Eeol_prod '[MWh']]]-Table13[[#This Row],[Efv_prod '[MWh']]]</f>
        <v>22.102955220428996</v>
      </c>
    </row>
    <row r="8707" spans="5:13" x14ac:dyDescent="0.3">
      <c r="E8707" s="4">
        <v>43828.708333333336</v>
      </c>
      <c r="F8707" s="3">
        <v>0.17080999999999999</v>
      </c>
      <c r="G8707" s="2">
        <f>Table13[[#This Row],[CF % FV]]*$A$2</f>
        <v>8.7113099999999992</v>
      </c>
      <c r="H8707" s="3">
        <v>0.176233062008923</v>
      </c>
      <c r="I8707" s="2">
        <f>Table13[[#This Row],[CF % EOL]]*$A$6</f>
        <v>7.0493224803569197</v>
      </c>
      <c r="J8707" s="3">
        <v>7.1816722900319749E-2</v>
      </c>
      <c r="K8707" s="2">
        <f>$A$10*Table13[[#This Row],[CF % WEC]]</f>
        <v>2.2088296015492264E-2</v>
      </c>
      <c r="L8707" s="1">
        <v>35.87088293279281</v>
      </c>
      <c r="M8707" s="2">
        <f>Table13[[#This Row],[Cons h '[MWh']]]-Table13[[#This Row],[Ewec_prod '[MWh']]]-Table13[[#This Row],[Eeol_prod '[MWh']]]-Table13[[#This Row],[Efv_prod '[MWh']]]</f>
        <v>20.088162156420402</v>
      </c>
    </row>
    <row r="8708" spans="5:13" x14ac:dyDescent="0.3">
      <c r="E8708" s="4">
        <v>43828.75</v>
      </c>
      <c r="F8708" s="3">
        <v>0.33493000000000001</v>
      </c>
      <c r="G8708" s="2">
        <f>Table13[[#This Row],[CF % FV]]*$A$2</f>
        <v>17.081430000000001</v>
      </c>
      <c r="H8708" s="3">
        <v>0.21617382695822401</v>
      </c>
      <c r="I8708" s="2">
        <f>Table13[[#This Row],[CF % EOL]]*$A$6</f>
        <v>8.646953078328961</v>
      </c>
      <c r="J8708" s="3">
        <v>7.3329745606015864E-2</v>
      </c>
      <c r="K8708" s="2">
        <f>$A$10*Table13[[#This Row],[CF % WEC]]</f>
        <v>2.255364854136515E-2</v>
      </c>
      <c r="L8708" s="1">
        <v>45.119221385919161</v>
      </c>
      <c r="M8708" s="2">
        <f>Table13[[#This Row],[Cons h '[MWh']]]-Table13[[#This Row],[Ewec_prod '[MWh']]]-Table13[[#This Row],[Eeol_prod '[MWh']]]-Table13[[#This Row],[Efv_prod '[MWh']]]</f>
        <v>19.368284659048829</v>
      </c>
    </row>
    <row r="8709" spans="5:13" x14ac:dyDescent="0.3">
      <c r="E8709" s="4">
        <v>43828.791666666664</v>
      </c>
      <c r="F8709" s="3">
        <v>0.42510000000000003</v>
      </c>
      <c r="G8709" s="2">
        <f>Table13[[#This Row],[CF % FV]]*$A$2</f>
        <v>21.680100000000003</v>
      </c>
      <c r="H8709" s="3">
        <v>0.19735069346412201</v>
      </c>
      <c r="I8709" s="2">
        <f>Table13[[#This Row],[CF % EOL]]*$A$6</f>
        <v>7.8940277385648807</v>
      </c>
      <c r="J8709" s="3">
        <v>7.1678606856506386E-2</v>
      </c>
      <c r="K8709" s="2">
        <f>$A$10*Table13[[#This Row],[CF % WEC]]</f>
        <v>2.2045816382100018E-2</v>
      </c>
      <c r="L8709" s="1">
        <v>47.80036616108903</v>
      </c>
      <c r="M8709" s="2">
        <f>Table13[[#This Row],[Cons h '[MWh']]]-Table13[[#This Row],[Ewec_prod '[MWh']]]-Table13[[#This Row],[Eeol_prod '[MWh']]]-Table13[[#This Row],[Efv_prod '[MWh']]]</f>
        <v>18.204192606142044</v>
      </c>
    </row>
    <row r="8710" spans="5:13" x14ac:dyDescent="0.3">
      <c r="E8710" s="4">
        <v>43828.833333333336</v>
      </c>
      <c r="F8710" s="3">
        <v>0.59782000000000002</v>
      </c>
      <c r="G8710" s="2">
        <f>Table13[[#This Row],[CF % FV]]*$A$2</f>
        <v>30.48882</v>
      </c>
      <c r="H8710" s="3">
        <v>0.191853892645093</v>
      </c>
      <c r="I8710" s="2">
        <f>Table13[[#This Row],[CF % EOL]]*$A$6</f>
        <v>7.6741557058037202</v>
      </c>
      <c r="J8710" s="3">
        <v>7.3634018559540285E-2</v>
      </c>
      <c r="K8710" s="2">
        <f>$A$10*Table13[[#This Row],[CF % WEC]]</f>
        <v>2.2647232191461298E-2</v>
      </c>
      <c r="L8710" s="1">
        <v>38.701303764297329</v>
      </c>
      <c r="M8710" s="2">
        <f>Table13[[#This Row],[Cons h '[MWh']]]-Table13[[#This Row],[Ewec_prod '[MWh']]]-Table13[[#This Row],[Eeol_prod '[MWh']]]-Table13[[#This Row],[Efv_prod '[MWh']]]</f>
        <v>0.51568082630214818</v>
      </c>
    </row>
    <row r="8711" spans="5:13" x14ac:dyDescent="0.3">
      <c r="E8711" s="4">
        <v>43828.875</v>
      </c>
      <c r="F8711" s="3">
        <v>0.70672999999999997</v>
      </c>
      <c r="G8711" s="2">
        <f>Table13[[#This Row],[CF % FV]]*$A$2</f>
        <v>36.043230000000001</v>
      </c>
      <c r="H8711" s="3">
        <v>0.23704073004026799</v>
      </c>
      <c r="I8711" s="2">
        <f>Table13[[#This Row],[CF % EOL]]*$A$6</f>
        <v>9.4816292016107191</v>
      </c>
      <c r="J8711" s="3">
        <v>7.5489820445772057E-2</v>
      </c>
      <c r="K8711" s="2">
        <f>$A$10*Table13[[#This Row],[CF % WEC]]</f>
        <v>2.3218011527439797E-2</v>
      </c>
      <c r="L8711" s="1">
        <v>31.911293375203901</v>
      </c>
      <c r="M8711" s="2">
        <f>Table13[[#This Row],[Cons h '[MWh']]]-Table13[[#This Row],[Ewec_prod '[MWh']]]-Table13[[#This Row],[Eeol_prod '[MWh']]]-Table13[[#This Row],[Efv_prod '[MWh']]]</f>
        <v>-13.63678383793426</v>
      </c>
    </row>
    <row r="8712" spans="5:13" x14ac:dyDescent="0.3">
      <c r="E8712" s="4">
        <v>43828.916666666664</v>
      </c>
      <c r="F8712" s="3">
        <v>0.63942999999999994</v>
      </c>
      <c r="G8712" s="2">
        <f>Table13[[#This Row],[CF % FV]]*$A$2</f>
        <v>32.610929999999996</v>
      </c>
      <c r="H8712" s="3">
        <v>0.48895025301488598</v>
      </c>
      <c r="I8712" s="2">
        <f>Table13[[#This Row],[CF % EOL]]*$A$6</f>
        <v>19.558010120595441</v>
      </c>
      <c r="J8712" s="3">
        <v>8.061860137816651E-2</v>
      </c>
      <c r="K8712" s="2">
        <f>$A$10*Table13[[#This Row],[CF % WEC]]</f>
        <v>2.479544400915551E-2</v>
      </c>
      <c r="L8712" s="1">
        <v>29.203182766263939</v>
      </c>
      <c r="M8712" s="2">
        <f>Table13[[#This Row],[Cons h '[MWh']]]-Table13[[#This Row],[Ewec_prod '[MWh']]]-Table13[[#This Row],[Eeol_prod '[MWh']]]-Table13[[#This Row],[Efv_prod '[MWh']]]</f>
        <v>-22.990552798340651</v>
      </c>
    </row>
    <row r="8713" spans="5:13" x14ac:dyDescent="0.3">
      <c r="E8713" s="4">
        <v>43828.958333333336</v>
      </c>
      <c r="F8713" s="3">
        <v>0.61929000000000001</v>
      </c>
      <c r="G8713" s="2">
        <f>Table13[[#This Row],[CF % FV]]*$A$2</f>
        <v>31.58379</v>
      </c>
      <c r="H8713" s="3">
        <v>0.511781212450372</v>
      </c>
      <c r="I8713" s="2">
        <f>Table13[[#This Row],[CF % EOL]]*$A$6</f>
        <v>20.47124849801488</v>
      </c>
      <c r="J8713" s="3">
        <v>8.3419730206897719E-2</v>
      </c>
      <c r="K8713" s="2">
        <f>$A$10*Table13[[#This Row],[CF % WEC]]</f>
        <v>2.5656972637138457E-2</v>
      </c>
      <c r="L8713" s="1">
        <v>27.181274404319225</v>
      </c>
      <c r="M8713" s="2">
        <f>Table13[[#This Row],[Cons h '[MWh']]]-Table13[[#This Row],[Ewec_prod '[MWh']]]-Table13[[#This Row],[Eeol_prod '[MWh']]]-Table13[[#This Row],[Efv_prod '[MWh']]]</f>
        <v>-24.899421066332792</v>
      </c>
    </row>
    <row r="8714" spans="5:13" x14ac:dyDescent="0.3">
      <c r="E8714" s="4">
        <v>43829</v>
      </c>
      <c r="F8714" s="3">
        <v>0.45552999999999999</v>
      </c>
      <c r="G8714" s="2">
        <f>Table13[[#This Row],[CF % FV]]*$A$2</f>
        <v>23.232029999999998</v>
      </c>
      <c r="H8714" s="3">
        <v>0.44053986123240901</v>
      </c>
      <c r="I8714" s="2">
        <f>Table13[[#This Row],[CF % EOL]]*$A$6</f>
        <v>17.62159444929636</v>
      </c>
      <c r="J8714" s="3">
        <v>8.2972590413579045E-2</v>
      </c>
      <c r="K8714" s="2">
        <f>$A$10*Table13[[#This Row],[CF % WEC]]</f>
        <v>2.5519448176034357E-2</v>
      </c>
      <c r="L8714" s="1">
        <v>28.597823758144667</v>
      </c>
      <c r="M8714" s="2">
        <f>Table13[[#This Row],[Cons h '[MWh']]]-Table13[[#This Row],[Ewec_prod '[MWh']]]-Table13[[#This Row],[Eeol_prod '[MWh']]]-Table13[[#This Row],[Efv_prod '[MWh']]]</f>
        <v>-12.281320139327725</v>
      </c>
    </row>
    <row r="8715" spans="5:13" x14ac:dyDescent="0.3">
      <c r="E8715" s="4">
        <v>43829.041666666664</v>
      </c>
      <c r="F8715" s="3">
        <v>0.31580000000000003</v>
      </c>
      <c r="G8715" s="2">
        <f>Table13[[#This Row],[CF % FV]]*$A$2</f>
        <v>16.105800000000002</v>
      </c>
      <c r="H8715" s="3">
        <v>0.346350645770785</v>
      </c>
      <c r="I8715" s="2">
        <f>Table13[[#This Row],[CF % EOL]]*$A$6</f>
        <v>13.8540258308314</v>
      </c>
      <c r="J8715" s="3">
        <v>8.0322692369380083E-2</v>
      </c>
      <c r="K8715" s="2">
        <f>$A$10*Table13[[#This Row],[CF % WEC]]</f>
        <v>2.4704432814049913E-2</v>
      </c>
      <c r="L8715" s="1">
        <v>28.715026164393141</v>
      </c>
      <c r="M8715" s="2">
        <f>Table13[[#This Row],[Cons h '[MWh']]]-Table13[[#This Row],[Ewec_prod '[MWh']]]-Table13[[#This Row],[Eeol_prod '[MWh']]]-Table13[[#This Row],[Efv_prod '[MWh']]]</f>
        <v>-1.2695040992523126</v>
      </c>
    </row>
    <row r="8716" spans="5:13" x14ac:dyDescent="0.3">
      <c r="E8716" s="4">
        <v>43829.083333333336</v>
      </c>
      <c r="F8716" s="3">
        <v>0.18443999999999999</v>
      </c>
      <c r="G8716" s="2">
        <f>Table13[[#This Row],[CF % FV]]*$A$2</f>
        <v>9.4064399999999999</v>
      </c>
      <c r="H8716" s="3">
        <v>0.31348652007378103</v>
      </c>
      <c r="I8716" s="2">
        <f>Table13[[#This Row],[CF % EOL]]*$A$6</f>
        <v>12.539460802951242</v>
      </c>
      <c r="J8716" s="3">
        <v>7.8064458997211636E-2</v>
      </c>
      <c r="K8716" s="2">
        <f>$A$10*Table13[[#This Row],[CF % WEC]]</f>
        <v>2.4009879718585599E-2</v>
      </c>
      <c r="L8716" s="1">
        <v>31.535894113832505</v>
      </c>
      <c r="M8716" s="2">
        <f>Table13[[#This Row],[Cons h '[MWh']]]-Table13[[#This Row],[Ewec_prod '[MWh']]]-Table13[[#This Row],[Eeol_prod '[MWh']]]-Table13[[#This Row],[Efv_prod '[MWh']]]</f>
        <v>9.5659834311626746</v>
      </c>
    </row>
    <row r="8717" spans="5:13" x14ac:dyDescent="0.3">
      <c r="E8717" s="4">
        <v>43829.125</v>
      </c>
      <c r="F8717" s="3">
        <v>3.7929999999999998E-2</v>
      </c>
      <c r="G8717" s="2">
        <f>Table13[[#This Row],[CF % FV]]*$A$2</f>
        <v>1.9344299999999999</v>
      </c>
      <c r="H8717" s="3">
        <v>0.327701186834017</v>
      </c>
      <c r="I8717" s="2">
        <f>Table13[[#This Row],[CF % EOL]]*$A$6</f>
        <v>13.10804747336068</v>
      </c>
      <c r="J8717" s="3">
        <v>7.7738690504547639E-2</v>
      </c>
      <c r="K8717" s="2">
        <f>$A$10*Table13[[#This Row],[CF % WEC]]</f>
        <v>2.3909684797293097E-2</v>
      </c>
      <c r="L8717" s="1">
        <v>31.03778348509891</v>
      </c>
      <c r="M8717" s="2">
        <f>Table13[[#This Row],[Cons h '[MWh']]]-Table13[[#This Row],[Ewec_prod '[MWh']]]-Table13[[#This Row],[Eeol_prod '[MWh']]]-Table13[[#This Row],[Efv_prod '[MWh']]]</f>
        <v>15.97139632694094</v>
      </c>
    </row>
    <row r="8718" spans="5:13" x14ac:dyDescent="0.3">
      <c r="E8718" s="4">
        <v>43829.166666666664</v>
      </c>
      <c r="F8718" s="3">
        <v>9.7999999999999997E-4</v>
      </c>
      <c r="G8718" s="2">
        <f>Table13[[#This Row],[CF % FV]]*$A$2</f>
        <v>4.9979999999999997E-2</v>
      </c>
      <c r="H8718" s="3">
        <v>0.343607384740649</v>
      </c>
      <c r="I8718" s="2">
        <f>Table13[[#This Row],[CF % EOL]]*$A$6</f>
        <v>13.744295389625961</v>
      </c>
      <c r="J8718" s="3">
        <v>8.0428820141714374E-2</v>
      </c>
      <c r="K8718" s="2">
        <f>$A$10*Table13[[#This Row],[CF % WEC]]</f>
        <v>2.4737073981122355E-2</v>
      </c>
      <c r="L8718" s="1">
        <v>37.229981812906779</v>
      </c>
      <c r="M8718" s="2">
        <f>Table13[[#This Row],[Cons h '[MWh']]]-Table13[[#This Row],[Ewec_prod '[MWh']]]-Table13[[#This Row],[Eeol_prod '[MWh']]]-Table13[[#This Row],[Efv_prod '[MWh']]]</f>
        <v>23.410969349299695</v>
      </c>
    </row>
    <row r="8719" spans="5:13" x14ac:dyDescent="0.3">
      <c r="E8719" s="4">
        <v>43829.208333333336</v>
      </c>
      <c r="F8719" s="3">
        <v>0</v>
      </c>
      <c r="G8719" s="2">
        <f>Table13[[#This Row],[CF % FV]]*$A$2</f>
        <v>0</v>
      </c>
      <c r="H8719" s="3">
        <v>0.39339435471534501</v>
      </c>
      <c r="I8719" s="2">
        <f>Table13[[#This Row],[CF % EOL]]*$A$6</f>
        <v>15.735774188613799</v>
      </c>
      <c r="J8719" s="3">
        <v>8.4038275541348212E-2</v>
      </c>
      <c r="K8719" s="2">
        <f>$A$10*Table13[[#This Row],[CF % WEC]]</f>
        <v>2.5847215409219658E-2</v>
      </c>
      <c r="L8719" s="1">
        <v>38.820022022260979</v>
      </c>
      <c r="M8719" s="2">
        <f>Table13[[#This Row],[Cons h '[MWh']]]-Table13[[#This Row],[Ewec_prod '[MWh']]]-Table13[[#This Row],[Eeol_prod '[MWh']]]-Table13[[#This Row],[Efv_prod '[MWh']]]</f>
        <v>23.058400618237958</v>
      </c>
    </row>
    <row r="8720" spans="5:13" x14ac:dyDescent="0.3">
      <c r="E8720" s="4">
        <v>43829.25</v>
      </c>
      <c r="F8720" s="3">
        <v>0</v>
      </c>
      <c r="G8720" s="2">
        <f>Table13[[#This Row],[CF % FV]]*$A$2</f>
        <v>0</v>
      </c>
      <c r="H8720" s="3">
        <v>0.39968271160709001</v>
      </c>
      <c r="I8720" s="2">
        <f>Table13[[#This Row],[CF % EOL]]*$A$6</f>
        <v>15.987308464283601</v>
      </c>
      <c r="J8720" s="3">
        <v>8.9283880277728475E-2</v>
      </c>
      <c r="K8720" s="2">
        <f>$A$10*Table13[[#This Row],[CF % WEC]]</f>
        <v>2.7460578780843504E-2</v>
      </c>
      <c r="L8720" s="1">
        <v>39.985073205606724</v>
      </c>
      <c r="M8720" s="2">
        <f>Table13[[#This Row],[Cons h '[MWh']]]-Table13[[#This Row],[Ewec_prod '[MWh']]]-Table13[[#This Row],[Eeol_prod '[MWh']]]-Table13[[#This Row],[Efv_prod '[MWh']]]</f>
        <v>23.970304162542277</v>
      </c>
    </row>
    <row r="8721" spans="5:13" x14ac:dyDescent="0.3">
      <c r="E8721" s="4">
        <v>43829.291666666664</v>
      </c>
      <c r="F8721" s="3">
        <v>0</v>
      </c>
      <c r="G8721" s="2">
        <f>Table13[[#This Row],[CF % FV]]*$A$2</f>
        <v>0</v>
      </c>
      <c r="H8721" s="3">
        <v>0.39355078272880001</v>
      </c>
      <c r="I8721" s="2">
        <f>Table13[[#This Row],[CF % EOL]]*$A$6</f>
        <v>15.742031309152001</v>
      </c>
      <c r="J8721" s="3">
        <v>9.5330602134532524E-2</v>
      </c>
      <c r="K8721" s="2">
        <f>$A$10*Table13[[#This Row],[CF % WEC]]</f>
        <v>2.9320337579387071E-2</v>
      </c>
      <c r="L8721" s="1">
        <v>39.088786630758442</v>
      </c>
      <c r="M8721" s="2">
        <f>Table13[[#This Row],[Cons h '[MWh']]]-Table13[[#This Row],[Ewec_prod '[MWh']]]-Table13[[#This Row],[Eeol_prod '[MWh']]]-Table13[[#This Row],[Efv_prod '[MWh']]]</f>
        <v>23.317434984027056</v>
      </c>
    </row>
    <row r="8722" spans="5:13" x14ac:dyDescent="0.3">
      <c r="E8722" s="4">
        <v>43829.333333333336</v>
      </c>
      <c r="F8722" s="3">
        <v>0</v>
      </c>
      <c r="G8722" s="2">
        <f>Table13[[#This Row],[CF % FV]]*$A$2</f>
        <v>0</v>
      </c>
      <c r="H8722" s="3">
        <v>0.38577910633539803</v>
      </c>
      <c r="I8722" s="2">
        <f>Table13[[#This Row],[CF % EOL]]*$A$6</f>
        <v>15.431164253415922</v>
      </c>
      <c r="J8722" s="3">
        <v>9.8762706865976713E-2</v>
      </c>
      <c r="K8722" s="2">
        <f>$A$10*Table13[[#This Row],[CF % WEC]]</f>
        <v>3.0375932184692755E-2</v>
      </c>
      <c r="L8722" s="1">
        <v>41.176273512819947</v>
      </c>
      <c r="M8722" s="2">
        <f>Table13[[#This Row],[Cons h '[MWh']]]-Table13[[#This Row],[Ewec_prod '[MWh']]]-Table13[[#This Row],[Eeol_prod '[MWh']]]-Table13[[#This Row],[Efv_prod '[MWh']]]</f>
        <v>25.714733327219335</v>
      </c>
    </row>
    <row r="8723" spans="5:13" x14ac:dyDescent="0.3">
      <c r="E8723" s="4">
        <v>43829.375</v>
      </c>
      <c r="F8723" s="3">
        <v>0</v>
      </c>
      <c r="G8723" s="2">
        <f>Table13[[#This Row],[CF % FV]]*$A$2</f>
        <v>0</v>
      </c>
      <c r="H8723" s="3">
        <v>0.352167405283213</v>
      </c>
      <c r="I8723" s="2">
        <f>Table13[[#This Row],[CF % EOL]]*$A$6</f>
        <v>14.086696211328519</v>
      </c>
      <c r="J8723" s="3">
        <v>0.10345329140558014</v>
      </c>
      <c r="K8723" s="2">
        <f>$A$10*Table13[[#This Row],[CF % WEC]]</f>
        <v>3.181859088049898E-2</v>
      </c>
      <c r="L8723" s="1">
        <v>40.891650710834348</v>
      </c>
      <c r="M8723" s="2">
        <f>Table13[[#This Row],[Cons h '[MWh']]]-Table13[[#This Row],[Ewec_prod '[MWh']]]-Table13[[#This Row],[Eeol_prod '[MWh']]]-Table13[[#This Row],[Efv_prod '[MWh']]]</f>
        <v>26.773135908625331</v>
      </c>
    </row>
    <row r="8724" spans="5:13" x14ac:dyDescent="0.3">
      <c r="E8724" s="4">
        <v>43829.416666666664</v>
      </c>
      <c r="F8724" s="3">
        <v>0</v>
      </c>
      <c r="G8724" s="2">
        <f>Table13[[#This Row],[CF % FV]]*$A$2</f>
        <v>0</v>
      </c>
      <c r="H8724" s="3">
        <v>0.44120956918375798</v>
      </c>
      <c r="I8724" s="2">
        <f>Table13[[#This Row],[CF % EOL]]*$A$6</f>
        <v>17.64838276735032</v>
      </c>
      <c r="J8724" s="3">
        <v>0.11036848605949486</v>
      </c>
      <c r="K8724" s="2">
        <f>$A$10*Table13[[#This Row],[CF % WEC]]</f>
        <v>3.3945461341191328E-2</v>
      </c>
      <c r="L8724" s="1">
        <v>41.42970986401086</v>
      </c>
      <c r="M8724" s="2">
        <f>Table13[[#This Row],[Cons h '[MWh']]]-Table13[[#This Row],[Ewec_prod '[MWh']]]-Table13[[#This Row],[Eeol_prod '[MWh']]]-Table13[[#This Row],[Efv_prod '[MWh']]]</f>
        <v>23.74738163531935</v>
      </c>
    </row>
    <row r="8725" spans="5:13" x14ac:dyDescent="0.3">
      <c r="E8725" s="4">
        <v>43829.458333333336</v>
      </c>
      <c r="F8725" s="3">
        <v>0</v>
      </c>
      <c r="G8725" s="2">
        <f>Table13[[#This Row],[CF % FV]]*$A$2</f>
        <v>0</v>
      </c>
      <c r="H8725" s="3">
        <v>0.43570127781934798</v>
      </c>
      <c r="I8725" s="2">
        <f>Table13[[#This Row],[CF % EOL]]*$A$6</f>
        <v>17.428051112773918</v>
      </c>
      <c r="J8725" s="3">
        <v>0.11500505764821155</v>
      </c>
      <c r="K8725" s="2">
        <f>$A$10*Table13[[#This Row],[CF % WEC]]</f>
        <v>3.5371507554560658E-2</v>
      </c>
      <c r="L8725" s="1">
        <v>45.359393232115814</v>
      </c>
      <c r="M8725" s="2">
        <f>Table13[[#This Row],[Cons h '[MWh']]]-Table13[[#This Row],[Ewec_prod '[MWh']]]-Table13[[#This Row],[Eeol_prod '[MWh']]]-Table13[[#This Row],[Efv_prod '[MWh']]]</f>
        <v>27.895970611787337</v>
      </c>
    </row>
    <row r="8726" spans="5:13" x14ac:dyDescent="0.3">
      <c r="E8726" s="4">
        <v>43829.5</v>
      </c>
      <c r="F8726" s="3">
        <v>0</v>
      </c>
      <c r="G8726" s="2">
        <f>Table13[[#This Row],[CF % FV]]*$A$2</f>
        <v>0</v>
      </c>
      <c r="H8726" s="3">
        <v>0.393237966999399</v>
      </c>
      <c r="I8726" s="2">
        <f>Table13[[#This Row],[CF % EOL]]*$A$6</f>
        <v>15.729518679975961</v>
      </c>
      <c r="J8726" s="3">
        <v>0.11488103873390919</v>
      </c>
      <c r="K8726" s="2">
        <f>$A$10*Table13[[#This Row],[CF % WEC]]</f>
        <v>3.5333363701987038E-2</v>
      </c>
      <c r="L8726" s="1">
        <v>40.94096858565058</v>
      </c>
      <c r="M8726" s="2">
        <f>Table13[[#This Row],[Cons h '[MWh']]]-Table13[[#This Row],[Ewec_prod '[MWh']]]-Table13[[#This Row],[Eeol_prod '[MWh']]]-Table13[[#This Row],[Efv_prod '[MWh']]]</f>
        <v>25.176116541972632</v>
      </c>
    </row>
    <row r="8727" spans="5:13" x14ac:dyDescent="0.3">
      <c r="E8727" s="4">
        <v>43829.541666666664</v>
      </c>
      <c r="F8727" s="3">
        <v>0</v>
      </c>
      <c r="G8727" s="2">
        <f>Table13[[#This Row],[CF % FV]]*$A$2</f>
        <v>0</v>
      </c>
      <c r="H8727" s="3">
        <v>0.33915915279750503</v>
      </c>
      <c r="I8727" s="2">
        <f>Table13[[#This Row],[CF % EOL]]*$A$6</f>
        <v>13.566366111900201</v>
      </c>
      <c r="J8727" s="3">
        <v>0.11154595885949148</v>
      </c>
      <c r="K8727" s="2">
        <f>$A$10*Table13[[#This Row],[CF % WEC]]</f>
        <v>3.4307610527427729E-2</v>
      </c>
      <c r="L8727" s="1">
        <v>39.117752419475572</v>
      </c>
      <c r="M8727" s="2">
        <f>Table13[[#This Row],[Cons h '[MWh']]]-Table13[[#This Row],[Ewec_prod '[MWh']]]-Table13[[#This Row],[Eeol_prod '[MWh']]]-Table13[[#This Row],[Efv_prod '[MWh']]]</f>
        <v>25.517078697047943</v>
      </c>
    </row>
    <row r="8728" spans="5:13" x14ac:dyDescent="0.3">
      <c r="E8728" s="4">
        <v>43829.583333333336</v>
      </c>
      <c r="F8728" s="3">
        <v>0</v>
      </c>
      <c r="G8728" s="2">
        <f>Table13[[#This Row],[CF % FV]]*$A$2</f>
        <v>0</v>
      </c>
      <c r="H8728" s="3">
        <v>0.33417864034038802</v>
      </c>
      <c r="I8728" s="2">
        <f>Table13[[#This Row],[CF % EOL]]*$A$6</f>
        <v>13.36714561361552</v>
      </c>
      <c r="J8728" s="3">
        <v>0.11059512678098117</v>
      </c>
      <c r="K8728" s="2">
        <f>$A$10*Table13[[#This Row],[CF % WEC]]</f>
        <v>3.401516804936712E-2</v>
      </c>
      <c r="L8728" s="1">
        <v>37.234620012066401</v>
      </c>
      <c r="M8728" s="2">
        <f>Table13[[#This Row],[Cons h '[MWh']]]-Table13[[#This Row],[Ewec_prod '[MWh']]]-Table13[[#This Row],[Eeol_prod '[MWh']]]-Table13[[#This Row],[Efv_prod '[MWh']]]</f>
        <v>23.833459230401516</v>
      </c>
    </row>
    <row r="8729" spans="5:13" x14ac:dyDescent="0.3">
      <c r="E8729" s="4">
        <v>43829.625</v>
      </c>
      <c r="F8729" s="3">
        <v>1.91E-3</v>
      </c>
      <c r="G8729" s="2">
        <f>Table13[[#This Row],[CF % FV]]*$A$2</f>
        <v>9.7409999999999997E-2</v>
      </c>
      <c r="H8729" s="3">
        <v>0.38577910633539803</v>
      </c>
      <c r="I8729" s="2">
        <f>Table13[[#This Row],[CF % EOL]]*$A$6</f>
        <v>15.431164253415922</v>
      </c>
      <c r="J8729" s="3">
        <v>0.1139276180762821</v>
      </c>
      <c r="K8729" s="2">
        <f>$A$10*Table13[[#This Row],[CF % WEC]]</f>
        <v>3.5040125068108094E-2</v>
      </c>
      <c r="L8729" s="1">
        <v>34.80685461433643</v>
      </c>
      <c r="M8729" s="2">
        <f>Table13[[#This Row],[Cons h '[MWh']]]-Table13[[#This Row],[Ewec_prod '[MWh']]]-Table13[[#This Row],[Eeol_prod '[MWh']]]-Table13[[#This Row],[Efv_prod '[MWh']]]</f>
        <v>19.243240235852401</v>
      </c>
    </row>
    <row r="8730" spans="5:13" x14ac:dyDescent="0.3">
      <c r="E8730" s="4">
        <v>43829.666666666664</v>
      </c>
      <c r="F8730" s="3">
        <v>5.704E-2</v>
      </c>
      <c r="G8730" s="2">
        <f>Table13[[#This Row],[CF % FV]]*$A$2</f>
        <v>2.9090400000000001</v>
      </c>
      <c r="H8730" s="3">
        <v>0.40428142064546702</v>
      </c>
      <c r="I8730" s="2">
        <f>Table13[[#This Row],[CF % EOL]]*$A$6</f>
        <v>16.171256825818681</v>
      </c>
      <c r="J8730" s="3">
        <v>0.11730289592016752</v>
      </c>
      <c r="K8730" s="2">
        <f>$A$10*Table13[[#This Row],[CF % WEC]]</f>
        <v>3.6078241723107141E-2</v>
      </c>
      <c r="L8730" s="1">
        <v>39.890151699860525</v>
      </c>
      <c r="M8730" s="2">
        <f>Table13[[#This Row],[Cons h '[MWh']]]-Table13[[#This Row],[Ewec_prod '[MWh']]]-Table13[[#This Row],[Eeol_prod '[MWh']]]-Table13[[#This Row],[Efv_prod '[MWh']]]</f>
        <v>20.773776632318739</v>
      </c>
    </row>
    <row r="8731" spans="5:13" x14ac:dyDescent="0.3">
      <c r="E8731" s="4">
        <v>43829.708333333336</v>
      </c>
      <c r="F8731" s="3">
        <v>0.17695</v>
      </c>
      <c r="G8731" s="2">
        <f>Table13[[#This Row],[CF % FV]]*$A$2</f>
        <v>9.0244499999999999</v>
      </c>
      <c r="H8731" s="3">
        <v>0.418597722594092</v>
      </c>
      <c r="I8731" s="2">
        <f>Table13[[#This Row],[CF % EOL]]*$A$6</f>
        <v>16.743908903763682</v>
      </c>
      <c r="J8731" s="3">
        <v>0.11969583201986896</v>
      </c>
      <c r="K8731" s="2">
        <f>$A$10*Table13[[#This Row],[CF % WEC]]</f>
        <v>3.6814224636024594E-2</v>
      </c>
      <c r="L8731" s="1">
        <v>44.644276990415094</v>
      </c>
      <c r="M8731" s="2">
        <f>Table13[[#This Row],[Cons h '[MWh']]]-Table13[[#This Row],[Ewec_prod '[MWh']]]-Table13[[#This Row],[Eeol_prod '[MWh']]]-Table13[[#This Row],[Efv_prod '[MWh']]]</f>
        <v>18.839103862015385</v>
      </c>
    </row>
    <row r="8732" spans="5:13" x14ac:dyDescent="0.3">
      <c r="E8732" s="4">
        <v>43829.75</v>
      </c>
      <c r="F8732" s="3">
        <v>0.27537</v>
      </c>
      <c r="G8732" s="2">
        <f>Table13[[#This Row],[CF % FV]]*$A$2</f>
        <v>14.04387</v>
      </c>
      <c r="H8732" s="3">
        <v>0.454039534545779</v>
      </c>
      <c r="I8732" s="2">
        <f>Table13[[#This Row],[CF % EOL]]*$A$6</f>
        <v>18.161581381831159</v>
      </c>
      <c r="J8732" s="3">
        <v>0.12245249882938257</v>
      </c>
      <c r="K8732" s="2">
        <f>$A$10*Table13[[#This Row],[CF % WEC]]</f>
        <v>3.7662078311959286E-2</v>
      </c>
      <c r="L8732" s="1">
        <v>56.897137704265695</v>
      </c>
      <c r="M8732" s="2">
        <f>Table13[[#This Row],[Cons h '[MWh']]]-Table13[[#This Row],[Ewec_prod '[MWh']]]-Table13[[#This Row],[Eeol_prod '[MWh']]]-Table13[[#This Row],[Efv_prod '[MWh']]]</f>
        <v>24.654024244122581</v>
      </c>
    </row>
    <row r="8733" spans="5:13" x14ac:dyDescent="0.3">
      <c r="E8733" s="4">
        <v>43829.791666666664</v>
      </c>
      <c r="F8733" s="3">
        <v>0.34741000000000005</v>
      </c>
      <c r="G8733" s="2">
        <f>Table13[[#This Row],[CF % FV]]*$A$2</f>
        <v>17.717910000000003</v>
      </c>
      <c r="H8733" s="3">
        <v>0.47671514679481802</v>
      </c>
      <c r="I8733" s="2">
        <f>Table13[[#This Row],[CF % EOL]]*$A$6</f>
        <v>19.06860587179272</v>
      </c>
      <c r="J8733" s="3">
        <v>0.12729937326973656</v>
      </c>
      <c r="K8733" s="2">
        <f>$A$10*Table13[[#This Row],[CF % WEC]]</f>
        <v>3.9152806279831871E-2</v>
      </c>
      <c r="L8733" s="1">
        <v>62.623381310233746</v>
      </c>
      <c r="M8733" s="2">
        <f>Table13[[#This Row],[Cons h '[MWh']]]-Table13[[#This Row],[Ewec_prod '[MWh']]]-Table13[[#This Row],[Eeol_prod '[MWh']]]-Table13[[#This Row],[Efv_prod '[MWh']]]</f>
        <v>25.797712632161193</v>
      </c>
    </row>
    <row r="8734" spans="5:13" x14ac:dyDescent="0.3">
      <c r="E8734" s="4">
        <v>43829.833333333336</v>
      </c>
      <c r="F8734" s="3">
        <v>0.48797000000000001</v>
      </c>
      <c r="G8734" s="2">
        <f>Table13[[#This Row],[CF % FV]]*$A$2</f>
        <v>24.886469999999999</v>
      </c>
      <c r="H8734" s="3">
        <v>0.50319314807753901</v>
      </c>
      <c r="I8734" s="2">
        <f>Table13[[#This Row],[CF % EOL]]*$A$6</f>
        <v>20.127725923101561</v>
      </c>
      <c r="J8734" s="3">
        <v>0.1351345553661292</v>
      </c>
      <c r="K8734" s="2">
        <f>$A$10*Table13[[#This Row],[CF % WEC]]</f>
        <v>4.1562632494272458E-2</v>
      </c>
      <c r="L8734" s="1">
        <v>45.266527358224607</v>
      </c>
      <c r="M8734" s="2">
        <f>Table13[[#This Row],[Cons h '[MWh']]]-Table13[[#This Row],[Ewec_prod '[MWh']]]-Table13[[#This Row],[Eeol_prod '[MWh']]]-Table13[[#This Row],[Efv_prod '[MWh']]]</f>
        <v>0.21076880262877751</v>
      </c>
    </row>
    <row r="8735" spans="5:13" x14ac:dyDescent="0.3">
      <c r="E8735" s="4">
        <v>43829.875</v>
      </c>
      <c r="F8735" s="3">
        <v>0.64041999999999999</v>
      </c>
      <c r="G8735" s="2">
        <f>Table13[[#This Row],[CF % FV]]*$A$2</f>
        <v>32.66142</v>
      </c>
      <c r="H8735" s="3">
        <v>0.54579611686766705</v>
      </c>
      <c r="I8735" s="2">
        <f>Table13[[#This Row],[CF % EOL]]*$A$6</f>
        <v>21.83184467470668</v>
      </c>
      <c r="J8735" s="3">
        <v>0.13792163123794485</v>
      </c>
      <c r="K8735" s="2">
        <f>$A$10*Table13[[#This Row],[CF % WEC]]</f>
        <v>4.2419838927372264E-2</v>
      </c>
      <c r="L8735" s="1">
        <v>41.884194462558362</v>
      </c>
      <c r="M8735" s="2">
        <f>Table13[[#This Row],[Cons h '[MWh']]]-Table13[[#This Row],[Ewec_prod '[MWh']]]-Table13[[#This Row],[Eeol_prod '[MWh']]]-Table13[[#This Row],[Efv_prod '[MWh']]]</f>
        <v>-12.65149005107569</v>
      </c>
    </row>
    <row r="8736" spans="5:13" x14ac:dyDescent="0.3">
      <c r="E8736" s="4">
        <v>43829.916666666664</v>
      </c>
      <c r="F8736" s="3">
        <v>0.65842999999999996</v>
      </c>
      <c r="G8736" s="2">
        <f>Table13[[#This Row],[CF % FV]]*$A$2</f>
        <v>33.579929999999997</v>
      </c>
      <c r="H8736" s="3">
        <v>0.60457600419075797</v>
      </c>
      <c r="I8736" s="2">
        <f>Table13[[#This Row],[CF % EOL]]*$A$6</f>
        <v>24.183040167630317</v>
      </c>
      <c r="J8736" s="3">
        <v>0.13733831031319568</v>
      </c>
      <c r="K8736" s="2">
        <f>$A$10*Table13[[#This Row],[CF % WEC]]</f>
        <v>4.2240429943815973E-2</v>
      </c>
      <c r="L8736" s="1">
        <v>31.919688176863662</v>
      </c>
      <c r="M8736" s="2">
        <f>Table13[[#This Row],[Cons h '[MWh']]]-Table13[[#This Row],[Ewec_prod '[MWh']]]-Table13[[#This Row],[Eeol_prod '[MWh']]]-Table13[[#This Row],[Efv_prod '[MWh']]]</f>
        <v>-25.885522420710469</v>
      </c>
    </row>
    <row r="8737" spans="5:13" x14ac:dyDescent="0.3">
      <c r="E8737" s="4">
        <v>43829.958333333336</v>
      </c>
      <c r="F8737" s="3">
        <v>0.58925000000000005</v>
      </c>
      <c r="G8737" s="2">
        <f>Table13[[#This Row],[CF % FV]]*$A$2</f>
        <v>30.051750000000002</v>
      </c>
      <c r="H8737" s="3">
        <v>0.59368949579179198</v>
      </c>
      <c r="I8737" s="2">
        <f>Table13[[#This Row],[CF % EOL]]*$A$6</f>
        <v>23.747579831671679</v>
      </c>
      <c r="J8737" s="3">
        <v>0.12934523109974944</v>
      </c>
      <c r="K8737" s="2">
        <f>$A$10*Table13[[#This Row],[CF % WEC]]</f>
        <v>3.9782040134148218E-2</v>
      </c>
      <c r="L8737" s="1">
        <v>28.43251433076782</v>
      </c>
      <c r="M8737" s="2">
        <f>Table13[[#This Row],[Cons h '[MWh']]]-Table13[[#This Row],[Ewec_prod '[MWh']]]-Table13[[#This Row],[Eeol_prod '[MWh']]]-Table13[[#This Row],[Efv_prod '[MWh']]]</f>
        <v>-25.40659754103801</v>
      </c>
    </row>
    <row r="8738" spans="5:13" x14ac:dyDescent="0.3">
      <c r="E8738" s="4">
        <v>43830</v>
      </c>
      <c r="F8738" s="3">
        <v>0.44512999999999997</v>
      </c>
      <c r="G8738" s="2">
        <f>Table13[[#This Row],[CF % FV]]*$A$2</f>
        <v>22.701629999999998</v>
      </c>
      <c r="H8738" s="3">
        <v>0.46243409174774602</v>
      </c>
      <c r="I8738" s="2">
        <f>Table13[[#This Row],[CF % EOL]]*$A$6</f>
        <v>18.497363669909841</v>
      </c>
      <c r="J8738" s="3">
        <v>0.1233763340859268</v>
      </c>
      <c r="K8738" s="2">
        <f>$A$10*Table13[[#This Row],[CF % WEC]]</f>
        <v>3.7946217517871264E-2</v>
      </c>
      <c r="L8738" s="1">
        <v>23.028157544752524</v>
      </c>
      <c r="M8738" s="2">
        <f>Table13[[#This Row],[Cons h '[MWh']]]-Table13[[#This Row],[Ewec_prod '[MWh']]]-Table13[[#This Row],[Eeol_prod '[MWh']]]-Table13[[#This Row],[Efv_prod '[MWh']]]</f>
        <v>-18.208782342675185</v>
      </c>
    </row>
    <row r="8739" spans="5:13" x14ac:dyDescent="0.3">
      <c r="E8739" s="4">
        <v>43830.041666666664</v>
      </c>
      <c r="F8739" s="3">
        <v>0.24124999999999999</v>
      </c>
      <c r="G8739" s="2">
        <f>Table13[[#This Row],[CF % FV]]*$A$2</f>
        <v>12.303749999999999</v>
      </c>
      <c r="H8739" s="3">
        <v>0.38670631472315398</v>
      </c>
      <c r="I8739" s="2">
        <f>Table13[[#This Row],[CF % EOL]]*$A$6</f>
        <v>15.468252588926159</v>
      </c>
      <c r="J8739" s="3">
        <v>0.11809714149727696</v>
      </c>
      <c r="K8739" s="2">
        <f>$A$10*Table13[[#This Row],[CF % WEC]]</f>
        <v>3.6322523705181693E-2</v>
      </c>
      <c r="L8739" s="1">
        <v>26.147193356626929</v>
      </c>
      <c r="M8739" s="2">
        <f>Table13[[#This Row],[Cons h '[MWh']]]-Table13[[#This Row],[Ewec_prod '[MWh']]]-Table13[[#This Row],[Eeol_prod '[MWh']]]-Table13[[#This Row],[Efv_prod '[MWh']]]</f>
        <v>-1.6611317560044103</v>
      </c>
    </row>
    <row r="8740" spans="5:13" x14ac:dyDescent="0.3">
      <c r="E8740" s="4">
        <v>43830.083333333336</v>
      </c>
      <c r="F8740" s="3">
        <v>0.13174</v>
      </c>
      <c r="G8740" s="2">
        <f>Table13[[#This Row],[CF % FV]]*$A$2</f>
        <v>6.7187399999999995</v>
      </c>
      <c r="H8740" s="3">
        <v>0.36262788548997799</v>
      </c>
      <c r="I8740" s="2">
        <f>Table13[[#This Row],[CF % EOL]]*$A$6</f>
        <v>14.50511541959912</v>
      </c>
      <c r="J8740" s="3">
        <v>0.11313684618995427</v>
      </c>
      <c r="K8740" s="2">
        <f>$A$10*Table13[[#This Row],[CF % WEC]]</f>
        <v>3.4796911471044051E-2</v>
      </c>
      <c r="L8740" s="1">
        <v>23.974803427885988</v>
      </c>
      <c r="M8740" s="2">
        <f>Table13[[#This Row],[Cons h '[MWh']]]-Table13[[#This Row],[Ewec_prod '[MWh']]]-Table13[[#This Row],[Eeol_prod '[MWh']]]-Table13[[#This Row],[Efv_prod '[MWh']]]</f>
        <v>2.7161510968158238</v>
      </c>
    </row>
    <row r="8741" spans="5:13" x14ac:dyDescent="0.3">
      <c r="E8741" s="4">
        <v>43830.125</v>
      </c>
      <c r="F8741" s="3">
        <v>2.8369999999999999E-2</v>
      </c>
      <c r="G8741" s="2">
        <f>Table13[[#This Row],[CF % FV]]*$A$2</f>
        <v>1.4468699999999999</v>
      </c>
      <c r="H8741" s="3">
        <v>0.272153331199739</v>
      </c>
      <c r="I8741" s="2">
        <f>Table13[[#This Row],[CF % EOL]]*$A$6</f>
        <v>10.886133247989561</v>
      </c>
      <c r="J8741" s="3">
        <v>0.10936210375143067</v>
      </c>
      <c r="K8741" s="2">
        <f>$A$10*Table13[[#This Row],[CF % WEC]]</f>
        <v>3.3635933567888028E-2</v>
      </c>
      <c r="L8741" s="1">
        <v>22.475275482430835</v>
      </c>
      <c r="M8741" s="2">
        <f>Table13[[#This Row],[Cons h '[MWh']]]-Table13[[#This Row],[Ewec_prod '[MWh']]]-Table13[[#This Row],[Eeol_prod '[MWh']]]-Table13[[#This Row],[Efv_prod '[MWh']]]</f>
        <v>10.108636300873387</v>
      </c>
    </row>
    <row r="8742" spans="5:13" x14ac:dyDescent="0.3">
      <c r="E8742" s="4">
        <v>43830.166666666664</v>
      </c>
      <c r="F8742" s="3">
        <v>0</v>
      </c>
      <c r="G8742" s="2">
        <f>Table13[[#This Row],[CF % FV]]*$A$2</f>
        <v>0</v>
      </c>
      <c r="H8742" s="3">
        <v>0.185867952874437</v>
      </c>
      <c r="I8742" s="2">
        <f>Table13[[#This Row],[CF % EOL]]*$A$6</f>
        <v>7.4347181149774801</v>
      </c>
      <c r="J8742" s="3">
        <v>0.10702698441413544</v>
      </c>
      <c r="K8742" s="2">
        <f>$A$10*Table13[[#This Row],[CF % WEC]]</f>
        <v>3.2917733055936683E-2</v>
      </c>
      <c r="L8742" s="1">
        <v>33.085896242232508</v>
      </c>
      <c r="M8742" s="2">
        <f>Table13[[#This Row],[Cons h '[MWh']]]-Table13[[#This Row],[Ewec_prod '[MWh']]]-Table13[[#This Row],[Eeol_prod '[MWh']]]-Table13[[#This Row],[Efv_prod '[MWh']]]</f>
        <v>25.618260394199091</v>
      </c>
    </row>
    <row r="8743" spans="5:13" x14ac:dyDescent="0.3">
      <c r="E8743" s="4">
        <v>43830.208333333336</v>
      </c>
      <c r="F8743" s="3">
        <v>0</v>
      </c>
      <c r="G8743" s="2">
        <f>Table13[[#This Row],[CF % FV]]*$A$2</f>
        <v>0</v>
      </c>
      <c r="H8743" s="3">
        <v>0.13382008807114801</v>
      </c>
      <c r="I8743" s="2">
        <f>Table13[[#This Row],[CF % EOL]]*$A$6</f>
        <v>5.3528035228459201</v>
      </c>
      <c r="J8743" s="3">
        <v>0.10522741269677927</v>
      </c>
      <c r="K8743" s="2">
        <f>$A$10*Table13[[#This Row],[CF % WEC]]</f>
        <v>3.2364248140602375E-2</v>
      </c>
      <c r="L8743" s="1">
        <v>33.845642261294344</v>
      </c>
      <c r="M8743" s="2">
        <f>Table13[[#This Row],[Cons h '[MWh']]]-Table13[[#This Row],[Ewec_prod '[MWh']]]-Table13[[#This Row],[Eeol_prod '[MWh']]]-Table13[[#This Row],[Efv_prod '[MWh']]]</f>
        <v>28.460474490307821</v>
      </c>
    </row>
    <row r="8744" spans="5:13" x14ac:dyDescent="0.3">
      <c r="E8744" s="4">
        <v>43830.25</v>
      </c>
      <c r="F8744" s="3">
        <v>0</v>
      </c>
      <c r="G8744" s="2">
        <f>Table13[[#This Row],[CF % FV]]*$A$2</f>
        <v>0</v>
      </c>
      <c r="H8744" s="3">
        <v>0.16023974133426</v>
      </c>
      <c r="I8744" s="2">
        <f>Table13[[#This Row],[CF % EOL]]*$A$6</f>
        <v>6.4095896533704</v>
      </c>
      <c r="J8744" s="3">
        <v>0.10381061818204408</v>
      </c>
      <c r="K8744" s="2">
        <f>$A$10*Table13[[#This Row],[CF % WEC]]</f>
        <v>3.1928492019036754E-2</v>
      </c>
      <c r="L8744" s="1">
        <v>32.08982709301214</v>
      </c>
      <c r="M8744" s="2">
        <f>Table13[[#This Row],[Cons h '[MWh']]]-Table13[[#This Row],[Ewec_prod '[MWh']]]-Table13[[#This Row],[Eeol_prod '[MWh']]]-Table13[[#This Row],[Efv_prod '[MWh']]]</f>
        <v>25.648308947622706</v>
      </c>
    </row>
    <row r="8745" spans="5:13" x14ac:dyDescent="0.3">
      <c r="E8745" s="4">
        <v>43830.291666666664</v>
      </c>
      <c r="F8745" s="3">
        <v>0</v>
      </c>
      <c r="G8745" s="2">
        <f>Table13[[#This Row],[CF % FV]]*$A$2</f>
        <v>0</v>
      </c>
      <c r="H8745" s="3">
        <v>0.26213092229061902</v>
      </c>
      <c r="I8745" s="2">
        <f>Table13[[#This Row],[CF % EOL]]*$A$6</f>
        <v>10.48523689162476</v>
      </c>
      <c r="J8745" s="3">
        <v>0.10487128806662505</v>
      </c>
      <c r="K8745" s="2">
        <f>$A$10*Table13[[#This Row],[CF % WEC]]</f>
        <v>3.225471673995392E-2</v>
      </c>
      <c r="L8745" s="1">
        <v>33.560921737855423</v>
      </c>
      <c r="M8745" s="2">
        <f>Table13[[#This Row],[Cons h '[MWh']]]-Table13[[#This Row],[Ewec_prod '[MWh']]]-Table13[[#This Row],[Eeol_prod '[MWh']]]-Table13[[#This Row],[Efv_prod '[MWh']]]</f>
        <v>23.043430129490709</v>
      </c>
    </row>
    <row r="8746" spans="5:13" x14ac:dyDescent="0.3">
      <c r="E8746" s="4">
        <v>43830.333333333336</v>
      </c>
      <c r="F8746" s="3">
        <v>0</v>
      </c>
      <c r="G8746" s="2">
        <f>Table13[[#This Row],[CF % FV]]*$A$2</f>
        <v>0</v>
      </c>
      <c r="H8746" s="3">
        <v>0.34750951753730203</v>
      </c>
      <c r="I8746" s="2">
        <f>Table13[[#This Row],[CF % EOL]]*$A$6</f>
        <v>13.900380701492081</v>
      </c>
      <c r="J8746" s="3">
        <v>0.10791857056505688</v>
      </c>
      <c r="K8746" s="2">
        <f>$A$10*Table13[[#This Row],[CF % WEC]]</f>
        <v>3.3191953572127612E-2</v>
      </c>
      <c r="L8746" s="1">
        <v>28.881765856431603</v>
      </c>
      <c r="M8746" s="2">
        <f>Table13[[#This Row],[Cons h '[MWh']]]-Table13[[#This Row],[Ewec_prod '[MWh']]]-Table13[[#This Row],[Eeol_prod '[MWh']]]-Table13[[#This Row],[Efv_prod '[MWh']]]</f>
        <v>14.948193201367394</v>
      </c>
    </row>
    <row r="8747" spans="5:13" x14ac:dyDescent="0.3">
      <c r="E8747" s="4">
        <v>43830.375</v>
      </c>
      <c r="F8747" s="3">
        <v>0</v>
      </c>
      <c r="G8747" s="2">
        <f>Table13[[#This Row],[CF % FV]]*$A$2</f>
        <v>0</v>
      </c>
      <c r="H8747" s="3">
        <v>0.36724838442465102</v>
      </c>
      <c r="I8747" s="2">
        <f>Table13[[#This Row],[CF % EOL]]*$A$6</f>
        <v>14.689935376986041</v>
      </c>
      <c r="J8747" s="3">
        <v>0.10767050537619696</v>
      </c>
      <c r="K8747" s="2">
        <f>$A$10*Table13[[#This Row],[CF % WEC]]</f>
        <v>3.3115657451928945E-2</v>
      </c>
      <c r="L8747" s="1">
        <v>32.012216344970952</v>
      </c>
      <c r="M8747" s="2">
        <f>Table13[[#This Row],[Cons h '[MWh']]]-Table13[[#This Row],[Ewec_prod '[MWh']]]-Table13[[#This Row],[Eeol_prod '[MWh']]]-Table13[[#This Row],[Efv_prod '[MWh']]]</f>
        <v>17.289165310532979</v>
      </c>
    </row>
    <row r="8748" spans="5:13" x14ac:dyDescent="0.3">
      <c r="E8748" s="4">
        <v>43830.416666666664</v>
      </c>
      <c r="F8748" s="3">
        <v>0</v>
      </c>
      <c r="G8748" s="2">
        <f>Table13[[#This Row],[CF % FV]]*$A$2</f>
        <v>0</v>
      </c>
      <c r="H8748" s="3">
        <v>0.34925203826217599</v>
      </c>
      <c r="I8748" s="2">
        <f>Table13[[#This Row],[CF % EOL]]*$A$6</f>
        <v>13.97008153048704</v>
      </c>
      <c r="J8748" s="3">
        <v>0.105196290920507</v>
      </c>
      <c r="K8748" s="2">
        <f>$A$10*Table13[[#This Row],[CF % WEC]]</f>
        <v>3.2354676177707556E-2</v>
      </c>
      <c r="L8748" s="1">
        <v>34.993666114127123</v>
      </c>
      <c r="M8748" s="2">
        <f>Table13[[#This Row],[Cons h '[MWh']]]-Table13[[#This Row],[Ewec_prod '[MWh']]]-Table13[[#This Row],[Eeol_prod '[MWh']]]-Table13[[#This Row],[Efv_prod '[MWh']]]</f>
        <v>20.991229907462372</v>
      </c>
    </row>
    <row r="8749" spans="5:13" x14ac:dyDescent="0.3">
      <c r="E8749" s="4">
        <v>43830.458333333336</v>
      </c>
      <c r="F8749" s="3">
        <v>0</v>
      </c>
      <c r="G8749" s="2">
        <f>Table13[[#This Row],[CF % FV]]*$A$2</f>
        <v>0</v>
      </c>
      <c r="H8749" s="3">
        <v>0.29613227908576101</v>
      </c>
      <c r="I8749" s="2">
        <f>Table13[[#This Row],[CF % EOL]]*$A$6</f>
        <v>11.84529116343044</v>
      </c>
      <c r="J8749" s="3">
        <v>0.10236541841347635</v>
      </c>
      <c r="K8749" s="2">
        <f>$A$10*Table13[[#This Row],[CF % WEC]]</f>
        <v>3.1483999441257175E-2</v>
      </c>
      <c r="L8749" s="1">
        <v>21.468520300288603</v>
      </c>
      <c r="M8749" s="2">
        <f>Table13[[#This Row],[Cons h '[MWh']]]-Table13[[#This Row],[Ewec_prod '[MWh']]]-Table13[[#This Row],[Eeol_prod '[MWh']]]-Table13[[#This Row],[Efv_prod '[MWh']]]</f>
        <v>9.5917451374169058</v>
      </c>
    </row>
    <row r="8750" spans="5:13" x14ac:dyDescent="0.3">
      <c r="E8750" s="4">
        <v>43830.5</v>
      </c>
      <c r="F8750" s="3">
        <v>0</v>
      </c>
      <c r="G8750" s="2">
        <f>Table13[[#This Row],[CF % FV]]*$A$2</f>
        <v>0</v>
      </c>
      <c r="H8750" s="3">
        <v>0.27415999937298202</v>
      </c>
      <c r="I8750" s="2">
        <f>Table13[[#This Row],[CF % EOL]]*$A$6</f>
        <v>10.96639997491928</v>
      </c>
      <c r="J8750" s="3">
        <v>9.9723391743798226E-2</v>
      </c>
      <c r="K8750" s="2">
        <f>$A$10*Table13[[#This Row],[CF % WEC]]</f>
        <v>3.0671405037002955E-2</v>
      </c>
      <c r="L8750" s="1">
        <v>36.308642666290645</v>
      </c>
      <c r="M8750" s="2">
        <f>Table13[[#This Row],[Cons h '[MWh']]]-Table13[[#This Row],[Ewec_prod '[MWh']]]-Table13[[#This Row],[Eeol_prod '[MWh']]]-Table13[[#This Row],[Efv_prod '[MWh']]]</f>
        <v>25.31157128633436</v>
      </c>
    </row>
    <row r="8751" spans="5:13" x14ac:dyDescent="0.3">
      <c r="E8751" s="4">
        <v>43830.541666666664</v>
      </c>
      <c r="F8751" s="3">
        <v>0</v>
      </c>
      <c r="G8751" s="2">
        <f>Table13[[#This Row],[CF % FV]]*$A$2</f>
        <v>0</v>
      </c>
      <c r="H8751" s="3">
        <v>0.27115328176060199</v>
      </c>
      <c r="I8751" s="2">
        <f>Table13[[#This Row],[CF % EOL]]*$A$6</f>
        <v>10.846131270424079</v>
      </c>
      <c r="J8751" s="3">
        <v>9.8270769414026113E-2</v>
      </c>
      <c r="K8751" s="2">
        <f>$A$10*Table13[[#This Row],[CF % WEC]]</f>
        <v>3.0224629540671063E-2</v>
      </c>
      <c r="L8751" s="1">
        <v>33.807290750350177</v>
      </c>
      <c r="M8751" s="2">
        <f>Table13[[#This Row],[Cons h '[MWh']]]-Table13[[#This Row],[Ewec_prod '[MWh']]]-Table13[[#This Row],[Eeol_prod '[MWh']]]-Table13[[#This Row],[Efv_prod '[MWh']]]</f>
        <v>22.930934850385427</v>
      </c>
    </row>
    <row r="8752" spans="5:13" x14ac:dyDescent="0.3">
      <c r="E8752" s="4">
        <v>43830.583333333336</v>
      </c>
      <c r="F8752" s="3">
        <v>0</v>
      </c>
      <c r="G8752" s="2">
        <f>Table13[[#This Row],[CF % FV]]*$A$2</f>
        <v>0</v>
      </c>
      <c r="H8752" s="3">
        <v>0.27579681975199999</v>
      </c>
      <c r="I8752" s="2">
        <f>Table13[[#This Row],[CF % EOL]]*$A$6</f>
        <v>11.03187279008</v>
      </c>
      <c r="J8752" s="3">
        <v>9.8312737056404129E-2</v>
      </c>
      <c r="K8752" s="2">
        <f>$A$10*Table13[[#This Row],[CF % WEC]]</f>
        <v>3.0237537310205526E-2</v>
      </c>
      <c r="L8752" s="1">
        <v>28.057937590783105</v>
      </c>
      <c r="M8752" s="2">
        <f>Table13[[#This Row],[Cons h '[MWh']]]-Table13[[#This Row],[Ewec_prod '[MWh']]]-Table13[[#This Row],[Eeol_prod '[MWh']]]-Table13[[#This Row],[Efv_prod '[MWh']]]</f>
        <v>16.995827263392897</v>
      </c>
    </row>
    <row r="8753" spans="5:13" x14ac:dyDescent="0.3">
      <c r="E8753" s="4">
        <v>43830.625</v>
      </c>
      <c r="F8753" s="3">
        <v>1.4000000000000001E-4</v>
      </c>
      <c r="G8753" s="2">
        <f>Table13[[#This Row],[CF % FV]]*$A$2</f>
        <v>7.1400000000000005E-3</v>
      </c>
      <c r="H8753" s="3">
        <v>0.27731278419794397</v>
      </c>
      <c r="I8753" s="2">
        <f>Table13[[#This Row],[CF % EOL]]*$A$6</f>
        <v>11.092511367917758</v>
      </c>
      <c r="J8753" s="3">
        <v>9.9897886660701804E-2</v>
      </c>
      <c r="K8753" s="2">
        <f>$A$10*Table13[[#This Row],[CF % WEC]]</f>
        <v>3.072507353122142E-2</v>
      </c>
      <c r="L8753" s="1">
        <v>33.789829100429039</v>
      </c>
      <c r="M8753" s="2">
        <f>Table13[[#This Row],[Cons h '[MWh']]]-Table13[[#This Row],[Ewec_prod '[MWh']]]-Table13[[#This Row],[Eeol_prod '[MWh']]]-Table13[[#This Row],[Efv_prod '[MWh']]]</f>
        <v>22.659452658980058</v>
      </c>
    </row>
    <row r="8754" spans="5:13" x14ac:dyDescent="0.3">
      <c r="E8754" s="4">
        <v>43830.666666666664</v>
      </c>
      <c r="F8754" s="3">
        <v>4.2320000000000003E-2</v>
      </c>
      <c r="G8754" s="2">
        <f>Table13[[#This Row],[CF % FV]]*$A$2</f>
        <v>2.1583200000000002</v>
      </c>
      <c r="H8754" s="3">
        <v>0.30366184700537802</v>
      </c>
      <c r="I8754" s="2">
        <f>Table13[[#This Row],[CF % EOL]]*$A$6</f>
        <v>12.146473880215121</v>
      </c>
      <c r="J8754" s="3">
        <v>0.10485893899011993</v>
      </c>
      <c r="K8754" s="2">
        <f>$A$10*Table13[[#This Row],[CF % WEC]]</f>
        <v>3.225091859870844E-2</v>
      </c>
      <c r="L8754" s="1">
        <v>27.238600657407311</v>
      </c>
      <c r="M8754" s="2">
        <f>Table13[[#This Row],[Cons h '[MWh']]]-Table13[[#This Row],[Ewec_prod '[MWh']]]-Table13[[#This Row],[Eeol_prod '[MWh']]]-Table13[[#This Row],[Efv_prod '[MWh']]]</f>
        <v>12.901555858593481</v>
      </c>
    </row>
    <row r="8755" spans="5:13" x14ac:dyDescent="0.3">
      <c r="E8755" s="4">
        <v>43830.708333333336</v>
      </c>
      <c r="F8755" s="3">
        <v>0.15874000000000002</v>
      </c>
      <c r="G8755" s="2">
        <f>Table13[[#This Row],[CF % FV]]*$A$2</f>
        <v>8.095740000000001</v>
      </c>
      <c r="H8755" s="3">
        <v>0.29586994427454399</v>
      </c>
      <c r="I8755" s="2">
        <f>Table13[[#This Row],[CF % EOL]]*$A$6</f>
        <v>11.83479777098176</v>
      </c>
      <c r="J8755" s="3">
        <v>0.11141706777629994</v>
      </c>
      <c r="K8755" s="2">
        <f>$A$10*Table13[[#This Row],[CF % WEC]]</f>
        <v>3.4267968167204135E-2</v>
      </c>
      <c r="L8755" s="1">
        <v>34.062353645877963</v>
      </c>
      <c r="M8755" s="2">
        <f>Table13[[#This Row],[Cons h '[MWh']]]-Table13[[#This Row],[Ewec_prod '[MWh']]]-Table13[[#This Row],[Eeol_prod '[MWh']]]-Table13[[#This Row],[Efv_prod '[MWh']]]</f>
        <v>14.097547906728996</v>
      </c>
    </row>
    <row r="8756" spans="5:13" x14ac:dyDescent="0.3">
      <c r="E8756" s="4">
        <v>43830.75</v>
      </c>
      <c r="F8756" s="3">
        <v>0.12148</v>
      </c>
      <c r="G8756" s="2">
        <f>Table13[[#This Row],[CF % FV]]*$A$2</f>
        <v>6.1954799999999999</v>
      </c>
      <c r="H8756" s="3">
        <v>0.27303017393833001</v>
      </c>
      <c r="I8756" s="2">
        <f>Table13[[#This Row],[CF % EOL]]*$A$6</f>
        <v>10.921206957533201</v>
      </c>
      <c r="J8756" s="3">
        <v>0.11726744894533656</v>
      </c>
      <c r="K8756" s="2">
        <f>$A$10*Table13[[#This Row],[CF % WEC]]</f>
        <v>3.6067339481382653E-2</v>
      </c>
      <c r="L8756" s="1">
        <v>51.535155109122528</v>
      </c>
      <c r="M8756" s="2">
        <f>Table13[[#This Row],[Cons h '[MWh']]]-Table13[[#This Row],[Ewec_prod '[MWh']]]-Table13[[#This Row],[Eeol_prod '[MWh']]]-Table13[[#This Row],[Efv_prod '[MWh']]]</f>
        <v>34.382400812107946</v>
      </c>
    </row>
    <row r="8757" spans="5:13" x14ac:dyDescent="0.3">
      <c r="E8757" s="4">
        <v>43830.791666666664</v>
      </c>
      <c r="F8757" s="3">
        <v>0.30375999999999997</v>
      </c>
      <c r="G8757" s="2">
        <f>Table13[[#This Row],[CF % FV]]*$A$2</f>
        <v>15.491759999999999</v>
      </c>
      <c r="H8757" s="3">
        <v>0.222309667217541</v>
      </c>
      <c r="I8757" s="2">
        <f>Table13[[#This Row],[CF % EOL]]*$A$6</f>
        <v>8.8923866887016398</v>
      </c>
      <c r="J8757" s="3">
        <v>0.11444372239424222</v>
      </c>
      <c r="K8757" s="2">
        <f>$A$10*Table13[[#This Row],[CF % WEC]]</f>
        <v>3.5198860589440634E-2</v>
      </c>
      <c r="L8757" s="1">
        <v>46.508552757098563</v>
      </c>
      <c r="M8757" s="2">
        <f>Table13[[#This Row],[Cons h '[MWh']]]-Table13[[#This Row],[Ewec_prod '[MWh']]]-Table13[[#This Row],[Eeol_prod '[MWh']]]-Table13[[#This Row],[Efv_prod '[MWh']]]</f>
        <v>22.089207207807483</v>
      </c>
    </row>
    <row r="8758" spans="5:13" x14ac:dyDescent="0.3">
      <c r="E8758" s="4">
        <v>43830.833333333336</v>
      </c>
      <c r="F8758" s="3">
        <v>0.37475000000000003</v>
      </c>
      <c r="G8758" s="2">
        <f>Table13[[#This Row],[CF % FV]]*$A$2</f>
        <v>19.112250000000003</v>
      </c>
      <c r="H8758" s="3">
        <v>0.22675247253021899</v>
      </c>
      <c r="I8758" s="2">
        <f>Table13[[#This Row],[CF % EOL]]*$A$6</f>
        <v>9.0700989012087589</v>
      </c>
      <c r="J8758" s="3">
        <v>0.11902825226801469</v>
      </c>
      <c r="K8758" s="2">
        <f>$A$10*Table13[[#This Row],[CF % WEC]]</f>
        <v>3.6608900603161486E-2</v>
      </c>
      <c r="L8758" s="1">
        <v>39.740033464178715</v>
      </c>
      <c r="M8758" s="2">
        <f>Table13[[#This Row],[Cons h '[MWh']]]-Table13[[#This Row],[Ewec_prod '[MWh']]]-Table13[[#This Row],[Eeol_prod '[MWh']]]-Table13[[#This Row],[Efv_prod '[MWh']]]</f>
        <v>11.52107566236679</v>
      </c>
    </row>
    <row r="8759" spans="5:13" x14ac:dyDescent="0.3">
      <c r="E8759" s="4">
        <v>43830.875</v>
      </c>
      <c r="F8759" s="3">
        <v>0.47347</v>
      </c>
      <c r="G8759" s="2">
        <f>Table13[[#This Row],[CF % FV]]*$A$2</f>
        <v>24.14697</v>
      </c>
      <c r="H8759" s="3">
        <v>0.23704073004026799</v>
      </c>
      <c r="I8759" s="2">
        <f>Table13[[#This Row],[CF % EOL]]*$A$6</f>
        <v>9.4816292016107191</v>
      </c>
      <c r="J8759" s="3">
        <v>0.12176588364764594</v>
      </c>
      <c r="K8759" s="2">
        <f>$A$10*Table13[[#This Row],[CF % WEC]]</f>
        <v>3.7450899650911501E-2</v>
      </c>
      <c r="L8759" s="1">
        <v>31.766042767258888</v>
      </c>
      <c r="M8759" s="2">
        <f>Table13[[#This Row],[Cons h '[MWh']]]-Table13[[#This Row],[Ewec_prod '[MWh']]]-Table13[[#This Row],[Eeol_prod '[MWh']]]-Table13[[#This Row],[Efv_prod '[MWh']]]</f>
        <v>-1.9000073340027406</v>
      </c>
    </row>
    <row r="8760" spans="5:13" x14ac:dyDescent="0.3">
      <c r="E8760" s="4">
        <v>43830.916666666664</v>
      </c>
      <c r="F8760" s="3">
        <v>0.47</v>
      </c>
      <c r="G8760" s="2">
        <f>Table13[[#This Row],[CF % FV]]*$A$2</f>
        <v>23.97</v>
      </c>
      <c r="H8760" s="3">
        <v>0.27642788417484598</v>
      </c>
      <c r="I8760" s="2">
        <f>Table13[[#This Row],[CF % EOL]]*$A$6</f>
        <v>11.057115366993839</v>
      </c>
      <c r="J8760" s="3">
        <v>0.13180068119954183</v>
      </c>
      <c r="K8760" s="2">
        <f>$A$10*Table13[[#This Row],[CF % WEC]]</f>
        <v>4.0537250153000845E-2</v>
      </c>
      <c r="L8760" s="1">
        <v>34.010720694469221</v>
      </c>
      <c r="M8760" s="2">
        <f>Table13[[#This Row],[Cons h '[MWh']]]-Table13[[#This Row],[Ewec_prod '[MWh']]]-Table13[[#This Row],[Eeol_prod '[MWh']]]-Table13[[#This Row],[Efv_prod '[MWh']]]</f>
        <v>-1.0569319226776202</v>
      </c>
    </row>
    <row r="8761" spans="5:13" x14ac:dyDescent="0.3">
      <c r="E8761" s="4">
        <v>43830.958333333336</v>
      </c>
      <c r="F8761" s="3">
        <v>0</v>
      </c>
      <c r="G8761" s="2">
        <f>Table13[[#This Row],[CF % FV]]*$A$2</f>
        <v>0</v>
      </c>
      <c r="H8761" s="3">
        <v>0.31731044383450802</v>
      </c>
      <c r="I8761" s="2">
        <f>Table13[[#This Row],[CF % EOL]]*$A$6</f>
        <v>12.692417753380321</v>
      </c>
      <c r="J8761" s="3">
        <v>9.4512209999999999E-2</v>
      </c>
      <c r="K8761" s="2">
        <f>$A$10*Table13[[#This Row],[CF % WEC]]</f>
        <v>2.9068628966208002E-2</v>
      </c>
      <c r="L8761" s="1">
        <v>26.077718969889833</v>
      </c>
      <c r="M8761" s="2">
        <f>Table13[[#This Row],[Cons h '[MWh']]]-Table13[[#This Row],[Ewec_prod '[MWh']]]-Table13[[#This Row],[Eeol_prod '[MWh']]]-Table13[[#This Row],[Efv_prod '[MWh']]]</f>
        <v>13.356232587543305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DE3D0-7835-47A2-936F-3320BB3FF783}">
  <dimension ref="A1:K8761"/>
  <sheetViews>
    <sheetView workbookViewId="0">
      <selection activeCell="D4" sqref="D4"/>
    </sheetView>
  </sheetViews>
  <sheetFormatPr defaultRowHeight="14.4" x14ac:dyDescent="0.3"/>
  <cols>
    <col min="1" max="1" width="15.88671875" bestFit="1" customWidth="1"/>
    <col min="2" max="2" width="42.33203125" customWidth="1"/>
    <col min="3" max="3" width="27.6640625" style="9" bestFit="1" customWidth="1"/>
    <col min="9" max="9" width="10" customWidth="1"/>
  </cols>
  <sheetData>
    <row r="1" spans="1:11" x14ac:dyDescent="0.3">
      <c r="A1" t="s">
        <v>23</v>
      </c>
      <c r="B1" t="s">
        <v>24</v>
      </c>
      <c r="C1" s="9" t="s">
        <v>3</v>
      </c>
    </row>
    <row r="2" spans="1:11" x14ac:dyDescent="0.3">
      <c r="A2" s="4">
        <v>43466</v>
      </c>
      <c r="B2">
        <v>7.6986262571527507E-5</v>
      </c>
      <c r="C2" s="9">
        <f>$E$4*Table154[[#This Row],[Potenza media oraria consumata normalizzata]]</f>
        <v>23.888837275944987</v>
      </c>
    </row>
    <row r="3" spans="1:11" x14ac:dyDescent="0.3">
      <c r="A3" s="4">
        <v>43466.041666666664</v>
      </c>
      <c r="B3">
        <v>7.4957394915954668E-5</v>
      </c>
      <c r="C3" s="9">
        <f>$E$4*Table154[[#This Row],[Potenza media oraria consumata normalizzata]]</f>
        <v>23.259279642420733</v>
      </c>
      <c r="E3" s="10" t="s">
        <v>25</v>
      </c>
      <c r="F3" s="10"/>
      <c r="G3" s="10"/>
      <c r="J3" s="34" t="s">
        <v>26</v>
      </c>
      <c r="K3" s="34"/>
    </row>
    <row r="4" spans="1:11" x14ac:dyDescent="0.3">
      <c r="A4" s="4">
        <v>43466.08333321759</v>
      </c>
      <c r="B4">
        <v>9.0097438809223903E-5</v>
      </c>
      <c r="C4" s="9">
        <f>$E$4*Table154[[#This Row],[Potenza media oraria consumata normalizzata]]</f>
        <v>27.957235262502177</v>
      </c>
      <c r="E4">
        <f>E8-G8</f>
        <v>310300</v>
      </c>
      <c r="J4" t="s">
        <v>27</v>
      </c>
    </row>
    <row r="5" spans="1:11" x14ac:dyDescent="0.3">
      <c r="A5" s="4">
        <v>43466.124999826388</v>
      </c>
      <c r="B5">
        <v>1.01013568339809E-4</v>
      </c>
      <c r="C5" s="9">
        <f>$E$4*Table154[[#This Row],[Potenza media oraria consumata normalizzata]]</f>
        <v>31.344510255842735</v>
      </c>
    </row>
    <row r="6" spans="1:11" x14ac:dyDescent="0.3">
      <c r="A6" s="4">
        <v>43466.166666435187</v>
      </c>
      <c r="B6">
        <v>1.2750376552326707E-4</v>
      </c>
      <c r="C6" s="9">
        <f>$E$4*Table154[[#This Row],[Potenza media oraria consumata normalizzata]]</f>
        <v>39.564418441869769</v>
      </c>
    </row>
    <row r="7" spans="1:11" x14ac:dyDescent="0.3">
      <c r="A7" s="4">
        <v>43466.208333043978</v>
      </c>
      <c r="B7">
        <v>1.4396587623277107E-4</v>
      </c>
      <c r="C7" s="9">
        <f>$E$4*Table154[[#This Row],[Potenza media oraria consumata normalizzata]]</f>
        <v>44.672611395028859</v>
      </c>
      <c r="E7" t="s">
        <v>30</v>
      </c>
      <c r="G7" t="s">
        <v>31</v>
      </c>
    </row>
    <row r="8" spans="1:11" x14ac:dyDescent="0.3">
      <c r="A8" s="4">
        <v>43466.249999652777</v>
      </c>
      <c r="B8">
        <v>1.2262831499973678E-4</v>
      </c>
      <c r="C8" s="9">
        <f>$E$4*Table154[[#This Row],[Potenza media oraria consumata normalizzata]]</f>
        <v>38.051566144418324</v>
      </c>
      <c r="E8">
        <f>503.1*1000</f>
        <v>503100</v>
      </c>
      <c r="G8">
        <f>192.8*1000</f>
        <v>192800</v>
      </c>
    </row>
    <row r="9" spans="1:11" x14ac:dyDescent="0.3">
      <c r="A9" s="4">
        <v>43466.291666261575</v>
      </c>
      <c r="B9">
        <v>1.1707649709897209E-4</v>
      </c>
      <c r="C9" s="9">
        <f>$E$4*Table154[[#This Row],[Potenza media oraria consumata normalizzata]]</f>
        <v>36.328837049811042</v>
      </c>
    </row>
    <row r="10" spans="1:11" x14ac:dyDescent="0.3">
      <c r="A10" s="4">
        <v>43466.333332870374</v>
      </c>
      <c r="B10">
        <v>1.0670817191843729E-4</v>
      </c>
      <c r="C10" s="9">
        <f>$E$4*Table154[[#This Row],[Potenza media oraria consumata normalizzata]]</f>
        <v>33.111545746291092</v>
      </c>
    </row>
    <row r="11" spans="1:11" x14ac:dyDescent="0.3">
      <c r="A11" s="4">
        <v>43466.374999479165</v>
      </c>
      <c r="B11">
        <v>1.184680398202987E-4</v>
      </c>
      <c r="C11" s="9">
        <f>$E$4*Table154[[#This Row],[Potenza media oraria consumata normalizzata]]</f>
        <v>36.760632756238685</v>
      </c>
    </row>
    <row r="12" spans="1:11" x14ac:dyDescent="0.3">
      <c r="A12" s="4">
        <v>43466.416666087964</v>
      </c>
      <c r="B12">
        <v>1.0843555231038838E-4</v>
      </c>
      <c r="C12" s="9">
        <f>$E$4*Table154[[#This Row],[Potenza media oraria consumata normalizzata]]</f>
        <v>33.647551881913515</v>
      </c>
    </row>
    <row r="13" spans="1:11" x14ac:dyDescent="0.3">
      <c r="A13" s="4">
        <v>43466.458332696762</v>
      </c>
      <c r="B13">
        <v>1.3276222423338056E-4</v>
      </c>
      <c r="C13" s="9">
        <f>$E$4*Table154[[#This Row],[Potenza media oraria consumata normalizzata]]</f>
        <v>41.19611817961799</v>
      </c>
    </row>
    <row r="14" spans="1:11" x14ac:dyDescent="0.3">
      <c r="A14" s="4">
        <v>43466.499999305554</v>
      </c>
      <c r="B14">
        <v>1.4341931594362873E-4</v>
      </c>
      <c r="C14" s="9">
        <f>$E$4*Table154[[#This Row],[Potenza media oraria consumata normalizzata]]</f>
        <v>44.503013737307995</v>
      </c>
    </row>
    <row r="15" spans="1:11" x14ac:dyDescent="0.3">
      <c r="A15" s="4">
        <v>43466.541665914352</v>
      </c>
      <c r="B15">
        <v>1.2178643011642578E-4</v>
      </c>
      <c r="C15" s="9">
        <f>$E$4*Table154[[#This Row],[Potenza media oraria consumata normalizzata]]</f>
        <v>37.790329265126921</v>
      </c>
    </row>
    <row r="16" spans="1:11" x14ac:dyDescent="0.3">
      <c r="A16" s="4">
        <v>43466.583332523151</v>
      </c>
      <c r="B16">
        <v>1.0661501747514313E-4</v>
      </c>
      <c r="C16" s="9">
        <f>$E$4*Table154[[#This Row],[Potenza media oraria consumata normalizzata]]</f>
        <v>33.082639922536913</v>
      </c>
    </row>
    <row r="17" spans="1:3" x14ac:dyDescent="0.3">
      <c r="A17" s="4">
        <v>43466.624999131942</v>
      </c>
      <c r="B17">
        <v>7.9294691669533636E-5</v>
      </c>
      <c r="C17" s="9">
        <f>$E$4*Table154[[#This Row],[Potenza media oraria consumata normalizzata]]</f>
        <v>24.605142825056287</v>
      </c>
    </row>
    <row r="18" spans="1:3" x14ac:dyDescent="0.3">
      <c r="A18" s="4">
        <v>43466.66666574074</v>
      </c>
      <c r="B18">
        <v>1.0975560970765137E-4</v>
      </c>
      <c r="C18" s="9">
        <f>$E$4*Table154[[#This Row],[Potenza media oraria consumata normalizzata]]</f>
        <v>34.057165692284222</v>
      </c>
    </row>
    <row r="19" spans="1:3" x14ac:dyDescent="0.3">
      <c r="A19" s="4">
        <v>43466.708332349539</v>
      </c>
      <c r="B19">
        <v>1.162246988090552E-4</v>
      </c>
      <c r="C19" s="9">
        <f>$E$4*Table154[[#This Row],[Potenza media oraria consumata normalizzata]]</f>
        <v>36.064524040449825</v>
      </c>
    </row>
    <row r="20" spans="1:3" x14ac:dyDescent="0.3">
      <c r="A20" s="4">
        <v>43466.74999895833</v>
      </c>
      <c r="B20">
        <v>1.781005605671096E-4</v>
      </c>
      <c r="C20" s="9">
        <f>$E$4*Table154[[#This Row],[Potenza media oraria consumata normalizzata]]</f>
        <v>55.264603943974109</v>
      </c>
    </row>
    <row r="21" spans="1:3" x14ac:dyDescent="0.3">
      <c r="A21" s="4">
        <v>43466.791665567129</v>
      </c>
      <c r="B21">
        <v>1.669629935247734E-4</v>
      </c>
      <c r="C21" s="9">
        <f>$E$4*Table154[[#This Row],[Potenza media oraria consumata normalizzata]]</f>
        <v>51.808616890737184</v>
      </c>
    </row>
    <row r="22" spans="1:3" x14ac:dyDescent="0.3">
      <c r="A22" s="4">
        <v>43466.833332175927</v>
      </c>
      <c r="B22">
        <v>1.4686808463027602E-4</v>
      </c>
      <c r="C22" s="9">
        <f>$E$4*Table154[[#This Row],[Potenza media oraria consumata normalizzata]]</f>
        <v>45.573166660774646</v>
      </c>
    </row>
    <row r="23" spans="1:3" x14ac:dyDescent="0.3">
      <c r="A23" s="4">
        <v>43466.874998784719</v>
      </c>
      <c r="B23">
        <v>1.3335496358795007E-4</v>
      </c>
      <c r="C23" s="9">
        <f>$E$4*Table154[[#This Row],[Potenza media oraria consumata normalizzata]]</f>
        <v>41.380045201340906</v>
      </c>
    </row>
    <row r="24" spans="1:3" x14ac:dyDescent="0.3">
      <c r="A24" s="4">
        <v>43466.916665393517</v>
      </c>
      <c r="B24">
        <v>9.4865245429777068E-5</v>
      </c>
      <c r="C24" s="9">
        <f>$E$4*Table154[[#This Row],[Potenza media oraria consumata normalizzata]]</f>
        <v>29.436685656859826</v>
      </c>
    </row>
    <row r="25" spans="1:3" x14ac:dyDescent="0.3">
      <c r="A25" s="4">
        <v>43466.958332002316</v>
      </c>
      <c r="B25">
        <v>9.0889768960509908E-5</v>
      </c>
      <c r="C25" s="9">
        <f>$E$4*Table154[[#This Row],[Potenza media oraria consumata normalizzata]]</f>
        <v>28.203095308446226</v>
      </c>
    </row>
    <row r="26" spans="1:3" x14ac:dyDescent="0.3">
      <c r="A26" s="4">
        <v>43467</v>
      </c>
      <c r="B26">
        <v>8.5281106003011557E-5</v>
      </c>
      <c r="C26" s="9">
        <f>$E$4*Table154[[#This Row],[Potenza media oraria consumata normalizzata]]</f>
        <v>26.462727192734487</v>
      </c>
    </row>
    <row r="27" spans="1:3" x14ac:dyDescent="0.3">
      <c r="A27" s="4">
        <v>43467.041667997684</v>
      </c>
      <c r="B27">
        <v>7.6287393060757007E-5</v>
      </c>
      <c r="C27" s="9">
        <f>$E$4*Table154[[#This Row],[Potenza media oraria consumata normalizzata]]</f>
        <v>23.671978066752899</v>
      </c>
    </row>
    <row r="28" spans="1:3" x14ac:dyDescent="0.3">
      <c r="A28" s="4">
        <v>43467.08333587963</v>
      </c>
      <c r="B28">
        <v>5.6784793844322421E-5</v>
      </c>
      <c r="C28" s="9">
        <f>$E$4*Table154[[#This Row],[Potenza media oraria consumata normalizzata]]</f>
        <v>17.620321529893246</v>
      </c>
    </row>
    <row r="29" spans="1:3" x14ac:dyDescent="0.3">
      <c r="A29" s="4">
        <v>43467.125003819441</v>
      </c>
      <c r="B29">
        <v>9.0226758956680203E-5</v>
      </c>
      <c r="C29" s="9">
        <f>$E$4*Table154[[#This Row],[Potenza media oraria consumata normalizzata]]</f>
        <v>27.997363304257867</v>
      </c>
    </row>
    <row r="30" spans="1:3" x14ac:dyDescent="0.3">
      <c r="A30" s="4">
        <v>43467.16667175926</v>
      </c>
      <c r="B30">
        <v>8.2161721302234793E-5</v>
      </c>
      <c r="C30" s="9">
        <f>$E$4*Table154[[#This Row],[Potenza media oraria consumata normalizzata]]</f>
        <v>25.494782120083457</v>
      </c>
    </row>
    <row r="31" spans="1:3" x14ac:dyDescent="0.3">
      <c r="A31" s="4">
        <v>43467.208339699071</v>
      </c>
      <c r="B31">
        <v>9.8922761691508151E-5</v>
      </c>
      <c r="C31" s="9">
        <f>$E$4*Table154[[#This Row],[Potenza media oraria consumata normalizzata]]</f>
        <v>30.69573295287498</v>
      </c>
    </row>
    <row r="32" spans="1:3" x14ac:dyDescent="0.3">
      <c r="A32" s="4">
        <v>43467.25000763889</v>
      </c>
      <c r="B32">
        <v>9.2955595661872752E-5</v>
      </c>
      <c r="C32" s="9">
        <f>$E$4*Table154[[#This Row],[Potenza media oraria consumata normalizzata]]</f>
        <v>28.844121333879116</v>
      </c>
    </row>
    <row r="33" spans="1:3" x14ac:dyDescent="0.3">
      <c r="A33" s="4">
        <v>43467.291675578701</v>
      </c>
      <c r="B33">
        <v>1.0191776416669813E-4</v>
      </c>
      <c r="C33" s="9">
        <f>$E$4*Table154[[#This Row],[Potenza media oraria consumata normalizzata]]</f>
        <v>31.62508222092643</v>
      </c>
    </row>
    <row r="34" spans="1:3" x14ac:dyDescent="0.3">
      <c r="A34" s="4">
        <v>43467.33334351852</v>
      </c>
      <c r="B34">
        <v>9.0751917826612115E-5</v>
      </c>
      <c r="C34" s="9">
        <f>$E$4*Table154[[#This Row],[Potenza media oraria consumata normalizzata]]</f>
        <v>28.16032010159774</v>
      </c>
    </row>
    <row r="35" spans="1:3" x14ac:dyDescent="0.3">
      <c r="A35" s="4">
        <v>43467.375011458331</v>
      </c>
      <c r="B35">
        <v>9.2119875693440575E-5</v>
      </c>
      <c r="C35" s="9">
        <f>$E$4*Table154[[#This Row],[Potenza media oraria consumata normalizzata]]</f>
        <v>28.584797427674612</v>
      </c>
    </row>
    <row r="36" spans="1:3" x14ac:dyDescent="0.3">
      <c r="A36" s="4">
        <v>43467.416679398149</v>
      </c>
      <c r="B36">
        <v>8.3631841925054548E-5</v>
      </c>
      <c r="C36" s="9">
        <f>$E$4*Table154[[#This Row],[Potenza media oraria consumata normalizzata]]</f>
        <v>25.950960549344426</v>
      </c>
    </row>
    <row r="37" spans="1:3" x14ac:dyDescent="0.3">
      <c r="A37" s="4">
        <v>43467.458347337961</v>
      </c>
      <c r="B37">
        <v>9.2548333142955926E-5</v>
      </c>
      <c r="C37" s="9">
        <f>$E$4*Table154[[#This Row],[Potenza media oraria consumata normalizzata]]</f>
        <v>28.717747774259223</v>
      </c>
    </row>
    <row r="38" spans="1:3" x14ac:dyDescent="0.3">
      <c r="A38" s="4">
        <v>43467.500015277779</v>
      </c>
      <c r="B38">
        <v>1.1918707384905045E-4</v>
      </c>
      <c r="C38" s="9">
        <f>$E$4*Table154[[#This Row],[Potenza media oraria consumata normalizzata]]</f>
        <v>36.983749015360353</v>
      </c>
    </row>
    <row r="39" spans="1:3" x14ac:dyDescent="0.3">
      <c r="A39" s="4">
        <v>43467.541683217591</v>
      </c>
      <c r="B39">
        <v>1.1950306796835674E-4</v>
      </c>
      <c r="C39" s="9">
        <f>$E$4*Table154[[#This Row],[Potenza media oraria consumata normalizzata]]</f>
        <v>37.081801990581098</v>
      </c>
    </row>
    <row r="40" spans="1:3" x14ac:dyDescent="0.3">
      <c r="A40" s="4">
        <v>43467.583351157409</v>
      </c>
      <c r="B40">
        <v>1.102830162245677E-4</v>
      </c>
      <c r="C40" s="9">
        <f>$E$4*Table154[[#This Row],[Potenza media oraria consumata normalizzata]]</f>
        <v>34.220819934483359</v>
      </c>
    </row>
    <row r="41" spans="1:3" x14ac:dyDescent="0.3">
      <c r="A41" s="4">
        <v>43467.625019097221</v>
      </c>
      <c r="B41">
        <v>9.1416413730989457E-5</v>
      </c>
      <c r="C41" s="9">
        <f>$E$4*Table154[[#This Row],[Potenza media oraria consumata normalizzata]]</f>
        <v>28.366513180726027</v>
      </c>
    </row>
    <row r="42" spans="1:3" x14ac:dyDescent="0.3">
      <c r="A42" s="4">
        <v>43467.666687037039</v>
      </c>
      <c r="B42">
        <v>1.0091302125551066E-4</v>
      </c>
      <c r="C42" s="9">
        <f>$E$4*Table154[[#This Row],[Potenza media oraria consumata normalizzata]]</f>
        <v>31.313310495584957</v>
      </c>
    </row>
    <row r="43" spans="1:3" x14ac:dyDescent="0.3">
      <c r="A43" s="4">
        <v>43467.70835497685</v>
      </c>
      <c r="B43">
        <v>1.3187520677971045E-4</v>
      </c>
      <c r="C43" s="9">
        <f>$E$4*Table154[[#This Row],[Potenza media oraria consumata normalizzata]]</f>
        <v>40.920876663744153</v>
      </c>
    </row>
    <row r="44" spans="1:3" x14ac:dyDescent="0.3">
      <c r="A44" s="4">
        <v>43467.750022916669</v>
      </c>
      <c r="B44">
        <v>1.1750556638502819E-4</v>
      </c>
      <c r="C44" s="9">
        <f>$E$4*Table154[[#This Row],[Potenza media oraria consumata normalizzata]]</f>
        <v>36.461977249274248</v>
      </c>
    </row>
    <row r="45" spans="1:3" x14ac:dyDescent="0.3">
      <c r="A45" s="4">
        <v>43467.79169085648</v>
      </c>
      <c r="B45">
        <v>1.3114970983869902E-4</v>
      </c>
      <c r="C45" s="9">
        <f>$E$4*Table154[[#This Row],[Potenza media oraria consumata normalizzata]]</f>
        <v>40.695754962948307</v>
      </c>
    </row>
    <row r="46" spans="1:3" x14ac:dyDescent="0.3">
      <c r="A46" s="4">
        <v>43467.833358796299</v>
      </c>
      <c r="B46">
        <v>1.2036201675400542E-4</v>
      </c>
      <c r="C46" s="9">
        <f>$E$4*Table154[[#This Row],[Potenza media oraria consumata normalizzata]]</f>
        <v>37.348333798767882</v>
      </c>
    </row>
    <row r="47" spans="1:3" x14ac:dyDescent="0.3">
      <c r="A47" s="4">
        <v>43467.87502673611</v>
      </c>
      <c r="B47">
        <v>8.7182373028042313E-5</v>
      </c>
      <c r="C47" s="9">
        <f>$E$4*Table154[[#This Row],[Potenza media oraria consumata normalizzata]]</f>
        <v>27.05269035060153</v>
      </c>
    </row>
    <row r="48" spans="1:3" x14ac:dyDescent="0.3">
      <c r="A48" s="4">
        <v>43467.916694675929</v>
      </c>
      <c r="B48">
        <v>8.1269443081136977E-5</v>
      </c>
      <c r="C48" s="9">
        <f>$E$4*Table154[[#This Row],[Potenza media oraria consumata normalizzata]]</f>
        <v>25.217908188076805</v>
      </c>
    </row>
    <row r="49" spans="1:3" x14ac:dyDescent="0.3">
      <c r="A49" s="4">
        <v>43467.95836261574</v>
      </c>
      <c r="B49">
        <v>9.1835374810389842E-5</v>
      </c>
      <c r="C49" s="9">
        <f>$E$4*Table154[[#This Row],[Potenza media oraria consumata normalizzata]]</f>
        <v>28.496516803663969</v>
      </c>
    </row>
    <row r="50" spans="1:3" x14ac:dyDescent="0.3">
      <c r="A50" s="4">
        <v>43468.000030555559</v>
      </c>
      <c r="B50">
        <v>9.0316040187997292E-5</v>
      </c>
      <c r="C50" s="9">
        <f>$E$4*Table154[[#This Row],[Potenza media oraria consumata normalizzata]]</f>
        <v>28.025067270335558</v>
      </c>
    </row>
    <row r="51" spans="1:3" x14ac:dyDescent="0.3">
      <c r="A51" s="4">
        <v>43468.041698553243</v>
      </c>
      <c r="B51">
        <v>7.6647395657396223E-5</v>
      </c>
      <c r="C51" s="9">
        <f>$E$4*Table154[[#This Row],[Potenza media oraria consumata normalizzata]]</f>
        <v>23.783686872490048</v>
      </c>
    </row>
    <row r="52" spans="1:3" x14ac:dyDescent="0.3">
      <c r="A52" s="4">
        <v>43468.083366550927</v>
      </c>
      <c r="B52">
        <v>7.885013143375283E-5</v>
      </c>
      <c r="C52" s="9">
        <f>$E$4*Table154[[#This Row],[Potenza media oraria consumata normalizzata]]</f>
        <v>24.467195783893501</v>
      </c>
    </row>
    <row r="53" spans="1:3" x14ac:dyDescent="0.3">
      <c r="A53" s="4">
        <v>43468.125034548611</v>
      </c>
      <c r="B53">
        <v>9.5225094934969618E-5</v>
      </c>
      <c r="C53" s="9">
        <f>$E$4*Table154[[#This Row],[Potenza media oraria consumata normalizzata]]</f>
        <v>29.548346958321073</v>
      </c>
    </row>
    <row r="54" spans="1:3" x14ac:dyDescent="0.3">
      <c r="A54" s="4">
        <v>43468.166702546296</v>
      </c>
      <c r="B54">
        <v>1.0987818551272494E-4</v>
      </c>
      <c r="C54" s="9">
        <f>$E$4*Table154[[#This Row],[Potenza media oraria consumata normalizzata]]</f>
        <v>34.095200964598547</v>
      </c>
    </row>
    <row r="55" spans="1:3" x14ac:dyDescent="0.3">
      <c r="A55" s="4">
        <v>43468.20837054398</v>
      </c>
      <c r="B55">
        <v>1.3875981937709606E-4</v>
      </c>
      <c r="C55" s="9">
        <f>$E$4*Table154[[#This Row],[Potenza media oraria consumata normalizzata]]</f>
        <v>43.057171952712906</v>
      </c>
    </row>
    <row r="56" spans="1:3" x14ac:dyDescent="0.3">
      <c r="A56" s="4">
        <v>43468.250038541664</v>
      </c>
      <c r="B56">
        <v>1.2040392762599641E-4</v>
      </c>
      <c r="C56" s="9">
        <f>$E$4*Table154[[#This Row],[Potenza media oraria consumata normalizzata]]</f>
        <v>37.361338742346682</v>
      </c>
    </row>
    <row r="57" spans="1:3" x14ac:dyDescent="0.3">
      <c r="A57" s="4">
        <v>43468.291706539349</v>
      </c>
      <c r="B57">
        <v>9.8616142795717829E-5</v>
      </c>
      <c r="C57" s="9">
        <f>$E$4*Table154[[#This Row],[Potenza media oraria consumata normalizzata]]</f>
        <v>30.600589109511244</v>
      </c>
    </row>
    <row r="58" spans="1:3" x14ac:dyDescent="0.3">
      <c r="A58" s="4">
        <v>43468.33337453704</v>
      </c>
      <c r="B58">
        <v>1.0722996076792554E-4</v>
      </c>
      <c r="C58" s="9">
        <f>$E$4*Table154[[#This Row],[Potenza media oraria consumata normalizzata]]</f>
        <v>33.273456826287294</v>
      </c>
    </row>
    <row r="59" spans="1:3" x14ac:dyDescent="0.3">
      <c r="A59" s="4">
        <v>43468.37504259259</v>
      </c>
      <c r="B59">
        <v>1.1267827841208837E-4</v>
      </c>
      <c r="C59" s="9">
        <f>$E$4*Table154[[#This Row],[Potenza media oraria consumata normalizzata]]</f>
        <v>34.964069791271022</v>
      </c>
    </row>
    <row r="60" spans="1:3" x14ac:dyDescent="0.3">
      <c r="A60" s="4">
        <v>43468.416710648147</v>
      </c>
      <c r="B60">
        <v>1.1156891564368072E-4</v>
      </c>
      <c r="C60" s="9">
        <f>$E$4*Table154[[#This Row],[Potenza media oraria consumata normalizzata]]</f>
        <v>34.619834524234129</v>
      </c>
    </row>
    <row r="61" spans="1:3" x14ac:dyDescent="0.3">
      <c r="A61" s="4">
        <v>43468.458378703705</v>
      </c>
      <c r="B61">
        <v>1.4020531610833004E-4</v>
      </c>
      <c r="C61" s="9">
        <f>$E$4*Table154[[#This Row],[Potenza media oraria consumata normalizzata]]</f>
        <v>43.50570958841481</v>
      </c>
    </row>
    <row r="62" spans="1:3" x14ac:dyDescent="0.3">
      <c r="A62" s="4">
        <v>43468.500046759262</v>
      </c>
      <c r="B62">
        <v>1.203733378186086E-4</v>
      </c>
      <c r="C62" s="9">
        <f>$E$4*Table154[[#This Row],[Potenza media oraria consumata normalizzata]]</f>
        <v>37.35184672511425</v>
      </c>
    </row>
    <row r="63" spans="1:3" x14ac:dyDescent="0.3">
      <c r="A63" s="4">
        <v>43468.541714814812</v>
      </c>
      <c r="B63">
        <v>1.1346894586749615E-4</v>
      </c>
      <c r="C63" s="9">
        <f>$E$4*Table154[[#This Row],[Potenza media oraria consumata normalizzata]]</f>
        <v>35.209413902684055</v>
      </c>
    </row>
    <row r="64" spans="1:3" x14ac:dyDescent="0.3">
      <c r="A64" s="4">
        <v>43468.583382870369</v>
      </c>
      <c r="B64">
        <v>1.0118545066483417E-4</v>
      </c>
      <c r="C64" s="9">
        <f>$E$4*Table154[[#This Row],[Potenza media oraria consumata normalizzata]]</f>
        <v>31.397845341298044</v>
      </c>
    </row>
    <row r="65" spans="1:3" x14ac:dyDescent="0.3">
      <c r="A65" s="4">
        <v>43468.625050925926</v>
      </c>
      <c r="B65">
        <v>1.1310871074452998E-4</v>
      </c>
      <c r="C65" s="9">
        <f>$E$4*Table154[[#This Row],[Potenza media oraria consumata normalizzata]]</f>
        <v>35.097632944027652</v>
      </c>
    </row>
    <row r="66" spans="1:3" x14ac:dyDescent="0.3">
      <c r="A66" s="4">
        <v>43468.666718981483</v>
      </c>
      <c r="B66">
        <v>1.1137556091881579E-4</v>
      </c>
      <c r="C66" s="9">
        <f>$E$4*Table154[[#This Row],[Potenza media oraria consumata normalizzata]]</f>
        <v>34.559836553108539</v>
      </c>
    </row>
    <row r="67" spans="1:3" x14ac:dyDescent="0.3">
      <c r="A67" s="4">
        <v>43468.708387037041</v>
      </c>
      <c r="B67">
        <v>1.7124489180236292E-4</v>
      </c>
      <c r="C67" s="9">
        <f>$E$4*Table154[[#This Row],[Potenza media oraria consumata normalizzata]]</f>
        <v>53.137289926273212</v>
      </c>
    </row>
    <row r="68" spans="1:3" x14ac:dyDescent="0.3">
      <c r="A68" s="4">
        <v>43468.750055092591</v>
      </c>
      <c r="B68">
        <v>1.8362978675758547E-4</v>
      </c>
      <c r="C68" s="9">
        <f>$E$4*Table154[[#This Row],[Potenza media oraria consumata normalizzata]]</f>
        <v>56.980322830878769</v>
      </c>
    </row>
    <row r="69" spans="1:3" x14ac:dyDescent="0.3">
      <c r="A69" s="4">
        <v>43468.791723148148</v>
      </c>
      <c r="B69">
        <v>1.2607840204772455E-4</v>
      </c>
      <c r="C69" s="9">
        <f>$E$4*Table154[[#This Row],[Potenza media oraria consumata normalizzata]]</f>
        <v>39.12212815540893</v>
      </c>
    </row>
    <row r="70" spans="1:3" x14ac:dyDescent="0.3">
      <c r="A70" s="4">
        <v>43468.833391203705</v>
      </c>
      <c r="B70">
        <v>1.3689670158903067E-4</v>
      </c>
      <c r="C70" s="9">
        <f>$E$4*Table154[[#This Row],[Potenza media oraria consumata normalizzata]]</f>
        <v>42.479046503076219</v>
      </c>
    </row>
    <row r="71" spans="1:3" x14ac:dyDescent="0.3">
      <c r="A71" s="4">
        <v>43468.875059259262</v>
      </c>
      <c r="B71">
        <v>1.2276093845563145E-4</v>
      </c>
      <c r="C71" s="9">
        <f>$E$4*Table154[[#This Row],[Potenza media oraria consumata normalizzata]]</f>
        <v>38.09271920278244</v>
      </c>
    </row>
    <row r="72" spans="1:3" x14ac:dyDescent="0.3">
      <c r="A72" s="4">
        <v>43468.916727314812</v>
      </c>
      <c r="B72">
        <v>1.2362210904520168E-4</v>
      </c>
      <c r="C72" s="9">
        <f>$E$4*Table154[[#This Row],[Potenza media oraria consumata normalizzata]]</f>
        <v>38.359940436726077</v>
      </c>
    </row>
    <row r="73" spans="1:3" x14ac:dyDescent="0.3">
      <c r="A73" s="4">
        <v>43468.95839537037</v>
      </c>
      <c r="B73">
        <v>1.0126881484600701E-4</v>
      </c>
      <c r="C73" s="9">
        <f>$E$4*Table154[[#This Row],[Potenza media oraria consumata normalizzata]]</f>
        <v>31.423713246715977</v>
      </c>
    </row>
    <row r="74" spans="1:3" x14ac:dyDescent="0.3">
      <c r="A74" s="4">
        <v>43469.000063425927</v>
      </c>
      <c r="B74">
        <v>7.9550249285052706E-5</v>
      </c>
      <c r="C74" s="9">
        <f>$E$4*Table154[[#This Row],[Potenza media oraria consumata normalizzata]]</f>
        <v>24.684442353151855</v>
      </c>
    </row>
    <row r="75" spans="1:3" x14ac:dyDescent="0.3">
      <c r="A75" s="4">
        <v>43469.041731481484</v>
      </c>
      <c r="B75">
        <v>9.3308892255271968E-5</v>
      </c>
      <c r="C75" s="9">
        <f>$E$4*Table154[[#This Row],[Potenza media oraria consumata normalizzata]]</f>
        <v>28.953749266810892</v>
      </c>
    </row>
    <row r="76" spans="1:3" x14ac:dyDescent="0.3">
      <c r="A76" s="4">
        <v>43469.083399537034</v>
      </c>
      <c r="B76">
        <v>9.0582434089262739E-5</v>
      </c>
      <c r="C76" s="9">
        <f>$E$4*Table154[[#This Row],[Potenza media oraria consumata normalizzata]]</f>
        <v>28.107729297898228</v>
      </c>
    </row>
    <row r="77" spans="1:3" x14ac:dyDescent="0.3">
      <c r="A77" s="4">
        <v>43469.125067592591</v>
      </c>
      <c r="B77">
        <v>7.6753730960842299E-5</v>
      </c>
      <c r="C77" s="9">
        <f>$E$4*Table154[[#This Row],[Potenza media oraria consumata normalizzata]]</f>
        <v>23.816682717149366</v>
      </c>
    </row>
    <row r="78" spans="1:3" x14ac:dyDescent="0.3">
      <c r="A78" s="4">
        <v>43469.166735648148</v>
      </c>
      <c r="B78">
        <v>8.7083673894292399E-5</v>
      </c>
      <c r="C78" s="9">
        <f>$E$4*Table154[[#This Row],[Potenza media oraria consumata normalizzata]]</f>
        <v>27.022064009398932</v>
      </c>
    </row>
    <row r="79" spans="1:3" x14ac:dyDescent="0.3">
      <c r="A79" s="4">
        <v>43469.208403703706</v>
      </c>
      <c r="B79">
        <v>1.1209182719350026E-4</v>
      </c>
      <c r="C79" s="9">
        <f>$E$4*Table154[[#This Row],[Potenza media oraria consumata normalizzata]]</f>
        <v>34.782093978143131</v>
      </c>
    </row>
    <row r="80" spans="1:3" x14ac:dyDescent="0.3">
      <c r="A80" s="4">
        <v>43469.250071759256</v>
      </c>
      <c r="B80">
        <v>1.2754399128913279E-4</v>
      </c>
      <c r="C80" s="9">
        <f>$E$4*Table154[[#This Row],[Potenza media oraria consumata normalizzata]]</f>
        <v>39.576900497017903</v>
      </c>
    </row>
    <row r="81" spans="1:3" x14ac:dyDescent="0.3">
      <c r="A81" s="4">
        <v>43469.291739814813</v>
      </c>
      <c r="B81">
        <v>9.4140094309845147E-5</v>
      </c>
      <c r="C81" s="9">
        <f>$E$4*Table154[[#This Row],[Potenza media oraria consumata normalizzata]]</f>
        <v>29.21167126434495</v>
      </c>
    </row>
    <row r="82" spans="1:3" x14ac:dyDescent="0.3">
      <c r="A82" s="4">
        <v>43469.33340787037</v>
      </c>
      <c r="B82">
        <v>9.0659639628766375E-5</v>
      </c>
      <c r="C82" s="9">
        <f>$E$4*Table154[[#This Row],[Potenza media oraria consumata normalizzata]]</f>
        <v>28.131686176806205</v>
      </c>
    </row>
    <row r="83" spans="1:3" x14ac:dyDescent="0.3">
      <c r="A83" s="4">
        <v>43469.375075925927</v>
      </c>
      <c r="B83">
        <v>8.7309622124462623E-5</v>
      </c>
      <c r="C83" s="9">
        <f>$E$4*Table154[[#This Row],[Potenza media oraria consumata normalizzata]]</f>
        <v>27.092175745220754</v>
      </c>
    </row>
    <row r="84" spans="1:3" x14ac:dyDescent="0.3">
      <c r="A84" s="4">
        <v>43469.416743981485</v>
      </c>
      <c r="B84">
        <v>1.3876852688576798E-4</v>
      </c>
      <c r="C84" s="9">
        <f>$E$4*Table154[[#This Row],[Potenza media oraria consumata normalizzata]]</f>
        <v>43.059873892653805</v>
      </c>
    </row>
    <row r="85" spans="1:3" x14ac:dyDescent="0.3">
      <c r="A85" s="4">
        <v>43469.458412037035</v>
      </c>
      <c r="B85">
        <v>1.1672586740501682E-4</v>
      </c>
      <c r="C85" s="9">
        <f>$E$4*Table154[[#This Row],[Potenza media oraria consumata normalizzata]]</f>
        <v>36.220036655776717</v>
      </c>
    </row>
    <row r="86" spans="1:3" x14ac:dyDescent="0.3">
      <c r="A86" s="4">
        <v>43469.500080092592</v>
      </c>
      <c r="B86">
        <v>1.1232279022575335E-4</v>
      </c>
      <c r="C86" s="9">
        <f>$E$4*Table154[[#This Row],[Potenza media oraria consumata normalizzata]]</f>
        <v>34.853761807051264</v>
      </c>
    </row>
    <row r="87" spans="1:3" x14ac:dyDescent="0.3">
      <c r="A87" s="4">
        <v>43469.541748148149</v>
      </c>
      <c r="B87">
        <v>1.1213138996156928E-4</v>
      </c>
      <c r="C87" s="9">
        <f>$E$4*Table154[[#This Row],[Potenza media oraria consumata normalizzata]]</f>
        <v>34.794370305074949</v>
      </c>
    </row>
    <row r="88" spans="1:3" x14ac:dyDescent="0.3">
      <c r="A88" s="4">
        <v>43469.583416203706</v>
      </c>
      <c r="B88">
        <v>1.0953624152393989E-4</v>
      </c>
      <c r="C88" s="9">
        <f>$E$4*Table154[[#This Row],[Potenza media oraria consumata normalizzata]]</f>
        <v>33.989095744878547</v>
      </c>
    </row>
    <row r="89" spans="1:3" x14ac:dyDescent="0.3">
      <c r="A89" s="4">
        <v>43469.625084259256</v>
      </c>
      <c r="B89">
        <v>9.4790665484662852E-5</v>
      </c>
      <c r="C89" s="9">
        <f>$E$4*Table154[[#This Row],[Potenza media oraria consumata normalizzata]]</f>
        <v>29.413543499890881</v>
      </c>
    </row>
    <row r="90" spans="1:3" x14ac:dyDescent="0.3">
      <c r="A90" s="4">
        <v>43469.666752314813</v>
      </c>
      <c r="B90">
        <v>8.0015191750594839E-5</v>
      </c>
      <c r="C90" s="9">
        <f>$E$4*Table154[[#This Row],[Potenza media oraria consumata normalizzata]]</f>
        <v>24.82871400020958</v>
      </c>
    </row>
    <row r="91" spans="1:3" x14ac:dyDescent="0.3">
      <c r="A91" s="4">
        <v>43469.708420370371</v>
      </c>
      <c r="B91">
        <v>1.1698920488080971E-4</v>
      </c>
      <c r="C91" s="9">
        <f>$E$4*Table154[[#This Row],[Potenza media oraria consumata normalizzata]]</f>
        <v>36.30175027451525</v>
      </c>
    </row>
    <row r="92" spans="1:3" x14ac:dyDescent="0.3">
      <c r="A92" s="4">
        <v>43469.750088425928</v>
      </c>
      <c r="B92">
        <v>1.8635499097738523E-4</v>
      </c>
      <c r="C92" s="9">
        <f>$E$4*Table154[[#This Row],[Potenza media oraria consumata normalizzata]]</f>
        <v>57.825953700282639</v>
      </c>
    </row>
    <row r="93" spans="1:3" x14ac:dyDescent="0.3">
      <c r="A93" s="4">
        <v>43469.791756481478</v>
      </c>
      <c r="B93">
        <v>1.5307032980573247E-4</v>
      </c>
      <c r="C93" s="9">
        <f>$E$4*Table154[[#This Row],[Potenza media oraria consumata normalizzata]]</f>
        <v>47.497723338718785</v>
      </c>
    </row>
    <row r="94" spans="1:3" x14ac:dyDescent="0.3">
      <c r="A94" s="4">
        <v>43469.833424537035</v>
      </c>
      <c r="B94">
        <v>1.1498778594804487E-4</v>
      </c>
      <c r="C94" s="9">
        <f>$E$4*Table154[[#This Row],[Potenza media oraria consumata normalizzata]]</f>
        <v>35.680709979678326</v>
      </c>
    </row>
    <row r="95" spans="1:3" x14ac:dyDescent="0.3">
      <c r="A95" s="4">
        <v>43469.875092592592</v>
      </c>
      <c r="B95">
        <v>1.1627208657277911E-4</v>
      </c>
      <c r="C95" s="9">
        <f>$E$4*Table154[[#This Row],[Potenza media oraria consumata normalizzata]]</f>
        <v>36.079228463533362</v>
      </c>
    </row>
    <row r="96" spans="1:3" x14ac:dyDescent="0.3">
      <c r="A96" s="4">
        <v>43469.91676064815</v>
      </c>
      <c r="B96">
        <v>1.051093061863061E-4</v>
      </c>
      <c r="C96" s="9">
        <f>$E$4*Table154[[#This Row],[Potenza media oraria consumata normalizzata]]</f>
        <v>32.615417709610782</v>
      </c>
    </row>
    <row r="97" spans="1:3" x14ac:dyDescent="0.3">
      <c r="A97" s="4">
        <v>43469.958428703707</v>
      </c>
      <c r="B97">
        <v>9.5390944879236749E-5</v>
      </c>
      <c r="C97" s="9">
        <f>$E$4*Table154[[#This Row],[Potenza media oraria consumata normalizzata]]</f>
        <v>29.599810196027164</v>
      </c>
    </row>
    <row r="98" spans="1:3" x14ac:dyDescent="0.3">
      <c r="A98" s="4">
        <v>43470.000096759257</v>
      </c>
      <c r="B98">
        <v>7.2888818710159587E-5</v>
      </c>
      <c r="C98" s="9">
        <f>$E$4*Table154[[#This Row],[Potenza media oraria consumata normalizzata]]</f>
        <v>22.61740044576252</v>
      </c>
    </row>
    <row r="99" spans="1:3" x14ac:dyDescent="0.3">
      <c r="A99" s="4">
        <v>43470.041764814814</v>
      </c>
      <c r="B99">
        <v>7.9786002834863093E-5</v>
      </c>
      <c r="C99" s="9">
        <f>$E$4*Table154[[#This Row],[Potenza media oraria consumata normalizzata]]</f>
        <v>24.757596679658018</v>
      </c>
    </row>
    <row r="100" spans="1:3" x14ac:dyDescent="0.3">
      <c r="A100" s="4">
        <v>43470.083432870371</v>
      </c>
      <c r="B100">
        <v>7.6748677273573098E-5</v>
      </c>
      <c r="C100" s="9">
        <f>$E$4*Table154[[#This Row],[Potenza media oraria consumata normalizzata]]</f>
        <v>23.815114557989734</v>
      </c>
    </row>
    <row r="101" spans="1:3" x14ac:dyDescent="0.3">
      <c r="A101" s="4">
        <v>43470.125100925929</v>
      </c>
      <c r="B101">
        <v>9.4032704416731092E-5</v>
      </c>
      <c r="C101" s="9">
        <f>$E$4*Table154[[#This Row],[Potenza media oraria consumata normalizzata]]</f>
        <v>29.178348180511659</v>
      </c>
    </row>
    <row r="102" spans="1:3" x14ac:dyDescent="0.3">
      <c r="A102" s="4">
        <v>43470.166768981479</v>
      </c>
      <c r="B102">
        <v>8.8816448917441236E-5</v>
      </c>
      <c r="C102" s="9">
        <f>$E$4*Table154[[#This Row],[Potenza media oraria consumata normalizzata]]</f>
        <v>27.559744099082014</v>
      </c>
    </row>
    <row r="103" spans="1:3" x14ac:dyDescent="0.3">
      <c r="A103" s="4">
        <v>43470.208437037036</v>
      </c>
      <c r="B103">
        <v>1.2959796109617615E-4</v>
      </c>
      <c r="C103" s="9">
        <f>$E$4*Table154[[#This Row],[Potenza media oraria consumata normalizzata]]</f>
        <v>40.214247328143458</v>
      </c>
    </row>
    <row r="104" spans="1:3" x14ac:dyDescent="0.3">
      <c r="A104" s="4">
        <v>43470.250105092593</v>
      </c>
      <c r="B104">
        <v>1.0419992937587854E-4</v>
      </c>
      <c r="C104" s="9">
        <f>$E$4*Table154[[#This Row],[Potenza media oraria consumata normalizzata]]</f>
        <v>32.333238085335111</v>
      </c>
    </row>
    <row r="105" spans="1:3" x14ac:dyDescent="0.3">
      <c r="A105" s="4">
        <v>43470.29177314815</v>
      </c>
      <c r="B105">
        <v>8.517313937245259E-5</v>
      </c>
      <c r="C105" s="9">
        <f>$E$4*Table154[[#This Row],[Potenza media oraria consumata normalizzata]]</f>
        <v>26.429225147272039</v>
      </c>
    </row>
    <row r="106" spans="1:3" x14ac:dyDescent="0.3">
      <c r="A106" s="4">
        <v>43470.3334412037</v>
      </c>
      <c r="B106">
        <v>9.9579187430179006E-5</v>
      </c>
      <c r="C106" s="9">
        <f>$E$4*Table154[[#This Row],[Potenza media oraria consumata normalizzata]]</f>
        <v>30.899421859584546</v>
      </c>
    </row>
    <row r="107" spans="1:3" x14ac:dyDescent="0.3">
      <c r="A107" s="4">
        <v>43470.375109259257</v>
      </c>
      <c r="B107">
        <v>9.9331064182626446E-5</v>
      </c>
      <c r="C107" s="9">
        <f>$E$4*Table154[[#This Row],[Potenza media oraria consumata normalizzata]]</f>
        <v>30.822429215868986</v>
      </c>
    </row>
    <row r="108" spans="1:3" x14ac:dyDescent="0.3">
      <c r="A108" s="4">
        <v>43470.416777314815</v>
      </c>
      <c r="B108">
        <v>9.9815918820016103E-5</v>
      </c>
      <c r="C108" s="9">
        <f>$E$4*Table154[[#This Row],[Potenza media oraria consumata normalizzata]]</f>
        <v>30.972879609850995</v>
      </c>
    </row>
    <row r="109" spans="1:3" x14ac:dyDescent="0.3">
      <c r="A109" s="4">
        <v>43470.458445370372</v>
      </c>
      <c r="B109">
        <v>9.500615474964015E-5</v>
      </c>
      <c r="C109" s="9">
        <f>$E$4*Table154[[#This Row],[Potenza media oraria consumata normalizzata]]</f>
        <v>29.480409818813339</v>
      </c>
    </row>
    <row r="110" spans="1:3" x14ac:dyDescent="0.3">
      <c r="A110" s="4">
        <v>43470.500113425929</v>
      </c>
      <c r="B110">
        <v>8.7627930401655316E-5</v>
      </c>
      <c r="C110" s="9">
        <f>$E$4*Table154[[#This Row],[Potenza media oraria consumata normalizzata]]</f>
        <v>27.190946803633643</v>
      </c>
    </row>
    <row r="111" spans="1:3" x14ac:dyDescent="0.3">
      <c r="A111" s="4">
        <v>43470.541781481479</v>
      </c>
      <c r="B111">
        <v>1.2366530315798408E-4</v>
      </c>
      <c r="C111" s="9">
        <f>$E$4*Table154[[#This Row],[Potenza media oraria consumata normalizzata]]</f>
        <v>38.373343569922461</v>
      </c>
    </row>
    <row r="112" spans="1:3" x14ac:dyDescent="0.3">
      <c r="A112" s="4">
        <v>43470.583449537036</v>
      </c>
      <c r="B112">
        <v>8.5441058826867637E-5</v>
      </c>
      <c r="C112" s="9">
        <f>$E$4*Table154[[#This Row],[Potenza media oraria consumata normalizzata]]</f>
        <v>26.512360553977029</v>
      </c>
    </row>
    <row r="113" spans="1:3" x14ac:dyDescent="0.3">
      <c r="A113" s="4">
        <v>43470.625117592594</v>
      </c>
      <c r="B113">
        <v>1.2149668911908997E-4</v>
      </c>
      <c r="C113" s="9">
        <f>$E$4*Table154[[#This Row],[Potenza media oraria consumata normalizzata]]</f>
        <v>37.700422633653616</v>
      </c>
    </row>
    <row r="114" spans="1:3" x14ac:dyDescent="0.3">
      <c r="A114" s="4">
        <v>43470.666785706017</v>
      </c>
      <c r="B114">
        <v>7.9112654794623332E-5</v>
      </c>
      <c r="C114" s="9">
        <f>$E$4*Table154[[#This Row],[Potenza media oraria consumata normalizzata]]</f>
        <v>24.548656782771619</v>
      </c>
    </row>
    <row r="115" spans="1:3" x14ac:dyDescent="0.3">
      <c r="A115" s="4">
        <v>43470.708453819447</v>
      </c>
      <c r="B115">
        <v>1.1896429404543855E-4</v>
      </c>
      <c r="C115" s="9">
        <f>$E$4*Table154[[#This Row],[Potenza media oraria consumata normalizzata]]</f>
        <v>36.914620442299579</v>
      </c>
    </row>
    <row r="116" spans="1:3" x14ac:dyDescent="0.3">
      <c r="A116" s="4">
        <v>43470.75012193287</v>
      </c>
      <c r="B116">
        <v>1.3908548895971264E-4</v>
      </c>
      <c r="C116" s="9">
        <f>$E$4*Table154[[#This Row],[Potenza media oraria consumata normalizzata]]</f>
        <v>43.158227224198832</v>
      </c>
    </row>
    <row r="117" spans="1:3" x14ac:dyDescent="0.3">
      <c r="A117" s="4">
        <v>43470.7917900463</v>
      </c>
      <c r="B117">
        <v>1.3829169456105645E-4</v>
      </c>
      <c r="C117" s="9">
        <f>$E$4*Table154[[#This Row],[Potenza media oraria consumata normalizzata]]</f>
        <v>42.911912822295818</v>
      </c>
    </row>
    <row r="118" spans="1:3" x14ac:dyDescent="0.3">
      <c r="A118" s="4">
        <v>43470.833458159723</v>
      </c>
      <c r="B118">
        <v>1.1496732166994434E-4</v>
      </c>
      <c r="C118" s="9">
        <f>$E$4*Table154[[#This Row],[Potenza media oraria consumata normalizzata]]</f>
        <v>35.674359914183732</v>
      </c>
    </row>
    <row r="119" spans="1:3" x14ac:dyDescent="0.3">
      <c r="A119" s="4">
        <v>43470.875126273146</v>
      </c>
      <c r="B119">
        <v>8.6032756062467603E-5</v>
      </c>
      <c r="C119" s="9">
        <f>$E$4*Table154[[#This Row],[Potenza media oraria consumata normalizzata]]</f>
        <v>26.695964206183696</v>
      </c>
    </row>
    <row r="120" spans="1:3" x14ac:dyDescent="0.3">
      <c r="A120" s="4">
        <v>43470.916794386576</v>
      </c>
      <c r="B120">
        <v>9.5635886403256447E-5</v>
      </c>
      <c r="C120" s="9">
        <f>$E$4*Table154[[#This Row],[Potenza media oraria consumata normalizzata]]</f>
        <v>29.675815550930476</v>
      </c>
    </row>
    <row r="121" spans="1:3" x14ac:dyDescent="0.3">
      <c r="A121" s="4">
        <v>43470.958462499999</v>
      </c>
      <c r="B121">
        <v>9.0567057111776478E-5</v>
      </c>
      <c r="C121" s="9">
        <f>$E$4*Table154[[#This Row],[Potenza media oraria consumata normalizzata]]</f>
        <v>28.102957821784241</v>
      </c>
    </row>
    <row r="122" spans="1:3" x14ac:dyDescent="0.3">
      <c r="A122" s="4">
        <v>43471.000130613429</v>
      </c>
      <c r="B122">
        <v>8.766828948814224E-5</v>
      </c>
      <c r="C122" s="9">
        <f>$E$4*Table154[[#This Row],[Potenza media oraria consumata normalizzata]]</f>
        <v>27.203470228170538</v>
      </c>
    </row>
    <row r="123" spans="1:3" x14ac:dyDescent="0.3">
      <c r="A123" s="4">
        <v>43471.041798726852</v>
      </c>
      <c r="B123">
        <v>7.9399992105635468E-5</v>
      </c>
      <c r="C123" s="9">
        <f>$E$4*Table154[[#This Row],[Potenza media oraria consumata normalizzata]]</f>
        <v>24.637817550378685</v>
      </c>
    </row>
    <row r="124" spans="1:3" x14ac:dyDescent="0.3">
      <c r="A124" s="4">
        <v>43471.083466840275</v>
      </c>
      <c r="B124">
        <v>8.296775334254154E-5</v>
      </c>
      <c r="C124" s="9">
        <f>$E$4*Table154[[#This Row],[Potenza media oraria consumata normalizzata]]</f>
        <v>25.74489386219064</v>
      </c>
    </row>
    <row r="125" spans="1:3" x14ac:dyDescent="0.3">
      <c r="A125" s="4">
        <v>43471.125134953705</v>
      </c>
      <c r="B125">
        <v>7.2628794386213842E-5</v>
      </c>
      <c r="C125" s="9">
        <f>$E$4*Table154[[#This Row],[Potenza media oraria consumata normalizzata]]</f>
        <v>22.536714898042156</v>
      </c>
    </row>
    <row r="126" spans="1:3" x14ac:dyDescent="0.3">
      <c r="A126" s="4">
        <v>43471.166803067128</v>
      </c>
      <c r="B126">
        <v>1.1924521031221503E-4</v>
      </c>
      <c r="C126" s="9">
        <f>$E$4*Table154[[#This Row],[Potenza media oraria consumata normalizzata]]</f>
        <v>37.001788759880327</v>
      </c>
    </row>
    <row r="127" spans="1:3" x14ac:dyDescent="0.3">
      <c r="A127" s="4">
        <v>43471.208471180558</v>
      </c>
      <c r="B127">
        <v>1.2488576109180501E-4</v>
      </c>
      <c r="C127" s="9">
        <f>$E$4*Table154[[#This Row],[Potenza media oraria consumata normalizzata]]</f>
        <v>38.752051666787096</v>
      </c>
    </row>
    <row r="128" spans="1:3" x14ac:dyDescent="0.3">
      <c r="A128" s="4">
        <v>43471.250139293981</v>
      </c>
      <c r="B128">
        <v>1.2586536376125594E-4</v>
      </c>
      <c r="C128" s="9">
        <f>$E$4*Table154[[#This Row],[Potenza media oraria consumata normalizzata]]</f>
        <v>39.05602237511772</v>
      </c>
    </row>
    <row r="129" spans="1:3" x14ac:dyDescent="0.3">
      <c r="A129" s="4">
        <v>43471.291807407404</v>
      </c>
      <c r="B129">
        <v>9.8800309219587452E-5</v>
      </c>
      <c r="C129" s="9">
        <f>$E$4*Table154[[#This Row],[Potenza media oraria consumata normalizzata]]</f>
        <v>30.657735950837985</v>
      </c>
    </row>
    <row r="130" spans="1:3" x14ac:dyDescent="0.3">
      <c r="A130" s="4">
        <v>43471.333475520834</v>
      </c>
      <c r="B130">
        <v>8.4213731662477839E-5</v>
      </c>
      <c r="C130" s="9">
        <f>$E$4*Table154[[#This Row],[Potenza media oraria consumata normalizzata]]</f>
        <v>26.131520934866874</v>
      </c>
    </row>
    <row r="131" spans="1:3" x14ac:dyDescent="0.3">
      <c r="A131" s="4">
        <v>43471.375143634257</v>
      </c>
      <c r="B131">
        <v>8.7866861336607726E-5</v>
      </c>
      <c r="C131" s="9">
        <f>$E$4*Table154[[#This Row],[Potenza media oraria consumata normalizzata]]</f>
        <v>27.265087072749377</v>
      </c>
    </row>
    <row r="132" spans="1:3" x14ac:dyDescent="0.3">
      <c r="A132" s="4">
        <v>43471.416811747687</v>
      </c>
      <c r="B132">
        <v>1.0834621113301889E-4</v>
      </c>
      <c r="C132" s="9">
        <f>$E$4*Table154[[#This Row],[Potenza media oraria consumata normalizzata]]</f>
        <v>33.61982931457576</v>
      </c>
    </row>
    <row r="133" spans="1:3" x14ac:dyDescent="0.3">
      <c r="A133" s="4">
        <v>43471.45847986111</v>
      </c>
      <c r="B133">
        <v>9.2974317412712848E-5</v>
      </c>
      <c r="C133" s="9">
        <f>$E$4*Table154[[#This Row],[Potenza media oraria consumata normalizzata]]</f>
        <v>28.849930693164797</v>
      </c>
    </row>
    <row r="134" spans="1:3" x14ac:dyDescent="0.3">
      <c r="A134" s="4">
        <v>43471.500147974541</v>
      </c>
      <c r="B134">
        <v>9.4952815930214501E-5</v>
      </c>
      <c r="C134" s="9">
        <f>$E$4*Table154[[#This Row],[Potenza media oraria consumata normalizzata]]</f>
        <v>29.463858783145561</v>
      </c>
    </row>
    <row r="135" spans="1:3" x14ac:dyDescent="0.3">
      <c r="A135" s="4">
        <v>43471.541816087964</v>
      </c>
      <c r="B135">
        <v>1.1639696273776557E-4</v>
      </c>
      <c r="C135" s="9">
        <f>$E$4*Table154[[#This Row],[Potenza media oraria consumata normalizzata]]</f>
        <v>36.117977537528652</v>
      </c>
    </row>
    <row r="136" spans="1:3" x14ac:dyDescent="0.3">
      <c r="A136" s="4">
        <v>43471.583484201386</v>
      </c>
      <c r="B136">
        <v>9.2909044842342785E-5</v>
      </c>
      <c r="C136" s="9">
        <f>$E$4*Table154[[#This Row],[Potenza media oraria consumata normalizzata]]</f>
        <v>28.829676614578965</v>
      </c>
    </row>
    <row r="137" spans="1:3" x14ac:dyDescent="0.3">
      <c r="A137" s="4">
        <v>43471.625152314817</v>
      </c>
      <c r="B137">
        <v>1.1429816705208325E-4</v>
      </c>
      <c r="C137" s="9">
        <f>$E$4*Table154[[#This Row],[Potenza media oraria consumata normalizzata]]</f>
        <v>35.466721236261435</v>
      </c>
    </row>
    <row r="138" spans="1:3" x14ac:dyDescent="0.3">
      <c r="A138" s="4">
        <v>43471.66682042824</v>
      </c>
      <c r="B138">
        <v>9.7374120430872326E-5</v>
      </c>
      <c r="C138" s="9">
        <f>$E$4*Table154[[#This Row],[Potenza media oraria consumata normalizzata]]</f>
        <v>30.215189569699682</v>
      </c>
    </row>
    <row r="139" spans="1:3" x14ac:dyDescent="0.3">
      <c r="A139" s="4">
        <v>43471.70848854167</v>
      </c>
      <c r="B139">
        <v>1.245397712438363E-4</v>
      </c>
      <c r="C139" s="9">
        <f>$E$4*Table154[[#This Row],[Potenza media oraria consumata normalizzata]]</f>
        <v>38.644691016962405</v>
      </c>
    </row>
    <row r="140" spans="1:3" x14ac:dyDescent="0.3">
      <c r="A140" s="4">
        <v>43471.750156655093</v>
      </c>
      <c r="B140">
        <v>1.2249153341433743E-4</v>
      </c>
      <c r="C140" s="9">
        <f>$E$4*Table154[[#This Row],[Potenza media oraria consumata normalizzata]]</f>
        <v>38.009122818468903</v>
      </c>
    </row>
    <row r="141" spans="1:3" x14ac:dyDescent="0.3">
      <c r="A141" s="4">
        <v>43471.791824768516</v>
      </c>
      <c r="B141">
        <v>1.4431192350182625E-4</v>
      </c>
      <c r="C141" s="9">
        <f>$E$4*Table154[[#This Row],[Potenza media oraria consumata normalizzata]]</f>
        <v>44.779989862616688</v>
      </c>
    </row>
    <row r="142" spans="1:3" x14ac:dyDescent="0.3">
      <c r="A142" s="4">
        <v>43471.833492881946</v>
      </c>
      <c r="B142">
        <v>1.0889779134933888E-4</v>
      </c>
      <c r="C142" s="9">
        <f>$E$4*Table154[[#This Row],[Potenza media oraria consumata normalizzata]]</f>
        <v>33.790984655699852</v>
      </c>
    </row>
    <row r="143" spans="1:3" x14ac:dyDescent="0.3">
      <c r="A143" s="4">
        <v>43471.875160995369</v>
      </c>
      <c r="B143">
        <v>9.3642303817836946E-5</v>
      </c>
      <c r="C143" s="9">
        <f>$E$4*Table154[[#This Row],[Potenza media oraria consumata normalizzata]]</f>
        <v>29.057206874674804</v>
      </c>
    </row>
    <row r="144" spans="1:3" x14ac:dyDescent="0.3">
      <c r="A144" s="4">
        <v>43471.916829108799</v>
      </c>
      <c r="B144">
        <v>1.032125069204312E-4</v>
      </c>
      <c r="C144" s="9">
        <f>$E$4*Table154[[#This Row],[Potenza media oraria consumata normalizzata]]</f>
        <v>32.026840897409798</v>
      </c>
    </row>
    <row r="145" spans="1:3" x14ac:dyDescent="0.3">
      <c r="A145" s="4">
        <v>43471.958497222222</v>
      </c>
      <c r="B145">
        <v>8.3691685055913305E-5</v>
      </c>
      <c r="C145" s="9">
        <f>$E$4*Table154[[#This Row],[Potenza media oraria consumata normalizzata]]</f>
        <v>25.969529872849897</v>
      </c>
    </row>
    <row r="146" spans="1:3" x14ac:dyDescent="0.3">
      <c r="A146" s="4">
        <v>43472.000165335645</v>
      </c>
      <c r="B146">
        <v>7.0538723268913898E-5</v>
      </c>
      <c r="C146" s="9">
        <f>$E$4*Table154[[#This Row],[Potenza media oraria consumata normalizzata]]</f>
        <v>21.888165830343983</v>
      </c>
    </row>
    <row r="147" spans="1:3" x14ac:dyDescent="0.3">
      <c r="A147" s="4">
        <v>43472.041833449075</v>
      </c>
      <c r="B147">
        <v>7.4121789105732476E-5</v>
      </c>
      <c r="C147" s="9">
        <f>$E$4*Table154[[#This Row],[Potenza media oraria consumata normalizzata]]</f>
        <v>22.999991159508788</v>
      </c>
    </row>
    <row r="148" spans="1:3" x14ac:dyDescent="0.3">
      <c r="A148" s="4">
        <v>43472.083501562498</v>
      </c>
      <c r="B148">
        <v>8.6781301272164871E-5</v>
      </c>
      <c r="C148" s="9">
        <f>$E$4*Table154[[#This Row],[Potenza media oraria consumata normalizzata]]</f>
        <v>26.92823778475276</v>
      </c>
    </row>
    <row r="149" spans="1:3" x14ac:dyDescent="0.3">
      <c r="A149" s="4">
        <v>43472.125169675928</v>
      </c>
      <c r="B149">
        <v>7.0037261481096711E-5</v>
      </c>
      <c r="C149" s="9">
        <f>$E$4*Table154[[#This Row],[Potenza media oraria consumata normalizzata]]</f>
        <v>21.732562237584311</v>
      </c>
    </row>
    <row r="150" spans="1:3" x14ac:dyDescent="0.3">
      <c r="A150" s="4">
        <v>43472.166837789351</v>
      </c>
      <c r="B150">
        <v>9.0171190685921373E-5</v>
      </c>
      <c r="C150" s="9">
        <f>$E$4*Table154[[#This Row],[Potenza media oraria consumata normalizzata]]</f>
        <v>27.980120469841403</v>
      </c>
    </row>
    <row r="151" spans="1:3" x14ac:dyDescent="0.3">
      <c r="A151" s="4">
        <v>43472.208505902781</v>
      </c>
      <c r="B151">
        <v>1.0332960755196536E-4</v>
      </c>
      <c r="C151" s="9">
        <f>$E$4*Table154[[#This Row],[Potenza media oraria consumata normalizzata]]</f>
        <v>32.063177223374851</v>
      </c>
    </row>
    <row r="152" spans="1:3" x14ac:dyDescent="0.3">
      <c r="A152" s="4">
        <v>43472.250174016204</v>
      </c>
      <c r="B152">
        <v>8.4616755912365476E-5</v>
      </c>
      <c r="C152" s="9">
        <f>$E$4*Table154[[#This Row],[Potenza media oraria consumata normalizzata]]</f>
        <v>26.256579359607006</v>
      </c>
    </row>
    <row r="153" spans="1:3" x14ac:dyDescent="0.3">
      <c r="A153" s="4">
        <v>43472.291842129627</v>
      </c>
      <c r="B153">
        <v>8.5182191834463366E-5</v>
      </c>
      <c r="C153" s="9">
        <f>$E$4*Table154[[#This Row],[Potenza media oraria consumata normalizzata]]</f>
        <v>26.432034126233983</v>
      </c>
    </row>
    <row r="154" spans="1:3" x14ac:dyDescent="0.3">
      <c r="A154" s="4">
        <v>43472.333510243057</v>
      </c>
      <c r="B154">
        <v>8.7639559845422793E-5</v>
      </c>
      <c r="C154" s="9">
        <f>$E$4*Table154[[#This Row],[Potenza media oraria consumata normalizzata]]</f>
        <v>27.194555420034693</v>
      </c>
    </row>
    <row r="155" spans="1:3" x14ac:dyDescent="0.3">
      <c r="A155" s="4">
        <v>43472.37517835648</v>
      </c>
      <c r="B155">
        <v>8.7340080223817986E-5</v>
      </c>
      <c r="C155" s="9">
        <f>$E$4*Table154[[#This Row],[Potenza media oraria consumata normalizzata]]</f>
        <v>27.101626893450721</v>
      </c>
    </row>
    <row r="156" spans="1:3" x14ac:dyDescent="0.3">
      <c r="A156" s="4">
        <v>43472.416846469911</v>
      </c>
      <c r="B156">
        <v>1.168301034791771E-4</v>
      </c>
      <c r="C156" s="9">
        <f>$E$4*Table154[[#This Row],[Potenza media oraria consumata normalizzata]]</f>
        <v>36.252381109588654</v>
      </c>
    </row>
    <row r="157" spans="1:3" x14ac:dyDescent="0.3">
      <c r="A157" s="4">
        <v>43472.458514583333</v>
      </c>
      <c r="B157">
        <v>8.873893632615748E-5</v>
      </c>
      <c r="C157" s="9">
        <f>$E$4*Table154[[#This Row],[Potenza media oraria consumata normalizzata]]</f>
        <v>27.535691942006665</v>
      </c>
    </row>
    <row r="158" spans="1:3" x14ac:dyDescent="0.3">
      <c r="A158" s="4">
        <v>43472.500182696756</v>
      </c>
      <c r="B158">
        <v>6.6967465049251411E-5</v>
      </c>
      <c r="C158" s="9">
        <f>$E$4*Table154[[#This Row],[Potenza media oraria consumata normalizzata]]</f>
        <v>20.780004404782712</v>
      </c>
    </row>
    <row r="159" spans="1:3" x14ac:dyDescent="0.3">
      <c r="A159" s="4">
        <v>43472.541850810187</v>
      </c>
      <c r="B159">
        <v>8.4007780245707965E-5</v>
      </c>
      <c r="C159" s="9">
        <f>$E$4*Table154[[#This Row],[Potenza media oraria consumata normalizzata]]</f>
        <v>26.067614210243182</v>
      </c>
    </row>
    <row r="160" spans="1:3" x14ac:dyDescent="0.3">
      <c r="A160" s="4">
        <v>43472.58351892361</v>
      </c>
      <c r="B160">
        <v>8.5116688360809708E-5</v>
      </c>
      <c r="C160" s="9">
        <f>$E$4*Table154[[#This Row],[Potenza media oraria consumata normalizzata]]</f>
        <v>26.411708398359252</v>
      </c>
    </row>
    <row r="161" spans="1:3" x14ac:dyDescent="0.3">
      <c r="A161" s="4">
        <v>43472.62518703704</v>
      </c>
      <c r="B161">
        <v>8.0086285557189038E-5</v>
      </c>
      <c r="C161" s="9">
        <f>$E$4*Table154[[#This Row],[Potenza media oraria consumata normalizzata]]</f>
        <v>24.850774408395758</v>
      </c>
    </row>
    <row r="162" spans="1:3" x14ac:dyDescent="0.3">
      <c r="A162" s="4">
        <v>43472.666855150463</v>
      </c>
      <c r="B162">
        <v>1.0893516536722454E-4</v>
      </c>
      <c r="C162" s="9">
        <f>$E$4*Table154[[#This Row],[Potenza media oraria consumata normalizzata]]</f>
        <v>33.802581813449777</v>
      </c>
    </row>
    <row r="163" spans="1:3" x14ac:dyDescent="0.3">
      <c r="A163" s="4">
        <v>43472.708523263886</v>
      </c>
      <c r="B163">
        <v>9.966691201850319E-5</v>
      </c>
      <c r="C163" s="9">
        <f>$E$4*Table154[[#This Row],[Potenza media oraria consumata normalizzata]]</f>
        <v>30.92664279934154</v>
      </c>
    </row>
    <row r="164" spans="1:3" x14ac:dyDescent="0.3">
      <c r="A164" s="4">
        <v>43472.750191377316</v>
      </c>
      <c r="B164">
        <v>1.0508579089892816E-4</v>
      </c>
      <c r="C164" s="9">
        <f>$E$4*Table154[[#This Row],[Potenza media oraria consumata normalizzata]]</f>
        <v>32.608120915937413</v>
      </c>
    </row>
    <row r="165" spans="1:3" x14ac:dyDescent="0.3">
      <c r="A165" s="4">
        <v>43472.791859490739</v>
      </c>
      <c r="B165">
        <v>1.2670097284579726E-4</v>
      </c>
      <c r="C165" s="9">
        <f>$E$4*Table154[[#This Row],[Potenza media oraria consumata normalizzata]]</f>
        <v>39.315311874050892</v>
      </c>
    </row>
    <row r="166" spans="1:3" x14ac:dyDescent="0.3">
      <c r="A166" s="4">
        <v>43472.833527604169</v>
      </c>
      <c r="B166">
        <v>1.0741804840120358E-4</v>
      </c>
      <c r="C166" s="9">
        <f>$E$4*Table154[[#This Row],[Potenza media oraria consumata normalizzata]]</f>
        <v>33.331820418893471</v>
      </c>
    </row>
    <row r="167" spans="1:3" x14ac:dyDescent="0.3">
      <c r="A167" s="4">
        <v>43472.875195717592</v>
      </c>
      <c r="B167">
        <v>5.9158184070064419E-5</v>
      </c>
      <c r="C167" s="9">
        <f>$E$4*Table154[[#This Row],[Potenza media oraria consumata normalizzata]]</f>
        <v>18.356784516940991</v>
      </c>
    </row>
    <row r="168" spans="1:3" x14ac:dyDescent="0.3">
      <c r="A168" s="4">
        <v>43472.916863831022</v>
      </c>
      <c r="B168">
        <v>8.4494606812618418E-5</v>
      </c>
      <c r="C168" s="9">
        <f>$E$4*Table154[[#This Row],[Potenza media oraria consumata normalizzata]]</f>
        <v>26.218676493955495</v>
      </c>
    </row>
    <row r="169" spans="1:3" x14ac:dyDescent="0.3">
      <c r="A169" s="4">
        <v>43472.958531944445</v>
      </c>
      <c r="B169">
        <v>7.4029570139728376E-5</v>
      </c>
      <c r="C169" s="9">
        <f>$E$4*Table154[[#This Row],[Potenza media oraria consumata normalizzata]]</f>
        <v>22.971375614357715</v>
      </c>
    </row>
    <row r="170" spans="1:3" x14ac:dyDescent="0.3">
      <c r="A170" s="4">
        <v>43473.000200057868</v>
      </c>
      <c r="B170">
        <v>7.980263818213777E-5</v>
      </c>
      <c r="C170" s="9">
        <f>$E$4*Table154[[#This Row],[Potenza media oraria consumata normalizzata]]</f>
        <v>24.76275862791735</v>
      </c>
    </row>
    <row r="171" spans="1:3" x14ac:dyDescent="0.3">
      <c r="A171" s="4">
        <v>43473.041868171298</v>
      </c>
      <c r="B171">
        <v>8.6972235766866893E-5</v>
      </c>
      <c r="C171" s="9">
        <f>$E$4*Table154[[#This Row],[Potenza media oraria consumata normalizzata]]</f>
        <v>26.987484758458798</v>
      </c>
    </row>
    <row r="172" spans="1:3" x14ac:dyDescent="0.3">
      <c r="A172" s="4">
        <v>43473.083536284721</v>
      </c>
      <c r="B172">
        <v>7.9333513177214299E-5</v>
      </c>
      <c r="C172" s="9">
        <f>$E$4*Table154[[#This Row],[Potenza media oraria consumata normalizzata]]</f>
        <v>24.617189138889596</v>
      </c>
    </row>
    <row r="173" spans="1:3" x14ac:dyDescent="0.3">
      <c r="A173" s="4">
        <v>43473.125204398151</v>
      </c>
      <c r="B173">
        <v>7.7869079977233314E-5</v>
      </c>
      <c r="C173" s="9">
        <f>$E$4*Table154[[#This Row],[Potenza media oraria consumata normalizzata]]</f>
        <v>24.162775516935497</v>
      </c>
    </row>
    <row r="174" spans="1:3" x14ac:dyDescent="0.3">
      <c r="A174" s="4">
        <v>43473.166872511574</v>
      </c>
      <c r="B174">
        <v>1.0587990073703052E-4</v>
      </c>
      <c r="C174" s="9">
        <f>$E$4*Table154[[#This Row],[Potenza media oraria consumata normalizzata]]</f>
        <v>32.854533198700572</v>
      </c>
    </row>
    <row r="175" spans="1:3" x14ac:dyDescent="0.3">
      <c r="A175" s="4">
        <v>43473.208540624997</v>
      </c>
      <c r="B175">
        <v>9.598806230092137E-5</v>
      </c>
      <c r="C175" s="9">
        <f>$E$4*Table154[[#This Row],[Potenza media oraria consumata normalizzata]]</f>
        <v>29.7850957319759</v>
      </c>
    </row>
    <row r="176" spans="1:3" x14ac:dyDescent="0.3">
      <c r="A176" s="4">
        <v>43473.250208738427</v>
      </c>
      <c r="B176">
        <v>1.2255365134303354E-4</v>
      </c>
      <c r="C176" s="9">
        <f>$E$4*Table154[[#This Row],[Potenza media oraria consumata normalizzata]]</f>
        <v>38.028398011743306</v>
      </c>
    </row>
    <row r="177" spans="1:3" x14ac:dyDescent="0.3">
      <c r="A177" s="4">
        <v>43473.29187685185</v>
      </c>
      <c r="B177">
        <v>1.0399651813414561E-4</v>
      </c>
      <c r="C177" s="9">
        <f>$E$4*Table154[[#This Row],[Potenza media oraria consumata normalizzata]]</f>
        <v>32.270119577025383</v>
      </c>
    </row>
    <row r="178" spans="1:3" x14ac:dyDescent="0.3">
      <c r="A178" s="4">
        <v>43473.33354496528</v>
      </c>
      <c r="B178">
        <v>1.0372120423533493E-4</v>
      </c>
      <c r="C178" s="9">
        <f>$E$4*Table154[[#This Row],[Potenza media oraria consumata normalizzata]]</f>
        <v>32.18468967422443</v>
      </c>
    </row>
    <row r="179" spans="1:3" x14ac:dyDescent="0.3">
      <c r="A179" s="4">
        <v>43473.375213078703</v>
      </c>
      <c r="B179">
        <v>1.0521096593690204E-4</v>
      </c>
      <c r="C179" s="9">
        <f>$E$4*Table154[[#This Row],[Potenza media oraria consumata normalizzata]]</f>
        <v>32.6469627302207</v>
      </c>
    </row>
    <row r="180" spans="1:3" x14ac:dyDescent="0.3">
      <c r="A180" s="4">
        <v>43473.416881192126</v>
      </c>
      <c r="B180">
        <v>1.2701515367178601E-4</v>
      </c>
      <c r="C180" s="9">
        <f>$E$4*Table154[[#This Row],[Potenza media oraria consumata normalizzata]]</f>
        <v>39.412802184355201</v>
      </c>
    </row>
    <row r="181" spans="1:3" x14ac:dyDescent="0.3">
      <c r="A181" s="4">
        <v>43473.458549305557</v>
      </c>
      <c r="B181">
        <v>1.3434054302143198E-4</v>
      </c>
      <c r="C181" s="9">
        <f>$E$4*Table154[[#This Row],[Potenza media oraria consumata normalizzata]]</f>
        <v>41.685870499550347</v>
      </c>
    </row>
    <row r="182" spans="1:3" x14ac:dyDescent="0.3">
      <c r="A182" s="4">
        <v>43473.500217418979</v>
      </c>
      <c r="B182">
        <v>1.0706201945808148E-4</v>
      </c>
      <c r="C182" s="9">
        <f>$E$4*Table154[[#This Row],[Potenza media oraria consumata normalizzata]]</f>
        <v>33.221344637842684</v>
      </c>
    </row>
    <row r="183" spans="1:3" x14ac:dyDescent="0.3">
      <c r="A183" s="4">
        <v>43473.54188553241</v>
      </c>
      <c r="B183">
        <v>1.2498440746574601E-4</v>
      </c>
      <c r="C183" s="9">
        <f>$E$4*Table154[[#This Row],[Potenza media oraria consumata normalizzata]]</f>
        <v>38.782661636620986</v>
      </c>
    </row>
    <row r="184" spans="1:3" x14ac:dyDescent="0.3">
      <c r="A184" s="4">
        <v>43473.583553645833</v>
      </c>
      <c r="B184">
        <v>1.103761493967029E-4</v>
      </c>
      <c r="C184" s="9">
        <f>$E$4*Table154[[#This Row],[Potenza media oraria consumata normalizzata]]</f>
        <v>34.24971915779691</v>
      </c>
    </row>
    <row r="185" spans="1:3" x14ac:dyDescent="0.3">
      <c r="A185" s="4">
        <v>43473.625221759263</v>
      </c>
      <c r="B185">
        <v>1.0194701878170254E-4</v>
      </c>
      <c r="C185" s="9">
        <f>$E$4*Table154[[#This Row],[Potenza media oraria consumata normalizzata]]</f>
        <v>31.634159927962298</v>
      </c>
    </row>
    <row r="186" spans="1:3" x14ac:dyDescent="0.3">
      <c r="A186" s="4">
        <v>43473.666889872686</v>
      </c>
      <c r="B186">
        <v>1.1422438567542059E-4</v>
      </c>
      <c r="C186" s="9">
        <f>$E$4*Table154[[#This Row],[Potenza media oraria consumata normalizzata]]</f>
        <v>35.443826875083012</v>
      </c>
    </row>
    <row r="187" spans="1:3" x14ac:dyDescent="0.3">
      <c r="A187" s="4">
        <v>43473.708557986109</v>
      </c>
      <c r="B187">
        <v>1.30647025681372E-4</v>
      </c>
      <c r="C187" s="9">
        <f>$E$4*Table154[[#This Row],[Potenza media oraria consumata normalizzata]]</f>
        <v>40.539772068929729</v>
      </c>
    </row>
    <row r="188" spans="1:3" x14ac:dyDescent="0.3">
      <c r="A188" s="4">
        <v>43473.750226099539</v>
      </c>
      <c r="B188">
        <v>1.7358421687757521E-4</v>
      </c>
      <c r="C188" s="9">
        <f>$E$4*Table154[[#This Row],[Potenza media oraria consumata normalizzata]]</f>
        <v>53.863182497111588</v>
      </c>
    </row>
    <row r="189" spans="1:3" x14ac:dyDescent="0.3">
      <c r="A189" s="4">
        <v>43473.791894212962</v>
      </c>
      <c r="B189">
        <v>1.7976021992826305E-4</v>
      </c>
      <c r="C189" s="9">
        <f>$E$4*Table154[[#This Row],[Potenza media oraria consumata normalizzata]]</f>
        <v>55.779596243740023</v>
      </c>
    </row>
    <row r="190" spans="1:3" x14ac:dyDescent="0.3">
      <c r="A190" s="4">
        <v>43473.833562326392</v>
      </c>
      <c r="B190">
        <v>1.4393838804778353E-4</v>
      </c>
      <c r="C190" s="9">
        <f>$E$4*Table154[[#This Row],[Potenza media oraria consumata normalizzata]]</f>
        <v>44.664081811227227</v>
      </c>
    </row>
    <row r="191" spans="1:3" x14ac:dyDescent="0.3">
      <c r="A191" s="4">
        <v>43473.875230439815</v>
      </c>
      <c r="B191">
        <v>1.1505218315519291E-4</v>
      </c>
      <c r="C191" s="9">
        <f>$E$4*Table154[[#This Row],[Potenza media oraria consumata normalizzata]]</f>
        <v>35.700692433056361</v>
      </c>
    </row>
    <row r="192" spans="1:3" x14ac:dyDescent="0.3">
      <c r="A192" s="4">
        <v>43473.916898553238</v>
      </c>
      <c r="B192">
        <v>1.0988551228119993E-4</v>
      </c>
      <c r="C192" s="9">
        <f>$E$4*Table154[[#This Row],[Potenza media oraria consumata normalizzata]]</f>
        <v>34.09747446085634</v>
      </c>
    </row>
    <row r="193" spans="1:3" x14ac:dyDescent="0.3">
      <c r="A193" s="4">
        <v>43473.958566666668</v>
      </c>
      <c r="B193">
        <v>6.9583336249421252E-5</v>
      </c>
      <c r="C193" s="9">
        <f>$E$4*Table154[[#This Row],[Potenza media oraria consumata normalizzata]]</f>
        <v>21.591709238195413</v>
      </c>
    </row>
    <row r="194" spans="1:3" x14ac:dyDescent="0.3">
      <c r="A194" s="4">
        <v>43474.000234780091</v>
      </c>
      <c r="B194">
        <v>8.769932307181053E-5</v>
      </c>
      <c r="C194" s="9">
        <f>$E$4*Table154[[#This Row],[Potenza media oraria consumata normalizzata]]</f>
        <v>27.213099949182809</v>
      </c>
    </row>
    <row r="195" spans="1:3" x14ac:dyDescent="0.3">
      <c r="A195" s="4">
        <v>43474.041902893521</v>
      </c>
      <c r="B195">
        <v>8.7574332254811838E-5</v>
      </c>
      <c r="C195" s="9">
        <f>$E$4*Table154[[#This Row],[Potenza media oraria consumata normalizzata]]</f>
        <v>27.174315298668112</v>
      </c>
    </row>
    <row r="196" spans="1:3" x14ac:dyDescent="0.3">
      <c r="A196" s="4">
        <v>43474.083571006944</v>
      </c>
      <c r="B196">
        <v>8.9007472553474619E-5</v>
      </c>
      <c r="C196" s="9">
        <f>$E$4*Table154[[#This Row],[Potenza media oraria consumata normalizzata]]</f>
        <v>27.619018733343175</v>
      </c>
    </row>
    <row r="197" spans="1:3" x14ac:dyDescent="0.3">
      <c r="A197" s="4">
        <v>43474.125239120367</v>
      </c>
      <c r="B197">
        <v>8.9342409350528585E-5</v>
      </c>
      <c r="C197" s="9">
        <f>$E$4*Table154[[#This Row],[Potenza media oraria consumata normalizzata]]</f>
        <v>27.72294962146902</v>
      </c>
    </row>
    <row r="198" spans="1:3" x14ac:dyDescent="0.3">
      <c r="A198" s="4">
        <v>43474.166907233797</v>
      </c>
      <c r="B198">
        <v>1.1532174363767039E-4</v>
      </c>
      <c r="C198" s="9">
        <f>$E$4*Table154[[#This Row],[Potenza media oraria consumata normalizzata]]</f>
        <v>35.784337050769125</v>
      </c>
    </row>
    <row r="199" spans="1:3" x14ac:dyDescent="0.3">
      <c r="A199" s="4">
        <v>43474.20857534722</v>
      </c>
      <c r="B199">
        <v>1.0107036396458854E-4</v>
      </c>
      <c r="C199" s="9">
        <f>$E$4*Table154[[#This Row],[Potenza media oraria consumata normalizzata]]</f>
        <v>31.362133938211823</v>
      </c>
    </row>
    <row r="200" spans="1:3" x14ac:dyDescent="0.3">
      <c r="A200" s="4">
        <v>43474.25024346065</v>
      </c>
      <c r="B200">
        <v>1.3197369200360347E-4</v>
      </c>
      <c r="C200" s="9">
        <f>$E$4*Table154[[#This Row],[Potenza media oraria consumata normalizzata]]</f>
        <v>40.951436628718156</v>
      </c>
    </row>
    <row r="201" spans="1:3" x14ac:dyDescent="0.3">
      <c r="A201" s="4">
        <v>43474.291911574073</v>
      </c>
      <c r="B201">
        <v>1.2777750643573138E-4</v>
      </c>
      <c r="C201" s="9">
        <f>$E$4*Table154[[#This Row],[Potenza media oraria consumata normalizzata]]</f>
        <v>39.649360247007451</v>
      </c>
    </row>
    <row r="202" spans="1:3" x14ac:dyDescent="0.3">
      <c r="A202" s="4">
        <v>43474.333579687504</v>
      </c>
      <c r="B202">
        <v>1.1388388804910315E-4</v>
      </c>
      <c r="C202" s="9">
        <f>$E$4*Table154[[#This Row],[Potenza media oraria consumata normalizzata]]</f>
        <v>35.338170461636707</v>
      </c>
    </row>
    <row r="203" spans="1:3" x14ac:dyDescent="0.3">
      <c r="A203" s="4">
        <v>43474.375247800926</v>
      </c>
      <c r="B203">
        <v>1.1734713253100409E-4</v>
      </c>
      <c r="C203" s="9">
        <f>$E$4*Table154[[#This Row],[Potenza media oraria consumata normalizzata]]</f>
        <v>36.412815224370569</v>
      </c>
    </row>
    <row r="204" spans="1:3" x14ac:dyDescent="0.3">
      <c r="A204" s="4">
        <v>43474.416915914349</v>
      </c>
      <c r="B204">
        <v>1.0575365566068269E-4</v>
      </c>
      <c r="C204" s="9">
        <f>$E$4*Table154[[#This Row],[Potenza media oraria consumata normalizzata]]</f>
        <v>32.815359351509841</v>
      </c>
    </row>
    <row r="205" spans="1:3" x14ac:dyDescent="0.3">
      <c r="A205" s="4">
        <v>43474.45858402778</v>
      </c>
      <c r="B205">
        <v>1.1141364614570283E-4</v>
      </c>
      <c r="C205" s="9">
        <f>$E$4*Table154[[#This Row],[Potenza media oraria consumata normalizzata]]</f>
        <v>34.571654399011592</v>
      </c>
    </row>
    <row r="206" spans="1:3" x14ac:dyDescent="0.3">
      <c r="A206" s="4">
        <v>43474.500252141203</v>
      </c>
      <c r="B206">
        <v>1.5609185337334318E-4</v>
      </c>
      <c r="C206" s="9">
        <f>$E$4*Table154[[#This Row],[Potenza media oraria consumata normalizzata]]</f>
        <v>48.435302101748384</v>
      </c>
    </row>
    <row r="207" spans="1:3" x14ac:dyDescent="0.3">
      <c r="A207" s="4">
        <v>43474.541920254633</v>
      </c>
      <c r="B207">
        <v>1.1370427357477305E-4</v>
      </c>
      <c r="C207" s="9">
        <f>$E$4*Table154[[#This Row],[Potenza media oraria consumata normalizzata]]</f>
        <v>35.282436090252077</v>
      </c>
    </row>
    <row r="208" spans="1:3" x14ac:dyDescent="0.3">
      <c r="A208" s="4">
        <v>43474.583588368056</v>
      </c>
      <c r="B208">
        <v>1.0425197725451497E-4</v>
      </c>
      <c r="C208" s="9">
        <f>$E$4*Table154[[#This Row],[Potenza media oraria consumata normalizzata]]</f>
        <v>32.349388542075992</v>
      </c>
    </row>
    <row r="209" spans="1:3" x14ac:dyDescent="0.3">
      <c r="A209" s="4">
        <v>43474.625256481479</v>
      </c>
      <c r="B209">
        <v>1.2394924322062852E-4</v>
      </c>
      <c r="C209" s="9">
        <f>$E$4*Table154[[#This Row],[Potenza media oraria consumata normalizzata]]</f>
        <v>38.46145017136103</v>
      </c>
    </row>
    <row r="210" spans="1:3" x14ac:dyDescent="0.3">
      <c r="A210" s="4">
        <v>43474.666924594909</v>
      </c>
      <c r="B210">
        <v>1.2422057726022034E-4</v>
      </c>
      <c r="C210" s="9">
        <f>$E$4*Table154[[#This Row],[Potenza media oraria consumata normalizzata]]</f>
        <v>38.54564512384637</v>
      </c>
    </row>
    <row r="211" spans="1:3" x14ac:dyDescent="0.3">
      <c r="A211" s="4">
        <v>43474.708592708332</v>
      </c>
      <c r="B211">
        <v>1.2587437319168496E-4</v>
      </c>
      <c r="C211" s="9">
        <f>$E$4*Table154[[#This Row],[Potenza media oraria consumata normalizzata]]</f>
        <v>39.058818001379841</v>
      </c>
    </row>
    <row r="212" spans="1:3" x14ac:dyDescent="0.3">
      <c r="A212" s="4">
        <v>43474.750260821762</v>
      </c>
      <c r="B212">
        <v>2.2035269093443368E-4</v>
      </c>
      <c r="C212" s="9">
        <f>$E$4*Table154[[#This Row],[Potenza media oraria consumata normalizzata]]</f>
        <v>68.375439996954768</v>
      </c>
    </row>
    <row r="213" spans="1:3" x14ac:dyDescent="0.3">
      <c r="A213" s="4">
        <v>43474.791928935185</v>
      </c>
      <c r="B213">
        <v>2.0444863721986417E-4</v>
      </c>
      <c r="C213" s="9">
        <f>$E$4*Table154[[#This Row],[Potenza media oraria consumata normalizzata]]</f>
        <v>63.440412129323853</v>
      </c>
    </row>
    <row r="214" spans="1:3" x14ac:dyDescent="0.3">
      <c r="A214" s="4">
        <v>43474.833597048608</v>
      </c>
      <c r="B214">
        <v>1.6091248365499377E-4</v>
      </c>
      <c r="C214" s="9">
        <f>$E$4*Table154[[#This Row],[Potenza media oraria consumata normalizzata]]</f>
        <v>49.931143678144565</v>
      </c>
    </row>
    <row r="215" spans="1:3" x14ac:dyDescent="0.3">
      <c r="A215" s="4">
        <v>43474.875265162038</v>
      </c>
      <c r="B215">
        <v>8.9203890664239335E-5</v>
      </c>
      <c r="C215" s="9">
        <f>$E$4*Table154[[#This Row],[Potenza media oraria consumata normalizzata]]</f>
        <v>27.679967273113466</v>
      </c>
    </row>
    <row r="216" spans="1:3" x14ac:dyDescent="0.3">
      <c r="A216" s="4">
        <v>43474.916933275461</v>
      </c>
      <c r="B216">
        <v>1.0981609943384325E-4</v>
      </c>
      <c r="C216" s="9">
        <f>$E$4*Table154[[#This Row],[Potenza media oraria consumata normalizzata]]</f>
        <v>34.075935654321562</v>
      </c>
    </row>
    <row r="217" spans="1:3" x14ac:dyDescent="0.3">
      <c r="A217" s="4">
        <v>43474.958601388891</v>
      </c>
      <c r="B217">
        <v>9.4809620755878523E-5</v>
      </c>
      <c r="C217" s="9">
        <f>$E$4*Table154[[#This Row],[Potenza media oraria consumata normalizzata]]</f>
        <v>29.419425320549106</v>
      </c>
    </row>
    <row r="218" spans="1:3" x14ac:dyDescent="0.3">
      <c r="A218" s="4">
        <v>43475.000269502314</v>
      </c>
      <c r="B218">
        <v>7.4562758423758334E-5</v>
      </c>
      <c r="C218" s="9">
        <f>$E$4*Table154[[#This Row],[Potenza media oraria consumata normalizzata]]</f>
        <v>23.13682393889221</v>
      </c>
    </row>
    <row r="219" spans="1:3" x14ac:dyDescent="0.3">
      <c r="A219" s="4">
        <v>43475.041937615744</v>
      </c>
      <c r="B219">
        <v>7.4137986400489784E-5</v>
      </c>
      <c r="C219" s="9">
        <f>$E$4*Table154[[#This Row],[Potenza media oraria consumata normalizzata]]</f>
        <v>23.005017180071981</v>
      </c>
    </row>
    <row r="220" spans="1:3" x14ac:dyDescent="0.3">
      <c r="A220" s="4">
        <v>43475.083605729167</v>
      </c>
      <c r="B220">
        <v>7.964997698736328E-5</v>
      </c>
      <c r="C220" s="9">
        <f>$E$4*Table154[[#This Row],[Potenza media oraria consumata normalizzata]]</f>
        <v>24.715387859178826</v>
      </c>
    </row>
    <row r="221" spans="1:3" x14ac:dyDescent="0.3">
      <c r="A221" s="4">
        <v>43475.12527384259</v>
      </c>
      <c r="B221">
        <v>8.1835205728644466E-5</v>
      </c>
      <c r="C221" s="9">
        <f>$E$4*Table154[[#This Row],[Potenza media oraria consumata normalizzata]]</f>
        <v>25.393464337598378</v>
      </c>
    </row>
    <row r="222" spans="1:3" x14ac:dyDescent="0.3">
      <c r="A222" s="4">
        <v>43475.16694195602</v>
      </c>
      <c r="B222">
        <v>9.3810536226276433E-5</v>
      </c>
      <c r="C222" s="9">
        <f>$E$4*Table154[[#This Row],[Potenza media oraria consumata normalizzata]]</f>
        <v>29.109409391013578</v>
      </c>
    </row>
    <row r="223" spans="1:3" x14ac:dyDescent="0.3">
      <c r="A223" s="4">
        <v>43475.208610069443</v>
      </c>
      <c r="B223">
        <v>1.1134870712948129E-4</v>
      </c>
      <c r="C223" s="9">
        <f>$E$4*Table154[[#This Row],[Potenza media oraria consumata normalizzata]]</f>
        <v>34.551503822278043</v>
      </c>
    </row>
    <row r="224" spans="1:3" x14ac:dyDescent="0.3">
      <c r="A224" s="4">
        <v>43475.250278182873</v>
      </c>
      <c r="B224">
        <v>1.1588560552477012E-4</v>
      </c>
      <c r="C224" s="9">
        <f>$E$4*Table154[[#This Row],[Potenza media oraria consumata normalizzata]]</f>
        <v>35.959303394336168</v>
      </c>
    </row>
    <row r="225" spans="1:3" x14ac:dyDescent="0.3">
      <c r="A225" s="4">
        <v>43475.291946296296</v>
      </c>
      <c r="B225">
        <v>9.1008416628849103E-5</v>
      </c>
      <c r="C225" s="9">
        <f>$E$4*Table154[[#This Row],[Potenza media oraria consumata normalizzata]]</f>
        <v>28.239911679931875</v>
      </c>
    </row>
    <row r="226" spans="1:3" x14ac:dyDescent="0.3">
      <c r="A226" s="4">
        <v>43475.333614409719</v>
      </c>
      <c r="B226">
        <v>1.056965256661948E-4</v>
      </c>
      <c r="C226" s="9">
        <f>$E$4*Table154[[#This Row],[Potenza media oraria consumata normalizzata]]</f>
        <v>32.797631914220247</v>
      </c>
    </row>
    <row r="227" spans="1:3" x14ac:dyDescent="0.3">
      <c r="A227" s="4">
        <v>43475.37528252315</v>
      </c>
      <c r="B227">
        <v>1.0132000635845594E-4</v>
      </c>
      <c r="C227" s="9">
        <f>$E$4*Table154[[#This Row],[Potenza media oraria consumata normalizzata]]</f>
        <v>31.439597973028878</v>
      </c>
    </row>
    <row r="228" spans="1:3" x14ac:dyDescent="0.3">
      <c r="A228" s="4">
        <v>43475.416950636572</v>
      </c>
      <c r="B228">
        <v>1.19911831879012E-4</v>
      </c>
      <c r="C228" s="9">
        <f>$E$4*Table154[[#This Row],[Potenza media oraria consumata normalizzata]]</f>
        <v>37.208641432057426</v>
      </c>
    </row>
    <row r="229" spans="1:3" x14ac:dyDescent="0.3">
      <c r="A229" s="4">
        <v>43475.458618750003</v>
      </c>
      <c r="B229">
        <v>1.4128637896740611E-4</v>
      </c>
      <c r="C229" s="9">
        <f>$E$4*Table154[[#This Row],[Potenza media oraria consumata normalizzata]]</f>
        <v>43.841163393586115</v>
      </c>
    </row>
    <row r="230" spans="1:3" x14ac:dyDescent="0.3">
      <c r="A230" s="4">
        <v>43475.500286863426</v>
      </c>
      <c r="B230">
        <v>1.0525197704574125E-4</v>
      </c>
      <c r="C230" s="9">
        <f>$E$4*Table154[[#This Row],[Potenza media oraria consumata normalizzata]]</f>
        <v>32.659688477293514</v>
      </c>
    </row>
    <row r="231" spans="1:3" x14ac:dyDescent="0.3">
      <c r="A231" s="4">
        <v>43475.541954976849</v>
      </c>
      <c r="B231">
        <v>1.2039814061016874E-4</v>
      </c>
      <c r="C231" s="9">
        <f>$E$4*Table154[[#This Row],[Potenza media oraria consumata normalizzata]]</f>
        <v>37.359543031335363</v>
      </c>
    </row>
    <row r="232" spans="1:3" x14ac:dyDescent="0.3">
      <c r="A232" s="4">
        <v>43475.583623090279</v>
      </c>
      <c r="B232">
        <v>1.0351062924888498E-4</v>
      </c>
      <c r="C232" s="9">
        <f>$E$4*Table154[[#This Row],[Potenza media oraria consumata normalizzata]]</f>
        <v>32.119348255929005</v>
      </c>
    </row>
    <row r="233" spans="1:3" x14ac:dyDescent="0.3">
      <c r="A233" s="4">
        <v>43475.625291203702</v>
      </c>
      <c r="B233">
        <v>1.1000563502448897E-4</v>
      </c>
      <c r="C233" s="9">
        <f>$E$4*Table154[[#This Row],[Potenza media oraria consumata normalizzata]]</f>
        <v>34.134748548098926</v>
      </c>
    </row>
    <row r="234" spans="1:3" x14ac:dyDescent="0.3">
      <c r="A234" s="4">
        <v>43475.666959317132</v>
      </c>
      <c r="B234">
        <v>7.8769425856962803E-5</v>
      </c>
      <c r="C234" s="9">
        <f>$E$4*Table154[[#This Row],[Potenza media oraria consumata normalizzata]]</f>
        <v>24.442152843415556</v>
      </c>
    </row>
    <row r="235" spans="1:3" x14ac:dyDescent="0.3">
      <c r="A235" s="4">
        <v>43475.708627430555</v>
      </c>
      <c r="B235">
        <v>1.3196524080050004E-4</v>
      </c>
      <c r="C235" s="9">
        <f>$E$4*Table154[[#This Row],[Potenza media oraria consumata normalizzata]]</f>
        <v>40.948814220395164</v>
      </c>
    </row>
    <row r="236" spans="1:3" x14ac:dyDescent="0.3">
      <c r="A236" s="4">
        <v>43475.750295543985</v>
      </c>
      <c r="B236">
        <v>1.81505601590317E-4</v>
      </c>
      <c r="C236" s="9">
        <f>$E$4*Table154[[#This Row],[Potenza media oraria consumata normalizzata]]</f>
        <v>56.321188173475363</v>
      </c>
    </row>
    <row r="237" spans="1:3" x14ac:dyDescent="0.3">
      <c r="A237" s="4">
        <v>43475.791963657408</v>
      </c>
      <c r="B237">
        <v>1.8298752684359578E-4</v>
      </c>
      <c r="C237" s="9">
        <f>$E$4*Table154[[#This Row],[Potenza media oraria consumata normalizzata]]</f>
        <v>56.781029579567772</v>
      </c>
    </row>
    <row r="238" spans="1:3" x14ac:dyDescent="0.3">
      <c r="A238" s="4">
        <v>43475.833631770831</v>
      </c>
      <c r="B238">
        <v>1.0384458096989603E-4</v>
      </c>
      <c r="C238" s="9">
        <f>$E$4*Table154[[#This Row],[Potenza media oraria consumata normalizzata]]</f>
        <v>32.222973474958735</v>
      </c>
    </row>
    <row r="239" spans="1:3" x14ac:dyDescent="0.3">
      <c r="A239" s="4">
        <v>43475.875299884261</v>
      </c>
      <c r="B239">
        <v>1.314212520270979E-4</v>
      </c>
      <c r="C239" s="9">
        <f>$E$4*Table154[[#This Row],[Potenza media oraria consumata normalizzata]]</f>
        <v>40.780014504008477</v>
      </c>
    </row>
    <row r="240" spans="1:3" x14ac:dyDescent="0.3">
      <c r="A240" s="4">
        <v>43475.916967997684</v>
      </c>
      <c r="B240">
        <v>9.6994921181261791E-5</v>
      </c>
      <c r="C240" s="9">
        <f>$E$4*Table154[[#This Row],[Potenza media oraria consumata normalizzata]]</f>
        <v>30.097524042545533</v>
      </c>
    </row>
    <row r="241" spans="1:3" x14ac:dyDescent="0.3">
      <c r="A241" s="4">
        <v>43475.958636111114</v>
      </c>
      <c r="B241">
        <v>7.2510926816233239E-5</v>
      </c>
      <c r="C241" s="9">
        <f>$E$4*Table154[[#This Row],[Potenza media oraria consumata normalizzata]]</f>
        <v>22.500140591077173</v>
      </c>
    </row>
    <row r="242" spans="1:3" x14ac:dyDescent="0.3">
      <c r="A242" s="4">
        <v>43476.000304224537</v>
      </c>
      <c r="B242">
        <v>7.2465192882287133E-5</v>
      </c>
      <c r="C242" s="9">
        <f>$E$4*Table154[[#This Row],[Potenza media oraria consumata normalizzata]]</f>
        <v>22.485949351373698</v>
      </c>
    </row>
    <row r="243" spans="1:3" x14ac:dyDescent="0.3">
      <c r="A243" s="4">
        <v>43476.04197233796</v>
      </c>
      <c r="B243">
        <v>9.3403135873692058E-5</v>
      </c>
      <c r="C243" s="9">
        <f>$E$4*Table154[[#This Row],[Potenza media oraria consumata normalizzata]]</f>
        <v>28.982993061606646</v>
      </c>
    </row>
    <row r="244" spans="1:3" x14ac:dyDescent="0.3">
      <c r="A244" s="4">
        <v>43476.08364045139</v>
      </c>
      <c r="B244">
        <v>8.716709741624605E-5</v>
      </c>
      <c r="C244" s="9">
        <f>$E$4*Table154[[#This Row],[Potenza media oraria consumata normalizzata]]</f>
        <v>27.047950328261148</v>
      </c>
    </row>
    <row r="245" spans="1:3" x14ac:dyDescent="0.3">
      <c r="A245" s="4">
        <v>43476.125308564813</v>
      </c>
      <c r="B245">
        <v>7.8199382925697337E-5</v>
      </c>
      <c r="C245" s="9">
        <f>$E$4*Table154[[#This Row],[Potenza media oraria consumata normalizzata]]</f>
        <v>24.265268521843883</v>
      </c>
    </row>
    <row r="246" spans="1:3" x14ac:dyDescent="0.3">
      <c r="A246" s="4">
        <v>43476.166976678243</v>
      </c>
      <c r="B246">
        <v>7.4835614263314283E-5</v>
      </c>
      <c r="C246" s="9">
        <f>$E$4*Table154[[#This Row],[Potenza media oraria consumata normalizzata]]</f>
        <v>23.221491105906424</v>
      </c>
    </row>
    <row r="247" spans="1:3" x14ac:dyDescent="0.3">
      <c r="A247" s="4">
        <v>43476.208644791666</v>
      </c>
      <c r="B247">
        <v>1.2754115439582949E-4</v>
      </c>
      <c r="C247" s="9">
        <f>$E$4*Table154[[#This Row],[Potenza media oraria consumata normalizzata]]</f>
        <v>39.576020209025891</v>
      </c>
    </row>
    <row r="248" spans="1:3" x14ac:dyDescent="0.3">
      <c r="A248" s="4">
        <v>43476.250312905089</v>
      </c>
      <c r="B248">
        <v>1.4630246491422909E-4</v>
      </c>
      <c r="C248" s="9">
        <f>$E$4*Table154[[#This Row],[Potenza media oraria consumata normalizzata]]</f>
        <v>45.397654862885283</v>
      </c>
    </row>
    <row r="249" spans="1:3" x14ac:dyDescent="0.3">
      <c r="A249" s="4">
        <v>43476.291981018519</v>
      </c>
      <c r="B249">
        <v>9.1419151921830666E-5</v>
      </c>
      <c r="C249" s="9">
        <f>$E$4*Table154[[#This Row],[Potenza media oraria consumata normalizzata]]</f>
        <v>28.367362841344054</v>
      </c>
    </row>
    <row r="250" spans="1:3" x14ac:dyDescent="0.3">
      <c r="A250" s="4">
        <v>43476.333649131942</v>
      </c>
      <c r="B250">
        <v>9.0681073449389049E-5</v>
      </c>
      <c r="C250" s="9">
        <f>$E$4*Table154[[#This Row],[Potenza media oraria consumata normalizzata]]</f>
        <v>28.13833709134542</v>
      </c>
    </row>
    <row r="251" spans="1:3" x14ac:dyDescent="0.3">
      <c r="A251" s="4">
        <v>43476.375317245373</v>
      </c>
      <c r="B251">
        <v>1.145410170757021E-4</v>
      </c>
      <c r="C251" s="9">
        <f>$E$4*Table154[[#This Row],[Potenza media oraria consumata normalizzata]]</f>
        <v>35.54207759859036</v>
      </c>
    </row>
    <row r="252" spans="1:3" x14ac:dyDescent="0.3">
      <c r="A252" s="4">
        <v>43476.416985358796</v>
      </c>
      <c r="B252">
        <v>8.6354444837575582E-5</v>
      </c>
      <c r="C252" s="9">
        <f>$E$4*Table154[[#This Row],[Potenza media oraria consumata normalizzata]]</f>
        <v>26.795784233099702</v>
      </c>
    </row>
    <row r="253" spans="1:3" x14ac:dyDescent="0.3">
      <c r="A253" s="4">
        <v>43476.458653472226</v>
      </c>
      <c r="B253">
        <v>1.1259644568322094E-4</v>
      </c>
      <c r="C253" s="9">
        <f>$E$4*Table154[[#This Row],[Potenza media oraria consumata normalizzata]]</f>
        <v>34.938677095503458</v>
      </c>
    </row>
    <row r="254" spans="1:3" x14ac:dyDescent="0.3">
      <c r="A254" s="4">
        <v>43476.500321585649</v>
      </c>
      <c r="B254">
        <v>1.1173232539950288E-4</v>
      </c>
      <c r="C254" s="9">
        <f>$E$4*Table154[[#This Row],[Potenza media oraria consumata normalizzata]]</f>
        <v>34.670540571465743</v>
      </c>
    </row>
    <row r="255" spans="1:3" x14ac:dyDescent="0.3">
      <c r="A255" s="4">
        <v>43476.541989699072</v>
      </c>
      <c r="B255">
        <v>1.1599058749220806E-4</v>
      </c>
      <c r="C255" s="9">
        <f>$E$4*Table154[[#This Row],[Potenza media oraria consumata normalizzata]]</f>
        <v>35.99187929883216</v>
      </c>
    </row>
    <row r="256" spans="1:3" x14ac:dyDescent="0.3">
      <c r="A256" s="4">
        <v>43476.583657812502</v>
      </c>
      <c r="B256">
        <v>1.0934404766973277E-4</v>
      </c>
      <c r="C256" s="9">
        <f>$E$4*Table154[[#This Row],[Potenza media oraria consumata normalizzata]]</f>
        <v>33.929457991918078</v>
      </c>
    </row>
    <row r="257" spans="1:3" x14ac:dyDescent="0.3">
      <c r="A257" s="4">
        <v>43476.625325925925</v>
      </c>
      <c r="B257">
        <v>9.8306044708908766E-5</v>
      </c>
      <c r="C257" s="9">
        <f>$E$4*Table154[[#This Row],[Potenza media oraria consumata normalizzata]]</f>
        <v>30.504365673174391</v>
      </c>
    </row>
    <row r="258" spans="1:3" x14ac:dyDescent="0.3">
      <c r="A258" s="4">
        <v>43476.666994039355</v>
      </c>
      <c r="B258">
        <v>9.562670797472253E-5</v>
      </c>
      <c r="C258" s="9">
        <f>$E$4*Table154[[#This Row],[Potenza media oraria consumata normalizzata]]</f>
        <v>29.672967484556402</v>
      </c>
    </row>
    <row r="259" spans="1:3" x14ac:dyDescent="0.3">
      <c r="A259" s="4">
        <v>43476.708662152778</v>
      </c>
      <c r="B259">
        <v>1.359576555721557E-4</v>
      </c>
      <c r="C259" s="9">
        <f>$E$4*Table154[[#This Row],[Potenza media oraria consumata normalizzata]]</f>
        <v>42.187660524039913</v>
      </c>
    </row>
    <row r="260" spans="1:3" x14ac:dyDescent="0.3">
      <c r="A260" s="4">
        <v>43476.750330266201</v>
      </c>
      <c r="B260">
        <v>1.9312759647644516E-4</v>
      </c>
      <c r="C260" s="9">
        <f>$E$4*Table154[[#This Row],[Potenza media oraria consumata normalizzata]]</f>
        <v>59.927493186640937</v>
      </c>
    </row>
    <row r="261" spans="1:3" x14ac:dyDescent="0.3">
      <c r="A261" s="4">
        <v>43476.791998379631</v>
      </c>
      <c r="B261">
        <v>1.6555015722726038E-4</v>
      </c>
      <c r="C261" s="9">
        <f>$E$4*Table154[[#This Row],[Potenza media oraria consumata normalizzata]]</f>
        <v>51.370213787618894</v>
      </c>
    </row>
    <row r="262" spans="1:3" x14ac:dyDescent="0.3">
      <c r="A262" s="4">
        <v>43476.833666493054</v>
      </c>
      <c r="B262">
        <v>1.3864726048991579E-4</v>
      </c>
      <c r="C262" s="9">
        <f>$E$4*Table154[[#This Row],[Potenza media oraria consumata normalizzata]]</f>
        <v>43.022244930020868</v>
      </c>
    </row>
    <row r="263" spans="1:3" x14ac:dyDescent="0.3">
      <c r="A263" s="4">
        <v>43476.875334606484</v>
      </c>
      <c r="B263">
        <v>9.8888459589408813E-5</v>
      </c>
      <c r="C263" s="9">
        <f>$E$4*Table154[[#This Row],[Potenza media oraria consumata normalizzata]]</f>
        <v>30.685089010593554</v>
      </c>
    </row>
    <row r="264" spans="1:3" x14ac:dyDescent="0.3">
      <c r="A264" s="4">
        <v>43476.917002719907</v>
      </c>
      <c r="B264">
        <v>8.9777327424252876E-5</v>
      </c>
      <c r="C264" s="9">
        <f>$E$4*Table154[[#This Row],[Potenza media oraria consumata normalizzata]]</f>
        <v>27.857904699745667</v>
      </c>
    </row>
    <row r="265" spans="1:3" x14ac:dyDescent="0.3">
      <c r="A265" s="4">
        <v>43476.95867083333</v>
      </c>
      <c r="B265">
        <v>9.3442041498651809E-5</v>
      </c>
      <c r="C265" s="9">
        <f>$E$4*Table154[[#This Row],[Potenza media oraria consumata normalizzata]]</f>
        <v>28.995065477031655</v>
      </c>
    </row>
    <row r="266" spans="1:3" x14ac:dyDescent="0.3">
      <c r="A266" s="4">
        <v>43477.00033894676</v>
      </c>
      <c r="B266">
        <v>8.1897688297242476E-5</v>
      </c>
      <c r="C266" s="9">
        <f>$E$4*Table154[[#This Row],[Potenza media oraria consumata normalizzata]]</f>
        <v>25.412852678634341</v>
      </c>
    </row>
    <row r="267" spans="1:3" x14ac:dyDescent="0.3">
      <c r="A267" s="4">
        <v>43477.042007060183</v>
      </c>
      <c r="B267">
        <v>8.0724582669645641E-5</v>
      </c>
      <c r="C267" s="9">
        <f>$E$4*Table154[[#This Row],[Potenza media oraria consumata normalizzata]]</f>
        <v>25.048838002391044</v>
      </c>
    </row>
    <row r="268" spans="1:3" x14ac:dyDescent="0.3">
      <c r="A268" s="4">
        <v>43477.083675173613</v>
      </c>
      <c r="B268">
        <v>8.273640542121311E-5</v>
      </c>
      <c r="C268" s="9">
        <f>$E$4*Table154[[#This Row],[Potenza media oraria consumata normalizzata]]</f>
        <v>25.673106602202427</v>
      </c>
    </row>
    <row r="269" spans="1:3" x14ac:dyDescent="0.3">
      <c r="A269" s="4">
        <v>43477.125343287036</v>
      </c>
      <c r="B269">
        <v>7.9849901958859001E-5</v>
      </c>
      <c r="C269" s="9">
        <f>$E$4*Table154[[#This Row],[Potenza media oraria consumata normalizzata]]</f>
        <v>24.777424577833948</v>
      </c>
    </row>
    <row r="270" spans="1:3" x14ac:dyDescent="0.3">
      <c r="A270" s="4">
        <v>43477.167011400466</v>
      </c>
      <c r="B270">
        <v>1.0589874457843655E-4</v>
      </c>
      <c r="C270" s="9">
        <f>$E$4*Table154[[#This Row],[Potenza media oraria consumata normalizzata]]</f>
        <v>32.860380442688864</v>
      </c>
    </row>
    <row r="271" spans="1:3" x14ac:dyDescent="0.3">
      <c r="A271" s="4">
        <v>43477.208679513889</v>
      </c>
      <c r="B271">
        <v>9.5359799559316562E-5</v>
      </c>
      <c r="C271" s="9">
        <f>$E$4*Table154[[#This Row],[Potenza media oraria consumata normalizzata]]</f>
        <v>29.590145803255929</v>
      </c>
    </row>
    <row r="272" spans="1:3" x14ac:dyDescent="0.3">
      <c r="A272" s="4">
        <v>43477.250347627312</v>
      </c>
      <c r="B272">
        <v>1.3261327373965444E-4</v>
      </c>
      <c r="C272" s="9">
        <f>$E$4*Table154[[#This Row],[Potenza media oraria consumata normalizzata]]</f>
        <v>41.149898841414775</v>
      </c>
    </row>
    <row r="273" spans="1:3" x14ac:dyDescent="0.3">
      <c r="A273" s="4">
        <v>43477.292015740742</v>
      </c>
      <c r="B273">
        <v>1.0776462209548905E-4</v>
      </c>
      <c r="C273" s="9">
        <f>$E$4*Table154[[#This Row],[Potenza media oraria consumata normalizzata]]</f>
        <v>33.439362236230252</v>
      </c>
    </row>
    <row r="274" spans="1:3" x14ac:dyDescent="0.3">
      <c r="A274" s="4">
        <v>43477.333683854165</v>
      </c>
      <c r="B274">
        <v>9.4791997034963021E-5</v>
      </c>
      <c r="C274" s="9">
        <f>$E$4*Table154[[#This Row],[Potenza media oraria consumata normalizzata]]</f>
        <v>29.413956679949024</v>
      </c>
    </row>
    <row r="275" spans="1:3" x14ac:dyDescent="0.3">
      <c r="A275" s="4">
        <v>43477.375351967596</v>
      </c>
      <c r="B275">
        <v>1.1521162137611243E-4</v>
      </c>
      <c r="C275" s="9">
        <f>$E$4*Table154[[#This Row],[Potenza media oraria consumata normalizzata]]</f>
        <v>35.750166113007687</v>
      </c>
    </row>
    <row r="276" spans="1:3" x14ac:dyDescent="0.3">
      <c r="A276" s="4">
        <v>43477.417020081019</v>
      </c>
      <c r="B276">
        <v>7.5743473640826927E-5</v>
      </c>
      <c r="C276" s="9">
        <f>$E$4*Table154[[#This Row],[Potenza media oraria consumata normalizzata]]</f>
        <v>23.503199870748595</v>
      </c>
    </row>
    <row r="277" spans="1:3" x14ac:dyDescent="0.3">
      <c r="A277" s="4">
        <v>43477.458688194441</v>
      </c>
      <c r="B277">
        <v>1.194134047119057E-4</v>
      </c>
      <c r="C277" s="9">
        <f>$E$4*Table154[[#This Row],[Potenza media oraria consumata normalizzata]]</f>
        <v>37.053979482104339</v>
      </c>
    </row>
    <row r="278" spans="1:3" x14ac:dyDescent="0.3">
      <c r="A278" s="4">
        <v>43477.500356307872</v>
      </c>
      <c r="B278">
        <v>1.4666314399265504E-4</v>
      </c>
      <c r="C278" s="9">
        <f>$E$4*Table154[[#This Row],[Potenza media oraria consumata normalizzata]]</f>
        <v>45.509573580920858</v>
      </c>
    </row>
    <row r="279" spans="1:3" x14ac:dyDescent="0.3">
      <c r="A279" s="4">
        <v>43477.542024421295</v>
      </c>
      <c r="B279">
        <v>1.5001179996719231E-4</v>
      </c>
      <c r="C279" s="9">
        <f>$E$4*Table154[[#This Row],[Potenza media oraria consumata normalizzata]]</f>
        <v>46.548661529819775</v>
      </c>
    </row>
    <row r="280" spans="1:3" x14ac:dyDescent="0.3">
      <c r="A280" s="4">
        <v>43477.583692534725</v>
      </c>
      <c r="B280">
        <v>1.0527489827786769E-4</v>
      </c>
      <c r="C280" s="9">
        <f>$E$4*Table154[[#This Row],[Potenza media oraria consumata normalizzata]]</f>
        <v>32.666800935622348</v>
      </c>
    </row>
    <row r="281" spans="1:3" x14ac:dyDescent="0.3">
      <c r="A281" s="4">
        <v>43477.625360648148</v>
      </c>
      <c r="B281">
        <v>1.1797171465811039E-4</v>
      </c>
      <c r="C281" s="9">
        <f>$E$4*Table154[[#This Row],[Potenza media oraria consumata normalizzata]]</f>
        <v>36.60662305841165</v>
      </c>
    </row>
    <row r="282" spans="1:3" x14ac:dyDescent="0.3">
      <c r="A282" s="4">
        <v>43477.667028761571</v>
      </c>
      <c r="B282">
        <v>1.0133226089879824E-4</v>
      </c>
      <c r="C282" s="9">
        <f>$E$4*Table154[[#This Row],[Potenza media oraria consumata normalizzata]]</f>
        <v>31.443400556897092</v>
      </c>
    </row>
    <row r="283" spans="1:3" x14ac:dyDescent="0.3">
      <c r="A283" s="4">
        <v>43477.708696875001</v>
      </c>
      <c r="B283">
        <v>1.0551655931763048E-4</v>
      </c>
      <c r="C283" s="9">
        <f>$E$4*Table154[[#This Row],[Potenza media oraria consumata normalizzata]]</f>
        <v>32.741788356260741</v>
      </c>
    </row>
    <row r="284" spans="1:3" x14ac:dyDescent="0.3">
      <c r="A284" s="4">
        <v>43477.750364988424</v>
      </c>
      <c r="B284">
        <v>1.7129585146665127E-4</v>
      </c>
      <c r="C284" s="9">
        <f>$E$4*Table154[[#This Row],[Potenza media oraria consumata normalizzata]]</f>
        <v>53.153102710101891</v>
      </c>
    </row>
    <row r="285" spans="1:3" x14ac:dyDescent="0.3">
      <c r="A285" s="4">
        <v>43477.792033101854</v>
      </c>
      <c r="B285">
        <v>1.8946130938406763E-4</v>
      </c>
      <c r="C285" s="9">
        <f>$E$4*Table154[[#This Row],[Potenza media oraria consumata normalizzata]]</f>
        <v>58.789844301876187</v>
      </c>
    </row>
    <row r="286" spans="1:3" x14ac:dyDescent="0.3">
      <c r="A286" s="4">
        <v>43477.833701215277</v>
      </c>
      <c r="B286">
        <v>1.4410163057279412E-4</v>
      </c>
      <c r="C286" s="9">
        <f>$E$4*Table154[[#This Row],[Potenza media oraria consumata normalizzata]]</f>
        <v>44.714735966738012</v>
      </c>
    </row>
    <row r="287" spans="1:3" x14ac:dyDescent="0.3">
      <c r="A287" s="4">
        <v>43477.875369328707</v>
      </c>
      <c r="B287">
        <v>1.2138404690541255E-4</v>
      </c>
      <c r="C287" s="9">
        <f>$E$4*Table154[[#This Row],[Potenza media oraria consumata normalizzata]]</f>
        <v>37.665469754749516</v>
      </c>
    </row>
    <row r="288" spans="1:3" x14ac:dyDescent="0.3">
      <c r="A288" s="4">
        <v>43477.91703744213</v>
      </c>
      <c r="B288">
        <v>1.066228021031309E-4</v>
      </c>
      <c r="C288" s="9">
        <f>$E$4*Table154[[#This Row],[Potenza media oraria consumata normalizzata]]</f>
        <v>33.085055492601519</v>
      </c>
    </row>
    <row r="289" spans="1:3" x14ac:dyDescent="0.3">
      <c r="A289" s="4">
        <v>43477.958705555553</v>
      </c>
      <c r="B289">
        <v>8.7060247456419935E-5</v>
      </c>
      <c r="C289" s="9">
        <f>$E$4*Table154[[#This Row],[Potenza media oraria consumata normalizzata]]</f>
        <v>27.014794785727105</v>
      </c>
    </row>
    <row r="290" spans="1:3" x14ac:dyDescent="0.3">
      <c r="A290" s="4">
        <v>43478.000373668983</v>
      </c>
      <c r="B290">
        <v>6.954847160261329E-5</v>
      </c>
      <c r="C290" s="9">
        <f>$E$4*Table154[[#This Row],[Potenza media oraria consumata normalizzata]]</f>
        <v>21.580890738290904</v>
      </c>
    </row>
    <row r="291" spans="1:3" x14ac:dyDescent="0.3">
      <c r="A291" s="4">
        <v>43478.042041782406</v>
      </c>
      <c r="B291">
        <v>7.4846606678096494E-5</v>
      </c>
      <c r="C291" s="9">
        <f>$E$4*Table154[[#This Row],[Potenza media oraria consumata normalizzata]]</f>
        <v>23.224902052213341</v>
      </c>
    </row>
    <row r="292" spans="1:3" x14ac:dyDescent="0.3">
      <c r="A292" s="4">
        <v>43478.083709895836</v>
      </c>
      <c r="B292">
        <v>9.0045141303778082E-5</v>
      </c>
      <c r="C292" s="9">
        <f>$E$4*Table154[[#This Row],[Potenza media oraria consumata normalizzata]]</f>
        <v>27.941007346562341</v>
      </c>
    </row>
    <row r="293" spans="1:3" x14ac:dyDescent="0.3">
      <c r="A293" s="4">
        <v>43478.125378009259</v>
      </c>
      <c r="B293">
        <v>7.8609554384020792E-5</v>
      </c>
      <c r="C293" s="9">
        <f>$E$4*Table154[[#This Row],[Potenza media oraria consumata normalizzata]]</f>
        <v>24.392544725361653</v>
      </c>
    </row>
    <row r="294" spans="1:3" x14ac:dyDescent="0.3">
      <c r="A294" s="4">
        <v>43478.167046122682</v>
      </c>
      <c r="B294">
        <v>8.8573827540851092E-5</v>
      </c>
      <c r="C294" s="9">
        <f>$E$4*Table154[[#This Row],[Potenza media oraria consumata normalizzata]]</f>
        <v>27.484458685926093</v>
      </c>
    </row>
    <row r="295" spans="1:3" x14ac:dyDescent="0.3">
      <c r="A295" s="4">
        <v>43478.208714236112</v>
      </c>
      <c r="B295">
        <v>7.5813806557292269E-5</v>
      </c>
      <c r="C295" s="9">
        <f>$E$4*Table154[[#This Row],[Potenza media oraria consumata normalizzata]]</f>
        <v>23.52502417472779</v>
      </c>
    </row>
    <row r="296" spans="1:3" x14ac:dyDescent="0.3">
      <c r="A296" s="4">
        <v>43478.250382349535</v>
      </c>
      <c r="B296">
        <v>1.4247064157380554E-4</v>
      </c>
      <c r="C296" s="9">
        <f>$E$4*Table154[[#This Row],[Potenza media oraria consumata normalizzata]]</f>
        <v>44.208640080351856</v>
      </c>
    </row>
    <row r="297" spans="1:3" x14ac:dyDescent="0.3">
      <c r="A297" s="4">
        <v>43478.292050462966</v>
      </c>
      <c r="B297">
        <v>9.8454872413246194E-5</v>
      </c>
      <c r="C297" s="9">
        <f>$E$4*Table154[[#This Row],[Potenza media oraria consumata normalizzata]]</f>
        <v>30.550546909830295</v>
      </c>
    </row>
    <row r="298" spans="1:3" x14ac:dyDescent="0.3">
      <c r="A298" s="4">
        <v>43478.333718576388</v>
      </c>
      <c r="B298">
        <v>1.1025404295111573E-4</v>
      </c>
      <c r="C298" s="9">
        <f>$E$4*Table154[[#This Row],[Potenza media oraria consumata normalizzata]]</f>
        <v>34.211829527731211</v>
      </c>
    </row>
    <row r="299" spans="1:3" x14ac:dyDescent="0.3">
      <c r="A299" s="4">
        <v>43478.375386689811</v>
      </c>
      <c r="B299">
        <v>8.1962551464620766E-5</v>
      </c>
      <c r="C299" s="9">
        <f>$E$4*Table154[[#This Row],[Potenza media oraria consumata normalizzata]]</f>
        <v>25.432979719471824</v>
      </c>
    </row>
    <row r="300" spans="1:3" x14ac:dyDescent="0.3">
      <c r="A300" s="4">
        <v>43478.417054803242</v>
      </c>
      <c r="B300">
        <v>1.0840403325369793E-4</v>
      </c>
      <c r="C300" s="9">
        <f>$E$4*Table154[[#This Row],[Potenza media oraria consumata normalizzata]]</f>
        <v>33.637771518622472</v>
      </c>
    </row>
    <row r="301" spans="1:3" x14ac:dyDescent="0.3">
      <c r="A301" s="4">
        <v>43478.458722916665</v>
      </c>
      <c r="B301">
        <v>9.7740413836132215E-5</v>
      </c>
      <c r="C301" s="9">
        <f>$E$4*Table154[[#This Row],[Potenza media oraria consumata normalizzata]]</f>
        <v>30.328850413351827</v>
      </c>
    </row>
    <row r="302" spans="1:3" x14ac:dyDescent="0.3">
      <c r="A302" s="4">
        <v>43478.500391030095</v>
      </c>
      <c r="B302">
        <v>9.221493927136172E-5</v>
      </c>
      <c r="C302" s="9">
        <f>$E$4*Table154[[#This Row],[Potenza media oraria consumata normalizzata]]</f>
        <v>28.614295655903543</v>
      </c>
    </row>
    <row r="303" spans="1:3" x14ac:dyDescent="0.3">
      <c r="A303" s="4">
        <v>43478.542059143518</v>
      </c>
      <c r="B303">
        <v>9.0517813678326744E-5</v>
      </c>
      <c r="C303" s="9">
        <f>$E$4*Table154[[#This Row],[Potenza media oraria consumata normalizzata]]</f>
        <v>28.087677584384789</v>
      </c>
    </row>
    <row r="304" spans="1:3" x14ac:dyDescent="0.3">
      <c r="A304" s="4">
        <v>43478.583727256948</v>
      </c>
      <c r="B304">
        <v>1.0012728463002232E-4</v>
      </c>
      <c r="C304" s="9">
        <f>$E$4*Table154[[#This Row],[Potenza media oraria consumata normalizzata]]</f>
        <v>31.069496420695927</v>
      </c>
    </row>
    <row r="305" spans="1:3" x14ac:dyDescent="0.3">
      <c r="A305" s="4">
        <v>43478.625395370371</v>
      </c>
      <c r="B305">
        <v>8.4318679917066755E-5</v>
      </c>
      <c r="C305" s="9">
        <f>$E$4*Table154[[#This Row],[Potenza media oraria consumata normalizzata]]</f>
        <v>26.164086378265814</v>
      </c>
    </row>
    <row r="306" spans="1:3" x14ac:dyDescent="0.3">
      <c r="A306" s="4">
        <v>43478.667063483794</v>
      </c>
      <c r="B306">
        <v>8.5804630823835571E-5</v>
      </c>
      <c r="C306" s="9">
        <f>$E$4*Table154[[#This Row],[Potenza media oraria consumata normalizzata]]</f>
        <v>26.625176944636177</v>
      </c>
    </row>
    <row r="307" spans="1:3" x14ac:dyDescent="0.3">
      <c r="A307" s="4">
        <v>43478.708731597224</v>
      </c>
      <c r="B307">
        <v>1.4705254808722491E-4</v>
      </c>
      <c r="C307" s="9">
        <f>$E$4*Table154[[#This Row],[Potenza media oraria consumata normalizzata]]</f>
        <v>45.630405671465887</v>
      </c>
    </row>
    <row r="308" spans="1:3" x14ac:dyDescent="0.3">
      <c r="A308" s="4">
        <v>43478.750399710647</v>
      </c>
      <c r="B308">
        <v>1.6051794000571161E-4</v>
      </c>
      <c r="C308" s="9">
        <f>$E$4*Table154[[#This Row],[Potenza media oraria consumata normalizzata]]</f>
        <v>49.808716783772311</v>
      </c>
    </row>
    <row r="309" spans="1:3" x14ac:dyDescent="0.3">
      <c r="A309" s="4">
        <v>43478.792067824077</v>
      </c>
      <c r="B309">
        <v>1.646829110338264E-4</v>
      </c>
      <c r="C309" s="9">
        <f>$E$4*Table154[[#This Row],[Potenza media oraria consumata normalizzata]]</f>
        <v>51.101107293796332</v>
      </c>
    </row>
    <row r="310" spans="1:3" x14ac:dyDescent="0.3">
      <c r="A310" s="4">
        <v>43478.8337359375</v>
      </c>
      <c r="B310">
        <v>1.2554931338242624E-4</v>
      </c>
      <c r="C310" s="9">
        <f>$E$4*Table154[[#This Row],[Potenza media oraria consumata normalizzata]]</f>
        <v>38.957951942566865</v>
      </c>
    </row>
    <row r="311" spans="1:3" x14ac:dyDescent="0.3">
      <c r="A311" s="4">
        <v>43478.875404050923</v>
      </c>
      <c r="B311">
        <v>1.1309599525766453E-4</v>
      </c>
      <c r="C311" s="9">
        <f>$E$4*Table154[[#This Row],[Potenza media oraria consumata normalizzata]]</f>
        <v>35.093687328453306</v>
      </c>
    </row>
    <row r="312" spans="1:3" x14ac:dyDescent="0.3">
      <c r="A312" s="4">
        <v>43478.917072164353</v>
      </c>
      <c r="B312">
        <v>8.6777755878809197E-5</v>
      </c>
      <c r="C312" s="9">
        <f>$E$4*Table154[[#This Row],[Potenza media oraria consumata normalizzata]]</f>
        <v>26.927137649194492</v>
      </c>
    </row>
    <row r="313" spans="1:3" x14ac:dyDescent="0.3">
      <c r="A313" s="4">
        <v>43478.958740277776</v>
      </c>
      <c r="B313">
        <v>9.4562277896676557E-5</v>
      </c>
      <c r="C313" s="9">
        <f>$E$4*Table154[[#This Row],[Potenza media oraria consumata normalizzata]]</f>
        <v>29.342674831338737</v>
      </c>
    </row>
    <row r="314" spans="1:3" x14ac:dyDescent="0.3">
      <c r="A314" s="4">
        <v>43479.000408391206</v>
      </c>
      <c r="B314">
        <v>9.5079668379484587E-5</v>
      </c>
      <c r="C314" s="9">
        <f>$E$4*Table154[[#This Row],[Potenza media oraria consumata normalizzata]]</f>
        <v>29.503221098154068</v>
      </c>
    </row>
    <row r="315" spans="1:3" x14ac:dyDescent="0.3">
      <c r="A315" s="4">
        <v>43479.042076504629</v>
      </c>
      <c r="B315">
        <v>8.1028155049840396E-5</v>
      </c>
      <c r="C315" s="9">
        <f>$E$4*Table154[[#This Row],[Potenza media oraria consumata normalizzata]]</f>
        <v>25.143036511965473</v>
      </c>
    </row>
    <row r="316" spans="1:3" x14ac:dyDescent="0.3">
      <c r="A316" s="4">
        <v>43479.083744618052</v>
      </c>
      <c r="B316">
        <v>8.0225424620509556E-5</v>
      </c>
      <c r="C316" s="9">
        <f>$E$4*Table154[[#This Row],[Potenza media oraria consumata normalizzata]]</f>
        <v>24.893949259744115</v>
      </c>
    </row>
    <row r="317" spans="1:3" x14ac:dyDescent="0.3">
      <c r="A317" s="4">
        <v>43479.125412731482</v>
      </c>
      <c r="B317">
        <v>7.702643862493923E-5</v>
      </c>
      <c r="C317" s="9">
        <f>$E$4*Table154[[#This Row],[Potenza media oraria consumata normalizzata]]</f>
        <v>23.901303905318642</v>
      </c>
    </row>
    <row r="318" spans="1:3" x14ac:dyDescent="0.3">
      <c r="A318" s="4">
        <v>43479.167080844905</v>
      </c>
      <c r="B318">
        <v>1.0624977763040448E-4</v>
      </c>
      <c r="C318" s="9">
        <f>$E$4*Table154[[#This Row],[Potenza media oraria consumata normalizzata]]</f>
        <v>32.969305998714511</v>
      </c>
    </row>
    <row r="319" spans="1:3" x14ac:dyDescent="0.3">
      <c r="A319" s="4">
        <v>43479.208748958335</v>
      </c>
      <c r="B319">
        <v>9.8474057277749092E-5</v>
      </c>
      <c r="C319" s="9">
        <f>$E$4*Table154[[#This Row],[Potenza media oraria consumata normalizzata]]</f>
        <v>30.556499973285543</v>
      </c>
    </row>
    <row r="320" spans="1:3" x14ac:dyDescent="0.3">
      <c r="A320" s="4">
        <v>43479.250417071758</v>
      </c>
      <c r="B320">
        <v>1.3703148464689252E-4</v>
      </c>
      <c r="C320" s="9">
        <f>$E$4*Table154[[#This Row],[Potenza media oraria consumata normalizzata]]</f>
        <v>42.520869685930748</v>
      </c>
    </row>
    <row r="321" spans="1:3" x14ac:dyDescent="0.3">
      <c r="A321" s="4">
        <v>43479.292085185189</v>
      </c>
      <c r="B321">
        <v>1.2544713649751481E-4</v>
      </c>
      <c r="C321" s="9">
        <f>$E$4*Table154[[#This Row],[Potenza media oraria consumata normalizzata]]</f>
        <v>38.926246455178848</v>
      </c>
    </row>
    <row r="322" spans="1:3" x14ac:dyDescent="0.3">
      <c r="A322" s="4">
        <v>43479.333753298612</v>
      </c>
      <c r="B322">
        <v>1.207630640339904E-4</v>
      </c>
      <c r="C322" s="9">
        <f>$E$4*Table154[[#This Row],[Potenza media oraria consumata normalizzata]]</f>
        <v>37.472778769747222</v>
      </c>
    </row>
    <row r="323" spans="1:3" x14ac:dyDescent="0.3">
      <c r="A323" s="4">
        <v>43479.375421412034</v>
      </c>
      <c r="B323">
        <v>1.0318603491715829E-4</v>
      </c>
      <c r="C323" s="9">
        <f>$E$4*Table154[[#This Row],[Potenza media oraria consumata normalizzata]]</f>
        <v>32.018626634794217</v>
      </c>
    </row>
    <row r="324" spans="1:3" x14ac:dyDescent="0.3">
      <c r="A324" s="4">
        <v>43479.417089525465</v>
      </c>
      <c r="B324">
        <v>9.9355360528982712E-5</v>
      </c>
      <c r="C324" s="9">
        <f>$E$4*Table154[[#This Row],[Potenza media oraria consumata normalizzata]]</f>
        <v>30.829968372143334</v>
      </c>
    </row>
    <row r="325" spans="1:3" x14ac:dyDescent="0.3">
      <c r="A325" s="4">
        <v>43479.458757638888</v>
      </c>
      <c r="B325">
        <v>9.9262482722310556E-5</v>
      </c>
      <c r="C325" s="9">
        <f>$E$4*Table154[[#This Row],[Potenza media oraria consumata normalizzata]]</f>
        <v>30.801148388732965</v>
      </c>
    </row>
    <row r="326" spans="1:3" x14ac:dyDescent="0.3">
      <c r="A326" s="4">
        <v>43479.500425752318</v>
      </c>
      <c r="B326">
        <v>9.9756523095669521E-5</v>
      </c>
      <c r="C326" s="9">
        <f>$E$4*Table154[[#This Row],[Potenza media oraria consumata normalizzata]]</f>
        <v>30.954449116586254</v>
      </c>
    </row>
    <row r="327" spans="1:3" x14ac:dyDescent="0.3">
      <c r="A327" s="4">
        <v>43479.542093865741</v>
      </c>
      <c r="B327">
        <v>1.1446873605593417E-4</v>
      </c>
      <c r="C327" s="9">
        <f>$E$4*Table154[[#This Row],[Potenza media oraria consumata normalizzata]]</f>
        <v>35.519648798156375</v>
      </c>
    </row>
    <row r="328" spans="1:3" x14ac:dyDescent="0.3">
      <c r="A328" s="4">
        <v>43479.583761979164</v>
      </c>
      <c r="B328">
        <v>1.0464495414911156E-4</v>
      </c>
      <c r="C328" s="9">
        <f>$E$4*Table154[[#This Row],[Potenza media oraria consumata normalizzata]]</f>
        <v>32.471329272469319</v>
      </c>
    </row>
    <row r="329" spans="1:3" x14ac:dyDescent="0.3">
      <c r="A329" s="4">
        <v>43479.625430092594</v>
      </c>
      <c r="B329">
        <v>1.0295539908703236E-4</v>
      </c>
      <c r="C329" s="9">
        <f>$E$4*Table154[[#This Row],[Potenza media oraria consumata normalizzata]]</f>
        <v>31.947060336706141</v>
      </c>
    </row>
    <row r="330" spans="1:3" x14ac:dyDescent="0.3">
      <c r="A330" s="4">
        <v>43479.667098206017</v>
      </c>
      <c r="B330">
        <v>8.9530112721460209E-5</v>
      </c>
      <c r="C330" s="9">
        <f>$E$4*Table154[[#This Row],[Potenza media oraria consumata normalizzata]]</f>
        <v>27.781193977469101</v>
      </c>
    </row>
    <row r="331" spans="1:3" x14ac:dyDescent="0.3">
      <c r="A331" s="4">
        <v>43479.708766319447</v>
      </c>
      <c r="B331">
        <v>1.3327151382425907E-4</v>
      </c>
      <c r="C331" s="9">
        <f>$E$4*Table154[[#This Row],[Potenza media oraria consumata normalizzata]]</f>
        <v>41.354150739667588</v>
      </c>
    </row>
    <row r="332" spans="1:3" x14ac:dyDescent="0.3">
      <c r="A332" s="4">
        <v>43479.75043443287</v>
      </c>
      <c r="B332">
        <v>1.7260453118302948E-4</v>
      </c>
      <c r="C332" s="9">
        <f>$E$4*Table154[[#This Row],[Potenza media oraria consumata normalizzata]]</f>
        <v>53.559186026094046</v>
      </c>
    </row>
    <row r="333" spans="1:3" x14ac:dyDescent="0.3">
      <c r="A333" s="4">
        <v>43479.792102546293</v>
      </c>
      <c r="B333">
        <v>1.2246943410905154E-4</v>
      </c>
      <c r="C333" s="9">
        <f>$E$4*Table154[[#This Row],[Potenza media oraria consumata normalizzata]]</f>
        <v>38.002265404038695</v>
      </c>
    </row>
    <row r="334" spans="1:3" x14ac:dyDescent="0.3">
      <c r="A334" s="4">
        <v>43479.833770659723</v>
      </c>
      <c r="B334">
        <v>1.5613028580352623E-4</v>
      </c>
      <c r="C334" s="9">
        <f>$E$4*Table154[[#This Row],[Potenza media oraria consumata normalizzata]]</f>
        <v>48.447227684834189</v>
      </c>
    </row>
    <row r="335" spans="1:3" x14ac:dyDescent="0.3">
      <c r="A335" s="4">
        <v>43479.875438773146</v>
      </c>
      <c r="B335">
        <v>1.412369865997031E-4</v>
      </c>
      <c r="C335" s="9">
        <f>$E$4*Table154[[#This Row],[Potenza media oraria consumata normalizzata]]</f>
        <v>43.825836941887871</v>
      </c>
    </row>
    <row r="336" spans="1:3" x14ac:dyDescent="0.3">
      <c r="A336" s="4">
        <v>43479.917106886576</v>
      </c>
      <c r="B336">
        <v>1.1270963754460795E-4</v>
      </c>
      <c r="C336" s="9">
        <f>$E$4*Table154[[#This Row],[Potenza media oraria consumata normalizzata]]</f>
        <v>34.973800530091843</v>
      </c>
    </row>
    <row r="337" spans="1:3" x14ac:dyDescent="0.3">
      <c r="A337" s="4">
        <v>43479.958774999999</v>
      </c>
      <c r="B337">
        <v>7.0775040779933005E-5</v>
      </c>
      <c r="C337" s="9">
        <f>$E$4*Table154[[#This Row],[Potenza media oraria consumata normalizzata]]</f>
        <v>21.96149515401321</v>
      </c>
    </row>
    <row r="338" spans="1:3" x14ac:dyDescent="0.3">
      <c r="A338" s="4">
        <v>43480.000443113429</v>
      </c>
      <c r="B338">
        <v>7.7143106325401923E-5</v>
      </c>
      <c r="C338" s="9">
        <f>$E$4*Table154[[#This Row],[Potenza media oraria consumata normalizzata]]</f>
        <v>23.937505892772215</v>
      </c>
    </row>
    <row r="339" spans="1:3" x14ac:dyDescent="0.3">
      <c r="A339" s="4">
        <v>43480.042111226852</v>
      </c>
      <c r="B339">
        <v>9.1451657563574936E-5</v>
      </c>
      <c r="C339" s="9">
        <f>$E$4*Table154[[#This Row],[Potenza media oraria consumata normalizzata]]</f>
        <v>28.377449341977304</v>
      </c>
    </row>
    <row r="340" spans="1:3" x14ac:dyDescent="0.3">
      <c r="A340" s="4">
        <v>43480.083779340275</v>
      </c>
      <c r="B340">
        <v>7.942406915429277E-5</v>
      </c>
      <c r="C340" s="9">
        <f>$E$4*Table154[[#This Row],[Potenza media oraria consumata normalizzata]]</f>
        <v>24.645288658577048</v>
      </c>
    </row>
    <row r="341" spans="1:3" x14ac:dyDescent="0.3">
      <c r="A341" s="4">
        <v>43480.125447453705</v>
      </c>
      <c r="B341">
        <v>8.7100275406714622E-5</v>
      </c>
      <c r="C341" s="9">
        <f>$E$4*Table154[[#This Row],[Potenza media oraria consumata normalizzata]]</f>
        <v>27.027215458703548</v>
      </c>
    </row>
    <row r="342" spans="1:3" x14ac:dyDescent="0.3">
      <c r="A342" s="4">
        <v>43480.167115567128</v>
      </c>
      <c r="B342">
        <v>1.1327314756502817E-4</v>
      </c>
      <c r="C342" s="9">
        <f>$E$4*Table154[[#This Row],[Potenza media oraria consumata normalizzata]]</f>
        <v>35.148657689428241</v>
      </c>
    </row>
    <row r="343" spans="1:3" x14ac:dyDescent="0.3">
      <c r="A343" s="4">
        <v>43480.208783680559</v>
      </c>
      <c r="B343">
        <v>1.1523874970030053E-4</v>
      </c>
      <c r="C343" s="9">
        <f>$E$4*Table154[[#This Row],[Potenza media oraria consumata normalizzata]]</f>
        <v>35.758584032003256</v>
      </c>
    </row>
    <row r="344" spans="1:3" x14ac:dyDescent="0.3">
      <c r="A344" s="4">
        <v>43480.250451793981</v>
      </c>
      <c r="B344">
        <v>1.2443925720925545E-4</v>
      </c>
      <c r="C344" s="9">
        <f>$E$4*Table154[[#This Row],[Potenza media oraria consumata normalizzata]]</f>
        <v>38.613501512031966</v>
      </c>
    </row>
    <row r="345" spans="1:3" x14ac:dyDescent="0.3">
      <c r="A345" s="4">
        <v>43480.292119907404</v>
      </c>
      <c r="B345">
        <v>9.3905807247832195E-5</v>
      </c>
      <c r="C345" s="9">
        <f>$E$4*Table154[[#This Row],[Potenza media oraria consumata normalizzata]]</f>
        <v>29.138971989002329</v>
      </c>
    </row>
    <row r="346" spans="1:3" x14ac:dyDescent="0.3">
      <c r="A346" s="4">
        <v>43480.333788020835</v>
      </c>
      <c r="B346">
        <v>1.1770884832704481E-4</v>
      </c>
      <c r="C346" s="9">
        <f>$E$4*Table154[[#This Row],[Potenza media oraria consumata normalizzata]]</f>
        <v>36.525055635882005</v>
      </c>
    </row>
    <row r="347" spans="1:3" x14ac:dyDescent="0.3">
      <c r="A347" s="4">
        <v>43480.375456134258</v>
      </c>
      <c r="B347">
        <v>9.5500955016812719E-5</v>
      </c>
      <c r="C347" s="9">
        <f>$E$4*Table154[[#This Row],[Potenza media oraria consumata normalizzata]]</f>
        <v>29.633946341716985</v>
      </c>
    </row>
    <row r="348" spans="1:3" x14ac:dyDescent="0.3">
      <c r="A348" s="4">
        <v>43480.417124247688</v>
      </c>
      <c r="B348">
        <v>1.2349096024982613E-4</v>
      </c>
      <c r="C348" s="9">
        <f>$E$4*Table154[[#This Row],[Potenza media oraria consumata normalizzata]]</f>
        <v>38.319244965521051</v>
      </c>
    </row>
    <row r="349" spans="1:3" x14ac:dyDescent="0.3">
      <c r="A349" s="4">
        <v>43480.458792361111</v>
      </c>
      <c r="B349">
        <v>1.0108400807449337E-4</v>
      </c>
      <c r="C349" s="9">
        <f>$E$4*Table154[[#This Row],[Potenza media oraria consumata normalizzata]]</f>
        <v>31.366367705515291</v>
      </c>
    </row>
    <row r="350" spans="1:3" x14ac:dyDescent="0.3">
      <c r="A350" s="4">
        <v>43480.500460474534</v>
      </c>
      <c r="B350">
        <v>1.2914872933530308E-4</v>
      </c>
      <c r="C350" s="9">
        <f>$E$4*Table154[[#This Row],[Potenza media oraria consumata normalizzata]]</f>
        <v>40.074850712744542</v>
      </c>
    </row>
    <row r="351" spans="1:3" x14ac:dyDescent="0.3">
      <c r="A351" s="4">
        <v>43480.542128587964</v>
      </c>
      <c r="B351">
        <v>9.5724577067000149E-5</v>
      </c>
      <c r="C351" s="9">
        <f>$E$4*Table154[[#This Row],[Potenza media oraria consumata normalizzata]]</f>
        <v>29.703336263890147</v>
      </c>
    </row>
    <row r="352" spans="1:3" x14ac:dyDescent="0.3">
      <c r="A352" s="4">
        <v>43480.583796701387</v>
      </c>
      <c r="B352">
        <v>1.0118100528443515E-4</v>
      </c>
      <c r="C352" s="9">
        <f>$E$4*Table154[[#This Row],[Potenza media oraria consumata normalizzata]]</f>
        <v>31.39646593976023</v>
      </c>
    </row>
    <row r="353" spans="1:3" x14ac:dyDescent="0.3">
      <c r="A353" s="4">
        <v>43480.625464814817</v>
      </c>
      <c r="B353">
        <v>1.1373638657701806E-4</v>
      </c>
      <c r="C353" s="9">
        <f>$E$4*Table154[[#This Row],[Potenza media oraria consumata normalizzata]]</f>
        <v>35.292400754848707</v>
      </c>
    </row>
    <row r="354" spans="1:3" x14ac:dyDescent="0.3">
      <c r="A354" s="4">
        <v>43480.66713292824</v>
      </c>
      <c r="B354">
        <v>9.5805483740082369E-5</v>
      </c>
      <c r="C354" s="9">
        <f>$E$4*Table154[[#This Row],[Potenza media oraria consumata normalizzata]]</f>
        <v>29.728441604547559</v>
      </c>
    </row>
    <row r="355" spans="1:3" x14ac:dyDescent="0.3">
      <c r="A355" s="4">
        <v>43480.70880104167</v>
      </c>
      <c r="B355">
        <v>1.4872214809855992E-4</v>
      </c>
      <c r="C355" s="9">
        <f>$E$4*Table154[[#This Row],[Potenza media oraria consumata normalizzata]]</f>
        <v>46.148482554983147</v>
      </c>
    </row>
    <row r="356" spans="1:3" x14ac:dyDescent="0.3">
      <c r="A356" s="4">
        <v>43480.750469155093</v>
      </c>
      <c r="B356">
        <v>1.7813571040528332E-4</v>
      </c>
      <c r="C356" s="9">
        <f>$E$4*Table154[[#This Row],[Potenza media oraria consumata normalizzata]]</f>
        <v>55.275510938759417</v>
      </c>
    </row>
    <row r="357" spans="1:3" x14ac:dyDescent="0.3">
      <c r="A357" s="4">
        <v>43480.792137268516</v>
      </c>
      <c r="B357">
        <v>1.8832780469621311E-4</v>
      </c>
      <c r="C357" s="9">
        <f>$E$4*Table154[[#This Row],[Potenza media oraria consumata normalizzata]]</f>
        <v>58.438117797234931</v>
      </c>
    </row>
    <row r="358" spans="1:3" x14ac:dyDescent="0.3">
      <c r="A358" s="4">
        <v>43480.833805381946</v>
      </c>
      <c r="B358">
        <v>1.4356388878848487E-4</v>
      </c>
      <c r="C358" s="9">
        <f>$E$4*Table154[[#This Row],[Potenza media oraria consumata normalizzata]]</f>
        <v>44.547874691066859</v>
      </c>
    </row>
    <row r="359" spans="1:3" x14ac:dyDescent="0.3">
      <c r="A359" s="4">
        <v>43480.875473495369</v>
      </c>
      <c r="B359">
        <v>1.1099401725868766E-4</v>
      </c>
      <c r="C359" s="9">
        <f>$E$4*Table154[[#This Row],[Potenza media oraria consumata normalizzata]]</f>
        <v>34.441443555370782</v>
      </c>
    </row>
    <row r="360" spans="1:3" x14ac:dyDescent="0.3">
      <c r="A360" s="4">
        <v>43480.917141608799</v>
      </c>
      <c r="B360">
        <v>9.567549387538729E-5</v>
      </c>
      <c r="C360" s="9">
        <f>$E$4*Table154[[#This Row],[Potenza media oraria consumata normalizzata]]</f>
        <v>29.688105749532678</v>
      </c>
    </row>
    <row r="361" spans="1:3" x14ac:dyDescent="0.3">
      <c r="A361" s="4">
        <v>43480.958809722222</v>
      </c>
      <c r="B361">
        <v>9.4617110699167585E-5</v>
      </c>
      <c r="C361" s="9">
        <f>$E$4*Table154[[#This Row],[Potenza media oraria consumata normalizzata]]</f>
        <v>29.359689449951702</v>
      </c>
    </row>
    <row r="362" spans="1:3" x14ac:dyDescent="0.3">
      <c r="A362" s="4">
        <v>43481.000477835645</v>
      </c>
      <c r="B362">
        <v>7.7957301414508382E-5</v>
      </c>
      <c r="C362" s="9">
        <f>$E$4*Table154[[#This Row],[Potenza media oraria consumata normalizzata]]</f>
        <v>24.190150628921952</v>
      </c>
    </row>
    <row r="363" spans="1:3" x14ac:dyDescent="0.3">
      <c r="A363" s="4">
        <v>43481.042145949075</v>
      </c>
      <c r="B363">
        <v>7.8485277093882417E-5</v>
      </c>
      <c r="C363" s="9">
        <f>$E$4*Table154[[#This Row],[Potenza media oraria consumata normalizzata]]</f>
        <v>24.353981482231713</v>
      </c>
    </row>
    <row r="364" spans="1:3" x14ac:dyDescent="0.3">
      <c r="A364" s="4">
        <v>43481.083814062498</v>
      </c>
      <c r="B364">
        <v>6.7630907260878906E-5</v>
      </c>
      <c r="C364" s="9">
        <f>$E$4*Table154[[#This Row],[Potenza media oraria consumata normalizzata]]</f>
        <v>20.985870523050725</v>
      </c>
    </row>
    <row r="365" spans="1:3" x14ac:dyDescent="0.3">
      <c r="A365" s="4">
        <v>43481.125482175928</v>
      </c>
      <c r="B365">
        <v>6.4313425375021603E-5</v>
      </c>
      <c r="C365" s="9">
        <f>$E$4*Table154[[#This Row],[Potenza media oraria consumata normalizzata]]</f>
        <v>19.956455893869204</v>
      </c>
    </row>
    <row r="366" spans="1:3" x14ac:dyDescent="0.3">
      <c r="A366" s="4">
        <v>43481.167150289351</v>
      </c>
      <c r="B366">
        <v>1.052719103734468E-4</v>
      </c>
      <c r="C366" s="9">
        <f>$E$4*Table154[[#This Row],[Potenza media oraria consumata normalizzata]]</f>
        <v>32.665873788880539</v>
      </c>
    </row>
    <row r="367" spans="1:3" x14ac:dyDescent="0.3">
      <c r="A367" s="4">
        <v>43481.208818402774</v>
      </c>
      <c r="B367">
        <v>9.9326698865898316E-5</v>
      </c>
      <c r="C367" s="9">
        <f>$E$4*Table154[[#This Row],[Potenza media oraria consumata normalizzata]]</f>
        <v>30.821074658088246</v>
      </c>
    </row>
    <row r="368" spans="1:3" x14ac:dyDescent="0.3">
      <c r="A368" s="4">
        <v>43481.250486516205</v>
      </c>
      <c r="B368">
        <v>7.2806983688345048E-5</v>
      </c>
      <c r="C368" s="9">
        <f>$E$4*Table154[[#This Row],[Potenza media oraria consumata normalizzata]]</f>
        <v>22.592007038493467</v>
      </c>
    </row>
    <row r="369" spans="1:3" x14ac:dyDescent="0.3">
      <c r="A369" s="4">
        <v>43481.292154629627</v>
      </c>
      <c r="B369">
        <v>1.063141495396991E-4</v>
      </c>
      <c r="C369" s="9">
        <f>$E$4*Table154[[#This Row],[Potenza media oraria consumata normalizzata]]</f>
        <v>32.989280602168634</v>
      </c>
    </row>
    <row r="370" spans="1:3" x14ac:dyDescent="0.3">
      <c r="A370" s="4">
        <v>43481.333822743058</v>
      </c>
      <c r="B370">
        <v>7.99125495398704E-5</v>
      </c>
      <c r="C370" s="9">
        <f>$E$4*Table154[[#This Row],[Potenza media oraria consumata normalizzata]]</f>
        <v>24.796864122221784</v>
      </c>
    </row>
    <row r="371" spans="1:3" x14ac:dyDescent="0.3">
      <c r="A371" s="4">
        <v>43481.375490856481</v>
      </c>
      <c r="B371">
        <v>9.2927754248805909E-5</v>
      </c>
      <c r="C371" s="9">
        <f>$E$4*Table154[[#This Row],[Potenza media oraria consumata normalizzata]]</f>
        <v>28.835482143404473</v>
      </c>
    </row>
    <row r="372" spans="1:3" x14ac:dyDescent="0.3">
      <c r="A372" s="4">
        <v>43481.417158969911</v>
      </c>
      <c r="B372">
        <v>9.5346491734085218E-5</v>
      </c>
      <c r="C372" s="9">
        <f>$E$4*Table154[[#This Row],[Potenza media oraria consumata normalizzata]]</f>
        <v>29.586016385086644</v>
      </c>
    </row>
    <row r="373" spans="1:3" x14ac:dyDescent="0.3">
      <c r="A373" s="4">
        <v>43481.458827083334</v>
      </c>
      <c r="B373">
        <v>8.2840390910546893E-5</v>
      </c>
      <c r="C373" s="9">
        <f>$E$4*Table154[[#This Row],[Potenza media oraria consumata normalizzata]]</f>
        <v>25.7053732995427</v>
      </c>
    </row>
    <row r="374" spans="1:3" x14ac:dyDescent="0.3">
      <c r="A374" s="4">
        <v>43481.500495196757</v>
      </c>
      <c r="B374">
        <v>1.0898896575083096E-4</v>
      </c>
      <c r="C374" s="9">
        <f>$E$4*Table154[[#This Row],[Potenza media oraria consumata normalizzata]]</f>
        <v>33.819276072482843</v>
      </c>
    </row>
    <row r="375" spans="1:3" x14ac:dyDescent="0.3">
      <c r="A375" s="4">
        <v>43481.542163310187</v>
      </c>
      <c r="B375">
        <v>6.2903399473612261E-5</v>
      </c>
      <c r="C375" s="9">
        <f>$E$4*Table154[[#This Row],[Potenza media oraria consumata normalizzata]]</f>
        <v>19.518924856661883</v>
      </c>
    </row>
    <row r="376" spans="1:3" x14ac:dyDescent="0.3">
      <c r="A376" s="4">
        <v>43481.58383142361</v>
      </c>
      <c r="B376">
        <v>8.8265463067133761E-5</v>
      </c>
      <c r="C376" s="9">
        <f>$E$4*Table154[[#This Row],[Potenza media oraria consumata normalizzata]]</f>
        <v>27.388773189731605</v>
      </c>
    </row>
    <row r="377" spans="1:3" x14ac:dyDescent="0.3">
      <c r="A377" s="4">
        <v>43481.62549953704</v>
      </c>
      <c r="B377">
        <v>7.3964696441039237E-5</v>
      </c>
      <c r="C377" s="9">
        <f>$E$4*Table154[[#This Row],[Potenza media oraria consumata normalizzata]]</f>
        <v>22.951245305654474</v>
      </c>
    </row>
    <row r="378" spans="1:3" x14ac:dyDescent="0.3">
      <c r="A378" s="4">
        <v>43481.667167650463</v>
      </c>
      <c r="B378">
        <v>7.2049529498718418E-5</v>
      </c>
      <c r="C378" s="9">
        <f>$E$4*Table154[[#This Row],[Potenza media oraria consumata normalizzata]]</f>
        <v>22.356969003452324</v>
      </c>
    </row>
    <row r="379" spans="1:3" x14ac:dyDescent="0.3">
      <c r="A379" s="4">
        <v>43481.708835763886</v>
      </c>
      <c r="B379">
        <v>1.1787413035601654E-4</v>
      </c>
      <c r="C379" s="9">
        <f>$E$4*Table154[[#This Row],[Potenza media oraria consumata normalizzata]]</f>
        <v>36.576342649471933</v>
      </c>
    </row>
    <row r="380" spans="1:3" x14ac:dyDescent="0.3">
      <c r="A380" s="4">
        <v>43481.750503877316</v>
      </c>
      <c r="B380">
        <v>1.5299002833683872E-4</v>
      </c>
      <c r="C380" s="9">
        <f>$E$4*Table154[[#This Row],[Potenza media oraria consumata normalizzata]]</f>
        <v>47.472805792921058</v>
      </c>
    </row>
    <row r="381" spans="1:3" x14ac:dyDescent="0.3">
      <c r="A381" s="4">
        <v>43481.792171990739</v>
      </c>
      <c r="B381">
        <v>1.4962873619742917E-4</v>
      </c>
      <c r="C381" s="9">
        <f>$E$4*Table154[[#This Row],[Potenza media oraria consumata normalizzata]]</f>
        <v>46.429796842062274</v>
      </c>
    </row>
    <row r="382" spans="1:3" x14ac:dyDescent="0.3">
      <c r="A382" s="4">
        <v>43481.833840104169</v>
      </c>
      <c r="B382">
        <v>1.1576501385159491E-4</v>
      </c>
      <c r="C382" s="9">
        <f>$E$4*Table154[[#This Row],[Potenza media oraria consumata normalizzata]]</f>
        <v>35.921883798149899</v>
      </c>
    </row>
    <row r="383" spans="1:3" x14ac:dyDescent="0.3">
      <c r="A383" s="4">
        <v>43481.875508217592</v>
      </c>
      <c r="B383">
        <v>8.3490799535331268E-5</v>
      </c>
      <c r="C383" s="9">
        <f>$E$4*Table154[[#This Row],[Potenza media oraria consumata normalizzata]]</f>
        <v>25.907195095813293</v>
      </c>
    </row>
    <row r="384" spans="1:3" x14ac:dyDescent="0.3">
      <c r="A384" s="4">
        <v>43481.917176331015</v>
      </c>
      <c r="B384">
        <v>8.5512386945263568E-5</v>
      </c>
      <c r="C384" s="9">
        <f>$E$4*Table154[[#This Row],[Potenza media oraria consumata normalizzata]]</f>
        <v>26.534493669115285</v>
      </c>
    </row>
    <row r="385" spans="1:3" x14ac:dyDescent="0.3">
      <c r="A385" s="4">
        <v>43481.958844444445</v>
      </c>
      <c r="B385">
        <v>7.357159129092027E-5</v>
      </c>
      <c r="C385" s="9">
        <f>$E$4*Table154[[#This Row],[Potenza media oraria consumata normalizzata]]</f>
        <v>22.829264777572561</v>
      </c>
    </row>
    <row r="386" spans="1:3" x14ac:dyDescent="0.3">
      <c r="A386" s="4">
        <v>43482.000512557868</v>
      </c>
      <c r="B386">
        <v>7.6271300855049792E-5</v>
      </c>
      <c r="C386" s="9">
        <f>$E$4*Table154[[#This Row],[Potenza media oraria consumata normalizzata]]</f>
        <v>23.666984655321951</v>
      </c>
    </row>
    <row r="387" spans="1:3" x14ac:dyDescent="0.3">
      <c r="A387" s="4">
        <v>43482.042180671298</v>
      </c>
      <c r="B387">
        <v>7.7705981344468837E-5</v>
      </c>
      <c r="C387" s="9">
        <f>$E$4*Table154[[#This Row],[Potenza media oraria consumata normalizzata]]</f>
        <v>24.11216601118868</v>
      </c>
    </row>
    <row r="388" spans="1:3" x14ac:dyDescent="0.3">
      <c r="A388" s="4">
        <v>43482.083848784721</v>
      </c>
      <c r="B388">
        <v>6.9121685082114726E-5</v>
      </c>
      <c r="C388" s="9">
        <f>$E$4*Table154[[#This Row],[Potenza media oraria consumata normalizzata]]</f>
        <v>21.448458880980201</v>
      </c>
    </row>
    <row r="389" spans="1:3" x14ac:dyDescent="0.3">
      <c r="A389" s="4">
        <v>43482.125516898152</v>
      </c>
      <c r="B389">
        <v>7.2992646454841868E-5</v>
      </c>
      <c r="C389" s="9">
        <f>$E$4*Table154[[#This Row],[Potenza media oraria consumata normalizzata]]</f>
        <v>22.649618194937432</v>
      </c>
    </row>
    <row r="390" spans="1:3" x14ac:dyDescent="0.3">
      <c r="A390" s="4">
        <v>43482.167185011574</v>
      </c>
      <c r="B390">
        <v>9.1049801290579829E-5</v>
      </c>
      <c r="C390" s="9">
        <f>$E$4*Table154[[#This Row],[Potenza media oraria consumata normalizzata]]</f>
        <v>28.252753340466921</v>
      </c>
    </row>
    <row r="391" spans="1:3" x14ac:dyDescent="0.3">
      <c r="A391" s="4">
        <v>43482.208853124997</v>
      </c>
      <c r="B391">
        <v>8.2744086912365467E-5</v>
      </c>
      <c r="C391" s="9">
        <f>$E$4*Table154[[#This Row],[Potenza media oraria consumata normalizzata]]</f>
        <v>25.675490168907004</v>
      </c>
    </row>
    <row r="392" spans="1:3" x14ac:dyDescent="0.3">
      <c r="A392" s="4">
        <v>43482.250521238428</v>
      </c>
      <c r="B392">
        <v>1.044954865360019E-4</v>
      </c>
      <c r="C392" s="9">
        <f>$E$4*Table154[[#This Row],[Potenza media oraria consumata normalizzata]]</f>
        <v>32.424949472121391</v>
      </c>
    </row>
    <row r="393" spans="1:3" x14ac:dyDescent="0.3">
      <c r="A393" s="4">
        <v>43482.292189351851</v>
      </c>
      <c r="B393">
        <v>9.4168172766978916E-5</v>
      </c>
      <c r="C393" s="9">
        <f>$E$4*Table154[[#This Row],[Potenza media oraria consumata normalizzata]]</f>
        <v>29.220384009593559</v>
      </c>
    </row>
    <row r="394" spans="1:3" x14ac:dyDescent="0.3">
      <c r="A394" s="4">
        <v>43482.333857465281</v>
      </c>
      <c r="B394">
        <v>1.1109695378209934E-4</v>
      </c>
      <c r="C394" s="9">
        <f>$E$4*Table154[[#This Row],[Potenza media oraria consumata normalizzata]]</f>
        <v>34.473384758585425</v>
      </c>
    </row>
    <row r="395" spans="1:3" x14ac:dyDescent="0.3">
      <c r="A395" s="4">
        <v>43482.375525578704</v>
      </c>
      <c r="B395">
        <v>1.1047877814317993E-4</v>
      </c>
      <c r="C395" s="9">
        <f>$E$4*Table154[[#This Row],[Potenza media oraria consumata normalizzata]]</f>
        <v>34.281564857828734</v>
      </c>
    </row>
    <row r="396" spans="1:3" x14ac:dyDescent="0.3">
      <c r="A396" s="4">
        <v>43482.417193692127</v>
      </c>
      <c r="B396">
        <v>8.0018242828439843E-5</v>
      </c>
      <c r="C396" s="9">
        <f>$E$4*Table154[[#This Row],[Potenza media oraria consumata normalizzata]]</f>
        <v>24.829660749664882</v>
      </c>
    </row>
    <row r="397" spans="1:3" x14ac:dyDescent="0.3">
      <c r="A397" s="4">
        <v>43482.458861805557</v>
      </c>
      <c r="B397">
        <v>1.134448660096215E-4</v>
      </c>
      <c r="C397" s="9">
        <f>$E$4*Table154[[#This Row],[Potenza media oraria consumata normalizzata]]</f>
        <v>35.201941922785551</v>
      </c>
    </row>
    <row r="398" spans="1:3" x14ac:dyDescent="0.3">
      <c r="A398" s="4">
        <v>43482.50052991898</v>
      </c>
      <c r="B398">
        <v>9.4559242911400169E-5</v>
      </c>
      <c r="C398" s="9">
        <f>$E$4*Table154[[#This Row],[Potenza media oraria consumata normalizzata]]</f>
        <v>29.341733075407472</v>
      </c>
    </row>
    <row r="399" spans="1:3" x14ac:dyDescent="0.3">
      <c r="A399" s="4">
        <v>43482.54219803241</v>
      </c>
      <c r="B399">
        <v>1.007683729277641E-4</v>
      </c>
      <c r="C399" s="9">
        <f>$E$4*Table154[[#This Row],[Potenza media oraria consumata normalizzata]]</f>
        <v>31.268426119485202</v>
      </c>
    </row>
    <row r="400" spans="1:3" x14ac:dyDescent="0.3">
      <c r="A400" s="4">
        <v>43482.583866145833</v>
      </c>
      <c r="B400">
        <v>8.6238669865857672E-5</v>
      </c>
      <c r="C400" s="9">
        <f>$E$4*Table154[[#This Row],[Potenza media oraria consumata normalizzata]]</f>
        <v>26.759859259375634</v>
      </c>
    </row>
    <row r="401" spans="1:3" x14ac:dyDescent="0.3">
      <c r="A401" s="4">
        <v>43482.625534259256</v>
      </c>
      <c r="B401">
        <v>1.040609773348122E-4</v>
      </c>
      <c r="C401" s="9">
        <f>$E$4*Table154[[#This Row],[Potenza media oraria consumata normalizzata]]</f>
        <v>32.29012126699223</v>
      </c>
    </row>
    <row r="402" spans="1:3" x14ac:dyDescent="0.3">
      <c r="A402" s="4">
        <v>43482.667202372686</v>
      </c>
      <c r="B402">
        <v>8.9501282256928763E-5</v>
      </c>
      <c r="C402" s="9">
        <f>$E$4*Table154[[#This Row],[Potenza media oraria consumata normalizzata]]</f>
        <v>27.772247884324994</v>
      </c>
    </row>
    <row r="403" spans="1:3" x14ac:dyDescent="0.3">
      <c r="A403" s="4">
        <v>43482.708870486109</v>
      </c>
      <c r="B403">
        <v>1.4248968230131412E-4</v>
      </c>
      <c r="C403" s="9">
        <f>$E$4*Table154[[#This Row],[Potenza media oraria consumata normalizzata]]</f>
        <v>44.21454841809777</v>
      </c>
    </row>
    <row r="404" spans="1:3" x14ac:dyDescent="0.3">
      <c r="A404" s="4">
        <v>43482.750538599539</v>
      </c>
      <c r="B404">
        <v>1.6092439023265173E-4</v>
      </c>
      <c r="C404" s="9">
        <f>$E$4*Table154[[#This Row],[Potenza media oraria consumata normalizzata]]</f>
        <v>49.934838289191831</v>
      </c>
    </row>
    <row r="405" spans="1:3" x14ac:dyDescent="0.3">
      <c r="A405" s="4">
        <v>43482.792206712962</v>
      </c>
      <c r="B405">
        <v>1.491596199451325E-4</v>
      </c>
      <c r="C405" s="9">
        <f>$E$4*Table154[[#This Row],[Potenza media oraria consumata normalizzata]]</f>
        <v>46.284230068974615</v>
      </c>
    </row>
    <row r="406" spans="1:3" x14ac:dyDescent="0.3">
      <c r="A406" s="4">
        <v>43482.833874826392</v>
      </c>
      <c r="B406">
        <v>1.2336581754936781E-4</v>
      </c>
      <c r="C406" s="9">
        <f>$E$4*Table154[[#This Row],[Potenza media oraria consumata normalizzata]]</f>
        <v>38.280413185568833</v>
      </c>
    </row>
    <row r="407" spans="1:3" x14ac:dyDescent="0.3">
      <c r="A407" s="4">
        <v>43482.875542939815</v>
      </c>
      <c r="B407">
        <v>9.3331830995415103E-5</v>
      </c>
      <c r="C407" s="9">
        <f>$E$4*Table154[[#This Row],[Potenza media oraria consumata normalizzata]]</f>
        <v>28.960867157877306</v>
      </c>
    </row>
    <row r="408" spans="1:3" x14ac:dyDescent="0.3">
      <c r="A408" s="4">
        <v>43482.917211053238</v>
      </c>
      <c r="B408">
        <v>9.1545866745911485E-5</v>
      </c>
      <c r="C408" s="9">
        <f>$E$4*Table154[[#This Row],[Potenza media oraria consumata normalizzata]]</f>
        <v>28.406682451256334</v>
      </c>
    </row>
    <row r="409" spans="1:3" x14ac:dyDescent="0.3">
      <c r="A409" s="4">
        <v>43482.958879166668</v>
      </c>
      <c r="B409">
        <v>7.4440283087381199E-5</v>
      </c>
      <c r="C409" s="9">
        <f>$E$4*Table154[[#This Row],[Potenza media oraria consumata normalizzata]]</f>
        <v>23.098819842014386</v>
      </c>
    </row>
    <row r="410" spans="1:3" x14ac:dyDescent="0.3">
      <c r="A410" s="4">
        <v>43483.000547280091</v>
      </c>
      <c r="B410">
        <v>8.7936803654531072E-5</v>
      </c>
      <c r="C410" s="9">
        <f>$E$4*Table154[[#This Row],[Potenza media oraria consumata normalizzata]]</f>
        <v>27.286790174000991</v>
      </c>
    </row>
    <row r="411" spans="1:3" x14ac:dyDescent="0.3">
      <c r="A411" s="4">
        <v>43483.042215393521</v>
      </c>
      <c r="B411">
        <v>8.6119546145384363E-5</v>
      </c>
      <c r="C411" s="9">
        <f>$E$4*Table154[[#This Row],[Potenza media oraria consumata normalizzata]]</f>
        <v>26.722895168912768</v>
      </c>
    </row>
    <row r="412" spans="1:3" x14ac:dyDescent="0.3">
      <c r="A412" s="4">
        <v>43483.083883506944</v>
      </c>
      <c r="B412">
        <v>8.8800151718096111E-5</v>
      </c>
      <c r="C412" s="9">
        <f>$E$4*Table154[[#This Row],[Potenza media oraria consumata normalizzata]]</f>
        <v>27.554687078125223</v>
      </c>
    </row>
    <row r="413" spans="1:3" x14ac:dyDescent="0.3">
      <c r="A413" s="4">
        <v>43483.125551620367</v>
      </c>
      <c r="B413">
        <v>7.6408832781691918E-5</v>
      </c>
      <c r="C413" s="9">
        <f>$E$4*Table154[[#This Row],[Potenza media oraria consumata normalizzata]]</f>
        <v>23.709660812159001</v>
      </c>
    </row>
    <row r="414" spans="1:3" x14ac:dyDescent="0.3">
      <c r="A414" s="4">
        <v>43483.167219733798</v>
      </c>
      <c r="B414">
        <v>1.0784962105486272E-4</v>
      </c>
      <c r="C414" s="9">
        <f>$E$4*Table154[[#This Row],[Potenza media oraria consumata normalizzata]]</f>
        <v>33.4657374133239</v>
      </c>
    </row>
    <row r="415" spans="1:3" x14ac:dyDescent="0.3">
      <c r="A415" s="4">
        <v>43483.20888784722</v>
      </c>
      <c r="B415">
        <v>1.0049630756689508E-4</v>
      </c>
      <c r="C415" s="9">
        <f>$E$4*Table154[[#This Row],[Potenza media oraria consumata normalizzata]]</f>
        <v>31.184004238007546</v>
      </c>
    </row>
    <row r="416" spans="1:3" x14ac:dyDescent="0.3">
      <c r="A416" s="4">
        <v>43483.250555960651</v>
      </c>
      <c r="B416">
        <v>1.3350591107552347E-4</v>
      </c>
      <c r="C416" s="9">
        <f>$E$4*Table154[[#This Row],[Potenza media oraria consumata normalizzata]]</f>
        <v>41.426884206734933</v>
      </c>
    </row>
    <row r="417" spans="1:3" x14ac:dyDescent="0.3">
      <c r="A417" s="4">
        <v>43483.292224074074</v>
      </c>
      <c r="B417">
        <v>1.2402445839454791E-4</v>
      </c>
      <c r="C417" s="9">
        <f>$E$4*Table154[[#This Row],[Potenza media oraria consumata normalizzata]]</f>
        <v>38.484789439828219</v>
      </c>
    </row>
    <row r="418" spans="1:3" x14ac:dyDescent="0.3">
      <c r="A418" s="4">
        <v>43483.333892187497</v>
      </c>
      <c r="B418">
        <v>1.0512236464636356E-4</v>
      </c>
      <c r="C418" s="9">
        <f>$E$4*Table154[[#This Row],[Potenza media oraria consumata normalizzata]]</f>
        <v>32.619469749766616</v>
      </c>
    </row>
    <row r="419" spans="1:3" x14ac:dyDescent="0.3">
      <c r="A419" s="4">
        <v>43483.375560300927</v>
      </c>
      <c r="B419">
        <v>9.7808760291245701E-5</v>
      </c>
      <c r="C419" s="9">
        <f>$E$4*Table154[[#This Row],[Potenza media oraria consumata normalizzata]]</f>
        <v>30.350058318373542</v>
      </c>
    </row>
    <row r="420" spans="1:3" x14ac:dyDescent="0.3">
      <c r="A420" s="4">
        <v>43483.41722841435</v>
      </c>
      <c r="B420">
        <v>1.1761866093042061E-4</v>
      </c>
      <c r="C420" s="9">
        <f>$E$4*Table154[[#This Row],[Potenza media oraria consumata normalizzata]]</f>
        <v>36.497070486709511</v>
      </c>
    </row>
    <row r="421" spans="1:3" x14ac:dyDescent="0.3">
      <c r="A421" s="4">
        <v>43483.45889652778</v>
      </c>
      <c r="B421">
        <v>1.2325397739646057E-4</v>
      </c>
      <c r="C421" s="9">
        <f>$E$4*Table154[[#This Row],[Potenza media oraria consumata normalizzata]]</f>
        <v>38.245709186121715</v>
      </c>
    </row>
    <row r="422" spans="1:3" x14ac:dyDescent="0.3">
      <c r="A422" s="4">
        <v>43483.500564641203</v>
      </c>
      <c r="B422">
        <v>1.4918349219033054E-4</v>
      </c>
      <c r="C422" s="9">
        <f>$E$4*Table154[[#This Row],[Potenza media oraria consumata normalizzata]]</f>
        <v>46.291637626659565</v>
      </c>
    </row>
    <row r="423" spans="1:3" x14ac:dyDescent="0.3">
      <c r="A423" s="4">
        <v>43483.542232754633</v>
      </c>
      <c r="B423">
        <v>1.0395021120755545E-4</v>
      </c>
      <c r="C423" s="9">
        <f>$E$4*Table154[[#This Row],[Potenza media oraria consumata normalizzata]]</f>
        <v>32.255750537704458</v>
      </c>
    </row>
    <row r="424" spans="1:3" x14ac:dyDescent="0.3">
      <c r="A424" s="4">
        <v>43483.583900868056</v>
      </c>
      <c r="B424">
        <v>1.1832377995902335E-4</v>
      </c>
      <c r="C424" s="9">
        <f>$E$4*Table154[[#This Row],[Potenza media oraria consumata normalizzata]]</f>
        <v>36.715868921284944</v>
      </c>
    </row>
    <row r="425" spans="1:3" x14ac:dyDescent="0.3">
      <c r="A425" s="4">
        <v>43483.625568981479</v>
      </c>
      <c r="B425">
        <v>1.0569757668947946E-4</v>
      </c>
      <c r="C425" s="9">
        <f>$E$4*Table154[[#This Row],[Potenza media oraria consumata normalizzata]]</f>
        <v>32.797958046745478</v>
      </c>
    </row>
    <row r="426" spans="1:3" x14ac:dyDescent="0.3">
      <c r="A426" s="4">
        <v>43483.667237094909</v>
      </c>
      <c r="B426">
        <v>9.3829368307126427E-5</v>
      </c>
      <c r="C426" s="9">
        <f>$E$4*Table154[[#This Row],[Potenza media oraria consumata normalizzata]]</f>
        <v>29.115252985701332</v>
      </c>
    </row>
    <row r="427" spans="1:3" x14ac:dyDescent="0.3">
      <c r="A427" s="4">
        <v>43483.708905208332</v>
      </c>
      <c r="B427">
        <v>1.6621425062783953E-4</v>
      </c>
      <c r="C427" s="9">
        <f>$E$4*Table154[[#This Row],[Potenza media oraria consumata normalizzata]]</f>
        <v>51.576281969818609</v>
      </c>
    </row>
    <row r="428" spans="1:3" x14ac:dyDescent="0.3">
      <c r="A428" s="4">
        <v>43483.750573321762</v>
      </c>
      <c r="B428">
        <v>1.2544898639398272E-4</v>
      </c>
      <c r="C428" s="9">
        <f>$E$4*Table154[[#This Row],[Potenza media oraria consumata normalizzata]]</f>
        <v>38.926820478052839</v>
      </c>
    </row>
    <row r="429" spans="1:3" x14ac:dyDescent="0.3">
      <c r="A429" s="4">
        <v>43483.792241435185</v>
      </c>
      <c r="B429">
        <v>1.4261539903798046E-4</v>
      </c>
      <c r="C429" s="9">
        <f>$E$4*Table154[[#This Row],[Potenza media oraria consumata normalizzata]]</f>
        <v>44.253558321485336</v>
      </c>
    </row>
    <row r="430" spans="1:3" x14ac:dyDescent="0.3">
      <c r="A430" s="4">
        <v>43483.833909548608</v>
      </c>
      <c r="B430">
        <v>1.310692979101962E-4</v>
      </c>
      <c r="C430" s="9">
        <f>$E$4*Table154[[#This Row],[Potenza media oraria consumata normalizzata]]</f>
        <v>40.670803141533881</v>
      </c>
    </row>
    <row r="431" spans="1:3" x14ac:dyDescent="0.3">
      <c r="A431" s="4">
        <v>43483.875577662038</v>
      </c>
      <c r="B431">
        <v>1.3188861040956329E-4</v>
      </c>
      <c r="C431" s="9">
        <f>$E$4*Table154[[#This Row],[Potenza media oraria consumata normalizzata]]</f>
        <v>40.925035810087486</v>
      </c>
    </row>
    <row r="432" spans="1:3" x14ac:dyDescent="0.3">
      <c r="A432" s="4">
        <v>43483.917245775461</v>
      </c>
      <c r="B432">
        <v>8.9991107022084716E-5</v>
      </c>
      <c r="C432" s="9">
        <f>$E$4*Table154[[#This Row],[Potenza media oraria consumata normalizzata]]</f>
        <v>27.924240508952888</v>
      </c>
    </row>
    <row r="433" spans="1:3" x14ac:dyDescent="0.3">
      <c r="A433" s="4">
        <v>43483.958913888891</v>
      </c>
      <c r="B433">
        <v>8.6372333052082135E-5</v>
      </c>
      <c r="C433" s="9">
        <f>$E$4*Table154[[#This Row],[Potenza media oraria consumata normalizzata]]</f>
        <v>26.801334946061086</v>
      </c>
    </row>
    <row r="434" spans="1:3" x14ac:dyDescent="0.3">
      <c r="A434" s="4">
        <v>43484.000582002314</v>
      </c>
      <c r="B434">
        <v>8.2558793990365336E-5</v>
      </c>
      <c r="C434" s="9">
        <f>$E$4*Table154[[#This Row],[Potenza media oraria consumata normalizzata]]</f>
        <v>25.617993775210362</v>
      </c>
    </row>
    <row r="435" spans="1:3" x14ac:dyDescent="0.3">
      <c r="A435" s="4">
        <v>43484.042250115737</v>
      </c>
      <c r="B435">
        <v>9.797067313416867E-5</v>
      </c>
      <c r="C435" s="9">
        <f>$E$4*Table154[[#This Row],[Potenza media oraria consumata normalizzata]]</f>
        <v>30.400299873532539</v>
      </c>
    </row>
    <row r="436" spans="1:3" x14ac:dyDescent="0.3">
      <c r="A436" s="4">
        <v>43484.083918229167</v>
      </c>
      <c r="B436">
        <v>6.9194610930073947E-5</v>
      </c>
      <c r="C436" s="9">
        <f>$E$4*Table154[[#This Row],[Potenza media oraria consumata normalizzata]]</f>
        <v>21.471087771601947</v>
      </c>
    </row>
    <row r="437" spans="1:3" x14ac:dyDescent="0.3">
      <c r="A437" s="4">
        <v>43484.12558634259</v>
      </c>
      <c r="B437">
        <v>8.9768132377113975E-5</v>
      </c>
      <c r="C437" s="9">
        <f>$E$4*Table154[[#This Row],[Potenza media oraria consumata normalizzata]]</f>
        <v>27.855051476618467</v>
      </c>
    </row>
    <row r="438" spans="1:3" x14ac:dyDescent="0.3">
      <c r="A438" s="4">
        <v>43484.167254456021</v>
      </c>
      <c r="B438">
        <v>1.1617526307307086E-4</v>
      </c>
      <c r="C438" s="9">
        <f>$E$4*Table154[[#This Row],[Potenza media oraria consumata normalizzata]]</f>
        <v>36.049184131573888</v>
      </c>
    </row>
    <row r="439" spans="1:3" x14ac:dyDescent="0.3">
      <c r="A439" s="4">
        <v>43484.208922569444</v>
      </c>
      <c r="B439">
        <v>1.0790649045128341E-4</v>
      </c>
      <c r="C439" s="9">
        <f>$E$4*Table154[[#This Row],[Potenza media oraria consumata normalizzata]]</f>
        <v>33.483383987033243</v>
      </c>
    </row>
    <row r="440" spans="1:3" x14ac:dyDescent="0.3">
      <c r="A440" s="4">
        <v>43484.250590682874</v>
      </c>
      <c r="B440">
        <v>1.24000151701238E-4</v>
      </c>
      <c r="C440" s="9">
        <f>$E$4*Table154[[#This Row],[Potenza media oraria consumata normalizzata]]</f>
        <v>38.477247072894151</v>
      </c>
    </row>
    <row r="441" spans="1:3" x14ac:dyDescent="0.3">
      <c r="A441" s="4">
        <v>43484.292258796297</v>
      </c>
      <c r="B441">
        <v>1.2540775230304268E-4</v>
      </c>
      <c r="C441" s="9">
        <f>$E$4*Table154[[#This Row],[Potenza media oraria consumata normalizzata]]</f>
        <v>38.914025539634146</v>
      </c>
    </row>
    <row r="442" spans="1:3" x14ac:dyDescent="0.3">
      <c r="A442" s="4">
        <v>43484.33392690972</v>
      </c>
      <c r="B442">
        <v>8.4577155153506837E-5</v>
      </c>
      <c r="C442" s="9">
        <f>$E$4*Table154[[#This Row],[Potenza media oraria consumata normalizzata]]</f>
        <v>26.244291244133173</v>
      </c>
    </row>
    <row r="443" spans="1:3" x14ac:dyDescent="0.3">
      <c r="A443" s="4">
        <v>43484.37559502315</v>
      </c>
      <c r="B443">
        <v>1.1160960018541289E-4</v>
      </c>
      <c r="C443" s="9">
        <f>$E$4*Table154[[#This Row],[Potenza media oraria consumata normalizzata]]</f>
        <v>34.63245893753362</v>
      </c>
    </row>
    <row r="444" spans="1:3" x14ac:dyDescent="0.3">
      <c r="A444" s="4">
        <v>43484.417263136573</v>
      </c>
      <c r="B444">
        <v>9.3418161859870036E-5</v>
      </c>
      <c r="C444" s="9">
        <f>$E$4*Table154[[#This Row],[Potenza media oraria consumata normalizzata]]</f>
        <v>28.987655625117672</v>
      </c>
    </row>
    <row r="445" spans="1:3" x14ac:dyDescent="0.3">
      <c r="A445" s="4">
        <v>43484.458931250003</v>
      </c>
      <c r="B445">
        <v>1.4243286987170254E-4</v>
      </c>
      <c r="C445" s="9">
        <f>$E$4*Table154[[#This Row],[Potenza media oraria consumata normalizzata]]</f>
        <v>44.196919521189294</v>
      </c>
    </row>
    <row r="446" spans="1:3" x14ac:dyDescent="0.3">
      <c r="A446" s="4">
        <v>43484.500599363426</v>
      </c>
      <c r="B446">
        <v>1.2636774477389854E-4</v>
      </c>
      <c r="C446" s="9">
        <f>$E$4*Table154[[#This Row],[Potenza media oraria consumata normalizzata]]</f>
        <v>39.211911203340719</v>
      </c>
    </row>
    <row r="447" spans="1:3" x14ac:dyDescent="0.3">
      <c r="A447" s="4">
        <v>43484.542267476849</v>
      </c>
      <c r="B447">
        <v>1.0415677717881104E-4</v>
      </c>
      <c r="C447" s="9">
        <f>$E$4*Table154[[#This Row],[Potenza media oraria consumata normalizzata]]</f>
        <v>32.319847958585065</v>
      </c>
    </row>
    <row r="448" spans="1:3" x14ac:dyDescent="0.3">
      <c r="A448" s="4">
        <v>43484.583935590279</v>
      </c>
      <c r="B448">
        <v>9.0794403716258135E-5</v>
      </c>
      <c r="C448" s="9">
        <f>$E$4*Table154[[#This Row],[Potenza media oraria consumata normalizzata]]</f>
        <v>28.173503473154899</v>
      </c>
    </row>
    <row r="449" spans="1:3" x14ac:dyDescent="0.3">
      <c r="A449" s="4">
        <v>43484.625603703702</v>
      </c>
      <c r="B449">
        <v>1.1983079721002782E-4</v>
      </c>
      <c r="C449" s="9">
        <f>$E$4*Table154[[#This Row],[Potenza media oraria consumata normalizzata]]</f>
        <v>37.183496374271634</v>
      </c>
    </row>
    <row r="450" spans="1:3" x14ac:dyDescent="0.3">
      <c r="A450" s="4">
        <v>43484.667271817132</v>
      </c>
      <c r="B450">
        <v>1.0042501421694194E-4</v>
      </c>
      <c r="C450" s="9">
        <f>$E$4*Table154[[#This Row],[Potenza media oraria consumata normalizzata]]</f>
        <v>31.161881911517085</v>
      </c>
    </row>
    <row r="451" spans="1:3" x14ac:dyDescent="0.3">
      <c r="A451" s="4">
        <v>43484.708939930555</v>
      </c>
      <c r="B451">
        <v>1.3789879185703493E-4</v>
      </c>
      <c r="C451" s="9">
        <f>$E$4*Table154[[#This Row],[Potenza media oraria consumata normalizzata]]</f>
        <v>42.789995113237936</v>
      </c>
    </row>
    <row r="452" spans="1:3" x14ac:dyDescent="0.3">
      <c r="A452" s="4">
        <v>43484.750608043978</v>
      </c>
      <c r="B452">
        <v>1.822601621788912E-4</v>
      </c>
      <c r="C452" s="9">
        <f>$E$4*Table154[[#This Row],[Potenza media oraria consumata normalizzata]]</f>
        <v>56.555328324109936</v>
      </c>
    </row>
    <row r="453" spans="1:3" x14ac:dyDescent="0.3">
      <c r="A453" s="4">
        <v>43484.792276157408</v>
      </c>
      <c r="B453">
        <v>1.7271035307029172E-4</v>
      </c>
      <c r="C453" s="9">
        <f>$E$4*Table154[[#This Row],[Potenza media oraria consumata normalizzata]]</f>
        <v>53.592022557711523</v>
      </c>
    </row>
    <row r="454" spans="1:3" x14ac:dyDescent="0.3">
      <c r="A454" s="4">
        <v>43484.833944270831</v>
      </c>
      <c r="B454">
        <v>1.1260604187819569E-4</v>
      </c>
      <c r="C454" s="9">
        <f>$E$4*Table154[[#This Row],[Potenza media oraria consumata normalizzata]]</f>
        <v>34.941654794804123</v>
      </c>
    </row>
    <row r="455" spans="1:3" x14ac:dyDescent="0.3">
      <c r="A455" s="4">
        <v>43484.875612384261</v>
      </c>
      <c r="B455">
        <v>1.1278543235289077E-4</v>
      </c>
      <c r="C455" s="9">
        <f>$E$4*Table154[[#This Row],[Potenza media oraria consumata normalizzata]]</f>
        <v>34.997319659102004</v>
      </c>
    </row>
    <row r="456" spans="1:3" x14ac:dyDescent="0.3">
      <c r="A456" s="4">
        <v>43484.917280497684</v>
      </c>
      <c r="B456">
        <v>9.6174810589966329E-5</v>
      </c>
      <c r="C456" s="9">
        <f>$E$4*Table154[[#This Row],[Potenza media oraria consumata normalizzata]]</f>
        <v>29.843043726066551</v>
      </c>
    </row>
    <row r="457" spans="1:3" x14ac:dyDescent="0.3">
      <c r="A457" s="4">
        <v>43484.958948611114</v>
      </c>
      <c r="B457">
        <v>1.1098130811563657E-4</v>
      </c>
      <c r="C457" s="9">
        <f>$E$4*Table154[[#This Row],[Potenza media oraria consumata normalizzata]]</f>
        <v>34.437499908282028</v>
      </c>
    </row>
    <row r="458" spans="1:3" x14ac:dyDescent="0.3">
      <c r="A458" s="4">
        <v>43485.000616724537</v>
      </c>
      <c r="B458">
        <v>7.6177133249713739E-5</v>
      </c>
      <c r="C458" s="9">
        <f>$E$4*Table154[[#This Row],[Potenza media oraria consumata normalizzata]]</f>
        <v>23.637764447386171</v>
      </c>
    </row>
    <row r="459" spans="1:3" x14ac:dyDescent="0.3">
      <c r="A459" s="4">
        <v>43485.04228483796</v>
      </c>
      <c r="B459">
        <v>7.6391092500870862E-5</v>
      </c>
      <c r="C459" s="9">
        <f>$E$4*Table154[[#This Row],[Potenza media oraria consumata normalizzata]]</f>
        <v>23.704156003020227</v>
      </c>
    </row>
    <row r="460" spans="1:3" x14ac:dyDescent="0.3">
      <c r="A460" s="4">
        <v>43485.083952951391</v>
      </c>
      <c r="B460">
        <v>8.8495470984274109E-5</v>
      </c>
      <c r="C460" s="9">
        <f>$E$4*Table154[[#This Row],[Potenza media oraria consumata normalizzata]]</f>
        <v>27.460144646420257</v>
      </c>
    </row>
    <row r="461" spans="1:3" x14ac:dyDescent="0.3">
      <c r="A461" s="4">
        <v>43485.125621064813</v>
      </c>
      <c r="B461">
        <v>9.1936426647196354E-5</v>
      </c>
      <c r="C461" s="9">
        <f>$E$4*Table154[[#This Row],[Potenza media oraria consumata normalizzata]]</f>
        <v>28.52787318862503</v>
      </c>
    </row>
    <row r="462" spans="1:3" x14ac:dyDescent="0.3">
      <c r="A462" s="4">
        <v>43485.167289178244</v>
      </c>
      <c r="B462">
        <v>9.8019901091682754E-5</v>
      </c>
      <c r="C462" s="9">
        <f>$E$4*Table154[[#This Row],[Potenza media oraria consumata normalizzata]]</f>
        <v>30.415575308749158</v>
      </c>
    </row>
    <row r="463" spans="1:3" x14ac:dyDescent="0.3">
      <c r="A463" s="4">
        <v>43485.208957291667</v>
      </c>
      <c r="B463">
        <v>1.1590026333516544E-4</v>
      </c>
      <c r="C463" s="9">
        <f>$E$4*Table154[[#This Row],[Potenza media oraria consumata normalizzata]]</f>
        <v>35.963851712901835</v>
      </c>
    </row>
    <row r="464" spans="1:3" x14ac:dyDescent="0.3">
      <c r="A464" s="4">
        <v>43485.25062540509</v>
      </c>
      <c r="B464">
        <v>1.3733831373648656E-4</v>
      </c>
      <c r="C464" s="9">
        <f>$E$4*Table154[[#This Row],[Potenza media oraria consumata normalizzata]]</f>
        <v>42.616078752431775</v>
      </c>
    </row>
    <row r="465" spans="1:3" x14ac:dyDescent="0.3">
      <c r="A465" s="4">
        <v>43485.29229351852</v>
      </c>
      <c r="B465">
        <v>1.0126730940758033E-4</v>
      </c>
      <c r="C465" s="9">
        <f>$E$4*Table154[[#This Row],[Potenza media oraria consumata normalizzata]]</f>
        <v>31.423246109172176</v>
      </c>
    </row>
    <row r="466" spans="1:3" x14ac:dyDescent="0.3">
      <c r="A466" s="4">
        <v>43485.333961631943</v>
      </c>
      <c r="B466">
        <v>9.3105810205259529E-5</v>
      </c>
      <c r="C466" s="9">
        <f>$E$4*Table154[[#This Row],[Potenza media oraria consumata normalizzata]]</f>
        <v>28.890732906692033</v>
      </c>
    </row>
    <row r="467" spans="1:3" x14ac:dyDescent="0.3">
      <c r="A467" s="4">
        <v>43485.375629745373</v>
      </c>
      <c r="B467">
        <v>9.9101083135230252E-5</v>
      </c>
      <c r="C467" s="9">
        <f>$E$4*Table154[[#This Row],[Potenza media oraria consumata normalizzata]]</f>
        <v>30.751066096861948</v>
      </c>
    </row>
    <row r="468" spans="1:3" x14ac:dyDescent="0.3">
      <c r="A468" s="4">
        <v>43485.417297858796</v>
      </c>
      <c r="B468">
        <v>1.3524532265428142E-4</v>
      </c>
      <c r="C468" s="9">
        <f>$E$4*Table154[[#This Row],[Potenza media oraria consumata normalizzata]]</f>
        <v>41.966623619623526</v>
      </c>
    </row>
    <row r="469" spans="1:3" x14ac:dyDescent="0.3">
      <c r="A469" s="4">
        <v>43485.45896585648</v>
      </c>
      <c r="B469">
        <v>1.2391504140625193E-4</v>
      </c>
      <c r="C469" s="9">
        <f>$E$4*Table154[[#This Row],[Potenza media oraria consumata normalizzata]]</f>
        <v>38.450837348359975</v>
      </c>
    </row>
    <row r="470" spans="1:3" x14ac:dyDescent="0.3">
      <c r="A470" s="4">
        <v>43485.500633912037</v>
      </c>
      <c r="B470">
        <v>7.7714752200507348E-5</v>
      </c>
      <c r="C470" s="9">
        <f>$E$4*Table154[[#This Row],[Potenza media oraria consumata normalizzata]]</f>
        <v>24.11488760781743</v>
      </c>
    </row>
    <row r="471" spans="1:3" x14ac:dyDescent="0.3">
      <c r="A471" s="4">
        <v>43485.542301967595</v>
      </c>
      <c r="B471">
        <v>1.0814672959141519E-4</v>
      </c>
      <c r="C471" s="9">
        <f>$E$4*Table154[[#This Row],[Potenza media oraria consumata normalizzata]]</f>
        <v>33.557930192216133</v>
      </c>
    </row>
    <row r="472" spans="1:3" x14ac:dyDescent="0.3">
      <c r="A472" s="4">
        <v>43485.583970023152</v>
      </c>
      <c r="B472">
        <v>9.7907407328438756E-5</v>
      </c>
      <c r="C472" s="9">
        <f>$E$4*Table154[[#This Row],[Potenza media oraria consumata normalizzata]]</f>
        <v>30.380668494014547</v>
      </c>
    </row>
    <row r="473" spans="1:3" x14ac:dyDescent="0.3">
      <c r="A473" s="4">
        <v>43485.625638078702</v>
      </c>
      <c r="B473">
        <v>9.9068681694349143E-5</v>
      </c>
      <c r="C473" s="9">
        <f>$E$4*Table154[[#This Row],[Potenza media oraria consumata normalizzata]]</f>
        <v>30.741011929756539</v>
      </c>
    </row>
    <row r="474" spans="1:3" x14ac:dyDescent="0.3">
      <c r="A474" s="4">
        <v>43485.667306134259</v>
      </c>
      <c r="B474">
        <v>9.2179147405333842E-5</v>
      </c>
      <c r="C474" s="9">
        <f>$E$4*Table154[[#This Row],[Potenza media oraria consumata normalizzata]]</f>
        <v>28.603189439875091</v>
      </c>
    </row>
    <row r="475" spans="1:3" x14ac:dyDescent="0.3">
      <c r="A475" s="4">
        <v>43485.708974189816</v>
      </c>
      <c r="B475">
        <v>1.2824424930177279E-4</v>
      </c>
      <c r="C475" s="9">
        <f>$E$4*Table154[[#This Row],[Potenza media oraria consumata normalizzata]]</f>
        <v>39.794190558340098</v>
      </c>
    </row>
    <row r="476" spans="1:3" x14ac:dyDescent="0.3">
      <c r="A476" s="4">
        <v>43485.750642245373</v>
      </c>
      <c r="B476">
        <v>1.6807367458584411E-4</v>
      </c>
      <c r="C476" s="9">
        <f>$E$4*Table154[[#This Row],[Potenza media oraria consumata normalizzata]]</f>
        <v>52.153261223987428</v>
      </c>
    </row>
    <row r="477" spans="1:3" x14ac:dyDescent="0.3">
      <c r="A477" s="4">
        <v>43485.792310300923</v>
      </c>
      <c r="B477">
        <v>1.6685147174088331E-4</v>
      </c>
      <c r="C477" s="9">
        <f>$E$4*Table154[[#This Row],[Potenza media oraria consumata normalizzata]]</f>
        <v>51.774011681196093</v>
      </c>
    </row>
    <row r="478" spans="1:3" x14ac:dyDescent="0.3">
      <c r="A478" s="4">
        <v>43485.833978356481</v>
      </c>
      <c r="B478">
        <v>1.3981623672437878E-4</v>
      </c>
      <c r="C478" s="9">
        <f>$E$4*Table154[[#This Row],[Potenza media oraria consumata normalizzata]]</f>
        <v>43.384978255574737</v>
      </c>
    </row>
    <row r="479" spans="1:3" x14ac:dyDescent="0.3">
      <c r="A479" s="4">
        <v>43485.875646412038</v>
      </c>
      <c r="B479">
        <v>1.0755550998181858E-4</v>
      </c>
      <c r="C479" s="9">
        <f>$E$4*Table154[[#This Row],[Potenza media oraria consumata normalizzata]]</f>
        <v>33.374474747358306</v>
      </c>
    </row>
    <row r="480" spans="1:3" x14ac:dyDescent="0.3">
      <c r="A480" s="4">
        <v>43485.917314467595</v>
      </c>
      <c r="B480">
        <v>1.0271548534240463E-4</v>
      </c>
      <c r="C480" s="9">
        <f>$E$4*Table154[[#This Row],[Potenza media oraria consumata normalizzata]]</f>
        <v>31.872615101748156</v>
      </c>
    </row>
    <row r="481" spans="1:3" x14ac:dyDescent="0.3">
      <c r="A481" s="4">
        <v>43485.958982523145</v>
      </c>
      <c r="B481">
        <v>8.3171162346963896E-5</v>
      </c>
      <c r="C481" s="9">
        <f>$E$4*Table154[[#This Row],[Potenza media oraria consumata normalizzata]]</f>
        <v>25.808011676262897</v>
      </c>
    </row>
    <row r="482" spans="1:3" x14ac:dyDescent="0.3">
      <c r="A482" s="4">
        <v>43486.000650578702</v>
      </c>
      <c r="B482">
        <v>8.1926275744407344E-5</v>
      </c>
      <c r="C482" s="9">
        <f>$E$4*Table154[[#This Row],[Potenza media oraria consumata normalizzata]]</f>
        <v>25.421723363489598</v>
      </c>
    </row>
    <row r="483" spans="1:3" x14ac:dyDescent="0.3">
      <c r="A483" s="4">
        <v>43486.04231863426</v>
      </c>
      <c r="B483">
        <v>8.3313990947519212E-5</v>
      </c>
      <c r="C483" s="9">
        <f>$E$4*Table154[[#This Row],[Potenza media oraria consumata normalizzata]]</f>
        <v>25.852331391015213</v>
      </c>
    </row>
    <row r="484" spans="1:3" x14ac:dyDescent="0.3">
      <c r="A484" s="4">
        <v>43486.083986689817</v>
      </c>
      <c r="B484">
        <v>7.6046961731919237E-5</v>
      </c>
      <c r="C484" s="9">
        <f>$E$4*Table154[[#This Row],[Potenza media oraria consumata normalizzata]]</f>
        <v>23.597372225414539</v>
      </c>
    </row>
    <row r="485" spans="1:3" x14ac:dyDescent="0.3">
      <c r="A485" s="4">
        <v>43486.125654745367</v>
      </c>
      <c r="B485">
        <v>7.8858801901191144E-5</v>
      </c>
      <c r="C485" s="9">
        <f>$E$4*Table154[[#This Row],[Potenza media oraria consumata normalizzata]]</f>
        <v>24.469886229939611</v>
      </c>
    </row>
    <row r="486" spans="1:3" x14ac:dyDescent="0.3">
      <c r="A486" s="4">
        <v>43486.167322800924</v>
      </c>
      <c r="B486">
        <v>1.1494708369456621E-4</v>
      </c>
      <c r="C486" s="9">
        <f>$E$4*Table154[[#This Row],[Potenza media oraria consumata normalizzata]]</f>
        <v>35.668080070423891</v>
      </c>
    </row>
    <row r="487" spans="1:3" x14ac:dyDescent="0.3">
      <c r="A487" s="4">
        <v>43486.208990856481</v>
      </c>
      <c r="B487">
        <v>1.033126406237609E-4</v>
      </c>
      <c r="C487" s="9">
        <f>$E$4*Table154[[#This Row],[Potenza media oraria consumata normalizzata]]</f>
        <v>32.057912385553003</v>
      </c>
    </row>
    <row r="488" spans="1:3" x14ac:dyDescent="0.3">
      <c r="A488" s="4">
        <v>43486.250658912038</v>
      </c>
      <c r="B488">
        <v>1.159089146806091E-4</v>
      </c>
      <c r="C488" s="9">
        <f>$E$4*Table154[[#This Row],[Potenza media oraria consumata normalizzata]]</f>
        <v>35.966536225393007</v>
      </c>
    </row>
    <row r="489" spans="1:3" x14ac:dyDescent="0.3">
      <c r="A489" s="4">
        <v>43486.292326967596</v>
      </c>
      <c r="B489">
        <v>1.2369192825042828E-4</v>
      </c>
      <c r="C489" s="9">
        <f>$E$4*Table154[[#This Row],[Potenza media oraria consumata normalizzata]]</f>
        <v>38.381605336107896</v>
      </c>
    </row>
    <row r="490" spans="1:3" x14ac:dyDescent="0.3">
      <c r="A490" s="4">
        <v>43486.333995023146</v>
      </c>
      <c r="B490">
        <v>9.0082729799311067E-5</v>
      </c>
      <c r="C490" s="9">
        <f>$E$4*Table154[[#This Row],[Potenza media oraria consumata normalizzata]]</f>
        <v>27.952671056726224</v>
      </c>
    </row>
    <row r="491" spans="1:3" x14ac:dyDescent="0.3">
      <c r="A491" s="4">
        <v>43486.375663078703</v>
      </c>
      <c r="B491">
        <v>9.7494501341405306E-5</v>
      </c>
      <c r="C491" s="9">
        <f>$E$4*Table154[[#This Row],[Potenza media oraria consumata normalizzata]]</f>
        <v>30.252543766238066</v>
      </c>
    </row>
    <row r="492" spans="1:3" x14ac:dyDescent="0.3">
      <c r="A492" s="4">
        <v>43486.41733113426</v>
      </c>
      <c r="B492">
        <v>1.1480334597921151E-4</v>
      </c>
      <c r="C492" s="9">
        <f>$E$4*Table154[[#This Row],[Potenza media oraria consumata normalizzata]]</f>
        <v>35.623478257349333</v>
      </c>
    </row>
    <row r="493" spans="1:3" x14ac:dyDescent="0.3">
      <c r="A493" s="4">
        <v>43486.458999189817</v>
      </c>
      <c r="B493">
        <v>1.0463168844353136E-4</v>
      </c>
      <c r="C493" s="9">
        <f>$E$4*Table154[[#This Row],[Potenza media oraria consumata normalizzata]]</f>
        <v>32.467212924027777</v>
      </c>
    </row>
    <row r="494" spans="1:3" x14ac:dyDescent="0.3">
      <c r="A494" s="4">
        <v>43486.500667245367</v>
      </c>
      <c r="B494">
        <v>1.3083525422635735E-4</v>
      </c>
      <c r="C494" s="9">
        <f>$E$4*Table154[[#This Row],[Potenza media oraria consumata normalizzata]]</f>
        <v>40.598179386438687</v>
      </c>
    </row>
    <row r="495" spans="1:3" x14ac:dyDescent="0.3">
      <c r="A495" s="4">
        <v>43486.542335300925</v>
      </c>
      <c r="B495">
        <v>1.0118888931227358E-4</v>
      </c>
      <c r="C495" s="9">
        <f>$E$4*Table154[[#This Row],[Potenza media oraria consumata normalizzata]]</f>
        <v>31.398912353598494</v>
      </c>
    </row>
    <row r="496" spans="1:3" x14ac:dyDescent="0.3">
      <c r="A496" s="4">
        <v>43486.584003356482</v>
      </c>
      <c r="B496">
        <v>1.1886393329961416E-4</v>
      </c>
      <c r="C496" s="9">
        <f>$E$4*Table154[[#This Row],[Potenza media oraria consumata normalizzata]]</f>
        <v>36.883478502870275</v>
      </c>
    </row>
    <row r="497" spans="1:3" x14ac:dyDescent="0.3">
      <c r="A497" s="4">
        <v>43486.625671412039</v>
      </c>
      <c r="B497">
        <v>1.2781822165311663E-4</v>
      </c>
      <c r="C497" s="9">
        <f>$E$4*Table154[[#This Row],[Potenza media oraria consumata normalizzata]]</f>
        <v>39.66199417896209</v>
      </c>
    </row>
    <row r="498" spans="1:3" x14ac:dyDescent="0.3">
      <c r="A498" s="4">
        <v>43486.667339467589</v>
      </c>
      <c r="B498">
        <v>1.1494253575234423E-4</v>
      </c>
      <c r="C498" s="9">
        <f>$E$4*Table154[[#This Row],[Potenza media oraria consumata normalizzata]]</f>
        <v>35.666668843952415</v>
      </c>
    </row>
    <row r="499" spans="1:3" x14ac:dyDescent="0.3">
      <c r="A499" s="4">
        <v>43486.709007523146</v>
      </c>
      <c r="B499">
        <v>1.1750274335017533E-4</v>
      </c>
      <c r="C499" s="9">
        <f>$E$4*Table154[[#This Row],[Potenza media oraria consumata normalizzata]]</f>
        <v>36.461101261559406</v>
      </c>
    </row>
    <row r="500" spans="1:3" x14ac:dyDescent="0.3">
      <c r="A500" s="4">
        <v>43486.750675578704</v>
      </c>
      <c r="B500">
        <v>1.746209799133582E-4</v>
      </c>
      <c r="C500" s="9">
        <f>$E$4*Table154[[#This Row],[Potenza media oraria consumata normalizzata]]</f>
        <v>54.184890067115049</v>
      </c>
    </row>
    <row r="501" spans="1:3" x14ac:dyDescent="0.3">
      <c r="A501" s="4">
        <v>43486.792343634261</v>
      </c>
      <c r="B501">
        <v>1.6916740785899366E-4</v>
      </c>
      <c r="C501" s="9">
        <f>$E$4*Table154[[#This Row],[Potenza media oraria consumata normalizzata]]</f>
        <v>52.492646658645732</v>
      </c>
    </row>
    <row r="502" spans="1:3" x14ac:dyDescent="0.3">
      <c r="A502" s="4">
        <v>43486.834011689818</v>
      </c>
      <c r="B502">
        <v>1.3091130047735778E-4</v>
      </c>
      <c r="C502" s="9">
        <f>$E$4*Table154[[#This Row],[Potenza media oraria consumata normalizzata]]</f>
        <v>40.621776538124116</v>
      </c>
    </row>
    <row r="503" spans="1:3" x14ac:dyDescent="0.3">
      <c r="A503" s="4">
        <v>43486.875679745368</v>
      </c>
      <c r="B503">
        <v>1.0934813108745405E-4</v>
      </c>
      <c r="C503" s="9">
        <f>$E$4*Table154[[#This Row],[Potenza media oraria consumata normalizzata]]</f>
        <v>33.930725076436993</v>
      </c>
    </row>
    <row r="504" spans="1:3" x14ac:dyDescent="0.3">
      <c r="A504" s="4">
        <v>43486.917347800925</v>
      </c>
      <c r="B504">
        <v>9.5491731293509782E-5</v>
      </c>
      <c r="C504" s="9">
        <f>$E$4*Table154[[#This Row],[Potenza media oraria consumata normalizzata]]</f>
        <v>29.631084220376085</v>
      </c>
    </row>
    <row r="505" spans="1:3" x14ac:dyDescent="0.3">
      <c r="A505" s="4">
        <v>43486.959015856482</v>
      </c>
      <c r="B505">
        <v>9.4952522066377103E-5</v>
      </c>
      <c r="C505" s="9">
        <f>$E$4*Table154[[#This Row],[Potenza media oraria consumata normalizzata]]</f>
        <v>29.463767597196814</v>
      </c>
    </row>
    <row r="506" spans="1:3" x14ac:dyDescent="0.3">
      <c r="A506" s="4">
        <v>43487.00068391204</v>
      </c>
      <c r="B506">
        <v>9.1848790533695734E-5</v>
      </c>
      <c r="C506" s="9">
        <f>$E$4*Table154[[#This Row],[Potenza media oraria consumata normalizzata]]</f>
        <v>28.500679702605787</v>
      </c>
    </row>
    <row r="507" spans="1:3" x14ac:dyDescent="0.3">
      <c r="A507" s="4">
        <v>43487.04235196759</v>
      </c>
      <c r="B507">
        <v>8.6746985591796977E-5</v>
      </c>
      <c r="C507" s="9">
        <f>$E$4*Table154[[#This Row],[Potenza media oraria consumata normalizzata]]</f>
        <v>26.917589629134604</v>
      </c>
    </row>
    <row r="508" spans="1:3" x14ac:dyDescent="0.3">
      <c r="A508" s="4">
        <v>43487.084020023147</v>
      </c>
      <c r="B508">
        <v>1.0875678358233143E-4</v>
      </c>
      <c r="C508" s="9">
        <f>$E$4*Table154[[#This Row],[Potenza media oraria consumata normalizzata]]</f>
        <v>33.747229945597439</v>
      </c>
    </row>
    <row r="509" spans="1:3" x14ac:dyDescent="0.3">
      <c r="A509" s="4">
        <v>43487.125688078704</v>
      </c>
      <c r="B509">
        <v>7.3566448922413424E-5</v>
      </c>
      <c r="C509" s="9">
        <f>$E$4*Table154[[#This Row],[Potenza media oraria consumata normalizzata]]</f>
        <v>22.827669100624885</v>
      </c>
    </row>
    <row r="510" spans="1:3" x14ac:dyDescent="0.3">
      <c r="A510" s="4">
        <v>43487.166666666664</v>
      </c>
      <c r="B510">
        <v>7.6711177734750709E-5</v>
      </c>
      <c r="C510" s="9">
        <f>$E$4*Table154[[#This Row],[Potenza media oraria consumata normalizzata]]</f>
        <v>23.803478451093145</v>
      </c>
    </row>
    <row r="511" spans="1:3" x14ac:dyDescent="0.3">
      <c r="A511" s="4">
        <v>43487.208333333336</v>
      </c>
      <c r="B511">
        <v>1.2935187508304413E-4</v>
      </c>
      <c r="C511" s="9">
        <f>$E$4*Table154[[#This Row],[Potenza media oraria consumata normalizzata]]</f>
        <v>40.137886838268592</v>
      </c>
    </row>
    <row r="512" spans="1:3" x14ac:dyDescent="0.3">
      <c r="A512" s="4">
        <v>43487.250000057873</v>
      </c>
      <c r="B512">
        <v>1.1582521500400139E-4</v>
      </c>
      <c r="C512" s="9">
        <f>$E$4*Table154[[#This Row],[Potenza media oraria consumata normalizzata]]</f>
        <v>35.940564215741631</v>
      </c>
    </row>
    <row r="513" spans="1:3" x14ac:dyDescent="0.3">
      <c r="A513" s="4">
        <v>43487.29166678241</v>
      </c>
      <c r="B513">
        <v>1.3438252087813785E-4</v>
      </c>
      <c r="C513" s="9">
        <f>$E$4*Table154[[#This Row],[Potenza media oraria consumata normalizzata]]</f>
        <v>41.698896228486177</v>
      </c>
    </row>
    <row r="514" spans="1:3" x14ac:dyDescent="0.3">
      <c r="A514" s="4">
        <v>43487.333333506947</v>
      </c>
      <c r="B514">
        <v>1.1403284623748224E-4</v>
      </c>
      <c r="C514" s="9">
        <f>$E$4*Table154[[#This Row],[Potenza media oraria consumata normalizzata]]</f>
        <v>35.384392187490739</v>
      </c>
    </row>
    <row r="515" spans="1:3" x14ac:dyDescent="0.3">
      <c r="A515" s="4">
        <v>43487.375000231485</v>
      </c>
      <c r="B515">
        <v>1.0658138980607109E-4</v>
      </c>
      <c r="C515" s="9">
        <f>$E$4*Table154[[#This Row],[Potenza media oraria consumata normalizzata]]</f>
        <v>33.072205256823857</v>
      </c>
    </row>
    <row r="516" spans="1:3" x14ac:dyDescent="0.3">
      <c r="A516" s="4">
        <v>43487.416666956022</v>
      </c>
      <c r="B516">
        <v>8.3283174700710518E-5</v>
      </c>
      <c r="C516" s="9">
        <f>$E$4*Table154[[#This Row],[Potenza media oraria consumata normalizzata]]</f>
        <v>25.842769109630474</v>
      </c>
    </row>
    <row r="517" spans="1:3" x14ac:dyDescent="0.3">
      <c r="A517" s="4">
        <v>43487.458333680559</v>
      </c>
      <c r="B517">
        <v>1.3123618047283916E-4</v>
      </c>
      <c r="C517" s="9">
        <f>$E$4*Table154[[#This Row],[Potenza media oraria consumata normalizzata]]</f>
        <v>40.722586800721992</v>
      </c>
    </row>
    <row r="518" spans="1:3" x14ac:dyDescent="0.3">
      <c r="A518" s="4">
        <v>43487.500000405096</v>
      </c>
      <c r="B518">
        <v>1.3508932409048025E-4</v>
      </c>
      <c r="C518" s="9">
        <f>$E$4*Table154[[#This Row],[Potenza media oraria consumata normalizzata]]</f>
        <v>41.91821726527602</v>
      </c>
    </row>
    <row r="519" spans="1:3" x14ac:dyDescent="0.3">
      <c r="A519" s="4">
        <v>43487.541667129626</v>
      </c>
      <c r="B519">
        <v>1.0533504658678564E-4</v>
      </c>
      <c r="C519" s="9">
        <f>$E$4*Table154[[#This Row],[Potenza media oraria consumata normalizzata]]</f>
        <v>32.685464955879581</v>
      </c>
    </row>
    <row r="520" spans="1:3" x14ac:dyDescent="0.3">
      <c r="A520" s="4">
        <v>43487.583333854163</v>
      </c>
      <c r="B520">
        <v>1.2520051655079141E-4</v>
      </c>
      <c r="C520" s="9">
        <f>$E$4*Table154[[#This Row],[Potenza media oraria consumata normalizzata]]</f>
        <v>38.849720285710575</v>
      </c>
    </row>
    <row r="521" spans="1:3" x14ac:dyDescent="0.3">
      <c r="A521" s="4">
        <v>43487.625000578701</v>
      </c>
      <c r="B521">
        <v>1.0922841321900286E-4</v>
      </c>
      <c r="C521" s="9">
        <f>$E$4*Table154[[#This Row],[Potenza media oraria consumata normalizzata]]</f>
        <v>33.893576621856589</v>
      </c>
    </row>
    <row r="522" spans="1:3" x14ac:dyDescent="0.3">
      <c r="A522" s="4">
        <v>43487.666667303238</v>
      </c>
      <c r="B522">
        <v>8.3468826712502757E-5</v>
      </c>
      <c r="C522" s="9">
        <f>$E$4*Table154[[#This Row],[Potenza media oraria consumata normalizzata]]</f>
        <v>25.900376928889607</v>
      </c>
    </row>
    <row r="523" spans="1:3" x14ac:dyDescent="0.3">
      <c r="A523" s="4">
        <v>43487.708334027775</v>
      </c>
      <c r="B523">
        <v>1.4590669297537338E-4</v>
      </c>
      <c r="C523" s="9">
        <f>$E$4*Table154[[#This Row],[Potenza media oraria consumata normalizzata]]</f>
        <v>45.274846830258362</v>
      </c>
    </row>
    <row r="524" spans="1:3" x14ac:dyDescent="0.3">
      <c r="A524" s="4">
        <v>43487.750000752312</v>
      </c>
      <c r="B524">
        <v>2.4014849513986382E-4</v>
      </c>
      <c r="C524" s="9">
        <f>$E$4*Table154[[#This Row],[Potenza media oraria consumata normalizzata]]</f>
        <v>74.518078041899741</v>
      </c>
    </row>
    <row r="525" spans="1:3" x14ac:dyDescent="0.3">
      <c r="A525" s="4">
        <v>43487.791667476849</v>
      </c>
      <c r="B525">
        <v>1.2556906540755949E-4</v>
      </c>
      <c r="C525" s="9">
        <f>$E$4*Table154[[#This Row],[Potenza media oraria consumata normalizzata]]</f>
        <v>38.964080995965709</v>
      </c>
    </row>
    <row r="526" spans="1:3" x14ac:dyDescent="0.3">
      <c r="A526" s="4">
        <v>43487.833334201387</v>
      </c>
      <c r="B526">
        <v>1.4869132240101287E-4</v>
      </c>
      <c r="C526" s="9">
        <f>$E$4*Table154[[#This Row],[Potenza media oraria consumata normalizzata]]</f>
        <v>46.138917341034293</v>
      </c>
    </row>
    <row r="527" spans="1:3" x14ac:dyDescent="0.3">
      <c r="A527" s="4">
        <v>43487.875000925924</v>
      </c>
      <c r="B527">
        <v>1.2865024942500071E-4</v>
      </c>
      <c r="C527" s="9">
        <f>$E$4*Table154[[#This Row],[Potenza media oraria consumata normalizzata]]</f>
        <v>39.920172396577719</v>
      </c>
    </row>
    <row r="528" spans="1:3" x14ac:dyDescent="0.3">
      <c r="A528" s="4">
        <v>43487.916667650461</v>
      </c>
      <c r="B528">
        <v>1.0531458934869244E-4</v>
      </c>
      <c r="C528" s="9">
        <f>$E$4*Table154[[#This Row],[Potenza media oraria consumata normalizzata]]</f>
        <v>32.67911707489926</v>
      </c>
    </row>
    <row r="529" spans="1:3" x14ac:dyDescent="0.3">
      <c r="A529" s="4">
        <v>43487.958334374998</v>
      </c>
      <c r="B529">
        <v>9.2027552740744551E-5</v>
      </c>
      <c r="C529" s="9">
        <f>$E$4*Table154[[#This Row],[Potenza media oraria consumata normalizzata]]</f>
        <v>28.556149615453034</v>
      </c>
    </row>
    <row r="530" spans="1:3" x14ac:dyDescent="0.3">
      <c r="A530" s="4">
        <v>43488.000001099535</v>
      </c>
      <c r="B530">
        <v>8.4515761492586937E-5</v>
      </c>
      <c r="C530" s="9">
        <f>$E$4*Table154[[#This Row],[Potenza media oraria consumata normalizzata]]</f>
        <v>26.225240791149727</v>
      </c>
    </row>
    <row r="531" spans="1:3" x14ac:dyDescent="0.3">
      <c r="A531" s="4">
        <v>43488.041667824073</v>
      </c>
      <c r="B531">
        <v>8.2593292079673463E-5</v>
      </c>
      <c r="C531" s="9">
        <f>$E$4*Table154[[#This Row],[Potenza media oraria consumata normalizzata]]</f>
        <v>25.628698532322677</v>
      </c>
    </row>
    <row r="532" spans="1:3" x14ac:dyDescent="0.3">
      <c r="A532" s="4">
        <v>43488.08333454861</v>
      </c>
      <c r="B532">
        <v>7.996248098274104E-5</v>
      </c>
      <c r="C532" s="9">
        <f>$E$4*Table154[[#This Row],[Potenza media oraria consumata normalizzata]]</f>
        <v>24.812357848944544</v>
      </c>
    </row>
    <row r="533" spans="1:3" x14ac:dyDescent="0.3">
      <c r="A533" s="4">
        <v>43488.125001273147</v>
      </c>
      <c r="B533">
        <v>8.7229128256729999E-5</v>
      </c>
      <c r="C533" s="9">
        <f>$E$4*Table154[[#This Row],[Potenza media oraria consumata normalizzata]]</f>
        <v>27.06719849806332</v>
      </c>
    </row>
    <row r="534" spans="1:3" x14ac:dyDescent="0.3">
      <c r="A534" s="4">
        <v>43488.166667997684</v>
      </c>
      <c r="B534">
        <v>9.3267552478643739E-5</v>
      </c>
      <c r="C534" s="9">
        <f>$E$4*Table154[[#This Row],[Potenza media oraria consumata normalizzata]]</f>
        <v>28.940921534123152</v>
      </c>
    </row>
    <row r="535" spans="1:3" x14ac:dyDescent="0.3">
      <c r="A535" s="4">
        <v>43488.208334722221</v>
      </c>
      <c r="B535">
        <v>1.0692542780342777E-4</v>
      </c>
      <c r="C535" s="9">
        <f>$E$4*Table154[[#This Row],[Potenza media oraria consumata normalizzata]]</f>
        <v>33.178960247403637</v>
      </c>
    </row>
    <row r="536" spans="1:3" x14ac:dyDescent="0.3">
      <c r="A536" s="4">
        <v>43488.250001446759</v>
      </c>
      <c r="B536">
        <v>1.2024180464657954E-4</v>
      </c>
      <c r="C536" s="9">
        <f>$E$4*Table154[[#This Row],[Potenza media oraria consumata normalizzata]]</f>
        <v>37.311031981833629</v>
      </c>
    </row>
    <row r="537" spans="1:3" x14ac:dyDescent="0.3">
      <c r="A537" s="4">
        <v>43488.291668171296</v>
      </c>
      <c r="B537">
        <v>1.1141619043617577E-4</v>
      </c>
      <c r="C537" s="9">
        <f>$E$4*Table154[[#This Row],[Potenza media oraria consumata normalizzata]]</f>
        <v>34.572443892345341</v>
      </c>
    </row>
    <row r="538" spans="1:3" x14ac:dyDescent="0.3">
      <c r="A538" s="4">
        <v>43488.333334895833</v>
      </c>
      <c r="B538">
        <v>9.2671078222313495E-5</v>
      </c>
      <c r="C538" s="9">
        <f>$E$4*Table154[[#This Row],[Potenza media oraria consumata normalizzata]]</f>
        <v>28.755835572383877</v>
      </c>
    </row>
    <row r="539" spans="1:3" x14ac:dyDescent="0.3">
      <c r="A539" s="4">
        <v>43488.37500162037</v>
      </c>
      <c r="B539">
        <v>8.6344310586611035E-5</v>
      </c>
      <c r="C539" s="9">
        <f>$E$4*Table154[[#This Row],[Potenza media oraria consumata normalizzata]]</f>
        <v>26.792639575025404</v>
      </c>
    </row>
    <row r="540" spans="1:3" x14ac:dyDescent="0.3">
      <c r="A540" s="4">
        <v>43488.416668344908</v>
      </c>
      <c r="B540">
        <v>8.9160902283937337E-5</v>
      </c>
      <c r="C540" s="9">
        <f>$E$4*Table154[[#This Row],[Potenza media oraria consumata normalizzata]]</f>
        <v>27.666627978705755</v>
      </c>
    </row>
    <row r="541" spans="1:3" x14ac:dyDescent="0.3">
      <c r="A541" s="4">
        <v>43488.458335069445</v>
      </c>
      <c r="B541">
        <v>1.452551424628889E-4</v>
      </c>
      <c r="C541" s="9">
        <f>$E$4*Table154[[#This Row],[Potenza media oraria consumata normalizzata]]</f>
        <v>45.072670706234426</v>
      </c>
    </row>
    <row r="542" spans="1:3" x14ac:dyDescent="0.3">
      <c r="A542" s="4">
        <v>43488.500001793982</v>
      </c>
      <c r="B542">
        <v>1.1324397968509885E-4</v>
      </c>
      <c r="C542" s="9">
        <f>$E$4*Table154[[#This Row],[Potenza media oraria consumata normalizzata]]</f>
        <v>35.139606896286175</v>
      </c>
    </row>
    <row r="543" spans="1:3" x14ac:dyDescent="0.3">
      <c r="A543" s="4">
        <v>43488.541668518519</v>
      </c>
      <c r="B543">
        <v>1.0069963091139431E-4</v>
      </c>
      <c r="C543" s="9">
        <f>$E$4*Table154[[#This Row],[Potenza media oraria consumata normalizzata]]</f>
        <v>31.247095471805657</v>
      </c>
    </row>
    <row r="544" spans="1:3" x14ac:dyDescent="0.3">
      <c r="A544" s="4">
        <v>43488.583335243056</v>
      </c>
      <c r="B544">
        <v>1.0786477400701112E-4</v>
      </c>
      <c r="C544" s="9">
        <f>$E$4*Table154[[#This Row],[Potenza media oraria consumata normalizzata]]</f>
        <v>33.470439374375552</v>
      </c>
    </row>
    <row r="545" spans="1:3" x14ac:dyDescent="0.3">
      <c r="A545" s="4">
        <v>43488.625001967594</v>
      </c>
      <c r="B545">
        <v>8.88021228853569E-5</v>
      </c>
      <c r="C545" s="9">
        <f>$E$4*Table154[[#This Row],[Potenza media oraria consumata normalizzata]]</f>
        <v>27.555298731326246</v>
      </c>
    </row>
    <row r="546" spans="1:3" x14ac:dyDescent="0.3">
      <c r="A546" s="4">
        <v>43488.666668692131</v>
      </c>
      <c r="B546">
        <v>1.1343634697307891E-4</v>
      </c>
      <c r="C546" s="9">
        <f>$E$4*Table154[[#This Row],[Potenza media oraria consumata normalizzata]]</f>
        <v>35.199298465746388</v>
      </c>
    </row>
    <row r="547" spans="1:3" x14ac:dyDescent="0.3">
      <c r="A547" s="4">
        <v>43488.708335416668</v>
      </c>
      <c r="B547">
        <v>1.1950108991655903E-4</v>
      </c>
      <c r="C547" s="9">
        <f>$E$4*Table154[[#This Row],[Potenza media oraria consumata normalizzata]]</f>
        <v>37.081188201108269</v>
      </c>
    </row>
    <row r="548" spans="1:3" x14ac:dyDescent="0.3">
      <c r="A548" s="4">
        <v>43488.750002141205</v>
      </c>
      <c r="B548">
        <v>1.2703491719807781E-4</v>
      </c>
      <c r="C548" s="9">
        <f>$E$4*Table154[[#This Row],[Potenza media oraria consumata normalizzata]]</f>
        <v>39.418934806563549</v>
      </c>
    </row>
    <row r="549" spans="1:3" x14ac:dyDescent="0.3">
      <c r="A549" s="4">
        <v>43488.791668865742</v>
      </c>
      <c r="B549">
        <v>1.532666919590497E-4</v>
      </c>
      <c r="C549" s="9">
        <f>$E$4*Table154[[#This Row],[Potenza media oraria consumata normalizzata]]</f>
        <v>47.558654514893121</v>
      </c>
    </row>
    <row r="550" spans="1:3" x14ac:dyDescent="0.3">
      <c r="A550" s="4">
        <v>43488.83333559028</v>
      </c>
      <c r="B550">
        <v>1.4721670455435245E-4</v>
      </c>
      <c r="C550" s="9">
        <f>$E$4*Table154[[#This Row],[Potenza media oraria consumata normalizzata]]</f>
        <v>45.681343423215566</v>
      </c>
    </row>
    <row r="551" spans="1:3" x14ac:dyDescent="0.3">
      <c r="A551" s="4">
        <v>43488.875002314817</v>
      </c>
      <c r="B551">
        <v>9.6506086105516882E-5</v>
      </c>
      <c r="C551" s="9">
        <f>$E$4*Table154[[#This Row],[Potenza media oraria consumata normalizzata]]</f>
        <v>29.945838518541887</v>
      </c>
    </row>
    <row r="552" spans="1:3" x14ac:dyDescent="0.3">
      <c r="A552" s="4">
        <v>43488.916669039354</v>
      </c>
      <c r="B552">
        <v>1.1125547638999231E-4</v>
      </c>
      <c r="C552" s="9">
        <f>$E$4*Table154[[#This Row],[Potenza media oraria consumata normalizzata]]</f>
        <v>34.522574323814609</v>
      </c>
    </row>
    <row r="553" spans="1:3" x14ac:dyDescent="0.3">
      <c r="A553" s="4">
        <v>43488.958335763891</v>
      </c>
      <c r="B553">
        <v>9.9586313478523689E-5</v>
      </c>
      <c r="C553" s="9">
        <f>$E$4*Table154[[#This Row],[Potenza media oraria consumata normalizzata]]</f>
        <v>30.901633072385902</v>
      </c>
    </row>
    <row r="554" spans="1:3" x14ac:dyDescent="0.3">
      <c r="A554" s="4">
        <v>43489.000002488428</v>
      </c>
      <c r="B554">
        <v>8.1535564745763959E-5</v>
      </c>
      <c r="C554" s="9">
        <f>$E$4*Table154[[#This Row],[Potenza media oraria consumata normalizzata]]</f>
        <v>25.300485740610558</v>
      </c>
    </row>
    <row r="555" spans="1:3" x14ac:dyDescent="0.3">
      <c r="A555" s="4">
        <v>43489.041669212966</v>
      </c>
      <c r="B555">
        <v>7.2522554743854959E-5</v>
      </c>
      <c r="C555" s="9">
        <f>$E$4*Table154[[#This Row],[Potenza media oraria consumata normalizzata]]</f>
        <v>22.503748737018192</v>
      </c>
    </row>
    <row r="556" spans="1:3" x14ac:dyDescent="0.3">
      <c r="A556" s="4">
        <v>43489.083335937503</v>
      </c>
      <c r="B556">
        <v>8.5285665894732767E-5</v>
      </c>
      <c r="C556" s="9">
        <f>$E$4*Table154[[#This Row],[Potenza media oraria consumata normalizzata]]</f>
        <v>26.464142127135577</v>
      </c>
    </row>
    <row r="557" spans="1:3" x14ac:dyDescent="0.3">
      <c r="A557" s="4">
        <v>43489.12500266204</v>
      </c>
      <c r="B557">
        <v>7.6329311654893103E-5</v>
      </c>
      <c r="C557" s="9">
        <f>$E$4*Table154[[#This Row],[Potenza media oraria consumata normalizzata]]</f>
        <v>23.684985406513331</v>
      </c>
    </row>
    <row r="558" spans="1:3" x14ac:dyDescent="0.3">
      <c r="A558" s="4">
        <v>43489.166669386577</v>
      </c>
      <c r="B558">
        <v>1.0240256410158722E-4</v>
      </c>
      <c r="C558" s="9">
        <f>$E$4*Table154[[#This Row],[Potenza media oraria consumata normalizzata]]</f>
        <v>31.775515640722514</v>
      </c>
    </row>
    <row r="559" spans="1:3" x14ac:dyDescent="0.3">
      <c r="A559" s="4">
        <v>43489.208336111114</v>
      </c>
      <c r="B559">
        <v>9.3428673044917623E-5</v>
      </c>
      <c r="C559" s="9">
        <f>$E$4*Table154[[#This Row],[Potenza media oraria consumata normalizzata]]</f>
        <v>28.990917245837938</v>
      </c>
    </row>
    <row r="560" spans="1:3" x14ac:dyDescent="0.3">
      <c r="A560" s="4">
        <v>43489.250002835652</v>
      </c>
      <c r="B560">
        <v>1.1115726960586829E-4</v>
      </c>
      <c r="C560" s="9">
        <f>$E$4*Table154[[#This Row],[Potenza media oraria consumata normalizzata]]</f>
        <v>34.492100758700929</v>
      </c>
    </row>
    <row r="561" spans="1:3" x14ac:dyDescent="0.3">
      <c r="A561" s="4">
        <v>43489.291669560182</v>
      </c>
      <c r="B561">
        <v>1.0892541550654732E-4</v>
      </c>
      <c r="C561" s="9">
        <f>$E$4*Table154[[#This Row],[Potenza media oraria consumata normalizzata]]</f>
        <v>33.79955643168163</v>
      </c>
    </row>
    <row r="562" spans="1:3" x14ac:dyDescent="0.3">
      <c r="A562" s="4">
        <v>43489.333336284719</v>
      </c>
      <c r="B562">
        <v>1.1189747894494654E-4</v>
      </c>
      <c r="C562" s="9">
        <f>$E$4*Table154[[#This Row],[Potenza media oraria consumata normalizzata]]</f>
        <v>34.721787716616916</v>
      </c>
    </row>
    <row r="563" spans="1:3" x14ac:dyDescent="0.3">
      <c r="A563" s="4">
        <v>43489.375003009256</v>
      </c>
      <c r="B563">
        <v>1.0569900374829268E-4</v>
      </c>
      <c r="C563" s="9">
        <f>$E$4*Table154[[#This Row],[Potenza media oraria consumata normalizzata]]</f>
        <v>32.798400863095218</v>
      </c>
    </row>
    <row r="564" spans="1:3" x14ac:dyDescent="0.3">
      <c r="A564" s="4">
        <v>43489.416669733793</v>
      </c>
      <c r="B564">
        <v>1.2191540342450288E-4</v>
      </c>
      <c r="C564" s="9">
        <f>$E$4*Table154[[#This Row],[Potenza media oraria consumata normalizzata]]</f>
        <v>37.830349682623243</v>
      </c>
    </row>
    <row r="565" spans="1:3" x14ac:dyDescent="0.3">
      <c r="A565" s="4">
        <v>43489.45833645833</v>
      </c>
      <c r="B565">
        <v>8.1216593159513141E-5</v>
      </c>
      <c r="C565" s="9">
        <f>$E$4*Table154[[#This Row],[Potenza media oraria consumata normalizzata]]</f>
        <v>25.201508857396927</v>
      </c>
    </row>
    <row r="566" spans="1:3" x14ac:dyDescent="0.3">
      <c r="A566" s="4">
        <v>43489.500003182868</v>
      </c>
      <c r="B566">
        <v>9.5613163493768946E-5</v>
      </c>
      <c r="C566" s="9">
        <f>$E$4*Table154[[#This Row],[Potenza media oraria consumata normalizzata]]</f>
        <v>29.668764632116503</v>
      </c>
    </row>
    <row r="567" spans="1:3" x14ac:dyDescent="0.3">
      <c r="A567" s="4">
        <v>43489.541669907405</v>
      </c>
      <c r="B567">
        <v>9.9528947673015216E-5</v>
      </c>
      <c r="C567" s="9">
        <f>$E$4*Table154[[#This Row],[Potenza media oraria consumata normalizzata]]</f>
        <v>30.883832462936621</v>
      </c>
    </row>
    <row r="568" spans="1:3" x14ac:dyDescent="0.3">
      <c r="A568" s="4">
        <v>43489.583336631942</v>
      </c>
      <c r="B568">
        <v>1.1266860111137747E-4</v>
      </c>
      <c r="C568" s="9">
        <f>$E$4*Table154[[#This Row],[Potenza media oraria consumata normalizzata]]</f>
        <v>34.961066924860432</v>
      </c>
    </row>
    <row r="569" spans="1:3" x14ac:dyDescent="0.3">
      <c r="A569" s="4">
        <v>43489.625003356479</v>
      </c>
      <c r="B569">
        <v>1.1232031202881725E-4</v>
      </c>
      <c r="C569" s="9">
        <f>$E$4*Table154[[#This Row],[Potenza media oraria consumata normalizzata]]</f>
        <v>34.852992822541992</v>
      </c>
    </row>
    <row r="570" spans="1:3" x14ac:dyDescent="0.3">
      <c r="A570" s="4">
        <v>43489.666670081016</v>
      </c>
      <c r="B570">
        <v>8.5624491112041868E-5</v>
      </c>
      <c r="C570" s="9">
        <f>$E$4*Table154[[#This Row],[Potenza media oraria consumata normalizzata]]</f>
        <v>26.569279592066593</v>
      </c>
    </row>
    <row r="571" spans="1:3" x14ac:dyDescent="0.3">
      <c r="A571" s="4">
        <v>43489.708336805554</v>
      </c>
      <c r="B571">
        <v>1.4139900281668388E-4</v>
      </c>
      <c r="C571" s="9">
        <f>$E$4*Table154[[#This Row],[Potenza media oraria consumata normalizzata]]</f>
        <v>43.876110574017005</v>
      </c>
    </row>
    <row r="572" spans="1:3" x14ac:dyDescent="0.3">
      <c r="A572" s="4">
        <v>43489.750003530091</v>
      </c>
      <c r="B572">
        <v>1.8276101672751849E-4</v>
      </c>
      <c r="C572" s="9">
        <f>$E$4*Table154[[#This Row],[Potenza media oraria consumata normalizzata]]</f>
        <v>56.710743490548985</v>
      </c>
    </row>
    <row r="573" spans="1:3" x14ac:dyDescent="0.3">
      <c r="A573" s="4">
        <v>43489.791670254628</v>
      </c>
      <c r="B573">
        <v>1.4666567953092722E-4</v>
      </c>
      <c r="C573" s="9">
        <f>$E$4*Table154[[#This Row],[Potenza media oraria consumata normalizzata]]</f>
        <v>45.510360358446718</v>
      </c>
    </row>
    <row r="574" spans="1:3" x14ac:dyDescent="0.3">
      <c r="A574" s="4">
        <v>43489.833336979165</v>
      </c>
      <c r="B574">
        <v>1.2089179333976646E-4</v>
      </c>
      <c r="C574" s="9">
        <f>$E$4*Table154[[#This Row],[Potenza media oraria consumata normalizzata]]</f>
        <v>37.51272347332953</v>
      </c>
    </row>
    <row r="575" spans="1:3" x14ac:dyDescent="0.3">
      <c r="A575" s="4">
        <v>43489.875003703703</v>
      </c>
      <c r="B575">
        <v>1.0789478228449923E-4</v>
      </c>
      <c r="C575" s="9">
        <f>$E$4*Table154[[#This Row],[Potenza media oraria consumata normalizzata]]</f>
        <v>33.479750942880109</v>
      </c>
    </row>
    <row r="576" spans="1:3" x14ac:dyDescent="0.3">
      <c r="A576" s="4">
        <v>43489.91667042824</v>
      </c>
      <c r="B576">
        <v>1.0050435768310236E-4</v>
      </c>
      <c r="C576" s="9">
        <f>$E$4*Table154[[#This Row],[Potenza media oraria consumata normalizzata]]</f>
        <v>31.186502189066662</v>
      </c>
    </row>
    <row r="577" spans="1:3" x14ac:dyDescent="0.3">
      <c r="A577" s="4">
        <v>43489.958337152777</v>
      </c>
      <c r="B577">
        <v>6.5641262726984039E-5</v>
      </c>
      <c r="C577" s="9">
        <f>$E$4*Table154[[#This Row],[Potenza media oraria consumata normalizzata]]</f>
        <v>20.368483824183148</v>
      </c>
    </row>
    <row r="578" spans="1:3" x14ac:dyDescent="0.3">
      <c r="A578" s="4">
        <v>43490.000003877314</v>
      </c>
      <c r="B578">
        <v>7.3396769898467665E-5</v>
      </c>
      <c r="C578" s="9">
        <f>$E$4*Table154[[#This Row],[Potenza media oraria consumata normalizzata]]</f>
        <v>22.775017699494516</v>
      </c>
    </row>
    <row r="579" spans="1:3" x14ac:dyDescent="0.3">
      <c r="A579" s="4">
        <v>43490.041670601851</v>
      </c>
      <c r="B579">
        <v>7.0029254510945891E-5</v>
      </c>
      <c r="C579" s="9">
        <f>$E$4*Table154[[#This Row],[Potenza media oraria consumata normalizzata]]</f>
        <v>21.730077674746511</v>
      </c>
    </row>
    <row r="580" spans="1:3" x14ac:dyDescent="0.3">
      <c r="A580" s="4">
        <v>43490.083337326389</v>
      </c>
      <c r="B580">
        <v>6.9614308135689288E-5</v>
      </c>
      <c r="C580" s="9">
        <f>$E$4*Table154[[#This Row],[Potenza media oraria consumata normalizzata]]</f>
        <v>21.601319814504386</v>
      </c>
    </row>
    <row r="581" spans="1:3" x14ac:dyDescent="0.3">
      <c r="A581" s="4">
        <v>43490.125004050926</v>
      </c>
      <c r="B581">
        <v>8.8346843961348924E-5</v>
      </c>
      <c r="C581" s="9">
        <f>$E$4*Table154[[#This Row],[Potenza media oraria consumata normalizzata]]</f>
        <v>27.414025681206571</v>
      </c>
    </row>
    <row r="582" spans="1:3" x14ac:dyDescent="0.3">
      <c r="A582" s="4">
        <v>43490.166670775463</v>
      </c>
      <c r="B582">
        <v>8.1772301697982653E-5</v>
      </c>
      <c r="C582" s="9">
        <f>$E$4*Table154[[#This Row],[Potenza media oraria consumata normalizzata]]</f>
        <v>25.373945216884017</v>
      </c>
    </row>
    <row r="583" spans="1:3" x14ac:dyDescent="0.3">
      <c r="A583" s="4">
        <v>43490.2083375</v>
      </c>
      <c r="B583">
        <v>1.1042496482958267E-4</v>
      </c>
      <c r="C583" s="9">
        <f>$E$4*Table154[[#This Row],[Potenza media oraria consumata normalizzata]]</f>
        <v>34.264866586619505</v>
      </c>
    </row>
    <row r="584" spans="1:3" x14ac:dyDescent="0.3">
      <c r="A584" s="4">
        <v>43490.250004224537</v>
      </c>
      <c r="B584">
        <v>1.043252216448953E-4</v>
      </c>
      <c r="C584" s="9">
        <f>$E$4*Table154[[#This Row],[Potenza media oraria consumata normalizzata]]</f>
        <v>32.372116276411013</v>
      </c>
    </row>
    <row r="585" spans="1:3" x14ac:dyDescent="0.3">
      <c r="A585" s="4">
        <v>43490.291670949075</v>
      </c>
      <c r="B585">
        <v>1.0692071359408558E-4</v>
      </c>
      <c r="C585" s="9">
        <f>$E$4*Table154[[#This Row],[Potenza media oraria consumata normalizzata]]</f>
        <v>33.177497428244756</v>
      </c>
    </row>
    <row r="586" spans="1:3" x14ac:dyDescent="0.3">
      <c r="A586" s="4">
        <v>43490.333337673612</v>
      </c>
      <c r="B586">
        <v>1.250442913506461E-4</v>
      </c>
      <c r="C586" s="9">
        <f>$E$4*Table154[[#This Row],[Potenza media oraria consumata normalizzata]]</f>
        <v>38.801243606105487</v>
      </c>
    </row>
    <row r="587" spans="1:3" x14ac:dyDescent="0.3">
      <c r="A587" s="4">
        <v>43490.375004398149</v>
      </c>
      <c r="B587">
        <v>9.3919034579640522E-5</v>
      </c>
      <c r="C587" s="9">
        <f>$E$4*Table154[[#This Row],[Potenza media oraria consumata normalizzata]]</f>
        <v>29.143076430062454</v>
      </c>
    </row>
    <row r="588" spans="1:3" x14ac:dyDescent="0.3">
      <c r="A588" s="4">
        <v>43490.416671122686</v>
      </c>
      <c r="B588">
        <v>9.4433306541658982E-5</v>
      </c>
      <c r="C588" s="9">
        <f>$E$4*Table154[[#This Row],[Potenza media oraria consumata normalizzata]]</f>
        <v>29.302655019876781</v>
      </c>
    </row>
    <row r="589" spans="1:3" x14ac:dyDescent="0.3">
      <c r="A589" s="4">
        <v>43490.458337847223</v>
      </c>
      <c r="B589">
        <v>1.2234056355990078E-4</v>
      </c>
      <c r="C589" s="9">
        <f>$E$4*Table154[[#This Row],[Potenza media oraria consumata normalizzata]]</f>
        <v>37.962276872637212</v>
      </c>
    </row>
    <row r="590" spans="1:3" x14ac:dyDescent="0.3">
      <c r="A590" s="4">
        <v>43490.500004571761</v>
      </c>
      <c r="B590">
        <v>1.4739641128792591E-4</v>
      </c>
      <c r="C590" s="9">
        <f>$E$4*Table154[[#This Row],[Potenza media oraria consumata normalizzata]]</f>
        <v>45.737106422643414</v>
      </c>
    </row>
    <row r="591" spans="1:3" x14ac:dyDescent="0.3">
      <c r="A591" s="4">
        <v>43490.541671296298</v>
      </c>
      <c r="B591">
        <v>1.000228382296043E-4</v>
      </c>
      <c r="C591" s="9">
        <f>$E$4*Table154[[#This Row],[Potenza media oraria consumata normalizzata]]</f>
        <v>31.037086702646214</v>
      </c>
    </row>
    <row r="592" spans="1:3" x14ac:dyDescent="0.3">
      <c r="A592" s="4">
        <v>43490.583338020835</v>
      </c>
      <c r="B592">
        <v>9.8988797390961997E-5</v>
      </c>
      <c r="C592" s="9">
        <f>$E$4*Table154[[#This Row],[Potenza media oraria consumata normalizzata]]</f>
        <v>30.716223830415508</v>
      </c>
    </row>
    <row r="593" spans="1:3" x14ac:dyDescent="0.3">
      <c r="A593" s="4">
        <v>43490.625004745372</v>
      </c>
      <c r="B593">
        <v>7.6055767562119484E-5</v>
      </c>
      <c r="C593" s="9">
        <f>$E$4*Table154[[#This Row],[Potenza media oraria consumata normalizzata]]</f>
        <v>23.600104674525674</v>
      </c>
    </row>
    <row r="594" spans="1:3" x14ac:dyDescent="0.3">
      <c r="A594" s="4">
        <v>43490.666671469909</v>
      </c>
      <c r="B594">
        <v>8.4188867699410276E-5</v>
      </c>
      <c r="C594" s="9">
        <f>$E$4*Table154[[#This Row],[Potenza media oraria consumata normalizzata]]</f>
        <v>26.123805647127007</v>
      </c>
    </row>
    <row r="595" spans="1:3" x14ac:dyDescent="0.3">
      <c r="A595" s="4">
        <v>43490.708338194447</v>
      </c>
      <c r="B595">
        <v>8.323194245559229E-5</v>
      </c>
      <c r="C595" s="9">
        <f>$E$4*Table154[[#This Row],[Potenza media oraria consumata normalizzata]]</f>
        <v>25.826871743970287</v>
      </c>
    </row>
    <row r="596" spans="1:3" x14ac:dyDescent="0.3">
      <c r="A596" s="4">
        <v>43490.750004918984</v>
      </c>
      <c r="B596">
        <v>1.3846465208706456E-4</v>
      </c>
      <c r="C596" s="9">
        <f>$E$4*Table154[[#This Row],[Potenza media oraria consumata normalizzata]]</f>
        <v>42.965581542616128</v>
      </c>
    </row>
    <row r="597" spans="1:3" x14ac:dyDescent="0.3">
      <c r="A597" s="4">
        <v>43490.791671643521</v>
      </c>
      <c r="B597">
        <v>1.5565817961780658E-4</v>
      </c>
      <c r="C597" s="9">
        <f>$E$4*Table154[[#This Row],[Potenza media oraria consumata normalizzata]]</f>
        <v>48.30073313540538</v>
      </c>
    </row>
    <row r="598" spans="1:3" x14ac:dyDescent="0.3">
      <c r="A598" s="4">
        <v>43490.833338368058</v>
      </c>
      <c r="B598">
        <v>1.1493488207570284E-4</v>
      </c>
      <c r="C598" s="9">
        <f>$E$4*Table154[[#This Row],[Potenza media oraria consumata normalizzata]]</f>
        <v>35.664293908090592</v>
      </c>
    </row>
    <row r="599" spans="1:3" x14ac:dyDescent="0.3">
      <c r="A599" s="4">
        <v>43490.875005092596</v>
      </c>
      <c r="B599">
        <v>9.1393742261300598E-5</v>
      </c>
      <c r="C599" s="9">
        <f>$E$4*Table154[[#This Row],[Potenza media oraria consumata normalizzata]]</f>
        <v>28.359478223681574</v>
      </c>
    </row>
    <row r="600" spans="1:3" x14ac:dyDescent="0.3">
      <c r="A600" s="4">
        <v>43490.916671817133</v>
      </c>
      <c r="B600">
        <v>9.1675517541145389E-5</v>
      </c>
      <c r="C600" s="9">
        <f>$E$4*Table154[[#This Row],[Potenza media oraria consumata normalizzata]]</f>
        <v>28.446913093017415</v>
      </c>
    </row>
    <row r="601" spans="1:3" x14ac:dyDescent="0.3">
      <c r="A601" s="4">
        <v>43490.95833854167</v>
      </c>
      <c r="B601">
        <v>8.7475463512634157E-5</v>
      </c>
      <c r="C601" s="9">
        <f>$E$4*Table154[[#This Row],[Potenza media oraria consumata normalizzata]]</f>
        <v>27.143636327970381</v>
      </c>
    </row>
    <row r="602" spans="1:3" x14ac:dyDescent="0.3">
      <c r="A602" s="4">
        <v>43491.000005266207</v>
      </c>
      <c r="B602">
        <v>8.8066070685051609E-5</v>
      </c>
      <c r="C602" s="9">
        <f>$E$4*Table154[[#This Row],[Potenza media oraria consumata normalizzata]]</f>
        <v>27.326901733571514</v>
      </c>
    </row>
    <row r="603" spans="1:3" x14ac:dyDescent="0.3">
      <c r="A603" s="4">
        <v>43491.041671990744</v>
      </c>
      <c r="B603">
        <v>7.2880429907974231E-5</v>
      </c>
      <c r="C603" s="9">
        <f>$E$4*Table154[[#This Row],[Potenza media oraria consumata normalizzata]]</f>
        <v>22.614797400444402</v>
      </c>
    </row>
    <row r="604" spans="1:3" x14ac:dyDescent="0.3">
      <c r="A604" s="4">
        <v>43491.083338715274</v>
      </c>
      <c r="B604">
        <v>7.463756104367816E-5</v>
      </c>
      <c r="C604" s="9">
        <f>$E$4*Table154[[#This Row],[Potenza media oraria consumata normalizzata]]</f>
        <v>23.160035191853332</v>
      </c>
    </row>
    <row r="605" spans="1:3" x14ac:dyDescent="0.3">
      <c r="A605" s="4">
        <v>43491.125005439812</v>
      </c>
      <c r="B605">
        <v>8.1145410357522874E-5</v>
      </c>
      <c r="C605" s="9">
        <f>$E$4*Table154[[#This Row],[Potenza media oraria consumata normalizzata]]</f>
        <v>25.179420833939346</v>
      </c>
    </row>
    <row r="606" spans="1:3" x14ac:dyDescent="0.3">
      <c r="A606" s="4">
        <v>43491.166672164349</v>
      </c>
      <c r="B606">
        <v>8.0574349461583211E-5</v>
      </c>
      <c r="C606" s="9">
        <f>$E$4*Table154[[#This Row],[Potenza media oraria consumata normalizzata]]</f>
        <v>25.00222063792927</v>
      </c>
    </row>
    <row r="607" spans="1:3" x14ac:dyDescent="0.3">
      <c r="A607" s="4">
        <v>43491.208338888886</v>
      </c>
      <c r="B607">
        <v>8.637284601604729E-5</v>
      </c>
      <c r="C607" s="9">
        <f>$E$4*Table154[[#This Row],[Potenza media oraria consumata normalizzata]]</f>
        <v>26.801494118779473</v>
      </c>
    </row>
    <row r="608" spans="1:3" x14ac:dyDescent="0.3">
      <c r="A608" s="4">
        <v>43491.250005613423</v>
      </c>
      <c r="B608">
        <v>1.0814057117016362E-4</v>
      </c>
      <c r="C608" s="9">
        <f>$E$4*Table154[[#This Row],[Potenza media oraria consumata normalizzata]]</f>
        <v>33.556019234101768</v>
      </c>
    </row>
    <row r="609" spans="1:3" x14ac:dyDescent="0.3">
      <c r="A609" s="4">
        <v>43491.29167233796</v>
      </c>
      <c r="B609">
        <v>8.3008084283446815E-5</v>
      </c>
      <c r="C609" s="9">
        <f>$E$4*Table154[[#This Row],[Potenza media oraria consumata normalizzata]]</f>
        <v>25.757408553153546</v>
      </c>
    </row>
    <row r="610" spans="1:3" x14ac:dyDescent="0.3">
      <c r="A610" s="4">
        <v>43491.333339062498</v>
      </c>
      <c r="B610">
        <v>1.0554711024504795E-4</v>
      </c>
      <c r="C610" s="9">
        <f>$E$4*Table154[[#This Row],[Potenza media oraria consumata normalizzata]]</f>
        <v>32.75126830903838</v>
      </c>
    </row>
    <row r="611" spans="1:3" x14ac:dyDescent="0.3">
      <c r="A611" s="4">
        <v>43491.375005787035</v>
      </c>
      <c r="B611">
        <v>8.6840682191727047E-5</v>
      </c>
      <c r="C611" s="9">
        <f>$E$4*Table154[[#This Row],[Potenza media oraria consumata normalizzata]]</f>
        <v>26.946663684092904</v>
      </c>
    </row>
    <row r="612" spans="1:3" x14ac:dyDescent="0.3">
      <c r="A612" s="4">
        <v>43491.416672511572</v>
      </c>
      <c r="B612">
        <v>9.7876331915404866E-5</v>
      </c>
      <c r="C612" s="9">
        <f>$E$4*Table154[[#This Row],[Potenza media oraria consumata normalizzata]]</f>
        <v>30.371025793350128</v>
      </c>
    </row>
    <row r="613" spans="1:3" x14ac:dyDescent="0.3">
      <c r="A613" s="4">
        <v>43491.458339236109</v>
      </c>
      <c r="B613">
        <v>8.2071105103893397E-5</v>
      </c>
      <c r="C613" s="9">
        <f>$E$4*Table154[[#This Row],[Potenza media oraria consumata normalizzata]]</f>
        <v>25.46666391373812</v>
      </c>
    </row>
    <row r="614" spans="1:3" x14ac:dyDescent="0.3">
      <c r="A614" s="4">
        <v>43491.500005960646</v>
      </c>
      <c r="B614">
        <v>9.4029365230215609E-5</v>
      </c>
      <c r="C614" s="9">
        <f>$E$4*Table154[[#This Row],[Potenza media oraria consumata normalizzata]]</f>
        <v>29.177312030935905</v>
      </c>
    </row>
    <row r="615" spans="1:3" x14ac:dyDescent="0.3">
      <c r="A615" s="4">
        <v>43491.541672685184</v>
      </c>
      <c r="B615">
        <v>1.0458114934732228E-4</v>
      </c>
      <c r="C615" s="9">
        <f>$E$4*Table154[[#This Row],[Potenza media oraria consumata normalizzata]]</f>
        <v>32.451530642474104</v>
      </c>
    </row>
    <row r="616" spans="1:3" x14ac:dyDescent="0.3">
      <c r="A616" s="4">
        <v>43491.583339409721</v>
      </c>
      <c r="B616">
        <v>6.8388259122779477E-5</v>
      </c>
      <c r="C616" s="9">
        <f>$E$4*Table154[[#This Row],[Potenza media oraria consumata normalizzata]]</f>
        <v>21.220876805798472</v>
      </c>
    </row>
    <row r="617" spans="1:3" x14ac:dyDescent="0.3">
      <c r="A617" s="4">
        <v>43491.625006134258</v>
      </c>
      <c r="B617">
        <v>9.4891177461694492E-5</v>
      </c>
      <c r="C617" s="9">
        <f>$E$4*Table154[[#This Row],[Potenza media oraria consumata normalizzata]]</f>
        <v>29.444732366363802</v>
      </c>
    </row>
    <row r="618" spans="1:3" x14ac:dyDescent="0.3">
      <c r="A618" s="4">
        <v>43491.666672858795</v>
      </c>
      <c r="B618">
        <v>1.0985465335835748E-4</v>
      </c>
      <c r="C618" s="9">
        <f>$E$4*Table154[[#This Row],[Potenza media oraria consumata normalizzata]]</f>
        <v>34.087898937098331</v>
      </c>
    </row>
    <row r="619" spans="1:3" x14ac:dyDescent="0.3">
      <c r="A619" s="4">
        <v>43491.708339583332</v>
      </c>
      <c r="B619">
        <v>1.299913429856933E-4</v>
      </c>
      <c r="C619" s="9">
        <f>$E$4*Table154[[#This Row],[Potenza media oraria consumata normalizzata]]</f>
        <v>40.336313728460631</v>
      </c>
    </row>
    <row r="620" spans="1:3" x14ac:dyDescent="0.3">
      <c r="A620" s="4">
        <v>43491.75000630787</v>
      </c>
      <c r="B620">
        <v>1.1833663005421992E-4</v>
      </c>
      <c r="C620" s="9">
        <f>$E$4*Table154[[#This Row],[Potenza media oraria consumata normalizzata]]</f>
        <v>36.719856305824443</v>
      </c>
    </row>
    <row r="621" spans="1:3" x14ac:dyDescent="0.3">
      <c r="A621" s="4">
        <v>43491.791673032407</v>
      </c>
      <c r="B621">
        <v>1.4147187630112891E-4</v>
      </c>
      <c r="C621" s="9">
        <f>$E$4*Table154[[#This Row],[Potenza media oraria consumata normalizzata]]</f>
        <v>43.898723216240299</v>
      </c>
    </row>
    <row r="622" spans="1:3" x14ac:dyDescent="0.3">
      <c r="A622" s="4">
        <v>43491.833339756944</v>
      </c>
      <c r="B622">
        <v>8.9018729135358719E-5</v>
      </c>
      <c r="C622" s="9">
        <f>$E$4*Table154[[#This Row],[Potenza media oraria consumata normalizzata]]</f>
        <v>27.62251165070181</v>
      </c>
    </row>
    <row r="623" spans="1:3" x14ac:dyDescent="0.3">
      <c r="A623" s="4">
        <v>43491.875006481481</v>
      </c>
      <c r="B623">
        <v>1.0012592326124349E-4</v>
      </c>
      <c r="C623" s="9">
        <f>$E$4*Table154[[#This Row],[Potenza media oraria consumata normalizzata]]</f>
        <v>31.069073987963854</v>
      </c>
    </row>
    <row r="624" spans="1:3" x14ac:dyDescent="0.3">
      <c r="A624" s="4">
        <v>43491.916673206018</v>
      </c>
      <c r="B624">
        <v>1.0560053252072697E-4</v>
      </c>
      <c r="C624" s="9">
        <f>$E$4*Table154[[#This Row],[Potenza media oraria consumata normalizzata]]</f>
        <v>32.767845241181575</v>
      </c>
    </row>
    <row r="625" spans="1:3" x14ac:dyDescent="0.3">
      <c r="A625" s="4">
        <v>43491.958339930556</v>
      </c>
      <c r="B625">
        <v>8.6692205454447606E-5</v>
      </c>
      <c r="C625" s="9">
        <f>$E$4*Table154[[#This Row],[Potenza media oraria consumata normalizzata]]</f>
        <v>26.900591352515093</v>
      </c>
    </row>
    <row r="626" spans="1:3" x14ac:dyDescent="0.3">
      <c r="A626" s="4">
        <v>43492.000006655093</v>
      </c>
      <c r="B626">
        <v>9.0899691718137113E-5</v>
      </c>
      <c r="C626" s="9">
        <f>$E$4*Table154[[#This Row],[Potenza media oraria consumata normalizzata]]</f>
        <v>28.206174340137945</v>
      </c>
    </row>
    <row r="627" spans="1:3" x14ac:dyDescent="0.3">
      <c r="A627" s="4">
        <v>43492.04167337963</v>
      </c>
      <c r="B627">
        <v>7.3410819255820332E-5</v>
      </c>
      <c r="C627" s="9">
        <f>$E$4*Table154[[#This Row],[Potenza media oraria consumata normalizzata]]</f>
        <v>22.779377215081048</v>
      </c>
    </row>
    <row r="628" spans="1:3" x14ac:dyDescent="0.3">
      <c r="A628" s="4">
        <v>43492.083340104167</v>
      </c>
      <c r="B628">
        <v>9.1138695369923474E-5</v>
      </c>
      <c r="C628" s="9">
        <f>$E$4*Table154[[#This Row],[Potenza media oraria consumata normalizzata]]</f>
        <v>28.280337173287254</v>
      </c>
    </row>
    <row r="629" spans="1:3" x14ac:dyDescent="0.3">
      <c r="A629" s="4">
        <v>43492.125006828704</v>
      </c>
      <c r="B629">
        <v>7.7530215110950643E-5</v>
      </c>
      <c r="C629" s="9">
        <f>$E$4*Table154[[#This Row],[Potenza media oraria consumata normalizzata]]</f>
        <v>24.057625748927986</v>
      </c>
    </row>
    <row r="630" spans="1:3" x14ac:dyDescent="0.3">
      <c r="A630" s="4">
        <v>43492.166673553242</v>
      </c>
      <c r="B630">
        <v>9.5737068485279292E-5</v>
      </c>
      <c r="C630" s="9">
        <f>$E$4*Table154[[#This Row],[Potenza media oraria consumata normalizzata]]</f>
        <v>29.707212350982164</v>
      </c>
    </row>
    <row r="631" spans="1:3" x14ac:dyDescent="0.3">
      <c r="A631" s="4">
        <v>43492.208340277779</v>
      </c>
      <c r="B631">
        <v>1.2873797300045283E-4</v>
      </c>
      <c r="C631" s="9">
        <f>$E$4*Table154[[#This Row],[Potenza media oraria consumata normalizzata]]</f>
        <v>39.947393022040515</v>
      </c>
    </row>
    <row r="632" spans="1:3" x14ac:dyDescent="0.3">
      <c r="A632" s="4">
        <v>43492.250007002316</v>
      </c>
      <c r="B632">
        <v>1.1671978110170693E-4</v>
      </c>
      <c r="C632" s="9">
        <f>$E$4*Table154[[#This Row],[Potenza media oraria consumata normalizzata]]</f>
        <v>36.218148075859659</v>
      </c>
    </row>
    <row r="633" spans="1:3" x14ac:dyDescent="0.3">
      <c r="A633" s="4">
        <v>43492.291673726853</v>
      </c>
      <c r="B633">
        <v>1.128702699210634E-4</v>
      </c>
      <c r="C633" s="9">
        <f>$E$4*Table154[[#This Row],[Potenza media oraria consumata normalizzata]]</f>
        <v>35.023644756505973</v>
      </c>
    </row>
    <row r="634" spans="1:3" x14ac:dyDescent="0.3">
      <c r="A634" s="4">
        <v>43492.333340451391</v>
      </c>
      <c r="B634">
        <v>1.1344841755161944E-4</v>
      </c>
      <c r="C634" s="9">
        <f>$E$4*Table154[[#This Row],[Potenza media oraria consumata normalizzata]]</f>
        <v>35.203043966267508</v>
      </c>
    </row>
    <row r="635" spans="1:3" x14ac:dyDescent="0.3">
      <c r="A635" s="4">
        <v>43492.375007175928</v>
      </c>
      <c r="B635">
        <v>1.26754567132047E-4</v>
      </c>
      <c r="C635" s="9">
        <f>$E$4*Table154[[#This Row],[Potenza media oraria consumata normalizzata]]</f>
        <v>39.331942181074183</v>
      </c>
    </row>
    <row r="636" spans="1:3" x14ac:dyDescent="0.3">
      <c r="A636" s="4">
        <v>43492.416673900465</v>
      </c>
      <c r="B636">
        <v>1.1547030722613989E-4</v>
      </c>
      <c r="C636" s="9">
        <f>$E$4*Table154[[#This Row],[Potenza media oraria consumata normalizzata]]</f>
        <v>35.830436332271205</v>
      </c>
    </row>
    <row r="637" spans="1:3" x14ac:dyDescent="0.3">
      <c r="A637" s="4">
        <v>43492.458340625002</v>
      </c>
      <c r="B637">
        <v>1.2496417166054212E-4</v>
      </c>
      <c r="C637" s="9">
        <f>$E$4*Table154[[#This Row],[Potenza media oraria consumata normalizzata]]</f>
        <v>38.77638246626622</v>
      </c>
    </row>
    <row r="638" spans="1:3" x14ac:dyDescent="0.3">
      <c r="A638" s="4">
        <v>43492.500007349539</v>
      </c>
      <c r="B638">
        <v>1.3510053145535762E-4</v>
      </c>
      <c r="C638" s="9">
        <f>$E$4*Table154[[#This Row],[Potenza media oraria consumata normalizzata]]</f>
        <v>41.921694910597466</v>
      </c>
    </row>
    <row r="639" spans="1:3" x14ac:dyDescent="0.3">
      <c r="A639" s="4">
        <v>43492.541674074077</v>
      </c>
      <c r="B639">
        <v>1.3151156205134306E-4</v>
      </c>
      <c r="C639" s="9">
        <f>$E$4*Table154[[#This Row],[Potenza media oraria consumata normalizzata]]</f>
        <v>40.808037704531749</v>
      </c>
    </row>
    <row r="640" spans="1:3" x14ac:dyDescent="0.3">
      <c r="A640" s="4">
        <v>43492.583340798614</v>
      </c>
      <c r="B640">
        <v>8.0557966779072035E-5</v>
      </c>
      <c r="C640" s="9">
        <f>$E$4*Table154[[#This Row],[Potenza media oraria consumata normalizzata]]</f>
        <v>24.997137091546051</v>
      </c>
    </row>
    <row r="641" spans="1:3" x14ac:dyDescent="0.3">
      <c r="A641" s="4">
        <v>43492.625007523151</v>
      </c>
      <c r="B641">
        <v>1.1746611276119847E-4</v>
      </c>
      <c r="C641" s="9">
        <f>$E$4*Table154[[#This Row],[Potenza media oraria consumata normalizzata]]</f>
        <v>36.449734789799884</v>
      </c>
    </row>
    <row r="642" spans="1:3" x14ac:dyDescent="0.3">
      <c r="A642" s="4">
        <v>43492.666674247688</v>
      </c>
      <c r="B642">
        <v>9.3042143323695734E-5</v>
      </c>
      <c r="C642" s="9">
        <f>$E$4*Table154[[#This Row],[Potenza media oraria consumata normalizzata]]</f>
        <v>28.870977073342786</v>
      </c>
    </row>
    <row r="643" spans="1:3" x14ac:dyDescent="0.3">
      <c r="A643" s="4">
        <v>43492.708340972225</v>
      </c>
      <c r="B643">
        <v>1.0513412074383667E-4</v>
      </c>
      <c r="C643" s="9">
        <f>$E$4*Table154[[#This Row],[Potenza media oraria consumata normalizzata]]</f>
        <v>32.623117666812519</v>
      </c>
    </row>
    <row r="644" spans="1:3" x14ac:dyDescent="0.3">
      <c r="A644" s="4">
        <v>43492.750007696763</v>
      </c>
      <c r="B644">
        <v>1.4192708831641738E-4</v>
      </c>
      <c r="C644" s="9">
        <f>$E$4*Table154[[#This Row],[Potenza media oraria consumata normalizzata]]</f>
        <v>44.039975504584312</v>
      </c>
    </row>
    <row r="645" spans="1:3" x14ac:dyDescent="0.3">
      <c r="A645" s="4">
        <v>43492.7916744213</v>
      </c>
      <c r="B645">
        <v>1.6508936794255657E-4</v>
      </c>
      <c r="C645" s="9">
        <f>$E$4*Table154[[#This Row],[Potenza media oraria consumata normalizzata]]</f>
        <v>51.227230872575305</v>
      </c>
    </row>
    <row r="646" spans="1:3" x14ac:dyDescent="0.3">
      <c r="A646" s="4">
        <v>43492.83334114583</v>
      </c>
      <c r="B646">
        <v>1.1663364602538983E-4</v>
      </c>
      <c r="C646" s="9">
        <f>$E$4*Table154[[#This Row],[Potenza media oraria consumata normalizzata]]</f>
        <v>36.191420361678468</v>
      </c>
    </row>
    <row r="647" spans="1:3" x14ac:dyDescent="0.3">
      <c r="A647" s="4">
        <v>43492.875007870367</v>
      </c>
      <c r="B647">
        <v>1.2031058239732301E-4</v>
      </c>
      <c r="C647" s="9">
        <f>$E$4*Table154[[#This Row],[Potenza media oraria consumata normalizzata]]</f>
        <v>37.332373717889332</v>
      </c>
    </row>
    <row r="648" spans="1:3" x14ac:dyDescent="0.3">
      <c r="A648" s="4">
        <v>43492.916674594904</v>
      </c>
      <c r="B648">
        <v>1.1192081903447141E-4</v>
      </c>
      <c r="C648" s="9">
        <f>$E$4*Table154[[#This Row],[Potenza media oraria consumata normalizzata]]</f>
        <v>34.729030146396482</v>
      </c>
    </row>
    <row r="649" spans="1:3" x14ac:dyDescent="0.3">
      <c r="A649" s="4">
        <v>43492.958341319441</v>
      </c>
      <c r="B649">
        <v>8.6866446637521419E-5</v>
      </c>
      <c r="C649" s="9">
        <f>$E$4*Table154[[#This Row],[Potenza media oraria consumata normalizzata]]</f>
        <v>26.954658391622896</v>
      </c>
    </row>
    <row r="650" spans="1:3" x14ac:dyDescent="0.3">
      <c r="A650" s="4">
        <v>43493.000008043979</v>
      </c>
      <c r="B650">
        <v>8.0824758382910897E-5</v>
      </c>
      <c r="C650" s="9">
        <f>$E$4*Table154[[#This Row],[Potenza media oraria consumata normalizzata]]</f>
        <v>25.079922526217253</v>
      </c>
    </row>
    <row r="651" spans="1:3" x14ac:dyDescent="0.3">
      <c r="A651" s="4">
        <v>43493.041674768516</v>
      </c>
      <c r="B651">
        <v>8.3616334181806488E-5</v>
      </c>
      <c r="C651" s="9">
        <f>$E$4*Table154[[#This Row],[Potenza media oraria consumata normalizzata]]</f>
        <v>25.946148496614555</v>
      </c>
    </row>
    <row r="652" spans="1:3" x14ac:dyDescent="0.3">
      <c r="A652" s="4">
        <v>43493.083341493053</v>
      </c>
      <c r="B652">
        <v>8.4422112470004026E-5</v>
      </c>
      <c r="C652" s="9">
        <f>$E$4*Table154[[#This Row],[Potenza media oraria consumata normalizzata]]</f>
        <v>26.19618149944225</v>
      </c>
    </row>
    <row r="653" spans="1:3" x14ac:dyDescent="0.3">
      <c r="A653" s="4">
        <v>43493.12500821759</v>
      </c>
      <c r="B653">
        <v>7.8274060660587166E-5</v>
      </c>
      <c r="C653" s="9">
        <f>$E$4*Table154[[#This Row],[Potenza media oraria consumata normalizzata]]</f>
        <v>24.288441022980198</v>
      </c>
    </row>
    <row r="654" spans="1:3" x14ac:dyDescent="0.3">
      <c r="A654" s="4">
        <v>43493.166674942127</v>
      </c>
      <c r="B654">
        <v>9.4538597719733512E-5</v>
      </c>
      <c r="C654" s="9">
        <f>$E$4*Table154[[#This Row],[Potenza media oraria consumata normalizzata]]</f>
        <v>29.33532687243331</v>
      </c>
    </row>
    <row r="655" spans="1:3" x14ac:dyDescent="0.3">
      <c r="A655" s="4">
        <v>43493.208341666665</v>
      </c>
      <c r="B655">
        <v>1.046451753562563E-4</v>
      </c>
      <c r="C655" s="9">
        <f>$E$4*Table154[[#This Row],[Potenza media oraria consumata normalizzata]]</f>
        <v>32.471397913046331</v>
      </c>
    </row>
    <row r="656" spans="1:3" x14ac:dyDescent="0.3">
      <c r="A656" s="4">
        <v>43493.250008391202</v>
      </c>
      <c r="B656">
        <v>1.0984812270356578E-4</v>
      </c>
      <c r="C656" s="9">
        <f>$E$4*Table154[[#This Row],[Potenza media oraria consumata normalizzata]]</f>
        <v>34.085872474916464</v>
      </c>
    </row>
    <row r="657" spans="1:3" x14ac:dyDescent="0.3">
      <c r="A657" s="4">
        <v>43493.291675115739</v>
      </c>
      <c r="B657">
        <v>1.0981399982374952E-4</v>
      </c>
      <c r="C657" s="9">
        <f>$E$4*Table154[[#This Row],[Potenza media oraria consumata normalizzata]]</f>
        <v>34.075284145309475</v>
      </c>
    </row>
    <row r="658" spans="1:3" x14ac:dyDescent="0.3">
      <c r="A658" s="4">
        <v>43493.333341840276</v>
      </c>
      <c r="B658">
        <v>1.0388432032429276E-4</v>
      </c>
      <c r="C658" s="9">
        <f>$E$4*Table154[[#This Row],[Potenza media oraria consumata normalizzata]]</f>
        <v>32.235304596628048</v>
      </c>
    </row>
    <row r="659" spans="1:3" x14ac:dyDescent="0.3">
      <c r="A659" s="4">
        <v>43493.375008564813</v>
      </c>
      <c r="B659">
        <v>1.1570557478652316E-4</v>
      </c>
      <c r="C659" s="9">
        <f>$E$4*Table154[[#This Row],[Potenza media oraria consumata normalizzata]]</f>
        <v>35.903439856258139</v>
      </c>
    </row>
    <row r="660" spans="1:3" x14ac:dyDescent="0.3">
      <c r="A660" s="4">
        <v>43493.416675289351</v>
      </c>
      <c r="B660">
        <v>8.8563462890985781E-5</v>
      </c>
      <c r="C660" s="9">
        <f>$E$4*Table154[[#This Row],[Potenza media oraria consumata normalizzata]]</f>
        <v>27.481242535072887</v>
      </c>
    </row>
    <row r="661" spans="1:3" x14ac:dyDescent="0.3">
      <c r="A661" s="4">
        <v>43493.458342013888</v>
      </c>
      <c r="B661">
        <v>1.2473463601889962E-4</v>
      </c>
      <c r="C661" s="9">
        <f>$E$4*Table154[[#This Row],[Potenza media oraria consumata normalizzata]]</f>
        <v>38.705157556664552</v>
      </c>
    </row>
    <row r="662" spans="1:3" x14ac:dyDescent="0.3">
      <c r="A662" s="4">
        <v>43493.500008738425</v>
      </c>
      <c r="B662">
        <v>1.2738158375935756E-4</v>
      </c>
      <c r="C662" s="9">
        <f>$E$4*Table154[[#This Row],[Potenza media oraria consumata normalizzata]]</f>
        <v>39.526505440528652</v>
      </c>
    </row>
    <row r="663" spans="1:3" x14ac:dyDescent="0.3">
      <c r="A663" s="4">
        <v>43493.541675462962</v>
      </c>
      <c r="B663">
        <v>9.6291881574626616E-5</v>
      </c>
      <c r="C663" s="9">
        <f>$E$4*Table154[[#This Row],[Potenza media oraria consumata normalizzata]]</f>
        <v>29.879370852606637</v>
      </c>
    </row>
    <row r="664" spans="1:3" x14ac:dyDescent="0.3">
      <c r="A664" s="4">
        <v>43493.5833421875</v>
      </c>
      <c r="B664">
        <v>9.3050590323502454E-5</v>
      </c>
      <c r="C664" s="9">
        <f>$E$4*Table154[[#This Row],[Potenza media oraria consumata normalizzata]]</f>
        <v>28.87359817738281</v>
      </c>
    </row>
    <row r="665" spans="1:3" x14ac:dyDescent="0.3">
      <c r="A665" s="4">
        <v>43493.625008912037</v>
      </c>
      <c r="B665">
        <v>9.3841006552206231E-5</v>
      </c>
      <c r="C665" s="9">
        <f>$E$4*Table154[[#This Row],[Potenza media oraria consumata normalizzata]]</f>
        <v>29.118864333149595</v>
      </c>
    </row>
    <row r="666" spans="1:3" x14ac:dyDescent="0.3">
      <c r="A666" s="4">
        <v>43493.666675636574</v>
      </c>
      <c r="B666">
        <v>1.0515520882649351E-4</v>
      </c>
      <c r="C666" s="9">
        <f>$E$4*Table154[[#This Row],[Potenza media oraria consumata normalizzata]]</f>
        <v>32.629661298860938</v>
      </c>
    </row>
    <row r="667" spans="1:3" x14ac:dyDescent="0.3">
      <c r="A667" s="4">
        <v>43493.708342361111</v>
      </c>
      <c r="B667">
        <v>1.3108400205556739E-4</v>
      </c>
      <c r="C667" s="9">
        <f>$E$4*Table154[[#This Row],[Potenza media oraria consumata normalizzata]]</f>
        <v>40.675365837842563</v>
      </c>
    </row>
    <row r="668" spans="1:3" x14ac:dyDescent="0.3">
      <c r="A668" s="4">
        <v>43493.750009085648</v>
      </c>
      <c r="B668">
        <v>1.4081943997748444E-4</v>
      </c>
      <c r="C668" s="9">
        <f>$E$4*Table154[[#This Row],[Potenza media oraria consumata normalizzata]]</f>
        <v>43.696272225013423</v>
      </c>
    </row>
    <row r="669" spans="1:3" x14ac:dyDescent="0.3">
      <c r="A669" s="4">
        <v>43493.791675810186</v>
      </c>
      <c r="B669">
        <v>1.289945866159726E-4</v>
      </c>
      <c r="C669" s="9">
        <f>$E$4*Table154[[#This Row],[Potenza media oraria consumata normalizzata]]</f>
        <v>40.027020226936301</v>
      </c>
    </row>
    <row r="670" spans="1:3" x14ac:dyDescent="0.3">
      <c r="A670" s="4">
        <v>43493.833342534723</v>
      </c>
      <c r="B670">
        <v>1.5491901126824366E-4</v>
      </c>
      <c r="C670" s="9">
        <f>$E$4*Table154[[#This Row],[Potenza media oraria consumata normalizzata]]</f>
        <v>48.071369196536011</v>
      </c>
    </row>
    <row r="671" spans="1:3" x14ac:dyDescent="0.3">
      <c r="A671" s="4">
        <v>43493.87500925926</v>
      </c>
      <c r="B671">
        <v>9.6447741007407188E-5</v>
      </c>
      <c r="C671" s="9">
        <f>$E$4*Table154[[#This Row],[Potenza media oraria consumata normalizzata]]</f>
        <v>29.927734034598451</v>
      </c>
    </row>
    <row r="672" spans="1:3" x14ac:dyDescent="0.3">
      <c r="A672" s="4">
        <v>43493.916675983797</v>
      </c>
      <c r="B672">
        <v>9.897234432389157E-5</v>
      </c>
      <c r="C672" s="9">
        <f>$E$4*Table154[[#This Row],[Potenza media oraria consumata normalizzata]]</f>
        <v>30.711118443703555</v>
      </c>
    </row>
    <row r="673" spans="1:3" x14ac:dyDescent="0.3">
      <c r="A673" s="4">
        <v>43493.958342708334</v>
      </c>
      <c r="B673">
        <v>8.1805399108587007E-5</v>
      </c>
      <c r="C673" s="9">
        <f>$E$4*Table154[[#This Row],[Potenza media oraria consumata normalizzata]]</f>
        <v>25.384215343394548</v>
      </c>
    </row>
    <row r="674" spans="1:3" x14ac:dyDescent="0.3">
      <c r="A674" s="4">
        <v>43494.000009432872</v>
      </c>
      <c r="B674">
        <v>6.821091844929497E-5</v>
      </c>
      <c r="C674" s="9">
        <f>$E$4*Table154[[#This Row],[Potenza media oraria consumata normalizzata]]</f>
        <v>21.165847994816229</v>
      </c>
    </row>
    <row r="675" spans="1:3" x14ac:dyDescent="0.3">
      <c r="A675" s="4">
        <v>43494.041676157409</v>
      </c>
      <c r="B675">
        <v>8.7111817614290941E-5</v>
      </c>
      <c r="C675" s="9">
        <f>$E$4*Table154[[#This Row],[Potenza media oraria consumata normalizzata]]</f>
        <v>27.030797005714479</v>
      </c>
    </row>
    <row r="676" spans="1:3" x14ac:dyDescent="0.3">
      <c r="A676" s="4">
        <v>43494.083342881946</v>
      </c>
      <c r="B676">
        <v>8.2846625343396287E-5</v>
      </c>
      <c r="C676" s="9">
        <f>$E$4*Table154[[#This Row],[Potenza media oraria consumata normalizzata]]</f>
        <v>25.707307844055869</v>
      </c>
    </row>
    <row r="677" spans="1:3" x14ac:dyDescent="0.3">
      <c r="A677" s="4">
        <v>43494.125009606483</v>
      </c>
      <c r="B677">
        <v>7.6818180142250897E-5</v>
      </c>
      <c r="C677" s="9">
        <f>$E$4*Table154[[#This Row],[Potenza media oraria consumata normalizzata]]</f>
        <v>23.836681298140455</v>
      </c>
    </row>
    <row r="678" spans="1:3" x14ac:dyDescent="0.3">
      <c r="A678" s="4">
        <v>43494.16667633102</v>
      </c>
      <c r="B678">
        <v>8.2234605053981255E-5</v>
      </c>
      <c r="C678" s="9">
        <f>$E$4*Table154[[#This Row],[Potenza media oraria consumata normalizzata]]</f>
        <v>25.517397948250384</v>
      </c>
    </row>
    <row r="679" spans="1:3" x14ac:dyDescent="0.3">
      <c r="A679" s="4">
        <v>43494.208343055558</v>
      </c>
      <c r="B679">
        <v>9.1463448080415831E-5</v>
      </c>
      <c r="C679" s="9">
        <f>$E$4*Table154[[#This Row],[Potenza media oraria consumata normalizzata]]</f>
        <v>28.381107939353033</v>
      </c>
    </row>
    <row r="680" spans="1:3" x14ac:dyDescent="0.3">
      <c r="A680" s="4">
        <v>43494.250009780095</v>
      </c>
      <c r="B680">
        <v>1.3297844809601289E-4</v>
      </c>
      <c r="C680" s="9">
        <f>$E$4*Table154[[#This Row],[Potenza media oraria consumata normalizzata]]</f>
        <v>41.263212444192803</v>
      </c>
    </row>
    <row r="681" spans="1:3" x14ac:dyDescent="0.3">
      <c r="A681" s="4">
        <v>43494.291676504632</v>
      </c>
      <c r="B681">
        <v>1.3009783020428178E-4</v>
      </c>
      <c r="C681" s="9">
        <f>$E$4*Table154[[#This Row],[Potenza media oraria consumata normalizzata]]</f>
        <v>40.369356712388637</v>
      </c>
    </row>
    <row r="682" spans="1:3" x14ac:dyDescent="0.3">
      <c r="A682" s="4">
        <v>43494.333343229169</v>
      </c>
      <c r="B682">
        <v>9.5849344983761254E-5</v>
      </c>
      <c r="C682" s="9">
        <f>$E$4*Table154[[#This Row],[Potenza media oraria consumata normalizzata]]</f>
        <v>29.742051748461115</v>
      </c>
    </row>
    <row r="683" spans="1:3" x14ac:dyDescent="0.3">
      <c r="A683" s="4">
        <v>43494.375009953706</v>
      </c>
      <c r="B683">
        <v>7.2261584703904751E-5</v>
      </c>
      <c r="C683" s="9">
        <f>$E$4*Table154[[#This Row],[Potenza media oraria consumata normalizzata]]</f>
        <v>22.422769733621646</v>
      </c>
    </row>
    <row r="684" spans="1:3" x14ac:dyDescent="0.3">
      <c r="A684" s="4">
        <v>43494.416676678244</v>
      </c>
      <c r="B684">
        <v>7.9172412888233389E-5</v>
      </c>
      <c r="C684" s="9">
        <f>$E$4*Table154[[#This Row],[Potenza media oraria consumata normalizzata]]</f>
        <v>24.56719971921882</v>
      </c>
    </row>
    <row r="685" spans="1:3" x14ac:dyDescent="0.3">
      <c r="A685" s="4">
        <v>43494.458343402781</v>
      </c>
      <c r="B685">
        <v>1.0178818967539571E-4</v>
      </c>
      <c r="C685" s="9">
        <f>$E$4*Table154[[#This Row],[Potenza media oraria consumata normalizzata]]</f>
        <v>31.584875256275286</v>
      </c>
    </row>
    <row r="686" spans="1:3" x14ac:dyDescent="0.3">
      <c r="A686" s="4">
        <v>43494.500010127318</v>
      </c>
      <c r="B686">
        <v>9.2361917798503178E-5</v>
      </c>
      <c r="C686" s="9">
        <f>$E$4*Table154[[#This Row],[Potenza media oraria consumata normalizzata]]</f>
        <v>28.659903092875535</v>
      </c>
    </row>
    <row r="687" spans="1:3" x14ac:dyDescent="0.3">
      <c r="A687" s="4">
        <v>43494.541676851855</v>
      </c>
      <c r="B687">
        <v>9.4280082168917204E-5</v>
      </c>
      <c r="C687" s="9">
        <f>$E$4*Table154[[#This Row],[Potenza media oraria consumata normalizzata]]</f>
        <v>29.25510949701501</v>
      </c>
    </row>
    <row r="688" spans="1:3" x14ac:dyDescent="0.3">
      <c r="A688" s="4">
        <v>43494.583343576393</v>
      </c>
      <c r="B688">
        <v>9.5371864404663955E-5</v>
      </c>
      <c r="C688" s="9">
        <f>$E$4*Table154[[#This Row],[Potenza media oraria consumata normalizzata]]</f>
        <v>29.593889524767224</v>
      </c>
    </row>
    <row r="689" spans="1:3" x14ac:dyDescent="0.3">
      <c r="A689" s="4">
        <v>43494.625010300922</v>
      </c>
      <c r="B689">
        <v>1.1584200445284575E-4</v>
      </c>
      <c r="C689" s="9">
        <f>$E$4*Table154[[#This Row],[Potenza media oraria consumata normalizzata]]</f>
        <v>35.945773981718034</v>
      </c>
    </row>
    <row r="690" spans="1:3" x14ac:dyDescent="0.3">
      <c r="A690" s="4">
        <v>43494.66667702546</v>
      </c>
      <c r="B690">
        <v>9.9442363643532469E-5</v>
      </c>
      <c r="C690" s="9">
        <f>$E$4*Table154[[#This Row],[Potenza media oraria consumata normalizzata]]</f>
        <v>30.856965438588126</v>
      </c>
    </row>
    <row r="691" spans="1:3" x14ac:dyDescent="0.3">
      <c r="A691" s="4">
        <v>43494.708343749997</v>
      </c>
      <c r="B691">
        <v>1.3354202817647998E-4</v>
      </c>
      <c r="C691" s="9">
        <f>$E$4*Table154[[#This Row],[Potenza media oraria consumata normalizzata]]</f>
        <v>41.438091343161737</v>
      </c>
    </row>
    <row r="692" spans="1:3" x14ac:dyDescent="0.3">
      <c r="A692" s="4">
        <v>43494.750010474534</v>
      </c>
      <c r="B692">
        <v>1.8064905328762023E-4</v>
      </c>
      <c r="C692" s="9">
        <f>$E$4*Table154[[#This Row],[Potenza media oraria consumata normalizzata]]</f>
        <v>56.055401235148558</v>
      </c>
    </row>
    <row r="693" spans="1:3" x14ac:dyDescent="0.3">
      <c r="A693" s="4">
        <v>43494.791677199071</v>
      </c>
      <c r="B693">
        <v>1.501306112274493E-4</v>
      </c>
      <c r="C693" s="9">
        <f>$E$4*Table154[[#This Row],[Potenza media oraria consumata normalizzata]]</f>
        <v>46.585528663877518</v>
      </c>
    </row>
    <row r="694" spans="1:3" x14ac:dyDescent="0.3">
      <c r="A694" s="4">
        <v>43494.833343923608</v>
      </c>
      <c r="B694">
        <v>1.1289247070110914E-4</v>
      </c>
      <c r="C694" s="9">
        <f>$E$4*Table154[[#This Row],[Potenza media oraria consumata normalizzata]]</f>
        <v>35.03053365855417</v>
      </c>
    </row>
    <row r="695" spans="1:3" x14ac:dyDescent="0.3">
      <c r="A695" s="4">
        <v>43494.875010648146</v>
      </c>
      <c r="B695">
        <v>1.1233771219376747E-4</v>
      </c>
      <c r="C695" s="9">
        <f>$E$4*Table154[[#This Row],[Potenza media oraria consumata normalizzata]]</f>
        <v>34.858392093726046</v>
      </c>
    </row>
    <row r="696" spans="1:3" x14ac:dyDescent="0.3">
      <c r="A696" s="4">
        <v>43494.916677372683</v>
      </c>
      <c r="B696">
        <v>1.0762541245884253E-4</v>
      </c>
      <c r="C696" s="9">
        <f>$E$4*Table154[[#This Row],[Potenza media oraria consumata normalizzata]]</f>
        <v>33.396165485978834</v>
      </c>
    </row>
    <row r="697" spans="1:3" x14ac:dyDescent="0.3">
      <c r="A697" s="4">
        <v>43494.95834409722</v>
      </c>
      <c r="B697">
        <v>8.3348800078285378E-5</v>
      </c>
      <c r="C697" s="9">
        <f>$E$4*Table154[[#This Row],[Potenza media oraria consumata normalizzata]]</f>
        <v>25.863132664291953</v>
      </c>
    </row>
    <row r="698" spans="1:3" x14ac:dyDescent="0.3">
      <c r="A698" s="4">
        <v>43495.000010821757</v>
      </c>
      <c r="B698">
        <v>9.687780293452742E-5</v>
      </c>
      <c r="C698" s="9">
        <f>$E$4*Table154[[#This Row],[Potenza media oraria consumata normalizzata]]</f>
        <v>30.061182250583858</v>
      </c>
    </row>
    <row r="699" spans="1:3" x14ac:dyDescent="0.3">
      <c r="A699" s="4">
        <v>43495.041677546295</v>
      </c>
      <c r="B699">
        <v>9.0800577529398922E-5</v>
      </c>
      <c r="C699" s="9">
        <f>$E$4*Table154[[#This Row],[Potenza media oraria consumata normalizzata]]</f>
        <v>28.175419207372485</v>
      </c>
    </row>
    <row r="700" spans="1:3" x14ac:dyDescent="0.3">
      <c r="A700" s="4">
        <v>43495.083344270832</v>
      </c>
      <c r="B700">
        <v>9.1918203691467159E-5</v>
      </c>
      <c r="C700" s="9">
        <f>$E$4*Table154[[#This Row],[Potenza media oraria consumata normalizzata]]</f>
        <v>28.52221860546226</v>
      </c>
    </row>
    <row r="701" spans="1:3" x14ac:dyDescent="0.3">
      <c r="A701" s="4">
        <v>43495.125010995369</v>
      </c>
      <c r="B701">
        <v>8.0919680886979288E-5</v>
      </c>
      <c r="C701" s="9">
        <f>$E$4*Table154[[#This Row],[Potenza media oraria consumata normalizzata]]</f>
        <v>25.109376979229673</v>
      </c>
    </row>
    <row r="702" spans="1:3" x14ac:dyDescent="0.3">
      <c r="A702" s="4">
        <v>43495.166677719906</v>
      </c>
      <c r="B702">
        <v>1.2181401226315505E-4</v>
      </c>
      <c r="C702" s="9">
        <f>$E$4*Table154[[#This Row],[Potenza media oraria consumata normalizzata]]</f>
        <v>37.798888005257012</v>
      </c>
    </row>
    <row r="703" spans="1:3" x14ac:dyDescent="0.3">
      <c r="A703" s="4">
        <v>43495.208344444443</v>
      </c>
      <c r="B703">
        <v>1.319892690287389E-4</v>
      </c>
      <c r="C703" s="9">
        <f>$E$4*Table154[[#This Row],[Potenza media oraria consumata normalizzata]]</f>
        <v>40.956270179617682</v>
      </c>
    </row>
    <row r="704" spans="1:3" x14ac:dyDescent="0.3">
      <c r="A704" s="4">
        <v>43495.250011168981</v>
      </c>
      <c r="B704">
        <v>1.4018414027307856E-4</v>
      </c>
      <c r="C704" s="9">
        <f>$E$4*Table154[[#This Row],[Potenza media oraria consumata normalizzata]]</f>
        <v>43.499138726736277</v>
      </c>
    </row>
    <row r="705" spans="1:3" x14ac:dyDescent="0.3">
      <c r="A705" s="4">
        <v>43495.291677893518</v>
      </c>
      <c r="B705">
        <v>1.4396777392411121E-4</v>
      </c>
      <c r="C705" s="9">
        <f>$E$4*Table154[[#This Row],[Potenza media oraria consumata normalizzata]]</f>
        <v>44.67320024865171</v>
      </c>
    </row>
    <row r="706" spans="1:3" x14ac:dyDescent="0.3">
      <c r="A706" s="4">
        <v>43495.333344618055</v>
      </c>
      <c r="B706">
        <v>1.1817321246818947E-4</v>
      </c>
      <c r="C706" s="9">
        <f>$E$4*Table154[[#This Row],[Potenza media oraria consumata normalizzata]]</f>
        <v>36.66914782887919</v>
      </c>
    </row>
    <row r="707" spans="1:3" x14ac:dyDescent="0.3">
      <c r="A707" s="4">
        <v>43495.375011342592</v>
      </c>
      <c r="B707">
        <v>1.2328006658958194E-4</v>
      </c>
      <c r="C707" s="9">
        <f>$E$4*Table154[[#This Row],[Potenza media oraria consumata normalizzata]]</f>
        <v>38.253804662747278</v>
      </c>
    </row>
    <row r="708" spans="1:3" x14ac:dyDescent="0.3">
      <c r="A708" s="4">
        <v>43495.416678067129</v>
      </c>
      <c r="B708">
        <v>1.0557167536478877E-4</v>
      </c>
      <c r="C708" s="9">
        <f>$E$4*Table154[[#This Row],[Potenza media oraria consumata normalizzata]]</f>
        <v>32.758890865693957</v>
      </c>
    </row>
    <row r="709" spans="1:3" x14ac:dyDescent="0.3">
      <c r="A709" s="4">
        <v>43495.458344791667</v>
      </c>
      <c r="B709">
        <v>1.0439722325621202E-4</v>
      </c>
      <c r="C709" s="9">
        <f>$E$4*Table154[[#This Row],[Potenza media oraria consumata normalizzata]]</f>
        <v>32.394458376402589</v>
      </c>
    </row>
    <row r="710" spans="1:3" x14ac:dyDescent="0.3">
      <c r="A710" s="4">
        <v>43495.500011516204</v>
      </c>
      <c r="B710">
        <v>1.4649691918554869E-4</v>
      </c>
      <c r="C710" s="9">
        <f>$E$4*Table154[[#This Row],[Potenza media oraria consumata normalizzata]]</f>
        <v>45.457994023275759</v>
      </c>
    </row>
    <row r="711" spans="1:3" x14ac:dyDescent="0.3">
      <c r="A711" s="4">
        <v>43495.541678240741</v>
      </c>
      <c r="B711">
        <v>1.3249874157050367E-4</v>
      </c>
      <c r="C711" s="9">
        <f>$E$4*Table154[[#This Row],[Potenza media oraria consumata normalizzata]]</f>
        <v>41.114359509327286</v>
      </c>
    </row>
    <row r="712" spans="1:3" x14ac:dyDescent="0.3">
      <c r="A712" s="4">
        <v>43495.583344965278</v>
      </c>
      <c r="B712">
        <v>9.33990538123512E-5</v>
      </c>
      <c r="C712" s="9">
        <f>$E$4*Table154[[#This Row],[Potenza media oraria consumata normalizzata]]</f>
        <v>28.981726397972576</v>
      </c>
    </row>
    <row r="713" spans="1:3" x14ac:dyDescent="0.3">
      <c r="A713" s="4">
        <v>43495.625011689815</v>
      </c>
      <c r="B713">
        <v>1.1503873091492714E-4</v>
      </c>
      <c r="C713" s="9">
        <f>$E$4*Table154[[#This Row],[Potenza media oraria consumata normalizzata]]</f>
        <v>35.696518202901892</v>
      </c>
    </row>
    <row r="714" spans="1:3" x14ac:dyDescent="0.3">
      <c r="A714" s="4">
        <v>43495.666678414353</v>
      </c>
      <c r="B714">
        <v>1.1950890974705835E-4</v>
      </c>
      <c r="C714" s="9">
        <f>$E$4*Table154[[#This Row],[Potenza media oraria consumata normalizzata]]</f>
        <v>37.083614694512207</v>
      </c>
    </row>
    <row r="715" spans="1:3" x14ac:dyDescent="0.3">
      <c r="A715" s="4">
        <v>43495.70834513889</v>
      </c>
      <c r="B715">
        <v>1.7390954267386483E-4</v>
      </c>
      <c r="C715" s="9">
        <f>$E$4*Table154[[#This Row],[Potenza media oraria consumata normalizzata]]</f>
        <v>53.96413109170026</v>
      </c>
    </row>
    <row r="716" spans="1:3" x14ac:dyDescent="0.3">
      <c r="A716" s="4">
        <v>43495.750011863427</v>
      </c>
      <c r="B716">
        <v>2.0380026008752508E-4</v>
      </c>
      <c r="C716" s="9">
        <f>$E$4*Table154[[#This Row],[Potenza media oraria consumata normalizzata]]</f>
        <v>63.239220705159035</v>
      </c>
    </row>
    <row r="717" spans="1:3" x14ac:dyDescent="0.3">
      <c r="A717" s="4">
        <v>43495.791678587964</v>
      </c>
      <c r="B717">
        <v>1.785507063309825E-4</v>
      </c>
      <c r="C717" s="9">
        <f>$E$4*Table154[[#This Row],[Potenza media oraria consumata normalizzata]]</f>
        <v>55.404284174503871</v>
      </c>
    </row>
    <row r="718" spans="1:3" x14ac:dyDescent="0.3">
      <c r="A718" s="4">
        <v>43495.833345312501</v>
      </c>
      <c r="B718">
        <v>1.8723658829140931E-4</v>
      </c>
      <c r="C718" s="9">
        <f>$E$4*Table154[[#This Row],[Potenza media oraria consumata normalizzata]]</f>
        <v>58.09951334682431</v>
      </c>
    </row>
    <row r="719" spans="1:3" x14ac:dyDescent="0.3">
      <c r="A719" s="4">
        <v>43495.875012037039</v>
      </c>
      <c r="B719">
        <v>1.0530040064857749E-4</v>
      </c>
      <c r="C719" s="9">
        <f>$E$4*Table154[[#This Row],[Potenza media oraria consumata normalizzata]]</f>
        <v>32.674714321253596</v>
      </c>
    </row>
    <row r="720" spans="1:3" x14ac:dyDescent="0.3">
      <c r="A720" s="4">
        <v>43495.916678761576</v>
      </c>
      <c r="B720">
        <v>1.0732378850519839E-4</v>
      </c>
      <c r="C720" s="9">
        <f>$E$4*Table154[[#This Row],[Potenza media oraria consumata normalizzata]]</f>
        <v>33.302571573163064</v>
      </c>
    </row>
    <row r="721" spans="1:3" x14ac:dyDescent="0.3">
      <c r="A721" s="4">
        <v>43495.958345486113</v>
      </c>
      <c r="B721">
        <v>9.5732342864328276E-5</v>
      </c>
      <c r="C721" s="9">
        <f>$E$4*Table154[[#This Row],[Potenza media oraria consumata normalizzata]]</f>
        <v>29.705745990801063</v>
      </c>
    </row>
    <row r="722" spans="1:3" x14ac:dyDescent="0.3">
      <c r="A722" s="4">
        <v>43496.00001221065</v>
      </c>
      <c r="B722">
        <v>7.3633403657122774E-5</v>
      </c>
      <c r="C722" s="9">
        <f>$E$4*Table154[[#This Row],[Potenza media oraria consumata normalizzata]]</f>
        <v>22.848445154805198</v>
      </c>
    </row>
    <row r="723" spans="1:3" x14ac:dyDescent="0.3">
      <c r="A723" s="4">
        <v>43496.041678935188</v>
      </c>
      <c r="B723">
        <v>8.7292601735486488E-5</v>
      </c>
      <c r="C723" s="9">
        <f>$E$4*Table154[[#This Row],[Potenza media oraria consumata normalizzata]]</f>
        <v>27.086894318521459</v>
      </c>
    </row>
    <row r="724" spans="1:3" x14ac:dyDescent="0.3">
      <c r="A724" s="4">
        <v>43496.083345659725</v>
      </c>
      <c r="B724">
        <v>8.9184728138106008E-5</v>
      </c>
      <c r="C724" s="9">
        <f>$E$4*Table154[[#This Row],[Potenza media oraria consumata normalizzata]]</f>
        <v>27.674021141254293</v>
      </c>
    </row>
    <row r="725" spans="1:3" x14ac:dyDescent="0.3">
      <c r="A725" s="4">
        <v>43496.125012384262</v>
      </c>
      <c r="B725">
        <v>8.843648534061277E-5</v>
      </c>
      <c r="C725" s="9">
        <f>$E$4*Table154[[#This Row],[Potenza media oraria consumata normalizzata]]</f>
        <v>27.441841401192143</v>
      </c>
    </row>
    <row r="726" spans="1:3" x14ac:dyDescent="0.3">
      <c r="A726" s="4">
        <v>43496.166679108799</v>
      </c>
      <c r="B726">
        <v>8.3900511797223437E-5</v>
      </c>
      <c r="C726" s="9">
        <f>$E$4*Table154[[#This Row],[Potenza media oraria consumata normalizzata]]</f>
        <v>26.034328810678431</v>
      </c>
    </row>
    <row r="727" spans="1:3" x14ac:dyDescent="0.3">
      <c r="A727" s="4">
        <v>43496.208345833336</v>
      </c>
      <c r="B727">
        <v>1.5407241026923896E-4</v>
      </c>
      <c r="C727" s="9">
        <f>$E$4*Table154[[#This Row],[Potenza media oraria consumata normalizzata]]</f>
        <v>47.808668906544852</v>
      </c>
    </row>
    <row r="728" spans="1:3" x14ac:dyDescent="0.3">
      <c r="A728" s="4">
        <v>43496.250012557874</v>
      </c>
      <c r="B728">
        <v>1.2532043752560765E-4</v>
      </c>
      <c r="C728" s="9">
        <f>$E$4*Table154[[#This Row],[Potenza media oraria consumata normalizzata]]</f>
        <v>38.886931764196056</v>
      </c>
    </row>
    <row r="729" spans="1:3" x14ac:dyDescent="0.3">
      <c r="A729" s="4">
        <v>43496.291679282411</v>
      </c>
      <c r="B729">
        <v>1.2744348500056996E-4</v>
      </c>
      <c r="C729" s="9">
        <f>$E$4*Table154[[#This Row],[Potenza media oraria consumata normalizzata]]</f>
        <v>39.545713395676856</v>
      </c>
    </row>
    <row r="730" spans="1:3" x14ac:dyDescent="0.3">
      <c r="A730" s="4">
        <v>43496.333346006948</v>
      </c>
      <c r="B730">
        <v>1.0744434620773995E-4</v>
      </c>
      <c r="C730" s="9">
        <f>$E$4*Table154[[#This Row],[Potenza media oraria consumata normalizzata]]</f>
        <v>33.339980628261706</v>
      </c>
    </row>
    <row r="731" spans="1:3" x14ac:dyDescent="0.3">
      <c r="A731" s="4">
        <v>43496.375012731478</v>
      </c>
      <c r="B731">
        <v>1.1693814773671168E-4</v>
      </c>
      <c r="C731" s="9">
        <f>$E$4*Table154[[#This Row],[Potenza media oraria consumata normalizzata]]</f>
        <v>36.285907242701633</v>
      </c>
    </row>
    <row r="732" spans="1:3" x14ac:dyDescent="0.3">
      <c r="A732" s="4">
        <v>43496.416679456015</v>
      </c>
      <c r="B732">
        <v>1.0684122721448166E-4</v>
      </c>
      <c r="C732" s="9">
        <f>$E$4*Table154[[#This Row],[Potenza media oraria consumata normalizzata]]</f>
        <v>33.152832804653663</v>
      </c>
    </row>
    <row r="733" spans="1:3" x14ac:dyDescent="0.3">
      <c r="A733" s="4">
        <v>43496.458346180552</v>
      </c>
      <c r="B733">
        <v>1.2635523150430155E-4</v>
      </c>
      <c r="C733" s="9">
        <f>$E$4*Table154[[#This Row],[Potenza media oraria consumata normalizzata]]</f>
        <v>39.208028335784768</v>
      </c>
    </row>
    <row r="734" spans="1:3" x14ac:dyDescent="0.3">
      <c r="A734" s="4">
        <v>43496.50001290509</v>
      </c>
      <c r="B734">
        <v>1.292669385836679E-4</v>
      </c>
      <c r="C734" s="9">
        <f>$E$4*Table154[[#This Row],[Potenza media oraria consumata normalizzata]]</f>
        <v>40.111531042512148</v>
      </c>
    </row>
    <row r="735" spans="1:3" x14ac:dyDescent="0.3">
      <c r="A735" s="4">
        <v>43496.541679629627</v>
      </c>
      <c r="B735">
        <v>1.101512660344392E-4</v>
      </c>
      <c r="C735" s="9">
        <f>$E$4*Table154[[#This Row],[Potenza media oraria consumata normalizzata]]</f>
        <v>34.179937850486482</v>
      </c>
    </row>
    <row r="736" spans="1:3" x14ac:dyDescent="0.3">
      <c r="A736" s="4">
        <v>43496.583346354164</v>
      </c>
      <c r="B736">
        <v>9.4353578294656989E-5</v>
      </c>
      <c r="C736" s="9">
        <f>$E$4*Table154[[#This Row],[Potenza media oraria consumata normalizzata]]</f>
        <v>29.277915344832063</v>
      </c>
    </row>
    <row r="737" spans="1:3" x14ac:dyDescent="0.3">
      <c r="A737" s="4">
        <v>43496.625013078701</v>
      </c>
      <c r="B737">
        <v>1.1554647506449226E-4</v>
      </c>
      <c r="C737" s="9">
        <f>$E$4*Table154[[#This Row],[Potenza media oraria consumata normalizzata]]</f>
        <v>35.854071212511947</v>
      </c>
    </row>
    <row r="738" spans="1:3" x14ac:dyDescent="0.3">
      <c r="A738" s="4">
        <v>43496.666679803238</v>
      </c>
      <c r="B738">
        <v>1.09246678965235E-4</v>
      </c>
      <c r="C738" s="9">
        <f>$E$4*Table154[[#This Row],[Potenza media oraria consumata normalizzata]]</f>
        <v>33.899244482912422</v>
      </c>
    </row>
    <row r="739" spans="1:3" x14ac:dyDescent="0.3">
      <c r="A739" s="4">
        <v>43496.708346527776</v>
      </c>
      <c r="B739">
        <v>1.4500395784835821E-4</v>
      </c>
      <c r="C739" s="9">
        <f>$E$4*Table154[[#This Row],[Potenza media oraria consumata normalizzata]]</f>
        <v>44.994728120345556</v>
      </c>
    </row>
    <row r="740" spans="1:3" x14ac:dyDescent="0.3">
      <c r="A740" s="4">
        <v>43496.750013252313</v>
      </c>
      <c r="B740">
        <v>1.3816436501329525E-4</v>
      </c>
      <c r="C740" s="9">
        <f>$E$4*Table154[[#This Row],[Potenza media oraria consumata normalizzata]]</f>
        <v>42.872402463625519</v>
      </c>
    </row>
    <row r="741" spans="1:3" x14ac:dyDescent="0.3">
      <c r="A741" s="4">
        <v>43496.79167997685</v>
      </c>
      <c r="B741">
        <v>1.805250418718021E-4</v>
      </c>
      <c r="C741" s="9">
        <f>$E$4*Table154[[#This Row],[Potenza media oraria consumata normalizzata]]</f>
        <v>56.016920492820191</v>
      </c>
    </row>
    <row r="742" spans="1:3" x14ac:dyDescent="0.3">
      <c r="A742" s="4">
        <v>43496.833346701387</v>
      </c>
      <c r="B742">
        <v>1.4358979253504246E-4</v>
      </c>
      <c r="C742" s="9">
        <f>$E$4*Table154[[#This Row],[Potenza media oraria consumata normalizzata]]</f>
        <v>44.555912623623676</v>
      </c>
    </row>
    <row r="743" spans="1:3" x14ac:dyDescent="0.3">
      <c r="A743" s="4">
        <v>43496.875013425924</v>
      </c>
      <c r="B743">
        <v>1.2787496317060766E-4</v>
      </c>
      <c r="C743" s="9">
        <f>$E$4*Table154[[#This Row],[Potenza media oraria consumata normalizzata]]</f>
        <v>39.679601071839556</v>
      </c>
    </row>
    <row r="744" spans="1:3" x14ac:dyDescent="0.3">
      <c r="A744" s="4">
        <v>43496.916680150462</v>
      </c>
      <c r="B744">
        <v>1.2933094174969178E-4</v>
      </c>
      <c r="C744" s="9">
        <f>$E$4*Table154[[#This Row],[Potenza media oraria consumata normalizzata]]</f>
        <v>40.131391224929359</v>
      </c>
    </row>
    <row r="745" spans="1:3" x14ac:dyDescent="0.3">
      <c r="A745" s="4">
        <v>43496.958346874999</v>
      </c>
      <c r="B745">
        <v>8.6065417507895169E-5</v>
      </c>
      <c r="C745" s="9">
        <f>$E$4*Table154[[#This Row],[Potenza media oraria consumata normalizzata]]</f>
        <v>26.706099052699869</v>
      </c>
    </row>
    <row r="746" spans="1:3" x14ac:dyDescent="0.3">
      <c r="A746" s="4">
        <v>43497.000013599536</v>
      </c>
      <c r="B746">
        <v>9.3754314628815064E-5</v>
      </c>
      <c r="C746" s="9">
        <f>$E$4*Table154[[#This Row],[Potenza media oraria consumata normalizzata]]</f>
        <v>29.091963829321315</v>
      </c>
    </row>
    <row r="747" spans="1:3" x14ac:dyDescent="0.3">
      <c r="A747" s="4">
        <v>43497.041680324073</v>
      </c>
      <c r="B747">
        <v>1.1127433421507687E-4</v>
      </c>
      <c r="C747" s="9">
        <f>$E$4*Table154[[#This Row],[Potenza media oraria consumata normalizzata]]</f>
        <v>34.528425906938352</v>
      </c>
    </row>
    <row r="748" spans="1:3" x14ac:dyDescent="0.3">
      <c r="A748" s="4">
        <v>43497.08334704861</v>
      </c>
      <c r="B748">
        <v>7.8984691585948084E-5</v>
      </c>
      <c r="C748" s="9">
        <f>$E$4*Table154[[#This Row],[Potenza media oraria consumata normalizzata]]</f>
        <v>24.508949799119691</v>
      </c>
    </row>
    <row r="749" spans="1:3" x14ac:dyDescent="0.3">
      <c r="A749" s="4">
        <v>43497.125013773148</v>
      </c>
      <c r="B749">
        <v>8.7003337170751517E-5</v>
      </c>
      <c r="C749" s="9">
        <f>$E$4*Table154[[#This Row],[Potenza media oraria consumata normalizzata]]</f>
        <v>26.997135524084197</v>
      </c>
    </row>
    <row r="750" spans="1:3" x14ac:dyDescent="0.3">
      <c r="A750" s="4">
        <v>43497.166680497685</v>
      </c>
      <c r="B750">
        <v>1.1499367921496924E-4</v>
      </c>
      <c r="C750" s="9">
        <f>$E$4*Table154[[#This Row],[Potenza media oraria consumata normalizzata]]</f>
        <v>35.682538660404951</v>
      </c>
    </row>
    <row r="751" spans="1:3" x14ac:dyDescent="0.3">
      <c r="A751" s="4">
        <v>43497.208347222222</v>
      </c>
      <c r="B751">
        <v>1.5593588284637601E-4</v>
      </c>
      <c r="C751" s="9">
        <f>$E$4*Table154[[#This Row],[Potenza media oraria consumata normalizzata]]</f>
        <v>48.386904447230478</v>
      </c>
    </row>
    <row r="752" spans="1:3" x14ac:dyDescent="0.3">
      <c r="A752" s="4">
        <v>43497.250013946759</v>
      </c>
      <c r="B752">
        <v>1.3968171305278973E-4</v>
      </c>
      <c r="C752" s="9">
        <f>$E$4*Table154[[#This Row],[Potenza media oraria consumata normalizzata]]</f>
        <v>43.343235560280654</v>
      </c>
    </row>
    <row r="753" spans="1:3" x14ac:dyDescent="0.3">
      <c r="A753" s="4">
        <v>43497.291680671296</v>
      </c>
      <c r="B753">
        <v>1.3525509148062815E-4</v>
      </c>
      <c r="C753" s="9">
        <f>$E$4*Table154[[#This Row],[Potenza media oraria consumata normalizzata]]</f>
        <v>41.96965488643891</v>
      </c>
    </row>
    <row r="754" spans="1:3" x14ac:dyDescent="0.3">
      <c r="A754" s="4">
        <v>43497.333347395834</v>
      </c>
      <c r="B754">
        <v>1.0537154064852514E-4</v>
      </c>
      <c r="C754" s="9">
        <f>$E$4*Table154[[#This Row],[Potenza media oraria consumata normalizzata]]</f>
        <v>32.696789063237354</v>
      </c>
    </row>
    <row r="755" spans="1:3" x14ac:dyDescent="0.3">
      <c r="A755" s="4">
        <v>43497.375014120371</v>
      </c>
      <c r="B755">
        <v>9.611305281346109E-5</v>
      </c>
      <c r="C755" s="9">
        <f>$E$4*Table154[[#This Row],[Potenza media oraria consumata normalizzata]]</f>
        <v>29.823880288016976</v>
      </c>
    </row>
    <row r="756" spans="1:3" x14ac:dyDescent="0.3">
      <c r="A756" s="4">
        <v>43497.416680844908</v>
      </c>
      <c r="B756">
        <v>1.3761331271696867E-4</v>
      </c>
      <c r="C756" s="9">
        <f>$E$4*Table154[[#This Row],[Potenza media oraria consumata normalizzata]]</f>
        <v>42.701410936075376</v>
      </c>
    </row>
    <row r="757" spans="1:3" x14ac:dyDescent="0.3">
      <c r="A757" s="4">
        <v>43497.458347569445</v>
      </c>
      <c r="B757">
        <v>1.4395536529899589E-4</v>
      </c>
      <c r="C757" s="9">
        <f>$E$4*Table154[[#This Row],[Potenza media oraria consumata normalizzata]]</f>
        <v>44.669349852278422</v>
      </c>
    </row>
    <row r="758" spans="1:3" x14ac:dyDescent="0.3">
      <c r="A758" s="4">
        <v>43497.500014293983</v>
      </c>
      <c r="B758">
        <v>1.2821669883918184E-4</v>
      </c>
      <c r="C758" s="9">
        <f>$E$4*Table154[[#This Row],[Potenza media oraria consumata normalizzata]]</f>
        <v>39.785641649798123</v>
      </c>
    </row>
    <row r="759" spans="1:3" x14ac:dyDescent="0.3">
      <c r="A759" s="4">
        <v>43497.54168101852</v>
      </c>
      <c r="B759">
        <v>1.5109267241941542E-4</v>
      </c>
      <c r="C759" s="9">
        <f>$E$4*Table154[[#This Row],[Potenza media oraria consumata normalizzata]]</f>
        <v>46.884056251744603</v>
      </c>
    </row>
    <row r="760" spans="1:3" x14ac:dyDescent="0.3">
      <c r="A760" s="4">
        <v>43497.583347743057</v>
      </c>
      <c r="B760">
        <v>1.1766588349788601E-4</v>
      </c>
      <c r="C760" s="9">
        <f>$E$4*Table154[[#This Row],[Potenza media oraria consumata normalizzata]]</f>
        <v>36.511723649394028</v>
      </c>
    </row>
    <row r="761" spans="1:3" x14ac:dyDescent="0.3">
      <c r="A761" s="4">
        <v>43497.625014467594</v>
      </c>
      <c r="B761">
        <v>1.0682590716920822E-4</v>
      </c>
      <c r="C761" s="9">
        <f>$E$4*Table154[[#This Row],[Potenza media oraria consumata normalizzata]]</f>
        <v>33.148078994605314</v>
      </c>
    </row>
    <row r="762" spans="1:3" x14ac:dyDescent="0.3">
      <c r="A762" s="4">
        <v>43497.666681192131</v>
      </c>
      <c r="B762">
        <v>9.8451102173967701E-5</v>
      </c>
      <c r="C762" s="9">
        <f>$E$4*Table154[[#This Row],[Potenza media oraria consumata normalizzata]]</f>
        <v>30.549377004582176</v>
      </c>
    </row>
    <row r="763" spans="1:3" x14ac:dyDescent="0.3">
      <c r="A763" s="4">
        <v>43497.708347916669</v>
      </c>
      <c r="B763">
        <v>1.2675948224307417E-4</v>
      </c>
      <c r="C763" s="9">
        <f>$E$4*Table154[[#This Row],[Potenza media oraria consumata normalizzata]]</f>
        <v>39.333467340025912</v>
      </c>
    </row>
    <row r="764" spans="1:3" x14ac:dyDescent="0.3">
      <c r="A764" s="4">
        <v>43497.750014641206</v>
      </c>
      <c r="B764">
        <v>2.3276106616589538E-4</v>
      </c>
      <c r="C764" s="9">
        <f>$E$4*Table154[[#This Row],[Potenza media oraria consumata normalizzata]]</f>
        <v>72.225758831277332</v>
      </c>
    </row>
    <row r="765" spans="1:3" x14ac:dyDescent="0.3">
      <c r="A765" s="4">
        <v>43497.791681365743</v>
      </c>
      <c r="B765">
        <v>1.7012571250135002E-4</v>
      </c>
      <c r="C765" s="9">
        <f>$E$4*Table154[[#This Row],[Potenza media oraria consumata normalizzata]]</f>
        <v>52.790008589168913</v>
      </c>
    </row>
    <row r="766" spans="1:3" x14ac:dyDescent="0.3">
      <c r="A766" s="4">
        <v>43497.83334809028</v>
      </c>
      <c r="B766">
        <v>1.5216878609930411E-4</v>
      </c>
      <c r="C766" s="9">
        <f>$E$4*Table154[[#This Row],[Potenza media oraria consumata normalizzata]]</f>
        <v>47.217974326614069</v>
      </c>
    </row>
    <row r="767" spans="1:3" x14ac:dyDescent="0.3">
      <c r="A767" s="4">
        <v>43497.875014814817</v>
      </c>
      <c r="B767">
        <v>1.1818134062410572E-4</v>
      </c>
      <c r="C767" s="9">
        <f>$E$4*Table154[[#This Row],[Potenza media oraria consumata normalizzata]]</f>
        <v>36.671669995660004</v>
      </c>
    </row>
    <row r="768" spans="1:3" x14ac:dyDescent="0.3">
      <c r="A768" s="4">
        <v>43497.916681539355</v>
      </c>
      <c r="B768">
        <v>1.3286738707794749E-4</v>
      </c>
      <c r="C768" s="9">
        <f>$E$4*Table154[[#This Row],[Potenza media oraria consumata normalizzata]]</f>
        <v>41.22875021028711</v>
      </c>
    </row>
    <row r="769" spans="1:3" x14ac:dyDescent="0.3">
      <c r="A769" s="4">
        <v>43497.958348263892</v>
      </c>
      <c r="B769">
        <v>1.1289658399909143E-4</v>
      </c>
      <c r="C769" s="9">
        <f>$E$4*Table154[[#This Row],[Potenza media oraria consumata normalizzata]]</f>
        <v>35.031810014918072</v>
      </c>
    </row>
    <row r="770" spans="1:3" x14ac:dyDescent="0.3">
      <c r="A770" s="4">
        <v>43498.000014988429</v>
      </c>
      <c r="B770">
        <v>9.4961850238134564E-5</v>
      </c>
      <c r="C770" s="9">
        <f>$E$4*Table154[[#This Row],[Potenza media oraria consumata normalizzata]]</f>
        <v>29.466662128893155</v>
      </c>
    </row>
    <row r="771" spans="1:3" x14ac:dyDescent="0.3">
      <c r="A771" s="4">
        <v>43498.041681712966</v>
      </c>
      <c r="B771">
        <v>7.6608522904150368E-5</v>
      </c>
      <c r="C771" s="9">
        <f>$E$4*Table154[[#This Row],[Potenza media oraria consumata normalizzata]]</f>
        <v>23.771624657157858</v>
      </c>
    </row>
    <row r="772" spans="1:3" x14ac:dyDescent="0.3">
      <c r="A772" s="4">
        <v>43498.083348437503</v>
      </c>
      <c r="B772">
        <v>8.6582533694592567E-5</v>
      </c>
      <c r="C772" s="9">
        <f>$E$4*Table154[[#This Row],[Potenza media oraria consumata normalizzata]]</f>
        <v>26.866560205432073</v>
      </c>
    </row>
    <row r="773" spans="1:3" x14ac:dyDescent="0.3">
      <c r="A773" s="4">
        <v>43498.125015162041</v>
      </c>
      <c r="B773">
        <v>9.0668488942699689E-5</v>
      </c>
      <c r="C773" s="9">
        <f>$E$4*Table154[[#This Row],[Potenza media oraria consumata normalizzata]]</f>
        <v>28.134432118919715</v>
      </c>
    </row>
    <row r="774" spans="1:3" x14ac:dyDescent="0.3">
      <c r="A774" s="4">
        <v>43498.166681886571</v>
      </c>
      <c r="B774">
        <v>8.7637216125628517E-5</v>
      </c>
      <c r="C774" s="9">
        <f>$E$4*Table154[[#This Row],[Potenza media oraria consumata normalizzata]]</f>
        <v>27.193828163782531</v>
      </c>
    </row>
    <row r="775" spans="1:3" x14ac:dyDescent="0.3">
      <c r="A775" s="4">
        <v>43498.208348611108</v>
      </c>
      <c r="B775">
        <v>9.7854950375919525E-5</v>
      </c>
      <c r="C775" s="9">
        <f>$E$4*Table154[[#This Row],[Potenza media oraria consumata normalizzata]]</f>
        <v>30.364391101647829</v>
      </c>
    </row>
    <row r="776" spans="1:3" x14ac:dyDescent="0.3">
      <c r="A776" s="4">
        <v>43498.250015335645</v>
      </c>
      <c r="B776">
        <v>1.2219480898857966E-4</v>
      </c>
      <c r="C776" s="9">
        <f>$E$4*Table154[[#This Row],[Potenza media oraria consumata normalizzata]]</f>
        <v>37.91704922915627</v>
      </c>
    </row>
    <row r="777" spans="1:3" x14ac:dyDescent="0.3">
      <c r="A777" s="4">
        <v>43498.291682060182</v>
      </c>
      <c r="B777">
        <v>1.0291737691210704E-4</v>
      </c>
      <c r="C777" s="9">
        <f>$E$4*Table154[[#This Row],[Potenza media oraria consumata normalizzata]]</f>
        <v>31.935262055826815</v>
      </c>
    </row>
    <row r="778" spans="1:3" x14ac:dyDescent="0.3">
      <c r="A778" s="4">
        <v>43498.333348784719</v>
      </c>
      <c r="B778">
        <v>1.321538109705198E-4</v>
      </c>
      <c r="C778" s="9">
        <f>$E$4*Table154[[#This Row],[Potenza media oraria consumata normalizzata]]</f>
        <v>41.007327544152297</v>
      </c>
    </row>
    <row r="779" spans="1:3" x14ac:dyDescent="0.3">
      <c r="A779" s="4">
        <v>43498.375015509257</v>
      </c>
      <c r="B779">
        <v>1.1263506618154476E-4</v>
      </c>
      <c r="C779" s="9">
        <f>$E$4*Table154[[#This Row],[Potenza media oraria consumata normalizzata]]</f>
        <v>34.95066103613334</v>
      </c>
    </row>
    <row r="780" spans="1:3" x14ac:dyDescent="0.3">
      <c r="A780" s="4">
        <v>43498.416682233794</v>
      </c>
      <c r="B780">
        <v>1.0680531854658832E-4</v>
      </c>
      <c r="C780" s="9">
        <f>$E$4*Table154[[#This Row],[Potenza media oraria consumata normalizzata]]</f>
        <v>33.14169034500636</v>
      </c>
    </row>
    <row r="781" spans="1:3" x14ac:dyDescent="0.3">
      <c r="A781" s="4">
        <v>43498.458348958331</v>
      </c>
      <c r="B781">
        <v>1.3931212693662492E-4</v>
      </c>
      <c r="C781" s="9">
        <f>$E$4*Table154[[#This Row],[Potenza media oraria consumata normalizzata]]</f>
        <v>43.228552988434714</v>
      </c>
    </row>
    <row r="782" spans="1:3" x14ac:dyDescent="0.3">
      <c r="A782" s="4">
        <v>43498.500015682868</v>
      </c>
      <c r="B782">
        <v>1.5091267229253936E-4</v>
      </c>
      <c r="C782" s="9">
        <f>$E$4*Table154[[#This Row],[Potenza media oraria consumata normalizzata]]</f>
        <v>46.828202212374961</v>
      </c>
    </row>
    <row r="783" spans="1:3" x14ac:dyDescent="0.3">
      <c r="A783" s="4">
        <v>43498.541682407405</v>
      </c>
      <c r="B783">
        <v>1.254485823399019E-4</v>
      </c>
      <c r="C783" s="9">
        <f>$E$4*Table154[[#This Row],[Potenza media oraria consumata normalizzata]]</f>
        <v>38.926695100071555</v>
      </c>
    </row>
    <row r="784" spans="1:3" x14ac:dyDescent="0.3">
      <c r="A784" s="4">
        <v>43498.583349131943</v>
      </c>
      <c r="B784">
        <v>9.1464020040629248E-5</v>
      </c>
      <c r="C784" s="9">
        <f>$E$4*Table154[[#This Row],[Potenza media oraria consumata normalizzata]]</f>
        <v>28.381285418607256</v>
      </c>
    </row>
    <row r="785" spans="1:3" x14ac:dyDescent="0.3">
      <c r="A785" s="4">
        <v>43498.62501585648</v>
      </c>
      <c r="B785">
        <v>1.0501439212136905E-4</v>
      </c>
      <c r="C785" s="9">
        <f>$E$4*Table154[[#This Row],[Potenza media oraria consumata normalizzata]]</f>
        <v>32.585965875260818</v>
      </c>
    </row>
    <row r="786" spans="1:3" x14ac:dyDescent="0.3">
      <c r="A786" s="4">
        <v>43498.666682581017</v>
      </c>
      <c r="B786">
        <v>1.320838798868596E-4</v>
      </c>
      <c r="C786" s="9">
        <f>$E$4*Table154[[#This Row],[Potenza media oraria consumata normalizzata]]</f>
        <v>40.985627928892534</v>
      </c>
    </row>
    <row r="787" spans="1:3" x14ac:dyDescent="0.3">
      <c r="A787" s="4">
        <v>43498.708349305554</v>
      </c>
      <c r="B787">
        <v>1.3853295235247053E-4</v>
      </c>
      <c r="C787" s="9">
        <f>$E$4*Table154[[#This Row],[Potenza media oraria consumata normalizzata]]</f>
        <v>42.986775114971607</v>
      </c>
    </row>
    <row r="788" spans="1:3" x14ac:dyDescent="0.3">
      <c r="A788" s="4">
        <v>43498.750016030092</v>
      </c>
      <c r="B788">
        <v>1.5458702324930193E-4</v>
      </c>
      <c r="C788" s="9">
        <f>$E$4*Table154[[#This Row],[Potenza media oraria consumata normalizzata]]</f>
        <v>47.968353314258387</v>
      </c>
    </row>
    <row r="789" spans="1:3" x14ac:dyDescent="0.3">
      <c r="A789" s="4">
        <v>43498.791682754629</v>
      </c>
      <c r="B789">
        <v>1.7878769996576471E-4</v>
      </c>
      <c r="C789" s="9">
        <f>$E$4*Table154[[#This Row],[Potenza media oraria consumata normalizzata]]</f>
        <v>55.477823299376787</v>
      </c>
    </row>
    <row r="790" spans="1:3" x14ac:dyDescent="0.3">
      <c r="A790" s="4">
        <v>43498.833349479166</v>
      </c>
      <c r="B790">
        <v>1.5405040922378613E-4</v>
      </c>
      <c r="C790" s="9">
        <f>$E$4*Table154[[#This Row],[Potenza media oraria consumata normalizzata]]</f>
        <v>47.801841982140836</v>
      </c>
    </row>
    <row r="791" spans="1:3" x14ac:dyDescent="0.3">
      <c r="A791" s="4">
        <v>43498.875016203703</v>
      </c>
      <c r="B791">
        <v>1.1990477353225712E-4</v>
      </c>
      <c r="C791" s="9">
        <f>$E$4*Table154[[#This Row],[Potenza media oraria consumata normalizzata]]</f>
        <v>37.206451227059382</v>
      </c>
    </row>
    <row r="792" spans="1:3" x14ac:dyDescent="0.3">
      <c r="A792" s="4">
        <v>43498.91668292824</v>
      </c>
      <c r="B792">
        <v>1.0558663435032177E-4</v>
      </c>
      <c r="C792" s="9">
        <f>$E$4*Table154[[#This Row],[Potenza media oraria consumata normalizzata]]</f>
        <v>32.763532638904849</v>
      </c>
    </row>
    <row r="793" spans="1:3" x14ac:dyDescent="0.3">
      <c r="A793" s="4">
        <v>43498.958349652778</v>
      </c>
      <c r="B793">
        <v>7.1262315632832557E-5</v>
      </c>
      <c r="C793" s="9">
        <f>$E$4*Table154[[#This Row],[Potenza media oraria consumata normalizzata]]</f>
        <v>22.112696540867944</v>
      </c>
    </row>
    <row r="794" spans="1:3" x14ac:dyDescent="0.3">
      <c r="A794" s="4">
        <v>43499.000016377315</v>
      </c>
      <c r="B794">
        <v>6.3374911896309745E-5</v>
      </c>
      <c r="C794" s="9">
        <f>$E$4*Table154[[#This Row],[Potenza media oraria consumata normalizzata]]</f>
        <v>19.665235161424913</v>
      </c>
    </row>
    <row r="795" spans="1:3" x14ac:dyDescent="0.3">
      <c r="A795" s="4">
        <v>43499.041683101852</v>
      </c>
      <c r="B795">
        <v>8.6135943284979492E-5</v>
      </c>
      <c r="C795" s="9">
        <f>$E$4*Table154[[#This Row],[Potenza media oraria consumata normalizzata]]</f>
        <v>26.727983201329135</v>
      </c>
    </row>
    <row r="796" spans="1:3" x14ac:dyDescent="0.3">
      <c r="A796" s="4">
        <v>43499.083349826389</v>
      </c>
      <c r="B796">
        <v>6.896022175422359E-5</v>
      </c>
      <c r="C796" s="9">
        <f>$E$4*Table154[[#This Row],[Potenza media oraria consumata normalizzata]]</f>
        <v>21.398356810335581</v>
      </c>
    </row>
    <row r="797" spans="1:3" x14ac:dyDescent="0.3">
      <c r="A797" s="4">
        <v>43499.125016550926</v>
      </c>
      <c r="B797">
        <v>7.1232678962005635E-5</v>
      </c>
      <c r="C797" s="9">
        <f>$E$4*Table154[[#This Row],[Potenza media oraria consumata normalizzata]]</f>
        <v>22.10350028191035</v>
      </c>
    </row>
    <row r="798" spans="1:3" x14ac:dyDescent="0.3">
      <c r="A798" s="4">
        <v>43499.166683275464</v>
      </c>
      <c r="B798">
        <v>8.8844900827049936E-5</v>
      </c>
      <c r="C798" s="9">
        <f>$E$4*Table154[[#This Row],[Potenza media oraria consumata normalizzata]]</f>
        <v>27.568572726633594</v>
      </c>
    </row>
    <row r="799" spans="1:3" x14ac:dyDescent="0.3">
      <c r="A799" s="4">
        <v>43499.208350000001</v>
      </c>
      <c r="B799">
        <v>6.9480905986552821E-5</v>
      </c>
      <c r="C799" s="9">
        <f>$E$4*Table154[[#This Row],[Potenza media oraria consumata normalizzata]]</f>
        <v>21.559925127627341</v>
      </c>
    </row>
    <row r="800" spans="1:3" x14ac:dyDescent="0.3">
      <c r="A800" s="4">
        <v>43499.250016724538</v>
      </c>
      <c r="B800">
        <v>1.0591140929157476E-4</v>
      </c>
      <c r="C800" s="9">
        <f>$E$4*Table154[[#This Row],[Potenza media oraria consumata normalizzata]]</f>
        <v>32.86431030317565</v>
      </c>
    </row>
    <row r="801" spans="1:3" x14ac:dyDescent="0.3">
      <c r="A801" s="4">
        <v>43499.291683449075</v>
      </c>
      <c r="B801">
        <v>1.0621210165983344E-4</v>
      </c>
      <c r="C801" s="9">
        <f>$E$4*Table154[[#This Row],[Potenza media oraria consumata normalizzata]]</f>
        <v>32.957615145046319</v>
      </c>
    </row>
    <row r="802" spans="1:3" x14ac:dyDescent="0.3">
      <c r="A802" s="4">
        <v>43499.333350173612</v>
      </c>
      <c r="B802">
        <v>1.1484549222146936E-4</v>
      </c>
      <c r="C802" s="9">
        <f>$E$4*Table154[[#This Row],[Potenza media oraria consumata normalizzata]]</f>
        <v>35.636556236321944</v>
      </c>
    </row>
    <row r="803" spans="1:3" x14ac:dyDescent="0.3">
      <c r="A803" s="4">
        <v>43499.37501689815</v>
      </c>
      <c r="B803">
        <v>1.0029193764800205E-4</v>
      </c>
      <c r="C803" s="9">
        <f>$E$4*Table154[[#This Row],[Potenza media oraria consumata normalizzata]]</f>
        <v>31.120588252175036</v>
      </c>
    </row>
    <row r="804" spans="1:3" x14ac:dyDescent="0.3">
      <c r="A804" s="4">
        <v>43499.416683622687</v>
      </c>
      <c r="B804">
        <v>9.4415728423062804E-5</v>
      </c>
      <c r="C804" s="9">
        <f>$E$4*Table154[[#This Row],[Potenza media oraria consumata normalizzata]]</f>
        <v>29.297200529676388</v>
      </c>
    </row>
    <row r="805" spans="1:3" x14ac:dyDescent="0.3">
      <c r="A805" s="4">
        <v>43499.458350347224</v>
      </c>
      <c r="B805">
        <v>1.0183328494679515E-4</v>
      </c>
      <c r="C805" s="9">
        <f>$E$4*Table154[[#This Row],[Potenza media oraria consumata normalizzata]]</f>
        <v>31.598868318990533</v>
      </c>
    </row>
    <row r="806" spans="1:3" x14ac:dyDescent="0.3">
      <c r="A806" s="4">
        <v>43499.500017071761</v>
      </c>
      <c r="B806">
        <v>1.0565620563587268E-4</v>
      </c>
      <c r="C806" s="9">
        <f>$E$4*Table154[[#This Row],[Potenza media oraria consumata normalizzata]]</f>
        <v>32.78512060881129</v>
      </c>
    </row>
    <row r="807" spans="1:3" x14ac:dyDescent="0.3">
      <c r="A807" s="4">
        <v>43499.541683796298</v>
      </c>
      <c r="B807">
        <v>1.0026321305525992E-4</v>
      </c>
      <c r="C807" s="9">
        <f>$E$4*Table154[[#This Row],[Potenza media oraria consumata normalizzata]]</f>
        <v>31.111675011047151</v>
      </c>
    </row>
    <row r="808" spans="1:3" x14ac:dyDescent="0.3">
      <c r="A808" s="4">
        <v>43499.583350520836</v>
      </c>
      <c r="B808">
        <v>9.0778417588575661E-5</v>
      </c>
      <c r="C808" s="9">
        <f>$E$4*Table154[[#This Row],[Potenza media oraria consumata normalizzata]]</f>
        <v>28.168542977735029</v>
      </c>
    </row>
    <row r="809" spans="1:3" x14ac:dyDescent="0.3">
      <c r="A809" s="4">
        <v>43499.625017245373</v>
      </c>
      <c r="B809">
        <v>6.4815595648815057E-5</v>
      </c>
      <c r="C809" s="9">
        <f>$E$4*Table154[[#This Row],[Potenza media oraria consumata normalizzata]]</f>
        <v>20.112279329827313</v>
      </c>
    </row>
    <row r="810" spans="1:3" x14ac:dyDescent="0.3">
      <c r="A810" s="4">
        <v>43499.66668396991</v>
      </c>
      <c r="B810">
        <v>7.8714181553311358E-5</v>
      </c>
      <c r="C810" s="9">
        <f>$E$4*Table154[[#This Row],[Potenza media oraria consumata normalizzata]]</f>
        <v>24.425010535992513</v>
      </c>
    </row>
    <row r="811" spans="1:3" x14ac:dyDescent="0.3">
      <c r="A811" s="4">
        <v>43499.708350694447</v>
      </c>
      <c r="B811">
        <v>8.8704446050912199E-5</v>
      </c>
      <c r="C811" s="9">
        <f>$E$4*Table154[[#This Row],[Potenza media oraria consumata normalizzata]]</f>
        <v>27.524989609598055</v>
      </c>
    </row>
    <row r="812" spans="1:3" x14ac:dyDescent="0.3">
      <c r="A812" s="4">
        <v>43499.750017418984</v>
      </c>
      <c r="B812">
        <v>1.2655459517255324E-4</v>
      </c>
      <c r="C812" s="9">
        <f>$E$4*Table154[[#This Row],[Potenza media oraria consumata normalizzata]]</f>
        <v>39.269890882043271</v>
      </c>
    </row>
    <row r="813" spans="1:3" x14ac:dyDescent="0.3">
      <c r="A813" s="4">
        <v>43499.791684143522</v>
      </c>
      <c r="B813">
        <v>1.0999121853052164E-4</v>
      </c>
      <c r="C813" s="9">
        <f>$E$4*Table154[[#This Row],[Potenza media oraria consumata normalizzata]]</f>
        <v>34.130275110020861</v>
      </c>
    </row>
    <row r="814" spans="1:3" x14ac:dyDescent="0.3">
      <c r="A814" s="4">
        <v>43499.833350868059</v>
      </c>
      <c r="B814">
        <v>1.0530339926981806E-4</v>
      </c>
      <c r="C814" s="9">
        <f>$E$4*Table154[[#This Row],[Potenza media oraria consumata normalizzata]]</f>
        <v>32.675644793424546</v>
      </c>
    </row>
    <row r="815" spans="1:3" x14ac:dyDescent="0.3">
      <c r="A815" s="4">
        <v>43499.875017592596</v>
      </c>
      <c r="B815">
        <v>9.48778012006483E-5</v>
      </c>
      <c r="C815" s="9">
        <f>$E$4*Table154[[#This Row],[Potenza media oraria consumata normalizzata]]</f>
        <v>29.440581712561169</v>
      </c>
    </row>
    <row r="816" spans="1:3" x14ac:dyDescent="0.3">
      <c r="A816" s="4">
        <v>43499.916684317126</v>
      </c>
      <c r="B816">
        <v>9.5400974298559557E-5</v>
      </c>
      <c r="C816" s="9">
        <f>$E$4*Table154[[#This Row],[Potenza media oraria consumata normalizzata]]</f>
        <v>29.602922324843032</v>
      </c>
    </row>
    <row r="817" spans="1:3" x14ac:dyDescent="0.3">
      <c r="A817" s="4">
        <v>43499.958351041663</v>
      </c>
      <c r="B817">
        <v>7.4227449358515261E-5</v>
      </c>
      <c r="C817" s="9">
        <f>$E$4*Table154[[#This Row],[Potenza media oraria consumata normalizzata]]</f>
        <v>23.032777535947286</v>
      </c>
    </row>
    <row r="818" spans="1:3" x14ac:dyDescent="0.3">
      <c r="A818" s="4">
        <v>43500.0000177662</v>
      </c>
      <c r="B818">
        <v>6.9193969516375276E-5</v>
      </c>
      <c r="C818" s="9">
        <f>$E$4*Table154[[#This Row],[Potenza media oraria consumata normalizzata]]</f>
        <v>21.470888740931247</v>
      </c>
    </row>
    <row r="819" spans="1:3" x14ac:dyDescent="0.3">
      <c r="A819" s="4">
        <v>43500.041684490738</v>
      </c>
      <c r="B819">
        <v>8.4276501611616871E-5</v>
      </c>
      <c r="C819" s="9">
        <f>$E$4*Table154[[#This Row],[Potenza media oraria consumata normalizzata]]</f>
        <v>26.150998450084714</v>
      </c>
    </row>
    <row r="820" spans="1:3" x14ac:dyDescent="0.3">
      <c r="A820" s="4">
        <v>43500.083351215275</v>
      </c>
      <c r="B820">
        <v>8.232317779629512E-5</v>
      </c>
      <c r="C820" s="9">
        <f>$E$4*Table154[[#This Row],[Potenza media oraria consumata normalizzata]]</f>
        <v>25.544882070190376</v>
      </c>
    </row>
    <row r="821" spans="1:3" x14ac:dyDescent="0.3">
      <c r="A821" s="4">
        <v>43500.125017939812</v>
      </c>
      <c r="B821">
        <v>8.4950877371318167E-5</v>
      </c>
      <c r="C821" s="9">
        <f>$E$4*Table154[[#This Row],[Potenza media oraria consumata normalizzata]]</f>
        <v>26.360257248320028</v>
      </c>
    </row>
    <row r="822" spans="1:3" x14ac:dyDescent="0.3">
      <c r="A822" s="4">
        <v>43500.166684664349</v>
      </c>
      <c r="B822">
        <v>9.8693788764804501E-5</v>
      </c>
      <c r="C822" s="9">
        <f>$E$4*Table154[[#This Row],[Potenza media oraria consumata normalizzata]]</f>
        <v>30.624682653718835</v>
      </c>
    </row>
    <row r="823" spans="1:3" x14ac:dyDescent="0.3">
      <c r="A823" s="4">
        <v>43500.208351388887</v>
      </c>
      <c r="B823">
        <v>1.3350864268278095E-4</v>
      </c>
      <c r="C823" s="9">
        <f>$E$4*Table154[[#This Row],[Potenza media oraria consumata normalizzata]]</f>
        <v>41.427731824466925</v>
      </c>
    </row>
    <row r="824" spans="1:3" x14ac:dyDescent="0.3">
      <c r="A824" s="4">
        <v>43500.250018113424</v>
      </c>
      <c r="B824">
        <v>1.7612225791590415E-4</v>
      </c>
      <c r="C824" s="9">
        <f>$E$4*Table154[[#This Row],[Potenza media oraria consumata normalizzata]]</f>
        <v>54.650736631305058</v>
      </c>
    </row>
    <row r="825" spans="1:3" x14ac:dyDescent="0.3">
      <c r="A825" s="4">
        <v>43500.291684837961</v>
      </c>
      <c r="B825">
        <v>1.2686239465861812E-4</v>
      </c>
      <c r="C825" s="9">
        <f>$E$4*Table154[[#This Row],[Potenza media oraria consumata normalizzata]]</f>
        <v>39.365401062569198</v>
      </c>
    </row>
    <row r="826" spans="1:3" x14ac:dyDescent="0.3">
      <c r="A826" s="4">
        <v>43500.333351562498</v>
      </c>
      <c r="B826">
        <v>1.1984916013623177E-4</v>
      </c>
      <c r="C826" s="9">
        <f>$E$4*Table154[[#This Row],[Potenza media oraria consumata normalizzata]]</f>
        <v>37.189194390272718</v>
      </c>
    </row>
    <row r="827" spans="1:3" x14ac:dyDescent="0.3">
      <c r="A827" s="4">
        <v>43500.375018287035</v>
      </c>
      <c r="B827">
        <v>1.266977905647346E-4</v>
      </c>
      <c r="C827" s="9">
        <f>$E$4*Table154[[#This Row],[Potenza media oraria consumata normalizzata]]</f>
        <v>39.314324412237148</v>
      </c>
    </row>
    <row r="828" spans="1:3" x14ac:dyDescent="0.3">
      <c r="A828" s="4">
        <v>43500.416685011573</v>
      </c>
      <c r="B828">
        <v>9.0011984307449298E-5</v>
      </c>
      <c r="C828" s="9">
        <f>$E$4*Table154[[#This Row],[Potenza media oraria consumata normalizzata]]</f>
        <v>27.930718730601516</v>
      </c>
    </row>
    <row r="829" spans="1:3" x14ac:dyDescent="0.3">
      <c r="A829" s="4">
        <v>43500.45835173611</v>
      </c>
      <c r="B829">
        <v>1.260110572412574E-4</v>
      </c>
      <c r="C829" s="9">
        <f>$E$4*Table154[[#This Row],[Potenza media oraria consumata normalizzata]]</f>
        <v>39.101231061962174</v>
      </c>
    </row>
    <row r="830" spans="1:3" x14ac:dyDescent="0.3">
      <c r="A830" s="4">
        <v>43500.500018460647</v>
      </c>
      <c r="B830">
        <v>1.1893235847804634E-4</v>
      </c>
      <c r="C830" s="9">
        <f>$E$4*Table154[[#This Row],[Potenza media oraria consumata normalizzata]]</f>
        <v>36.904710835737781</v>
      </c>
    </row>
    <row r="831" spans="1:3" x14ac:dyDescent="0.3">
      <c r="A831" s="4">
        <v>43500.541685185184</v>
      </c>
      <c r="B831">
        <v>9.3841014294335963E-5</v>
      </c>
      <c r="C831" s="9">
        <f>$E$4*Table154[[#This Row],[Potenza media oraria consumata normalizzata]]</f>
        <v>29.11886673553245</v>
      </c>
    </row>
    <row r="832" spans="1:3" x14ac:dyDescent="0.3">
      <c r="A832" s="4">
        <v>43500.583351909721</v>
      </c>
      <c r="B832">
        <v>1.5390578886602895E-4</v>
      </c>
      <c r="C832" s="9">
        <f>$E$4*Table154[[#This Row],[Potenza media oraria consumata normalizzata]]</f>
        <v>47.756966285128783</v>
      </c>
    </row>
    <row r="833" spans="1:3" x14ac:dyDescent="0.3">
      <c r="A833" s="4">
        <v>43500.625018634259</v>
      </c>
      <c r="B833">
        <v>1.2892364220751115E-4</v>
      </c>
      <c r="C833" s="9">
        <f>$E$4*Table154[[#This Row],[Potenza media oraria consumata normalizzata]]</f>
        <v>40.005006176990712</v>
      </c>
    </row>
    <row r="834" spans="1:3" x14ac:dyDescent="0.3">
      <c r="A834" s="4">
        <v>43500.666685358796</v>
      </c>
      <c r="B834">
        <v>1.0901448972750604E-4</v>
      </c>
      <c r="C834" s="9">
        <f>$E$4*Table154[[#This Row],[Potenza media oraria consumata normalizzata]]</f>
        <v>33.827196162445119</v>
      </c>
    </row>
    <row r="835" spans="1:3" x14ac:dyDescent="0.3">
      <c r="A835" s="4">
        <v>43500.708352083333</v>
      </c>
      <c r="B835">
        <v>1.4582474679911925E-4</v>
      </c>
      <c r="C835" s="9">
        <f>$E$4*Table154[[#This Row],[Potenza media oraria consumata normalizzata]]</f>
        <v>45.249418931766705</v>
      </c>
    </row>
    <row r="836" spans="1:3" x14ac:dyDescent="0.3">
      <c r="A836" s="4">
        <v>43500.75001880787</v>
      </c>
      <c r="B836">
        <v>1.9521390799824144E-4</v>
      </c>
      <c r="C836" s="9">
        <f>$E$4*Table154[[#This Row],[Potenza media oraria consumata normalizzata]]</f>
        <v>60.57487565185432</v>
      </c>
    </row>
    <row r="837" spans="1:3" x14ac:dyDescent="0.3">
      <c r="A837" s="4">
        <v>43500.791685532407</v>
      </c>
      <c r="B837">
        <v>1.7474992838237207E-4</v>
      </c>
      <c r="C837" s="9">
        <f>$E$4*Table154[[#This Row],[Potenza media oraria consumata normalizzata]]</f>
        <v>54.224902777050055</v>
      </c>
    </row>
    <row r="838" spans="1:3" x14ac:dyDescent="0.3">
      <c r="A838" s="4">
        <v>43500.833352256945</v>
      </c>
      <c r="B838">
        <v>1.6368793273159273E-4</v>
      </c>
      <c r="C838" s="9">
        <f>$E$4*Table154[[#This Row],[Potenza media oraria consumata normalizzata]]</f>
        <v>50.792365526613224</v>
      </c>
    </row>
    <row r="839" spans="1:3" x14ac:dyDescent="0.3">
      <c r="A839" s="4">
        <v>43500.875018981482</v>
      </c>
      <c r="B839">
        <v>1.6280714828663043E-4</v>
      </c>
      <c r="C839" s="9">
        <f>$E$4*Table154[[#This Row],[Potenza media oraria consumata normalizzata]]</f>
        <v>50.519058113341423</v>
      </c>
    </row>
    <row r="840" spans="1:3" x14ac:dyDescent="0.3">
      <c r="A840" s="4">
        <v>43500.916685706019</v>
      </c>
      <c r="B840">
        <v>9.4397084775961273E-5</v>
      </c>
      <c r="C840" s="9">
        <f>$E$4*Table154[[#This Row],[Potenza media oraria consumata normalizzata]]</f>
        <v>29.291415405980782</v>
      </c>
    </row>
    <row r="841" spans="1:3" x14ac:dyDescent="0.3">
      <c r="A841" s="4">
        <v>43500.958352430556</v>
      </c>
      <c r="B841">
        <v>7.6198959707030891E-5</v>
      </c>
      <c r="C841" s="9">
        <f>$E$4*Table154[[#This Row],[Potenza media oraria consumata normalizzata]]</f>
        <v>23.644537197091687</v>
      </c>
    </row>
    <row r="842" spans="1:3" x14ac:dyDescent="0.3">
      <c r="A842" s="4">
        <v>43501.000019155093</v>
      </c>
      <c r="B842">
        <v>7.9341012283067194E-5</v>
      </c>
      <c r="C842" s="9">
        <f>$E$4*Table154[[#This Row],[Potenza media oraria consumata normalizzata]]</f>
        <v>24.61951611143575</v>
      </c>
    </row>
    <row r="843" spans="1:3" x14ac:dyDescent="0.3">
      <c r="A843" s="4">
        <v>43501.041685879631</v>
      </c>
      <c r="B843">
        <v>7.1664003783507575E-5</v>
      </c>
      <c r="C843" s="9">
        <f>$E$4*Table154[[#This Row],[Potenza media oraria consumata normalizzata]]</f>
        <v>22.237340374022402</v>
      </c>
    </row>
    <row r="844" spans="1:3" x14ac:dyDescent="0.3">
      <c r="A844" s="4">
        <v>43501.083352604168</v>
      </c>
      <c r="B844">
        <v>6.3710793034036156E-5</v>
      </c>
      <c r="C844" s="9">
        <f>$E$4*Table154[[#This Row],[Potenza media oraria consumata normalizzata]]</f>
        <v>19.76945907846142</v>
      </c>
    </row>
    <row r="845" spans="1:3" x14ac:dyDescent="0.3">
      <c r="A845" s="4">
        <v>43501.125019328705</v>
      </c>
      <c r="B845">
        <v>6.8719467889827947E-5</v>
      </c>
      <c r="C845" s="9">
        <f>$E$4*Table154[[#This Row],[Potenza media oraria consumata normalizzata]]</f>
        <v>21.323650886213613</v>
      </c>
    </row>
    <row r="846" spans="1:3" x14ac:dyDescent="0.3">
      <c r="A846" s="4">
        <v>43501.166686053242</v>
      </c>
      <c r="B846">
        <v>7.7312086398598353E-5</v>
      </c>
      <c r="C846" s="9">
        <f>$E$4*Table154[[#This Row],[Potenza media oraria consumata normalizzata]]</f>
        <v>23.989940409485069</v>
      </c>
    </row>
    <row r="847" spans="1:3" x14ac:dyDescent="0.3">
      <c r="A847" s="4">
        <v>43501.20835277778</v>
      </c>
      <c r="B847">
        <v>9.8463672959011998E-5</v>
      </c>
      <c r="C847" s="9">
        <f>$E$4*Table154[[#This Row],[Potenza media oraria consumata normalizzata]]</f>
        <v>30.553277719181423</v>
      </c>
    </row>
    <row r="848" spans="1:3" x14ac:dyDescent="0.3">
      <c r="A848" s="4">
        <v>43501.250019502317</v>
      </c>
      <c r="B848">
        <v>1.1725779444363278E-4</v>
      </c>
      <c r="C848" s="9">
        <f>$E$4*Table154[[#This Row],[Potenza media oraria consumata normalizzata]]</f>
        <v>36.385093615859255</v>
      </c>
    </row>
    <row r="849" spans="1:3" x14ac:dyDescent="0.3">
      <c r="A849" s="4">
        <v>43501.291686226854</v>
      </c>
      <c r="B849">
        <v>7.7611466245388027E-5</v>
      </c>
      <c r="C849" s="9">
        <f>$E$4*Table154[[#This Row],[Potenza media oraria consumata normalizzata]]</f>
        <v>24.082837975943907</v>
      </c>
    </row>
    <row r="850" spans="1:3" x14ac:dyDescent="0.3">
      <c r="A850" s="4">
        <v>43501.333352951391</v>
      </c>
      <c r="B850">
        <v>1.3479230222258434E-4</v>
      </c>
      <c r="C850" s="9">
        <f>$E$4*Table154[[#This Row],[Potenza media oraria consumata normalizzata]]</f>
        <v>41.826051379667923</v>
      </c>
    </row>
    <row r="851" spans="1:3" x14ac:dyDescent="0.3">
      <c r="A851" s="4">
        <v>43501.375019675928</v>
      </c>
      <c r="B851">
        <v>1.0288289978967824E-4</v>
      </c>
      <c r="C851" s="9">
        <f>$E$4*Table154[[#This Row],[Potenza media oraria consumata normalizzata]]</f>
        <v>31.924563804737158</v>
      </c>
    </row>
    <row r="852" spans="1:3" x14ac:dyDescent="0.3">
      <c r="A852" s="4">
        <v>43501.416686400466</v>
      </c>
      <c r="B852">
        <v>9.8590067019699458E-5</v>
      </c>
      <c r="C852" s="9">
        <f>$E$4*Table154[[#This Row],[Potenza media oraria consumata normalizzata]]</f>
        <v>30.592497796212744</v>
      </c>
    </row>
    <row r="853" spans="1:3" x14ac:dyDescent="0.3">
      <c r="A853" s="4">
        <v>43501.458353125003</v>
      </c>
      <c r="B853">
        <v>1.2372836869885422E-4</v>
      </c>
      <c r="C853" s="9">
        <f>$E$4*Table154[[#This Row],[Potenza media oraria consumata normalizzata]]</f>
        <v>38.392912807254469</v>
      </c>
    </row>
    <row r="854" spans="1:3" x14ac:dyDescent="0.3">
      <c r="A854" s="4">
        <v>43501.50001984954</v>
      </c>
      <c r="B854">
        <v>1.1786565230959039E-4</v>
      </c>
      <c r="C854" s="9">
        <f>$E$4*Table154[[#This Row],[Potenza media oraria consumata normalizzata]]</f>
        <v>36.573711911665896</v>
      </c>
    </row>
    <row r="855" spans="1:3" x14ac:dyDescent="0.3">
      <c r="A855" s="4">
        <v>43501.541686574077</v>
      </c>
      <c r="B855">
        <v>1.2486359810311699E-4</v>
      </c>
      <c r="C855" s="9">
        <f>$E$4*Table154[[#This Row],[Potenza media oraria consumata normalizzata]]</f>
        <v>38.745174491397201</v>
      </c>
    </row>
    <row r="856" spans="1:3" x14ac:dyDescent="0.3">
      <c r="A856" s="4">
        <v>43501.583353298614</v>
      </c>
      <c r="B856">
        <v>9.2877737931034473E-5</v>
      </c>
      <c r="C856" s="9">
        <f>$E$4*Table154[[#This Row],[Potenza media oraria consumata normalizzata]]</f>
        <v>28.819962079999996</v>
      </c>
    </row>
    <row r="857" spans="1:3" x14ac:dyDescent="0.3">
      <c r="A857" s="4">
        <v>43501.625020023152</v>
      </c>
      <c r="B857">
        <v>9.208080396195365E-5</v>
      </c>
      <c r="C857" s="9">
        <f>$E$4*Table154[[#This Row],[Potenza media oraria consumata normalizzata]]</f>
        <v>28.572673469394218</v>
      </c>
    </row>
    <row r="858" spans="1:3" x14ac:dyDescent="0.3">
      <c r="A858" s="4">
        <v>43501.666686747689</v>
      </c>
      <c r="B858">
        <v>9.1451817333034263E-5</v>
      </c>
      <c r="C858" s="9">
        <f>$E$4*Table154[[#This Row],[Potenza media oraria consumata normalizzata]]</f>
        <v>28.377498918440534</v>
      </c>
    </row>
    <row r="859" spans="1:3" x14ac:dyDescent="0.3">
      <c r="A859" s="4">
        <v>43501.708353472219</v>
      </c>
      <c r="B859">
        <v>1.3037827780797642E-4</v>
      </c>
      <c r="C859" s="9">
        <f>$E$4*Table154[[#This Row],[Potenza media oraria consumata normalizzata]]</f>
        <v>40.45637960381508</v>
      </c>
    </row>
    <row r="860" spans="1:3" x14ac:dyDescent="0.3">
      <c r="A860" s="4">
        <v>43501.750020196756</v>
      </c>
      <c r="B860">
        <v>2.2882116144605315E-4</v>
      </c>
      <c r="C860" s="9">
        <f>$E$4*Table154[[#This Row],[Potenza media oraria consumata normalizzata]]</f>
        <v>71.003206396710297</v>
      </c>
    </row>
    <row r="861" spans="1:3" x14ac:dyDescent="0.3">
      <c r="A861" s="4">
        <v>43501.791686921293</v>
      </c>
      <c r="B861">
        <v>1.8348944615791129E-4</v>
      </c>
      <c r="C861" s="9">
        <f>$E$4*Table154[[#This Row],[Potenza media oraria consumata normalizzata]]</f>
        <v>56.936775142799874</v>
      </c>
    </row>
    <row r="862" spans="1:3" x14ac:dyDescent="0.3">
      <c r="A862" s="4">
        <v>43501.83335364583</v>
      </c>
      <c r="B862">
        <v>1.6091190045701E-4</v>
      </c>
      <c r="C862" s="9">
        <f>$E$4*Table154[[#This Row],[Potenza media oraria consumata normalizzata]]</f>
        <v>49.930962711810203</v>
      </c>
    </row>
    <row r="863" spans="1:3" x14ac:dyDescent="0.3">
      <c r="A863" s="4">
        <v>43501.875020370368</v>
      </c>
      <c r="B863">
        <v>1.3928115304550883E-4</v>
      </c>
      <c r="C863" s="9">
        <f>$E$4*Table154[[#This Row],[Potenza media oraria consumata normalizzata]]</f>
        <v>43.21894179002139</v>
      </c>
    </row>
    <row r="864" spans="1:3" x14ac:dyDescent="0.3">
      <c r="A864" s="4">
        <v>43501.916687094905</v>
      </c>
      <c r="B864">
        <v>1.118467456853353E-4</v>
      </c>
      <c r="C864" s="9">
        <f>$E$4*Table154[[#This Row],[Potenza media oraria consumata normalizzata]]</f>
        <v>34.706045186159542</v>
      </c>
    </row>
    <row r="865" spans="1:3" x14ac:dyDescent="0.3">
      <c r="A865" s="4">
        <v>43501.958353819442</v>
      </c>
      <c r="B865">
        <v>8.4250122121149417E-5</v>
      </c>
      <c r="C865" s="9">
        <f>$E$4*Table154[[#This Row],[Potenza media oraria consumata normalizzata]]</f>
        <v>26.142812894192662</v>
      </c>
    </row>
    <row r="866" spans="1:3" x14ac:dyDescent="0.3">
      <c r="A866" s="4">
        <v>43502.000020543979</v>
      </c>
      <c r="B866">
        <v>8.2502028839659194E-5</v>
      </c>
      <c r="C866" s="9">
        <f>$E$4*Table154[[#This Row],[Potenza media oraria consumata normalizzata]]</f>
        <v>25.600379548946247</v>
      </c>
    </row>
    <row r="867" spans="1:3" x14ac:dyDescent="0.3">
      <c r="A867" s="4">
        <v>43502.041687268516</v>
      </c>
      <c r="B867">
        <v>8.7159520496971597E-5</v>
      </c>
      <c r="C867" s="9">
        <f>$E$4*Table154[[#This Row],[Potenza media oraria consumata normalizzata]]</f>
        <v>27.045599210210288</v>
      </c>
    </row>
    <row r="868" spans="1:3" x14ac:dyDescent="0.3">
      <c r="A868" s="4">
        <v>43502.083353993054</v>
      </c>
      <c r="B868">
        <v>9.0383019771437503E-5</v>
      </c>
      <c r="C868" s="9">
        <f>$E$4*Table154[[#This Row],[Potenza media oraria consumata normalizzata]]</f>
        <v>28.045851035077057</v>
      </c>
    </row>
    <row r="869" spans="1:3" x14ac:dyDescent="0.3">
      <c r="A869" s="4">
        <v>43502.125020717591</v>
      </c>
      <c r="B869">
        <v>7.6483568821945593E-5</v>
      </c>
      <c r="C869" s="9">
        <f>$E$4*Table154[[#This Row],[Potenza media oraria consumata normalizzata]]</f>
        <v>23.732851405449718</v>
      </c>
    </row>
    <row r="870" spans="1:3" x14ac:dyDescent="0.3">
      <c r="A870" s="4">
        <v>43502.166687442128</v>
      </c>
      <c r="B870">
        <v>9.6185301876795887E-5</v>
      </c>
      <c r="C870" s="9">
        <f>$E$4*Table154[[#This Row],[Potenza media oraria consumata normalizzata]]</f>
        <v>29.846299172369765</v>
      </c>
    </row>
    <row r="871" spans="1:3" x14ac:dyDescent="0.3">
      <c r="A871" s="4">
        <v>43502.208354166665</v>
      </c>
      <c r="B871">
        <v>1.3099709221747673E-4</v>
      </c>
      <c r="C871" s="9">
        <f>$E$4*Table154[[#This Row],[Potenza media oraria consumata normalizzata]]</f>
        <v>40.648397715083028</v>
      </c>
    </row>
    <row r="872" spans="1:3" x14ac:dyDescent="0.3">
      <c r="A872" s="4">
        <v>43502.250020891202</v>
      </c>
      <c r="B872">
        <v>1.3822081323556484E-4</v>
      </c>
      <c r="C872" s="9">
        <f>$E$4*Table154[[#This Row],[Potenza media oraria consumata normalizzata]]</f>
        <v>42.889918346995771</v>
      </c>
    </row>
    <row r="873" spans="1:3" x14ac:dyDescent="0.3">
      <c r="A873" s="4">
        <v>43502.29168761574</v>
      </c>
      <c r="B873">
        <v>1.4261240708872573E-4</v>
      </c>
      <c r="C873" s="9">
        <f>$E$4*Table154[[#This Row],[Potenza media oraria consumata normalizzata]]</f>
        <v>44.252629919631595</v>
      </c>
    </row>
    <row r="874" spans="1:3" x14ac:dyDescent="0.3">
      <c r="A874" s="4">
        <v>43502.333354340277</v>
      </c>
      <c r="B874">
        <v>1.0941519067635185E-4</v>
      </c>
      <c r="C874" s="9">
        <f>$E$4*Table154[[#This Row],[Potenza media oraria consumata normalizzata]]</f>
        <v>33.951533666871981</v>
      </c>
    </row>
    <row r="875" spans="1:3" x14ac:dyDescent="0.3">
      <c r="A875" s="4">
        <v>43502.375021064814</v>
      </c>
      <c r="B875">
        <v>1.1052839663281718E-4</v>
      </c>
      <c r="C875" s="9">
        <f>$E$4*Table154[[#This Row],[Potenza media oraria consumata normalizzata]]</f>
        <v>34.296961475163172</v>
      </c>
    </row>
    <row r="876" spans="1:3" x14ac:dyDescent="0.3">
      <c r="A876" s="4">
        <v>43502.416687789351</v>
      </c>
      <c r="B876">
        <v>9.5552081569085575E-5</v>
      </c>
      <c r="C876" s="9">
        <f>$E$4*Table154[[#This Row],[Potenza media oraria consumata normalizzata]]</f>
        <v>29.649810910887254</v>
      </c>
    </row>
    <row r="877" spans="1:3" x14ac:dyDescent="0.3">
      <c r="A877" s="4">
        <v>43502.458354513888</v>
      </c>
      <c r="B877">
        <v>1.4134242677035544E-4</v>
      </c>
      <c r="C877" s="9">
        <f>$E$4*Table154[[#This Row],[Potenza media oraria consumata normalizzata]]</f>
        <v>43.858555026841294</v>
      </c>
    </row>
    <row r="878" spans="1:3" x14ac:dyDescent="0.3">
      <c r="A878" s="4">
        <v>43502.500021238426</v>
      </c>
      <c r="B878">
        <v>1.2206588262334944E-4</v>
      </c>
      <c r="C878" s="9">
        <f>$E$4*Table154[[#This Row],[Potenza media oraria consumata normalizzata]]</f>
        <v>37.877043378025334</v>
      </c>
    </row>
    <row r="879" spans="1:3" x14ac:dyDescent="0.3">
      <c r="A879" s="4">
        <v>43502.541687962963</v>
      </c>
      <c r="B879">
        <v>9.6887506949110846E-5</v>
      </c>
      <c r="C879" s="9">
        <f>$E$4*Table154[[#This Row],[Potenza media oraria consumata normalizzata]]</f>
        <v>30.064193406309094</v>
      </c>
    </row>
    <row r="880" spans="1:3" x14ac:dyDescent="0.3">
      <c r="A880" s="4">
        <v>43502.5833546875</v>
      </c>
      <c r="B880">
        <v>9.6282272868146641E-5</v>
      </c>
      <c r="C880" s="9">
        <f>$E$4*Table154[[#This Row],[Potenza media oraria consumata normalizzata]]</f>
        <v>29.876389270985904</v>
      </c>
    </row>
    <row r="881" spans="1:3" x14ac:dyDescent="0.3">
      <c r="A881" s="4">
        <v>43502.625021412037</v>
      </c>
      <c r="B881">
        <v>1.0801357764274579E-4</v>
      </c>
      <c r="C881" s="9">
        <f>$E$4*Table154[[#This Row],[Potenza media oraria consumata normalizzata]]</f>
        <v>33.516613142544017</v>
      </c>
    </row>
    <row r="882" spans="1:3" x14ac:dyDescent="0.3">
      <c r="A882" s="4">
        <v>43502.666688136575</v>
      </c>
      <c r="B882">
        <v>1.075441308469584E-4</v>
      </c>
      <c r="C882" s="9">
        <f>$E$4*Table154[[#This Row],[Potenza media oraria consumata normalizzata]]</f>
        <v>33.370943801811194</v>
      </c>
    </row>
    <row r="883" spans="1:3" x14ac:dyDescent="0.3">
      <c r="A883" s="4">
        <v>43502.708354861112</v>
      </c>
      <c r="B883">
        <v>1.8255311651981917E-4</v>
      </c>
      <c r="C883" s="9">
        <f>$E$4*Table154[[#This Row],[Potenza media oraria consumata normalizzata]]</f>
        <v>56.64623205609989</v>
      </c>
    </row>
    <row r="884" spans="1:3" x14ac:dyDescent="0.3">
      <c r="A884" s="4">
        <v>43502.750021585649</v>
      </c>
      <c r="B884">
        <v>1.819236538980368E-4</v>
      </c>
      <c r="C884" s="9">
        <f>$E$4*Table154[[#This Row],[Potenza media oraria consumata normalizzata]]</f>
        <v>56.450909804560823</v>
      </c>
    </row>
    <row r="885" spans="1:3" x14ac:dyDescent="0.3">
      <c r="A885" s="4">
        <v>43502.791688310186</v>
      </c>
      <c r="B885">
        <v>1.6648829236153413E-4</v>
      </c>
      <c r="C885" s="9">
        <f>$E$4*Table154[[#This Row],[Potenza media oraria consumata normalizzata]]</f>
        <v>51.661317119784044</v>
      </c>
    </row>
    <row r="886" spans="1:3" x14ac:dyDescent="0.3">
      <c r="A886" s="4">
        <v>43502.833355034723</v>
      </c>
      <c r="B886">
        <v>1.5465465363209531E-4</v>
      </c>
      <c r="C886" s="9">
        <f>$E$4*Table154[[#This Row],[Potenza media oraria consumata normalizzata]]</f>
        <v>47.989339022039175</v>
      </c>
    </row>
    <row r="887" spans="1:3" x14ac:dyDescent="0.3">
      <c r="A887" s="4">
        <v>43502.875021759261</v>
      </c>
      <c r="B887">
        <v>1.1435359196140273E-4</v>
      </c>
      <c r="C887" s="9">
        <f>$E$4*Table154[[#This Row],[Potenza media oraria consumata normalizzata]]</f>
        <v>35.483919585623269</v>
      </c>
    </row>
    <row r="888" spans="1:3" x14ac:dyDescent="0.3">
      <c r="A888" s="4">
        <v>43502.916688483798</v>
      </c>
      <c r="B888">
        <v>9.9010029043875095E-5</v>
      </c>
      <c r="C888" s="9">
        <f>$E$4*Table154[[#This Row],[Potenza media oraria consumata normalizzata]]</f>
        <v>30.722812012314442</v>
      </c>
    </row>
    <row r="889" spans="1:3" x14ac:dyDescent="0.3">
      <c r="A889" s="4">
        <v>43502.958355208335</v>
      </c>
      <c r="B889">
        <v>9.5961167131208367E-5</v>
      </c>
      <c r="C889" s="9">
        <f>$E$4*Table154[[#This Row],[Potenza media oraria consumata normalizzata]]</f>
        <v>29.776750160813958</v>
      </c>
    </row>
    <row r="890" spans="1:3" x14ac:dyDescent="0.3">
      <c r="A890" s="4">
        <v>43503.000021932872</v>
      </c>
      <c r="B890">
        <v>8.2878362588757957E-5</v>
      </c>
      <c r="C890" s="9">
        <f>$E$4*Table154[[#This Row],[Potenza media oraria consumata normalizzata]]</f>
        <v>25.717155911291595</v>
      </c>
    </row>
    <row r="891" spans="1:3" x14ac:dyDescent="0.3">
      <c r="A891" s="4">
        <v>43503.041688657409</v>
      </c>
      <c r="B891">
        <v>8.472019064528076E-5</v>
      </c>
      <c r="C891" s="9">
        <f>$E$4*Table154[[#This Row],[Potenza media oraria consumata normalizzata]]</f>
        <v>26.288675157230621</v>
      </c>
    </row>
    <row r="892" spans="1:3" x14ac:dyDescent="0.3">
      <c r="A892" s="4">
        <v>43503.083355381947</v>
      </c>
      <c r="B892">
        <v>7.1364740662861856E-5</v>
      </c>
      <c r="C892" s="9">
        <f>$E$4*Table154[[#This Row],[Potenza media oraria consumata normalizzata]]</f>
        <v>22.144479027686035</v>
      </c>
    </row>
    <row r="893" spans="1:3" x14ac:dyDescent="0.3">
      <c r="A893" s="4">
        <v>43503.125022106484</v>
      </c>
      <c r="B893">
        <v>8.2204637567833666E-5</v>
      </c>
      <c r="C893" s="9">
        <f>$E$4*Table154[[#This Row],[Potenza media oraria consumata normalizzata]]</f>
        <v>25.508099037298788</v>
      </c>
    </row>
    <row r="894" spans="1:3" x14ac:dyDescent="0.3">
      <c r="A894" s="4">
        <v>43503.166688831021</v>
      </c>
      <c r="B894">
        <v>1.0419522775614172E-4</v>
      </c>
      <c r="C894" s="9">
        <f>$E$4*Table154[[#This Row],[Potenza media oraria consumata normalizzata]]</f>
        <v>32.331779172730776</v>
      </c>
    </row>
    <row r="895" spans="1:3" x14ac:dyDescent="0.3">
      <c r="A895" s="4">
        <v>43503.208355555558</v>
      </c>
      <c r="B895">
        <v>9.3663440342487003E-5</v>
      </c>
      <c r="C895" s="9">
        <f>$E$4*Table154[[#This Row],[Potenza media oraria consumata normalizzata]]</f>
        <v>29.063765538273717</v>
      </c>
    </row>
    <row r="896" spans="1:3" x14ac:dyDescent="0.3">
      <c r="A896" s="4">
        <v>43503.250022280095</v>
      </c>
      <c r="B896">
        <v>1.189319460887144E-4</v>
      </c>
      <c r="C896" s="9">
        <f>$E$4*Table154[[#This Row],[Potenza media oraria consumata normalizzata]]</f>
        <v>36.904582871328081</v>
      </c>
    </row>
    <row r="897" spans="1:3" x14ac:dyDescent="0.3">
      <c r="A897" s="4">
        <v>43503.291689004633</v>
      </c>
      <c r="B897">
        <v>1.0290788745245478E-4</v>
      </c>
      <c r="C897" s="9">
        <f>$E$4*Table154[[#This Row],[Potenza media oraria consumata normalizzata]]</f>
        <v>31.932317476496717</v>
      </c>
    </row>
    <row r="898" spans="1:3" x14ac:dyDescent="0.3">
      <c r="A898" s="4">
        <v>43503.33335572917</v>
      </c>
      <c r="B898">
        <v>1.2097477996866791E-4</v>
      </c>
      <c r="C898" s="9">
        <f>$E$4*Table154[[#This Row],[Potenza media oraria consumata normalizzata]]</f>
        <v>37.53847422427765</v>
      </c>
    </row>
    <row r="899" spans="1:3" x14ac:dyDescent="0.3">
      <c r="A899" s="4">
        <v>43503.375022453707</v>
      </c>
      <c r="B899">
        <v>1.3994182954217622E-4</v>
      </c>
      <c r="C899" s="9">
        <f>$E$4*Table154[[#This Row],[Potenza media oraria consumata normalizzata]]</f>
        <v>43.423949706937279</v>
      </c>
    </row>
    <row r="900" spans="1:3" x14ac:dyDescent="0.3">
      <c r="A900" s="4">
        <v>43503.416689178244</v>
      </c>
      <c r="B900">
        <v>1.2489958796685517E-4</v>
      </c>
      <c r="C900" s="9">
        <f>$E$4*Table154[[#This Row],[Potenza media oraria consumata normalizzata]]</f>
        <v>38.756342146115159</v>
      </c>
    </row>
    <row r="901" spans="1:3" x14ac:dyDescent="0.3">
      <c r="A901" s="4">
        <v>43503.458355902774</v>
      </c>
      <c r="B901">
        <v>1.2691443681063069E-4</v>
      </c>
      <c r="C901" s="9">
        <f>$E$4*Table154[[#This Row],[Potenza media oraria consumata normalizzata]]</f>
        <v>39.381549742338706</v>
      </c>
    </row>
    <row r="902" spans="1:3" x14ac:dyDescent="0.3">
      <c r="A902" s="4">
        <v>43503.500022627311</v>
      </c>
      <c r="B902">
        <v>1.6163027657769931E-4</v>
      </c>
      <c r="C902" s="9">
        <f>$E$4*Table154[[#This Row],[Potenza media oraria consumata normalizzata]]</f>
        <v>50.153874822060097</v>
      </c>
    </row>
    <row r="903" spans="1:3" x14ac:dyDescent="0.3">
      <c r="A903" s="4">
        <v>43503.541689351849</v>
      </c>
      <c r="B903">
        <v>1.2426721008958267E-4</v>
      </c>
      <c r="C903" s="9">
        <f>$E$4*Table154[[#This Row],[Potenza media oraria consumata normalizzata]]</f>
        <v>38.560115290797505</v>
      </c>
    </row>
    <row r="904" spans="1:3" x14ac:dyDescent="0.3">
      <c r="A904" s="4">
        <v>43503.583356076386</v>
      </c>
      <c r="B904">
        <v>1.4140367654513837E-4</v>
      </c>
      <c r="C904" s="9">
        <f>$E$4*Table154[[#This Row],[Potenza media oraria consumata normalizzata]]</f>
        <v>43.877560831956437</v>
      </c>
    </row>
    <row r="905" spans="1:3" x14ac:dyDescent="0.3">
      <c r="A905" s="4">
        <v>43503.625022800923</v>
      </c>
      <c r="B905">
        <v>1.1810152071493555E-4</v>
      </c>
      <c r="C905" s="9">
        <f>$E$4*Table154[[#This Row],[Potenza media oraria consumata normalizzata]]</f>
        <v>36.646901877844499</v>
      </c>
    </row>
    <row r="906" spans="1:3" x14ac:dyDescent="0.3">
      <c r="A906" s="4">
        <v>43503.66668952546</v>
      </c>
      <c r="B906">
        <v>9.1293713420320671E-5</v>
      </c>
      <c r="C906" s="9">
        <f>$E$4*Table154[[#This Row],[Potenza media oraria consumata normalizzata]]</f>
        <v>28.328439274325504</v>
      </c>
    </row>
    <row r="907" spans="1:3" x14ac:dyDescent="0.3">
      <c r="A907" s="4">
        <v>43503.708356249997</v>
      </c>
      <c r="B907">
        <v>1.5200284774678527E-4</v>
      </c>
      <c r="C907" s="9">
        <f>$E$4*Table154[[#This Row],[Potenza media oraria consumata normalizzata]]</f>
        <v>47.16648365582747</v>
      </c>
    </row>
    <row r="908" spans="1:3" x14ac:dyDescent="0.3">
      <c r="A908" s="4">
        <v>43503.750022974535</v>
      </c>
      <c r="B908">
        <v>1.9803520268952486E-4</v>
      </c>
      <c r="C908" s="9">
        <f>$E$4*Table154[[#This Row],[Potenza media oraria consumata normalizzata]]</f>
        <v>61.450323394559561</v>
      </c>
    </row>
    <row r="909" spans="1:3" x14ac:dyDescent="0.3">
      <c r="A909" s="4">
        <v>43503.791689699072</v>
      </c>
      <c r="B909">
        <v>1.6073701185301338E-4</v>
      </c>
      <c r="C909" s="9">
        <f>$E$4*Table154[[#This Row],[Potenza media oraria consumata normalizzata]]</f>
        <v>49.876694777990053</v>
      </c>
    </row>
    <row r="910" spans="1:3" x14ac:dyDescent="0.3">
      <c r="A910" s="4">
        <v>43503.833356423609</v>
      </c>
      <c r="B910">
        <v>1.6469862532309285E-4</v>
      </c>
      <c r="C910" s="9">
        <f>$E$4*Table154[[#This Row],[Potenza media oraria consumata normalizzata]]</f>
        <v>51.105983437755711</v>
      </c>
    </row>
    <row r="911" spans="1:3" x14ac:dyDescent="0.3">
      <c r="A911" s="4">
        <v>43503.875023148146</v>
      </c>
      <c r="B911">
        <v>1.3613034233024378E-4</v>
      </c>
      <c r="C911" s="9">
        <f>$E$4*Table154[[#This Row],[Potenza media oraria consumata normalizzata]]</f>
        <v>42.241245225074643</v>
      </c>
    </row>
    <row r="912" spans="1:3" x14ac:dyDescent="0.3">
      <c r="A912" s="4">
        <v>43503.916689872683</v>
      </c>
      <c r="B912">
        <v>1.1208122600338861E-4</v>
      </c>
      <c r="C912" s="9">
        <f>$E$4*Table154[[#This Row],[Potenza media oraria consumata normalizzata]]</f>
        <v>34.778804428851487</v>
      </c>
    </row>
    <row r="913" spans="1:3" x14ac:dyDescent="0.3">
      <c r="A913" s="4">
        <v>43503.958356597221</v>
      </c>
      <c r="B913">
        <v>7.6450967675340806E-5</v>
      </c>
      <c r="C913" s="9">
        <f>$E$4*Table154[[#This Row],[Potenza media oraria consumata normalizzata]]</f>
        <v>23.722735269658251</v>
      </c>
    </row>
    <row r="914" spans="1:3" x14ac:dyDescent="0.3">
      <c r="A914" s="4">
        <v>43504.000023321758</v>
      </c>
      <c r="B914">
        <v>6.8700211186308651E-5</v>
      </c>
      <c r="C914" s="9">
        <f>$E$4*Table154[[#This Row],[Potenza media oraria consumata normalizzata]]</f>
        <v>21.317675531111576</v>
      </c>
    </row>
    <row r="915" spans="1:3" x14ac:dyDescent="0.3">
      <c r="A915" s="4">
        <v>43504.041690046295</v>
      </c>
      <c r="B915">
        <v>6.9167259652515184E-5</v>
      </c>
      <c r="C915" s="9">
        <f>$E$4*Table154[[#This Row],[Potenza media oraria consumata normalizzata]]</f>
        <v>21.462600670175462</v>
      </c>
    </row>
    <row r="916" spans="1:3" x14ac:dyDescent="0.3">
      <c r="A916" s="4">
        <v>43504.083356770832</v>
      </c>
      <c r="B916">
        <v>6.3222803899217728E-5</v>
      </c>
      <c r="C916" s="9">
        <f>$E$4*Table154[[#This Row],[Potenza media oraria consumata normalizzata]]</f>
        <v>19.618036049927262</v>
      </c>
    </row>
    <row r="917" spans="1:3" x14ac:dyDescent="0.3">
      <c r="A917" s="4">
        <v>43504.12502349537</v>
      </c>
      <c r="B917">
        <v>8.40138784700948E-5</v>
      </c>
      <c r="C917" s="9">
        <f>$E$4*Table154[[#This Row],[Potenza media oraria consumata normalizzata]]</f>
        <v>26.069506489270417</v>
      </c>
    </row>
    <row r="918" spans="1:3" x14ac:dyDescent="0.3">
      <c r="A918" s="4">
        <v>43504.166690219907</v>
      </c>
      <c r="B918">
        <v>8.847284895989456E-5</v>
      </c>
      <c r="C918" s="9">
        <f>$E$4*Table154[[#This Row],[Potenza media oraria consumata normalizzata]]</f>
        <v>27.453125032255283</v>
      </c>
    </row>
    <row r="919" spans="1:3" x14ac:dyDescent="0.3">
      <c r="A919" s="4">
        <v>43504.208356944444</v>
      </c>
      <c r="B919">
        <v>1.2559314664410424E-4</v>
      </c>
      <c r="C919" s="9">
        <f>$E$4*Table154[[#This Row],[Potenza media oraria consumata normalizzata]]</f>
        <v>38.971553403665546</v>
      </c>
    </row>
    <row r="920" spans="1:3" x14ac:dyDescent="0.3">
      <c r="A920" s="4">
        <v>43504.250023668981</v>
      </c>
      <c r="B920">
        <v>9.5101093767005265E-5</v>
      </c>
      <c r="C920" s="9">
        <f>$E$4*Table154[[#This Row],[Potenza media oraria consumata normalizzata]]</f>
        <v>29.509869395901735</v>
      </c>
    </row>
    <row r="921" spans="1:3" x14ac:dyDescent="0.3">
      <c r="A921" s="4">
        <v>43504.291690393518</v>
      </c>
      <c r="B921">
        <v>1.152374981616553E-4</v>
      </c>
      <c r="C921" s="9">
        <f>$E$4*Table154[[#This Row],[Potenza media oraria consumata normalizzata]]</f>
        <v>35.758195679561638</v>
      </c>
    </row>
    <row r="922" spans="1:3" x14ac:dyDescent="0.3">
      <c r="A922" s="4">
        <v>43504.333357118056</v>
      </c>
      <c r="B922">
        <v>1.1146996072708067E-4</v>
      </c>
      <c r="C922" s="9">
        <f>$E$4*Table154[[#This Row],[Potenza media oraria consumata normalizzata]]</f>
        <v>34.589128813613129</v>
      </c>
    </row>
    <row r="923" spans="1:3" x14ac:dyDescent="0.3">
      <c r="A923" s="4">
        <v>43504.375023842593</v>
      </c>
      <c r="B923">
        <v>8.0706266803928542E-5</v>
      </c>
      <c r="C923" s="9">
        <f>$E$4*Table154[[#This Row],[Potenza media oraria consumata normalizzata]]</f>
        <v>25.043154589259025</v>
      </c>
    </row>
    <row r="924" spans="1:3" x14ac:dyDescent="0.3">
      <c r="A924" s="4">
        <v>43504.41669056713</v>
      </c>
      <c r="B924">
        <v>1.3168844834140421E-4</v>
      </c>
      <c r="C924" s="9">
        <f>$E$4*Table154[[#This Row],[Potenza media oraria consumata normalizzata]]</f>
        <v>40.862925520337726</v>
      </c>
    </row>
    <row r="925" spans="1:3" x14ac:dyDescent="0.3">
      <c r="A925" s="4">
        <v>43504.458357291667</v>
      </c>
      <c r="B925">
        <v>9.2744393430588609E-5</v>
      </c>
      <c r="C925" s="9">
        <f>$E$4*Table154[[#This Row],[Potenza media oraria consumata normalizzata]]</f>
        <v>28.778585281511646</v>
      </c>
    </row>
    <row r="926" spans="1:3" x14ac:dyDescent="0.3">
      <c r="A926" s="4">
        <v>43504.500024016204</v>
      </c>
      <c r="B926">
        <v>1.0424845738725822E-4</v>
      </c>
      <c r="C926" s="9">
        <f>$E$4*Table154[[#This Row],[Potenza media oraria consumata normalizzata]]</f>
        <v>32.348296327266226</v>
      </c>
    </row>
    <row r="927" spans="1:3" x14ac:dyDescent="0.3">
      <c r="A927" s="4">
        <v>43504.541690740742</v>
      </c>
      <c r="B927">
        <v>1.0835936908327952E-4</v>
      </c>
      <c r="C927" s="9">
        <f>$E$4*Table154[[#This Row],[Potenza media oraria consumata normalizzata]]</f>
        <v>33.623912226541634</v>
      </c>
    </row>
    <row r="928" spans="1:3" x14ac:dyDescent="0.3">
      <c r="A928" s="4">
        <v>43504.583357465279</v>
      </c>
      <c r="B928">
        <v>9.4357401108975764E-5</v>
      </c>
      <c r="C928" s="9">
        <f>$E$4*Table154[[#This Row],[Potenza media oraria consumata normalizzata]]</f>
        <v>29.27910156411518</v>
      </c>
    </row>
    <row r="929" spans="1:3" x14ac:dyDescent="0.3">
      <c r="A929" s="4">
        <v>43504.625024189816</v>
      </c>
      <c r="B929">
        <v>1.0172013573880115E-4</v>
      </c>
      <c r="C929" s="9">
        <f>$E$4*Table154[[#This Row],[Potenza media oraria consumata normalizzata]]</f>
        <v>31.563758119749995</v>
      </c>
    </row>
    <row r="930" spans="1:3" x14ac:dyDescent="0.3">
      <c r="A930" s="4">
        <v>43504.666690914353</v>
      </c>
      <c r="B930">
        <v>8.9147598744006136E-5</v>
      </c>
      <c r="C930" s="9">
        <f>$E$4*Table154[[#This Row],[Potenza media oraria consumata normalizzata]]</f>
        <v>27.662499890265103</v>
      </c>
    </row>
    <row r="931" spans="1:3" x14ac:dyDescent="0.3">
      <c r="A931" s="4">
        <v>43504.70835763889</v>
      </c>
      <c r="B931">
        <v>1.0310740156909766E-4</v>
      </c>
      <c r="C931" s="9">
        <f>$E$4*Table154[[#This Row],[Potenza media oraria consumata normalizzata]]</f>
        <v>31.994226706891006</v>
      </c>
    </row>
    <row r="932" spans="1:3" x14ac:dyDescent="0.3">
      <c r="A932" s="4">
        <v>43504.750024363428</v>
      </c>
      <c r="B932">
        <v>1.6959781007891425E-4</v>
      </c>
      <c r="C932" s="9">
        <f>$E$4*Table154[[#This Row],[Potenza media oraria consumata normalizzata]]</f>
        <v>52.626200467487095</v>
      </c>
    </row>
    <row r="933" spans="1:3" x14ac:dyDescent="0.3">
      <c r="A933" s="4">
        <v>43504.791691087965</v>
      </c>
      <c r="B933">
        <v>1.7411746054667068E-4</v>
      </c>
      <c r="C933" s="9">
        <f>$E$4*Table154[[#This Row],[Potenza media oraria consumata normalizzata]]</f>
        <v>54.028648007631908</v>
      </c>
    </row>
    <row r="934" spans="1:3" x14ac:dyDescent="0.3">
      <c r="A934" s="4">
        <v>43504.833357812502</v>
      </c>
      <c r="B934">
        <v>1.2730795939665127E-4</v>
      </c>
      <c r="C934" s="9">
        <f>$E$4*Table154[[#This Row],[Potenza media oraria consumata normalizzata]]</f>
        <v>39.503659800780888</v>
      </c>
    </row>
    <row r="935" spans="1:3" x14ac:dyDescent="0.3">
      <c r="A935" s="4">
        <v>43504.875024537039</v>
      </c>
      <c r="B935">
        <v>1.129351820516791E-4</v>
      </c>
      <c r="C935" s="9">
        <f>$E$4*Table154[[#This Row],[Potenza media oraria consumata normalizzata]]</f>
        <v>35.043786990636022</v>
      </c>
    </row>
    <row r="936" spans="1:3" x14ac:dyDescent="0.3">
      <c r="A936" s="4">
        <v>43504.916691261576</v>
      </c>
      <c r="B936">
        <v>8.8474612294502894E-5</v>
      </c>
      <c r="C936" s="9">
        <f>$E$4*Table154[[#This Row],[Potenza media oraria consumata normalizzata]]</f>
        <v>27.453672194984247</v>
      </c>
    </row>
    <row r="937" spans="1:3" x14ac:dyDescent="0.3">
      <c r="A937" s="4">
        <v>43504.958357986114</v>
      </c>
      <c r="B937">
        <v>8.8892082438946486E-5</v>
      </c>
      <c r="C937" s="9">
        <f>$E$4*Table154[[#This Row],[Potenza media oraria consumata normalizzata]]</f>
        <v>27.583213180805096</v>
      </c>
    </row>
    <row r="938" spans="1:3" x14ac:dyDescent="0.3">
      <c r="A938" s="4">
        <v>43505.000024710651</v>
      </c>
      <c r="B938">
        <v>8.7346333882086895E-5</v>
      </c>
      <c r="C938" s="9">
        <f>$E$4*Table154[[#This Row],[Potenza media oraria consumata normalizzata]]</f>
        <v>27.103567403611564</v>
      </c>
    </row>
    <row r="939" spans="1:3" x14ac:dyDescent="0.3">
      <c r="A939" s="4">
        <v>43505.041691435188</v>
      </c>
      <c r="B939">
        <v>8.6777829831701441E-5</v>
      </c>
      <c r="C939" s="9">
        <f>$E$4*Table154[[#This Row],[Potenza media oraria consumata normalizzata]]</f>
        <v>26.927160596776957</v>
      </c>
    </row>
    <row r="940" spans="1:3" x14ac:dyDescent="0.3">
      <c r="A940" s="4">
        <v>43505.083358159725</v>
      </c>
      <c r="B940">
        <v>7.6133559365306757E-5</v>
      </c>
      <c r="C940" s="9">
        <f>$E$4*Table154[[#This Row],[Potenza media oraria consumata normalizzata]]</f>
        <v>23.624243471054687</v>
      </c>
    </row>
    <row r="941" spans="1:3" x14ac:dyDescent="0.3">
      <c r="A941" s="4">
        <v>43505.125024884263</v>
      </c>
      <c r="B941">
        <v>8.4202670410673554E-5</v>
      </c>
      <c r="C941" s="9">
        <f>$E$4*Table154[[#This Row],[Potenza media oraria consumata normalizzata]]</f>
        <v>26.128088628432003</v>
      </c>
    </row>
    <row r="942" spans="1:3" x14ac:dyDescent="0.3">
      <c r="A942" s="4">
        <v>43505.1666916088</v>
      </c>
      <c r="B942">
        <v>1.0305695936000182E-4</v>
      </c>
      <c r="C942" s="9">
        <f>$E$4*Table154[[#This Row],[Potenza media oraria consumata normalizzata]]</f>
        <v>31.978574489408565</v>
      </c>
    </row>
    <row r="943" spans="1:3" x14ac:dyDescent="0.3">
      <c r="A943" s="4">
        <v>43505.208358333337</v>
      </c>
      <c r="B943">
        <v>1.2128721727062413E-4</v>
      </c>
      <c r="C943" s="9">
        <f>$E$4*Table154[[#This Row],[Potenza media oraria consumata normalizzata]]</f>
        <v>37.635423519074671</v>
      </c>
    </row>
    <row r="944" spans="1:3" x14ac:dyDescent="0.3">
      <c r="A944" s="4">
        <v>43505.250025057867</v>
      </c>
      <c r="B944">
        <v>1.5228148505674134E-4</v>
      </c>
      <c r="C944" s="9">
        <f>$E$4*Table154[[#This Row],[Potenza media oraria consumata normalizzata]]</f>
        <v>47.252944813106836</v>
      </c>
    </row>
    <row r="945" spans="1:3" x14ac:dyDescent="0.3">
      <c r="A945" s="4">
        <v>43505.291691782404</v>
      </c>
      <c r="B945">
        <v>1.3704606086461526E-4</v>
      </c>
      <c r="C945" s="9">
        <f>$E$4*Table154[[#This Row],[Potenza media oraria consumata normalizzata]]</f>
        <v>42.525392686290111</v>
      </c>
    </row>
    <row r="946" spans="1:3" x14ac:dyDescent="0.3">
      <c r="A946" s="4">
        <v>43505.333358506941</v>
      </c>
      <c r="B946">
        <v>1.0396487400540339E-4</v>
      </c>
      <c r="C946" s="9">
        <f>$E$4*Table154[[#This Row],[Potenza media oraria consumata normalizzata]]</f>
        <v>32.26030040387667</v>
      </c>
    </row>
    <row r="947" spans="1:3" x14ac:dyDescent="0.3">
      <c r="A947" s="4">
        <v>43505.375025231479</v>
      </c>
      <c r="B947">
        <v>1.0619191081208214E-4</v>
      </c>
      <c r="C947" s="9">
        <f>$E$4*Table154[[#This Row],[Potenza media oraria consumata normalizzata]]</f>
        <v>32.951349924989088</v>
      </c>
    </row>
    <row r="948" spans="1:3" x14ac:dyDescent="0.3">
      <c r="A948" s="4">
        <v>43505.416691956016</v>
      </c>
      <c r="B948">
        <v>1.0912464136584704E-4</v>
      </c>
      <c r="C948" s="9">
        <f>$E$4*Table154[[#This Row],[Potenza media oraria consumata normalizzata]]</f>
        <v>33.861376215822332</v>
      </c>
    </row>
    <row r="949" spans="1:3" x14ac:dyDescent="0.3">
      <c r="A949" s="4">
        <v>43505.458358680553</v>
      </c>
      <c r="B949">
        <v>8.5283261143375062E-5</v>
      </c>
      <c r="C949" s="9">
        <f>$E$4*Table154[[#This Row],[Potenza media oraria consumata normalizzata]]</f>
        <v>26.463395932789282</v>
      </c>
    </row>
    <row r="950" spans="1:3" x14ac:dyDescent="0.3">
      <c r="A950" s="4">
        <v>43505.50002540509</v>
      </c>
      <c r="B950">
        <v>1.7219493713048321E-4</v>
      </c>
      <c r="C950" s="9">
        <f>$E$4*Table154[[#This Row],[Potenza media oraria consumata normalizzata]]</f>
        <v>53.432088991588941</v>
      </c>
    </row>
    <row r="951" spans="1:3" x14ac:dyDescent="0.3">
      <c r="A951" s="4">
        <v>43505.541692129627</v>
      </c>
      <c r="B951">
        <v>1.1431885504326708E-4</v>
      </c>
      <c r="C951" s="9">
        <f>$E$4*Table154[[#This Row],[Potenza media oraria consumata normalizzata]]</f>
        <v>35.473140719925773</v>
      </c>
    </row>
    <row r="952" spans="1:3" x14ac:dyDescent="0.3">
      <c r="A952" s="4">
        <v>43505.583358854165</v>
      </c>
      <c r="B952">
        <v>1.0220301131676843E-4</v>
      </c>
      <c r="C952" s="9">
        <f>$E$4*Table154[[#This Row],[Potenza media oraria consumata normalizzata]]</f>
        <v>31.713594411593242</v>
      </c>
    </row>
    <row r="953" spans="1:3" x14ac:dyDescent="0.3">
      <c r="A953" s="4">
        <v>43505.625025578702</v>
      </c>
      <c r="B953">
        <v>8.9130532584247017E-5</v>
      </c>
      <c r="C953" s="9">
        <f>$E$4*Table154[[#This Row],[Potenza media oraria consumata normalizzata]]</f>
        <v>27.657204260891849</v>
      </c>
    </row>
    <row r="954" spans="1:3" x14ac:dyDescent="0.3">
      <c r="A954" s="4">
        <v>43505.666692303239</v>
      </c>
      <c r="B954">
        <v>1.2656176096617868E-4</v>
      </c>
      <c r="C954" s="9">
        <f>$E$4*Table154[[#This Row],[Potenza media oraria consumata normalizzata]]</f>
        <v>39.272114427805249</v>
      </c>
    </row>
    <row r="955" spans="1:3" x14ac:dyDescent="0.3">
      <c r="A955" s="4">
        <v>43505.708359027776</v>
      </c>
      <c r="B955">
        <v>1.0704165056810857E-4</v>
      </c>
      <c r="C955" s="9">
        <f>$E$4*Table154[[#This Row],[Potenza media oraria consumata normalizzata]]</f>
        <v>33.215024171284092</v>
      </c>
    </row>
    <row r="956" spans="1:3" x14ac:dyDescent="0.3">
      <c r="A956" s="4">
        <v>43505.750025752313</v>
      </c>
      <c r="B956">
        <v>1.3410160031188445E-4</v>
      </c>
      <c r="C956" s="9">
        <f>$E$4*Table154[[#This Row],[Potenza media oraria consumata normalizzata]]</f>
        <v>41.611726576777748</v>
      </c>
    </row>
    <row r="957" spans="1:3" x14ac:dyDescent="0.3">
      <c r="A957" s="4">
        <v>43505.791692476851</v>
      </c>
      <c r="B957">
        <v>1.2680038014511238E-4</v>
      </c>
      <c r="C957" s="9">
        <f>$E$4*Table154[[#This Row],[Potenza media oraria consumata normalizzata]]</f>
        <v>39.346157959028368</v>
      </c>
    </row>
    <row r="958" spans="1:3" x14ac:dyDescent="0.3">
      <c r="A958" s="4">
        <v>43505.833359201388</v>
      </c>
      <c r="B958">
        <v>1.3632595105653707E-4</v>
      </c>
      <c r="C958" s="9">
        <f>$E$4*Table154[[#This Row],[Potenza media oraria consumata normalizzata]]</f>
        <v>42.301942612843455</v>
      </c>
    </row>
    <row r="959" spans="1:3" x14ac:dyDescent="0.3">
      <c r="A959" s="4">
        <v>43505.875025925925</v>
      </c>
      <c r="B959">
        <v>1.0829698227652793E-4</v>
      </c>
      <c r="C959" s="9">
        <f>$E$4*Table154[[#This Row],[Potenza media oraria consumata normalizzata]]</f>
        <v>33.604553600406618</v>
      </c>
    </row>
    <row r="960" spans="1:3" x14ac:dyDescent="0.3">
      <c r="A960" s="4">
        <v>43505.916692650462</v>
      </c>
      <c r="B960">
        <v>1.1732809823520351E-4</v>
      </c>
      <c r="C960" s="9">
        <f>$E$4*Table154[[#This Row],[Potenza media oraria consumata normalizzata]]</f>
        <v>36.406908882383647</v>
      </c>
    </row>
    <row r="961" spans="1:3" x14ac:dyDescent="0.3">
      <c r="A961" s="4">
        <v>43505.958359374999</v>
      </c>
      <c r="B961">
        <v>1.0368648283411669E-4</v>
      </c>
      <c r="C961" s="9">
        <f>$E$4*Table154[[#This Row],[Potenza media oraria consumata normalizzata]]</f>
        <v>32.17391562342641</v>
      </c>
    </row>
    <row r="962" spans="1:3" x14ac:dyDescent="0.3">
      <c r="A962" s="4">
        <v>43506.000026099537</v>
      </c>
      <c r="B962">
        <v>7.8722939487941269E-5</v>
      </c>
      <c r="C962" s="9">
        <f>$E$4*Table154[[#This Row],[Potenza media oraria consumata normalizzata]]</f>
        <v>24.427728123108174</v>
      </c>
    </row>
    <row r="963" spans="1:3" x14ac:dyDescent="0.3">
      <c r="A963" s="4">
        <v>43506.041692824074</v>
      </c>
      <c r="B963">
        <v>7.7298086628470975E-5</v>
      </c>
      <c r="C963" s="9">
        <f>$E$4*Table154[[#This Row],[Potenza media oraria consumata normalizzata]]</f>
        <v>23.985596280814544</v>
      </c>
    </row>
    <row r="964" spans="1:3" x14ac:dyDescent="0.3">
      <c r="A964" s="4">
        <v>43506.083359548611</v>
      </c>
      <c r="B964">
        <v>7.3290320574666881E-5</v>
      </c>
      <c r="C964" s="9">
        <f>$E$4*Table154[[#This Row],[Potenza media oraria consumata normalizzata]]</f>
        <v>22.741986474319134</v>
      </c>
    </row>
    <row r="965" spans="1:3" x14ac:dyDescent="0.3">
      <c r="A965" s="4">
        <v>43506.125026273148</v>
      </c>
      <c r="B965">
        <v>5.7573734797544472E-5</v>
      </c>
      <c r="C965" s="9">
        <f>$E$4*Table154[[#This Row],[Potenza media oraria consumata normalizzata]]</f>
        <v>17.86512990767805</v>
      </c>
    </row>
    <row r="966" spans="1:3" x14ac:dyDescent="0.3">
      <c r="A966" s="4">
        <v>43506.166692997685</v>
      </c>
      <c r="B966">
        <v>1.1067753711084596E-4</v>
      </c>
      <c r="C966" s="9">
        <f>$E$4*Table154[[#This Row],[Potenza media oraria consumata normalizzata]]</f>
        <v>34.343239765495504</v>
      </c>
    </row>
    <row r="967" spans="1:3" x14ac:dyDescent="0.3">
      <c r="A967" s="4">
        <v>43506.208359722223</v>
      </c>
      <c r="B967">
        <v>9.5296346623477917E-5</v>
      </c>
      <c r="C967" s="9">
        <f>$E$4*Table154[[#This Row],[Potenza media oraria consumata normalizzata]]</f>
        <v>29.570456357265197</v>
      </c>
    </row>
    <row r="968" spans="1:3" x14ac:dyDescent="0.3">
      <c r="A968" s="4">
        <v>43506.25002644676</v>
      </c>
      <c r="B968">
        <v>1.1254158778467494E-4</v>
      </c>
      <c r="C968" s="9">
        <f>$E$4*Table154[[#This Row],[Potenza media oraria consumata normalizzata]]</f>
        <v>34.921654689584635</v>
      </c>
    </row>
    <row r="969" spans="1:3" x14ac:dyDescent="0.3">
      <c r="A969" s="4">
        <v>43506.291693171297</v>
      </c>
      <c r="B969">
        <v>9.482255764588732E-5</v>
      </c>
      <c r="C969" s="9">
        <f>$E$4*Table154[[#This Row],[Potenza media oraria consumata normalizzata]]</f>
        <v>29.423439637518836</v>
      </c>
    </row>
    <row r="970" spans="1:3" x14ac:dyDescent="0.3">
      <c r="A970" s="4">
        <v>43506.333359895834</v>
      </c>
      <c r="B970">
        <v>7.0723093873403253E-5</v>
      </c>
      <c r="C970" s="9">
        <f>$E$4*Table154[[#This Row],[Potenza media oraria consumata normalizzata]]</f>
        <v>21.945376028917028</v>
      </c>
    </row>
    <row r="971" spans="1:3" x14ac:dyDescent="0.3">
      <c r="A971" s="4">
        <v>43506.375026620372</v>
      </c>
      <c r="B971">
        <v>1.1501968794083642E-4</v>
      </c>
      <c r="C971" s="9">
        <f>$E$4*Table154[[#This Row],[Potenza media oraria consumata normalizzata]]</f>
        <v>35.69060916804154</v>
      </c>
    </row>
    <row r="972" spans="1:3" x14ac:dyDescent="0.3">
      <c r="A972" s="4">
        <v>43506.416693344909</v>
      </c>
      <c r="B972">
        <v>1.4611325106520423E-4</v>
      </c>
      <c r="C972" s="9">
        <f>$E$4*Table154[[#This Row],[Potenza media oraria consumata normalizzata]]</f>
        <v>45.338941805532876</v>
      </c>
    </row>
    <row r="973" spans="1:3" x14ac:dyDescent="0.3">
      <c r="A973" s="4">
        <v>43506.458360069446</v>
      </c>
      <c r="B973">
        <v>1.1483724988814003E-4</v>
      </c>
      <c r="C973" s="9">
        <f>$E$4*Table154[[#This Row],[Potenza media oraria consumata normalizzata]]</f>
        <v>35.633998640289853</v>
      </c>
    </row>
    <row r="974" spans="1:3" x14ac:dyDescent="0.3">
      <c r="A974" s="4">
        <v>43506.500026793983</v>
      </c>
      <c r="B974">
        <v>9.8023544391557569E-5</v>
      </c>
      <c r="C974" s="9">
        <f>$E$4*Table154[[#This Row],[Potenza media oraria consumata normalizzata]]</f>
        <v>30.416705824700315</v>
      </c>
    </row>
    <row r="975" spans="1:3" x14ac:dyDescent="0.3">
      <c r="A975" s="4">
        <v>43506.54169351852</v>
      </c>
      <c r="B975">
        <v>1.0279296562823742E-4</v>
      </c>
      <c r="C975" s="9">
        <f>$E$4*Table154[[#This Row],[Potenza media oraria consumata normalizzata]]</f>
        <v>31.89665723444207</v>
      </c>
    </row>
    <row r="976" spans="1:3" x14ac:dyDescent="0.3">
      <c r="A976" s="4">
        <v>43506.583360243058</v>
      </c>
      <c r="B976">
        <v>8.5495799744089617E-5</v>
      </c>
      <c r="C976" s="9">
        <f>$E$4*Table154[[#This Row],[Potenza media oraria consumata normalizzata]]</f>
        <v>26.52934666059101</v>
      </c>
    </row>
    <row r="977" spans="1:3" x14ac:dyDescent="0.3">
      <c r="A977" s="4">
        <v>43506.625026967595</v>
      </c>
      <c r="B977">
        <v>9.0639405561723403E-5</v>
      </c>
      <c r="C977" s="9">
        <f>$E$4*Table154[[#This Row],[Potenza media oraria consumata normalizzata]]</f>
        <v>28.125407545802773</v>
      </c>
    </row>
    <row r="978" spans="1:3" x14ac:dyDescent="0.3">
      <c r="A978" s="4">
        <v>43506.666693692132</v>
      </c>
      <c r="B978">
        <v>1.1049491461724064E-4</v>
      </c>
      <c r="C978" s="9">
        <f>$E$4*Table154[[#This Row],[Potenza media oraria consumata normalizzata]]</f>
        <v>34.286572005729774</v>
      </c>
    </row>
    <row r="979" spans="1:3" x14ac:dyDescent="0.3">
      <c r="A979" s="4">
        <v>43506.708360416669</v>
      </c>
      <c r="B979">
        <v>1.1677269105121091E-4</v>
      </c>
      <c r="C979" s="9">
        <f>$E$4*Table154[[#This Row],[Potenza media oraria consumata normalizzata]]</f>
        <v>36.234566033190745</v>
      </c>
    </row>
    <row r="980" spans="1:3" x14ac:dyDescent="0.3">
      <c r="A980" s="4">
        <v>43506.750027141206</v>
      </c>
      <c r="B980">
        <v>1.9558631965711911E-4</v>
      </c>
      <c r="C980" s="9">
        <f>$E$4*Table154[[#This Row],[Potenza media oraria consumata normalizzata]]</f>
        <v>60.690434989604064</v>
      </c>
    </row>
    <row r="981" spans="1:3" x14ac:dyDescent="0.3">
      <c r="A981" s="4">
        <v>43506.791693865744</v>
      </c>
      <c r="B981">
        <v>1.3975393636086756E-4</v>
      </c>
      <c r="C981" s="9">
        <f>$E$4*Table154[[#This Row],[Potenza media oraria consumata normalizzata]]</f>
        <v>43.365646452777206</v>
      </c>
    </row>
    <row r="982" spans="1:3" x14ac:dyDescent="0.3">
      <c r="A982" s="4">
        <v>43506.833360590281</v>
      </c>
      <c r="B982">
        <v>1.0720730823040961E-4</v>
      </c>
      <c r="C982" s="9">
        <f>$E$4*Table154[[#This Row],[Potenza media oraria consumata normalizzata]]</f>
        <v>33.266427743896102</v>
      </c>
    </row>
    <row r="983" spans="1:3" x14ac:dyDescent="0.3">
      <c r="A983" s="4">
        <v>43506.875027314818</v>
      </c>
      <c r="B983">
        <v>1.0855873314296544E-4</v>
      </c>
      <c r="C983" s="9">
        <f>$E$4*Table154[[#This Row],[Potenza media oraria consumata normalizzata]]</f>
        <v>33.685774894262174</v>
      </c>
    </row>
    <row r="984" spans="1:3" x14ac:dyDescent="0.3">
      <c r="A984" s="4">
        <v>43506.916694039355</v>
      </c>
      <c r="B984">
        <v>8.1757062506166635E-5</v>
      </c>
      <c r="C984" s="9">
        <f>$E$4*Table154[[#This Row],[Potenza media oraria consumata normalizzata]]</f>
        <v>25.369216495663508</v>
      </c>
    </row>
    <row r="985" spans="1:3" x14ac:dyDescent="0.3">
      <c r="A985" s="4">
        <v>43506.958360763892</v>
      </c>
      <c r="B985">
        <v>8.3323045760569218E-5</v>
      </c>
      <c r="C985" s="9">
        <f>$E$4*Table154[[#This Row],[Potenza media oraria consumata normalizzata]]</f>
        <v>25.855141099504628</v>
      </c>
    </row>
    <row r="986" spans="1:3" x14ac:dyDescent="0.3">
      <c r="A986" s="4">
        <v>43507.000027488422</v>
      </c>
      <c r="B986">
        <v>7.4732848588367369E-5</v>
      </c>
      <c r="C986" s="9">
        <f>$E$4*Table154[[#This Row],[Potenza media oraria consumata normalizzata]]</f>
        <v>23.189602916970394</v>
      </c>
    </row>
    <row r="987" spans="1:3" x14ac:dyDescent="0.3">
      <c r="A987" s="4">
        <v>43507.04169421296</v>
      </c>
      <c r="B987">
        <v>8.3935841211585756E-5</v>
      </c>
      <c r="C987" s="9">
        <f>$E$4*Table154[[#This Row],[Potenza media oraria consumata normalizzata]]</f>
        <v>26.045291527955062</v>
      </c>
    </row>
    <row r="988" spans="1:3" x14ac:dyDescent="0.3">
      <c r="A988" s="4">
        <v>43507.083360937497</v>
      </c>
      <c r="B988">
        <v>8.4370073566561595E-5</v>
      </c>
      <c r="C988" s="9">
        <f>$E$4*Table154[[#This Row],[Potenza media oraria consumata normalizzata]]</f>
        <v>26.180033827704062</v>
      </c>
    </row>
    <row r="989" spans="1:3" x14ac:dyDescent="0.3">
      <c r="A989" s="4">
        <v>43507.125027662034</v>
      </c>
      <c r="B989">
        <v>7.4416573310211222E-5</v>
      </c>
      <c r="C989" s="9">
        <f>$E$4*Table154[[#This Row],[Potenza media oraria consumata normalizzata]]</f>
        <v>23.091462698158541</v>
      </c>
    </row>
    <row r="990" spans="1:3" x14ac:dyDescent="0.3">
      <c r="A990" s="4">
        <v>43507.166694386571</v>
      </c>
      <c r="B990">
        <v>1.0436177158861117E-4</v>
      </c>
      <c r="C990" s="9">
        <f>$E$4*Table154[[#This Row],[Potenza media oraria consumata normalizzata]]</f>
        <v>32.383457723946044</v>
      </c>
    </row>
    <row r="991" spans="1:3" x14ac:dyDescent="0.3">
      <c r="A991" s="4">
        <v>43507.208361111108</v>
      </c>
      <c r="B991">
        <v>1.2456202970361995E-4</v>
      </c>
      <c r="C991" s="9">
        <f>$E$4*Table154[[#This Row],[Potenza media oraria consumata normalizzata]]</f>
        <v>38.65159781703327</v>
      </c>
    </row>
    <row r="992" spans="1:3" x14ac:dyDescent="0.3">
      <c r="A992" s="4">
        <v>43507.250027835646</v>
      </c>
      <c r="B992">
        <v>1.177921796950871E-4</v>
      </c>
      <c r="C992" s="9">
        <f>$E$4*Table154[[#This Row],[Potenza media oraria consumata normalizzata]]</f>
        <v>36.550913359385525</v>
      </c>
    </row>
    <row r="993" spans="1:3" x14ac:dyDescent="0.3">
      <c r="A993" s="4">
        <v>43507.291694560183</v>
      </c>
      <c r="B993">
        <v>9.2967126157574126E-5</v>
      </c>
      <c r="C993" s="9">
        <f>$E$4*Table154[[#This Row],[Potenza media oraria consumata normalizzata]]</f>
        <v>28.847699246695253</v>
      </c>
    </row>
    <row r="994" spans="1:3" x14ac:dyDescent="0.3">
      <c r="A994" s="4">
        <v>43507.33336128472</v>
      </c>
      <c r="B994">
        <v>1.1263860447380296E-4</v>
      </c>
      <c r="C994" s="9">
        <f>$E$4*Table154[[#This Row],[Potenza media oraria consumata normalizzata]]</f>
        <v>34.951758968221057</v>
      </c>
    </row>
    <row r="995" spans="1:3" x14ac:dyDescent="0.3">
      <c r="A995" s="4">
        <v>43507.375028009257</v>
      </c>
      <c r="B995">
        <v>1.1812843199115271E-4</v>
      </c>
      <c r="C995" s="9">
        <f>$E$4*Table154[[#This Row],[Potenza media oraria consumata normalizzata]]</f>
        <v>36.655252446854682</v>
      </c>
    </row>
    <row r="996" spans="1:3" x14ac:dyDescent="0.3">
      <c r="A996" s="4">
        <v>43507.416694733794</v>
      </c>
      <c r="B996">
        <v>1.211577703970913E-4</v>
      </c>
      <c r="C996" s="9">
        <f>$E$4*Table154[[#This Row],[Potenza media oraria consumata normalizzata]]</f>
        <v>37.595256154217431</v>
      </c>
    </row>
    <row r="997" spans="1:3" x14ac:dyDescent="0.3">
      <c r="A997" s="4">
        <v>43507.458361458332</v>
      </c>
      <c r="B997">
        <v>1.0332727194145106E-4</v>
      </c>
      <c r="C997" s="9">
        <f>$E$4*Table154[[#This Row],[Potenza media oraria consumata normalizzata]]</f>
        <v>32.06245248343226</v>
      </c>
    </row>
    <row r="998" spans="1:3" x14ac:dyDescent="0.3">
      <c r="A998" s="4">
        <v>43507.500028182869</v>
      </c>
      <c r="B998">
        <v>1.3020637243885423E-4</v>
      </c>
      <c r="C998" s="9">
        <f>$E$4*Table154[[#This Row],[Potenza media oraria consumata normalizzata]]</f>
        <v>40.40303736777647</v>
      </c>
    </row>
    <row r="999" spans="1:3" x14ac:dyDescent="0.3">
      <c r="A999" s="4">
        <v>43507.541694907406</v>
      </c>
      <c r="B999">
        <v>1.0843396733171059E-4</v>
      </c>
      <c r="C999" s="9">
        <f>$E$4*Table154[[#This Row],[Potenza media oraria consumata normalizzata]]</f>
        <v>33.647060063029798</v>
      </c>
    </row>
    <row r="1000" spans="1:3" x14ac:dyDescent="0.3">
      <c r="A1000" s="4">
        <v>43507.583361631943</v>
      </c>
      <c r="B1000">
        <v>1.1707202682726481E-4</v>
      </c>
      <c r="C1000" s="9">
        <f>$E$4*Table154[[#This Row],[Potenza media oraria consumata normalizzata]]</f>
        <v>36.327449924500272</v>
      </c>
    </row>
    <row r="1001" spans="1:3" x14ac:dyDescent="0.3">
      <c r="A1001" s="4">
        <v>43507.62502835648</v>
      </c>
      <c r="B1001">
        <v>1.1707207323700525E-4</v>
      </c>
      <c r="C1001" s="9">
        <f>$E$4*Table154[[#This Row],[Potenza media oraria consumata normalizzata]]</f>
        <v>36.327464325442733</v>
      </c>
    </row>
    <row r="1002" spans="1:3" x14ac:dyDescent="0.3">
      <c r="A1002" s="4">
        <v>43507.666695081018</v>
      </c>
      <c r="B1002">
        <v>1.1266987352307415E-4</v>
      </c>
      <c r="C1002" s="9">
        <f>$E$4*Table154[[#This Row],[Potenza media oraria consumata normalizzata]]</f>
        <v>34.961461754209907</v>
      </c>
    </row>
    <row r="1003" spans="1:3" x14ac:dyDescent="0.3">
      <c r="A1003" s="4">
        <v>43507.708361805555</v>
      </c>
      <c r="B1003">
        <v>1.0727857018939014E-4</v>
      </c>
      <c r="C1003" s="9">
        <f>$E$4*Table154[[#This Row],[Potenza media oraria consumata normalizzata]]</f>
        <v>33.288540329767763</v>
      </c>
    </row>
    <row r="1004" spans="1:3" x14ac:dyDescent="0.3">
      <c r="A1004" s="4">
        <v>43507.750028530092</v>
      </c>
      <c r="B1004">
        <v>1.4518968980289004E-4</v>
      </c>
      <c r="C1004" s="9">
        <f>$E$4*Table154[[#This Row],[Potenza media oraria consumata normalizzata]]</f>
        <v>45.052360745836779</v>
      </c>
    </row>
    <row r="1005" spans="1:3" x14ac:dyDescent="0.3">
      <c r="A1005" s="4">
        <v>43507.791695254629</v>
      </c>
      <c r="B1005">
        <v>1.3767174966591514E-4</v>
      </c>
      <c r="C1005" s="9">
        <f>$E$4*Table154[[#This Row],[Potenza media oraria consumata normalizzata]]</f>
        <v>42.719543921333468</v>
      </c>
    </row>
    <row r="1006" spans="1:3" x14ac:dyDescent="0.3">
      <c r="A1006" s="4">
        <v>43507.833361979167</v>
      </c>
      <c r="B1006">
        <v>1.3583880807747383E-4</v>
      </c>
      <c r="C1006" s="9">
        <f>$E$4*Table154[[#This Row],[Potenza media oraria consumata normalizzata]]</f>
        <v>42.150782146440129</v>
      </c>
    </row>
    <row r="1007" spans="1:3" x14ac:dyDescent="0.3">
      <c r="A1007" s="4">
        <v>43507.875028703704</v>
      </c>
      <c r="B1007">
        <v>1.1267485030968335E-4</v>
      </c>
      <c r="C1007" s="9">
        <f>$E$4*Table154[[#This Row],[Potenza media oraria consumata normalizzata]]</f>
        <v>34.963006051094744</v>
      </c>
    </row>
    <row r="1008" spans="1:3" x14ac:dyDescent="0.3">
      <c r="A1008" s="4">
        <v>43507.916695428241</v>
      </c>
      <c r="B1008">
        <v>9.4746374562988499E-5</v>
      </c>
      <c r="C1008" s="9">
        <f>$E$4*Table154[[#This Row],[Potenza media oraria consumata normalizzata]]</f>
        <v>29.399800026895331</v>
      </c>
    </row>
    <row r="1009" spans="1:3" x14ac:dyDescent="0.3">
      <c r="A1009" s="4">
        <v>43507.958362152778</v>
      </c>
      <c r="B1009">
        <v>9.6899886105278557E-5</v>
      </c>
      <c r="C1009" s="9">
        <f>$E$4*Table154[[#This Row],[Potenza media oraria consumata normalizzata]]</f>
        <v>30.068034658467937</v>
      </c>
    </row>
    <row r="1010" spans="1:3" x14ac:dyDescent="0.3">
      <c r="A1010" s="4">
        <v>43508.000028877315</v>
      </c>
      <c r="B1010">
        <v>8.383765320694157E-5</v>
      </c>
      <c r="C1010" s="9">
        <f>$E$4*Table154[[#This Row],[Potenza media oraria consumata normalizzata]]</f>
        <v>26.014823790113969</v>
      </c>
    </row>
    <row r="1011" spans="1:3" x14ac:dyDescent="0.3">
      <c r="A1011" s="4">
        <v>43508.041695601853</v>
      </c>
      <c r="B1011">
        <v>7.8102088688283909E-5</v>
      </c>
      <c r="C1011" s="9">
        <f>$E$4*Table154[[#This Row],[Potenza media oraria consumata normalizzata]]</f>
        <v>24.235078119974496</v>
      </c>
    </row>
    <row r="1012" spans="1:3" x14ac:dyDescent="0.3">
      <c r="A1012" s="4">
        <v>43508.08336232639</v>
      </c>
      <c r="B1012">
        <v>8.6169717337332161E-5</v>
      </c>
      <c r="C1012" s="9">
        <f>$E$4*Table154[[#This Row],[Potenza media oraria consumata normalizzata]]</f>
        <v>26.73846328977417</v>
      </c>
    </row>
    <row r="1013" spans="1:3" x14ac:dyDescent="0.3">
      <c r="A1013" s="4">
        <v>43508.125029050927</v>
      </c>
      <c r="B1013">
        <v>8.8809802547853785E-5</v>
      </c>
      <c r="C1013" s="9">
        <f>$E$4*Table154[[#This Row],[Potenza media oraria consumata normalizzata]]</f>
        <v>27.557681730599029</v>
      </c>
    </row>
    <row r="1014" spans="1:3" x14ac:dyDescent="0.3">
      <c r="A1014" s="4">
        <v>43508.166695775464</v>
      </c>
      <c r="B1014">
        <v>1.0376817053507284E-4</v>
      </c>
      <c r="C1014" s="9">
        <f>$E$4*Table154[[#This Row],[Potenza media oraria consumata normalizzata]]</f>
        <v>32.1992633170331</v>
      </c>
    </row>
    <row r="1015" spans="1:3" x14ac:dyDescent="0.3">
      <c r="A1015" s="4">
        <v>43508.208362500001</v>
      </c>
      <c r="B1015">
        <v>1.3339303257105644E-4</v>
      </c>
      <c r="C1015" s="9">
        <f>$E$4*Table154[[#This Row],[Potenza media oraria consumata normalizzata]]</f>
        <v>41.391858006798813</v>
      </c>
    </row>
    <row r="1016" spans="1:3" x14ac:dyDescent="0.3">
      <c r="A1016" s="4">
        <v>43508.250029224539</v>
      </c>
      <c r="B1016">
        <v>9.3394108987026131E-5</v>
      </c>
      <c r="C1016" s="9">
        <f>$E$4*Table154[[#This Row],[Potenza media oraria consumata normalizzata]]</f>
        <v>28.980192018674209</v>
      </c>
    </row>
    <row r="1017" spans="1:3" x14ac:dyDescent="0.3">
      <c r="A1017" s="4">
        <v>43508.291695949076</v>
      </c>
      <c r="B1017">
        <v>1.2228420250000915E-4</v>
      </c>
      <c r="C1017" s="9">
        <f>$E$4*Table154[[#This Row],[Potenza media oraria consumata normalizzata]]</f>
        <v>37.944788035752836</v>
      </c>
    </row>
    <row r="1018" spans="1:3" x14ac:dyDescent="0.3">
      <c r="A1018" s="4">
        <v>43508.333362673613</v>
      </c>
      <c r="B1018">
        <v>8.5619140398866681E-5</v>
      </c>
      <c r="C1018" s="9">
        <f>$E$4*Table154[[#This Row],[Potenza media oraria consumata normalizzata]]</f>
        <v>26.567619265768332</v>
      </c>
    </row>
    <row r="1019" spans="1:3" x14ac:dyDescent="0.3">
      <c r="A1019" s="4">
        <v>43508.37502939815</v>
      </c>
      <c r="B1019">
        <v>8.9912816493818726E-5</v>
      </c>
      <c r="C1019" s="9">
        <f>$E$4*Table154[[#This Row],[Potenza media oraria consumata normalizzata]]</f>
        <v>27.899946958031951</v>
      </c>
    </row>
    <row r="1020" spans="1:3" x14ac:dyDescent="0.3">
      <c r="A1020" s="4">
        <v>43508.416696122687</v>
      </c>
      <c r="B1020">
        <v>1.0581262959221503E-4</v>
      </c>
      <c r="C1020" s="9">
        <f>$E$4*Table154[[#This Row],[Potenza media oraria consumata normalizzata]]</f>
        <v>32.833658962464327</v>
      </c>
    </row>
    <row r="1021" spans="1:3" x14ac:dyDescent="0.3">
      <c r="A1021" s="4">
        <v>43508.458362847225</v>
      </c>
      <c r="B1021">
        <v>1.0310115429339555E-4</v>
      </c>
      <c r="C1021" s="9">
        <f>$E$4*Table154[[#This Row],[Potenza media oraria consumata normalizzata]]</f>
        <v>31.992288177240638</v>
      </c>
    </row>
    <row r="1022" spans="1:3" x14ac:dyDescent="0.3">
      <c r="A1022" s="4">
        <v>43508.500029571762</v>
      </c>
      <c r="B1022">
        <v>1.3272625599076909E-4</v>
      </c>
      <c r="C1022" s="9">
        <f>$E$4*Table154[[#This Row],[Potenza media oraria consumata normalizzata]]</f>
        <v>41.184957233935648</v>
      </c>
    </row>
    <row r="1023" spans="1:3" x14ac:dyDescent="0.3">
      <c r="A1023" s="4">
        <v>43508.541696296299</v>
      </c>
      <c r="B1023">
        <v>8.6076174679875891E-5</v>
      </c>
      <c r="C1023" s="9">
        <f>$E$4*Table154[[#This Row],[Potenza media oraria consumata normalizzata]]</f>
        <v>26.70943700316549</v>
      </c>
    </row>
    <row r="1024" spans="1:3" x14ac:dyDescent="0.3">
      <c r="A1024" s="4">
        <v>43508.583363020836</v>
      </c>
      <c r="B1024">
        <v>1.2721573230949925E-4</v>
      </c>
      <c r="C1024" s="9">
        <f>$E$4*Table154[[#This Row],[Potenza media oraria consumata normalizzata]]</f>
        <v>39.475041735637618</v>
      </c>
    </row>
    <row r="1025" spans="1:3" x14ac:dyDescent="0.3">
      <c r="A1025" s="4">
        <v>43508.625029745373</v>
      </c>
      <c r="B1025">
        <v>9.9629216772876861E-5</v>
      </c>
      <c r="C1025" s="9">
        <f>$E$4*Table154[[#This Row],[Potenza media oraria consumata normalizzata]]</f>
        <v>30.914945964623691</v>
      </c>
    </row>
    <row r="1026" spans="1:3" x14ac:dyDescent="0.3">
      <c r="A1026" s="4">
        <v>43508.666696469911</v>
      </c>
      <c r="B1026">
        <v>1.096789889393788E-4</v>
      </c>
      <c r="C1026" s="9">
        <f>$E$4*Table154[[#This Row],[Potenza media oraria consumata normalizzata]]</f>
        <v>34.033390267889239</v>
      </c>
    </row>
    <row r="1027" spans="1:3" x14ac:dyDescent="0.3">
      <c r="A1027" s="4">
        <v>43508.708363194448</v>
      </c>
      <c r="B1027">
        <v>1.548577963490131E-4</v>
      </c>
      <c r="C1027" s="9">
        <f>$E$4*Table154[[#This Row],[Potenza media oraria consumata normalizzata]]</f>
        <v>48.052374207098765</v>
      </c>
    </row>
    <row r="1028" spans="1:3" x14ac:dyDescent="0.3">
      <c r="A1028" s="4">
        <v>43508.750029918985</v>
      </c>
      <c r="B1028">
        <v>1.5105581230115086E-4</v>
      </c>
      <c r="C1028" s="9">
        <f>$E$4*Table154[[#This Row],[Potenza media oraria consumata normalizzata]]</f>
        <v>46.872618557047112</v>
      </c>
    </row>
    <row r="1029" spans="1:3" x14ac:dyDescent="0.3">
      <c r="A1029" s="4">
        <v>43508.791696643515</v>
      </c>
      <c r="B1029">
        <v>1.2836476944748701E-4</v>
      </c>
      <c r="C1029" s="9">
        <f>$E$4*Table154[[#This Row],[Potenza media oraria consumata normalizzata]]</f>
        <v>39.831587959555222</v>
      </c>
    </row>
    <row r="1030" spans="1:3" x14ac:dyDescent="0.3">
      <c r="A1030" s="4">
        <v>43508.833363368052</v>
      </c>
      <c r="B1030">
        <v>1.3386158256748588E-4</v>
      </c>
      <c r="C1030" s="9">
        <f>$E$4*Table154[[#This Row],[Potenza media oraria consumata normalizzata]]</f>
        <v>41.537249070690869</v>
      </c>
    </row>
    <row r="1031" spans="1:3" x14ac:dyDescent="0.3">
      <c r="A1031" s="4">
        <v>43508.875030092589</v>
      </c>
      <c r="B1031">
        <v>1.3215624644418624E-4</v>
      </c>
      <c r="C1031" s="9">
        <f>$E$4*Table154[[#This Row],[Potenza media oraria consumata normalizzata]]</f>
        <v>41.008083271630987</v>
      </c>
    </row>
    <row r="1032" spans="1:3" x14ac:dyDescent="0.3">
      <c r="A1032" s="4">
        <v>43508.916696817127</v>
      </c>
      <c r="B1032">
        <v>1.1984628372959404E-4</v>
      </c>
      <c r="C1032" s="9">
        <f>$E$4*Table154[[#This Row],[Potenza media oraria consumata normalizzata]]</f>
        <v>37.188301841293033</v>
      </c>
    </row>
    <row r="1033" spans="1:3" x14ac:dyDescent="0.3">
      <c r="A1033" s="4">
        <v>43508.958363541664</v>
      </c>
      <c r="B1033">
        <v>9.5067029012903194E-5</v>
      </c>
      <c r="C1033" s="9">
        <f>$E$4*Table154[[#This Row],[Potenza media oraria consumata normalizzata]]</f>
        <v>29.499299102703862</v>
      </c>
    </row>
    <row r="1034" spans="1:3" x14ac:dyDescent="0.3">
      <c r="A1034" s="4">
        <v>43509.000030266201</v>
      </c>
      <c r="B1034">
        <v>7.9209678461949985E-5</v>
      </c>
      <c r="C1034" s="9">
        <f>$E$4*Table154[[#This Row],[Potenza media oraria consumata normalizzata]]</f>
        <v>24.578763226743082</v>
      </c>
    </row>
    <row r="1035" spans="1:3" x14ac:dyDescent="0.3">
      <c r="A1035" s="4">
        <v>43509.041696990738</v>
      </c>
      <c r="B1035">
        <v>6.7434881648954897E-5</v>
      </c>
      <c r="C1035" s="9">
        <f>$E$4*Table154[[#This Row],[Potenza media oraria consumata normalizzata]]</f>
        <v>20.925043775670705</v>
      </c>
    </row>
    <row r="1036" spans="1:3" x14ac:dyDescent="0.3">
      <c r="A1036" s="4">
        <v>43509.083363715275</v>
      </c>
      <c r="B1036">
        <v>7.7268220192815715E-5</v>
      </c>
      <c r="C1036" s="9">
        <f>$E$4*Table154[[#This Row],[Potenza media oraria consumata normalizzata]]</f>
        <v>23.976328725830715</v>
      </c>
    </row>
    <row r="1037" spans="1:3" x14ac:dyDescent="0.3">
      <c r="A1037" s="4">
        <v>43509.125030439813</v>
      </c>
      <c r="B1037">
        <v>7.6384130643335159E-5</v>
      </c>
      <c r="C1037" s="9">
        <f>$E$4*Table154[[#This Row],[Potenza media oraria consumata normalizzata]]</f>
        <v>23.701995738626898</v>
      </c>
    </row>
    <row r="1038" spans="1:3" x14ac:dyDescent="0.3">
      <c r="A1038" s="4">
        <v>43509.16669716435</v>
      </c>
      <c r="B1038">
        <v>1.0145183090408593E-4</v>
      </c>
      <c r="C1038" s="9">
        <f>$E$4*Table154[[#This Row],[Potenza media oraria consumata normalizzata]]</f>
        <v>31.480503129537865</v>
      </c>
    </row>
    <row r="1039" spans="1:3" x14ac:dyDescent="0.3">
      <c r="A1039" s="4">
        <v>43509.208363888887</v>
      </c>
      <c r="B1039">
        <v>1.0740700085823668E-4</v>
      </c>
      <c r="C1039" s="9">
        <f>$E$4*Table154[[#This Row],[Potenza media oraria consumata normalizzata]]</f>
        <v>33.328392366310844</v>
      </c>
    </row>
    <row r="1040" spans="1:3" x14ac:dyDescent="0.3">
      <c r="A1040" s="4">
        <v>43509.250030613424</v>
      </c>
      <c r="B1040">
        <v>1.027120914260601E-4</v>
      </c>
      <c r="C1040" s="9">
        <f>$E$4*Table154[[#This Row],[Potenza media oraria consumata normalizzata]]</f>
        <v>31.871561969506448</v>
      </c>
    </row>
    <row r="1041" spans="1:3" x14ac:dyDescent="0.3">
      <c r="A1041" s="4">
        <v>43509.291697337962</v>
      </c>
      <c r="B1041">
        <v>1.3257812381047403E-4</v>
      </c>
      <c r="C1041" s="9">
        <f>$E$4*Table154[[#This Row],[Potenza media oraria consumata normalizzata]]</f>
        <v>41.138991818390089</v>
      </c>
    </row>
    <row r="1042" spans="1:3" x14ac:dyDescent="0.3">
      <c r="A1042" s="4">
        <v>43509.333364062499</v>
      </c>
      <c r="B1042">
        <v>9.7668695534631369E-5</v>
      </c>
      <c r="C1042" s="9">
        <f>$E$4*Table154[[#This Row],[Potenza media oraria consumata normalizzata]]</f>
        <v>30.306596224396113</v>
      </c>
    </row>
    <row r="1043" spans="1:3" x14ac:dyDescent="0.3">
      <c r="A1043" s="4">
        <v>43509.375030787036</v>
      </c>
      <c r="B1043">
        <v>1.0179084214576176E-4</v>
      </c>
      <c r="C1043" s="9">
        <f>$E$4*Table154[[#This Row],[Potenza media oraria consumata normalizzata]]</f>
        <v>31.585698317829873</v>
      </c>
    </row>
    <row r="1044" spans="1:3" x14ac:dyDescent="0.3">
      <c r="A1044" s="4">
        <v>43509.416697511573</v>
      </c>
      <c r="B1044">
        <v>1.143726506334867E-4</v>
      </c>
      <c r="C1044" s="9">
        <f>$E$4*Table154[[#This Row],[Potenza media oraria consumata normalizzata]]</f>
        <v>35.48983349157092</v>
      </c>
    </row>
    <row r="1045" spans="1:3" x14ac:dyDescent="0.3">
      <c r="A1045" s="4">
        <v>43509.45836423611</v>
      </c>
      <c r="B1045">
        <v>8.7974135110694044E-5</v>
      </c>
      <c r="C1045" s="9">
        <f>$E$4*Table154[[#This Row],[Potenza media oraria consumata normalizzata]]</f>
        <v>27.298374124848362</v>
      </c>
    </row>
    <row r="1046" spans="1:3" x14ac:dyDescent="0.3">
      <c r="A1046" s="4">
        <v>43509.500030960648</v>
      </c>
      <c r="B1046">
        <v>1.2950897699438209E-4</v>
      </c>
      <c r="C1046" s="9">
        <f>$E$4*Table154[[#This Row],[Potenza media oraria consumata normalizzata]]</f>
        <v>40.186635561356766</v>
      </c>
    </row>
    <row r="1047" spans="1:3" x14ac:dyDescent="0.3">
      <c r="A1047" s="4">
        <v>43509.541697685185</v>
      </c>
      <c r="B1047">
        <v>1.0661394545309318E-4</v>
      </c>
      <c r="C1047" s="9">
        <f>$E$4*Table154[[#This Row],[Potenza media oraria consumata normalizzata]]</f>
        <v>33.082307274094816</v>
      </c>
    </row>
    <row r="1048" spans="1:3" x14ac:dyDescent="0.3">
      <c r="A1048" s="4">
        <v>43509.583364409722</v>
      </c>
      <c r="B1048">
        <v>7.6352877356940479E-5</v>
      </c>
      <c r="C1048" s="9">
        <f>$E$4*Table154[[#This Row],[Potenza media oraria consumata normalizzata]]</f>
        <v>23.692297843858629</v>
      </c>
    </row>
    <row r="1049" spans="1:3" x14ac:dyDescent="0.3">
      <c r="A1049" s="4">
        <v>43509.625031134259</v>
      </c>
      <c r="B1049">
        <v>9.3370080948898892E-5</v>
      </c>
      <c r="C1049" s="9">
        <f>$E$4*Table154[[#This Row],[Potenza media oraria consumata normalizzata]]</f>
        <v>28.972736118443326</v>
      </c>
    </row>
    <row r="1050" spans="1:3" x14ac:dyDescent="0.3">
      <c r="A1050" s="4">
        <v>43509.666697858796</v>
      </c>
      <c r="B1050">
        <v>1.0963665575819679E-4</v>
      </c>
      <c r="C1050" s="9">
        <f>$E$4*Table154[[#This Row],[Potenza media oraria consumata normalizzata]]</f>
        <v>34.020254281768466</v>
      </c>
    </row>
    <row r="1051" spans="1:3" x14ac:dyDescent="0.3">
      <c r="A1051" s="4">
        <v>43509.708364583334</v>
      </c>
      <c r="B1051">
        <v>1.0200860359334467E-4</v>
      </c>
      <c r="C1051" s="9">
        <f>$E$4*Table154[[#This Row],[Potenza media oraria consumata normalizzata]]</f>
        <v>31.653269695014853</v>
      </c>
    </row>
    <row r="1052" spans="1:3" x14ac:dyDescent="0.3">
      <c r="A1052" s="4">
        <v>43509.750031307871</v>
      </c>
      <c r="B1052">
        <v>2.2516182597557139E-4</v>
      </c>
      <c r="C1052" s="9">
        <f>$E$4*Table154[[#This Row],[Potenza media oraria consumata normalizzata]]</f>
        <v>69.867714600219799</v>
      </c>
    </row>
    <row r="1053" spans="1:3" x14ac:dyDescent="0.3">
      <c r="A1053" s="4">
        <v>43509.791698032408</v>
      </c>
      <c r="B1053">
        <v>1.7546044194617283E-4</v>
      </c>
      <c r="C1053" s="9">
        <f>$E$4*Table154[[#This Row],[Potenza media oraria consumata normalizzata]]</f>
        <v>54.445375135897429</v>
      </c>
    </row>
    <row r="1054" spans="1:3" x14ac:dyDescent="0.3">
      <c r="A1054" s="4">
        <v>43509.833364756945</v>
      </c>
      <c r="B1054">
        <v>1.2087644520531261E-4</v>
      </c>
      <c r="C1054" s="9">
        <f>$E$4*Table154[[#This Row],[Potenza media oraria consumata normalizzata]]</f>
        <v>37.507960947208502</v>
      </c>
    </row>
    <row r="1055" spans="1:3" x14ac:dyDescent="0.3">
      <c r="A1055" s="4">
        <v>43509.875031481482</v>
      </c>
      <c r="B1055">
        <v>8.8661638710183034E-5</v>
      </c>
      <c r="C1055" s="9">
        <f>$E$4*Table154[[#This Row],[Potenza media oraria consumata normalizzata]]</f>
        <v>27.511706491769797</v>
      </c>
    </row>
    <row r="1056" spans="1:3" x14ac:dyDescent="0.3">
      <c r="A1056" s="4">
        <v>43509.91669820602</v>
      </c>
      <c r="B1056">
        <v>8.0885345265129958E-5</v>
      </c>
      <c r="C1056" s="9">
        <f>$E$4*Table154[[#This Row],[Potenza media oraria consumata normalizzata]]</f>
        <v>25.098722635769825</v>
      </c>
    </row>
    <row r="1057" spans="1:3" x14ac:dyDescent="0.3">
      <c r="A1057" s="4">
        <v>43509.958364930557</v>
      </c>
      <c r="B1057">
        <v>7.7589742098351999E-5</v>
      </c>
      <c r="C1057" s="9">
        <f>$E$4*Table154[[#This Row],[Potenza media oraria consumata normalizzata]]</f>
        <v>24.076096973118624</v>
      </c>
    </row>
    <row r="1058" spans="1:3" x14ac:dyDescent="0.3">
      <c r="A1058" s="4">
        <v>43510.000031655094</v>
      </c>
      <c r="B1058">
        <v>8.4139666575555307E-5</v>
      </c>
      <c r="C1058" s="9">
        <f>$E$4*Table154[[#This Row],[Potenza media oraria consumata normalizzata]]</f>
        <v>26.108538538394811</v>
      </c>
    </row>
    <row r="1059" spans="1:3" x14ac:dyDescent="0.3">
      <c r="A1059" s="4">
        <v>43510.041698379631</v>
      </c>
      <c r="B1059">
        <v>8.0489068347131931E-5</v>
      </c>
      <c r="C1059" s="9">
        <f>$E$4*Table154[[#This Row],[Potenza media oraria consumata normalizzata]]</f>
        <v>24.975757908115039</v>
      </c>
    </row>
    <row r="1060" spans="1:3" x14ac:dyDescent="0.3">
      <c r="A1060" s="4">
        <v>43510.083365104168</v>
      </c>
      <c r="B1060">
        <v>8.7265377988315017E-5</v>
      </c>
      <c r="C1060" s="9">
        <f>$E$4*Table154[[#This Row],[Potenza media oraria consumata normalizzata]]</f>
        <v>27.078446789774151</v>
      </c>
    </row>
    <row r="1061" spans="1:3" x14ac:dyDescent="0.3">
      <c r="A1061" s="4">
        <v>43510.125031828706</v>
      </c>
      <c r="B1061">
        <v>8.520555015287502E-5</v>
      </c>
      <c r="C1061" s="9">
        <f>$E$4*Table154[[#This Row],[Potenza media oraria consumata normalizzata]]</f>
        <v>26.439282212437117</v>
      </c>
    </row>
    <row r="1062" spans="1:3" x14ac:dyDescent="0.3">
      <c r="A1062" s="4">
        <v>43510.166698553243</v>
      </c>
      <c r="B1062">
        <v>1.1942202707699831E-4</v>
      </c>
      <c r="C1062" s="9">
        <f>$E$4*Table154[[#This Row],[Potenza media oraria consumata normalizzata]]</f>
        <v>37.056655001992574</v>
      </c>
    </row>
    <row r="1063" spans="1:3" x14ac:dyDescent="0.3">
      <c r="A1063" s="4">
        <v>43510.20836527778</v>
      </c>
      <c r="B1063">
        <v>1.1753985861829562E-4</v>
      </c>
      <c r="C1063" s="9">
        <f>$E$4*Table154[[#This Row],[Potenza media oraria consumata normalizzata]]</f>
        <v>36.472618129257128</v>
      </c>
    </row>
    <row r="1064" spans="1:3" x14ac:dyDescent="0.3">
      <c r="A1064" s="4">
        <v>43510.250032002317</v>
      </c>
      <c r="B1064">
        <v>1.2560754431515154E-4</v>
      </c>
      <c r="C1064" s="9">
        <f>$E$4*Table154[[#This Row],[Potenza media oraria consumata normalizzata]]</f>
        <v>38.976021000991523</v>
      </c>
    </row>
    <row r="1065" spans="1:3" x14ac:dyDescent="0.3">
      <c r="A1065" s="4">
        <v>43510.291698726855</v>
      </c>
      <c r="B1065">
        <v>1.2406481973260816E-4</v>
      </c>
      <c r="C1065" s="9">
        <f>$E$4*Table154[[#This Row],[Potenza media oraria consumata normalizzata]]</f>
        <v>38.497313563028314</v>
      </c>
    </row>
    <row r="1066" spans="1:3" x14ac:dyDescent="0.3">
      <c r="A1066" s="4">
        <v>43510.333365451392</v>
      </c>
      <c r="B1066">
        <v>1.1464650128957501E-4</v>
      </c>
      <c r="C1066" s="9">
        <f>$E$4*Table154[[#This Row],[Potenza media oraria consumata normalizzata]]</f>
        <v>35.574809350155128</v>
      </c>
    </row>
    <row r="1067" spans="1:3" x14ac:dyDescent="0.3">
      <c r="A1067" s="4">
        <v>43510.375032175929</v>
      </c>
      <c r="B1067">
        <v>1.1288844356110293E-4</v>
      </c>
      <c r="C1067" s="9">
        <f>$E$4*Table154[[#This Row],[Potenza media oraria consumata normalizzata]]</f>
        <v>35.029284037010243</v>
      </c>
    </row>
    <row r="1068" spans="1:3" x14ac:dyDescent="0.3">
      <c r="A1068" s="4">
        <v>43510.416698900466</v>
      </c>
      <c r="B1068">
        <v>1.2572815945830989E-4</v>
      </c>
      <c r="C1068" s="9">
        <f>$E$4*Table154[[#This Row],[Potenza media oraria consumata normalizzata]]</f>
        <v>39.013447879913556</v>
      </c>
    </row>
    <row r="1069" spans="1:3" x14ac:dyDescent="0.3">
      <c r="A1069" s="4">
        <v>43510.458365625003</v>
      </c>
      <c r="B1069">
        <v>1.1203184092049087E-4</v>
      </c>
      <c r="C1069" s="9">
        <f>$E$4*Table154[[#This Row],[Potenza media oraria consumata normalizzata]]</f>
        <v>34.763480237628315</v>
      </c>
    </row>
    <row r="1070" spans="1:3" x14ac:dyDescent="0.3">
      <c r="A1070" s="4">
        <v>43510.500032349541</v>
      </c>
      <c r="B1070">
        <v>1.4311008314267553E-4</v>
      </c>
      <c r="C1070" s="9">
        <f>$E$4*Table154[[#This Row],[Potenza media oraria consumata normalizzata]]</f>
        <v>44.407058799172219</v>
      </c>
    </row>
    <row r="1071" spans="1:3" x14ac:dyDescent="0.3">
      <c r="A1071" s="4">
        <v>43510.54169907407</v>
      </c>
      <c r="B1071">
        <v>1.2991042395683175E-4</v>
      </c>
      <c r="C1071" s="9">
        <f>$E$4*Table154[[#This Row],[Potenza media oraria consumata normalizzata]]</f>
        <v>40.311204553804892</v>
      </c>
    </row>
    <row r="1072" spans="1:3" x14ac:dyDescent="0.3">
      <c r="A1072" s="4">
        <v>43510.583365798608</v>
      </c>
      <c r="B1072">
        <v>1.0628056791170912E-4</v>
      </c>
      <c r="C1072" s="9">
        <f>$E$4*Table154[[#This Row],[Potenza media oraria consumata normalizzata]]</f>
        <v>32.978860223003338</v>
      </c>
    </row>
    <row r="1073" spans="1:3" x14ac:dyDescent="0.3">
      <c r="A1073" s="4">
        <v>43510.625032523145</v>
      </c>
      <c r="B1073">
        <v>8.3034807928507575E-5</v>
      </c>
      <c r="C1073" s="9">
        <f>$E$4*Table154[[#This Row],[Potenza media oraria consumata normalizzata]]</f>
        <v>25.765700900215901</v>
      </c>
    </row>
    <row r="1074" spans="1:3" x14ac:dyDescent="0.3">
      <c r="A1074" s="4">
        <v>43510.666699247682</v>
      </c>
      <c r="B1074">
        <v>9.0364121220257333E-5</v>
      </c>
      <c r="C1074" s="9">
        <f>$E$4*Table154[[#This Row],[Potenza media oraria consumata normalizzata]]</f>
        <v>28.03998681464585</v>
      </c>
    </row>
    <row r="1075" spans="1:3" x14ac:dyDescent="0.3">
      <c r="A1075" s="4">
        <v>43510.708365972219</v>
      </c>
      <c r="B1075">
        <v>1.0487313539977304E-4</v>
      </c>
      <c r="C1075" s="9">
        <f>$E$4*Table154[[#This Row],[Potenza media oraria consumata normalizzata]]</f>
        <v>32.542133914549574</v>
      </c>
    </row>
    <row r="1076" spans="1:3" x14ac:dyDescent="0.3">
      <c r="A1076" s="4">
        <v>43510.750032696757</v>
      </c>
      <c r="B1076">
        <v>1.8799827205610769E-4</v>
      </c>
      <c r="C1076" s="9">
        <f>$E$4*Table154[[#This Row],[Potenza media oraria consumata normalizzata]]</f>
        <v>58.335863819010214</v>
      </c>
    </row>
    <row r="1077" spans="1:3" x14ac:dyDescent="0.3">
      <c r="A1077" s="4">
        <v>43510.791699421294</v>
      </c>
      <c r="B1077">
        <v>1.6257612170275751E-4</v>
      </c>
      <c r="C1077" s="9">
        <f>$E$4*Table154[[#This Row],[Potenza media oraria consumata normalizzata]]</f>
        <v>50.447370564365656</v>
      </c>
    </row>
    <row r="1078" spans="1:3" x14ac:dyDescent="0.3">
      <c r="A1078" s="4">
        <v>43510.833366145831</v>
      </c>
      <c r="B1078">
        <v>1.3700002209730727E-4</v>
      </c>
      <c r="C1078" s="9">
        <f>$E$4*Table154[[#This Row],[Potenza media oraria consumata normalizzata]]</f>
        <v>42.511106856794449</v>
      </c>
    </row>
    <row r="1079" spans="1:3" x14ac:dyDescent="0.3">
      <c r="A1079" s="4">
        <v>43510.875032870368</v>
      </c>
      <c r="B1079">
        <v>1.1667586201714949E-4</v>
      </c>
      <c r="C1079" s="9">
        <f>$E$4*Table154[[#This Row],[Potenza media oraria consumata normalizzata]]</f>
        <v>36.204519983921486</v>
      </c>
    </row>
    <row r="1080" spans="1:3" x14ac:dyDescent="0.3">
      <c r="A1080" s="4">
        <v>43510.916699594905</v>
      </c>
      <c r="B1080">
        <v>1.0304341322555384E-4</v>
      </c>
      <c r="C1080" s="9">
        <f>$E$4*Table154[[#This Row],[Potenza media oraria consumata normalizzata]]</f>
        <v>31.974371123889355</v>
      </c>
    </row>
    <row r="1081" spans="1:3" x14ac:dyDescent="0.3">
      <c r="A1081" s="4">
        <v>43510.958366319443</v>
      </c>
      <c r="B1081">
        <v>6.4059744657413427E-5</v>
      </c>
      <c r="C1081" s="9">
        <f>$E$4*Table154[[#This Row],[Potenza media oraria consumata normalizzata]]</f>
        <v>19.877738767195385</v>
      </c>
    </row>
    <row r="1082" spans="1:3" x14ac:dyDescent="0.3">
      <c r="A1082" s="4">
        <v>43511.00003304398</v>
      </c>
      <c r="B1082">
        <v>9.0122749034117068E-5</v>
      </c>
      <c r="C1082" s="9">
        <f>$E$4*Table154[[#This Row],[Potenza media oraria consumata normalizzata]]</f>
        <v>27.965089025286527</v>
      </c>
    </row>
    <row r="1083" spans="1:3" x14ac:dyDescent="0.3">
      <c r="A1083" s="4">
        <v>43511.041699768517</v>
      </c>
      <c r="B1083">
        <v>8.6682808184498133E-5</v>
      </c>
      <c r="C1083" s="9">
        <f>$E$4*Table154[[#This Row],[Potenza media oraria consumata normalizzata]]</f>
        <v>26.897675379649769</v>
      </c>
    </row>
    <row r="1084" spans="1:3" x14ac:dyDescent="0.3">
      <c r="A1084" s="4">
        <v>43511.083366493054</v>
      </c>
      <c r="B1084">
        <v>8.1420722285040618E-5</v>
      </c>
      <c r="C1084" s="9">
        <f>$E$4*Table154[[#This Row],[Potenza media oraria consumata normalizzata]]</f>
        <v>25.264850125048103</v>
      </c>
    </row>
    <row r="1085" spans="1:3" x14ac:dyDescent="0.3">
      <c r="A1085" s="4">
        <v>43511.125033217591</v>
      </c>
      <c r="B1085">
        <v>7.9681760269770477E-5</v>
      </c>
      <c r="C1085" s="9">
        <f>$E$4*Table154[[#This Row],[Potenza media oraria consumata normalizzata]]</f>
        <v>24.725250211709778</v>
      </c>
    </row>
    <row r="1086" spans="1:3" x14ac:dyDescent="0.3">
      <c r="A1086" s="4">
        <v>43511.166699942129</v>
      </c>
      <c r="B1086">
        <v>1.0559408507177867E-4</v>
      </c>
      <c r="C1086" s="9">
        <f>$E$4*Table154[[#This Row],[Potenza media oraria consumata normalizzata]]</f>
        <v>32.765844597772926</v>
      </c>
    </row>
    <row r="1087" spans="1:3" x14ac:dyDescent="0.3">
      <c r="A1087" s="4">
        <v>43511.208366666666</v>
      </c>
      <c r="B1087">
        <v>1.567899507021923E-4</v>
      </c>
      <c r="C1087" s="9">
        <f>$E$4*Table154[[#This Row],[Potenza media oraria consumata normalizzata]]</f>
        <v>48.65192170289027</v>
      </c>
    </row>
    <row r="1088" spans="1:3" x14ac:dyDescent="0.3">
      <c r="A1088" s="4">
        <v>43511.250033391203</v>
      </c>
      <c r="B1088">
        <v>1.277191332484739E-4</v>
      </c>
      <c r="C1088" s="9">
        <f>$E$4*Table154[[#This Row],[Potenza media oraria consumata normalizzata]]</f>
        <v>39.631247047001452</v>
      </c>
    </row>
    <row r="1089" spans="1:3" x14ac:dyDescent="0.3">
      <c r="A1089" s="4">
        <v>43511.29170011574</v>
      </c>
      <c r="B1089">
        <v>1.0756881822917598E-4</v>
      </c>
      <c r="C1089" s="9">
        <f>$E$4*Table154[[#This Row],[Potenza media oraria consumata normalizzata]]</f>
        <v>33.378604296513309</v>
      </c>
    </row>
    <row r="1090" spans="1:3" x14ac:dyDescent="0.3">
      <c r="A1090" s="4">
        <v>43511.333366840277</v>
      </c>
      <c r="B1090">
        <v>9.8667669831474123E-5</v>
      </c>
      <c r="C1090" s="9">
        <f>$E$4*Table154[[#This Row],[Potenza media oraria consumata normalizzata]]</f>
        <v>30.616577948706421</v>
      </c>
    </row>
    <row r="1091" spans="1:3" x14ac:dyDescent="0.3">
      <c r="A1091" s="4">
        <v>43511.375033564815</v>
      </c>
      <c r="B1091">
        <v>9.1886296277484447E-5</v>
      </c>
      <c r="C1091" s="9">
        <f>$E$4*Table154[[#This Row],[Potenza media oraria consumata normalizzata]]</f>
        <v>28.512317734903423</v>
      </c>
    </row>
    <row r="1092" spans="1:3" x14ac:dyDescent="0.3">
      <c r="A1092" s="4">
        <v>43511.416700289352</v>
      </c>
      <c r="B1092">
        <v>9.7725081068148834E-5</v>
      </c>
      <c r="C1092" s="9">
        <f>$E$4*Table154[[#This Row],[Potenza media oraria consumata normalizzata]]</f>
        <v>30.324092655446584</v>
      </c>
    </row>
    <row r="1093" spans="1:3" x14ac:dyDescent="0.3">
      <c r="A1093" s="4">
        <v>43511.458367013889</v>
      </c>
      <c r="B1093">
        <v>1.253711814173131E-4</v>
      </c>
      <c r="C1093" s="9">
        <f>$E$4*Table154[[#This Row],[Potenza media oraria consumata normalizzata]]</f>
        <v>38.902677593792255</v>
      </c>
    </row>
    <row r="1094" spans="1:3" x14ac:dyDescent="0.3">
      <c r="A1094" s="4">
        <v>43511.500033738426</v>
      </c>
      <c r="B1094">
        <v>1.549440917586258E-4</v>
      </c>
      <c r="C1094" s="9">
        <f>$E$4*Table154[[#This Row],[Potenza media oraria consumata normalizzata]]</f>
        <v>48.079151672701585</v>
      </c>
    </row>
    <row r="1095" spans="1:3" x14ac:dyDescent="0.3">
      <c r="A1095" s="4">
        <v>43511.541700462963</v>
      </c>
      <c r="B1095">
        <v>1.3047098016522805E-4</v>
      </c>
      <c r="C1095" s="9">
        <f>$E$4*Table154[[#This Row],[Potenza media oraria consumata normalizzata]]</f>
        <v>40.485145145270266</v>
      </c>
    </row>
    <row r="1096" spans="1:3" x14ac:dyDescent="0.3">
      <c r="A1096" s="4">
        <v>43511.583367187501</v>
      </c>
      <c r="B1096">
        <v>1.5491209963202431E-4</v>
      </c>
      <c r="C1096" s="9">
        <f>$E$4*Table154[[#This Row],[Potenza media oraria consumata normalizzata]]</f>
        <v>48.06922451581714</v>
      </c>
    </row>
    <row r="1097" spans="1:3" x14ac:dyDescent="0.3">
      <c r="A1097" s="4">
        <v>43511.625033912038</v>
      </c>
      <c r="B1097">
        <v>8.9714864056198107E-5</v>
      </c>
      <c r="C1097" s="9">
        <f>$E$4*Table154[[#This Row],[Potenza media oraria consumata normalizzata]]</f>
        <v>27.838522316638272</v>
      </c>
    </row>
    <row r="1098" spans="1:3" x14ac:dyDescent="0.3">
      <c r="A1098" s="4">
        <v>43511.666700636575</v>
      </c>
      <c r="B1098">
        <v>1.0575867636351637E-4</v>
      </c>
      <c r="C1098" s="9">
        <f>$E$4*Table154[[#This Row],[Potenza media oraria consumata normalizzata]]</f>
        <v>32.816917275599131</v>
      </c>
    </row>
    <row r="1099" spans="1:3" x14ac:dyDescent="0.3">
      <c r="A1099" s="4">
        <v>43511.708367361112</v>
      </c>
      <c r="B1099">
        <v>9.6585337551223353E-5</v>
      </c>
      <c r="C1099" s="9">
        <f>$E$4*Table154[[#This Row],[Potenza media oraria consumata normalizzata]]</f>
        <v>29.970430242144605</v>
      </c>
    </row>
    <row r="1100" spans="1:3" x14ac:dyDescent="0.3">
      <c r="A1100" s="4">
        <v>43511.75003408565</v>
      </c>
      <c r="B1100">
        <v>1.6925929401499085E-4</v>
      </c>
      <c r="C1100" s="9">
        <f>$E$4*Table154[[#This Row],[Potenza media oraria consumata normalizzata]]</f>
        <v>52.521158932851662</v>
      </c>
    </row>
    <row r="1101" spans="1:3" x14ac:dyDescent="0.3">
      <c r="A1101" s="4">
        <v>43511.791700810187</v>
      </c>
      <c r="B1101">
        <v>1.7778187109463724E-4</v>
      </c>
      <c r="C1101" s="9">
        <f>$E$4*Table154[[#This Row],[Potenza media oraria consumata normalizzata]]</f>
        <v>55.165714600665936</v>
      </c>
    </row>
    <row r="1102" spans="1:3" x14ac:dyDescent="0.3">
      <c r="A1102" s="4">
        <v>43511.833367534724</v>
      </c>
      <c r="B1102">
        <v>1.2966874720303902E-4</v>
      </c>
      <c r="C1102" s="9">
        <f>$E$4*Table154[[#This Row],[Potenza media oraria consumata normalizzata]]</f>
        <v>40.236212257103006</v>
      </c>
    </row>
    <row r="1103" spans="1:3" x14ac:dyDescent="0.3">
      <c r="A1103" s="4">
        <v>43511.875034259261</v>
      </c>
      <c r="B1103">
        <v>1.1855142278425836E-4</v>
      </c>
      <c r="C1103" s="9">
        <f>$E$4*Table154[[#This Row],[Potenza media oraria consumata normalizzata]]</f>
        <v>36.786506489955372</v>
      </c>
    </row>
    <row r="1104" spans="1:3" x14ac:dyDescent="0.3">
      <c r="A1104" s="4">
        <v>43511.916700983798</v>
      </c>
      <c r="B1104">
        <v>1.150367451255253E-4</v>
      </c>
      <c r="C1104" s="9">
        <f>$E$4*Table154[[#This Row],[Potenza media oraria consumata normalizzata]]</f>
        <v>35.695902012450503</v>
      </c>
    </row>
    <row r="1105" spans="1:3" x14ac:dyDescent="0.3">
      <c r="A1105" s="4">
        <v>43511.958367708336</v>
      </c>
      <c r="B1105">
        <v>9.0340998305264646E-5</v>
      </c>
      <c r="C1105" s="9">
        <f>$E$4*Table154[[#This Row],[Potenza media oraria consumata normalizzata]]</f>
        <v>28.032811774123619</v>
      </c>
    </row>
    <row r="1106" spans="1:3" x14ac:dyDescent="0.3">
      <c r="A1106" s="4">
        <v>43512.000034432873</v>
      </c>
      <c r="B1106">
        <v>8.9535333247126796E-5</v>
      </c>
      <c r="C1106" s="9">
        <f>$E$4*Table154[[#This Row],[Potenza media oraria consumata normalizzata]]</f>
        <v>27.782813906583446</v>
      </c>
    </row>
    <row r="1107" spans="1:3" x14ac:dyDescent="0.3">
      <c r="A1107" s="4">
        <v>43512.04170115741</v>
      </c>
      <c r="B1107">
        <v>7.845330340052236E-5</v>
      </c>
      <c r="C1107" s="9">
        <f>$E$4*Table154[[#This Row],[Potenza media oraria consumata normalizzata]]</f>
        <v>24.34406004518209</v>
      </c>
    </row>
    <row r="1108" spans="1:3" x14ac:dyDescent="0.3">
      <c r="A1108" s="4">
        <v>43512.083367881947</v>
      </c>
      <c r="B1108">
        <v>8.96081854952826E-5</v>
      </c>
      <c r="C1108" s="9">
        <f>$E$4*Table154[[#This Row],[Potenza media oraria consumata normalizzata]]</f>
        <v>27.805419959186192</v>
      </c>
    </row>
    <row r="1109" spans="1:3" x14ac:dyDescent="0.3">
      <c r="A1109" s="4">
        <v>43512.125034606484</v>
      </c>
      <c r="B1109">
        <v>7.607476357280182E-5</v>
      </c>
      <c r="C1109" s="9">
        <f>$E$4*Table154[[#This Row],[Potenza media oraria consumata normalizzata]]</f>
        <v>23.605999136640406</v>
      </c>
    </row>
    <row r="1110" spans="1:3" x14ac:dyDescent="0.3">
      <c r="A1110" s="4">
        <v>43512.166701331022</v>
      </c>
      <c r="B1110">
        <v>1.1484050760461563E-4</v>
      </c>
      <c r="C1110" s="9">
        <f>$E$4*Table154[[#This Row],[Potenza media oraria consumata normalizzata]]</f>
        <v>35.635009509712226</v>
      </c>
    </row>
    <row r="1111" spans="1:3" x14ac:dyDescent="0.3">
      <c r="A1111" s="4">
        <v>43512.208368055559</v>
      </c>
      <c r="B1111">
        <v>1.3046741675861375E-4</v>
      </c>
      <c r="C1111" s="9">
        <f>$E$4*Table154[[#This Row],[Potenza media oraria consumata normalizzata]]</f>
        <v>40.484039420197846</v>
      </c>
    </row>
    <row r="1112" spans="1:3" x14ac:dyDescent="0.3">
      <c r="A1112" s="4">
        <v>43512.250034780096</v>
      </c>
      <c r="B1112">
        <v>1.510765999664485E-4</v>
      </c>
      <c r="C1112" s="9">
        <f>$E$4*Table154[[#This Row],[Potenza media oraria consumata normalizzata]]</f>
        <v>46.879068969588971</v>
      </c>
    </row>
    <row r="1113" spans="1:3" x14ac:dyDescent="0.3">
      <c r="A1113" s="4">
        <v>43512.291701504633</v>
      </c>
      <c r="B1113">
        <v>1.1107429434408558E-4</v>
      </c>
      <c r="C1113" s="9">
        <f>$E$4*Table154[[#This Row],[Potenza media oraria consumata normalizzata]]</f>
        <v>34.466353534969755</v>
      </c>
    </row>
    <row r="1114" spans="1:3" x14ac:dyDescent="0.3">
      <c r="A1114" s="4">
        <v>43512.333368229163</v>
      </c>
      <c r="B1114">
        <v>1.2544117559117469E-4</v>
      </c>
      <c r="C1114" s="9">
        <f>$E$4*Table154[[#This Row],[Potenza media oraria consumata normalizzata]]</f>
        <v>38.924396785941504</v>
      </c>
    </row>
    <row r="1115" spans="1:3" x14ac:dyDescent="0.3">
      <c r="A1115" s="4">
        <v>43512.3750349537</v>
      </c>
      <c r="B1115">
        <v>1.1694228573101764E-4</v>
      </c>
      <c r="C1115" s="9">
        <f>$E$4*Table154[[#This Row],[Potenza media oraria consumata normalizzata]]</f>
        <v>36.287191262334773</v>
      </c>
    </row>
    <row r="1116" spans="1:3" x14ac:dyDescent="0.3">
      <c r="A1116" s="4">
        <v>43512.416701678238</v>
      </c>
      <c r="B1116">
        <v>1.3056007381459804E-4</v>
      </c>
      <c r="C1116" s="9">
        <f>$E$4*Table154[[#This Row],[Potenza media oraria consumata normalizzata]]</f>
        <v>40.512790904669771</v>
      </c>
    </row>
    <row r="1117" spans="1:3" x14ac:dyDescent="0.3">
      <c r="A1117" s="4">
        <v>43512.458368402775</v>
      </c>
      <c r="B1117">
        <v>1.7629943458950144E-4</v>
      </c>
      <c r="C1117" s="9">
        <f>$E$4*Table154[[#This Row],[Potenza media oraria consumata normalizzata]]</f>
        <v>54.705714553122299</v>
      </c>
    </row>
    <row r="1118" spans="1:3" x14ac:dyDescent="0.3">
      <c r="A1118" s="4">
        <v>43512.500035127312</v>
      </c>
      <c r="B1118">
        <v>1.439830324517644E-4</v>
      </c>
      <c r="C1118" s="9">
        <f>$E$4*Table154[[#This Row],[Potenza media oraria consumata normalizzata]]</f>
        <v>44.677934969782491</v>
      </c>
    </row>
    <row r="1119" spans="1:3" x14ac:dyDescent="0.3">
      <c r="A1119" s="4">
        <v>43512.541701851849</v>
      </c>
      <c r="B1119">
        <v>1.7096681404495131E-4</v>
      </c>
      <c r="C1119" s="9">
        <f>$E$4*Table154[[#This Row],[Potenza media oraria consumata normalizzata]]</f>
        <v>53.051002398148391</v>
      </c>
    </row>
    <row r="1120" spans="1:3" x14ac:dyDescent="0.3">
      <c r="A1120" s="4">
        <v>43512.583368576386</v>
      </c>
      <c r="B1120">
        <v>1.12331297524191E-4</v>
      </c>
      <c r="C1120" s="9">
        <f>$E$4*Table154[[#This Row],[Potenza media oraria consumata normalizzata]]</f>
        <v>34.856401621756469</v>
      </c>
    </row>
    <row r="1121" spans="1:3" x14ac:dyDescent="0.3">
      <c r="A1121" s="4">
        <v>43512.625035300924</v>
      </c>
      <c r="B1121">
        <v>1.0287585314774214E-4</v>
      </c>
      <c r="C1121" s="9">
        <f>$E$4*Table154[[#This Row],[Potenza media oraria consumata normalizzata]]</f>
        <v>31.922377231744388</v>
      </c>
    </row>
    <row r="1122" spans="1:3" x14ac:dyDescent="0.3">
      <c r="A1122" s="4">
        <v>43512.666702025461</v>
      </c>
      <c r="B1122">
        <v>1.0853222983024123E-4</v>
      </c>
      <c r="C1122" s="9">
        <f>$E$4*Table154[[#This Row],[Potenza media oraria consumata normalizzata]]</f>
        <v>33.677550916323852</v>
      </c>
    </row>
    <row r="1123" spans="1:3" x14ac:dyDescent="0.3">
      <c r="A1123" s="4">
        <v>43512.708368749998</v>
      </c>
      <c r="B1123">
        <v>1.304476422235515E-4</v>
      </c>
      <c r="C1123" s="9">
        <f>$E$4*Table154[[#This Row],[Potenza media oraria consumata normalizzata]]</f>
        <v>40.477903381968034</v>
      </c>
    </row>
    <row r="1124" spans="1:3" x14ac:dyDescent="0.3">
      <c r="A1124" s="4">
        <v>43512.750035474535</v>
      </c>
      <c r="B1124">
        <v>2.0866414215460282E-4</v>
      </c>
      <c r="C1124" s="9">
        <f>$E$4*Table154[[#This Row],[Potenza media oraria consumata normalizzata]]</f>
        <v>64.748483310573249</v>
      </c>
    </row>
    <row r="1125" spans="1:3" x14ac:dyDescent="0.3">
      <c r="A1125" s="4">
        <v>43512.791702199072</v>
      </c>
      <c r="B1125">
        <v>1.7220377723941357E-4</v>
      </c>
      <c r="C1125" s="9">
        <f>$E$4*Table154[[#This Row],[Potenza media oraria consumata normalizzata]]</f>
        <v>53.434832077390027</v>
      </c>
    </row>
    <row r="1126" spans="1:3" x14ac:dyDescent="0.3">
      <c r="A1126" s="4">
        <v>43512.83336892361</v>
      </c>
      <c r="B1126">
        <v>1.5334835896873051E-4</v>
      </c>
      <c r="C1126" s="9">
        <f>$E$4*Table154[[#This Row],[Potenza media oraria consumata normalizzata]]</f>
        <v>47.583995787997075</v>
      </c>
    </row>
    <row r="1127" spans="1:3" x14ac:dyDescent="0.3">
      <c r="A1127" s="4">
        <v>43512.875035648147</v>
      </c>
      <c r="B1127">
        <v>1.224144696725679E-4</v>
      </c>
      <c r="C1127" s="9">
        <f>$E$4*Table154[[#This Row],[Potenza media oraria consumata normalizzata]]</f>
        <v>37.985209939397819</v>
      </c>
    </row>
    <row r="1128" spans="1:3" x14ac:dyDescent="0.3">
      <c r="A1128" s="4">
        <v>43512.916702372684</v>
      </c>
      <c r="B1128">
        <v>1.0259043418913684E-4</v>
      </c>
      <c r="C1128" s="9">
        <f>$E$4*Table154[[#This Row],[Potenza media oraria consumata normalizzata]]</f>
        <v>31.83381172888916</v>
      </c>
    </row>
    <row r="1129" spans="1:3" x14ac:dyDescent="0.3">
      <c r="A1129" s="4">
        <v>43512.958369097221</v>
      </c>
      <c r="B1129">
        <v>1.1684942091366901E-4</v>
      </c>
      <c r="C1129" s="9">
        <f>$E$4*Table154[[#This Row],[Potenza media oraria consumata normalizzata]]</f>
        <v>36.258375309511493</v>
      </c>
    </row>
    <row r="1130" spans="1:3" x14ac:dyDescent="0.3">
      <c r="A1130" s="4">
        <v>43513.000035821759</v>
      </c>
      <c r="B1130">
        <v>8.294948543611136E-5</v>
      </c>
      <c r="C1130" s="9">
        <f>$E$4*Table154[[#This Row],[Potenza media oraria consumata normalizzata]]</f>
        <v>25.739225330825356</v>
      </c>
    </row>
    <row r="1131" spans="1:3" x14ac:dyDescent="0.3">
      <c r="A1131" s="4">
        <v>43513.041702546296</v>
      </c>
      <c r="B1131">
        <v>8.233255812771616E-5</v>
      </c>
      <c r="C1131" s="9">
        <f>$E$4*Table154[[#This Row],[Potenza media oraria consumata normalizzata]]</f>
        <v>25.547792787030325</v>
      </c>
    </row>
    <row r="1132" spans="1:3" x14ac:dyDescent="0.3">
      <c r="A1132" s="4">
        <v>43513.083369270833</v>
      </c>
      <c r="B1132">
        <v>8.9441705024815126E-5</v>
      </c>
      <c r="C1132" s="9">
        <f>$E$4*Table154[[#This Row],[Potenza media oraria consumata normalizzata]]</f>
        <v>27.753761069200134</v>
      </c>
    </row>
    <row r="1133" spans="1:3" x14ac:dyDescent="0.3">
      <c r="A1133" s="4">
        <v>43513.12503599537</v>
      </c>
      <c r="B1133">
        <v>7.8755134585604719E-5</v>
      </c>
      <c r="C1133" s="9">
        <f>$E$4*Table154[[#This Row],[Potenza media oraria consumata normalizzata]]</f>
        <v>24.437718261913144</v>
      </c>
    </row>
    <row r="1134" spans="1:3" x14ac:dyDescent="0.3">
      <c r="A1134" s="4">
        <v>43513.166702719907</v>
      </c>
      <c r="B1134">
        <v>1.1111670621358774E-4</v>
      </c>
      <c r="C1134" s="9">
        <f>$E$4*Table154[[#This Row],[Potenza media oraria consumata normalizzata]]</f>
        <v>34.479513938076273</v>
      </c>
    </row>
    <row r="1135" spans="1:3" x14ac:dyDescent="0.3">
      <c r="A1135" s="4">
        <v>43513.208369444445</v>
      </c>
      <c r="B1135">
        <v>1.0497346012559959E-4</v>
      </c>
      <c r="C1135" s="9">
        <f>$E$4*Table154[[#This Row],[Potenza media oraria consumata normalizzata]]</f>
        <v>32.573264676973551</v>
      </c>
    </row>
    <row r="1136" spans="1:3" x14ac:dyDescent="0.3">
      <c r="A1136" s="4">
        <v>43513.250036168982</v>
      </c>
      <c r="B1136">
        <v>1.2137318983647704E-4</v>
      </c>
      <c r="C1136" s="9">
        <f>$E$4*Table154[[#This Row],[Potenza media oraria consumata normalizzata]]</f>
        <v>37.662100806258827</v>
      </c>
    </row>
    <row r="1137" spans="1:3" x14ac:dyDescent="0.3">
      <c r="A1137" s="4">
        <v>43513.291702893519</v>
      </c>
      <c r="B1137">
        <v>1.3202060496864888E-4</v>
      </c>
      <c r="C1137" s="9">
        <f>$E$4*Table154[[#This Row],[Potenza media oraria consumata normalizzata]]</f>
        <v>40.965993721771746</v>
      </c>
    </row>
    <row r="1138" spans="1:3" x14ac:dyDescent="0.3">
      <c r="A1138" s="4">
        <v>43513.333369618056</v>
      </c>
      <c r="B1138">
        <v>9.1411648207684668E-5</v>
      </c>
      <c r="C1138" s="9">
        <f>$E$4*Table154[[#This Row],[Potenza media oraria consumata normalizzata]]</f>
        <v>28.365034438844553</v>
      </c>
    </row>
    <row r="1139" spans="1:3" x14ac:dyDescent="0.3">
      <c r="A1139" s="4">
        <v>43513.375036342593</v>
      </c>
      <c r="B1139">
        <v>1.1228947859373892E-4</v>
      </c>
      <c r="C1139" s="9">
        <f>$E$4*Table154[[#This Row],[Potenza media oraria consumata normalizzata]]</f>
        <v>34.843425207637189</v>
      </c>
    </row>
    <row r="1140" spans="1:3" x14ac:dyDescent="0.3">
      <c r="A1140" s="4">
        <v>43513.416703067131</v>
      </c>
      <c r="B1140">
        <v>1.1399173864362105E-4</v>
      </c>
      <c r="C1140" s="9">
        <f>$E$4*Table154[[#This Row],[Potenza media oraria consumata normalizzata]]</f>
        <v>35.37163650111561</v>
      </c>
    </row>
    <row r="1141" spans="1:3" x14ac:dyDescent="0.3">
      <c r="A1141" s="4">
        <v>43513.458369791668</v>
      </c>
      <c r="B1141">
        <v>1.113665296279076E-4</v>
      </c>
      <c r="C1141" s="9">
        <f>$E$4*Table154[[#This Row],[Potenza media oraria consumata normalizzata]]</f>
        <v>34.557034143539731</v>
      </c>
    </row>
    <row r="1142" spans="1:3" x14ac:dyDescent="0.3">
      <c r="A1142" s="4">
        <v>43513.500036516205</v>
      </c>
      <c r="B1142">
        <v>1.4046121546772126E-4</v>
      </c>
      <c r="C1142" s="9">
        <f>$E$4*Table154[[#This Row],[Potenza media oraria consumata normalizzata]]</f>
        <v>43.585115159633908</v>
      </c>
    </row>
    <row r="1143" spans="1:3" x14ac:dyDescent="0.3">
      <c r="A1143" s="4">
        <v>43513.541703240742</v>
      </c>
      <c r="B1143">
        <v>1.3293937852842922E-4</v>
      </c>
      <c r="C1143" s="9">
        <f>$E$4*Table154[[#This Row],[Potenza media oraria consumata normalizzata]]</f>
        <v>41.251089157371588</v>
      </c>
    </row>
    <row r="1144" spans="1:3" x14ac:dyDescent="0.3">
      <c r="A1144" s="4">
        <v>43513.583369965279</v>
      </c>
      <c r="B1144">
        <v>1.0656331238048577E-4</v>
      </c>
      <c r="C1144" s="9">
        <f>$E$4*Table154[[#This Row],[Potenza media oraria consumata normalizzata]]</f>
        <v>33.066595831664735</v>
      </c>
    </row>
    <row r="1145" spans="1:3" x14ac:dyDescent="0.3">
      <c r="A1145" s="4">
        <v>43513.625036689817</v>
      </c>
      <c r="B1145">
        <v>1.0271667173990591E-4</v>
      </c>
      <c r="C1145" s="9">
        <f>$E$4*Table154[[#This Row],[Potenza media oraria consumata normalizzata]]</f>
        <v>31.872983240892804</v>
      </c>
    </row>
    <row r="1146" spans="1:3" x14ac:dyDescent="0.3">
      <c r="A1146" s="4">
        <v>43513.666703414354</v>
      </c>
      <c r="B1146">
        <v>1.1422946569107E-4</v>
      </c>
      <c r="C1146" s="9">
        <f>$E$4*Table154[[#This Row],[Potenza media oraria consumata normalizzata]]</f>
        <v>35.445403203939023</v>
      </c>
    </row>
    <row r="1147" spans="1:3" x14ac:dyDescent="0.3">
      <c r="A1147" s="4">
        <v>43513.708370138891</v>
      </c>
      <c r="B1147">
        <v>9.0128194004256523E-5</v>
      </c>
      <c r="C1147" s="9">
        <f>$E$4*Table154[[#This Row],[Potenza media oraria consumata normalizzata]]</f>
        <v>27.966778599520801</v>
      </c>
    </row>
    <row r="1148" spans="1:3" x14ac:dyDescent="0.3">
      <c r="A1148" s="4">
        <v>43513.750036863428</v>
      </c>
      <c r="B1148">
        <v>1.8583593925520353E-4</v>
      </c>
      <c r="C1148" s="9">
        <f>$E$4*Table154[[#This Row],[Potenza media oraria consumata normalizzata]]</f>
        <v>57.664891950889654</v>
      </c>
    </row>
    <row r="1149" spans="1:3" x14ac:dyDescent="0.3">
      <c r="A1149" s="4">
        <v>43513.791703587965</v>
      </c>
      <c r="B1149">
        <v>1.7070887434943443E-4</v>
      </c>
      <c r="C1149" s="9">
        <f>$E$4*Table154[[#This Row],[Potenza media oraria consumata normalizzata]]</f>
        <v>52.970963710629505</v>
      </c>
    </row>
    <row r="1150" spans="1:3" x14ac:dyDescent="0.3">
      <c r="A1150" s="4">
        <v>43513.833370312503</v>
      </c>
      <c r="B1150">
        <v>1.3432776181263235E-4</v>
      </c>
      <c r="C1150" s="9">
        <f>$E$4*Table154[[#This Row],[Potenza media oraria consumata normalizzata]]</f>
        <v>41.681904490459814</v>
      </c>
    </row>
    <row r="1151" spans="1:3" x14ac:dyDescent="0.3">
      <c r="A1151" s="4">
        <v>43513.87503703704</v>
      </c>
      <c r="B1151">
        <v>1.2505168696266749E-4</v>
      </c>
      <c r="C1151" s="9">
        <f>$E$4*Table154[[#This Row],[Potenza media oraria consumata normalizzata]]</f>
        <v>38.803538464515725</v>
      </c>
    </row>
    <row r="1152" spans="1:3" x14ac:dyDescent="0.3">
      <c r="A1152" s="4">
        <v>43513.916703761577</v>
      </c>
      <c r="B1152">
        <v>1.0739239475837909E-4</v>
      </c>
      <c r="C1152" s="9">
        <f>$E$4*Table154[[#This Row],[Potenza media oraria consumata normalizzata]]</f>
        <v>33.323860093525035</v>
      </c>
    </row>
    <row r="1153" spans="1:3" x14ac:dyDescent="0.3">
      <c r="A1153" s="4">
        <v>43513.958370486114</v>
      </c>
      <c r="B1153">
        <v>8.7267432004396004E-5</v>
      </c>
      <c r="C1153" s="9">
        <f>$E$4*Table154[[#This Row],[Potenza media oraria consumata normalizzata]]</f>
        <v>27.079084150964079</v>
      </c>
    </row>
    <row r="1154" spans="1:3" x14ac:dyDescent="0.3">
      <c r="A1154" s="4">
        <v>43514.000037210651</v>
      </c>
      <c r="B1154">
        <v>8.2097942780048308E-5</v>
      </c>
      <c r="C1154" s="9">
        <f>$E$4*Table154[[#This Row],[Potenza media oraria consumata normalizzata]]</f>
        <v>25.474991644648991</v>
      </c>
    </row>
    <row r="1155" spans="1:3" x14ac:dyDescent="0.3">
      <c r="A1155" s="4">
        <v>43514.041703935189</v>
      </c>
      <c r="B1155">
        <v>7.8715582375957972E-5</v>
      </c>
      <c r="C1155" s="9">
        <f>$E$4*Table154[[#This Row],[Potenza media oraria consumata normalizzata]]</f>
        <v>24.42544521125976</v>
      </c>
    </row>
    <row r="1156" spans="1:3" x14ac:dyDescent="0.3">
      <c r="A1156" s="4">
        <v>43514.083370659719</v>
      </c>
      <c r="B1156">
        <v>7.851720015651401E-5</v>
      </c>
      <c r="C1156" s="9">
        <f>$E$4*Table154[[#This Row],[Potenza media oraria consumata normalizzata]]</f>
        <v>24.363887208566297</v>
      </c>
    </row>
    <row r="1157" spans="1:3" x14ac:dyDescent="0.3">
      <c r="A1157" s="4">
        <v>43514.125037384256</v>
      </c>
      <c r="B1157">
        <v>9.2406929404334129E-5</v>
      </c>
      <c r="C1157" s="9">
        <f>$E$4*Table154[[#This Row],[Potenza media oraria consumata normalizzata]]</f>
        <v>28.673870194164881</v>
      </c>
    </row>
    <row r="1158" spans="1:3" x14ac:dyDescent="0.3">
      <c r="A1158" s="4">
        <v>43514.166704108793</v>
      </c>
      <c r="B1158">
        <v>8.8800782877196708E-5</v>
      </c>
      <c r="C1158" s="9">
        <f>$E$4*Table154[[#This Row],[Potenza media oraria consumata normalizzata]]</f>
        <v>27.554882926794139</v>
      </c>
    </row>
    <row r="1159" spans="1:3" x14ac:dyDescent="0.3">
      <c r="A1159" s="4">
        <v>43514.20837083333</v>
      </c>
      <c r="B1159">
        <v>1.0357878374073979E-4</v>
      </c>
      <c r="C1159" s="9">
        <f>$E$4*Table154[[#This Row],[Potenza media oraria consumata normalizzata]]</f>
        <v>32.140496594751561</v>
      </c>
    </row>
    <row r="1160" spans="1:3" x14ac:dyDescent="0.3">
      <c r="A1160" s="4">
        <v>43514.250037557867</v>
      </c>
      <c r="B1160">
        <v>1.2273523068778532E-4</v>
      </c>
      <c r="C1160" s="9">
        <f>$E$4*Table154[[#This Row],[Potenza media oraria consumata normalizzata]]</f>
        <v>38.084742082419787</v>
      </c>
    </row>
    <row r="1161" spans="1:3" x14ac:dyDescent="0.3">
      <c r="A1161" s="4">
        <v>43514.291704282405</v>
      </c>
      <c r="B1161">
        <v>1.0393495673969945E-4</v>
      </c>
      <c r="C1161" s="9">
        <f>$E$4*Table154[[#This Row],[Potenza media oraria consumata normalizzata]]</f>
        <v>32.251017076328743</v>
      </c>
    </row>
    <row r="1162" spans="1:3" x14ac:dyDescent="0.3">
      <c r="A1162" s="4">
        <v>43514.333371006942</v>
      </c>
      <c r="B1162">
        <v>1.0969914323587525E-4</v>
      </c>
      <c r="C1162" s="9">
        <f>$E$4*Table154[[#This Row],[Potenza media oraria consumata normalizzata]]</f>
        <v>34.039644146092087</v>
      </c>
    </row>
    <row r="1163" spans="1:3" x14ac:dyDescent="0.3">
      <c r="A1163" s="4">
        <v>43514.375037731479</v>
      </c>
      <c r="B1163">
        <v>8.8611912525211206E-5</v>
      </c>
      <c r="C1163" s="9">
        <f>$E$4*Table154[[#This Row],[Potenza media oraria consumata normalizzata]]</f>
        <v>27.496276456573039</v>
      </c>
    </row>
    <row r="1164" spans="1:3" x14ac:dyDescent="0.3">
      <c r="A1164" s="4">
        <v>43514.416704456016</v>
      </c>
      <c r="B1164">
        <v>1.169356631187715E-4</v>
      </c>
      <c r="C1164" s="9">
        <f>$E$4*Table154[[#This Row],[Potenza media oraria consumata normalizzata]]</f>
        <v>36.285136265754794</v>
      </c>
    </row>
    <row r="1165" spans="1:3" x14ac:dyDescent="0.3">
      <c r="A1165" s="4">
        <v>43514.458371180554</v>
      </c>
      <c r="B1165">
        <v>1.09208092794974E-4</v>
      </c>
      <c r="C1165" s="9">
        <f>$E$4*Table154[[#This Row],[Potenza media oraria consumata normalizzata]]</f>
        <v>33.88727119428043</v>
      </c>
    </row>
    <row r="1166" spans="1:3" x14ac:dyDescent="0.3">
      <c r="A1166" s="4">
        <v>43514.500037905091</v>
      </c>
      <c r="B1166">
        <v>1.2696568303724722E-4</v>
      </c>
      <c r="C1166" s="9">
        <f>$E$4*Table154[[#This Row],[Potenza media oraria consumata normalizzata]]</f>
        <v>39.397451446457815</v>
      </c>
    </row>
    <row r="1167" spans="1:3" x14ac:dyDescent="0.3">
      <c r="A1167" s="4">
        <v>43514.541704629628</v>
      </c>
      <c r="B1167">
        <v>9.4440363600173133E-5</v>
      </c>
      <c r="C1167" s="9">
        <f>$E$4*Table154[[#This Row],[Potenza media oraria consumata normalizzata]]</f>
        <v>29.304844825133724</v>
      </c>
    </row>
    <row r="1168" spans="1:3" x14ac:dyDescent="0.3">
      <c r="A1168" s="4">
        <v>43514.583371354165</v>
      </c>
      <c r="B1168">
        <v>1.107391539738136E-4</v>
      </c>
      <c r="C1168" s="9">
        <f>$E$4*Table154[[#This Row],[Potenza media oraria consumata normalizzata]]</f>
        <v>34.36235947807436</v>
      </c>
    </row>
    <row r="1169" spans="1:3" x14ac:dyDescent="0.3">
      <c r="A1169" s="4">
        <v>43514.625038078702</v>
      </c>
      <c r="B1169">
        <v>1.2587889366281498E-4</v>
      </c>
      <c r="C1169" s="9">
        <f>$E$4*Table154[[#This Row],[Potenza media oraria consumata normalizzata]]</f>
        <v>39.060220703571488</v>
      </c>
    </row>
    <row r="1170" spans="1:3" x14ac:dyDescent="0.3">
      <c r="A1170" s="4">
        <v>43514.66670480324</v>
      </c>
      <c r="B1170">
        <v>9.8550961971249725E-5</v>
      </c>
      <c r="C1170" s="9">
        <f>$E$4*Table154[[#This Row],[Potenza media oraria consumata normalizzata]]</f>
        <v>30.580363499678789</v>
      </c>
    </row>
    <row r="1171" spans="1:3" x14ac:dyDescent="0.3">
      <c r="A1171" s="4">
        <v>43514.708371527777</v>
      </c>
      <c r="B1171">
        <v>1.2226184163933082E-4</v>
      </c>
      <c r="C1171" s="9">
        <f>$E$4*Table154[[#This Row],[Potenza media oraria consumata normalizzata]]</f>
        <v>37.937849460684355</v>
      </c>
    </row>
    <row r="1172" spans="1:3" x14ac:dyDescent="0.3">
      <c r="A1172" s="4">
        <v>43514.750038252314</v>
      </c>
      <c r="B1172">
        <v>1.8733060684672924E-4</v>
      </c>
      <c r="C1172" s="9">
        <f>$E$4*Table154[[#This Row],[Potenza media oraria consumata normalizzata]]</f>
        <v>58.12868730454008</v>
      </c>
    </row>
    <row r="1173" spans="1:3" x14ac:dyDescent="0.3">
      <c r="A1173" s="4">
        <v>43514.791704976851</v>
      </c>
      <c r="B1173">
        <v>1.5577280022696646E-4</v>
      </c>
      <c r="C1173" s="9">
        <f>$E$4*Table154[[#This Row],[Potenza media oraria consumata normalizzata]]</f>
        <v>48.336299910427691</v>
      </c>
    </row>
    <row r="1174" spans="1:3" x14ac:dyDescent="0.3">
      <c r="A1174" s="4">
        <v>43514.833371701388</v>
      </c>
      <c r="B1174">
        <v>8.0794382350879269E-5</v>
      </c>
      <c r="C1174" s="9">
        <f>$E$4*Table154[[#This Row],[Potenza media oraria consumata normalizzata]]</f>
        <v>25.070496843477837</v>
      </c>
    </row>
    <row r="1175" spans="1:3" x14ac:dyDescent="0.3">
      <c r="A1175" s="4">
        <v>43514.875038425926</v>
      </c>
      <c r="B1175">
        <v>1.241992353980738E-4</v>
      </c>
      <c r="C1175" s="9">
        <f>$E$4*Table154[[#This Row],[Potenza media oraria consumata normalizzata]]</f>
        <v>38.539022744022304</v>
      </c>
    </row>
    <row r="1176" spans="1:3" x14ac:dyDescent="0.3">
      <c r="A1176" s="4">
        <v>43514.916705150463</v>
      </c>
      <c r="B1176">
        <v>8.8910121784074959E-5</v>
      </c>
      <c r="C1176" s="9">
        <f>$E$4*Table154[[#This Row],[Potenza media oraria consumata normalizzata]]</f>
        <v>27.588810789598458</v>
      </c>
    </row>
    <row r="1177" spans="1:3" x14ac:dyDescent="0.3">
      <c r="A1177" s="4">
        <v>43514.958371875</v>
      </c>
      <c r="B1177">
        <v>8.4754894403671929E-5</v>
      </c>
      <c r="C1177" s="9">
        <f>$E$4*Table154[[#This Row],[Potenza media oraria consumata normalizzata]]</f>
        <v>26.299443733459398</v>
      </c>
    </row>
    <row r="1178" spans="1:3" x14ac:dyDescent="0.3">
      <c r="A1178" s="4">
        <v>43515.000038599537</v>
      </c>
      <c r="B1178">
        <v>7.728580115489201E-5</v>
      </c>
      <c r="C1178" s="9">
        <f>$E$4*Table154[[#This Row],[Potenza media oraria consumata normalizzata]]</f>
        <v>23.98178409836299</v>
      </c>
    </row>
    <row r="1179" spans="1:3" x14ac:dyDescent="0.3">
      <c r="A1179" s="4">
        <v>43515.041705324074</v>
      </c>
      <c r="B1179">
        <v>8.7105400762064946E-5</v>
      </c>
      <c r="C1179" s="9">
        <f>$E$4*Table154[[#This Row],[Potenza media oraria consumata normalizzata]]</f>
        <v>27.028805856468754</v>
      </c>
    </row>
    <row r="1180" spans="1:3" x14ac:dyDescent="0.3">
      <c r="A1180" s="4">
        <v>43515.083372048612</v>
      </c>
      <c r="B1180">
        <v>8.3628027189492648E-5</v>
      </c>
      <c r="C1180" s="9">
        <f>$E$4*Table154[[#This Row],[Potenza media oraria consumata normalizzata]]</f>
        <v>25.94977683689957</v>
      </c>
    </row>
    <row r="1181" spans="1:3" x14ac:dyDescent="0.3">
      <c r="A1181" s="4">
        <v>43515.125038773149</v>
      </c>
      <c r="B1181">
        <v>1.0067656709112525E-4</v>
      </c>
      <c r="C1181" s="9">
        <f>$E$4*Table154[[#This Row],[Potenza media oraria consumata normalizzata]]</f>
        <v>31.239938768376163</v>
      </c>
    </row>
    <row r="1182" spans="1:3" x14ac:dyDescent="0.3">
      <c r="A1182" s="4">
        <v>43515.166705497686</v>
      </c>
      <c r="B1182">
        <v>1.089847594471872E-4</v>
      </c>
      <c r="C1182" s="9">
        <f>$E$4*Table154[[#This Row],[Potenza media oraria consumata normalizzata]]</f>
        <v>33.817970856462189</v>
      </c>
    </row>
    <row r="1183" spans="1:3" x14ac:dyDescent="0.3">
      <c r="A1183" s="4">
        <v>43515.208372222223</v>
      </c>
      <c r="B1183">
        <v>8.5014115875265393E-5</v>
      </c>
      <c r="C1183" s="9">
        <f>$E$4*Table154[[#This Row],[Potenza media oraria consumata normalizzata]]</f>
        <v>26.379880156094853</v>
      </c>
    </row>
    <row r="1184" spans="1:3" x14ac:dyDescent="0.3">
      <c r="A1184" s="4">
        <v>43515.25003894676</v>
      </c>
      <c r="B1184">
        <v>1.3479136309622704E-4</v>
      </c>
      <c r="C1184" s="9">
        <f>$E$4*Table154[[#This Row],[Potenza media oraria consumata normalizzata]]</f>
        <v>41.82575996875925</v>
      </c>
    </row>
    <row r="1185" spans="1:3" x14ac:dyDescent="0.3">
      <c r="A1185" s="4">
        <v>43515.291705671298</v>
      </c>
      <c r="B1185">
        <v>1.1566103351906948E-4</v>
      </c>
      <c r="C1185" s="9">
        <f>$E$4*Table154[[#This Row],[Potenza media oraria consumata normalizzata]]</f>
        <v>35.889618700967262</v>
      </c>
    </row>
    <row r="1186" spans="1:3" x14ac:dyDescent="0.3">
      <c r="A1186" s="4">
        <v>43515.333372395835</v>
      </c>
      <c r="B1186">
        <v>1.061120711913998E-4</v>
      </c>
      <c r="C1186" s="9">
        <f>$E$4*Table154[[#This Row],[Potenza media oraria consumata normalizzata]]</f>
        <v>32.926575690691358</v>
      </c>
    </row>
    <row r="1187" spans="1:3" x14ac:dyDescent="0.3">
      <c r="A1187" s="4">
        <v>43515.375039120372</v>
      </c>
      <c r="B1187">
        <v>1.1029880941493045E-4</v>
      </c>
      <c r="C1187" s="9">
        <f>$E$4*Table154[[#This Row],[Potenza media oraria consumata normalizzata]]</f>
        <v>34.225720561452917</v>
      </c>
    </row>
    <row r="1188" spans="1:3" x14ac:dyDescent="0.3">
      <c r="A1188" s="4">
        <v>43515.416705844909</v>
      </c>
      <c r="B1188">
        <v>1.1528671167620249E-4</v>
      </c>
      <c r="C1188" s="9">
        <f>$E$4*Table154[[#This Row],[Potenza media oraria consumata normalizzata]]</f>
        <v>35.773466633125629</v>
      </c>
    </row>
    <row r="1189" spans="1:3" x14ac:dyDescent="0.3">
      <c r="A1189" s="4">
        <v>43515.458372569447</v>
      </c>
      <c r="B1189">
        <v>1.2014487294018705E-4</v>
      </c>
      <c r="C1189" s="9">
        <f>$E$4*Table154[[#This Row],[Potenza media oraria consumata normalizzata]]</f>
        <v>37.280954073340041</v>
      </c>
    </row>
    <row r="1190" spans="1:3" x14ac:dyDescent="0.3">
      <c r="A1190" s="4">
        <v>43515.500039293984</v>
      </c>
      <c r="B1190">
        <v>8.6465150121201026E-5</v>
      </c>
      <c r="C1190" s="9">
        <f>$E$4*Table154[[#This Row],[Potenza media oraria consumata normalizzata]]</f>
        <v>26.830136082608679</v>
      </c>
    </row>
    <row r="1191" spans="1:3" x14ac:dyDescent="0.3">
      <c r="A1191" s="4">
        <v>43515.541706018521</v>
      </c>
      <c r="B1191">
        <v>1.0917330830910351E-4</v>
      </c>
      <c r="C1191" s="9">
        <f>$E$4*Table154[[#This Row],[Potenza media oraria consumata normalizzata]]</f>
        <v>33.876477568314819</v>
      </c>
    </row>
    <row r="1192" spans="1:3" x14ac:dyDescent="0.3">
      <c r="A1192" s="4">
        <v>43515.583372743058</v>
      </c>
      <c r="B1192">
        <v>9.9738836572480411E-5</v>
      </c>
      <c r="C1192" s="9">
        <f>$E$4*Table154[[#This Row],[Potenza media oraria consumata normalizzata]]</f>
        <v>30.948960988440671</v>
      </c>
    </row>
    <row r="1193" spans="1:3" x14ac:dyDescent="0.3">
      <c r="A1193" s="4">
        <v>43515.625039467595</v>
      </c>
      <c r="B1193">
        <v>1.0077308973318763E-4</v>
      </c>
      <c r="C1193" s="9">
        <f>$E$4*Table154[[#This Row],[Potenza media oraria consumata normalizzata]]</f>
        <v>31.269889744208122</v>
      </c>
    </row>
    <row r="1194" spans="1:3" x14ac:dyDescent="0.3">
      <c r="A1194" s="4">
        <v>43515.666706192133</v>
      </c>
      <c r="B1194">
        <v>1.2304942644475548E-4</v>
      </c>
      <c r="C1194" s="9">
        <f>$E$4*Table154[[#This Row],[Potenza media oraria consumata normalizzata]]</f>
        <v>38.182237025807623</v>
      </c>
    </row>
    <row r="1195" spans="1:3" x14ac:dyDescent="0.3">
      <c r="A1195" s="4">
        <v>43515.70837291667</v>
      </c>
      <c r="B1195">
        <v>9.609819362105204E-5</v>
      </c>
      <c r="C1195" s="9">
        <f>$E$4*Table154[[#This Row],[Potenza media oraria consumata normalizzata]]</f>
        <v>29.819269480612448</v>
      </c>
    </row>
    <row r="1196" spans="1:3" x14ac:dyDescent="0.3">
      <c r="A1196" s="4">
        <v>43515.750039641207</v>
      </c>
      <c r="B1196">
        <v>1.7039131999571158E-4</v>
      </c>
      <c r="C1196" s="9">
        <f>$E$4*Table154[[#This Row],[Potenza media oraria consumata normalizzata]]</f>
        <v>52.872426594669307</v>
      </c>
    </row>
    <row r="1197" spans="1:3" x14ac:dyDescent="0.3">
      <c r="A1197" s="4">
        <v>43515.791706365744</v>
      </c>
      <c r="B1197">
        <v>1.2759813580494217E-4</v>
      </c>
      <c r="C1197" s="9">
        <f>$E$4*Table154[[#This Row],[Potenza media oraria consumata normalizzata]]</f>
        <v>39.593701540273557</v>
      </c>
    </row>
    <row r="1198" spans="1:3" x14ac:dyDescent="0.3">
      <c r="A1198" s="4">
        <v>43515.833373090281</v>
      </c>
      <c r="B1198">
        <v>1.0846252841810088E-4</v>
      </c>
      <c r="C1198" s="9">
        <f>$E$4*Table154[[#This Row],[Potenza media oraria consumata normalizzata]]</f>
        <v>33.655922568136702</v>
      </c>
    </row>
    <row r="1199" spans="1:3" x14ac:dyDescent="0.3">
      <c r="A1199" s="4">
        <v>43515.875039814811</v>
      </c>
      <c r="B1199">
        <v>1.103936369532429E-4</v>
      </c>
      <c r="C1199" s="9">
        <f>$E$4*Table154[[#This Row],[Potenza media oraria consumata normalizzata]]</f>
        <v>34.255145546591272</v>
      </c>
    </row>
    <row r="1200" spans="1:3" x14ac:dyDescent="0.3">
      <c r="A1200" s="4">
        <v>43515.916706539349</v>
      </c>
      <c r="B1200">
        <v>8.7577863954703858E-5</v>
      </c>
      <c r="C1200" s="9">
        <f>$E$4*Table154[[#This Row],[Potenza media oraria consumata normalizzata]]</f>
        <v>27.175411185144608</v>
      </c>
    </row>
    <row r="1201" spans="1:3" x14ac:dyDescent="0.3">
      <c r="A1201" s="4">
        <v>43515.958373263886</v>
      </c>
      <c r="B1201">
        <v>1.0960207329414304E-4</v>
      </c>
      <c r="C1201" s="9">
        <f>$E$4*Table154[[#This Row],[Potenza media oraria consumata normalizzata]]</f>
        <v>34.009523343172582</v>
      </c>
    </row>
    <row r="1202" spans="1:3" x14ac:dyDescent="0.3">
      <c r="A1202" s="4">
        <v>43516.000039988423</v>
      </c>
      <c r="B1202">
        <v>6.8504740485146419E-5</v>
      </c>
      <c r="C1202" s="9">
        <f>$E$4*Table154[[#This Row],[Potenza media oraria consumata normalizzata]]</f>
        <v>21.257020972540936</v>
      </c>
    </row>
    <row r="1203" spans="1:3" x14ac:dyDescent="0.3">
      <c r="A1203" s="4">
        <v>43516.04170671296</v>
      </c>
      <c r="B1203">
        <v>7.5341637420649747E-5</v>
      </c>
      <c r="C1203" s="9">
        <f>$E$4*Table154[[#This Row],[Potenza media oraria consumata normalizzata]]</f>
        <v>23.378510091627618</v>
      </c>
    </row>
    <row r="1204" spans="1:3" x14ac:dyDescent="0.3">
      <c r="A1204" s="4">
        <v>43516.083373437497</v>
      </c>
      <c r="B1204">
        <v>7.8434373058269269E-5</v>
      </c>
      <c r="C1204" s="9">
        <f>$E$4*Table154[[#This Row],[Potenza media oraria consumata normalizzata]]</f>
        <v>24.338185959980954</v>
      </c>
    </row>
    <row r="1205" spans="1:3" x14ac:dyDescent="0.3">
      <c r="A1205" s="4">
        <v>43516.125040162035</v>
      </c>
      <c r="B1205">
        <v>7.4863662990899029E-5</v>
      </c>
      <c r="C1205" s="9">
        <f>$E$4*Table154[[#This Row],[Potenza media oraria consumata normalizzata]]</f>
        <v>23.230194626075967</v>
      </c>
    </row>
    <row r="1206" spans="1:3" x14ac:dyDescent="0.3">
      <c r="A1206" s="4">
        <v>43516.166706886572</v>
      </c>
      <c r="B1206">
        <v>8.1108514244880291E-5</v>
      </c>
      <c r="C1206" s="9">
        <f>$E$4*Table154[[#This Row],[Potenza media oraria consumata normalizzata]]</f>
        <v>25.167971970186354</v>
      </c>
    </row>
    <row r="1207" spans="1:3" x14ac:dyDescent="0.3">
      <c r="A1207" s="4">
        <v>43516.208373611109</v>
      </c>
      <c r="B1207">
        <v>1.2587235375196865E-4</v>
      </c>
      <c r="C1207" s="9">
        <f>$E$4*Table154[[#This Row],[Potenza media oraria consumata normalizzata]]</f>
        <v>39.058191369235871</v>
      </c>
    </row>
    <row r="1208" spans="1:3" x14ac:dyDescent="0.3">
      <c r="A1208" s="4">
        <v>43516.250040335646</v>
      </c>
      <c r="B1208">
        <v>1.2306880185895927E-4</v>
      </c>
      <c r="C1208" s="9">
        <f>$E$4*Table154[[#This Row],[Potenza media oraria consumata normalizzata]]</f>
        <v>38.188249216835061</v>
      </c>
    </row>
    <row r="1209" spans="1:3" x14ac:dyDescent="0.3">
      <c r="A1209" s="4">
        <v>43516.291707060183</v>
      </c>
      <c r="B1209">
        <v>1.2075254451532653E-4</v>
      </c>
      <c r="C1209" s="9">
        <f>$E$4*Table154[[#This Row],[Potenza media oraria consumata normalizzata]]</f>
        <v>37.469514563105825</v>
      </c>
    </row>
    <row r="1210" spans="1:3" x14ac:dyDescent="0.3">
      <c r="A1210" s="4">
        <v>43516.333373784721</v>
      </c>
      <c r="B1210">
        <v>1.0585511322360457E-4</v>
      </c>
      <c r="C1210" s="9">
        <f>$E$4*Table154[[#This Row],[Potenza media oraria consumata normalizzata]]</f>
        <v>32.846841633284498</v>
      </c>
    </row>
    <row r="1211" spans="1:3" x14ac:dyDescent="0.3">
      <c r="A1211" s="4">
        <v>43516.375040509258</v>
      </c>
      <c r="B1211">
        <v>1.2275780217675634E-4</v>
      </c>
      <c r="C1211" s="9">
        <f>$E$4*Table154[[#This Row],[Potenza media oraria consumata normalizzata]]</f>
        <v>38.091746015447491</v>
      </c>
    </row>
    <row r="1212" spans="1:3" x14ac:dyDescent="0.3">
      <c r="A1212" s="4">
        <v>43516.416707233795</v>
      </c>
      <c r="B1212">
        <v>9.0727636636686796E-5</v>
      </c>
      <c r="C1212" s="9">
        <f>$E$4*Table154[[#This Row],[Potenza media oraria consumata normalizzata]]</f>
        <v>28.152785648363913</v>
      </c>
    </row>
    <row r="1213" spans="1:3" x14ac:dyDescent="0.3">
      <c r="A1213" s="4">
        <v>43516.458373958332</v>
      </c>
      <c r="B1213">
        <v>1.0754893928655283E-4</v>
      </c>
      <c r="C1213" s="9">
        <f>$E$4*Table154[[#This Row],[Potenza media oraria consumata normalizzata]]</f>
        <v>33.372435860617344</v>
      </c>
    </row>
    <row r="1214" spans="1:3" x14ac:dyDescent="0.3">
      <c r="A1214" s="4">
        <v>43516.500040682869</v>
      </c>
      <c r="B1214">
        <v>1.1598333006750969E-4</v>
      </c>
      <c r="C1214" s="9">
        <f>$E$4*Table154[[#This Row],[Potenza media oraria consumata normalizzata]]</f>
        <v>35.989627319948255</v>
      </c>
    </row>
    <row r="1215" spans="1:3" x14ac:dyDescent="0.3">
      <c r="A1215" s="4">
        <v>43516.541707407407</v>
      </c>
      <c r="B1215">
        <v>1.190578916650454E-4</v>
      </c>
      <c r="C1215" s="9">
        <f>$E$4*Table154[[#This Row],[Potenza media oraria consumata normalizzata]]</f>
        <v>36.943663783663588</v>
      </c>
    </row>
    <row r="1216" spans="1:3" x14ac:dyDescent="0.3">
      <c r="A1216" s="4">
        <v>43516.583374131944</v>
      </c>
      <c r="B1216">
        <v>1.0756266661444393E-4</v>
      </c>
      <c r="C1216" s="9">
        <f>$E$4*Table154[[#This Row],[Potenza media oraria consumata normalizzata]]</f>
        <v>33.376695450461952</v>
      </c>
    </row>
    <row r="1217" spans="1:3" x14ac:dyDescent="0.3">
      <c r="A1217" s="4">
        <v>43516.625040856481</v>
      </c>
      <c r="B1217">
        <v>1.1751500387542354E-4</v>
      </c>
      <c r="C1217" s="9">
        <f>$E$4*Table154[[#This Row],[Potenza media oraria consumata normalizzata]]</f>
        <v>36.464905702543923</v>
      </c>
    </row>
    <row r="1218" spans="1:3" x14ac:dyDescent="0.3">
      <c r="A1218" s="4">
        <v>43516.666707581018</v>
      </c>
      <c r="B1218">
        <v>1.0606781892607951E-4</v>
      </c>
      <c r="C1218" s="9">
        <f>$E$4*Table154[[#This Row],[Potenza media oraria consumata normalizzata]]</f>
        <v>32.912844212762472</v>
      </c>
    </row>
    <row r="1219" spans="1:3" x14ac:dyDescent="0.3">
      <c r="A1219" s="4">
        <v>43516.708374305555</v>
      </c>
      <c r="B1219">
        <v>1.2499006382240391E-4</v>
      </c>
      <c r="C1219" s="9">
        <f>$E$4*Table154[[#This Row],[Potenza media oraria consumata normalizzata]]</f>
        <v>38.784416804091933</v>
      </c>
    </row>
    <row r="1220" spans="1:3" x14ac:dyDescent="0.3">
      <c r="A1220" s="4">
        <v>43516.750041030093</v>
      </c>
      <c r="B1220">
        <v>1.9579220252288269E-4</v>
      </c>
      <c r="C1220" s="9">
        <f>$E$4*Table154[[#This Row],[Potenza media oraria consumata normalizzata]]</f>
        <v>60.754320442850499</v>
      </c>
    </row>
    <row r="1221" spans="1:3" x14ac:dyDescent="0.3">
      <c r="A1221" s="4">
        <v>43516.79170775463</v>
      </c>
      <c r="B1221">
        <v>1.2525660851139283E-4</v>
      </c>
      <c r="C1221" s="9">
        <f>$E$4*Table154[[#This Row],[Potenza media oraria consumata normalizzata]]</f>
        <v>38.867125621085194</v>
      </c>
    </row>
    <row r="1222" spans="1:3" x14ac:dyDescent="0.3">
      <c r="A1222" s="4">
        <v>43516.833374479167</v>
      </c>
      <c r="B1222">
        <v>1.029135140264591E-4</v>
      </c>
      <c r="C1222" s="9">
        <f>$E$4*Table154[[#This Row],[Potenza media oraria consumata normalizzata]]</f>
        <v>31.93406340241026</v>
      </c>
    </row>
    <row r="1223" spans="1:3" x14ac:dyDescent="0.3">
      <c r="A1223" s="4">
        <v>43516.875041203704</v>
      </c>
      <c r="B1223">
        <v>9.8420749121829194E-5</v>
      </c>
      <c r="C1223" s="9">
        <f>$E$4*Table154[[#This Row],[Potenza media oraria consumata normalizzata]]</f>
        <v>30.539958452503598</v>
      </c>
    </row>
    <row r="1224" spans="1:3" x14ac:dyDescent="0.3">
      <c r="A1224" s="4">
        <v>43516.916707928242</v>
      </c>
      <c r="B1224">
        <v>9.1118929035893548E-5</v>
      </c>
      <c r="C1224" s="9">
        <f>$E$4*Table154[[#This Row],[Potenza media oraria consumata normalizzata]]</f>
        <v>28.274203679837768</v>
      </c>
    </row>
    <row r="1225" spans="1:3" x14ac:dyDescent="0.3">
      <c r="A1225" s="4">
        <v>43516.958374652779</v>
      </c>
      <c r="B1225">
        <v>8.3906244331714616E-5</v>
      </c>
      <c r="C1225" s="9">
        <f>$E$4*Table154[[#This Row],[Potenza media oraria consumata normalizzata]]</f>
        <v>26.036107616131044</v>
      </c>
    </row>
    <row r="1226" spans="1:3" x14ac:dyDescent="0.3">
      <c r="A1226" s="4">
        <v>43517.000041377316</v>
      </c>
      <c r="B1226">
        <v>7.6245527819573909E-5</v>
      </c>
      <c r="C1226" s="9">
        <f>$E$4*Table154[[#This Row],[Potenza media oraria consumata normalizzata]]</f>
        <v>23.658987282413783</v>
      </c>
    </row>
    <row r="1227" spans="1:3" x14ac:dyDescent="0.3">
      <c r="A1227" s="4">
        <v>43517.041708101853</v>
      </c>
      <c r="B1227">
        <v>8.7600432455532256E-5</v>
      </c>
      <c r="C1227" s="9">
        <f>$E$4*Table154[[#This Row],[Potenza media oraria consumata normalizzata]]</f>
        <v>27.182414190951658</v>
      </c>
    </row>
    <row r="1228" spans="1:3" x14ac:dyDescent="0.3">
      <c r="A1228" s="4">
        <v>43517.08337482639</v>
      </c>
      <c r="B1228">
        <v>7.4673394732428081E-5</v>
      </c>
      <c r="C1228" s="9">
        <f>$E$4*Table154[[#This Row],[Potenza media oraria consumata normalizzata]]</f>
        <v>23.171154385472434</v>
      </c>
    </row>
    <row r="1229" spans="1:3" x14ac:dyDescent="0.3">
      <c r="A1229" s="4">
        <v>43517.125041550928</v>
      </c>
      <c r="B1229">
        <v>8.6954569686253759E-5</v>
      </c>
      <c r="C1229" s="9">
        <f>$E$4*Table154[[#This Row],[Potenza media oraria consumata normalizzata]]</f>
        <v>26.982002973644541</v>
      </c>
    </row>
    <row r="1230" spans="1:3" x14ac:dyDescent="0.3">
      <c r="A1230" s="4">
        <v>43517.166708275465</v>
      </c>
      <c r="B1230">
        <v>1.0341232215309136E-4</v>
      </c>
      <c r="C1230" s="9">
        <f>$E$4*Table154[[#This Row],[Potenza media oraria consumata normalizzata]]</f>
        <v>32.088843564104252</v>
      </c>
    </row>
    <row r="1231" spans="1:3" x14ac:dyDescent="0.3">
      <c r="A1231" s="4">
        <v>43517.208375000002</v>
      </c>
      <c r="B1231">
        <v>1.1542111281695256E-4</v>
      </c>
      <c r="C1231" s="9">
        <f>$E$4*Table154[[#This Row],[Potenza media oraria consumata normalizzata]]</f>
        <v>35.815171307100378</v>
      </c>
    </row>
    <row r="1232" spans="1:3" x14ac:dyDescent="0.3">
      <c r="A1232" s="4">
        <v>43517.250041724539</v>
      </c>
      <c r="B1232">
        <v>1.149131051973911E-4</v>
      </c>
      <c r="C1232" s="9">
        <f>$E$4*Table154[[#This Row],[Potenza media oraria consumata normalizzata]]</f>
        <v>35.657536542750456</v>
      </c>
    </row>
    <row r="1233" spans="1:3" x14ac:dyDescent="0.3">
      <c r="A1233" s="4">
        <v>43517.291708449076</v>
      </c>
      <c r="B1233">
        <v>1.4781407311546964E-4</v>
      </c>
      <c r="C1233" s="9">
        <f>$E$4*Table154[[#This Row],[Potenza media oraria consumata normalizzata]]</f>
        <v>45.866706887730231</v>
      </c>
    </row>
    <row r="1234" spans="1:3" x14ac:dyDescent="0.3">
      <c r="A1234" s="4">
        <v>43517.333375173614</v>
      </c>
      <c r="B1234">
        <v>1.0756479224949923E-4</v>
      </c>
      <c r="C1234" s="9">
        <f>$E$4*Table154[[#This Row],[Potenza media oraria consumata normalizzata]]</f>
        <v>33.377355035019612</v>
      </c>
    </row>
    <row r="1235" spans="1:3" x14ac:dyDescent="0.3">
      <c r="A1235" s="4">
        <v>43517.375041898151</v>
      </c>
      <c r="B1235">
        <v>1.0444923798164909E-4</v>
      </c>
      <c r="C1235" s="9">
        <f>$E$4*Table154[[#This Row],[Potenza media oraria consumata normalizzata]]</f>
        <v>32.41059854570571</v>
      </c>
    </row>
    <row r="1236" spans="1:3" x14ac:dyDescent="0.3">
      <c r="A1236" s="4">
        <v>43517.416708622688</v>
      </c>
      <c r="B1236">
        <v>1.449437256050139E-4</v>
      </c>
      <c r="C1236" s="9">
        <f>$E$4*Table154[[#This Row],[Potenza media oraria consumata normalizzata]]</f>
        <v>44.976038055235811</v>
      </c>
    </row>
    <row r="1237" spans="1:3" x14ac:dyDescent="0.3">
      <c r="A1237" s="4">
        <v>43517.458375347225</v>
      </c>
      <c r="B1237">
        <v>1.3654755251223626E-4</v>
      </c>
      <c r="C1237" s="9">
        <f>$E$4*Table154[[#This Row],[Potenza media oraria consumata normalizzata]]</f>
        <v>42.370705544546908</v>
      </c>
    </row>
    <row r="1238" spans="1:3" x14ac:dyDescent="0.3">
      <c r="A1238" s="4">
        <v>43517.500042071762</v>
      </c>
      <c r="B1238">
        <v>1.2924777358762243E-4</v>
      </c>
      <c r="C1238" s="9">
        <f>$E$4*Table154[[#This Row],[Potenza media oraria consumata normalizzata]]</f>
        <v>40.105584144239238</v>
      </c>
    </row>
    <row r="1239" spans="1:3" x14ac:dyDescent="0.3">
      <c r="A1239" s="4">
        <v>43517.5417087963</v>
      </c>
      <c r="B1239">
        <v>1.1230161394710191E-4</v>
      </c>
      <c r="C1239" s="9">
        <f>$E$4*Table154[[#This Row],[Potenza media oraria consumata normalizzata]]</f>
        <v>34.847190807785722</v>
      </c>
    </row>
    <row r="1240" spans="1:3" x14ac:dyDescent="0.3">
      <c r="A1240" s="4">
        <v>43517.583375520837</v>
      </c>
      <c r="B1240">
        <v>9.3350764951810532E-5</v>
      </c>
      <c r="C1240" s="9">
        <f>$E$4*Table154[[#This Row],[Potenza media oraria consumata normalizzata]]</f>
        <v>28.966742364546807</v>
      </c>
    </row>
    <row r="1241" spans="1:3" x14ac:dyDescent="0.3">
      <c r="A1241" s="4">
        <v>43517.625042245367</v>
      </c>
      <c r="B1241">
        <v>9.3877004779727269E-5</v>
      </c>
      <c r="C1241" s="9">
        <f>$E$4*Table154[[#This Row],[Potenza media oraria consumata normalizzata]]</f>
        <v>29.130034583149371</v>
      </c>
    </row>
    <row r="1242" spans="1:3" x14ac:dyDescent="0.3">
      <c r="A1242" s="4">
        <v>43517.666708969904</v>
      </c>
      <c r="B1242">
        <v>1.0275849118147925E-4</v>
      </c>
      <c r="C1242" s="9">
        <f>$E$4*Table154[[#This Row],[Potenza media oraria consumata normalizzata]]</f>
        <v>31.88595981361301</v>
      </c>
    </row>
    <row r="1243" spans="1:3" x14ac:dyDescent="0.3">
      <c r="A1243" s="4">
        <v>43517.708375694441</v>
      </c>
      <c r="B1243">
        <v>1.2157996858921115E-4</v>
      </c>
      <c r="C1243" s="9">
        <f>$E$4*Table154[[#This Row],[Potenza media oraria consumata normalizzata]]</f>
        <v>37.726264253232223</v>
      </c>
    </row>
    <row r="1244" spans="1:3" x14ac:dyDescent="0.3">
      <c r="A1244" s="4">
        <v>43517.750042418978</v>
      </c>
      <c r="B1244">
        <v>1.8236658741297457E-4</v>
      </c>
      <c r="C1244" s="9">
        <f>$E$4*Table154[[#This Row],[Potenza media oraria consumata normalizzata]]</f>
        <v>56.588352074246011</v>
      </c>
    </row>
    <row r="1245" spans="1:3" x14ac:dyDescent="0.3">
      <c r="A1245" s="4">
        <v>43517.791709143516</v>
      </c>
      <c r="B1245">
        <v>1.701421564335632E-4</v>
      </c>
      <c r="C1245" s="9">
        <f>$E$4*Table154[[#This Row],[Potenza media oraria consumata normalizzata]]</f>
        <v>52.795111141334665</v>
      </c>
    </row>
    <row r="1246" spans="1:3" x14ac:dyDescent="0.3">
      <c r="A1246" s="4">
        <v>43517.833375868053</v>
      </c>
      <c r="B1246">
        <v>1.070654259056622E-4</v>
      </c>
      <c r="C1246" s="9">
        <f>$E$4*Table154[[#This Row],[Potenza media oraria consumata normalizzata]]</f>
        <v>33.222401658526977</v>
      </c>
    </row>
    <row r="1247" spans="1:3" x14ac:dyDescent="0.3">
      <c r="A1247" s="4">
        <v>43517.87504259259</v>
      </c>
      <c r="B1247">
        <v>8.8931820426356984E-5</v>
      </c>
      <c r="C1247" s="9">
        <f>$E$4*Table154[[#This Row],[Potenza media oraria consumata normalizzata]]</f>
        <v>27.595543878298571</v>
      </c>
    </row>
    <row r="1248" spans="1:3" x14ac:dyDescent="0.3">
      <c r="A1248" s="4">
        <v>43517.916709317127</v>
      </c>
      <c r="B1248">
        <v>9.7673369960498554E-5</v>
      </c>
      <c r="C1248" s="9">
        <f>$E$4*Table154[[#This Row],[Potenza media oraria consumata normalizzata]]</f>
        <v>30.3080466987427</v>
      </c>
    </row>
    <row r="1249" spans="1:3" x14ac:dyDescent="0.3">
      <c r="A1249" s="4">
        <v>43517.958376041664</v>
      </c>
      <c r="B1249">
        <v>6.9663744610796904E-5</v>
      </c>
      <c r="C1249" s="9">
        <f>$E$4*Table154[[#This Row],[Potenza media oraria consumata normalizzata]]</f>
        <v>21.616659952730281</v>
      </c>
    </row>
    <row r="1250" spans="1:3" x14ac:dyDescent="0.3">
      <c r="A1250" s="4">
        <v>43518.000042766202</v>
      </c>
      <c r="B1250">
        <v>8.9114367327761186E-5</v>
      </c>
      <c r="C1250" s="9">
        <f>$E$4*Table154[[#This Row],[Potenza media oraria consumata normalizzata]]</f>
        <v>27.652188181804295</v>
      </c>
    </row>
    <row r="1251" spans="1:3" x14ac:dyDescent="0.3">
      <c r="A1251" s="4">
        <v>43518.041709490739</v>
      </c>
      <c r="B1251">
        <v>7.6412861555974457E-5</v>
      </c>
      <c r="C1251" s="9">
        <f>$E$4*Table154[[#This Row],[Potenza media oraria consumata normalizzata]]</f>
        <v>23.710910940818874</v>
      </c>
    </row>
    <row r="1252" spans="1:3" x14ac:dyDescent="0.3">
      <c r="A1252" s="4">
        <v>43518.083376215276</v>
      </c>
      <c r="B1252">
        <v>8.4350875774553033E-5</v>
      </c>
      <c r="C1252" s="9">
        <f>$E$4*Table154[[#This Row],[Potenza media oraria consumata normalizzata]]</f>
        <v>26.174076752843806</v>
      </c>
    </row>
    <row r="1253" spans="1:3" x14ac:dyDescent="0.3">
      <c r="A1253" s="4">
        <v>43518.125042939813</v>
      </c>
      <c r="B1253">
        <v>8.586588881862984E-5</v>
      </c>
      <c r="C1253" s="9">
        <f>$E$4*Table154[[#This Row],[Potenza media oraria consumata normalizzata]]</f>
        <v>26.64418530042084</v>
      </c>
    </row>
    <row r="1254" spans="1:3" x14ac:dyDescent="0.3">
      <c r="A1254" s="4">
        <v>43518.16670966435</v>
      </c>
      <c r="B1254">
        <v>1.0342426937765282E-4</v>
      </c>
      <c r="C1254" s="9">
        <f>$E$4*Table154[[#This Row],[Potenza media oraria consumata normalizzata]]</f>
        <v>32.092550787885671</v>
      </c>
    </row>
    <row r="1255" spans="1:3" x14ac:dyDescent="0.3">
      <c r="A1255" s="4">
        <v>43518.208376388888</v>
      </c>
      <c r="B1255">
        <v>9.1213008253443511E-5</v>
      </c>
      <c r="C1255" s="9">
        <f>$E$4*Table154[[#This Row],[Potenza media oraria consumata normalizzata]]</f>
        <v>28.303396461043523</v>
      </c>
    </row>
    <row r="1256" spans="1:3" x14ac:dyDescent="0.3">
      <c r="A1256" s="4">
        <v>43518.250043113425</v>
      </c>
      <c r="B1256">
        <v>1.3025241443822205E-4</v>
      </c>
      <c r="C1256" s="9">
        <f>$E$4*Table154[[#This Row],[Potenza media oraria consumata normalizzata]]</f>
        <v>40.417324200180303</v>
      </c>
    </row>
    <row r="1257" spans="1:3" x14ac:dyDescent="0.3">
      <c r="A1257" s="4">
        <v>43518.291709837962</v>
      </c>
      <c r="B1257">
        <v>1.2161666858478437E-4</v>
      </c>
      <c r="C1257" s="9">
        <f>$E$4*Table154[[#This Row],[Potenza media oraria consumata normalizzata]]</f>
        <v>37.737652261858592</v>
      </c>
    </row>
    <row r="1258" spans="1:3" x14ac:dyDescent="0.3">
      <c r="A1258" s="4">
        <v>43518.333376562499</v>
      </c>
      <c r="B1258">
        <v>8.7627055715517587E-5</v>
      </c>
      <c r="C1258" s="9">
        <f>$E$4*Table154[[#This Row],[Potenza media oraria consumata normalizzata]]</f>
        <v>27.190675388525108</v>
      </c>
    </row>
    <row r="1259" spans="1:3" x14ac:dyDescent="0.3">
      <c r="A1259" s="4">
        <v>43518.375043287037</v>
      </c>
      <c r="B1259">
        <v>1.0432303704665934E-4</v>
      </c>
      <c r="C1259" s="9">
        <f>$E$4*Table154[[#This Row],[Potenza media oraria consumata normalizzata]]</f>
        <v>32.371438395578394</v>
      </c>
    </row>
    <row r="1260" spans="1:3" x14ac:dyDescent="0.3">
      <c r="A1260" s="4">
        <v>43518.416710011574</v>
      </c>
      <c r="B1260">
        <v>8.5202762894153681E-5</v>
      </c>
      <c r="C1260" s="9">
        <f>$E$4*Table154[[#This Row],[Potenza media oraria consumata normalizzata]]</f>
        <v>26.438417326055887</v>
      </c>
    </row>
    <row r="1261" spans="1:3" x14ac:dyDescent="0.3">
      <c r="A1261" s="4">
        <v>43518.458376736111</v>
      </c>
      <c r="B1261">
        <v>8.8050896322837307E-5</v>
      </c>
      <c r="C1261" s="9">
        <f>$E$4*Table154[[#This Row],[Potenza media oraria consumata normalizzata]]</f>
        <v>27.322193128976416</v>
      </c>
    </row>
    <row r="1262" spans="1:3" x14ac:dyDescent="0.3">
      <c r="A1262" s="4">
        <v>43518.500043460648</v>
      </c>
      <c r="B1262">
        <v>9.1850987308544189E-5</v>
      </c>
      <c r="C1262" s="9">
        <f>$E$4*Table154[[#This Row],[Potenza media oraria consumata normalizzata]]</f>
        <v>28.501361361841262</v>
      </c>
    </row>
    <row r="1263" spans="1:3" x14ac:dyDescent="0.3">
      <c r="A1263" s="4">
        <v>43518.541710185185</v>
      </c>
      <c r="B1263">
        <v>1.119259550681492E-4</v>
      </c>
      <c r="C1263" s="9">
        <f>$E$4*Table154[[#This Row],[Potenza media oraria consumata normalizzata]]</f>
        <v>34.730623857646698</v>
      </c>
    </row>
    <row r="1264" spans="1:3" x14ac:dyDescent="0.3">
      <c r="A1264" s="4">
        <v>43518.583376909723</v>
      </c>
      <c r="B1264">
        <v>1.2661241052647302E-4</v>
      </c>
      <c r="C1264" s="9">
        <f>$E$4*Table154[[#This Row],[Potenza media oraria consumata normalizzata]]</f>
        <v>39.287830986364575</v>
      </c>
    </row>
    <row r="1265" spans="1:3" x14ac:dyDescent="0.3">
      <c r="A1265" s="4">
        <v>43518.62504363426</v>
      </c>
      <c r="B1265">
        <v>7.7980240917462475E-5</v>
      </c>
      <c r="C1265" s="9">
        <f>$E$4*Table154[[#This Row],[Potenza media oraria consumata normalizzata]]</f>
        <v>24.197268756688604</v>
      </c>
    </row>
    <row r="1266" spans="1:3" x14ac:dyDescent="0.3">
      <c r="A1266" s="4">
        <v>43518.666710358797</v>
      </c>
      <c r="B1266">
        <v>7.6216292527234427E-5</v>
      </c>
      <c r="C1266" s="9">
        <f>$E$4*Table154[[#This Row],[Potenza media oraria consumata normalizzata]]</f>
        <v>23.649915571200843</v>
      </c>
    </row>
    <row r="1267" spans="1:3" x14ac:dyDescent="0.3">
      <c r="A1267" s="4">
        <v>43518.708377083334</v>
      </c>
      <c r="B1267">
        <v>1.1805791457178783E-4</v>
      </c>
      <c r="C1267" s="9">
        <f>$E$4*Table154[[#This Row],[Potenza media oraria consumata normalizzata]]</f>
        <v>36.633370891625766</v>
      </c>
    </row>
    <row r="1268" spans="1:3" x14ac:dyDescent="0.3">
      <c r="A1268" s="4">
        <v>43518.750043807871</v>
      </c>
      <c r="B1268">
        <v>1.5405615025299694E-4</v>
      </c>
      <c r="C1268" s="9">
        <f>$E$4*Table154[[#This Row],[Potenza media oraria consumata normalizzata]]</f>
        <v>47.803623423504952</v>
      </c>
    </row>
    <row r="1269" spans="1:3" x14ac:dyDescent="0.3">
      <c r="A1269" s="4">
        <v>43518.791710532409</v>
      </c>
      <c r="B1269">
        <v>1.7335219197808145E-4</v>
      </c>
      <c r="C1269" s="9">
        <f>$E$4*Table154[[#This Row],[Potenza media oraria consumata normalizzata]]</f>
        <v>53.791185170798677</v>
      </c>
    </row>
    <row r="1270" spans="1:3" x14ac:dyDescent="0.3">
      <c r="A1270" s="4">
        <v>43518.833377256946</v>
      </c>
      <c r="B1270">
        <v>1.3826281900805731E-4</v>
      </c>
      <c r="C1270" s="9">
        <f>$E$4*Table154[[#This Row],[Potenza media oraria consumata normalizzata]]</f>
        <v>42.902952738200185</v>
      </c>
    </row>
    <row r="1271" spans="1:3" x14ac:dyDescent="0.3">
      <c r="A1271" s="4">
        <v>43518.875043981483</v>
      </c>
      <c r="B1271">
        <v>1.1048081894729847E-4</v>
      </c>
      <c r="C1271" s="9">
        <f>$E$4*Table154[[#This Row],[Potenza media oraria consumata normalizzata]]</f>
        <v>34.282198119346717</v>
      </c>
    </row>
    <row r="1272" spans="1:3" x14ac:dyDescent="0.3">
      <c r="A1272" s="4">
        <v>43518.91671070602</v>
      </c>
      <c r="B1272">
        <v>9.0892770453256081E-5</v>
      </c>
      <c r="C1272" s="9">
        <f>$E$4*Table154[[#This Row],[Potenza media oraria consumata normalizzata]]</f>
        <v>28.204026671645362</v>
      </c>
    </row>
    <row r="1273" spans="1:3" x14ac:dyDescent="0.3">
      <c r="A1273" s="4">
        <v>43518.958377430557</v>
      </c>
      <c r="B1273">
        <v>1.0125846253563327E-4</v>
      </c>
      <c r="C1273" s="9">
        <f>$E$4*Table154[[#This Row],[Potenza media oraria consumata normalizzata]]</f>
        <v>31.420500924807005</v>
      </c>
    </row>
    <row r="1274" spans="1:3" x14ac:dyDescent="0.3">
      <c r="A1274" s="4">
        <v>43519.000044155095</v>
      </c>
      <c r="B1274">
        <v>6.1458945215195481E-5</v>
      </c>
      <c r="C1274" s="9">
        <f>$E$4*Table154[[#This Row],[Potenza media oraria consumata normalizzata]]</f>
        <v>19.070710700275157</v>
      </c>
    </row>
    <row r="1275" spans="1:3" x14ac:dyDescent="0.3">
      <c r="A1275" s="4">
        <v>43519.041710879632</v>
      </c>
      <c r="B1275">
        <v>9.7537294129458228E-5</v>
      </c>
      <c r="C1275" s="9">
        <f>$E$4*Table154[[#This Row],[Potenza media oraria consumata normalizzata]]</f>
        <v>30.265822368370888</v>
      </c>
    </row>
    <row r="1276" spans="1:3" x14ac:dyDescent="0.3">
      <c r="A1276" s="4">
        <v>43519.083377604169</v>
      </c>
      <c r="B1276">
        <v>8.3242616735778956E-5</v>
      </c>
      <c r="C1276" s="9">
        <f>$E$4*Table154[[#This Row],[Potenza media oraria consumata normalizzata]]</f>
        <v>25.830183973112209</v>
      </c>
    </row>
    <row r="1277" spans="1:3" x14ac:dyDescent="0.3">
      <c r="A1277" s="4">
        <v>43519.125044328706</v>
      </c>
      <c r="B1277">
        <v>7.8013704865572878E-5</v>
      </c>
      <c r="C1277" s="9">
        <f>$E$4*Table154[[#This Row],[Potenza media oraria consumata normalizzata]]</f>
        <v>24.207652619787265</v>
      </c>
    </row>
    <row r="1278" spans="1:3" x14ac:dyDescent="0.3">
      <c r="A1278" s="4">
        <v>43519.166711053243</v>
      </c>
      <c r="B1278">
        <v>9.590968924440552E-5</v>
      </c>
      <c r="C1278" s="9">
        <f>$E$4*Table154[[#This Row],[Potenza media oraria consumata normalizzata]]</f>
        <v>29.760776572539033</v>
      </c>
    </row>
    <row r="1279" spans="1:3" x14ac:dyDescent="0.3">
      <c r="A1279" s="4">
        <v>43519.208377777781</v>
      </c>
      <c r="B1279">
        <v>9.8493745170585698E-5</v>
      </c>
      <c r="C1279" s="9">
        <f>$E$4*Table154[[#This Row],[Potenza media oraria consumata normalizzata]]</f>
        <v>30.562609126432744</v>
      </c>
    </row>
    <row r="1280" spans="1:3" x14ac:dyDescent="0.3">
      <c r="A1280" s="4">
        <v>43519.250044502318</v>
      </c>
      <c r="B1280">
        <v>1.2974931970707922E-4</v>
      </c>
      <c r="C1280" s="9">
        <f>$E$4*Table154[[#This Row],[Potenza media oraria consumata normalizzata]]</f>
        <v>40.261213905106679</v>
      </c>
    </row>
    <row r="1281" spans="1:3" x14ac:dyDescent="0.3">
      <c r="A1281" s="4">
        <v>43519.291711226855</v>
      </c>
      <c r="B1281">
        <v>9.9129619709906295E-5</v>
      </c>
      <c r="C1281" s="9">
        <f>$E$4*Table154[[#This Row],[Potenza media oraria consumata normalizzata]]</f>
        <v>30.759920995983922</v>
      </c>
    </row>
    <row r="1282" spans="1:3" x14ac:dyDescent="0.3">
      <c r="A1282" s="4">
        <v>43519.333377951392</v>
      </c>
      <c r="B1282">
        <v>1.1555758171307123E-4</v>
      </c>
      <c r="C1282" s="9">
        <f>$E$4*Table154[[#This Row],[Potenza media oraria consumata normalizzata]]</f>
        <v>35.857517605566002</v>
      </c>
    </row>
    <row r="1283" spans="1:3" x14ac:dyDescent="0.3">
      <c r="A1283" s="4">
        <v>43519.37504467593</v>
      </c>
      <c r="B1283">
        <v>1.0665837034690057E-4</v>
      </c>
      <c r="C1283" s="9">
        <f>$E$4*Table154[[#This Row],[Potenza media oraria consumata normalizzata]]</f>
        <v>33.096092318643251</v>
      </c>
    </row>
    <row r="1284" spans="1:3" x14ac:dyDescent="0.3">
      <c r="A1284" s="4">
        <v>43519.416711400459</v>
      </c>
      <c r="B1284">
        <v>1.0370442760125484E-4</v>
      </c>
      <c r="C1284" s="9">
        <f>$E$4*Table154[[#This Row],[Potenza media oraria consumata normalizzata]]</f>
        <v>32.179483884669381</v>
      </c>
    </row>
    <row r="1285" spans="1:3" x14ac:dyDescent="0.3">
      <c r="A1285" s="4">
        <v>43519.458378124997</v>
      </c>
      <c r="B1285">
        <v>9.8168377595356539E-5</v>
      </c>
      <c r="C1285" s="9">
        <f>$E$4*Table154[[#This Row],[Potenza media oraria consumata normalizzata]]</f>
        <v>30.461647567839133</v>
      </c>
    </row>
    <row r="1286" spans="1:3" x14ac:dyDescent="0.3">
      <c r="A1286" s="4">
        <v>43519.500044849534</v>
      </c>
      <c r="B1286">
        <v>1.2997552753933047E-4</v>
      </c>
      <c r="C1286" s="9">
        <f>$E$4*Table154[[#This Row],[Potenza media oraria consumata normalizzata]]</f>
        <v>40.331406195454242</v>
      </c>
    </row>
    <row r="1287" spans="1:3" x14ac:dyDescent="0.3">
      <c r="A1287" s="4">
        <v>43519.541711574071</v>
      </c>
      <c r="B1287">
        <v>9.7944308627040397E-5</v>
      </c>
      <c r="C1287" s="9">
        <f>$E$4*Table154[[#This Row],[Potenza media oraria consumata normalizzata]]</f>
        <v>30.392118966970635</v>
      </c>
    </row>
    <row r="1288" spans="1:3" x14ac:dyDescent="0.3">
      <c r="A1288" s="4">
        <v>43519.583378298608</v>
      </c>
      <c r="B1288">
        <v>1.0960941760359615E-4</v>
      </c>
      <c r="C1288" s="9">
        <f>$E$4*Table154[[#This Row],[Potenza media oraria consumata normalizzata]]</f>
        <v>34.011802282395884</v>
      </c>
    </row>
    <row r="1289" spans="1:3" x14ac:dyDescent="0.3">
      <c r="A1289" s="4">
        <v>43519.625045023146</v>
      </c>
      <c r="B1289">
        <v>7.0728566855968216E-5</v>
      </c>
      <c r="C1289" s="9">
        <f>$E$4*Table154[[#This Row],[Potenza media oraria consumata normalizzata]]</f>
        <v>21.947074295406939</v>
      </c>
    </row>
    <row r="1290" spans="1:3" x14ac:dyDescent="0.3">
      <c r="A1290" s="4">
        <v>43519.666711747683</v>
      </c>
      <c r="B1290">
        <v>1.1639970832490846E-4</v>
      </c>
      <c r="C1290" s="9">
        <f>$E$4*Table154[[#This Row],[Potenza media oraria consumata normalizzata]]</f>
        <v>36.118829493219096</v>
      </c>
    </row>
    <row r="1291" spans="1:3" x14ac:dyDescent="0.3">
      <c r="A1291" s="4">
        <v>43519.70837847222</v>
      </c>
      <c r="B1291">
        <v>1.590306648888026E-4</v>
      </c>
      <c r="C1291" s="9">
        <f>$E$4*Table154[[#This Row],[Potenza media oraria consumata normalizzata]]</f>
        <v>49.347215314995445</v>
      </c>
    </row>
    <row r="1292" spans="1:3" x14ac:dyDescent="0.3">
      <c r="A1292" s="4">
        <v>43519.750045196757</v>
      </c>
      <c r="B1292">
        <v>1.7564710858240977E-4</v>
      </c>
      <c r="C1292" s="9">
        <f>$E$4*Table154[[#This Row],[Potenza media oraria consumata normalizzata]]</f>
        <v>54.503297793121753</v>
      </c>
    </row>
    <row r="1293" spans="1:3" x14ac:dyDescent="0.3">
      <c r="A1293" s="4">
        <v>43519.791711921294</v>
      </c>
      <c r="B1293">
        <v>1.4179615776963137E-4</v>
      </c>
      <c r="C1293" s="9">
        <f>$E$4*Table154[[#This Row],[Potenza media oraria consumata normalizzata]]</f>
        <v>43.99934775591661</v>
      </c>
    </row>
    <row r="1294" spans="1:3" x14ac:dyDescent="0.3">
      <c r="A1294" s="4">
        <v>43519.833378645832</v>
      </c>
      <c r="B1294">
        <v>1.2985840417755178E-4</v>
      </c>
      <c r="C1294" s="9">
        <f>$E$4*Table154[[#This Row],[Potenza media oraria consumata normalizzata]]</f>
        <v>40.295062816294319</v>
      </c>
    </row>
    <row r="1295" spans="1:3" x14ac:dyDescent="0.3">
      <c r="A1295" s="4">
        <v>43519.875045370369</v>
      </c>
      <c r="B1295">
        <v>1.1426470963536641E-4</v>
      </c>
      <c r="C1295" s="9">
        <f>$E$4*Table154[[#This Row],[Potenza media oraria consumata normalizzata]]</f>
        <v>35.456339399854194</v>
      </c>
    </row>
    <row r="1296" spans="1:3" x14ac:dyDescent="0.3">
      <c r="A1296" s="4">
        <v>43519.916712094906</v>
      </c>
      <c r="B1296">
        <v>1.0914704805971923E-4</v>
      </c>
      <c r="C1296" s="9">
        <f>$E$4*Table154[[#This Row],[Potenza media oraria consumata normalizzata]]</f>
        <v>33.868329012930879</v>
      </c>
    </row>
    <row r="1297" spans="1:3" x14ac:dyDescent="0.3">
      <c r="A1297" s="4">
        <v>43519.958378819443</v>
      </c>
      <c r="B1297">
        <v>7.0897872871516219E-5</v>
      </c>
      <c r="C1297" s="9">
        <f>$E$4*Table154[[#This Row],[Potenza media oraria consumata normalizzata]]</f>
        <v>21.999609952031484</v>
      </c>
    </row>
    <row r="1298" spans="1:3" x14ac:dyDescent="0.3">
      <c r="A1298" s="4">
        <v>43520.00004554398</v>
      </c>
      <c r="B1298">
        <v>8.2200959630350694E-5</v>
      </c>
      <c r="C1298" s="9">
        <f>$E$4*Table154[[#This Row],[Potenza media oraria consumata normalizzata]]</f>
        <v>25.50695777329782</v>
      </c>
    </row>
    <row r="1299" spans="1:3" x14ac:dyDescent="0.3">
      <c r="A1299" s="4">
        <v>43520.041712268518</v>
      </c>
      <c r="B1299">
        <v>8.4310695183708922E-5</v>
      </c>
      <c r="C1299" s="9">
        <f>$E$4*Table154[[#This Row],[Potenza media oraria consumata normalizzata]]</f>
        <v>26.16160871550488</v>
      </c>
    </row>
    <row r="1300" spans="1:3" x14ac:dyDescent="0.3">
      <c r="A1300" s="4">
        <v>43520.083378993055</v>
      </c>
      <c r="B1300">
        <v>6.7959416879612703E-5</v>
      </c>
      <c r="C1300" s="9">
        <f>$E$4*Table154[[#This Row],[Potenza media oraria consumata normalizzata]]</f>
        <v>21.08780705774382</v>
      </c>
    </row>
    <row r="1301" spans="1:3" x14ac:dyDescent="0.3">
      <c r="A1301" s="4">
        <v>43520.125045717592</v>
      </c>
      <c r="B1301">
        <v>7.2735122716206162E-5</v>
      </c>
      <c r="C1301" s="9">
        <f>$E$4*Table154[[#This Row],[Potenza media oraria consumata normalizzata]]</f>
        <v>22.569708578838771</v>
      </c>
    </row>
    <row r="1302" spans="1:3" x14ac:dyDescent="0.3">
      <c r="A1302" s="4">
        <v>43520.166712442129</v>
      </c>
      <c r="B1302">
        <v>1.0525101712744964E-4</v>
      </c>
      <c r="C1302" s="9">
        <f>$E$4*Table154[[#This Row],[Potenza media oraria consumata normalizzata]]</f>
        <v>32.659390614647627</v>
      </c>
    </row>
    <row r="1303" spans="1:3" x14ac:dyDescent="0.3">
      <c r="A1303" s="4">
        <v>43520.208379166666</v>
      </c>
      <c r="B1303">
        <v>9.5207038703202276E-5</v>
      </c>
      <c r="C1303" s="9">
        <f>$E$4*Table154[[#This Row],[Potenza media oraria consumata normalizzata]]</f>
        <v>29.542744109603667</v>
      </c>
    </row>
    <row r="1304" spans="1:3" x14ac:dyDescent="0.3">
      <c r="A1304" s="4">
        <v>43520.250045891204</v>
      </c>
      <c r="B1304">
        <v>1.3052433327880665E-4</v>
      </c>
      <c r="C1304" s="9">
        <f>$E$4*Table154[[#This Row],[Potenza media oraria consumata normalizzata]]</f>
        <v>40.501700616413707</v>
      </c>
    </row>
    <row r="1305" spans="1:3" x14ac:dyDescent="0.3">
      <c r="A1305" s="4">
        <v>43520.291712615741</v>
      </c>
      <c r="B1305">
        <v>1.0552134223197892E-4</v>
      </c>
      <c r="C1305" s="9">
        <f>$E$4*Table154[[#This Row],[Potenza media oraria consumata normalizzata]]</f>
        <v>32.74327249458306</v>
      </c>
    </row>
    <row r="1306" spans="1:3" x14ac:dyDescent="0.3">
      <c r="A1306" s="4">
        <v>43520.333379340278</v>
      </c>
      <c r="B1306">
        <v>1.2574359307052823E-4</v>
      </c>
      <c r="C1306" s="9">
        <f>$E$4*Table154[[#This Row],[Potenza media oraria consumata normalizzata]]</f>
        <v>39.018236929784912</v>
      </c>
    </row>
    <row r="1307" spans="1:3" x14ac:dyDescent="0.3">
      <c r="A1307" s="4">
        <v>43520.375046064815</v>
      </c>
      <c r="B1307">
        <v>1.1659751544776484E-4</v>
      </c>
      <c r="C1307" s="9">
        <f>$E$4*Table154[[#This Row],[Potenza media oraria consumata normalizzata]]</f>
        <v>36.18020904344143</v>
      </c>
    </row>
    <row r="1308" spans="1:3" x14ac:dyDescent="0.3">
      <c r="A1308" s="4">
        <v>43520.416712789352</v>
      </c>
      <c r="B1308">
        <v>1.156488635824654E-4</v>
      </c>
      <c r="C1308" s="9">
        <f>$E$4*Table154[[#This Row],[Potenza media oraria consumata normalizzata]]</f>
        <v>35.885842369639015</v>
      </c>
    </row>
    <row r="1309" spans="1:3" x14ac:dyDescent="0.3">
      <c r="A1309" s="4">
        <v>43520.45837951389</v>
      </c>
      <c r="B1309">
        <v>1.2460630695915295E-4</v>
      </c>
      <c r="C1309" s="9">
        <f>$E$4*Table154[[#This Row],[Potenza media oraria consumata normalizzata]]</f>
        <v>38.665337049425162</v>
      </c>
    </row>
    <row r="1310" spans="1:3" x14ac:dyDescent="0.3">
      <c r="A1310" s="4">
        <v>43520.500046238427</v>
      </c>
      <c r="B1310">
        <v>8.1028543408552609E-5</v>
      </c>
      <c r="C1310" s="9">
        <f>$E$4*Table154[[#This Row],[Potenza media oraria consumata normalizzata]]</f>
        <v>25.143157019673875</v>
      </c>
    </row>
    <row r="1311" spans="1:3" x14ac:dyDescent="0.3">
      <c r="A1311" s="4">
        <v>43520.541712962964</v>
      </c>
      <c r="B1311">
        <v>1.3401616522144008E-4</v>
      </c>
      <c r="C1311" s="9">
        <f>$E$4*Table154[[#This Row],[Potenza media oraria consumata normalizzata]]</f>
        <v>41.585216068212858</v>
      </c>
    </row>
    <row r="1312" spans="1:3" x14ac:dyDescent="0.3">
      <c r="A1312" s="4">
        <v>43520.583379687501</v>
      </c>
      <c r="B1312">
        <v>8.3138153672081397E-5</v>
      </c>
      <c r="C1312" s="9">
        <f>$E$4*Table154[[#This Row],[Potenza media oraria consumata normalizzata]]</f>
        <v>25.797769084446859</v>
      </c>
    </row>
    <row r="1313" spans="1:3" x14ac:dyDescent="0.3">
      <c r="A1313" s="4">
        <v>43520.625046412039</v>
      </c>
      <c r="B1313">
        <v>1.1459184542599604E-4</v>
      </c>
      <c r="C1313" s="9">
        <f>$E$4*Table154[[#This Row],[Potenza media oraria consumata normalizzata]]</f>
        <v>35.557849635686573</v>
      </c>
    </row>
    <row r="1314" spans="1:3" x14ac:dyDescent="0.3">
      <c r="A1314" s="4">
        <v>43520.666713136576</v>
      </c>
      <c r="B1314">
        <v>1.1473897145102056E-4</v>
      </c>
      <c r="C1314" s="9">
        <f>$E$4*Table154[[#This Row],[Potenza media oraria consumata normalizzata]]</f>
        <v>35.603502841251682</v>
      </c>
    </row>
    <row r="1315" spans="1:3" x14ac:dyDescent="0.3">
      <c r="A1315" s="4">
        <v>43520.708379861113</v>
      </c>
      <c r="B1315">
        <v>1.5021969319969396E-4</v>
      </c>
      <c r="C1315" s="9">
        <f>$E$4*Table154[[#This Row],[Potenza media oraria consumata normalizzata]]</f>
        <v>46.613170799865031</v>
      </c>
    </row>
    <row r="1316" spans="1:3" x14ac:dyDescent="0.3">
      <c r="A1316" s="4">
        <v>43520.75004658565</v>
      </c>
      <c r="B1316">
        <v>1.6037185106569879E-4</v>
      </c>
      <c r="C1316" s="9">
        <f>$E$4*Table154[[#This Row],[Potenza media oraria consumata normalizzata]]</f>
        <v>49.763385385686334</v>
      </c>
    </row>
    <row r="1317" spans="1:3" x14ac:dyDescent="0.3">
      <c r="A1317" s="4">
        <v>43520.791713310187</v>
      </c>
      <c r="B1317">
        <v>2.0634492655441903E-4</v>
      </c>
      <c r="C1317" s="9">
        <f>$E$4*Table154[[#This Row],[Potenza media oraria consumata normalizzata]]</f>
        <v>64.028830709836228</v>
      </c>
    </row>
    <row r="1318" spans="1:3" x14ac:dyDescent="0.3">
      <c r="A1318" s="4">
        <v>43520.833380034725</v>
      </c>
      <c r="B1318">
        <v>1.5532247627400504E-4</v>
      </c>
      <c r="C1318" s="9">
        <f>$E$4*Table154[[#This Row],[Potenza media oraria consumata normalizzata]]</f>
        <v>48.196564387823763</v>
      </c>
    </row>
    <row r="1319" spans="1:3" x14ac:dyDescent="0.3">
      <c r="A1319" s="4">
        <v>43520.875046759262</v>
      </c>
      <c r="B1319">
        <v>1.2501274142844899E-4</v>
      </c>
      <c r="C1319" s="9">
        <f>$E$4*Table154[[#This Row],[Potenza media oraria consumata normalizzata]]</f>
        <v>38.791453665247722</v>
      </c>
    </row>
    <row r="1320" spans="1:3" x14ac:dyDescent="0.3">
      <c r="A1320" s="4">
        <v>43520.916713483799</v>
      </c>
      <c r="B1320">
        <v>1.0490957927809283E-4</v>
      </c>
      <c r="C1320" s="9">
        <f>$E$4*Table154[[#This Row],[Potenza media oraria consumata normalizzata]]</f>
        <v>32.553442449992204</v>
      </c>
    </row>
    <row r="1321" spans="1:3" x14ac:dyDescent="0.3">
      <c r="A1321" s="4">
        <v>43520.958380208336</v>
      </c>
      <c r="B1321">
        <v>1.0922062673714913E-4</v>
      </c>
      <c r="C1321" s="9">
        <f>$E$4*Table154[[#This Row],[Potenza media oraria consumata normalizzata]]</f>
        <v>33.891160476537372</v>
      </c>
    </row>
    <row r="1322" spans="1:3" x14ac:dyDescent="0.3">
      <c r="A1322" s="4">
        <v>43521.000046932873</v>
      </c>
      <c r="B1322">
        <v>8.0401587035573246E-5</v>
      </c>
      <c r="C1322" s="9">
        <f>$E$4*Table154[[#This Row],[Potenza media oraria consumata normalizzata]]</f>
        <v>24.948612457138378</v>
      </c>
    </row>
    <row r="1323" spans="1:3" x14ac:dyDescent="0.3">
      <c r="A1323" s="4">
        <v>43521.041713657411</v>
      </c>
      <c r="B1323">
        <v>5.39069099231525E-5</v>
      </c>
      <c r="C1323" s="9">
        <f>$E$4*Table154[[#This Row],[Potenza media oraria consumata normalizzata]]</f>
        <v>16.727314149154221</v>
      </c>
    </row>
    <row r="1324" spans="1:3" x14ac:dyDescent="0.3">
      <c r="A1324" s="4">
        <v>43521.083380381948</v>
      </c>
      <c r="B1324">
        <v>6.8672266973507208E-5</v>
      </c>
      <c r="C1324" s="9">
        <f>$E$4*Table154[[#This Row],[Potenza media oraria consumata normalizzata]]</f>
        <v>21.309004441879285</v>
      </c>
    </row>
    <row r="1325" spans="1:3" x14ac:dyDescent="0.3">
      <c r="A1325" s="4">
        <v>43521.125047106485</v>
      </c>
      <c r="B1325">
        <v>8.0025151435426096E-5</v>
      </c>
      <c r="C1325" s="9">
        <f>$E$4*Table154[[#This Row],[Potenza media oraria consumata normalizzata]]</f>
        <v>24.831804490412718</v>
      </c>
    </row>
    <row r="1326" spans="1:3" x14ac:dyDescent="0.3">
      <c r="A1326" s="4">
        <v>43521.166713831015</v>
      </c>
      <c r="B1326">
        <v>9.0396978359430044E-5</v>
      </c>
      <c r="C1326" s="9">
        <f>$E$4*Table154[[#This Row],[Potenza media oraria consumata normalizzata]]</f>
        <v>28.050182384931144</v>
      </c>
    </row>
    <row r="1327" spans="1:3" x14ac:dyDescent="0.3">
      <c r="A1327" s="4">
        <v>43521.208380555552</v>
      </c>
      <c r="B1327">
        <v>1.1811275333721648E-4</v>
      </c>
      <c r="C1327" s="9">
        <f>$E$4*Table154[[#This Row],[Potenza media oraria consumata normalizzata]]</f>
        <v>36.650387360538275</v>
      </c>
    </row>
    <row r="1328" spans="1:3" x14ac:dyDescent="0.3">
      <c r="A1328" s="4">
        <v>43521.250047280089</v>
      </c>
      <c r="B1328">
        <v>1.1271937552014897E-4</v>
      </c>
      <c r="C1328" s="9">
        <f>$E$4*Table154[[#This Row],[Potenza media oraria consumata normalizzata]]</f>
        <v>34.976822223902225</v>
      </c>
    </row>
    <row r="1329" spans="1:3" x14ac:dyDescent="0.3">
      <c r="A1329" s="4">
        <v>43521.291714004627</v>
      </c>
      <c r="B1329">
        <v>1.1209417295701477E-4</v>
      </c>
      <c r="C1329" s="9">
        <f>$E$4*Table154[[#This Row],[Potenza media oraria consumata normalizzata]]</f>
        <v>34.782821868561683</v>
      </c>
    </row>
    <row r="1330" spans="1:3" x14ac:dyDescent="0.3">
      <c r="A1330" s="4">
        <v>43521.333380729164</v>
      </c>
      <c r="B1330">
        <v>6.614962722671865E-5</v>
      </c>
      <c r="C1330" s="9">
        <f>$E$4*Table154[[#This Row],[Potenza media oraria consumata normalizzata]]</f>
        <v>20.526229328450796</v>
      </c>
    </row>
    <row r="1331" spans="1:3" x14ac:dyDescent="0.3">
      <c r="A1331" s="4">
        <v>43521.375047453701</v>
      </c>
      <c r="B1331">
        <v>9.2406471751790012E-5</v>
      </c>
      <c r="C1331" s="9">
        <f>$E$4*Table154[[#This Row],[Potenza media oraria consumata normalizzata]]</f>
        <v>28.67372818458044</v>
      </c>
    </row>
    <row r="1332" spans="1:3" x14ac:dyDescent="0.3">
      <c r="A1332" s="4">
        <v>43521.416714178238</v>
      </c>
      <c r="B1332">
        <v>9.7494431283469873E-5</v>
      </c>
      <c r="C1332" s="9">
        <f>$E$4*Table154[[#This Row],[Potenza media oraria consumata normalizzata]]</f>
        <v>30.252522027260703</v>
      </c>
    </row>
    <row r="1333" spans="1:3" x14ac:dyDescent="0.3">
      <c r="A1333" s="4">
        <v>43521.458380902775</v>
      </c>
      <c r="B1333">
        <v>1.0358067839004795E-4</v>
      </c>
      <c r="C1333" s="9">
        <f>$E$4*Table154[[#This Row],[Potenza media oraria consumata normalizzata]]</f>
        <v>32.14108450443188</v>
      </c>
    </row>
    <row r="1334" spans="1:3" x14ac:dyDescent="0.3">
      <c r="A1334" s="4">
        <v>43521.500047627313</v>
      </c>
      <c r="B1334">
        <v>1.6594679815641006E-4</v>
      </c>
      <c r="C1334" s="9">
        <f>$E$4*Table154[[#This Row],[Potenza media oraria consumata normalizzata]]</f>
        <v>51.493291467934043</v>
      </c>
    </row>
    <row r="1335" spans="1:3" x14ac:dyDescent="0.3">
      <c r="A1335" s="4">
        <v>43521.54171435185</v>
      </c>
      <c r="B1335">
        <v>8.4032633141975613E-5</v>
      </c>
      <c r="C1335" s="9">
        <f>$E$4*Table154[[#This Row],[Potenza media oraria consumata normalizzata]]</f>
        <v>26.075326063955032</v>
      </c>
    </row>
    <row r="1336" spans="1:3" x14ac:dyDescent="0.3">
      <c r="A1336" s="4">
        <v>43521.583381076387</v>
      </c>
      <c r="B1336">
        <v>1.0525396376220552E-4</v>
      </c>
      <c r="C1336" s="9">
        <f>$E$4*Table154[[#This Row],[Potenza media oraria consumata normalizzata]]</f>
        <v>32.660304955412371</v>
      </c>
    </row>
    <row r="1337" spans="1:3" x14ac:dyDescent="0.3">
      <c r="A1337" s="4">
        <v>43521.625047800924</v>
      </c>
      <c r="B1337">
        <v>7.9268378936121604E-5</v>
      </c>
      <c r="C1337" s="9">
        <f>$E$4*Table154[[#This Row],[Potenza media oraria consumata normalizzata]]</f>
        <v>24.596977983878535</v>
      </c>
    </row>
    <row r="1338" spans="1:3" x14ac:dyDescent="0.3">
      <c r="A1338" s="4">
        <v>43521.666714525461</v>
      </c>
      <c r="B1338">
        <v>1.2344163682963136E-4</v>
      </c>
      <c r="C1338" s="9">
        <f>$E$4*Table154[[#This Row],[Potenza media oraria consumata normalizzata]]</f>
        <v>38.303939908234611</v>
      </c>
    </row>
    <row r="1339" spans="1:3" x14ac:dyDescent="0.3">
      <c r="A1339" s="4">
        <v>43521.708381249999</v>
      </c>
      <c r="B1339">
        <v>1.2172679519488835E-4</v>
      </c>
      <c r="C1339" s="9">
        <f>$E$4*Table154[[#This Row],[Potenza media oraria consumata normalizzata]]</f>
        <v>37.771824548973854</v>
      </c>
    </row>
    <row r="1340" spans="1:3" x14ac:dyDescent="0.3">
      <c r="A1340" s="4">
        <v>43521.750047974536</v>
      </c>
      <c r="B1340">
        <v>1.2526580292390328E-4</v>
      </c>
      <c r="C1340" s="9">
        <f>$E$4*Table154[[#This Row],[Potenza media oraria consumata normalizzata]]</f>
        <v>38.869978647287191</v>
      </c>
    </row>
    <row r="1341" spans="1:3" x14ac:dyDescent="0.3">
      <c r="A1341" s="4">
        <v>43521.791714699073</v>
      </c>
      <c r="B1341">
        <v>1.7390640702912328E-4</v>
      </c>
      <c r="C1341" s="9">
        <f>$E$4*Table154[[#This Row],[Potenza media oraria consumata normalizzata]]</f>
        <v>53.963158101136955</v>
      </c>
    </row>
    <row r="1342" spans="1:3" x14ac:dyDescent="0.3">
      <c r="A1342" s="4">
        <v>43521.83338142361</v>
      </c>
      <c r="B1342">
        <v>1.3404301149354307E-4</v>
      </c>
      <c r="C1342" s="9">
        <f>$E$4*Table154[[#This Row],[Potenza media oraria consumata normalizzata]]</f>
        <v>41.593546466446419</v>
      </c>
    </row>
    <row r="1343" spans="1:3" x14ac:dyDescent="0.3">
      <c r="A1343" s="4">
        <v>43521.875048148147</v>
      </c>
      <c r="B1343">
        <v>1.2848679966466576E-4</v>
      </c>
      <c r="C1343" s="9">
        <f>$E$4*Table154[[#This Row],[Potenza media oraria consumata normalizzata]]</f>
        <v>39.869453935945785</v>
      </c>
    </row>
    <row r="1344" spans="1:3" x14ac:dyDescent="0.3">
      <c r="A1344" s="4">
        <v>43521.916714872685</v>
      </c>
      <c r="B1344">
        <v>7.9276752229016752E-5</v>
      </c>
      <c r="C1344" s="9">
        <f>$E$4*Table154[[#This Row],[Potenza media oraria consumata normalizzata]]</f>
        <v>24.599576216663898</v>
      </c>
    </row>
    <row r="1345" spans="1:3" x14ac:dyDescent="0.3">
      <c r="A1345" s="4">
        <v>43521.958381597222</v>
      </c>
      <c r="B1345">
        <v>9.5897786461696677E-5</v>
      </c>
      <c r="C1345" s="9">
        <f>$E$4*Table154[[#This Row],[Potenza media oraria consumata normalizzata]]</f>
        <v>29.757083139064481</v>
      </c>
    </row>
    <row r="1346" spans="1:3" x14ac:dyDescent="0.3">
      <c r="A1346" s="4">
        <v>43522.000048321759</v>
      </c>
      <c r="B1346">
        <v>7.5244852392583641E-5</v>
      </c>
      <c r="C1346" s="9">
        <f>$E$4*Table154[[#This Row],[Potenza media oraria consumata normalizzata]]</f>
        <v>23.348477697418705</v>
      </c>
    </row>
    <row r="1347" spans="1:3" x14ac:dyDescent="0.3">
      <c r="A1347" s="4">
        <v>43522.041715046296</v>
      </c>
      <c r="B1347">
        <v>6.8362215067758978E-5</v>
      </c>
      <c r="C1347" s="9">
        <f>$E$4*Table154[[#This Row],[Potenza media oraria consumata normalizzata]]</f>
        <v>21.212795335525612</v>
      </c>
    </row>
    <row r="1348" spans="1:3" x14ac:dyDescent="0.3">
      <c r="A1348" s="4">
        <v>43522.083381770834</v>
      </c>
      <c r="B1348">
        <v>6.9051682529572438E-5</v>
      </c>
      <c r="C1348" s="9">
        <f>$E$4*Table154[[#This Row],[Potenza media oraria consumata normalizzata]]</f>
        <v>21.426737088926327</v>
      </c>
    </row>
    <row r="1349" spans="1:3" x14ac:dyDescent="0.3">
      <c r="A1349" s="4">
        <v>43522.125048495371</v>
      </c>
      <c r="B1349">
        <v>7.945631900352369E-5</v>
      </c>
      <c r="C1349" s="9">
        <f>$E$4*Table154[[#This Row],[Potenza media oraria consumata normalizzata]]</f>
        <v>24.655295786793403</v>
      </c>
    </row>
    <row r="1350" spans="1:3" x14ac:dyDescent="0.3">
      <c r="A1350" s="4">
        <v>43522.166715219908</v>
      </c>
      <c r="B1350">
        <v>1.2286943417135331E-4</v>
      </c>
      <c r="C1350" s="9">
        <f>$E$4*Table154[[#This Row],[Potenza media oraria consumata normalizzata]]</f>
        <v>38.126385423370934</v>
      </c>
    </row>
    <row r="1351" spans="1:3" x14ac:dyDescent="0.3">
      <c r="A1351" s="4">
        <v>43522.208381944445</v>
      </c>
      <c r="B1351">
        <v>1.1071884297565378E-4</v>
      </c>
      <c r="C1351" s="9">
        <f>$E$4*Table154[[#This Row],[Potenza media oraria consumata normalizzata]]</f>
        <v>34.356056975345368</v>
      </c>
    </row>
    <row r="1352" spans="1:3" x14ac:dyDescent="0.3">
      <c r="A1352" s="4">
        <v>43522.250048668982</v>
      </c>
      <c r="B1352">
        <v>1.2848006129457317E-4</v>
      </c>
      <c r="C1352" s="9">
        <f>$E$4*Table154[[#This Row],[Potenza media oraria consumata normalizzata]]</f>
        <v>39.867363019706055</v>
      </c>
    </row>
    <row r="1353" spans="1:3" x14ac:dyDescent="0.3">
      <c r="A1353" s="4">
        <v>43522.29171539352</v>
      </c>
      <c r="B1353">
        <v>1.20652290551044E-4</v>
      </c>
      <c r="C1353" s="9">
        <f>$E$4*Table154[[#This Row],[Potenza media oraria consumata normalizzata]]</f>
        <v>37.438405757988953</v>
      </c>
    </row>
    <row r="1354" spans="1:3" x14ac:dyDescent="0.3">
      <c r="A1354" s="4">
        <v>43522.333382118057</v>
      </c>
      <c r="B1354">
        <v>1.1186558626898709E-4</v>
      </c>
      <c r="C1354" s="9">
        <f>$E$4*Table154[[#This Row],[Potenza media oraria consumata normalizzata]]</f>
        <v>34.711891419266692</v>
      </c>
    </row>
    <row r="1355" spans="1:3" x14ac:dyDescent="0.3">
      <c r="A1355" s="4">
        <v>43522.375048842594</v>
      </c>
      <c r="B1355">
        <v>1.1664402151611134E-4</v>
      </c>
      <c r="C1355" s="9">
        <f>$E$4*Table154[[#This Row],[Potenza media oraria consumata normalizzata]]</f>
        <v>36.194639876449351</v>
      </c>
    </row>
    <row r="1356" spans="1:3" x14ac:dyDescent="0.3">
      <c r="A1356" s="4">
        <v>43522.416715567131</v>
      </c>
      <c r="B1356">
        <v>1.180061161637217E-4</v>
      </c>
      <c r="C1356" s="9">
        <f>$E$4*Table154[[#This Row],[Potenza media oraria consumata normalizzata]]</f>
        <v>36.617297845602842</v>
      </c>
    </row>
    <row r="1357" spans="1:3" x14ac:dyDescent="0.3">
      <c r="A1357" s="4">
        <v>43522.458382291668</v>
      </c>
      <c r="B1357">
        <v>1.3177671921031151E-4</v>
      </c>
      <c r="C1357" s="9">
        <f>$E$4*Table154[[#This Row],[Potenza media oraria consumata normalizzata]]</f>
        <v>40.890315970959662</v>
      </c>
    </row>
    <row r="1358" spans="1:3" x14ac:dyDescent="0.3">
      <c r="A1358" s="4">
        <v>43522.500049016206</v>
      </c>
      <c r="B1358">
        <v>1.1644589090014092E-4</v>
      </c>
      <c r="C1358" s="9">
        <f>$E$4*Table154[[#This Row],[Potenza media oraria consumata normalizzata]]</f>
        <v>36.133159946313725</v>
      </c>
    </row>
    <row r="1359" spans="1:3" x14ac:dyDescent="0.3">
      <c r="A1359" s="4">
        <v>43522.541715740743</v>
      </c>
      <c r="B1359">
        <v>8.6677153287215749E-5</v>
      </c>
      <c r="C1359" s="9">
        <f>$E$4*Table154[[#This Row],[Potenza media oraria consumata normalizzata]]</f>
        <v>26.895920665023048</v>
      </c>
    </row>
    <row r="1360" spans="1:3" x14ac:dyDescent="0.3">
      <c r="A1360" s="4">
        <v>43522.58338246528</v>
      </c>
      <c r="B1360">
        <v>8.8903986718881324E-5</v>
      </c>
      <c r="C1360" s="9">
        <f>$E$4*Table154[[#This Row],[Potenza media oraria consumata normalizzata]]</f>
        <v>27.586907078868876</v>
      </c>
    </row>
    <row r="1361" spans="1:3" x14ac:dyDescent="0.3">
      <c r="A1361" s="4">
        <v>43522.625049189817</v>
      </c>
      <c r="B1361">
        <v>9.4862482339182579E-5</v>
      </c>
      <c r="C1361" s="9">
        <f>$E$4*Table154[[#This Row],[Potenza media oraria consumata normalizzata]]</f>
        <v>29.435828269848354</v>
      </c>
    </row>
    <row r="1362" spans="1:3" x14ac:dyDescent="0.3">
      <c r="A1362" s="4">
        <v>43522.666715914354</v>
      </c>
      <c r="B1362">
        <v>1.0716385905461308E-4</v>
      </c>
      <c r="C1362" s="9">
        <f>$E$4*Table154[[#This Row],[Potenza media oraria consumata normalizzata]]</f>
        <v>33.252945464646437</v>
      </c>
    </row>
    <row r="1363" spans="1:3" x14ac:dyDescent="0.3">
      <c r="A1363" s="4">
        <v>43522.708382638892</v>
      </c>
      <c r="B1363">
        <v>1.4237885828855077E-4</v>
      </c>
      <c r="C1363" s="9">
        <f>$E$4*Table154[[#This Row],[Potenza media oraria consumata normalizzata]]</f>
        <v>44.180159726937305</v>
      </c>
    </row>
    <row r="1364" spans="1:3" x14ac:dyDescent="0.3">
      <c r="A1364" s="4">
        <v>43522.750049363429</v>
      </c>
      <c r="B1364">
        <v>1.8706783604330185E-4</v>
      </c>
      <c r="C1364" s="9">
        <f>$E$4*Table154[[#This Row],[Potenza media oraria consumata normalizzata]]</f>
        <v>58.047149524236566</v>
      </c>
    </row>
    <row r="1365" spans="1:3" x14ac:dyDescent="0.3">
      <c r="A1365" s="4">
        <v>43522.791716087966</v>
      </c>
      <c r="B1365">
        <v>1.5312757949592613E-4</v>
      </c>
      <c r="C1365" s="9">
        <f>$E$4*Table154[[#This Row],[Potenza media oraria consumata normalizzata]]</f>
        <v>47.51548791758588</v>
      </c>
    </row>
    <row r="1366" spans="1:3" x14ac:dyDescent="0.3">
      <c r="A1366" s="4">
        <v>43522.833382812503</v>
      </c>
      <c r="B1366">
        <v>1.6267527564676988E-4</v>
      </c>
      <c r="C1366" s="9">
        <f>$E$4*Table154[[#This Row],[Potenza media oraria consumata normalizzata]]</f>
        <v>50.478138033192693</v>
      </c>
    </row>
    <row r="1367" spans="1:3" x14ac:dyDescent="0.3">
      <c r="A1367" s="4">
        <v>43522.87504953704</v>
      </c>
      <c r="B1367">
        <v>1.1295682946036019E-4</v>
      </c>
      <c r="C1367" s="9">
        <f>$E$4*Table154[[#This Row],[Potenza media oraria consumata normalizzata]]</f>
        <v>35.050504181549769</v>
      </c>
    </row>
    <row r="1368" spans="1:3" x14ac:dyDescent="0.3">
      <c r="A1368" s="4">
        <v>43522.916716261578</v>
      </c>
      <c r="B1368">
        <v>9.3011204185382531E-5</v>
      </c>
      <c r="C1368" s="9">
        <f>$E$4*Table154[[#This Row],[Potenza media oraria consumata normalizzata]]</f>
        <v>28.8613766587242</v>
      </c>
    </row>
    <row r="1369" spans="1:3" x14ac:dyDescent="0.3">
      <c r="A1369" s="4">
        <v>43522.958382986108</v>
      </c>
      <c r="B1369">
        <v>9.413019611588843E-5</v>
      </c>
      <c r="C1369" s="9">
        <f>$E$4*Table154[[#This Row],[Potenza media oraria consumata normalizzata]]</f>
        <v>29.20859985476018</v>
      </c>
    </row>
    <row r="1370" spans="1:3" x14ac:dyDescent="0.3">
      <c r="A1370" s="4">
        <v>43523.000049710645</v>
      </c>
      <c r="B1370">
        <v>8.7801452686760007E-5</v>
      </c>
      <c r="C1370" s="9">
        <f>$E$4*Table154[[#This Row],[Potenza media oraria consumata normalizzata]]</f>
        <v>27.24479076870163</v>
      </c>
    </row>
    <row r="1371" spans="1:3" x14ac:dyDescent="0.3">
      <c r="A1371" s="4">
        <v>43523.041716435182</v>
      </c>
      <c r="B1371">
        <v>9.1106527142128252E-5</v>
      </c>
      <c r="C1371" s="9">
        <f>$E$4*Table154[[#This Row],[Potenza media oraria consumata normalizzata]]</f>
        <v>28.270355372202395</v>
      </c>
    </row>
    <row r="1372" spans="1:3" x14ac:dyDescent="0.3">
      <c r="A1372" s="4">
        <v>43523.083383159719</v>
      </c>
      <c r="B1372">
        <v>8.115768984927812E-5</v>
      </c>
      <c r="C1372" s="9">
        <f>$E$4*Table154[[#This Row],[Potenza media oraria consumata normalizzata]]</f>
        <v>25.183231160230999</v>
      </c>
    </row>
    <row r="1373" spans="1:3" x14ac:dyDescent="0.3">
      <c r="A1373" s="4">
        <v>43523.125049884256</v>
      </c>
      <c r="B1373">
        <v>6.9318280717006731E-5</v>
      </c>
      <c r="C1373" s="9">
        <f>$E$4*Table154[[#This Row],[Potenza media oraria consumata normalizzata]]</f>
        <v>21.509462506487189</v>
      </c>
    </row>
    <row r="1374" spans="1:3" x14ac:dyDescent="0.3">
      <c r="A1374" s="4">
        <v>43523.166716608794</v>
      </c>
      <c r="B1374">
        <v>1.0562839418157039E-4</v>
      </c>
      <c r="C1374" s="9">
        <f>$E$4*Table154[[#This Row],[Potenza media oraria consumata normalizzata]]</f>
        <v>32.776490714541289</v>
      </c>
    </row>
    <row r="1375" spans="1:3" x14ac:dyDescent="0.3">
      <c r="A1375" s="4">
        <v>43523.208383333331</v>
      </c>
      <c r="B1375">
        <v>1.3010994681952046E-4</v>
      </c>
      <c r="C1375" s="9">
        <f>$E$4*Table154[[#This Row],[Potenza media oraria consumata normalizzata]]</f>
        <v>40.373116498097197</v>
      </c>
    </row>
    <row r="1376" spans="1:3" x14ac:dyDescent="0.3">
      <c r="A1376" s="4">
        <v>43523.250050057868</v>
      </c>
      <c r="B1376">
        <v>9.9268520359113396E-5</v>
      </c>
      <c r="C1376" s="9">
        <f>$E$4*Table154[[#This Row],[Potenza media oraria consumata normalizzata]]</f>
        <v>30.803021867432886</v>
      </c>
    </row>
    <row r="1377" spans="1:3" x14ac:dyDescent="0.3">
      <c r="A1377" s="4">
        <v>43523.291716782405</v>
      </c>
      <c r="B1377">
        <v>9.6393228780441474E-5</v>
      </c>
      <c r="C1377" s="9">
        <f>$E$4*Table154[[#This Row],[Potenza media oraria consumata normalizzata]]</f>
        <v>29.91081889057099</v>
      </c>
    </row>
    <row r="1378" spans="1:3" x14ac:dyDescent="0.3">
      <c r="A1378" s="4">
        <v>43523.333383506942</v>
      </c>
      <c r="B1378">
        <v>8.7756546874201243E-5</v>
      </c>
      <c r="C1378" s="9">
        <f>$E$4*Table154[[#This Row],[Potenza media oraria consumata normalizzata]]</f>
        <v>27.230856495064646</v>
      </c>
    </row>
    <row r="1379" spans="1:3" x14ac:dyDescent="0.3">
      <c r="A1379" s="4">
        <v>43523.37505023148</v>
      </c>
      <c r="B1379">
        <v>1.2693202946693132E-4</v>
      </c>
      <c r="C1379" s="9">
        <f>$E$4*Table154[[#This Row],[Potenza media oraria consumata normalizzata]]</f>
        <v>39.387008743588787</v>
      </c>
    </row>
    <row r="1380" spans="1:3" x14ac:dyDescent="0.3">
      <c r="A1380" s="4">
        <v>43523.416716956017</v>
      </c>
      <c r="B1380">
        <v>8.2413412834288007E-5</v>
      </c>
      <c r="C1380" s="9">
        <f>$E$4*Table154[[#This Row],[Potenza media oraria consumata normalizzata]]</f>
        <v>25.57288200247957</v>
      </c>
    </row>
    <row r="1381" spans="1:3" x14ac:dyDescent="0.3">
      <c r="A1381" s="4">
        <v>43523.458383680554</v>
      </c>
      <c r="B1381">
        <v>1.0838712413284356E-4</v>
      </c>
      <c r="C1381" s="9">
        <f>$E$4*Table154[[#This Row],[Potenza media oraria consumata normalizzata]]</f>
        <v>33.632524618421357</v>
      </c>
    </row>
    <row r="1382" spans="1:3" x14ac:dyDescent="0.3">
      <c r="A1382" s="4">
        <v>43523.500050405091</v>
      </c>
      <c r="B1382">
        <v>1.3497054622760196E-4</v>
      </c>
      <c r="C1382" s="9">
        <f>$E$4*Table154[[#This Row],[Potenza media oraria consumata normalizzata]]</f>
        <v>41.881360494424889</v>
      </c>
    </row>
    <row r="1383" spans="1:3" x14ac:dyDescent="0.3">
      <c r="A1383" s="4">
        <v>43523.541717129629</v>
      </c>
      <c r="B1383">
        <v>1.0849944801783768E-4</v>
      </c>
      <c r="C1383" s="9">
        <f>$E$4*Table154[[#This Row],[Potenza media oraria consumata normalizzata]]</f>
        <v>33.66737871993503</v>
      </c>
    </row>
    <row r="1384" spans="1:3" x14ac:dyDescent="0.3">
      <c r="A1384" s="4">
        <v>43523.583383854166</v>
      </c>
      <c r="B1384">
        <v>1.0506540301212606E-4</v>
      </c>
      <c r="C1384" s="9">
        <f>$E$4*Table154[[#This Row],[Potenza media oraria consumata normalizzata]]</f>
        <v>32.601794554662717</v>
      </c>
    </row>
    <row r="1385" spans="1:3" x14ac:dyDescent="0.3">
      <c r="A1385" s="4">
        <v>43523.625050578703</v>
      </c>
      <c r="B1385">
        <v>8.1425197239580477E-5</v>
      </c>
      <c r="C1385" s="9">
        <f>$E$4*Table154[[#This Row],[Potenza media oraria consumata normalizzata]]</f>
        <v>25.266238703441822</v>
      </c>
    </row>
    <row r="1386" spans="1:3" x14ac:dyDescent="0.3">
      <c r="A1386" s="4">
        <v>43523.66671730324</v>
      </c>
      <c r="B1386">
        <v>1.0229751248112672E-4</v>
      </c>
      <c r="C1386" s="9">
        <f>$E$4*Table154[[#This Row],[Potenza media oraria consumata normalizzata]]</f>
        <v>31.74291812289362</v>
      </c>
    </row>
    <row r="1387" spans="1:3" x14ac:dyDescent="0.3">
      <c r="A1387" s="4">
        <v>43523.708384027777</v>
      </c>
      <c r="B1387">
        <v>1.5603060479244272E-4</v>
      </c>
      <c r="C1387" s="9">
        <f>$E$4*Table154[[#This Row],[Potenza media oraria consumata normalizzata]]</f>
        <v>48.416296667094976</v>
      </c>
    </row>
    <row r="1388" spans="1:3" x14ac:dyDescent="0.3">
      <c r="A1388" s="4">
        <v>43523.750050752315</v>
      </c>
      <c r="B1388">
        <v>1.5377952427926347E-4</v>
      </c>
      <c r="C1388" s="9">
        <f>$E$4*Table154[[#This Row],[Potenza media oraria consumata normalizzata]]</f>
        <v>47.717786383855454</v>
      </c>
    </row>
    <row r="1389" spans="1:3" x14ac:dyDescent="0.3">
      <c r="A1389" s="4">
        <v>43523.791717476852</v>
      </c>
      <c r="B1389">
        <v>1.7941364317831243E-4</v>
      </c>
      <c r="C1389" s="9">
        <f>$E$4*Table154[[#This Row],[Potenza media oraria consumata normalizzata]]</f>
        <v>55.672053478230346</v>
      </c>
    </row>
    <row r="1390" spans="1:3" x14ac:dyDescent="0.3">
      <c r="A1390" s="4">
        <v>43523.833384201389</v>
      </c>
      <c r="B1390">
        <v>1.1181041529458415E-4</v>
      </c>
      <c r="C1390" s="9">
        <f>$E$4*Table154[[#This Row],[Potenza media oraria consumata normalizzata]]</f>
        <v>34.694771865909459</v>
      </c>
    </row>
    <row r="1391" spans="1:3" x14ac:dyDescent="0.3">
      <c r="A1391" s="4">
        <v>43523.875050925926</v>
      </c>
      <c r="B1391">
        <v>1.164856152602068E-4</v>
      </c>
      <c r="C1391" s="9">
        <f>$E$4*Table154[[#This Row],[Potenza media oraria consumata normalizzata]]</f>
        <v>36.145486415242168</v>
      </c>
    </row>
    <row r="1392" spans="1:3" x14ac:dyDescent="0.3">
      <c r="A1392" s="4">
        <v>43523.916717650463</v>
      </c>
      <c r="B1392">
        <v>1.1150159827816897E-4</v>
      </c>
      <c r="C1392" s="9">
        <f>$E$4*Table154[[#This Row],[Potenza media oraria consumata normalizzata]]</f>
        <v>34.598945945715833</v>
      </c>
    </row>
    <row r="1393" spans="1:3" x14ac:dyDescent="0.3">
      <c r="A1393" s="4">
        <v>43523.958384375001</v>
      </c>
      <c r="B1393">
        <v>7.8019068431835786E-5</v>
      </c>
      <c r="C1393" s="9">
        <f>$E$4*Table154[[#This Row],[Potenza media oraria consumata normalizzata]]</f>
        <v>24.209316934398643</v>
      </c>
    </row>
    <row r="1394" spans="1:3" x14ac:dyDescent="0.3">
      <c r="A1394" s="4">
        <v>43524.000051099538</v>
      </c>
      <c r="B1394">
        <v>8.2926202295558599E-5</v>
      </c>
      <c r="C1394" s="9">
        <f>$E$4*Table154[[#This Row],[Potenza media oraria consumata normalizzata]]</f>
        <v>25.732000572311833</v>
      </c>
    </row>
    <row r="1395" spans="1:3" x14ac:dyDescent="0.3">
      <c r="A1395" s="4">
        <v>43524.041717824075</v>
      </c>
      <c r="B1395">
        <v>7.6169033265862065E-5</v>
      </c>
      <c r="C1395" s="9">
        <f>$E$4*Table154[[#This Row],[Potenza media oraria consumata normalizzata]]</f>
        <v>23.635251022397</v>
      </c>
    </row>
    <row r="1396" spans="1:3" x14ac:dyDescent="0.3">
      <c r="A1396" s="4">
        <v>43524.083384548612</v>
      </c>
      <c r="B1396">
        <v>8.5522139976837615E-5</v>
      </c>
      <c r="C1396" s="9">
        <f>$E$4*Table154[[#This Row],[Potenza media oraria consumata normalizzata]]</f>
        <v>26.537520034812712</v>
      </c>
    </row>
    <row r="1397" spans="1:3" x14ac:dyDescent="0.3">
      <c r="A1397" s="4">
        <v>43524.125051273149</v>
      </c>
      <c r="B1397">
        <v>7.3617778437258213E-5</v>
      </c>
      <c r="C1397" s="9">
        <f>$E$4*Table154[[#This Row],[Potenza media oraria consumata normalizzata]]</f>
        <v>22.843596649081224</v>
      </c>
    </row>
    <row r="1398" spans="1:3" x14ac:dyDescent="0.3">
      <c r="A1398" s="4">
        <v>43524.166717997687</v>
      </c>
      <c r="B1398">
        <v>1.076294446029852E-4</v>
      </c>
      <c r="C1398" s="9">
        <f>$E$4*Table154[[#This Row],[Potenza media oraria consumata normalizzata]]</f>
        <v>33.397416660306305</v>
      </c>
    </row>
    <row r="1399" spans="1:3" x14ac:dyDescent="0.3">
      <c r="A1399" s="4">
        <v>43524.208384722224</v>
      </c>
      <c r="B1399">
        <v>1.3438502538055857E-4</v>
      </c>
      <c r="C1399" s="9">
        <f>$E$4*Table154[[#This Row],[Potenza media oraria consumata normalizzata]]</f>
        <v>41.699673375587324</v>
      </c>
    </row>
    <row r="1400" spans="1:3" x14ac:dyDescent="0.3">
      <c r="A1400" s="4">
        <v>43524.250051446761</v>
      </c>
      <c r="B1400">
        <v>1.0947686599372026E-4</v>
      </c>
      <c r="C1400" s="9">
        <f>$E$4*Table154[[#This Row],[Potenza media oraria consumata normalizzata]]</f>
        <v>33.9706715178514</v>
      </c>
    </row>
    <row r="1401" spans="1:3" x14ac:dyDescent="0.3">
      <c r="A1401" s="4">
        <v>43524.291718171298</v>
      </c>
      <c r="B1401">
        <v>1.0097956661400909E-4</v>
      </c>
      <c r="C1401" s="9">
        <f>$E$4*Table154[[#This Row],[Potenza media oraria consumata normalizzata]]</f>
        <v>31.333959520327021</v>
      </c>
    </row>
    <row r="1402" spans="1:3" x14ac:dyDescent="0.3">
      <c r="A1402" s="4">
        <v>43524.333384895835</v>
      </c>
      <c r="B1402">
        <v>1.176094638733725E-4</v>
      </c>
      <c r="C1402" s="9">
        <f>$E$4*Table154[[#This Row],[Potenza media oraria consumata normalizzata]]</f>
        <v>36.494216639907485</v>
      </c>
    </row>
    <row r="1403" spans="1:3" x14ac:dyDescent="0.3">
      <c r="A1403" s="4">
        <v>43524.375051620373</v>
      </c>
      <c r="B1403">
        <v>8.8396123657445651E-5</v>
      </c>
      <c r="C1403" s="9">
        <f>$E$4*Table154[[#This Row],[Potenza media oraria consumata normalizzata]]</f>
        <v>27.429317170905385</v>
      </c>
    </row>
    <row r="1404" spans="1:3" x14ac:dyDescent="0.3">
      <c r="A1404" s="4">
        <v>43524.41671834491</v>
      </c>
      <c r="B1404">
        <v>9.3008470688327481E-5</v>
      </c>
      <c r="C1404" s="9">
        <f>$E$4*Table154[[#This Row],[Potenza media oraria consumata normalizzata]]</f>
        <v>28.860528454588017</v>
      </c>
    </row>
    <row r="1405" spans="1:3" x14ac:dyDescent="0.3">
      <c r="A1405" s="4">
        <v>43524.458385069447</v>
      </c>
      <c r="B1405">
        <v>1.1369639436378358E-4</v>
      </c>
      <c r="C1405" s="9">
        <f>$E$4*Table154[[#This Row],[Potenza media oraria consumata normalizzata]]</f>
        <v>35.279991171082045</v>
      </c>
    </row>
    <row r="1406" spans="1:3" x14ac:dyDescent="0.3">
      <c r="A1406" s="4">
        <v>43524.500051793984</v>
      </c>
      <c r="B1406">
        <v>1.2840333605428691E-4</v>
      </c>
      <c r="C1406" s="9">
        <f>$E$4*Table154[[#This Row],[Potenza media oraria consumata normalizzata]]</f>
        <v>39.843555177645229</v>
      </c>
    </row>
    <row r="1407" spans="1:3" x14ac:dyDescent="0.3">
      <c r="A1407" s="4">
        <v>43524.541718518522</v>
      </c>
      <c r="B1407">
        <v>1.3212466393467128E-4</v>
      </c>
      <c r="C1407" s="9">
        <f>$E$4*Table154[[#This Row],[Potenza media oraria consumata normalizzata]]</f>
        <v>40.998283218928499</v>
      </c>
    </row>
    <row r="1408" spans="1:3" x14ac:dyDescent="0.3">
      <c r="A1408" s="4">
        <v>43524.583385243059</v>
      </c>
      <c r="B1408">
        <v>8.8391993571736957E-5</v>
      </c>
      <c r="C1408" s="9">
        <f>$E$4*Table154[[#This Row],[Potenza media oraria consumata normalizzata]]</f>
        <v>27.428035605309979</v>
      </c>
    </row>
    <row r="1409" spans="1:3" x14ac:dyDescent="0.3">
      <c r="A1409" s="4">
        <v>43524.625051967596</v>
      </c>
      <c r="B1409">
        <v>1.0776851224264515E-4</v>
      </c>
      <c r="C1409" s="9">
        <f>$E$4*Table154[[#This Row],[Potenza media oraria consumata normalizzata]]</f>
        <v>33.440569348892794</v>
      </c>
    </row>
    <row r="1410" spans="1:3" x14ac:dyDescent="0.3">
      <c r="A1410" s="4">
        <v>43524.666718692133</v>
      </c>
      <c r="B1410">
        <v>1.1049652190647779E-4</v>
      </c>
      <c r="C1410" s="9">
        <f>$E$4*Table154[[#This Row],[Potenza media oraria consumata normalizzata]]</f>
        <v>34.28707074758006</v>
      </c>
    </row>
    <row r="1411" spans="1:3" x14ac:dyDescent="0.3">
      <c r="A1411" s="4">
        <v>43524.708385416663</v>
      </c>
      <c r="B1411">
        <v>1.4054333020394611E-4</v>
      </c>
      <c r="C1411" s="9">
        <f>$E$4*Table154[[#This Row],[Potenza media oraria consumata normalizzata]]</f>
        <v>43.610595362284478</v>
      </c>
    </row>
    <row r="1412" spans="1:3" x14ac:dyDescent="0.3">
      <c r="A1412" s="4">
        <v>43524.7500521412</v>
      </c>
      <c r="B1412">
        <v>1.9993599284461345E-4</v>
      </c>
      <c r="C1412" s="9">
        <f>$E$4*Table154[[#This Row],[Potenza media oraria consumata normalizzata]]</f>
        <v>62.040138579683557</v>
      </c>
    </row>
    <row r="1413" spans="1:3" x14ac:dyDescent="0.3">
      <c r="A1413" s="4">
        <v>43524.791718865737</v>
      </c>
      <c r="B1413">
        <v>1.2748412652181858E-4</v>
      </c>
      <c r="C1413" s="9">
        <f>$E$4*Table154[[#This Row],[Potenza media oraria consumata normalizzata]]</f>
        <v>39.558324459720303</v>
      </c>
    </row>
    <row r="1414" spans="1:3" x14ac:dyDescent="0.3">
      <c r="A1414" s="4">
        <v>43524.833385590275</v>
      </c>
      <c r="B1414">
        <v>1.2518548664630465E-4</v>
      </c>
      <c r="C1414" s="9">
        <f>$E$4*Table154[[#This Row],[Potenza media oraria consumata normalizzata]]</f>
        <v>38.845056506348335</v>
      </c>
    </row>
    <row r="1415" spans="1:3" x14ac:dyDescent="0.3">
      <c r="A1415" s="4">
        <v>43524.875052314812</v>
      </c>
      <c r="B1415">
        <v>1.1494708883189801E-4</v>
      </c>
      <c r="C1415" s="9">
        <f>$E$4*Table154[[#This Row],[Potenza media oraria consumata normalizzata]]</f>
        <v>35.668081664537951</v>
      </c>
    </row>
    <row r="1416" spans="1:3" x14ac:dyDescent="0.3">
      <c r="A1416" s="4">
        <v>43524.916719039349</v>
      </c>
      <c r="B1416">
        <v>1.0968570134333405E-4</v>
      </c>
      <c r="C1416" s="9">
        <f>$E$4*Table154[[#This Row],[Potenza media oraria consumata normalizzata]]</f>
        <v>34.035473126836557</v>
      </c>
    </row>
    <row r="1417" spans="1:3" x14ac:dyDescent="0.3">
      <c r="A1417" s="4">
        <v>43524.958385763886</v>
      </c>
      <c r="B1417">
        <v>9.1667518066508152E-5</v>
      </c>
      <c r="C1417" s="9">
        <f>$E$4*Table154[[#This Row],[Potenza media oraria consumata normalizzata]]</f>
        <v>28.444430856037478</v>
      </c>
    </row>
    <row r="1418" spans="1:3" x14ac:dyDescent="0.3">
      <c r="A1418" s="4">
        <v>43525.000052488424</v>
      </c>
      <c r="B1418">
        <v>6.7879131365032572E-5</v>
      </c>
      <c r="C1418" s="9">
        <f>$E$4*Table154[[#This Row],[Potenza media oraria consumata normalizzata]]</f>
        <v>21.062894462569606</v>
      </c>
    </row>
    <row r="1419" spans="1:3" x14ac:dyDescent="0.3">
      <c r="A1419" s="4">
        <v>43525.041719212961</v>
      </c>
      <c r="B1419">
        <v>6.2157820690525664E-5</v>
      </c>
      <c r="C1419" s="9">
        <f>$E$4*Table154[[#This Row],[Potenza media oraria consumata normalizzata]]</f>
        <v>19.287571760270115</v>
      </c>
    </row>
    <row r="1420" spans="1:3" x14ac:dyDescent="0.3">
      <c r="A1420" s="4">
        <v>43525.083385937498</v>
      </c>
      <c r="B1420">
        <v>6.3992473588275129E-5</v>
      </c>
      <c r="C1420" s="9">
        <f>$E$4*Table154[[#This Row],[Potenza media oraria consumata normalizzata]]</f>
        <v>19.856864554441774</v>
      </c>
    </row>
    <row r="1421" spans="1:3" x14ac:dyDescent="0.3">
      <c r="A1421" s="4">
        <v>43525.125052662035</v>
      </c>
      <c r="B1421">
        <v>8.4358107942511166E-5</v>
      </c>
      <c r="C1421" s="9">
        <f>$E$4*Table154[[#This Row],[Potenza media oraria consumata normalizzata]]</f>
        <v>26.176320894561215</v>
      </c>
    </row>
    <row r="1422" spans="1:3" x14ac:dyDescent="0.3">
      <c r="A1422" s="4">
        <v>43525.166719386572</v>
      </c>
      <c r="B1422">
        <v>8.5444503712346075E-5</v>
      </c>
      <c r="C1422" s="9">
        <f>$E$4*Table154[[#This Row],[Potenza media oraria consumata normalizzata]]</f>
        <v>26.513429501940987</v>
      </c>
    </row>
    <row r="1423" spans="1:3" x14ac:dyDescent="0.3">
      <c r="A1423" s="4">
        <v>43525.20838611111</v>
      </c>
      <c r="B1423">
        <v>6.596289406448605E-5</v>
      </c>
      <c r="C1423" s="9">
        <f>$E$4*Table154[[#This Row],[Potenza media oraria consumata normalizzata]]</f>
        <v>20.46828602821002</v>
      </c>
    </row>
    <row r="1424" spans="1:3" x14ac:dyDescent="0.3">
      <c r="A1424" s="4">
        <v>43525.250052835647</v>
      </c>
      <c r="B1424">
        <v>8.4713750669598801E-5</v>
      </c>
      <c r="C1424" s="9">
        <f>$E$4*Table154[[#This Row],[Potenza media oraria consumata normalizzata]]</f>
        <v>26.286676832776507</v>
      </c>
    </row>
    <row r="1425" spans="1:3" x14ac:dyDescent="0.3">
      <c r="A1425" s="4">
        <v>43525.291719560184</v>
      </c>
      <c r="B1425">
        <v>9.9956377241549159E-5</v>
      </c>
      <c r="C1425" s="9">
        <f>$E$4*Table154[[#This Row],[Potenza media oraria consumata normalizzata]]</f>
        <v>31.016463858052703</v>
      </c>
    </row>
    <row r="1426" spans="1:3" x14ac:dyDescent="0.3">
      <c r="A1426" s="4">
        <v>43525.333386284721</v>
      </c>
      <c r="B1426">
        <v>8.4219258366899829E-5</v>
      </c>
      <c r="C1426" s="9">
        <f>$E$4*Table154[[#This Row],[Potenza media oraria consumata normalizzata]]</f>
        <v>26.133235871249017</v>
      </c>
    </row>
    <row r="1427" spans="1:3" x14ac:dyDescent="0.3">
      <c r="A1427" s="4">
        <v>43525.375053009258</v>
      </c>
      <c r="B1427">
        <v>8.5265670910402664E-5</v>
      </c>
      <c r="C1427" s="9">
        <f>$E$4*Table154[[#This Row],[Potenza media oraria consumata normalizzata]]</f>
        <v>26.457937683497946</v>
      </c>
    </row>
    <row r="1428" spans="1:3" x14ac:dyDescent="0.3">
      <c r="A1428" s="4">
        <v>43525.416719733796</v>
      </c>
      <c r="B1428">
        <v>9.7195805570952129E-5</v>
      </c>
      <c r="C1428" s="9">
        <f>$E$4*Table154[[#This Row],[Potenza media oraria consumata normalizzata]]</f>
        <v>30.159858468666446</v>
      </c>
    </row>
    <row r="1429" spans="1:3" x14ac:dyDescent="0.3">
      <c r="A1429" s="4">
        <v>43525.458386458333</v>
      </c>
      <c r="B1429">
        <v>9.100657468091294E-5</v>
      </c>
      <c r="C1429" s="9">
        <f>$E$4*Table154[[#This Row],[Potenza media oraria consumata normalizzata]]</f>
        <v>28.239340123487285</v>
      </c>
    </row>
    <row r="1430" spans="1:3" x14ac:dyDescent="0.3">
      <c r="A1430" s="4">
        <v>43525.50005318287</v>
      </c>
      <c r="B1430">
        <v>1.0342226829837763E-4</v>
      </c>
      <c r="C1430" s="9">
        <f>$E$4*Table154[[#This Row],[Potenza media oraria consumata normalizzata]]</f>
        <v>32.091929852986581</v>
      </c>
    </row>
    <row r="1431" spans="1:3" x14ac:dyDescent="0.3">
      <c r="A1431" s="4">
        <v>43525.541719907407</v>
      </c>
      <c r="B1431">
        <v>6.7388837267699683E-5</v>
      </c>
      <c r="C1431" s="9">
        <f>$E$4*Table154[[#This Row],[Potenza media oraria consumata normalizzata]]</f>
        <v>20.91075620416721</v>
      </c>
    </row>
    <row r="1432" spans="1:3" x14ac:dyDescent="0.3">
      <c r="A1432" s="4">
        <v>43525.583386631944</v>
      </c>
      <c r="B1432">
        <v>9.2818390327712865E-5</v>
      </c>
      <c r="C1432" s="9">
        <f>$E$4*Table154[[#This Row],[Potenza media oraria consumata normalizzata]]</f>
        <v>28.801546518689303</v>
      </c>
    </row>
    <row r="1433" spans="1:3" x14ac:dyDescent="0.3">
      <c r="A1433" s="4">
        <v>43525.625053356482</v>
      </c>
      <c r="B1433">
        <v>8.0885606746045099E-5</v>
      </c>
      <c r="C1433" s="9">
        <f>$E$4*Table154[[#This Row],[Potenza media oraria consumata normalizzata]]</f>
        <v>25.098803773297796</v>
      </c>
    </row>
    <row r="1434" spans="1:3" x14ac:dyDescent="0.3">
      <c r="A1434" s="4">
        <v>43525.666720081019</v>
      </c>
      <c r="B1434">
        <v>1.0434454122685702E-4</v>
      </c>
      <c r="C1434" s="9">
        <f>$E$4*Table154[[#This Row],[Potenza media oraria consumata normalizzata]]</f>
        <v>32.378111142693733</v>
      </c>
    </row>
    <row r="1435" spans="1:3" x14ac:dyDescent="0.3">
      <c r="A1435" s="4">
        <v>43525.708386805556</v>
      </c>
      <c r="B1435">
        <v>1.0759305891573577E-4</v>
      </c>
      <c r="C1435" s="9">
        <f>$E$4*Table154[[#This Row],[Potenza media oraria consumata normalizzata]]</f>
        <v>33.386126181552811</v>
      </c>
    </row>
    <row r="1436" spans="1:3" x14ac:dyDescent="0.3">
      <c r="A1436" s="4">
        <v>43525.750053530093</v>
      </c>
      <c r="B1436">
        <v>1.4920930193060763E-4</v>
      </c>
      <c r="C1436" s="9">
        <f>$E$4*Table154[[#This Row],[Potenza media oraria consumata normalizzata]]</f>
        <v>46.299646389067547</v>
      </c>
    </row>
    <row r="1437" spans="1:3" x14ac:dyDescent="0.3">
      <c r="A1437" s="4">
        <v>43525.79172025463</v>
      </c>
      <c r="B1437">
        <v>1.5657728544856797E-4</v>
      </c>
      <c r="C1437" s="9">
        <f>$E$4*Table154[[#This Row],[Potenza media oraria consumata normalizzata]]</f>
        <v>48.585931674690642</v>
      </c>
    </row>
    <row r="1438" spans="1:3" x14ac:dyDescent="0.3">
      <c r="A1438" s="4">
        <v>43525.833386979168</v>
      </c>
      <c r="B1438">
        <v>8.5950369335305288E-5</v>
      </c>
      <c r="C1438" s="9">
        <f>$E$4*Table154[[#This Row],[Potenza media oraria consumata normalizzata]]</f>
        <v>26.670399604745231</v>
      </c>
    </row>
    <row r="1439" spans="1:3" x14ac:dyDescent="0.3">
      <c r="A1439" s="4">
        <v>43525.875053703705</v>
      </c>
      <c r="B1439">
        <v>1.1147556283474741E-4</v>
      </c>
      <c r="C1439" s="9">
        <f>$E$4*Table154[[#This Row],[Potenza media oraria consumata normalizzata]]</f>
        <v>34.59086714762212</v>
      </c>
    </row>
    <row r="1440" spans="1:3" x14ac:dyDescent="0.3">
      <c r="A1440" s="4">
        <v>43525.916720428242</v>
      </c>
      <c r="B1440">
        <v>8.4223755852424768E-5</v>
      </c>
      <c r="C1440" s="9">
        <f>$E$4*Table154[[#This Row],[Potenza media oraria consumata normalizzata]]</f>
        <v>26.134631441007407</v>
      </c>
    </row>
    <row r="1441" spans="1:3" x14ac:dyDescent="0.3">
      <c r="A1441" s="4">
        <v>43525.958387152779</v>
      </c>
      <c r="B1441">
        <v>8.4848349189242623E-5</v>
      </c>
      <c r="C1441" s="9">
        <f>$E$4*Table154[[#This Row],[Potenza media oraria consumata normalizzata]]</f>
        <v>26.328442753421985</v>
      </c>
    </row>
    <row r="1442" spans="1:3" x14ac:dyDescent="0.3">
      <c r="A1442" s="4">
        <v>43526.000053877317</v>
      </c>
      <c r="B1442">
        <v>7.4867718869822081E-5</v>
      </c>
      <c r="C1442" s="9">
        <f>$E$4*Table154[[#This Row],[Potenza media oraria consumata normalizzata]]</f>
        <v>23.231453165305791</v>
      </c>
    </row>
    <row r="1443" spans="1:3" x14ac:dyDescent="0.3">
      <c r="A1443" s="4">
        <v>43526.041720601854</v>
      </c>
      <c r="B1443">
        <v>7.6254525499092529E-5</v>
      </c>
      <c r="C1443" s="9">
        <f>$E$4*Table154[[#This Row],[Potenza media oraria consumata normalizzata]]</f>
        <v>23.661779262368412</v>
      </c>
    </row>
    <row r="1444" spans="1:3" x14ac:dyDescent="0.3">
      <c r="A1444" s="4">
        <v>43526.083387326391</v>
      </c>
      <c r="B1444">
        <v>7.4155831921478142E-5</v>
      </c>
      <c r="C1444" s="9">
        <f>$E$4*Table154[[#This Row],[Potenza media oraria consumata normalizzata]]</f>
        <v>23.010554645234667</v>
      </c>
    </row>
    <row r="1445" spans="1:3" x14ac:dyDescent="0.3">
      <c r="A1445" s="4">
        <v>43526.125054050928</v>
      </c>
      <c r="B1445">
        <v>8.7874496635158134E-5</v>
      </c>
      <c r="C1445" s="9">
        <f>$E$4*Table154[[#This Row],[Potenza media oraria consumata normalizzata]]</f>
        <v>27.267456305889571</v>
      </c>
    </row>
    <row r="1446" spans="1:3" x14ac:dyDescent="0.3">
      <c r="A1446" s="4">
        <v>43526.166720775465</v>
      </c>
      <c r="B1446">
        <v>7.9448134528751382E-5</v>
      </c>
      <c r="C1446" s="9">
        <f>$E$4*Table154[[#This Row],[Potenza media oraria consumata normalizzata]]</f>
        <v>24.652756144271553</v>
      </c>
    </row>
    <row r="1447" spans="1:3" x14ac:dyDescent="0.3">
      <c r="A1447" s="4">
        <v>43526.208387500003</v>
      </c>
      <c r="B1447">
        <v>1.0353739774917051E-4</v>
      </c>
      <c r="C1447" s="9">
        <f>$E$4*Table154[[#This Row],[Potenza media oraria consumata normalizzata]]</f>
        <v>32.127654521567607</v>
      </c>
    </row>
    <row r="1448" spans="1:3" x14ac:dyDescent="0.3">
      <c r="A1448" s="4">
        <v>43526.25005422454</v>
      </c>
      <c r="B1448">
        <v>1.015420072956805E-4</v>
      </c>
      <c r="C1448" s="9">
        <f>$E$4*Table154[[#This Row],[Potenza media oraria consumata normalizzata]]</f>
        <v>31.50848486384966</v>
      </c>
    </row>
    <row r="1449" spans="1:3" x14ac:dyDescent="0.3">
      <c r="A1449" s="4">
        <v>43526.291720949077</v>
      </c>
      <c r="B1449">
        <v>8.7808823567924087E-5</v>
      </c>
      <c r="C1449" s="9">
        <f>$E$4*Table154[[#This Row],[Potenza media oraria consumata normalizzata]]</f>
        <v>27.247077953126844</v>
      </c>
    </row>
    <row r="1450" spans="1:3" x14ac:dyDescent="0.3">
      <c r="A1450" s="4">
        <v>43526.333387673614</v>
      </c>
      <c r="B1450">
        <v>1.0829257480400139E-4</v>
      </c>
      <c r="C1450" s="9">
        <f>$E$4*Table154[[#This Row],[Potenza media oraria consumata normalizzata]]</f>
        <v>33.603185961681632</v>
      </c>
    </row>
    <row r="1451" spans="1:3" x14ac:dyDescent="0.3">
      <c r="A1451" s="4">
        <v>43526.375054398151</v>
      </c>
      <c r="B1451">
        <v>1.0422233764024708E-4</v>
      </c>
      <c r="C1451" s="9">
        <f>$E$4*Table154[[#This Row],[Potenza media oraria consumata normalizzata]]</f>
        <v>32.340191369768668</v>
      </c>
    </row>
    <row r="1452" spans="1:3" x14ac:dyDescent="0.3">
      <c r="A1452" s="4">
        <v>43526.416721122689</v>
      </c>
      <c r="B1452">
        <v>9.6303207610200586E-5</v>
      </c>
      <c r="C1452" s="9">
        <f>$E$4*Table154[[#This Row],[Potenza media oraria consumata normalizzata]]</f>
        <v>29.88288532144524</v>
      </c>
    </row>
    <row r="1453" spans="1:3" x14ac:dyDescent="0.3">
      <c r="A1453" s="4">
        <v>43526.458387847226</v>
      </c>
      <c r="B1453">
        <v>6.6130231112768495E-5</v>
      </c>
      <c r="C1453" s="9">
        <f>$E$4*Table154[[#This Row],[Potenza media oraria consumata normalizzata]]</f>
        <v>20.520210714292062</v>
      </c>
    </row>
    <row r="1454" spans="1:3" x14ac:dyDescent="0.3">
      <c r="A1454" s="4">
        <v>43526.500054571756</v>
      </c>
      <c r="B1454">
        <v>1.029495163836613E-4</v>
      </c>
      <c r="C1454" s="9">
        <f>$E$4*Table154[[#This Row],[Potenza media oraria consumata normalizzata]]</f>
        <v>31.945234933850102</v>
      </c>
    </row>
    <row r="1455" spans="1:3" x14ac:dyDescent="0.3">
      <c r="A1455" s="4">
        <v>43526.541721296293</v>
      </c>
      <c r="B1455">
        <v>1.1349011429682518E-4</v>
      </c>
      <c r="C1455" s="9">
        <f>$E$4*Table154[[#This Row],[Potenza media oraria consumata normalizzata]]</f>
        <v>35.215982466304851</v>
      </c>
    </row>
    <row r="1456" spans="1:3" x14ac:dyDescent="0.3">
      <c r="A1456" s="4">
        <v>43526.58338802083</v>
      </c>
      <c r="B1456">
        <v>6.7190602544549017E-5</v>
      </c>
      <c r="C1456" s="9">
        <f>$E$4*Table154[[#This Row],[Potenza media oraria consumata normalizzata]]</f>
        <v>20.849243969573561</v>
      </c>
    </row>
    <row r="1457" spans="1:3" x14ac:dyDescent="0.3">
      <c r="A1457" s="4">
        <v>43526.625054745367</v>
      </c>
      <c r="B1457">
        <v>9.4791265638893756E-5</v>
      </c>
      <c r="C1457" s="9">
        <f>$E$4*Table154[[#This Row],[Potenza media oraria consumata normalizzata]]</f>
        <v>29.413729727748734</v>
      </c>
    </row>
    <row r="1458" spans="1:3" x14ac:dyDescent="0.3">
      <c r="A1458" s="4">
        <v>43526.666721469905</v>
      </c>
      <c r="B1458">
        <v>8.0868287077562039E-5</v>
      </c>
      <c r="C1458" s="9">
        <f>$E$4*Table154[[#This Row],[Potenza media oraria consumata normalizzata]]</f>
        <v>25.093429480167501</v>
      </c>
    </row>
    <row r="1459" spans="1:3" x14ac:dyDescent="0.3">
      <c r="A1459" s="4">
        <v>43526.708388194442</v>
      </c>
      <c r="B1459">
        <v>1.1399228268189252E-4</v>
      </c>
      <c r="C1459" s="9">
        <f>$E$4*Table154[[#This Row],[Potenza media oraria consumata normalizzata]]</f>
        <v>35.371805316191249</v>
      </c>
    </row>
    <row r="1460" spans="1:3" x14ac:dyDescent="0.3">
      <c r="A1460" s="4">
        <v>43526.750054918979</v>
      </c>
      <c r="B1460">
        <v>1.1972347908595543E-4</v>
      </c>
      <c r="C1460" s="9">
        <f>$E$4*Table154[[#This Row],[Potenza media oraria consumata normalizzata]]</f>
        <v>37.150195560371969</v>
      </c>
    </row>
    <row r="1461" spans="1:3" x14ac:dyDescent="0.3">
      <c r="A1461" s="4">
        <v>43526.791721643516</v>
      </c>
      <c r="B1461">
        <v>1.4817976397852076E-4</v>
      </c>
      <c r="C1461" s="9">
        <f>$E$4*Table154[[#This Row],[Potenza media oraria consumata normalizzata]]</f>
        <v>45.980180762534992</v>
      </c>
    </row>
    <row r="1462" spans="1:3" x14ac:dyDescent="0.3">
      <c r="A1462" s="4">
        <v>43526.833388368053</v>
      </c>
      <c r="B1462">
        <v>1.0724857656772201E-4</v>
      </c>
      <c r="C1462" s="9">
        <f>$E$4*Table154[[#This Row],[Potenza media oraria consumata normalizzata]]</f>
        <v>33.279233308964137</v>
      </c>
    </row>
    <row r="1463" spans="1:3" x14ac:dyDescent="0.3">
      <c r="A1463" s="4">
        <v>43526.875055092591</v>
      </c>
      <c r="B1463">
        <v>9.6108427089215524E-5</v>
      </c>
      <c r="C1463" s="9">
        <f>$E$4*Table154[[#This Row],[Potenza media oraria consumata normalizzata]]</f>
        <v>29.822444925783579</v>
      </c>
    </row>
    <row r="1464" spans="1:3" x14ac:dyDescent="0.3">
      <c r="A1464" s="4">
        <v>43526.916721817128</v>
      </c>
      <c r="B1464">
        <v>7.7814924706765489E-5</v>
      </c>
      <c r="C1464" s="9">
        <f>$E$4*Table154[[#This Row],[Potenza media oraria consumata normalizzata]]</f>
        <v>24.145971136509331</v>
      </c>
    </row>
    <row r="1465" spans="1:3" x14ac:dyDescent="0.3">
      <c r="A1465" s="4">
        <v>43526.958388541665</v>
      </c>
      <c r="B1465">
        <v>9.3628480709904085E-5</v>
      </c>
      <c r="C1465" s="9">
        <f>$E$4*Table154[[#This Row],[Potenza media oraria consumata normalizzata]]</f>
        <v>29.052917564283238</v>
      </c>
    </row>
    <row r="1466" spans="1:3" x14ac:dyDescent="0.3">
      <c r="A1466" s="4">
        <v>43527.000055266202</v>
      </c>
      <c r="B1466">
        <v>7.8869352771352948E-5</v>
      </c>
      <c r="C1466" s="9">
        <f>$E$4*Table154[[#This Row],[Potenza media oraria consumata normalizzata]]</f>
        <v>24.473160164950819</v>
      </c>
    </row>
    <row r="1467" spans="1:3" x14ac:dyDescent="0.3">
      <c r="A1467" s="4">
        <v>43527.041721990739</v>
      </c>
      <c r="B1467">
        <v>9.7535029369431861E-5</v>
      </c>
      <c r="C1467" s="9">
        <f>$E$4*Table154[[#This Row],[Potenza media oraria consumata normalizzata]]</f>
        <v>30.265119613334708</v>
      </c>
    </row>
    <row r="1468" spans="1:3" x14ac:dyDescent="0.3">
      <c r="A1468" s="4">
        <v>43527.083388715277</v>
      </c>
      <c r="B1468">
        <v>7.8870372901115025E-5</v>
      </c>
      <c r="C1468" s="9">
        <f>$E$4*Table154[[#This Row],[Potenza media oraria consumata normalizzata]]</f>
        <v>24.473476711215991</v>
      </c>
    </row>
    <row r="1469" spans="1:3" x14ac:dyDescent="0.3">
      <c r="A1469" s="4">
        <v>43527.125055439814</v>
      </c>
      <c r="B1469">
        <v>8.5465507885420971E-5</v>
      </c>
      <c r="C1469" s="9">
        <f>$E$4*Table154[[#This Row],[Potenza media oraria consumata normalizzata]]</f>
        <v>26.519947096846128</v>
      </c>
    </row>
    <row r="1470" spans="1:3" x14ac:dyDescent="0.3">
      <c r="A1470" s="4">
        <v>43527.166722164351</v>
      </c>
      <c r="B1470">
        <v>1.0266313296906142E-4</v>
      </c>
      <c r="C1470" s="9">
        <f>$E$4*Table154[[#This Row],[Potenza media oraria consumata normalizzata]]</f>
        <v>31.856370160299761</v>
      </c>
    </row>
    <row r="1471" spans="1:3" x14ac:dyDescent="0.3">
      <c r="A1471" s="4">
        <v>43527.208388888888</v>
      </c>
      <c r="B1471">
        <v>1.1026842643878394E-4</v>
      </c>
      <c r="C1471" s="9">
        <f>$E$4*Table154[[#This Row],[Potenza media oraria consumata normalizzata]]</f>
        <v>34.216292723954659</v>
      </c>
    </row>
    <row r="1472" spans="1:3" x14ac:dyDescent="0.3">
      <c r="A1472" s="4">
        <v>43527.250055613426</v>
      </c>
      <c r="B1472">
        <v>1.4635991762313529E-4</v>
      </c>
      <c r="C1472" s="9">
        <f>$E$4*Table154[[#This Row],[Potenza media oraria consumata normalizzata]]</f>
        <v>45.415482438458881</v>
      </c>
    </row>
    <row r="1473" spans="1:3" x14ac:dyDescent="0.3">
      <c r="A1473" s="4">
        <v>43527.291722337963</v>
      </c>
      <c r="B1473">
        <v>1.0601209021055458E-4</v>
      </c>
      <c r="C1473" s="9">
        <f>$E$4*Table154[[#This Row],[Potenza media oraria consumata normalizzata]]</f>
        <v>32.895551592335082</v>
      </c>
    </row>
    <row r="1474" spans="1:3" x14ac:dyDescent="0.3">
      <c r="A1474" s="4">
        <v>43527.3333890625</v>
      </c>
      <c r="B1474">
        <v>9.8886122719848445E-5</v>
      </c>
      <c r="C1474" s="9">
        <f>$E$4*Table154[[#This Row],[Potenza media oraria consumata normalizzata]]</f>
        <v>30.684363879968974</v>
      </c>
    </row>
    <row r="1475" spans="1:3" x14ac:dyDescent="0.3">
      <c r="A1475" s="4">
        <v>43527.375055787037</v>
      </c>
      <c r="B1475">
        <v>1.0884662303246542E-4</v>
      </c>
      <c r="C1475" s="9">
        <f>$E$4*Table154[[#This Row],[Potenza media oraria consumata normalizzata]]</f>
        <v>33.775107126974021</v>
      </c>
    </row>
    <row r="1476" spans="1:3" x14ac:dyDescent="0.3">
      <c r="A1476" s="4">
        <v>43527.416722511574</v>
      </c>
      <c r="B1476">
        <v>1.1571742093014239E-4</v>
      </c>
      <c r="C1476" s="9">
        <f>$E$4*Table154[[#This Row],[Potenza media oraria consumata normalizzata]]</f>
        <v>35.907115714623181</v>
      </c>
    </row>
    <row r="1477" spans="1:3" x14ac:dyDescent="0.3">
      <c r="A1477" s="4">
        <v>43527.458389236112</v>
      </c>
      <c r="B1477">
        <v>1.0782219756690131E-4</v>
      </c>
      <c r="C1477" s="9">
        <f>$E$4*Table154[[#This Row],[Potenza media oraria consumata normalizzata]]</f>
        <v>33.457227905009475</v>
      </c>
    </row>
    <row r="1478" spans="1:3" x14ac:dyDescent="0.3">
      <c r="A1478" s="4">
        <v>43527.500055960649</v>
      </c>
      <c r="B1478">
        <v>1.3241509940258072E-4</v>
      </c>
      <c r="C1478" s="9">
        <f>$E$4*Table154[[#This Row],[Potenza media oraria consumata normalizzata]]</f>
        <v>41.088405344620796</v>
      </c>
    </row>
    <row r="1479" spans="1:3" x14ac:dyDescent="0.3">
      <c r="A1479" s="4">
        <v>43527.541722685186</v>
      </c>
      <c r="B1479">
        <v>1.2963321775170546E-4</v>
      </c>
      <c r="C1479" s="9">
        <f>$E$4*Table154[[#This Row],[Potenza media oraria consumata normalizzata]]</f>
        <v>40.225187468354207</v>
      </c>
    </row>
    <row r="1480" spans="1:3" x14ac:dyDescent="0.3">
      <c r="A1480" s="4">
        <v>43527.583389409723</v>
      </c>
      <c r="B1480">
        <v>1.2430810220206458E-4</v>
      </c>
      <c r="C1480" s="9">
        <f>$E$4*Table154[[#This Row],[Potenza media oraria consumata normalizzata]]</f>
        <v>38.572804113300641</v>
      </c>
    </row>
    <row r="1481" spans="1:3" x14ac:dyDescent="0.3">
      <c r="A1481" s="4">
        <v>43527.62505613426</v>
      </c>
      <c r="B1481">
        <v>9.4469728919483847E-5</v>
      </c>
      <c r="C1481" s="9">
        <f>$E$4*Table154[[#This Row],[Potenza media oraria consumata normalizzata]]</f>
        <v>29.313956883715839</v>
      </c>
    </row>
    <row r="1482" spans="1:3" x14ac:dyDescent="0.3">
      <c r="A1482" s="4">
        <v>43527.666722858798</v>
      </c>
      <c r="B1482">
        <v>1.1619164241816459E-4</v>
      </c>
      <c r="C1482" s="9">
        <f>$E$4*Table154[[#This Row],[Potenza media oraria consumata normalizzata]]</f>
        <v>36.054266642356474</v>
      </c>
    </row>
    <row r="1483" spans="1:3" x14ac:dyDescent="0.3">
      <c r="A1483" s="4">
        <v>43527.708389583335</v>
      </c>
      <c r="B1483">
        <v>1.1648575879310308E-4</v>
      </c>
      <c r="C1483" s="9">
        <f>$E$4*Table154[[#This Row],[Potenza media oraria consumata normalizzata]]</f>
        <v>36.145530953499886</v>
      </c>
    </row>
    <row r="1484" spans="1:3" x14ac:dyDescent="0.3">
      <c r="A1484" s="4">
        <v>43527.750056307872</v>
      </c>
      <c r="B1484">
        <v>1.6054644992054872E-4</v>
      </c>
      <c r="C1484" s="9">
        <f>$E$4*Table154[[#This Row],[Potenza media oraria consumata normalizzata]]</f>
        <v>49.817563410346267</v>
      </c>
    </row>
    <row r="1485" spans="1:3" x14ac:dyDescent="0.3">
      <c r="A1485" s="4">
        <v>43527.791723032409</v>
      </c>
      <c r="B1485">
        <v>1.6143252133676622E-4</v>
      </c>
      <c r="C1485" s="9">
        <f>$E$4*Table154[[#This Row],[Potenza media oraria consumata normalizzata]]</f>
        <v>50.092511370798555</v>
      </c>
    </row>
    <row r="1486" spans="1:3" x14ac:dyDescent="0.3">
      <c r="A1486" s="4">
        <v>43527.833389756946</v>
      </c>
      <c r="B1486">
        <v>1.2528270569828244E-4</v>
      </c>
      <c r="C1486" s="9">
        <f>$E$4*Table154[[#This Row],[Potenza media oraria consumata normalizzata]]</f>
        <v>38.875223578177042</v>
      </c>
    </row>
    <row r="1487" spans="1:3" x14ac:dyDescent="0.3">
      <c r="A1487" s="4">
        <v>43527.875056481484</v>
      </c>
      <c r="B1487">
        <v>1.2383671779258072E-4</v>
      </c>
      <c r="C1487" s="9">
        <f>$E$4*Table154[[#This Row],[Potenza media oraria consumata normalizzata]]</f>
        <v>38.426533531037798</v>
      </c>
    </row>
    <row r="1488" spans="1:3" x14ac:dyDescent="0.3">
      <c r="A1488" s="4">
        <v>43527.916723206021</v>
      </c>
      <c r="B1488">
        <v>1.0275614173161725E-4</v>
      </c>
      <c r="C1488" s="9">
        <f>$E$4*Table154[[#This Row],[Potenza media oraria consumata normalizzata]]</f>
        <v>31.885230779320832</v>
      </c>
    </row>
    <row r="1489" spans="1:3" x14ac:dyDescent="0.3">
      <c r="A1489" s="4">
        <v>43527.958389930558</v>
      </c>
      <c r="B1489">
        <v>6.5565069463973568E-5</v>
      </c>
      <c r="C1489" s="9">
        <f>$E$4*Table154[[#This Row],[Potenza media oraria consumata normalizzata]]</f>
        <v>20.344841054670997</v>
      </c>
    </row>
    <row r="1490" spans="1:3" x14ac:dyDescent="0.3">
      <c r="A1490" s="4">
        <v>43528.000056655095</v>
      </c>
      <c r="B1490">
        <v>7.6868134175394235E-5</v>
      </c>
      <c r="C1490" s="9">
        <f>$E$4*Table154[[#This Row],[Potenza media oraria consumata normalizzata]]</f>
        <v>23.852182034624832</v>
      </c>
    </row>
    <row r="1491" spans="1:3" x14ac:dyDescent="0.3">
      <c r="A1491" s="4">
        <v>43528.041723379632</v>
      </c>
      <c r="B1491">
        <v>9.2404789715996784E-5</v>
      </c>
      <c r="C1491" s="9">
        <f>$E$4*Table154[[#This Row],[Potenza media oraria consumata normalizzata]]</f>
        <v>28.673206248873804</v>
      </c>
    </row>
    <row r="1492" spans="1:3" x14ac:dyDescent="0.3">
      <c r="A1492" s="4">
        <v>43528.08339010417</v>
      </c>
      <c r="B1492">
        <v>8.6198887345892813E-5</v>
      </c>
      <c r="C1492" s="9">
        <f>$E$4*Table154[[#This Row],[Potenza media oraria consumata normalizzata]]</f>
        <v>26.747514743430539</v>
      </c>
    </row>
    <row r="1493" spans="1:3" x14ac:dyDescent="0.3">
      <c r="A1493" s="4">
        <v>43528.125056828707</v>
      </c>
      <c r="B1493">
        <v>8.2281432135575079E-5</v>
      </c>
      <c r="C1493" s="9">
        <f>$E$4*Table154[[#This Row],[Potenza media oraria consumata normalizzata]]</f>
        <v>25.531928391668949</v>
      </c>
    </row>
    <row r="1494" spans="1:3" x14ac:dyDescent="0.3">
      <c r="A1494" s="4">
        <v>43528.166723553244</v>
      </c>
      <c r="B1494">
        <v>9.5395472449841866E-5</v>
      </c>
      <c r="C1494" s="9">
        <f>$E$4*Table154[[#This Row],[Potenza media oraria consumata normalizzata]]</f>
        <v>29.601215101185932</v>
      </c>
    </row>
    <row r="1495" spans="1:3" x14ac:dyDescent="0.3">
      <c r="A1495" s="4">
        <v>43528.208390277781</v>
      </c>
      <c r="B1495">
        <v>1.0970536938727762E-4</v>
      </c>
      <c r="C1495" s="9">
        <f>$E$4*Table154[[#This Row],[Potenza media oraria consumata normalizzata]]</f>
        <v>34.041576120872243</v>
      </c>
    </row>
    <row r="1496" spans="1:3" x14ac:dyDescent="0.3">
      <c r="A1496" s="4">
        <v>43528.250057002311</v>
      </c>
      <c r="B1496">
        <v>1.0165669222547881E-4</v>
      </c>
      <c r="C1496" s="9">
        <f>$E$4*Table154[[#This Row],[Potenza media oraria consumata normalizzata]]</f>
        <v>31.544071597566074</v>
      </c>
    </row>
    <row r="1497" spans="1:3" x14ac:dyDescent="0.3">
      <c r="A1497" s="4">
        <v>43528.291723726848</v>
      </c>
      <c r="B1497">
        <v>9.2952812844959351E-5</v>
      </c>
      <c r="C1497" s="9">
        <f>$E$4*Table154[[#This Row],[Potenza media oraria consumata normalizzata]]</f>
        <v>28.843257825790886</v>
      </c>
    </row>
    <row r="1498" spans="1:3" x14ac:dyDescent="0.3">
      <c r="A1498" s="4">
        <v>43528.333390451386</v>
      </c>
      <c r="B1498">
        <v>9.9387700962240999E-5</v>
      </c>
      <c r="C1498" s="9">
        <f>$E$4*Table154[[#This Row],[Potenza media oraria consumata normalizzata]]</f>
        <v>30.84000360858338</v>
      </c>
    </row>
    <row r="1499" spans="1:3" x14ac:dyDescent="0.3">
      <c r="A1499" s="4">
        <v>43528.375057175923</v>
      </c>
      <c r="B1499">
        <v>8.2710152361655315E-5</v>
      </c>
      <c r="C1499" s="9">
        <f>$E$4*Table154[[#This Row],[Potenza media oraria consumata normalizzata]]</f>
        <v>25.664960277821645</v>
      </c>
    </row>
    <row r="1500" spans="1:3" x14ac:dyDescent="0.3">
      <c r="A1500" s="4">
        <v>43528.41672390046</v>
      </c>
      <c r="B1500">
        <v>1.1789472519473534E-4</v>
      </c>
      <c r="C1500" s="9">
        <f>$E$4*Table154[[#This Row],[Potenza media oraria consumata normalizzata]]</f>
        <v>36.582733227926376</v>
      </c>
    </row>
    <row r="1501" spans="1:3" x14ac:dyDescent="0.3">
      <c r="A1501" s="4">
        <v>43528.458390624997</v>
      </c>
      <c r="B1501">
        <v>8.3451986310955405E-5</v>
      </c>
      <c r="C1501" s="9">
        <f>$E$4*Table154[[#This Row],[Potenza media oraria consumata normalizzata]]</f>
        <v>25.895151352289464</v>
      </c>
    </row>
    <row r="1502" spans="1:3" x14ac:dyDescent="0.3">
      <c r="A1502" s="4">
        <v>43528.500057349534</v>
      </c>
      <c r="B1502">
        <v>1.2648965428295225E-4</v>
      </c>
      <c r="C1502" s="9">
        <f>$E$4*Table154[[#This Row],[Potenza media oraria consumata normalizzata]]</f>
        <v>39.249739724000086</v>
      </c>
    </row>
    <row r="1503" spans="1:3" x14ac:dyDescent="0.3">
      <c r="A1503" s="4">
        <v>43528.541724074072</v>
      </c>
      <c r="B1503">
        <v>1.2921195559218059E-4</v>
      </c>
      <c r="C1503" s="9">
        <f>$E$4*Table154[[#This Row],[Potenza media oraria consumata normalizzata]]</f>
        <v>40.094469820253636</v>
      </c>
    </row>
    <row r="1504" spans="1:3" x14ac:dyDescent="0.3">
      <c r="A1504" s="4">
        <v>43528.583390798609</v>
      </c>
      <c r="B1504">
        <v>1.1013962991061535E-4</v>
      </c>
      <c r="C1504" s="9">
        <f>$E$4*Table154[[#This Row],[Potenza media oraria consumata normalizzata]]</f>
        <v>34.176327161263941</v>
      </c>
    </row>
    <row r="1505" spans="1:3" x14ac:dyDescent="0.3">
      <c r="A1505" s="4">
        <v>43528.625057523146</v>
      </c>
      <c r="B1505">
        <v>1.0450692146271577E-4</v>
      </c>
      <c r="C1505" s="9">
        <f>$E$4*Table154[[#This Row],[Potenza media oraria consumata normalizzata]]</f>
        <v>32.428497729880704</v>
      </c>
    </row>
    <row r="1506" spans="1:3" x14ac:dyDescent="0.3">
      <c r="A1506" s="4">
        <v>43528.666724247683</v>
      </c>
      <c r="B1506">
        <v>1.0064264921325866E-4</v>
      </c>
      <c r="C1506" s="9">
        <f>$E$4*Table154[[#This Row],[Potenza media oraria consumata normalizzata]]</f>
        <v>31.229414050874162</v>
      </c>
    </row>
    <row r="1507" spans="1:3" x14ac:dyDescent="0.3">
      <c r="A1507" s="4">
        <v>43528.708390972221</v>
      </c>
      <c r="B1507">
        <v>1.3182574449362728E-4</v>
      </c>
      <c r="C1507" s="9">
        <f>$E$4*Table154[[#This Row],[Potenza media oraria consumata normalizzata]]</f>
        <v>40.905528516372542</v>
      </c>
    </row>
    <row r="1508" spans="1:3" x14ac:dyDescent="0.3">
      <c r="A1508" s="4">
        <v>43528.750057696758</v>
      </c>
      <c r="B1508">
        <v>1.9269163316225455E-4</v>
      </c>
      <c r="C1508" s="9">
        <f>$E$4*Table154[[#This Row],[Potenza media oraria consumata normalizzata]]</f>
        <v>59.792213770247585</v>
      </c>
    </row>
    <row r="1509" spans="1:3" x14ac:dyDescent="0.3">
      <c r="A1509" s="4">
        <v>43528.791724421295</v>
      </c>
      <c r="B1509">
        <v>1.4697513913862215E-4</v>
      </c>
      <c r="C1509" s="9">
        <f>$E$4*Table154[[#This Row],[Potenza media oraria consumata normalizzata]]</f>
        <v>45.606385674714453</v>
      </c>
    </row>
    <row r="1510" spans="1:3" x14ac:dyDescent="0.3">
      <c r="A1510" s="4">
        <v>43528.833391145832</v>
      </c>
      <c r="B1510">
        <v>1.1025254464101617E-4</v>
      </c>
      <c r="C1510" s="9">
        <f>$E$4*Table154[[#This Row],[Potenza media oraria consumata normalizzata]]</f>
        <v>34.211364602107317</v>
      </c>
    </row>
    <row r="1511" spans="1:3" x14ac:dyDescent="0.3">
      <c r="A1511" s="4">
        <v>43528.875057870369</v>
      </c>
      <c r="B1511">
        <v>9.6223072434605748E-5</v>
      </c>
      <c r="C1511" s="9">
        <f>$E$4*Table154[[#This Row],[Potenza media oraria consumata normalizzata]]</f>
        <v>29.858019376458163</v>
      </c>
    </row>
    <row r="1512" spans="1:3" x14ac:dyDescent="0.3">
      <c r="A1512" s="4">
        <v>43528.916724594907</v>
      </c>
      <c r="B1512">
        <v>9.1664408369005043E-5</v>
      </c>
      <c r="C1512" s="9">
        <f>$E$4*Table154[[#This Row],[Potenza media oraria consumata normalizzata]]</f>
        <v>28.443465916902266</v>
      </c>
    </row>
    <row r="1513" spans="1:3" x14ac:dyDescent="0.3">
      <c r="A1513" s="4">
        <v>43528.958391319444</v>
      </c>
      <c r="B1513">
        <v>9.0021487684032126E-5</v>
      </c>
      <c r="C1513" s="9">
        <f>$E$4*Table154[[#This Row],[Potenza media oraria consumata normalizzata]]</f>
        <v>27.933667628355167</v>
      </c>
    </row>
    <row r="1514" spans="1:3" x14ac:dyDescent="0.3">
      <c r="A1514" s="4">
        <v>43529.000058043981</v>
      </c>
      <c r="B1514">
        <v>7.8539658254440296E-5</v>
      </c>
      <c r="C1514" s="9">
        <f>$E$4*Table154[[#This Row],[Potenza media oraria consumata normalizzata]]</f>
        <v>24.370855956352823</v>
      </c>
    </row>
    <row r="1515" spans="1:3" x14ac:dyDescent="0.3">
      <c r="A1515" s="4">
        <v>43529.041724768518</v>
      </c>
      <c r="B1515">
        <v>6.9612026111081339E-5</v>
      </c>
      <c r="C1515" s="9">
        <f>$E$4*Table154[[#This Row],[Potenza media oraria consumata normalizzata]]</f>
        <v>21.600611702268541</v>
      </c>
    </row>
    <row r="1516" spans="1:3" x14ac:dyDescent="0.3">
      <c r="A1516" s="4">
        <v>43529.083391493055</v>
      </c>
      <c r="B1516">
        <v>6.3097229351376008E-5</v>
      </c>
      <c r="C1516" s="9">
        <f>$E$4*Table154[[#This Row],[Potenza media oraria consumata normalizzata]]</f>
        <v>19.579070267731975</v>
      </c>
    </row>
    <row r="1517" spans="1:3" x14ac:dyDescent="0.3">
      <c r="A1517" s="4">
        <v>43529.125058217593</v>
      </c>
      <c r="B1517">
        <v>8.5099896423141506E-5</v>
      </c>
      <c r="C1517" s="9">
        <f>$E$4*Table154[[#This Row],[Potenza media oraria consumata normalizzata]]</f>
        <v>26.40649786010081</v>
      </c>
    </row>
    <row r="1518" spans="1:3" x14ac:dyDescent="0.3">
      <c r="A1518" s="4">
        <v>43529.16672494213</v>
      </c>
      <c r="B1518">
        <v>7.9615448241652023E-5</v>
      </c>
      <c r="C1518" s="9">
        <f>$E$4*Table154[[#This Row],[Potenza media oraria consumata normalizzata]]</f>
        <v>24.704673589384623</v>
      </c>
    </row>
    <row r="1519" spans="1:3" x14ac:dyDescent="0.3">
      <c r="A1519" s="4">
        <v>43529.208391666667</v>
      </c>
      <c r="B1519">
        <v>1.2527670442876894E-4</v>
      </c>
      <c r="C1519" s="9">
        <f>$E$4*Table154[[#This Row],[Potenza media oraria consumata normalizzata]]</f>
        <v>38.873361384246998</v>
      </c>
    </row>
    <row r="1520" spans="1:3" x14ac:dyDescent="0.3">
      <c r="A1520" s="4">
        <v>43529.250058391204</v>
      </c>
      <c r="B1520">
        <v>9.2489506108212537E-5</v>
      </c>
      <c r="C1520" s="9">
        <f>$E$4*Table154[[#This Row],[Potenza media oraria consumata normalizzata]]</f>
        <v>28.699493745378351</v>
      </c>
    </row>
    <row r="1521" spans="1:3" x14ac:dyDescent="0.3">
      <c r="A1521" s="4">
        <v>43529.291725115741</v>
      </c>
      <c r="B1521">
        <v>9.6608955801932413E-5</v>
      </c>
      <c r="C1521" s="9">
        <f>$E$4*Table154[[#This Row],[Potenza media oraria consumata normalizzata]]</f>
        <v>29.977758985339626</v>
      </c>
    </row>
    <row r="1522" spans="1:3" x14ac:dyDescent="0.3">
      <c r="A1522" s="4">
        <v>43529.333391840279</v>
      </c>
      <c r="B1522">
        <v>9.5373069778479025E-5</v>
      </c>
      <c r="C1522" s="9">
        <f>$E$4*Table154[[#This Row],[Potenza media oraria consumata normalizzata]]</f>
        <v>29.594263552262042</v>
      </c>
    </row>
    <row r="1523" spans="1:3" x14ac:dyDescent="0.3">
      <c r="A1523" s="4">
        <v>43529.375058564816</v>
      </c>
      <c r="B1523">
        <v>1.100257546795472E-4</v>
      </c>
      <c r="C1523" s="9">
        <f>$E$4*Table154[[#This Row],[Potenza media oraria consumata normalizzata]]</f>
        <v>34.140991677063496</v>
      </c>
    </row>
    <row r="1524" spans="1:3" x14ac:dyDescent="0.3">
      <c r="A1524" s="4">
        <v>43529.416725289353</v>
      </c>
      <c r="B1524">
        <v>1.222878483039721E-4</v>
      </c>
      <c r="C1524" s="9">
        <f>$E$4*Table154[[#This Row],[Potenza media oraria consumata normalizzata]]</f>
        <v>37.945919328722546</v>
      </c>
    </row>
    <row r="1525" spans="1:3" x14ac:dyDescent="0.3">
      <c r="A1525" s="4">
        <v>43529.45839201389</v>
      </c>
      <c r="B1525">
        <v>1.2684247525656308E-4</v>
      </c>
      <c r="C1525" s="9">
        <f>$E$4*Table154[[#This Row],[Potenza media oraria consumata normalizzata]]</f>
        <v>39.359220072111526</v>
      </c>
    </row>
    <row r="1526" spans="1:3" x14ac:dyDescent="0.3">
      <c r="A1526" s="4">
        <v>43529.500058738427</v>
      </c>
      <c r="B1526">
        <v>1.3535769500715755E-4</v>
      </c>
      <c r="C1526" s="9">
        <f>$E$4*Table154[[#This Row],[Potenza media oraria consumata normalizzata]]</f>
        <v>42.001492760720986</v>
      </c>
    </row>
    <row r="1527" spans="1:3" x14ac:dyDescent="0.3">
      <c r="A1527" s="4">
        <v>43529.541725462965</v>
      </c>
      <c r="B1527">
        <v>8.7923449150805339E-5</v>
      </c>
      <c r="C1527" s="9">
        <f>$E$4*Table154[[#This Row],[Potenza media oraria consumata normalizzata]]</f>
        <v>27.282646271494897</v>
      </c>
    </row>
    <row r="1528" spans="1:3" x14ac:dyDescent="0.3">
      <c r="A1528" s="4">
        <v>43529.583392187502</v>
      </c>
      <c r="B1528">
        <v>9.0548955118321972E-5</v>
      </c>
      <c r="C1528" s="9">
        <f>$E$4*Table154[[#This Row],[Potenza media oraria consumata normalizzata]]</f>
        <v>28.097340773215308</v>
      </c>
    </row>
    <row r="1529" spans="1:3" x14ac:dyDescent="0.3">
      <c r="A1529" s="4">
        <v>43529.625058912039</v>
      </c>
      <c r="B1529">
        <v>7.9951288574430039E-5</v>
      </c>
      <c r="C1529" s="9">
        <f>$E$4*Table154[[#This Row],[Potenza media oraria consumata normalizzata]]</f>
        <v>24.80888484464564</v>
      </c>
    </row>
    <row r="1530" spans="1:3" x14ac:dyDescent="0.3">
      <c r="A1530" s="4">
        <v>43529.666725636576</v>
      </c>
      <c r="B1530">
        <v>8.974418031985467E-5</v>
      </c>
      <c r="C1530" s="9">
        <f>$E$4*Table154[[#This Row],[Potenza media oraria consumata normalizzata]]</f>
        <v>27.847619153250903</v>
      </c>
    </row>
    <row r="1531" spans="1:3" x14ac:dyDescent="0.3">
      <c r="A1531" s="4">
        <v>43529.708392361114</v>
      </c>
      <c r="B1531">
        <v>1.055386960249817E-4</v>
      </c>
      <c r="C1531" s="9">
        <f>$E$4*Table154[[#This Row],[Potenza media oraria consumata normalizzata]]</f>
        <v>32.748657376551819</v>
      </c>
    </row>
    <row r="1532" spans="1:3" x14ac:dyDescent="0.3">
      <c r="A1532" s="4">
        <v>43529.750059085651</v>
      </c>
      <c r="B1532">
        <v>1.5941973202128669E-4</v>
      </c>
      <c r="C1532" s="9">
        <f>$E$4*Table154[[#This Row],[Potenza media oraria consumata normalizzata]]</f>
        <v>49.467942846205261</v>
      </c>
    </row>
    <row r="1533" spans="1:3" x14ac:dyDescent="0.3">
      <c r="A1533" s="4">
        <v>43529.791725810188</v>
      </c>
      <c r="B1533">
        <v>1.2400273866201844E-4</v>
      </c>
      <c r="C1533" s="9">
        <f>$E$4*Table154[[#This Row],[Potenza media oraria consumata normalizzata]]</f>
        <v>38.478049806824323</v>
      </c>
    </row>
    <row r="1534" spans="1:3" x14ac:dyDescent="0.3">
      <c r="A1534" s="4">
        <v>43529.833392534725</v>
      </c>
      <c r="B1534">
        <v>1.4214113352454131E-4</v>
      </c>
      <c r="C1534" s="9">
        <f>$E$4*Table154[[#This Row],[Potenza media oraria consumata normalizzata]]</f>
        <v>44.106393732665168</v>
      </c>
    </row>
    <row r="1535" spans="1:3" x14ac:dyDescent="0.3">
      <c r="A1535" s="4">
        <v>43529.875059259262</v>
      </c>
      <c r="B1535">
        <v>9.3830441538737092E-5</v>
      </c>
      <c r="C1535" s="9">
        <f>$E$4*Table154[[#This Row],[Potenza media oraria consumata normalizzata]]</f>
        <v>29.115586009470121</v>
      </c>
    </row>
    <row r="1536" spans="1:3" x14ac:dyDescent="0.3">
      <c r="A1536" s="4">
        <v>43529.9167259838</v>
      </c>
      <c r="B1536">
        <v>9.8971818300806427E-5</v>
      </c>
      <c r="C1536" s="9">
        <f>$E$4*Table154[[#This Row],[Potenza media oraria consumata normalizzata]]</f>
        <v>30.710955218740235</v>
      </c>
    </row>
    <row r="1537" spans="1:3" x14ac:dyDescent="0.3">
      <c r="A1537" s="4">
        <v>43529.958392708337</v>
      </c>
      <c r="B1537">
        <v>8.5894419774353896E-5</v>
      </c>
      <c r="C1537" s="9">
        <f>$E$4*Table154[[#This Row],[Potenza media oraria consumata normalizzata]]</f>
        <v>26.653038455982013</v>
      </c>
    </row>
    <row r="1538" spans="1:3" x14ac:dyDescent="0.3">
      <c r="A1538" s="4">
        <v>43530.000059432874</v>
      </c>
      <c r="B1538">
        <v>7.9176905969472499E-5</v>
      </c>
      <c r="C1538" s="9">
        <f>$E$4*Table154[[#This Row],[Potenza media oraria consumata normalizzata]]</f>
        <v>24.568593922327317</v>
      </c>
    </row>
    <row r="1539" spans="1:3" x14ac:dyDescent="0.3">
      <c r="A1539" s="4">
        <v>43530.041726157404</v>
      </c>
      <c r="B1539">
        <v>6.412139953023098E-5</v>
      </c>
      <c r="C1539" s="9">
        <f>$E$4*Table154[[#This Row],[Potenza media oraria consumata normalizzata]]</f>
        <v>19.896870274230672</v>
      </c>
    </row>
    <row r="1540" spans="1:3" x14ac:dyDescent="0.3">
      <c r="A1540" s="4">
        <v>43530.083392881941</v>
      </c>
      <c r="B1540">
        <v>6.7988354706715701E-5</v>
      </c>
      <c r="C1540" s="9">
        <f>$E$4*Table154[[#This Row],[Potenza media oraria consumata normalizzata]]</f>
        <v>21.096786465493881</v>
      </c>
    </row>
    <row r="1541" spans="1:3" x14ac:dyDescent="0.3">
      <c r="A1541" s="4">
        <v>43530.125059606478</v>
      </c>
      <c r="B1541">
        <v>6.6456709108851311E-5</v>
      </c>
      <c r="C1541" s="9">
        <f>$E$4*Table154[[#This Row],[Potenza media oraria consumata normalizzata]]</f>
        <v>20.621516836476562</v>
      </c>
    </row>
    <row r="1542" spans="1:3" x14ac:dyDescent="0.3">
      <c r="A1542" s="4">
        <v>43530.166726331016</v>
      </c>
      <c r="B1542">
        <v>9.4915461215283327E-5</v>
      </c>
      <c r="C1542" s="9">
        <f>$E$4*Table154[[#This Row],[Potenza media oraria consumata normalizzata]]</f>
        <v>29.452267615102418</v>
      </c>
    </row>
    <row r="1543" spans="1:3" x14ac:dyDescent="0.3">
      <c r="A1543" s="4">
        <v>43530.208393055553</v>
      </c>
      <c r="B1543">
        <v>1.0611824324045319E-4</v>
      </c>
      <c r="C1543" s="9">
        <f>$E$4*Table154[[#This Row],[Potenza media oraria consumata normalizzata]]</f>
        <v>32.928490877512623</v>
      </c>
    </row>
    <row r="1544" spans="1:3" x14ac:dyDescent="0.3">
      <c r="A1544" s="4">
        <v>43530.25005978009</v>
      </c>
      <c r="B1544">
        <v>1.0391501079086097E-4</v>
      </c>
      <c r="C1544" s="9">
        <f>$E$4*Table154[[#This Row],[Potenza media oraria consumata normalizzata]]</f>
        <v>32.244827848404157</v>
      </c>
    </row>
    <row r="1545" spans="1:3" x14ac:dyDescent="0.3">
      <c r="A1545" s="4">
        <v>43530.291726504627</v>
      </c>
      <c r="B1545">
        <v>8.6380266677690899E-5</v>
      </c>
      <c r="C1545" s="9">
        <f>$E$4*Table154[[#This Row],[Potenza media oraria consumata normalizzata]]</f>
        <v>26.803796750087486</v>
      </c>
    </row>
    <row r="1546" spans="1:3" x14ac:dyDescent="0.3">
      <c r="A1546" s="4">
        <v>43530.333393229164</v>
      </c>
      <c r="B1546">
        <v>1.052718135716791E-4</v>
      </c>
      <c r="C1546" s="9">
        <f>$E$4*Table154[[#This Row],[Potenza media oraria consumata normalizzata]]</f>
        <v>32.665843751292023</v>
      </c>
    </row>
    <row r="1547" spans="1:3" x14ac:dyDescent="0.3">
      <c r="A1547" s="4">
        <v>43530.375059953702</v>
      </c>
      <c r="B1547">
        <v>8.4983890937379369E-5</v>
      </c>
      <c r="C1547" s="9">
        <f>$E$4*Table154[[#This Row],[Potenza media oraria consumata normalizzata]]</f>
        <v>26.370501357868818</v>
      </c>
    </row>
    <row r="1548" spans="1:3" x14ac:dyDescent="0.3">
      <c r="A1548" s="4">
        <v>43530.416726678239</v>
      </c>
      <c r="B1548">
        <v>1.1038105926815542E-4</v>
      </c>
      <c r="C1548" s="9">
        <f>$E$4*Table154[[#This Row],[Potenza media oraria consumata normalizzata]]</f>
        <v>34.251242690908626</v>
      </c>
    </row>
    <row r="1549" spans="1:3" x14ac:dyDescent="0.3">
      <c r="A1549" s="4">
        <v>43530.458393402776</v>
      </c>
      <c r="B1549">
        <v>9.9961903213238888E-5</v>
      </c>
      <c r="C1549" s="9">
        <f>$E$4*Table154[[#This Row],[Potenza media oraria consumata normalizzata]]</f>
        <v>31.018178567068027</v>
      </c>
    </row>
    <row r="1550" spans="1:3" x14ac:dyDescent="0.3">
      <c r="A1550" s="4">
        <v>43530.500060127313</v>
      </c>
      <c r="B1550">
        <v>1.3129663623108535E-4</v>
      </c>
      <c r="C1550" s="9">
        <f>$E$4*Table154[[#This Row],[Potenza media oraria consumata normalizzata]]</f>
        <v>40.741346222505783</v>
      </c>
    </row>
    <row r="1551" spans="1:3" x14ac:dyDescent="0.3">
      <c r="A1551" s="4">
        <v>43530.54172685185</v>
      </c>
      <c r="B1551">
        <v>1.0634948789955047E-4</v>
      </c>
      <c r="C1551" s="9">
        <f>$E$4*Table154[[#This Row],[Potenza media oraria consumata normalizzata]]</f>
        <v>33.000246095230509</v>
      </c>
    </row>
    <row r="1552" spans="1:3" x14ac:dyDescent="0.3">
      <c r="A1552" s="4">
        <v>43530.583393576388</v>
      </c>
      <c r="B1552">
        <v>1.0269982536460758E-4</v>
      </c>
      <c r="C1552" s="9">
        <f>$E$4*Table154[[#This Row],[Potenza media oraria consumata normalizzata]]</f>
        <v>31.867755810637732</v>
      </c>
    </row>
    <row r="1553" spans="1:3" x14ac:dyDescent="0.3">
      <c r="A1553" s="4">
        <v>43530.625060300925</v>
      </c>
      <c r="B1553">
        <v>1.2157815630840764E-4</v>
      </c>
      <c r="C1553" s="9">
        <f>$E$4*Table154[[#This Row],[Potenza media oraria consumata normalizzata]]</f>
        <v>37.725701902498891</v>
      </c>
    </row>
    <row r="1554" spans="1:3" x14ac:dyDescent="0.3">
      <c r="A1554" s="4">
        <v>43530.666727025462</v>
      </c>
      <c r="B1554">
        <v>9.0967594722167805E-5</v>
      </c>
      <c r="C1554" s="9">
        <f>$E$4*Table154[[#This Row],[Potenza media oraria consumata normalizzata]]</f>
        <v>28.227244642288671</v>
      </c>
    </row>
    <row r="1555" spans="1:3" x14ac:dyDescent="0.3">
      <c r="A1555" s="4">
        <v>43530.708393749999</v>
      </c>
      <c r="B1555">
        <v>1.1775313826866203E-4</v>
      </c>
      <c r="C1555" s="9">
        <f>$E$4*Table154[[#This Row],[Potenza media oraria consumata normalizzata]]</f>
        <v>36.538798804765825</v>
      </c>
    </row>
    <row r="1556" spans="1:3" x14ac:dyDescent="0.3">
      <c r="A1556" s="4">
        <v>43530.750060474536</v>
      </c>
      <c r="B1556">
        <v>1.2442184844490116E-4</v>
      </c>
      <c r="C1556" s="9">
        <f>$E$4*Table154[[#This Row],[Potenza media oraria consumata normalizzata]]</f>
        <v>38.608099572452829</v>
      </c>
    </row>
    <row r="1557" spans="1:3" x14ac:dyDescent="0.3">
      <c r="A1557" s="4">
        <v>43530.791727199074</v>
      </c>
      <c r="B1557">
        <v>1.4108282870754302E-4</v>
      </c>
      <c r="C1557" s="9">
        <f>$E$4*Table154[[#This Row],[Potenza media oraria consumata normalizzata]]</f>
        <v>43.778001747950597</v>
      </c>
    </row>
    <row r="1558" spans="1:3" x14ac:dyDescent="0.3">
      <c r="A1558" s="4">
        <v>43530.833393923611</v>
      </c>
      <c r="B1558">
        <v>8.7889260298413125E-5</v>
      </c>
      <c r="C1558" s="9">
        <f>$E$4*Table154[[#This Row],[Potenza media oraria consumata normalizzata]]</f>
        <v>27.272037470597592</v>
      </c>
    </row>
    <row r="1559" spans="1:3" x14ac:dyDescent="0.3">
      <c r="A1559" s="4">
        <v>43530.875060648148</v>
      </c>
      <c r="B1559">
        <v>1.0008073854633537E-4</v>
      </c>
      <c r="C1559" s="9">
        <f>$E$4*Table154[[#This Row],[Potenza media oraria consumata normalizzata]]</f>
        <v>31.055053170927863</v>
      </c>
    </row>
    <row r="1560" spans="1:3" x14ac:dyDescent="0.3">
      <c r="A1560" s="4">
        <v>43530.916727372685</v>
      </c>
      <c r="B1560">
        <v>1.0629739915271358E-4</v>
      </c>
      <c r="C1560" s="9">
        <f>$E$4*Table154[[#This Row],[Potenza media oraria consumata normalizzata]]</f>
        <v>32.984082957087026</v>
      </c>
    </row>
    <row r="1561" spans="1:3" x14ac:dyDescent="0.3">
      <c r="A1561" s="4">
        <v>43530.958394097222</v>
      </c>
      <c r="B1561">
        <v>7.6265069009109383E-5</v>
      </c>
      <c r="C1561" s="9">
        <f>$E$4*Table154[[#This Row],[Potenza media oraria consumata normalizzata]]</f>
        <v>23.665050913526642</v>
      </c>
    </row>
    <row r="1562" spans="1:3" x14ac:dyDescent="0.3">
      <c r="A1562" s="4">
        <v>43531.00006082176</v>
      </c>
      <c r="B1562">
        <v>8.6118532252560579E-5</v>
      </c>
      <c r="C1562" s="9">
        <f>$E$4*Table154[[#This Row],[Potenza media oraria consumata normalizzata]]</f>
        <v>26.722580557969547</v>
      </c>
    </row>
    <row r="1563" spans="1:3" x14ac:dyDescent="0.3">
      <c r="A1563" s="4">
        <v>43531.041727546297</v>
      </c>
      <c r="B1563">
        <v>7.3654234884201983E-5</v>
      </c>
      <c r="C1563" s="9">
        <f>$E$4*Table154[[#This Row],[Potenza media oraria consumata normalizzata]]</f>
        <v>22.854909084567876</v>
      </c>
    </row>
    <row r="1564" spans="1:3" x14ac:dyDescent="0.3">
      <c r="A1564" s="4">
        <v>43531.083394270834</v>
      </c>
      <c r="B1564">
        <v>8.09608347941383E-5</v>
      </c>
      <c r="C1564" s="9">
        <f>$E$4*Table154[[#This Row],[Potenza media oraria consumata normalizzata]]</f>
        <v>25.122147036621115</v>
      </c>
    </row>
    <row r="1565" spans="1:3" x14ac:dyDescent="0.3">
      <c r="A1565" s="4">
        <v>43531.125060995371</v>
      </c>
      <c r="B1565">
        <v>7.339489423503038E-5</v>
      </c>
      <c r="C1565" s="9">
        <f>$E$4*Table154[[#This Row],[Potenza media oraria consumata normalizzata]]</f>
        <v>22.774435681129926</v>
      </c>
    </row>
    <row r="1566" spans="1:3" x14ac:dyDescent="0.3">
      <c r="A1566" s="4">
        <v>43531.166727719909</v>
      </c>
      <c r="B1566">
        <v>1.0408308516342082E-4</v>
      </c>
      <c r="C1566" s="9">
        <f>$E$4*Table154[[#This Row],[Potenza media oraria consumata normalizzata]]</f>
        <v>32.296981326209476</v>
      </c>
    </row>
    <row r="1567" spans="1:3" x14ac:dyDescent="0.3">
      <c r="A1567" s="4">
        <v>43531.208394444446</v>
      </c>
      <c r="B1567">
        <v>1.015158316952793E-4</v>
      </c>
      <c r="C1567" s="9">
        <f>$E$4*Table154[[#This Row],[Potenza media oraria consumata normalizzata]]</f>
        <v>31.500362575045166</v>
      </c>
    </row>
    <row r="1568" spans="1:3" x14ac:dyDescent="0.3">
      <c r="A1568" s="4">
        <v>43531.250061168983</v>
      </c>
      <c r="B1568">
        <v>1.0892913002550771E-4</v>
      </c>
      <c r="C1568" s="9">
        <f>$E$4*Table154[[#This Row],[Potenza media oraria consumata normalizzata]]</f>
        <v>33.800709046915038</v>
      </c>
    </row>
    <row r="1569" spans="1:3" x14ac:dyDescent="0.3">
      <c r="A1569" s="4">
        <v>43531.29172789352</v>
      </c>
      <c r="B1569">
        <v>1.0460983233891574E-4</v>
      </c>
      <c r="C1569" s="9">
        <f>$E$4*Table154[[#This Row],[Potenza media oraria consumata normalizzata]]</f>
        <v>32.460430974765558</v>
      </c>
    </row>
    <row r="1570" spans="1:3" x14ac:dyDescent="0.3">
      <c r="A1570" s="4">
        <v>43531.333394618057</v>
      </c>
      <c r="B1570">
        <v>7.4245507871811261E-5</v>
      </c>
      <c r="C1570" s="9">
        <f>$E$4*Table154[[#This Row],[Potenza media oraria consumata normalizzata]]</f>
        <v>23.038381092623034</v>
      </c>
    </row>
    <row r="1571" spans="1:3" x14ac:dyDescent="0.3">
      <c r="A1571" s="4">
        <v>43531.375061342595</v>
      </c>
      <c r="B1571">
        <v>1.0217527299333444E-4</v>
      </c>
      <c r="C1571" s="9">
        <f>$E$4*Table154[[#This Row],[Potenza media oraria consumata normalizzata]]</f>
        <v>31.704987209831678</v>
      </c>
    </row>
    <row r="1572" spans="1:3" x14ac:dyDescent="0.3">
      <c r="A1572" s="4">
        <v>43531.416728067132</v>
      </c>
      <c r="B1572">
        <v>9.4157765291853733E-5</v>
      </c>
      <c r="C1572" s="9">
        <f>$E$4*Table154[[#This Row],[Potenza media oraria consumata normalizzata]]</f>
        <v>29.217154570062213</v>
      </c>
    </row>
    <row r="1573" spans="1:3" x14ac:dyDescent="0.3">
      <c r="A1573" s="4">
        <v>43531.458394791669</v>
      </c>
      <c r="B1573">
        <v>1.1677614509768576E-4</v>
      </c>
      <c r="C1573" s="9">
        <f>$E$4*Table154[[#This Row],[Potenza media oraria consumata normalizzata]]</f>
        <v>36.235637823811892</v>
      </c>
    </row>
    <row r="1574" spans="1:3" x14ac:dyDescent="0.3">
      <c r="A1574" s="4">
        <v>43531.500061516206</v>
      </c>
      <c r="B1574">
        <v>1.2643250708742622E-4</v>
      </c>
      <c r="C1574" s="9">
        <f>$E$4*Table154[[#This Row],[Potenza media oraria consumata normalizzata]]</f>
        <v>39.232006949228357</v>
      </c>
    </row>
    <row r="1575" spans="1:3" x14ac:dyDescent="0.3">
      <c r="A1575" s="4">
        <v>43531.541728240743</v>
      </c>
      <c r="B1575">
        <v>1.0519481513716451E-4</v>
      </c>
      <c r="C1575" s="9">
        <f>$E$4*Table154[[#This Row],[Potenza media oraria consumata normalizzata]]</f>
        <v>32.641951137062151</v>
      </c>
    </row>
    <row r="1576" spans="1:3" x14ac:dyDescent="0.3">
      <c r="A1576" s="4">
        <v>43531.583394965281</v>
      </c>
      <c r="B1576">
        <v>8.4160200025449147E-5</v>
      </c>
      <c r="C1576" s="9">
        <f>$E$4*Table154[[#This Row],[Potenza media oraria consumata normalizzata]]</f>
        <v>26.114910067896869</v>
      </c>
    </row>
    <row r="1577" spans="1:3" x14ac:dyDescent="0.3">
      <c r="A1577" s="4">
        <v>43531.625061689818</v>
      </c>
      <c r="B1577">
        <v>9.2646586550010975E-5</v>
      </c>
      <c r="C1577" s="9">
        <f>$E$4*Table154[[#This Row],[Potenza media oraria consumata normalizzata]]</f>
        <v>28.748235806468404</v>
      </c>
    </row>
    <row r="1578" spans="1:3" x14ac:dyDescent="0.3">
      <c r="A1578" s="4">
        <v>43531.666728414355</v>
      </c>
      <c r="B1578">
        <v>1.06668499779247E-4</v>
      </c>
      <c r="C1578" s="9">
        <f>$E$4*Table154[[#This Row],[Potenza media oraria consumata normalizzata]]</f>
        <v>33.099235481500344</v>
      </c>
    </row>
    <row r="1579" spans="1:3" x14ac:dyDescent="0.3">
      <c r="A1579" s="4">
        <v>43531.708395138892</v>
      </c>
      <c r="B1579">
        <v>1.1812775490657626E-4</v>
      </c>
      <c r="C1579" s="9">
        <f>$E$4*Table154[[#This Row],[Potenza media oraria consumata normalizzata]]</f>
        <v>36.655042347510616</v>
      </c>
    </row>
    <row r="1580" spans="1:3" x14ac:dyDescent="0.3">
      <c r="A1580" s="4">
        <v>43531.750061863429</v>
      </c>
      <c r="B1580">
        <v>1.6466511770362287E-4</v>
      </c>
      <c r="C1580" s="9">
        <f>$E$4*Table154[[#This Row],[Potenza media oraria consumata normalizzata]]</f>
        <v>51.09558602343418</v>
      </c>
    </row>
    <row r="1581" spans="1:3" x14ac:dyDescent="0.3">
      <c r="A1581" s="4">
        <v>43531.791728587959</v>
      </c>
      <c r="B1581">
        <v>9.921360513341423E-5</v>
      </c>
      <c r="C1581" s="9">
        <f>$E$4*Table154[[#This Row],[Potenza media oraria consumata normalizzata]]</f>
        <v>30.785981672898437</v>
      </c>
    </row>
    <row r="1582" spans="1:3" x14ac:dyDescent="0.3">
      <c r="A1582" s="4">
        <v>43531.833395312497</v>
      </c>
      <c r="B1582">
        <v>1.0608599267122264E-4</v>
      </c>
      <c r="C1582" s="9">
        <f>$E$4*Table154[[#This Row],[Potenza media oraria consumata normalizzata]]</f>
        <v>32.91848352588039</v>
      </c>
    </row>
    <row r="1583" spans="1:3" x14ac:dyDescent="0.3">
      <c r="A1583" s="4">
        <v>43531.875062037034</v>
      </c>
      <c r="B1583">
        <v>8.8249710485788869E-5</v>
      </c>
      <c r="C1583" s="9">
        <f>$E$4*Table154[[#This Row],[Potenza media oraria consumata normalizzata]]</f>
        <v>27.383885163740285</v>
      </c>
    </row>
    <row r="1584" spans="1:3" x14ac:dyDescent="0.3">
      <c r="A1584" s="4">
        <v>43531.916728761571</v>
      </c>
      <c r="B1584">
        <v>6.9460441022663798E-5</v>
      </c>
      <c r="C1584" s="9">
        <f>$E$4*Table154[[#This Row],[Potenza media oraria consumata normalizzata]]</f>
        <v>21.553574849332577</v>
      </c>
    </row>
    <row r="1585" spans="1:3" x14ac:dyDescent="0.3">
      <c r="A1585" s="4">
        <v>43531.958395486108</v>
      </c>
      <c r="B1585">
        <v>8.2588539375575429E-5</v>
      </c>
      <c r="C1585" s="9">
        <f>$E$4*Table154[[#This Row],[Potenza media oraria consumata normalizzata]]</f>
        <v>25.627223768241056</v>
      </c>
    </row>
    <row r="1586" spans="1:3" x14ac:dyDescent="0.3">
      <c r="A1586" s="4">
        <v>43532.000062210645</v>
      </c>
      <c r="B1586">
        <v>7.6846179882900651E-5</v>
      </c>
      <c r="C1586" s="9">
        <f>$E$4*Table154[[#This Row],[Potenza media oraria consumata normalizzata]]</f>
        <v>23.845369617664073</v>
      </c>
    </row>
    <row r="1587" spans="1:3" x14ac:dyDescent="0.3">
      <c r="A1587" s="4">
        <v>43532.041728935183</v>
      </c>
      <c r="B1587">
        <v>7.2083711863594704E-5</v>
      </c>
      <c r="C1587" s="9">
        <f>$E$4*Table154[[#This Row],[Potenza media oraria consumata normalizzata]]</f>
        <v>22.367575791273438</v>
      </c>
    </row>
    <row r="1588" spans="1:3" x14ac:dyDescent="0.3">
      <c r="A1588" s="4">
        <v>43532.08339565972</v>
      </c>
      <c r="B1588">
        <v>7.7982568072561687E-5</v>
      </c>
      <c r="C1588" s="9">
        <f>$E$4*Table154[[#This Row],[Potenza media oraria consumata normalizzata]]</f>
        <v>24.197990872915891</v>
      </c>
    </row>
    <row r="1589" spans="1:3" x14ac:dyDescent="0.3">
      <c r="A1589" s="4">
        <v>43532.125062384257</v>
      </c>
      <c r="B1589">
        <v>6.7486326891491683E-5</v>
      </c>
      <c r="C1589" s="9">
        <f>$E$4*Table154[[#This Row],[Potenza media oraria consumata normalizzata]]</f>
        <v>20.941007234429868</v>
      </c>
    </row>
    <row r="1590" spans="1:3" x14ac:dyDescent="0.3">
      <c r="A1590" s="4">
        <v>43532.166729108794</v>
      </c>
      <c r="B1590">
        <v>9.5936300858879867E-5</v>
      </c>
      <c r="C1590" s="9">
        <f>$E$4*Table154[[#This Row],[Potenza media oraria consumata normalizzata]]</f>
        <v>29.769034156510422</v>
      </c>
    </row>
    <row r="1591" spans="1:3" x14ac:dyDescent="0.3">
      <c r="A1591" s="4">
        <v>43532.208395833331</v>
      </c>
      <c r="B1591">
        <v>9.7359316793177751E-5</v>
      </c>
      <c r="C1591" s="9">
        <f>$E$4*Table154[[#This Row],[Potenza media oraria consumata normalizzata]]</f>
        <v>30.210596000923054</v>
      </c>
    </row>
    <row r="1592" spans="1:3" x14ac:dyDescent="0.3">
      <c r="A1592" s="4">
        <v>43532.250062557869</v>
      </c>
      <c r="B1592">
        <v>9.6931979934542783E-5</v>
      </c>
      <c r="C1592" s="9">
        <f>$E$4*Table154[[#This Row],[Potenza media oraria consumata normalizzata]]</f>
        <v>30.077993373688624</v>
      </c>
    </row>
    <row r="1593" spans="1:3" x14ac:dyDescent="0.3">
      <c r="A1593" s="4">
        <v>43532.291729282406</v>
      </c>
      <c r="B1593">
        <v>1.0109210890494436E-4</v>
      </c>
      <c r="C1593" s="9">
        <f>$E$4*Table154[[#This Row],[Potenza media oraria consumata normalizzata]]</f>
        <v>31.368881393204237</v>
      </c>
    </row>
    <row r="1594" spans="1:3" x14ac:dyDescent="0.3">
      <c r="A1594" s="4">
        <v>43532.333396006943</v>
      </c>
      <c r="B1594">
        <v>8.9610797426186028E-5</v>
      </c>
      <c r="C1594" s="9">
        <f>$E$4*Table154[[#This Row],[Potenza media oraria consumata normalizzata]]</f>
        <v>27.806230441345523</v>
      </c>
    </row>
    <row r="1595" spans="1:3" x14ac:dyDescent="0.3">
      <c r="A1595" s="4">
        <v>43532.37506273148</v>
      </c>
      <c r="B1595">
        <v>1.0140815902378358E-4</v>
      </c>
      <c r="C1595" s="9">
        <f>$E$4*Table154[[#This Row],[Potenza media oraria consumata normalizzata]]</f>
        <v>31.466951745080046</v>
      </c>
    </row>
    <row r="1596" spans="1:3" x14ac:dyDescent="0.3">
      <c r="A1596" s="4">
        <v>43532.416729456017</v>
      </c>
      <c r="B1596">
        <v>9.3387164326901674E-5</v>
      </c>
      <c r="C1596" s="9">
        <f>$E$4*Table154[[#This Row],[Potenza media oraria consumata normalizzata]]</f>
        <v>28.978037090637589</v>
      </c>
    </row>
    <row r="1597" spans="1:3" x14ac:dyDescent="0.3">
      <c r="A1597" s="4">
        <v>43532.458396180555</v>
      </c>
      <c r="B1597">
        <v>8.7002250308450092E-5</v>
      </c>
      <c r="C1597" s="9">
        <f>$E$4*Table154[[#This Row],[Potenza media oraria consumata normalizzata]]</f>
        <v>26.996798270712063</v>
      </c>
    </row>
    <row r="1598" spans="1:3" x14ac:dyDescent="0.3">
      <c r="A1598" s="4">
        <v>43532.500062905092</v>
      </c>
      <c r="B1598">
        <v>1.2368533117413315E-4</v>
      </c>
      <c r="C1598" s="9">
        <f>$E$4*Table154[[#This Row],[Potenza media oraria consumata normalizzata]]</f>
        <v>38.379558263333514</v>
      </c>
    </row>
    <row r="1599" spans="1:3" x14ac:dyDescent="0.3">
      <c r="A1599" s="4">
        <v>43532.541729629629</v>
      </c>
      <c r="B1599">
        <v>1.1019545727888571E-4</v>
      </c>
      <c r="C1599" s="9">
        <f>$E$4*Table154[[#This Row],[Potenza media oraria consumata normalizzata]]</f>
        <v>34.193650393638237</v>
      </c>
    </row>
    <row r="1600" spans="1:3" x14ac:dyDescent="0.3">
      <c r="A1600" s="4">
        <v>43532.583396354166</v>
      </c>
      <c r="B1600">
        <v>8.6233556282311297E-5</v>
      </c>
      <c r="C1600" s="9">
        <f>$E$4*Table154[[#This Row],[Potenza media oraria consumata normalizzata]]</f>
        <v>26.758272514401195</v>
      </c>
    </row>
    <row r="1601" spans="1:3" x14ac:dyDescent="0.3">
      <c r="A1601" s="4">
        <v>43532.625063078704</v>
      </c>
      <c r="B1601">
        <v>8.4334908064308517E-5</v>
      </c>
      <c r="C1601" s="9">
        <f>$E$4*Table154[[#This Row],[Potenza media oraria consumata normalizzata]]</f>
        <v>26.169121972354933</v>
      </c>
    </row>
    <row r="1602" spans="1:3" x14ac:dyDescent="0.3">
      <c r="A1602" s="4">
        <v>43532.666729803241</v>
      </c>
      <c r="B1602">
        <v>9.7944381885948438E-5</v>
      </c>
      <c r="C1602" s="9">
        <f>$E$4*Table154[[#This Row],[Potenza media oraria consumata normalizzata]]</f>
        <v>30.392141699209802</v>
      </c>
    </row>
    <row r="1603" spans="1:3" x14ac:dyDescent="0.3">
      <c r="A1603" s="4">
        <v>43532.708396527778</v>
      </c>
      <c r="B1603">
        <v>1.3116992507140602E-4</v>
      </c>
      <c r="C1603" s="9">
        <f>$E$4*Table154[[#This Row],[Potenza media oraria consumata normalizzata]]</f>
        <v>40.70202774965729</v>
      </c>
    </row>
    <row r="1604" spans="1:3" x14ac:dyDescent="0.3">
      <c r="A1604" s="4">
        <v>43532.750063252315</v>
      </c>
      <c r="B1604">
        <v>1.2967657583255361E-4</v>
      </c>
      <c r="C1604" s="9">
        <f>$E$4*Table154[[#This Row],[Potenza media oraria consumata normalizzata]]</f>
        <v>40.238641480841387</v>
      </c>
    </row>
    <row r="1605" spans="1:3" x14ac:dyDescent="0.3">
      <c r="A1605" s="4">
        <v>43532.791729976852</v>
      </c>
      <c r="B1605">
        <v>1.1075719176037376E-4</v>
      </c>
      <c r="C1605" s="9">
        <f>$E$4*Table154[[#This Row],[Potenza media oraria consumata normalizzata]]</f>
        <v>34.367956603243975</v>
      </c>
    </row>
    <row r="1606" spans="1:3" x14ac:dyDescent="0.3">
      <c r="A1606" s="4">
        <v>43532.83339670139</v>
      </c>
      <c r="B1606">
        <v>1.0088415935253677E-4</v>
      </c>
      <c r="C1606" s="9">
        <f>$E$4*Table154[[#This Row],[Potenza media oraria consumata normalizzata]]</f>
        <v>31.304354647092161</v>
      </c>
    </row>
    <row r="1607" spans="1:3" x14ac:dyDescent="0.3">
      <c r="A1607" s="4">
        <v>43532.875063425927</v>
      </c>
      <c r="B1607">
        <v>1.1280005032553628E-4</v>
      </c>
      <c r="C1607" s="9">
        <f>$E$4*Table154[[#This Row],[Potenza media oraria consumata normalizzata]]</f>
        <v>35.001855616013906</v>
      </c>
    </row>
    <row r="1608" spans="1:3" x14ac:dyDescent="0.3">
      <c r="A1608" s="4">
        <v>43532.916730150464</v>
      </c>
      <c r="B1608">
        <v>7.9493049781001173E-5</v>
      </c>
      <c r="C1608" s="9">
        <f>$E$4*Table154[[#This Row],[Potenza media oraria consumata normalizzata]]</f>
        <v>24.666693347044664</v>
      </c>
    </row>
    <row r="1609" spans="1:3" x14ac:dyDescent="0.3">
      <c r="A1609" s="4">
        <v>43532.958396875001</v>
      </c>
      <c r="B1609">
        <v>7.7876036682839517E-5</v>
      </c>
      <c r="C1609" s="9">
        <f>$E$4*Table154[[#This Row],[Potenza media oraria consumata normalizzata]]</f>
        <v>24.164934182685101</v>
      </c>
    </row>
    <row r="1610" spans="1:3" x14ac:dyDescent="0.3">
      <c r="A1610" s="4">
        <v>43533.000063599538</v>
      </c>
      <c r="B1610">
        <v>7.2011798918153596E-5</v>
      </c>
      <c r="C1610" s="9">
        <f>$E$4*Table154[[#This Row],[Potenza media oraria consumata normalizzata]]</f>
        <v>22.345261204303061</v>
      </c>
    </row>
    <row r="1611" spans="1:3" x14ac:dyDescent="0.3">
      <c r="A1611" s="4">
        <v>43533.041730324076</v>
      </c>
      <c r="B1611">
        <v>7.3175366454279224E-5</v>
      </c>
      <c r="C1611" s="9">
        <f>$E$4*Table154[[#This Row],[Potenza media oraria consumata normalizzata]]</f>
        <v>22.706316210762843</v>
      </c>
    </row>
    <row r="1612" spans="1:3" x14ac:dyDescent="0.3">
      <c r="A1612" s="4">
        <v>43533.083397048613</v>
      </c>
      <c r="B1612">
        <v>7.551698616231751E-5</v>
      </c>
      <c r="C1612" s="9">
        <f>$E$4*Table154[[#This Row],[Potenza media oraria consumata normalizzata]]</f>
        <v>23.432920806167122</v>
      </c>
    </row>
    <row r="1613" spans="1:3" x14ac:dyDescent="0.3">
      <c r="A1613" s="4">
        <v>43533.12506377315</v>
      </c>
      <c r="B1613">
        <v>6.3212233255315905E-5</v>
      </c>
      <c r="C1613" s="9">
        <f>$E$4*Table154[[#This Row],[Potenza media oraria consumata normalizzata]]</f>
        <v>19.614755979124524</v>
      </c>
    </row>
    <row r="1614" spans="1:3" x14ac:dyDescent="0.3">
      <c r="A1614" s="4">
        <v>43533.166730497687</v>
      </c>
      <c r="B1614">
        <v>8.464286070827842E-5</v>
      </c>
      <c r="C1614" s="9">
        <f>$E$4*Table154[[#This Row],[Potenza media oraria consumata normalizzata]]</f>
        <v>26.264679677778794</v>
      </c>
    </row>
    <row r="1615" spans="1:3" x14ac:dyDescent="0.3">
      <c r="A1615" s="4">
        <v>43533.208397222224</v>
      </c>
      <c r="B1615">
        <v>9.5898052523851312E-5</v>
      </c>
      <c r="C1615" s="9">
        <f>$E$4*Table154[[#This Row],[Potenza media oraria consumata normalizzata]]</f>
        <v>29.757165698151063</v>
      </c>
    </row>
    <row r="1616" spans="1:3" x14ac:dyDescent="0.3">
      <c r="A1616" s="4">
        <v>43533.250063946762</v>
      </c>
      <c r="B1616">
        <v>9.3336972530394977E-5</v>
      </c>
      <c r="C1616" s="9">
        <f>$E$4*Table154[[#This Row],[Potenza media oraria consumata normalizzata]]</f>
        <v>28.962462576181562</v>
      </c>
    </row>
    <row r="1617" spans="1:3" x14ac:dyDescent="0.3">
      <c r="A1617" s="4">
        <v>43533.291730671299</v>
      </c>
      <c r="B1617">
        <v>9.710454819547477E-5</v>
      </c>
      <c r="C1617" s="9">
        <f>$E$4*Table154[[#This Row],[Potenza media oraria consumata normalizzata]]</f>
        <v>30.131541305055823</v>
      </c>
    </row>
    <row r="1618" spans="1:3" x14ac:dyDescent="0.3">
      <c r="A1618" s="4">
        <v>43533.333397395836</v>
      </c>
      <c r="B1618">
        <v>1.0068174965437988E-4</v>
      </c>
      <c r="C1618" s="9">
        <f>$E$4*Table154[[#This Row],[Potenza media oraria consumata normalizzata]]</f>
        <v>31.241546917754079</v>
      </c>
    </row>
    <row r="1619" spans="1:3" x14ac:dyDescent="0.3">
      <c r="A1619" s="4">
        <v>43533.375064120373</v>
      </c>
      <c r="B1619">
        <v>9.0057889801161865E-5</v>
      </c>
      <c r="C1619" s="9">
        <f>$E$4*Table154[[#This Row],[Potenza media oraria consumata normalizzata]]</f>
        <v>27.944963205300528</v>
      </c>
    </row>
    <row r="1620" spans="1:3" x14ac:dyDescent="0.3">
      <c r="A1620" s="4">
        <v>43533.41673084491</v>
      </c>
      <c r="B1620">
        <v>1.0636273874529686E-4</v>
      </c>
      <c r="C1620" s="9">
        <f>$E$4*Table154[[#This Row],[Potenza media oraria consumata normalizzata]]</f>
        <v>33.004357832665619</v>
      </c>
    </row>
    <row r="1621" spans="1:3" x14ac:dyDescent="0.3">
      <c r="A1621" s="4">
        <v>43533.458397569448</v>
      </c>
      <c r="B1621">
        <v>9.8516849397023573E-5</v>
      </c>
      <c r="C1621" s="9">
        <f>$E$4*Table154[[#This Row],[Potenza media oraria consumata normalizzata]]</f>
        <v>30.569778367896415</v>
      </c>
    </row>
    <row r="1622" spans="1:3" x14ac:dyDescent="0.3">
      <c r="A1622" s="4">
        <v>43533.500064293985</v>
      </c>
      <c r="B1622">
        <v>1.0780365203245224E-4</v>
      </c>
      <c r="C1622" s="9">
        <f>$E$4*Table154[[#This Row],[Potenza media oraria consumata normalizzata]]</f>
        <v>33.451473225669929</v>
      </c>
    </row>
    <row r="1623" spans="1:3" x14ac:dyDescent="0.3">
      <c r="A1623" s="4">
        <v>43533.541731018522</v>
      </c>
      <c r="B1623">
        <v>1.0010301037028333E-4</v>
      </c>
      <c r="C1623" s="9">
        <f>$E$4*Table154[[#This Row],[Potenza media oraria consumata normalizzata]]</f>
        <v>31.061964117898917</v>
      </c>
    </row>
    <row r="1624" spans="1:3" x14ac:dyDescent="0.3">
      <c r="A1624" s="4">
        <v>43533.583397743052</v>
      </c>
      <c r="B1624">
        <v>8.2725312118902181E-5</v>
      </c>
      <c r="C1624" s="9">
        <f>$E$4*Table154[[#This Row],[Potenza media oraria consumata normalizzata]]</f>
        <v>25.669664350495346</v>
      </c>
    </row>
    <row r="1625" spans="1:3" x14ac:dyDescent="0.3">
      <c r="A1625" s="4">
        <v>43533.625064467589</v>
      </c>
      <c r="B1625">
        <v>9.5271726672074446E-5</v>
      </c>
      <c r="C1625" s="9">
        <f>$E$4*Table154[[#This Row],[Potenza media oraria consumata normalizzata]]</f>
        <v>29.562816786344701</v>
      </c>
    </row>
    <row r="1626" spans="1:3" x14ac:dyDescent="0.3">
      <c r="A1626" s="4">
        <v>43533.666731192126</v>
      </c>
      <c r="B1626">
        <v>7.6311183389640518E-5</v>
      </c>
      <c r="C1626" s="9">
        <f>$E$4*Table154[[#This Row],[Potenza media oraria consumata normalizzata]]</f>
        <v>23.679360205805452</v>
      </c>
    </row>
    <row r="1627" spans="1:3" x14ac:dyDescent="0.3">
      <c r="A1627" s="4">
        <v>43533.708397916664</v>
      </c>
      <c r="B1627">
        <v>1.2291897549978402E-4</v>
      </c>
      <c r="C1627" s="9">
        <f>$E$4*Table154[[#This Row],[Potenza media oraria consumata normalizzata]]</f>
        <v>38.141758097582979</v>
      </c>
    </row>
    <row r="1628" spans="1:3" x14ac:dyDescent="0.3">
      <c r="A1628" s="4">
        <v>43533.750064641201</v>
      </c>
      <c r="B1628">
        <v>1.6141638802712863E-4</v>
      </c>
      <c r="C1628" s="9">
        <f>$E$4*Table154[[#This Row],[Potenza media oraria consumata normalizzata]]</f>
        <v>50.087505204818015</v>
      </c>
    </row>
    <row r="1629" spans="1:3" x14ac:dyDescent="0.3">
      <c r="A1629" s="4">
        <v>43533.791731365738</v>
      </c>
      <c r="B1629">
        <v>1.2000258298816568E-4</v>
      </c>
      <c r="C1629" s="9">
        <f>$E$4*Table154[[#This Row],[Potenza media oraria consumata normalizzata]]</f>
        <v>37.236801501227809</v>
      </c>
    </row>
    <row r="1630" spans="1:3" x14ac:dyDescent="0.3">
      <c r="A1630" s="4">
        <v>43533.833398090275</v>
      </c>
      <c r="B1630">
        <v>1.1312227042967566E-4</v>
      </c>
      <c r="C1630" s="9">
        <f>$E$4*Table154[[#This Row],[Potenza media oraria consumata normalizzata]]</f>
        <v>35.101840514328359</v>
      </c>
    </row>
    <row r="1631" spans="1:3" x14ac:dyDescent="0.3">
      <c r="A1631" s="4">
        <v>43533.875064814813</v>
      </c>
      <c r="B1631">
        <v>1.2453909659925177E-4</v>
      </c>
      <c r="C1631" s="9">
        <f>$E$4*Table154[[#This Row],[Potenza media oraria consumata normalizzata]]</f>
        <v>38.644481674747823</v>
      </c>
    </row>
    <row r="1632" spans="1:3" x14ac:dyDescent="0.3">
      <c r="A1632" s="4">
        <v>43533.91673153935</v>
      </c>
      <c r="B1632">
        <v>1.0151461109760889E-4</v>
      </c>
      <c r="C1632" s="9">
        <f>$E$4*Table154[[#This Row],[Potenza media oraria consumata normalizzata]]</f>
        <v>31.499983823588039</v>
      </c>
    </row>
    <row r="1633" spans="1:3" x14ac:dyDescent="0.3">
      <c r="A1633" s="4">
        <v>43533.958398263887</v>
      </c>
      <c r="B1633">
        <v>9.1224480914855037E-5</v>
      </c>
      <c r="C1633" s="9">
        <f>$E$4*Table154[[#This Row],[Potenza media oraria consumata normalizzata]]</f>
        <v>28.306956427879516</v>
      </c>
    </row>
    <row r="1634" spans="1:3" x14ac:dyDescent="0.3">
      <c r="A1634" s="4">
        <v>43534.000064988424</v>
      </c>
      <c r="B1634">
        <v>8.4891101017443065E-5</v>
      </c>
      <c r="C1634" s="9">
        <f>$E$4*Table154[[#This Row],[Potenza media oraria consumata normalizzata]]</f>
        <v>26.341708645712583</v>
      </c>
    </row>
    <row r="1635" spans="1:3" x14ac:dyDescent="0.3">
      <c r="A1635" s="4">
        <v>43534.041731712961</v>
      </c>
      <c r="B1635">
        <v>8.1189643113522937E-5</v>
      </c>
      <c r="C1635" s="9">
        <f>$E$4*Table154[[#This Row],[Potenza media oraria consumata normalizzata]]</f>
        <v>25.193146258126166</v>
      </c>
    </row>
    <row r="1636" spans="1:3" x14ac:dyDescent="0.3">
      <c r="A1636" s="4">
        <v>43534.083398437499</v>
      </c>
      <c r="B1636">
        <v>7.6343611244840385E-5</v>
      </c>
      <c r="C1636" s="9">
        <f>$E$4*Table154[[#This Row],[Potenza media oraria consumata normalizzata]]</f>
        <v>23.689422569273972</v>
      </c>
    </row>
    <row r="1637" spans="1:3" x14ac:dyDescent="0.3">
      <c r="A1637" s="4">
        <v>43534.125065162036</v>
      </c>
      <c r="B1637">
        <v>8.6059980891138059E-5</v>
      </c>
      <c r="C1637" s="9">
        <f>$E$4*Table154[[#This Row],[Potenza media oraria consumata normalizzata]]</f>
        <v>26.704412070520139</v>
      </c>
    </row>
    <row r="1638" spans="1:3" x14ac:dyDescent="0.3">
      <c r="A1638" s="4">
        <v>43534.166731886573</v>
      </c>
      <c r="B1638">
        <v>1.0055787945138224E-4</v>
      </c>
      <c r="C1638" s="9">
        <f>$E$4*Table154[[#This Row],[Potenza media oraria consumata normalizzata]]</f>
        <v>31.203109993763906</v>
      </c>
    </row>
    <row r="1639" spans="1:3" x14ac:dyDescent="0.3">
      <c r="A1639" s="4">
        <v>43534.20839861111</v>
      </c>
      <c r="B1639">
        <v>9.9040100693391898E-5</v>
      </c>
      <c r="C1639" s="9">
        <f>$E$4*Table154[[#This Row],[Potenza media oraria consumata normalizzata]]</f>
        <v>30.732143245159506</v>
      </c>
    </row>
    <row r="1640" spans="1:3" x14ac:dyDescent="0.3">
      <c r="A1640" s="4">
        <v>43534.250065335647</v>
      </c>
      <c r="B1640">
        <v>1.259376545158661E-4</v>
      </c>
      <c r="C1640" s="9">
        <f>$E$4*Table154[[#This Row],[Potenza media oraria consumata normalizzata]]</f>
        <v>39.078454196273249</v>
      </c>
    </row>
    <row r="1641" spans="1:3" x14ac:dyDescent="0.3">
      <c r="A1641" s="4">
        <v>43534.291732060185</v>
      </c>
      <c r="B1641">
        <v>1.1464165341953472E-4</v>
      </c>
      <c r="C1641" s="9">
        <f>$E$4*Table154[[#This Row],[Potenza media oraria consumata normalizzata]]</f>
        <v>35.573305056081622</v>
      </c>
    </row>
    <row r="1642" spans="1:3" x14ac:dyDescent="0.3">
      <c r="A1642" s="4">
        <v>43534.333398784722</v>
      </c>
      <c r="B1642">
        <v>1.0297054073986381E-4</v>
      </c>
      <c r="C1642" s="9">
        <f>$E$4*Table154[[#This Row],[Potenza media oraria consumata normalizzata]]</f>
        <v>31.951758791579742</v>
      </c>
    </row>
    <row r="1643" spans="1:3" x14ac:dyDescent="0.3">
      <c r="A1643" s="4">
        <v>43534.375065509259</v>
      </c>
      <c r="B1643">
        <v>1.2227639944628266E-4</v>
      </c>
      <c r="C1643" s="9">
        <f>$E$4*Table154[[#This Row],[Potenza media oraria consumata normalizzata]]</f>
        <v>37.942366748181506</v>
      </c>
    </row>
    <row r="1644" spans="1:3" x14ac:dyDescent="0.3">
      <c r="A1644" s="4">
        <v>43534.416732233796</v>
      </c>
      <c r="B1644">
        <v>1.0416980022046929E-4</v>
      </c>
      <c r="C1644" s="9">
        <f>$E$4*Table154[[#This Row],[Potenza media oraria consumata normalizzata]]</f>
        <v>32.323889008411619</v>
      </c>
    </row>
    <row r="1645" spans="1:3" x14ac:dyDescent="0.3">
      <c r="A1645" s="4">
        <v>43534.458398958333</v>
      </c>
      <c r="B1645">
        <v>1.2879182218875795E-4</v>
      </c>
      <c r="C1645" s="9">
        <f>$E$4*Table154[[#This Row],[Potenza media oraria consumata normalizzata]]</f>
        <v>39.964102425171589</v>
      </c>
    </row>
    <row r="1646" spans="1:3" x14ac:dyDescent="0.3">
      <c r="A1646" s="4">
        <v>43534.500065682871</v>
      </c>
      <c r="B1646">
        <v>1.3248422485680357E-4</v>
      </c>
      <c r="C1646" s="9">
        <f>$E$4*Table154[[#This Row],[Potenza media oraria consumata normalizzata]]</f>
        <v>41.109854973066149</v>
      </c>
    </row>
    <row r="1647" spans="1:3" x14ac:dyDescent="0.3">
      <c r="A1647" s="4">
        <v>43534.541732407408</v>
      </c>
      <c r="B1647">
        <v>9.9736559860421703E-5</v>
      </c>
      <c r="C1647" s="9">
        <f>$E$4*Table154[[#This Row],[Potenza media oraria consumata normalizzata]]</f>
        <v>30.948254524688856</v>
      </c>
    </row>
    <row r="1648" spans="1:3" x14ac:dyDescent="0.3">
      <c r="A1648" s="4">
        <v>43534.583399131945</v>
      </c>
      <c r="B1648">
        <v>1.0060330352254008E-4</v>
      </c>
      <c r="C1648" s="9">
        <f>$E$4*Table154[[#This Row],[Potenza media oraria consumata normalizzata]]</f>
        <v>31.217205083044188</v>
      </c>
    </row>
    <row r="1649" spans="1:3" x14ac:dyDescent="0.3">
      <c r="A1649" s="4">
        <v>43534.625065856482</v>
      </c>
      <c r="B1649">
        <v>7.9528089750932341E-5</v>
      </c>
      <c r="C1649" s="9">
        <f>$E$4*Table154[[#This Row],[Potenza media oraria consumata normalizzata]]</f>
        <v>24.677566249714307</v>
      </c>
    </row>
    <row r="1650" spans="1:3" x14ac:dyDescent="0.3">
      <c r="A1650" s="4">
        <v>43534.666732581019</v>
      </c>
      <c r="B1650">
        <v>6.9244397597734091E-5</v>
      </c>
      <c r="C1650" s="9">
        <f>$E$4*Table154[[#This Row],[Potenza media oraria consumata normalizzata]]</f>
        <v>21.486536574576888</v>
      </c>
    </row>
    <row r="1651" spans="1:3" x14ac:dyDescent="0.3">
      <c r="A1651" s="4">
        <v>43534.708399305557</v>
      </c>
      <c r="B1651">
        <v>9.6729506006372343E-5</v>
      </c>
      <c r="C1651" s="9">
        <f>$E$4*Table154[[#This Row],[Potenza media oraria consumata normalizzata]]</f>
        <v>30.015165713777339</v>
      </c>
    </row>
    <row r="1652" spans="1:3" x14ac:dyDescent="0.3">
      <c r="A1652" s="4">
        <v>43534.750066030094</v>
      </c>
      <c r="B1652">
        <v>1.1094175008415037E-4</v>
      </c>
      <c r="C1652" s="9">
        <f>$E$4*Table154[[#This Row],[Potenza media oraria consumata normalizzata]]</f>
        <v>34.425225051111859</v>
      </c>
    </row>
    <row r="1653" spans="1:3" x14ac:dyDescent="0.3">
      <c r="A1653" s="4">
        <v>43534.791732754631</v>
      </c>
      <c r="B1653">
        <v>1.3592141206821693E-4</v>
      </c>
      <c r="C1653" s="9">
        <f>$E$4*Table154[[#This Row],[Potenza media oraria consumata normalizzata]]</f>
        <v>42.176414164767714</v>
      </c>
    </row>
    <row r="1654" spans="1:3" x14ac:dyDescent="0.3">
      <c r="A1654" s="4">
        <v>43534.833399479168</v>
      </c>
      <c r="B1654">
        <v>1.3758858168693718E-4</v>
      </c>
      <c r="C1654" s="9">
        <f>$E$4*Table154[[#This Row],[Potenza media oraria consumata normalizzata]]</f>
        <v>42.69373689745661</v>
      </c>
    </row>
    <row r="1655" spans="1:3" x14ac:dyDescent="0.3">
      <c r="A1655" s="4">
        <v>43534.875066203706</v>
      </c>
      <c r="B1655">
        <v>1.0487589285670144E-4</v>
      </c>
      <c r="C1655" s="9">
        <f>$E$4*Table154[[#This Row],[Potenza media oraria consumata normalizzata]]</f>
        <v>32.54298955343446</v>
      </c>
    </row>
    <row r="1656" spans="1:3" x14ac:dyDescent="0.3">
      <c r="A1656" s="4">
        <v>43534.916732928243</v>
      </c>
      <c r="B1656">
        <v>8.6076767255040989E-5</v>
      </c>
      <c r="C1656" s="9">
        <f>$E$4*Table154[[#This Row],[Potenza media oraria consumata normalizzata]]</f>
        <v>26.709620879239218</v>
      </c>
    </row>
    <row r="1657" spans="1:3" x14ac:dyDescent="0.3">
      <c r="A1657" s="4">
        <v>43534.95839965278</v>
      </c>
      <c r="B1657">
        <v>7.7790002818329661E-5</v>
      </c>
      <c r="C1657" s="9">
        <f>$E$4*Table154[[#This Row],[Potenza media oraria consumata normalizzata]]</f>
        <v>24.138237874527693</v>
      </c>
    </row>
    <row r="1658" spans="1:3" x14ac:dyDescent="0.3">
      <c r="A1658" s="4">
        <v>43535.000066377317</v>
      </c>
      <c r="B1658">
        <v>7.5592790578456328E-5</v>
      </c>
      <c r="C1658" s="9">
        <f>$E$4*Table154[[#This Row],[Potenza media oraria consumata normalizzata]]</f>
        <v>23.456442916495</v>
      </c>
    </row>
    <row r="1659" spans="1:3" x14ac:dyDescent="0.3">
      <c r="A1659" s="4">
        <v>43535.041733101854</v>
      </c>
      <c r="B1659">
        <v>8.5341678927086163E-5</v>
      </c>
      <c r="C1659" s="9">
        <f>$E$4*Table154[[#This Row],[Potenza media oraria consumata normalizzata]]</f>
        <v>26.481522971074835</v>
      </c>
    </row>
    <row r="1660" spans="1:3" x14ac:dyDescent="0.3">
      <c r="A1660" s="4">
        <v>43535.083399826392</v>
      </c>
      <c r="B1660">
        <v>7.4855254358306242E-5</v>
      </c>
      <c r="C1660" s="9">
        <f>$E$4*Table154[[#This Row],[Potenza media oraria consumata normalizzata]]</f>
        <v>23.227585427382426</v>
      </c>
    </row>
    <row r="1661" spans="1:3" x14ac:dyDescent="0.3">
      <c r="A1661" s="4">
        <v>43535.125066550929</v>
      </c>
      <c r="B1661">
        <v>7.2304716610900141E-5</v>
      </c>
      <c r="C1661" s="9">
        <f>$E$4*Table154[[#This Row],[Potenza media oraria consumata normalizzata]]</f>
        <v>22.436153564362314</v>
      </c>
    </row>
    <row r="1662" spans="1:3" x14ac:dyDescent="0.3">
      <c r="A1662" s="4">
        <v>43535.166733275466</v>
      </c>
      <c r="B1662">
        <v>9.2311453137358871E-5</v>
      </c>
      <c r="C1662" s="9">
        <f>$E$4*Table154[[#This Row],[Potenza media oraria consumata normalizzata]]</f>
        <v>28.644243908522458</v>
      </c>
    </row>
    <row r="1663" spans="1:3" x14ac:dyDescent="0.3">
      <c r="A1663" s="4">
        <v>43535.208400000003</v>
      </c>
      <c r="B1663">
        <v>1.154905484686884E-4</v>
      </c>
      <c r="C1663" s="9">
        <f>$E$4*Table154[[#This Row],[Potenza media oraria consumata normalizzata]]</f>
        <v>35.836717189834012</v>
      </c>
    </row>
    <row r="1664" spans="1:3" x14ac:dyDescent="0.3">
      <c r="A1664" s="4">
        <v>43535.25006672454</v>
      </c>
      <c r="B1664">
        <v>8.4866246536433477E-5</v>
      </c>
      <c r="C1664" s="9">
        <f>$E$4*Table154[[#This Row],[Potenza media oraria consumata normalizzata]]</f>
        <v>26.333996300255308</v>
      </c>
    </row>
    <row r="1665" spans="1:3" x14ac:dyDescent="0.3">
      <c r="A1665" s="4">
        <v>43535.291733449078</v>
      </c>
      <c r="B1665">
        <v>9.1257994558860815E-5</v>
      </c>
      <c r="C1665" s="9">
        <f>$E$4*Table154[[#This Row],[Potenza media oraria consumata normalizzata]]</f>
        <v>28.31735571161451</v>
      </c>
    </row>
    <row r="1666" spans="1:3" x14ac:dyDescent="0.3">
      <c r="A1666" s="4">
        <v>43535.333400173608</v>
      </c>
      <c r="B1666">
        <v>1.0956422407984588E-4</v>
      </c>
      <c r="C1666" s="9">
        <f>$E$4*Table154[[#This Row],[Potenza media oraria consumata normalizzata]]</f>
        <v>33.997778731976176</v>
      </c>
    </row>
    <row r="1667" spans="1:3" x14ac:dyDescent="0.3">
      <c r="A1667" s="4">
        <v>43535.375066898145</v>
      </c>
      <c r="B1667">
        <v>9.8953036585729901E-5</v>
      </c>
      <c r="C1667" s="9">
        <f>$E$4*Table154[[#This Row],[Potenza media oraria consumata normalizzata]]</f>
        <v>30.705127252551989</v>
      </c>
    </row>
    <row r="1668" spans="1:3" x14ac:dyDescent="0.3">
      <c r="A1668" s="4">
        <v>43535.416733622682</v>
      </c>
      <c r="B1668">
        <v>1.2165120043185372E-4</v>
      </c>
      <c r="C1668" s="9">
        <f>$E$4*Table154[[#This Row],[Potenza media oraria consumata normalizzata]]</f>
        <v>37.748367494004214</v>
      </c>
    </row>
    <row r="1669" spans="1:3" x14ac:dyDescent="0.3">
      <c r="A1669" s="4">
        <v>43535.458400347219</v>
      </c>
      <c r="B1669">
        <v>1.2451276943409182E-4</v>
      </c>
      <c r="C1669" s="9">
        <f>$E$4*Table154[[#This Row],[Potenza media oraria consumata normalizzata]]</f>
        <v>38.636312355398694</v>
      </c>
    </row>
    <row r="1670" spans="1:3" x14ac:dyDescent="0.3">
      <c r="A1670" s="4">
        <v>43535.500067071756</v>
      </c>
      <c r="B1670">
        <v>1.1587435394043487E-4</v>
      </c>
      <c r="C1670" s="9">
        <f>$E$4*Table154[[#This Row],[Potenza media oraria consumata normalizzata]]</f>
        <v>35.955812027716938</v>
      </c>
    </row>
    <row r="1671" spans="1:3" x14ac:dyDescent="0.3">
      <c r="A1671" s="4">
        <v>43535.541733796294</v>
      </c>
      <c r="B1671">
        <v>9.4498825820519433E-5</v>
      </c>
      <c r="C1671" s="9">
        <f>$E$4*Table154[[#This Row],[Potenza media oraria consumata normalizzata]]</f>
        <v>29.322985652107182</v>
      </c>
    </row>
    <row r="1672" spans="1:3" x14ac:dyDescent="0.3">
      <c r="A1672" s="4">
        <v>43535.583400520831</v>
      </c>
      <c r="B1672">
        <v>1.0566560307735669E-4</v>
      </c>
      <c r="C1672" s="9">
        <f>$E$4*Table154[[#This Row],[Potenza media oraria consumata normalizzata]]</f>
        <v>32.788036634903783</v>
      </c>
    </row>
    <row r="1673" spans="1:3" x14ac:dyDescent="0.3">
      <c r="A1673" s="4">
        <v>43535.625067245368</v>
      </c>
      <c r="B1673">
        <v>8.3262261659077153E-5</v>
      </c>
      <c r="C1673" s="9">
        <f>$E$4*Table154[[#This Row],[Potenza media oraria consumata normalizzata]]</f>
        <v>25.836279792811641</v>
      </c>
    </row>
    <row r="1674" spans="1:3" x14ac:dyDescent="0.3">
      <c r="A1674" s="4">
        <v>43535.666733969905</v>
      </c>
      <c r="B1674">
        <v>9.7960507351601504E-5</v>
      </c>
      <c r="C1674" s="9">
        <f>$E$4*Table154[[#This Row],[Potenza media oraria consumata normalizzata]]</f>
        <v>30.397145431201945</v>
      </c>
    </row>
    <row r="1675" spans="1:3" x14ac:dyDescent="0.3">
      <c r="A1675" s="4">
        <v>43535.708400694442</v>
      </c>
      <c r="B1675">
        <v>9.6375439301987323E-5</v>
      </c>
      <c r="C1675" s="9">
        <f>$E$4*Table154[[#This Row],[Potenza media oraria consumata normalizzata]]</f>
        <v>29.905298815406667</v>
      </c>
    </row>
    <row r="1676" spans="1:3" x14ac:dyDescent="0.3">
      <c r="A1676" s="4">
        <v>43535.75006741898</v>
      </c>
      <c r="B1676">
        <v>1.3618282831492898E-4</v>
      </c>
      <c r="C1676" s="9">
        <f>$E$4*Table154[[#This Row],[Potenza media oraria consumata normalizzata]]</f>
        <v>42.257531626122464</v>
      </c>
    </row>
    <row r="1677" spans="1:3" x14ac:dyDescent="0.3">
      <c r="A1677" s="4">
        <v>43535.791734143517</v>
      </c>
      <c r="B1677">
        <v>1.2905891279973387E-4</v>
      </c>
      <c r="C1677" s="9">
        <f>$E$4*Table154[[#This Row],[Potenza media oraria consumata normalizzata]]</f>
        <v>40.046980641757422</v>
      </c>
    </row>
    <row r="1678" spans="1:3" x14ac:dyDescent="0.3">
      <c r="A1678" s="4">
        <v>43535.833400868054</v>
      </c>
      <c r="B1678">
        <v>1.0506175804800314E-4</v>
      </c>
      <c r="C1678" s="9">
        <f>$E$4*Table154[[#This Row],[Potenza media oraria consumata normalizzata]]</f>
        <v>32.600663522295378</v>
      </c>
    </row>
    <row r="1679" spans="1:3" x14ac:dyDescent="0.3">
      <c r="A1679" s="4">
        <v>43535.875067592591</v>
      </c>
      <c r="B1679">
        <v>8.6405529467693468E-5</v>
      </c>
      <c r="C1679" s="9">
        <f>$E$4*Table154[[#This Row],[Potenza media oraria consumata normalizzata]]</f>
        <v>26.811635793825282</v>
      </c>
    </row>
    <row r="1680" spans="1:3" x14ac:dyDescent="0.3">
      <c r="A1680" s="4">
        <v>43535.916734317128</v>
      </c>
      <c r="B1680">
        <v>7.5562849869427484E-5</v>
      </c>
      <c r="C1680" s="9">
        <f>$E$4*Table154[[#This Row],[Potenza media oraria consumata normalizzata]]</f>
        <v>23.447152314483347</v>
      </c>
    </row>
    <row r="1681" spans="1:3" x14ac:dyDescent="0.3">
      <c r="A1681" s="4">
        <v>43535.958401041666</v>
      </c>
      <c r="B1681">
        <v>8.7099092177111431E-5</v>
      </c>
      <c r="C1681" s="9">
        <f>$E$4*Table154[[#This Row],[Potenza media oraria consumata normalizzata]]</f>
        <v>27.026848302557678</v>
      </c>
    </row>
    <row r="1682" spans="1:3" x14ac:dyDescent="0.3">
      <c r="A1682" s="4">
        <v>43536.000067766203</v>
      </c>
      <c r="B1682">
        <v>7.8986340021034839E-5</v>
      </c>
      <c r="C1682" s="9">
        <f>$E$4*Table154[[#This Row],[Potenza media oraria consumata normalizzata]]</f>
        <v>24.509461308527111</v>
      </c>
    </row>
    <row r="1683" spans="1:3" x14ac:dyDescent="0.3">
      <c r="A1683" s="4">
        <v>43536.04173449074</v>
      </c>
      <c r="B1683">
        <v>6.6549858904584895E-5</v>
      </c>
      <c r="C1683" s="9">
        <f>$E$4*Table154[[#This Row],[Potenza media oraria consumata normalizzata]]</f>
        <v>20.650421218092692</v>
      </c>
    </row>
    <row r="1684" spans="1:3" x14ac:dyDescent="0.3">
      <c r="A1684" s="4">
        <v>43536.083401215277</v>
      </c>
      <c r="B1684">
        <v>7.4837620184475066E-5</v>
      </c>
      <c r="C1684" s="9">
        <f>$E$4*Table154[[#This Row],[Potenza media oraria consumata normalizzata]]</f>
        <v>23.222113543242614</v>
      </c>
    </row>
    <row r="1685" spans="1:3" x14ac:dyDescent="0.3">
      <c r="A1685" s="4">
        <v>43536.125067939814</v>
      </c>
      <c r="B1685">
        <v>7.9566032753082205E-5</v>
      </c>
      <c r="C1685" s="9">
        <f>$E$4*Table154[[#This Row],[Potenza media oraria consumata normalizzata]]</f>
        <v>24.689339963281409</v>
      </c>
    </row>
    <row r="1686" spans="1:3" x14ac:dyDescent="0.3">
      <c r="A1686" s="4">
        <v>43536.166734664352</v>
      </c>
      <c r="B1686">
        <v>8.5118653965359466E-5</v>
      </c>
      <c r="C1686" s="9">
        <f>$E$4*Table154[[#This Row],[Potenza media oraria consumata normalizzata]]</f>
        <v>26.412318325451043</v>
      </c>
    </row>
    <row r="1687" spans="1:3" x14ac:dyDescent="0.3">
      <c r="A1687" s="4">
        <v>43536.208401388889</v>
      </c>
      <c r="B1687">
        <v>1.1874186355686617E-4</v>
      </c>
      <c r="C1687" s="9">
        <f>$E$4*Table154[[#This Row],[Potenza media oraria consumata normalizzata]]</f>
        <v>36.845600261695573</v>
      </c>
    </row>
    <row r="1688" spans="1:3" x14ac:dyDescent="0.3">
      <c r="A1688" s="4">
        <v>43536.250068113426</v>
      </c>
      <c r="B1688">
        <v>1.2748088499133281E-4</v>
      </c>
      <c r="C1688" s="9">
        <f>$E$4*Table154[[#This Row],[Potenza media oraria consumata normalizzata]]</f>
        <v>39.557318612810569</v>
      </c>
    </row>
    <row r="1689" spans="1:3" x14ac:dyDescent="0.3">
      <c r="A1689" s="4">
        <v>43536.291734837963</v>
      </c>
      <c r="B1689">
        <v>1.0500504387365253E-4</v>
      </c>
      <c r="C1689" s="9">
        <f>$E$4*Table154[[#This Row],[Potenza media oraria consumata normalizzata]]</f>
        <v>32.58306511399438</v>
      </c>
    </row>
    <row r="1690" spans="1:3" x14ac:dyDescent="0.3">
      <c r="A1690" s="4">
        <v>43536.333401562501</v>
      </c>
      <c r="B1690">
        <v>9.9753759644855773E-5</v>
      </c>
      <c r="C1690" s="9">
        <f>$E$4*Table154[[#This Row],[Potenza media oraria consumata normalizzata]]</f>
        <v>30.953591617798747</v>
      </c>
    </row>
    <row r="1691" spans="1:3" x14ac:dyDescent="0.3">
      <c r="A1691" s="4">
        <v>43536.375068287038</v>
      </c>
      <c r="B1691">
        <v>9.7862958916855919E-5</v>
      </c>
      <c r="C1691" s="9">
        <f>$E$4*Table154[[#This Row],[Potenza media oraria consumata normalizzata]]</f>
        <v>30.366876151900392</v>
      </c>
    </row>
    <row r="1692" spans="1:3" x14ac:dyDescent="0.3">
      <c r="A1692" s="4">
        <v>43536.416735011575</v>
      </c>
      <c r="B1692">
        <v>9.5798923039006509E-5</v>
      </c>
      <c r="C1692" s="9">
        <f>$E$4*Table154[[#This Row],[Potenza media oraria consumata normalizzata]]</f>
        <v>29.72640581900372</v>
      </c>
    </row>
    <row r="1693" spans="1:3" x14ac:dyDescent="0.3">
      <c r="A1693" s="4">
        <v>43536.458401736112</v>
      </c>
      <c r="B1693">
        <v>1.1099017936884616E-4</v>
      </c>
      <c r="C1693" s="9">
        <f>$E$4*Table154[[#This Row],[Potenza media oraria consumata normalizzata]]</f>
        <v>34.440252658152964</v>
      </c>
    </row>
    <row r="1694" spans="1:3" x14ac:dyDescent="0.3">
      <c r="A1694" s="4">
        <v>43536.500068460649</v>
      </c>
      <c r="B1694">
        <v>1.065184959483963E-4</v>
      </c>
      <c r="C1694" s="9">
        <f>$E$4*Table154[[#This Row],[Potenza media oraria consumata normalizzata]]</f>
        <v>33.05268929278737</v>
      </c>
    </row>
    <row r="1695" spans="1:3" x14ac:dyDescent="0.3">
      <c r="A1695" s="4">
        <v>43536.541735185187</v>
      </c>
      <c r="B1695">
        <v>1.1122787456776925E-4</v>
      </c>
      <c r="C1695" s="9">
        <f>$E$4*Table154[[#This Row],[Potenza media oraria consumata normalizzata]]</f>
        <v>34.514009478378796</v>
      </c>
    </row>
    <row r="1696" spans="1:3" x14ac:dyDescent="0.3">
      <c r="A1696" s="4">
        <v>43536.583401909724</v>
      </c>
      <c r="B1696">
        <v>9.641182965559887E-5</v>
      </c>
      <c r="C1696" s="9">
        <f>$E$4*Table154[[#This Row],[Potenza media oraria consumata normalizzata]]</f>
        <v>29.916590742132328</v>
      </c>
    </row>
    <row r="1697" spans="1:3" x14ac:dyDescent="0.3">
      <c r="A1697" s="4">
        <v>43536.625068634261</v>
      </c>
      <c r="B1697">
        <v>9.2188562850054181E-5</v>
      </c>
      <c r="C1697" s="9">
        <f>$E$4*Table154[[#This Row],[Potenza media oraria consumata normalizzata]]</f>
        <v>28.606111052371812</v>
      </c>
    </row>
    <row r="1698" spans="1:3" x14ac:dyDescent="0.3">
      <c r="A1698" s="4">
        <v>43536.666735358798</v>
      </c>
      <c r="B1698">
        <v>8.2309608186766954E-5</v>
      </c>
      <c r="C1698" s="9">
        <f>$E$4*Table154[[#This Row],[Potenza media oraria consumata normalizzata]]</f>
        <v>25.540671420353785</v>
      </c>
    </row>
    <row r="1699" spans="1:3" x14ac:dyDescent="0.3">
      <c r="A1699" s="4">
        <v>43536.708402083335</v>
      </c>
      <c r="B1699">
        <v>1.0045423692958454E-4</v>
      </c>
      <c r="C1699" s="9">
        <f>$E$4*Table154[[#This Row],[Potenza media oraria consumata normalizzata]]</f>
        <v>31.170949719250082</v>
      </c>
    </row>
    <row r="1700" spans="1:3" x14ac:dyDescent="0.3">
      <c r="A1700" s="4">
        <v>43536.750068807873</v>
      </c>
      <c r="B1700">
        <v>8.1060912423864843E-5</v>
      </c>
      <c r="C1700" s="9">
        <f>$E$4*Table154[[#This Row],[Potenza media oraria consumata normalizzata]]</f>
        <v>25.153201125125261</v>
      </c>
    </row>
    <row r="1701" spans="1:3" x14ac:dyDescent="0.3">
      <c r="A1701" s="4">
        <v>43536.79173553241</v>
      </c>
      <c r="B1701">
        <v>1.5838615177168606E-4</v>
      </c>
      <c r="C1701" s="9">
        <f>$E$4*Table154[[#This Row],[Potenza media oraria consumata normalizzata]]</f>
        <v>49.147222894754186</v>
      </c>
    </row>
    <row r="1702" spans="1:3" x14ac:dyDescent="0.3">
      <c r="A1702" s="4">
        <v>43536.833402256947</v>
      </c>
      <c r="B1702">
        <v>1.2475512945236692E-4</v>
      </c>
      <c r="C1702" s="9">
        <f>$E$4*Table154[[#This Row],[Potenza media oraria consumata normalizzata]]</f>
        <v>38.711516669069454</v>
      </c>
    </row>
    <row r="1703" spans="1:3" x14ac:dyDescent="0.3">
      <c r="A1703" s="4">
        <v>43536.875068981484</v>
      </c>
      <c r="B1703">
        <v>9.2469073331426162E-5</v>
      </c>
      <c r="C1703" s="9">
        <f>$E$4*Table154[[#This Row],[Potenza media oraria consumata normalizzata]]</f>
        <v>28.693153454741537</v>
      </c>
    </row>
    <row r="1704" spans="1:3" x14ac:dyDescent="0.3">
      <c r="A1704" s="4">
        <v>43536.916735706021</v>
      </c>
      <c r="B1704">
        <v>7.5061029538857531E-5</v>
      </c>
      <c r="C1704" s="9">
        <f>$E$4*Table154[[#This Row],[Potenza media oraria consumata normalizzata]]</f>
        <v>23.291437465907492</v>
      </c>
    </row>
    <row r="1705" spans="1:3" x14ac:dyDescent="0.3">
      <c r="A1705" s="4">
        <v>43536.958402430559</v>
      </c>
      <c r="B1705">
        <v>8.3579880832039666E-5</v>
      </c>
      <c r="C1705" s="9">
        <f>$E$4*Table154[[#This Row],[Potenza media oraria consumata normalizzata]]</f>
        <v>25.93483702218191</v>
      </c>
    </row>
    <row r="1706" spans="1:3" x14ac:dyDescent="0.3">
      <c r="A1706" s="4">
        <v>43537.000069155096</v>
      </c>
      <c r="B1706">
        <v>7.7315763580362393E-5</v>
      </c>
      <c r="C1706" s="9">
        <f>$E$4*Table154[[#This Row],[Potenza media oraria consumata normalizzata]]</f>
        <v>23.991081438986452</v>
      </c>
    </row>
    <row r="1707" spans="1:3" x14ac:dyDescent="0.3">
      <c r="A1707" s="4">
        <v>43537.041735879633</v>
      </c>
      <c r="B1707">
        <v>7.7471636540173887E-5</v>
      </c>
      <c r="C1707" s="9">
        <f>$E$4*Table154[[#This Row],[Potenza media oraria consumata normalizzata]]</f>
        <v>24.039448818415956</v>
      </c>
    </row>
    <row r="1708" spans="1:3" x14ac:dyDescent="0.3">
      <c r="A1708" s="4">
        <v>43537.08340260417</v>
      </c>
      <c r="B1708">
        <v>7.1892582453447177E-5</v>
      </c>
      <c r="C1708" s="9">
        <f>$E$4*Table154[[#This Row],[Potenza media oraria consumata normalizzata]]</f>
        <v>22.30826833530466</v>
      </c>
    </row>
    <row r="1709" spans="1:3" x14ac:dyDescent="0.3">
      <c r="A1709" s="4">
        <v>43537.1250693287</v>
      </c>
      <c r="B1709">
        <v>6.8958788649882487E-5</v>
      </c>
      <c r="C1709" s="9">
        <f>$E$4*Table154[[#This Row],[Potenza media oraria consumata normalizzata]]</f>
        <v>21.397912118058535</v>
      </c>
    </row>
    <row r="1710" spans="1:3" x14ac:dyDescent="0.3">
      <c r="A1710" s="4">
        <v>43537.166736053237</v>
      </c>
      <c r="B1710">
        <v>6.3806176620471116E-5</v>
      </c>
      <c r="C1710" s="9">
        <f>$E$4*Table154[[#This Row],[Potenza media oraria consumata normalizzata]]</f>
        <v>19.799056605332186</v>
      </c>
    </row>
    <row r="1711" spans="1:3" x14ac:dyDescent="0.3">
      <c r="A1711" s="4">
        <v>43537.208402777775</v>
      </c>
      <c r="B1711">
        <v>8.3974839195225496E-5</v>
      </c>
      <c r="C1711" s="9">
        <f>$E$4*Table154[[#This Row],[Potenza media oraria consumata normalizzata]]</f>
        <v>26.057392602278473</v>
      </c>
    </row>
    <row r="1712" spans="1:3" x14ac:dyDescent="0.3">
      <c r="A1712" s="4">
        <v>43537.250069502312</v>
      </c>
      <c r="B1712">
        <v>8.7202879981575506E-5</v>
      </c>
      <c r="C1712" s="9">
        <f>$E$4*Table154[[#This Row],[Potenza media oraria consumata normalizzata]]</f>
        <v>27.059053658282881</v>
      </c>
    </row>
    <row r="1713" spans="1:3" x14ac:dyDescent="0.3">
      <c r="A1713" s="4">
        <v>43537.291736226849</v>
      </c>
      <c r="B1713">
        <v>9.1819296074085221E-5</v>
      </c>
      <c r="C1713" s="9">
        <f>$E$4*Table154[[#This Row],[Potenza media oraria consumata normalizzata]]</f>
        <v>28.491527571788644</v>
      </c>
    </row>
    <row r="1714" spans="1:3" x14ac:dyDescent="0.3">
      <c r="A1714" s="4">
        <v>43537.333402951386</v>
      </c>
      <c r="B1714">
        <v>8.4609702519266409E-5</v>
      </c>
      <c r="C1714" s="9">
        <f>$E$4*Table154[[#This Row],[Potenza media oraria consumata normalizzata]]</f>
        <v>26.254390691728368</v>
      </c>
    </row>
    <row r="1715" spans="1:3" x14ac:dyDescent="0.3">
      <c r="A1715" s="4">
        <v>43537.375069675923</v>
      </c>
      <c r="B1715">
        <v>7.6734996549912145E-5</v>
      </c>
      <c r="C1715" s="9">
        <f>$E$4*Table154[[#This Row],[Potenza media oraria consumata normalizzata]]</f>
        <v>23.810869429437737</v>
      </c>
    </row>
    <row r="1716" spans="1:3" x14ac:dyDescent="0.3">
      <c r="A1716" s="4">
        <v>43537.416736400461</v>
      </c>
      <c r="B1716">
        <v>1.0114690165435537E-4</v>
      </c>
      <c r="C1716" s="9">
        <f>$E$4*Table154[[#This Row],[Potenza media oraria consumata normalizzata]]</f>
        <v>31.38588358334647</v>
      </c>
    </row>
    <row r="1717" spans="1:3" x14ac:dyDescent="0.3">
      <c r="A1717" s="4">
        <v>43537.458403124998</v>
      </c>
      <c r="B1717">
        <v>8.3042518609962289E-5</v>
      </c>
      <c r="C1717" s="9">
        <f>$E$4*Table154[[#This Row],[Potenza media oraria consumata normalizzata]]</f>
        <v>25.768093524671297</v>
      </c>
    </row>
    <row r="1718" spans="1:3" x14ac:dyDescent="0.3">
      <c r="A1718" s="4">
        <v>43537.500069849535</v>
      </c>
      <c r="B1718">
        <v>1.1075716104675891E-4</v>
      </c>
      <c r="C1718" s="9">
        <f>$E$4*Table154[[#This Row],[Potenza media oraria consumata normalizzata]]</f>
        <v>34.367947072809287</v>
      </c>
    </row>
    <row r="1719" spans="1:3" x14ac:dyDescent="0.3">
      <c r="A1719" s="4">
        <v>43537.541736574072</v>
      </c>
      <c r="B1719">
        <v>1.0601041485566987E-4</v>
      </c>
      <c r="C1719" s="9">
        <f>$E$4*Table154[[#This Row],[Potenza media oraria consumata normalizzata]]</f>
        <v>32.895031729714361</v>
      </c>
    </row>
    <row r="1720" spans="1:3" x14ac:dyDescent="0.3">
      <c r="A1720" s="4">
        <v>43537.583403298609</v>
      </c>
      <c r="B1720">
        <v>8.8822315259445419E-5</v>
      </c>
      <c r="C1720" s="9">
        <f>$E$4*Table154[[#This Row],[Potenza media oraria consumata normalizzata]]</f>
        <v>27.561564425005912</v>
      </c>
    </row>
    <row r="1721" spans="1:3" x14ac:dyDescent="0.3">
      <c r="A1721" s="4">
        <v>43537.625070023147</v>
      </c>
      <c r="B1721">
        <v>8.1982817110449522E-5</v>
      </c>
      <c r="C1721" s="9">
        <f>$E$4*Table154[[#This Row],[Potenza media oraria consumata normalizzata]]</f>
        <v>25.439268149372488</v>
      </c>
    </row>
    <row r="1722" spans="1:3" x14ac:dyDescent="0.3">
      <c r="A1722" s="4">
        <v>43537.666736747684</v>
      </c>
      <c r="B1722">
        <v>9.6027726276589427E-5</v>
      </c>
      <c r="C1722" s="9">
        <f>$E$4*Table154[[#This Row],[Potenza media oraria consumata normalizzata]]</f>
        <v>29.797403463625699</v>
      </c>
    </row>
    <row r="1723" spans="1:3" x14ac:dyDescent="0.3">
      <c r="A1723" s="4">
        <v>43537.708403472221</v>
      </c>
      <c r="B1723">
        <v>9.6378277904124386E-5</v>
      </c>
      <c r="C1723" s="9">
        <f>$E$4*Table154[[#This Row],[Potenza media oraria consumata normalizzata]]</f>
        <v>29.906179633649796</v>
      </c>
    </row>
    <row r="1724" spans="1:3" x14ac:dyDescent="0.3">
      <c r="A1724" s="4">
        <v>43537.750070196758</v>
      </c>
      <c r="B1724">
        <v>1.2984104026446007E-4</v>
      </c>
      <c r="C1724" s="9">
        <f>$E$4*Table154[[#This Row],[Potenza media oraria consumata normalizzata]]</f>
        <v>40.289674794061959</v>
      </c>
    </row>
    <row r="1725" spans="1:3" x14ac:dyDescent="0.3">
      <c r="A1725" s="4">
        <v>43537.791736921296</v>
      </c>
      <c r="B1725">
        <v>9.055451967523866E-5</v>
      </c>
      <c r="C1725" s="9">
        <f>$E$4*Table154[[#This Row],[Potenza media oraria consumata normalizzata]]</f>
        <v>28.099067455226557</v>
      </c>
    </row>
    <row r="1726" spans="1:3" x14ac:dyDescent="0.3">
      <c r="A1726" s="4">
        <v>43537.833403645833</v>
      </c>
      <c r="B1726">
        <v>1.0423308324637346E-4</v>
      </c>
      <c r="C1726" s="9">
        <f>$E$4*Table154[[#This Row],[Potenza media oraria consumata normalizzata]]</f>
        <v>32.343525731349686</v>
      </c>
    </row>
    <row r="1727" spans="1:3" x14ac:dyDescent="0.3">
      <c r="A1727" s="4">
        <v>43537.87507037037</v>
      </c>
      <c r="B1727">
        <v>9.6501409332432102E-5</v>
      </c>
      <c r="C1727" s="9">
        <f>$E$4*Table154[[#This Row],[Potenza media oraria consumata normalizzata]]</f>
        <v>29.944387315853682</v>
      </c>
    </row>
    <row r="1728" spans="1:3" x14ac:dyDescent="0.3">
      <c r="A1728" s="4">
        <v>43537.916737094907</v>
      </c>
      <c r="B1728">
        <v>1.0476950699503807E-4</v>
      </c>
      <c r="C1728" s="9">
        <f>$E$4*Table154[[#This Row],[Potenza media oraria consumata normalizzata]]</f>
        <v>32.509978020560311</v>
      </c>
    </row>
    <row r="1729" spans="1:3" x14ac:dyDescent="0.3">
      <c r="A1729" s="4">
        <v>43537.958403819444</v>
      </c>
      <c r="B1729">
        <v>7.5451680669175273E-5</v>
      </c>
      <c r="C1729" s="9">
        <f>$E$4*Table154[[#This Row],[Potenza media oraria consumata normalizzata]]</f>
        <v>23.412656511645086</v>
      </c>
    </row>
    <row r="1730" spans="1:3" x14ac:dyDescent="0.3">
      <c r="A1730" s="4">
        <v>43538.000070543982</v>
      </c>
      <c r="B1730">
        <v>6.710876735763709E-5</v>
      </c>
      <c r="C1730" s="9">
        <f>$E$4*Table154[[#This Row],[Potenza media oraria consumata normalizzata]]</f>
        <v>20.823850511074788</v>
      </c>
    </row>
    <row r="1731" spans="1:3" x14ac:dyDescent="0.3">
      <c r="A1731" s="4">
        <v>43538.041737268519</v>
      </c>
      <c r="B1731">
        <v>7.9749353125203881E-5</v>
      </c>
      <c r="C1731" s="9">
        <f>$E$4*Table154[[#This Row],[Potenza media oraria consumata normalizzata]]</f>
        <v>24.746224274750766</v>
      </c>
    </row>
    <row r="1732" spans="1:3" x14ac:dyDescent="0.3">
      <c r="A1732" s="4">
        <v>43538.083403993056</v>
      </c>
      <c r="B1732">
        <v>6.0111044368721717E-5</v>
      </c>
      <c r="C1732" s="9">
        <f>$E$4*Table154[[#This Row],[Potenza media oraria consumata normalizzata]]</f>
        <v>18.65245706761435</v>
      </c>
    </row>
    <row r="1733" spans="1:3" x14ac:dyDescent="0.3">
      <c r="A1733" s="4">
        <v>43538.125070717593</v>
      </c>
      <c r="B1733">
        <v>8.6498263107025774E-5</v>
      </c>
      <c r="C1733" s="9">
        <f>$E$4*Table154[[#This Row],[Potenza media oraria consumata normalizzata]]</f>
        <v>26.840411042110098</v>
      </c>
    </row>
    <row r="1734" spans="1:3" x14ac:dyDescent="0.3">
      <c r="A1734" s="4">
        <v>43538.16673744213</v>
      </c>
      <c r="B1734">
        <v>9.3026227263519283E-5</v>
      </c>
      <c r="C1734" s="9">
        <f>$E$4*Table154[[#This Row],[Potenza media oraria consumata normalizzata]]</f>
        <v>28.866038319870032</v>
      </c>
    </row>
    <row r="1735" spans="1:3" x14ac:dyDescent="0.3">
      <c r="A1735" s="4">
        <v>43538.208404166668</v>
      </c>
      <c r="B1735">
        <v>9.8374353594431516E-5</v>
      </c>
      <c r="C1735" s="9">
        <f>$E$4*Table154[[#This Row],[Potenza media oraria consumata normalizzata]]</f>
        <v>30.5255619203521</v>
      </c>
    </row>
    <row r="1736" spans="1:3" x14ac:dyDescent="0.3">
      <c r="A1736" s="4">
        <v>43538.250070891205</v>
      </c>
      <c r="B1736">
        <v>1.2745188509213155E-4</v>
      </c>
      <c r="C1736" s="9">
        <f>$E$4*Table154[[#This Row],[Potenza media oraria consumata normalizzata]]</f>
        <v>39.548319944088419</v>
      </c>
    </row>
    <row r="1737" spans="1:3" x14ac:dyDescent="0.3">
      <c r="A1737" s="4">
        <v>43538.291737615742</v>
      </c>
      <c r="B1737">
        <v>9.4628145146957675E-5</v>
      </c>
      <c r="C1737" s="9">
        <f>$E$4*Table154[[#This Row],[Potenza media oraria consumata normalizzata]]</f>
        <v>29.363113439100967</v>
      </c>
    </row>
    <row r="1738" spans="1:3" x14ac:dyDescent="0.3">
      <c r="A1738" s="4">
        <v>43538.333404340279</v>
      </c>
      <c r="B1738">
        <v>1.1379483587446776E-4</v>
      </c>
      <c r="C1738" s="9">
        <f>$E$4*Table154[[#This Row],[Potenza media oraria consumata normalizzata]]</f>
        <v>35.310537571847348</v>
      </c>
    </row>
    <row r="1739" spans="1:3" x14ac:dyDescent="0.3">
      <c r="A1739" s="4">
        <v>43538.375071064816</v>
      </c>
      <c r="B1739">
        <v>9.0370425669461895E-5</v>
      </c>
      <c r="C1739" s="9">
        <f>$E$4*Table154[[#This Row],[Potenza media oraria consumata normalizzata]]</f>
        <v>28.041943085234028</v>
      </c>
    </row>
    <row r="1740" spans="1:3" x14ac:dyDescent="0.3">
      <c r="A1740" s="4">
        <v>43538.416737789354</v>
      </c>
      <c r="B1740">
        <v>1.0484348277471556E-4</v>
      </c>
      <c r="C1740" s="9">
        <f>$E$4*Table154[[#This Row],[Potenza media oraria consumata normalizzata]]</f>
        <v>32.532932704994238</v>
      </c>
    </row>
    <row r="1741" spans="1:3" x14ac:dyDescent="0.3">
      <c r="A1741" s="4">
        <v>43538.458404513891</v>
      </c>
      <c r="B1741">
        <v>1.1770312362849147E-4</v>
      </c>
      <c r="C1741" s="9">
        <f>$E$4*Table154[[#This Row],[Potenza media oraria consumata normalizzata]]</f>
        <v>36.523279261920905</v>
      </c>
    </row>
    <row r="1742" spans="1:3" x14ac:dyDescent="0.3">
      <c r="A1742" s="4">
        <v>43538.500071238428</v>
      </c>
      <c r="B1742">
        <v>1.1119972646998717E-4</v>
      </c>
      <c r="C1742" s="9">
        <f>$E$4*Table154[[#This Row],[Potenza media oraria consumata normalizzata]]</f>
        <v>34.50527512363702</v>
      </c>
    </row>
    <row r="1743" spans="1:3" x14ac:dyDescent="0.3">
      <c r="A1743" s="4">
        <v>43538.541737962965</v>
      </c>
      <c r="B1743">
        <v>9.6279556445886592E-5</v>
      </c>
      <c r="C1743" s="9">
        <f>$E$4*Table154[[#This Row],[Potenza media oraria consumata normalizzata]]</f>
        <v>29.875546365158609</v>
      </c>
    </row>
    <row r="1744" spans="1:3" x14ac:dyDescent="0.3">
      <c r="A1744" s="4">
        <v>43538.583404687502</v>
      </c>
      <c r="B1744">
        <v>1.113725280371656E-4</v>
      </c>
      <c r="C1744" s="9">
        <f>$E$4*Table154[[#This Row],[Potenza media oraria consumata normalizzata]]</f>
        <v>34.558895449932486</v>
      </c>
    </row>
    <row r="1745" spans="1:3" x14ac:dyDescent="0.3">
      <c r="A1745" s="4">
        <v>43538.62507141204</v>
      </c>
      <c r="B1745">
        <v>1.0388793238088806E-4</v>
      </c>
      <c r="C1745" s="9">
        <f>$E$4*Table154[[#This Row],[Potenza media oraria consumata normalizzata]]</f>
        <v>32.236425417789569</v>
      </c>
    </row>
    <row r="1746" spans="1:3" x14ac:dyDescent="0.3">
      <c r="A1746" s="4">
        <v>43538.666738136577</v>
      </c>
      <c r="B1746">
        <v>1.0177341957641589E-4</v>
      </c>
      <c r="C1746" s="9">
        <f>$E$4*Table154[[#This Row],[Potenza media oraria consumata normalizzata]]</f>
        <v>31.580292094561852</v>
      </c>
    </row>
    <row r="1747" spans="1:3" x14ac:dyDescent="0.3">
      <c r="A1747" s="4">
        <v>43538.708404861114</v>
      </c>
      <c r="B1747">
        <v>1.2303989343638041E-4</v>
      </c>
      <c r="C1747" s="9">
        <f>$E$4*Table154[[#This Row],[Potenza media oraria consumata normalizzata]]</f>
        <v>38.179278933308836</v>
      </c>
    </row>
    <row r="1748" spans="1:3" x14ac:dyDescent="0.3">
      <c r="A1748" s="4">
        <v>43538.750071585651</v>
      </c>
      <c r="B1748">
        <v>1.8573422855889342E-4</v>
      </c>
      <c r="C1748" s="9">
        <f>$E$4*Table154[[#This Row],[Potenza media oraria consumata normalizzata]]</f>
        <v>57.633331121824625</v>
      </c>
    </row>
    <row r="1749" spans="1:3" x14ac:dyDescent="0.3">
      <c r="A1749" s="4">
        <v>43538.791738310189</v>
      </c>
      <c r="B1749">
        <v>1.4882746684374587E-4</v>
      </c>
      <c r="C1749" s="9">
        <f>$E$4*Table154[[#This Row],[Potenza media oraria consumata normalizzata]]</f>
        <v>46.181162961614348</v>
      </c>
    </row>
    <row r="1750" spans="1:3" x14ac:dyDescent="0.3">
      <c r="A1750" s="4">
        <v>43538.833405034726</v>
      </c>
      <c r="B1750">
        <v>1.0953344750040888E-4</v>
      </c>
      <c r="C1750" s="9">
        <f>$E$4*Table154[[#This Row],[Potenza media oraria consumata normalizzata]]</f>
        <v>33.988228759376874</v>
      </c>
    </row>
    <row r="1751" spans="1:3" x14ac:dyDescent="0.3">
      <c r="A1751" s="4">
        <v>43538.875071759256</v>
      </c>
      <c r="B1751">
        <v>1.1203719094093381E-4</v>
      </c>
      <c r="C1751" s="9">
        <f>$E$4*Table154[[#This Row],[Potenza media oraria consumata normalizzata]]</f>
        <v>34.765140348971762</v>
      </c>
    </row>
    <row r="1752" spans="1:3" x14ac:dyDescent="0.3">
      <c r="A1752" s="4">
        <v>43538.916738483793</v>
      </c>
      <c r="B1752">
        <v>9.4374919565292105E-5</v>
      </c>
      <c r="C1752" s="9">
        <f>$E$4*Table154[[#This Row],[Potenza media oraria consumata normalizzata]]</f>
        <v>29.28453754111014</v>
      </c>
    </row>
    <row r="1753" spans="1:3" x14ac:dyDescent="0.3">
      <c r="A1753" s="4">
        <v>43538.95840520833</v>
      </c>
      <c r="B1753">
        <v>1.0095553154912986E-4</v>
      </c>
      <c r="C1753" s="9">
        <f>$E$4*Table154[[#This Row],[Potenza media oraria consumata normalizzata]]</f>
        <v>31.326501439694997</v>
      </c>
    </row>
    <row r="1754" spans="1:3" x14ac:dyDescent="0.3">
      <c r="A1754" s="4">
        <v>43539.000071932867</v>
      </c>
      <c r="B1754">
        <v>7.8395919066454341E-5</v>
      </c>
      <c r="C1754" s="9">
        <f>$E$4*Table154[[#This Row],[Potenza media oraria consumata normalizzata]]</f>
        <v>24.326253686320783</v>
      </c>
    </row>
    <row r="1755" spans="1:3" x14ac:dyDescent="0.3">
      <c r="A1755" s="4">
        <v>43539.041738657404</v>
      </c>
      <c r="B1755">
        <v>7.3866291400487589E-5</v>
      </c>
      <c r="C1755" s="9">
        <f>$E$4*Table154[[#This Row],[Potenza media oraria consumata normalizzata]]</f>
        <v>22.920710221571298</v>
      </c>
    </row>
    <row r="1756" spans="1:3" x14ac:dyDescent="0.3">
      <c r="A1756" s="4">
        <v>43539.083405381942</v>
      </c>
      <c r="B1756">
        <v>7.9711441488201543E-5</v>
      </c>
      <c r="C1756" s="9">
        <f>$E$4*Table154[[#This Row],[Potenza media oraria consumata normalizzata]]</f>
        <v>24.734460293788938</v>
      </c>
    </row>
    <row r="1757" spans="1:3" x14ac:dyDescent="0.3">
      <c r="A1757" s="4">
        <v>43539.125072106479</v>
      </c>
      <c r="B1757">
        <v>6.2583202186044742E-5</v>
      </c>
      <c r="C1757" s="9">
        <f>$E$4*Table154[[#This Row],[Potenza media oraria consumata normalizzata]]</f>
        <v>19.419567638329685</v>
      </c>
    </row>
    <row r="1758" spans="1:3" x14ac:dyDescent="0.3">
      <c r="A1758" s="4">
        <v>43539.166738831016</v>
      </c>
      <c r="B1758">
        <v>6.8891115780757013E-5</v>
      </c>
      <c r="C1758" s="9">
        <f>$E$4*Table154[[#This Row],[Potenza media oraria consumata normalizzata]]</f>
        <v>21.376913226768902</v>
      </c>
    </row>
    <row r="1759" spans="1:3" x14ac:dyDescent="0.3">
      <c r="A1759" s="4">
        <v>43539.208405555553</v>
      </c>
      <c r="B1759">
        <v>1.2293791133968738E-4</v>
      </c>
      <c r="C1759" s="9">
        <f>$E$4*Table154[[#This Row],[Potenza media oraria consumata normalizzata]]</f>
        <v>38.147633888704995</v>
      </c>
    </row>
    <row r="1760" spans="1:3" x14ac:dyDescent="0.3">
      <c r="A1760" s="4">
        <v>43539.250072280091</v>
      </c>
      <c r="B1760">
        <v>1.108062524724083E-4</v>
      </c>
      <c r="C1760" s="9">
        <f>$E$4*Table154[[#This Row],[Potenza media oraria consumata normalizzata]]</f>
        <v>34.383180142188294</v>
      </c>
    </row>
    <row r="1761" spans="1:3" x14ac:dyDescent="0.3">
      <c r="A1761" s="4">
        <v>43539.291739004628</v>
      </c>
      <c r="B1761">
        <v>1.1081574524646716E-4</v>
      </c>
      <c r="C1761" s="9">
        <f>$E$4*Table154[[#This Row],[Potenza media oraria consumata normalizzata]]</f>
        <v>34.38612574997876</v>
      </c>
    </row>
    <row r="1762" spans="1:3" x14ac:dyDescent="0.3">
      <c r="A1762" s="4">
        <v>43539.333405729165</v>
      </c>
      <c r="B1762">
        <v>8.6075518438288669E-5</v>
      </c>
      <c r="C1762" s="9">
        <f>$E$4*Table154[[#This Row],[Potenza media oraria consumata normalizzata]]</f>
        <v>26.709233371400973</v>
      </c>
    </row>
    <row r="1763" spans="1:3" x14ac:dyDescent="0.3">
      <c r="A1763" s="4">
        <v>43539.375072453702</v>
      </c>
      <c r="B1763">
        <v>1.1092561893504612E-4</v>
      </c>
      <c r="C1763" s="9">
        <f>$E$4*Table154[[#This Row],[Potenza media oraria consumata normalizzata]]</f>
        <v>34.420219555544811</v>
      </c>
    </row>
    <row r="1764" spans="1:3" x14ac:dyDescent="0.3">
      <c r="A1764" s="4">
        <v>43539.416739178239</v>
      </c>
      <c r="B1764">
        <v>9.7155077299797193E-5</v>
      </c>
      <c r="C1764" s="9">
        <f>$E$4*Table154[[#This Row],[Potenza media oraria consumata normalizzata]]</f>
        <v>30.147220486127068</v>
      </c>
    </row>
    <row r="1765" spans="1:3" x14ac:dyDescent="0.3">
      <c r="A1765" s="4">
        <v>43539.458405902777</v>
      </c>
      <c r="B1765">
        <v>1.2225450501686104E-4</v>
      </c>
      <c r="C1765" s="9">
        <f>$E$4*Table154[[#This Row],[Potenza media oraria consumata normalizzata]]</f>
        <v>37.935572906731977</v>
      </c>
    </row>
    <row r="1766" spans="1:3" x14ac:dyDescent="0.3">
      <c r="A1766" s="4">
        <v>43539.500072627314</v>
      </c>
      <c r="B1766">
        <v>1.2609932561877699E-4</v>
      </c>
      <c r="C1766" s="9">
        <f>$E$4*Table154[[#This Row],[Potenza media oraria consumata normalizzata]]</f>
        <v>39.128620739506502</v>
      </c>
    </row>
    <row r="1767" spans="1:3" x14ac:dyDescent="0.3">
      <c r="A1767" s="4">
        <v>43539.541739351851</v>
      </c>
      <c r="B1767">
        <v>1.043045277222714E-4</v>
      </c>
      <c r="C1767" s="9">
        <f>$E$4*Table154[[#This Row],[Potenza media oraria consumata normalizzata]]</f>
        <v>32.365694952220814</v>
      </c>
    </row>
    <row r="1768" spans="1:3" x14ac:dyDescent="0.3">
      <c r="A1768" s="4">
        <v>43539.583406076388</v>
      </c>
      <c r="B1768">
        <v>1.0346113881363606E-4</v>
      </c>
      <c r="C1768" s="9">
        <f>$E$4*Table154[[#This Row],[Potenza media oraria consumata normalizzata]]</f>
        <v>32.103991373871267</v>
      </c>
    </row>
    <row r="1769" spans="1:3" x14ac:dyDescent="0.3">
      <c r="A1769" s="4">
        <v>43539.625072800925</v>
      </c>
      <c r="B1769">
        <v>9.8248360782906885E-5</v>
      </c>
      <c r="C1769" s="9">
        <f>$E$4*Table154[[#This Row],[Potenza media oraria consumata normalizzata]]</f>
        <v>30.486466350936006</v>
      </c>
    </row>
    <row r="1770" spans="1:3" x14ac:dyDescent="0.3">
      <c r="A1770" s="4">
        <v>43539.666739525463</v>
      </c>
      <c r="B1770">
        <v>9.7599547465731018E-5</v>
      </c>
      <c r="C1770" s="9">
        <f>$E$4*Table154[[#This Row],[Potenza media oraria consumata normalizzata]]</f>
        <v>30.285139578616334</v>
      </c>
    </row>
    <row r="1771" spans="1:3" x14ac:dyDescent="0.3">
      <c r="A1771" s="4">
        <v>43539.70840625</v>
      </c>
      <c r="B1771">
        <v>1.3757035027851417E-4</v>
      </c>
      <c r="C1771" s="9">
        <f>$E$4*Table154[[#This Row],[Potenza media oraria consumata normalizzata]]</f>
        <v>42.688079691422949</v>
      </c>
    </row>
    <row r="1772" spans="1:3" x14ac:dyDescent="0.3">
      <c r="A1772" s="4">
        <v>43539.750072974537</v>
      </c>
      <c r="B1772">
        <v>1.6278580373421149E-4</v>
      </c>
      <c r="C1772" s="9">
        <f>$E$4*Table154[[#This Row],[Potenza media oraria consumata normalizzata]]</f>
        <v>50.512434898725829</v>
      </c>
    </row>
    <row r="1773" spans="1:3" x14ac:dyDescent="0.3">
      <c r="A1773" s="4">
        <v>43539.791739699074</v>
      </c>
      <c r="B1773">
        <v>1.0954695710988395E-4</v>
      </c>
      <c r="C1773" s="9">
        <f>$E$4*Table154[[#This Row],[Potenza media oraria consumata normalizzata]]</f>
        <v>33.992420791196992</v>
      </c>
    </row>
    <row r="1774" spans="1:3" x14ac:dyDescent="0.3">
      <c r="A1774" s="4">
        <v>43539.833406423611</v>
      </c>
      <c r="B1774">
        <v>1.2321558557411194E-4</v>
      </c>
      <c r="C1774" s="9">
        <f>$E$4*Table154[[#This Row],[Potenza media oraria consumata normalizzata]]</f>
        <v>38.233796203646932</v>
      </c>
    </row>
    <row r="1775" spans="1:3" x14ac:dyDescent="0.3">
      <c r="A1775" s="4">
        <v>43539.875073148149</v>
      </c>
      <c r="B1775">
        <v>1.0838039119828976E-4</v>
      </c>
      <c r="C1775" s="9">
        <f>$E$4*Table154[[#This Row],[Potenza media oraria consumata normalizzata]]</f>
        <v>33.630435388829312</v>
      </c>
    </row>
    <row r="1776" spans="1:3" x14ac:dyDescent="0.3">
      <c r="A1776" s="4">
        <v>43539.916739872686</v>
      </c>
      <c r="B1776">
        <v>1.1407506268870123E-4</v>
      </c>
      <c r="C1776" s="9">
        <f>$E$4*Table154[[#This Row],[Potenza media oraria consumata normalizzata]]</f>
        <v>35.397491952303994</v>
      </c>
    </row>
    <row r="1777" spans="1:3" x14ac:dyDescent="0.3">
      <c r="A1777" s="4">
        <v>43539.958406597223</v>
      </c>
      <c r="B1777">
        <v>8.5999231564755829E-5</v>
      </c>
      <c r="C1777" s="9">
        <f>$E$4*Table154[[#This Row],[Potenza media oraria consumata normalizzata]]</f>
        <v>26.685561554543735</v>
      </c>
    </row>
    <row r="1778" spans="1:3" x14ac:dyDescent="0.3">
      <c r="A1778" s="4">
        <v>43540.00007332176</v>
      </c>
      <c r="B1778">
        <v>8.7645461604423446E-5</v>
      </c>
      <c r="C1778" s="9">
        <f>$E$4*Table154[[#This Row],[Potenza media oraria consumata normalizzata]]</f>
        <v>27.196386735852595</v>
      </c>
    </row>
    <row r="1779" spans="1:3" x14ac:dyDescent="0.3">
      <c r="A1779" s="4">
        <v>43540.041740046297</v>
      </c>
      <c r="B1779">
        <v>7.990153853747089E-5</v>
      </c>
      <c r="C1779" s="9">
        <f>$E$4*Table154[[#This Row],[Potenza media oraria consumata normalizzata]]</f>
        <v>24.793447408177219</v>
      </c>
    </row>
    <row r="1780" spans="1:3" x14ac:dyDescent="0.3">
      <c r="A1780" s="4">
        <v>43540.083406770835</v>
      </c>
      <c r="B1780">
        <v>7.8962404170767987E-5</v>
      </c>
      <c r="C1780" s="9">
        <f>$E$4*Table154[[#This Row],[Potenza media oraria consumata normalizzata]]</f>
        <v>24.502034014189306</v>
      </c>
    </row>
    <row r="1781" spans="1:3" x14ac:dyDescent="0.3">
      <c r="A1781" s="4">
        <v>43540.125073495372</v>
      </c>
      <c r="B1781">
        <v>9.107781266295117E-5</v>
      </c>
      <c r="C1781" s="9">
        <f>$E$4*Table154[[#This Row],[Potenza media oraria consumata normalizzata]]</f>
        <v>28.261445269313747</v>
      </c>
    </row>
    <row r="1782" spans="1:3" x14ac:dyDescent="0.3">
      <c r="A1782" s="4">
        <v>43540.166740219909</v>
      </c>
      <c r="B1782">
        <v>9.0774206248901078E-5</v>
      </c>
      <c r="C1782" s="9">
        <f>$E$4*Table154[[#This Row],[Potenza media oraria consumata normalizzata]]</f>
        <v>28.167236199034004</v>
      </c>
    </row>
    <row r="1783" spans="1:3" x14ac:dyDescent="0.3">
      <c r="A1783" s="4">
        <v>43540.208406944446</v>
      </c>
      <c r="B1783">
        <v>1.5376010974555785E-4</v>
      </c>
      <c r="C1783" s="9">
        <f>$E$4*Table154[[#This Row],[Potenza media oraria consumata normalizzata]]</f>
        <v>47.711762054046602</v>
      </c>
    </row>
    <row r="1784" spans="1:3" x14ac:dyDescent="0.3">
      <c r="A1784" s="4">
        <v>43540.250073668984</v>
      </c>
      <c r="B1784">
        <v>1.1790664756059558E-4</v>
      </c>
      <c r="C1784" s="9">
        <f>$E$4*Table154[[#This Row],[Potenza media oraria consumata normalizzata]]</f>
        <v>36.586432738052807</v>
      </c>
    </row>
    <row r="1785" spans="1:3" x14ac:dyDescent="0.3">
      <c r="A1785" s="4">
        <v>43540.291740393521</v>
      </c>
      <c r="B1785">
        <v>1.0470717967559301E-4</v>
      </c>
      <c r="C1785" s="9">
        <f>$E$4*Table154[[#This Row],[Potenza media oraria consumata normalizzata]]</f>
        <v>32.490637853336509</v>
      </c>
    </row>
    <row r="1786" spans="1:3" x14ac:dyDescent="0.3">
      <c r="A1786" s="4">
        <v>43540.333407118058</v>
      </c>
      <c r="B1786">
        <v>1.2875431759198808E-4</v>
      </c>
      <c r="C1786" s="9">
        <f>$E$4*Table154[[#This Row],[Potenza media oraria consumata normalizzata]]</f>
        <v>39.952464748793901</v>
      </c>
    </row>
    <row r="1787" spans="1:3" x14ac:dyDescent="0.3">
      <c r="A1787" s="4">
        <v>43540.375073842595</v>
      </c>
      <c r="B1787">
        <v>9.3878624901248245E-5</v>
      </c>
      <c r="C1787" s="9">
        <f>$E$4*Table154[[#This Row],[Potenza media oraria consumata normalizzata]]</f>
        <v>29.130537306857331</v>
      </c>
    </row>
    <row r="1788" spans="1:3" x14ac:dyDescent="0.3">
      <c r="A1788" s="4">
        <v>43540.416740567132</v>
      </c>
      <c r="B1788">
        <v>1.1515964086850867E-4</v>
      </c>
      <c r="C1788" s="9">
        <f>$E$4*Table154[[#This Row],[Potenza media oraria consumata normalizzata]]</f>
        <v>35.734036561498236</v>
      </c>
    </row>
    <row r="1789" spans="1:3" x14ac:dyDescent="0.3">
      <c r="A1789" s="4">
        <v>43540.45840729167</v>
      </c>
      <c r="B1789">
        <v>1.225851183086507E-4</v>
      </c>
      <c r="C1789" s="9">
        <f>$E$4*Table154[[#This Row],[Potenza media oraria consumata normalizzata]]</f>
        <v>38.03816221117431</v>
      </c>
    </row>
    <row r="1790" spans="1:3" x14ac:dyDescent="0.3">
      <c r="A1790" s="4">
        <v>43540.500074016207</v>
      </c>
      <c r="B1790">
        <v>1.2788075030847792E-4</v>
      </c>
      <c r="C1790" s="9">
        <f>$E$4*Table154[[#This Row],[Potenza media oraria consumata normalizzata]]</f>
        <v>39.6813968207207</v>
      </c>
    </row>
    <row r="1791" spans="1:3" x14ac:dyDescent="0.3">
      <c r="A1791" s="4">
        <v>43540.541740740744</v>
      </c>
      <c r="B1791">
        <v>1.0822661122888754E-4</v>
      </c>
      <c r="C1791" s="9">
        <f>$E$4*Table154[[#This Row],[Potenza media oraria consumata normalizzata]]</f>
        <v>33.5827174643238</v>
      </c>
    </row>
    <row r="1792" spans="1:3" x14ac:dyDescent="0.3">
      <c r="A1792" s="4">
        <v>43540.583407465281</v>
      </c>
      <c r="B1792">
        <v>1.0447616200670621E-4</v>
      </c>
      <c r="C1792" s="9">
        <f>$E$4*Table154[[#This Row],[Potenza media oraria consumata normalizzata]]</f>
        <v>32.418953070680935</v>
      </c>
    </row>
    <row r="1793" spans="1:3" x14ac:dyDescent="0.3">
      <c r="A1793" s="4">
        <v>43540.625074189818</v>
      </c>
      <c r="B1793">
        <v>1.0159032596193716E-4</v>
      </c>
      <c r="C1793" s="9">
        <f>$E$4*Table154[[#This Row],[Potenza media oraria consumata normalizzata]]</f>
        <v>31.523478145989102</v>
      </c>
    </row>
    <row r="1794" spans="1:3" x14ac:dyDescent="0.3">
      <c r="A1794" s="4">
        <v>43540.666740914348</v>
      </c>
      <c r="B1794">
        <v>8.7443609967175127E-5</v>
      </c>
      <c r="C1794" s="9">
        <f>$E$4*Table154[[#This Row],[Potenza media oraria consumata normalizzata]]</f>
        <v>27.133752172814443</v>
      </c>
    </row>
    <row r="1795" spans="1:3" x14ac:dyDescent="0.3">
      <c r="A1795" s="4">
        <v>43540.708407638886</v>
      </c>
      <c r="B1795">
        <v>1.3383845204914562E-4</v>
      </c>
      <c r="C1795" s="9">
        <f>$E$4*Table154[[#This Row],[Potenza media oraria consumata normalizzata]]</f>
        <v>41.530071670849885</v>
      </c>
    </row>
    <row r="1796" spans="1:3" x14ac:dyDescent="0.3">
      <c r="A1796" s="4">
        <v>43540.750074363423</v>
      </c>
      <c r="B1796">
        <v>1.8147093354255837E-4</v>
      </c>
      <c r="C1796" s="9">
        <f>$E$4*Table154[[#This Row],[Potenza media oraria consumata normalizzata]]</f>
        <v>56.310430678255862</v>
      </c>
    </row>
    <row r="1797" spans="1:3" x14ac:dyDescent="0.3">
      <c r="A1797" s="4">
        <v>43540.79174108796</v>
      </c>
      <c r="B1797">
        <v>1.6590833181117468E-4</v>
      </c>
      <c r="C1797" s="9">
        <f>$E$4*Table154[[#This Row],[Potenza media oraria consumata normalizzata]]</f>
        <v>51.481355361007502</v>
      </c>
    </row>
    <row r="1798" spans="1:3" x14ac:dyDescent="0.3">
      <c r="A1798" s="4">
        <v>43540.833407812497</v>
      </c>
      <c r="B1798">
        <v>1.3103266015147849E-4</v>
      </c>
      <c r="C1798" s="9">
        <f>$E$4*Table154[[#This Row],[Potenza media oraria consumata normalizzata]]</f>
        <v>40.659434445003775</v>
      </c>
    </row>
    <row r="1799" spans="1:3" x14ac:dyDescent="0.3">
      <c r="A1799" s="4">
        <v>43540.875074537034</v>
      </c>
      <c r="B1799">
        <v>9.3735451973492564E-5</v>
      </c>
      <c r="C1799" s="9">
        <f>$E$4*Table154[[#This Row],[Potenza media oraria consumata normalizzata]]</f>
        <v>29.086110747374743</v>
      </c>
    </row>
    <row r="1800" spans="1:3" x14ac:dyDescent="0.3">
      <c r="A1800" s="4">
        <v>43540.916741261572</v>
      </c>
      <c r="B1800">
        <v>1.0722462692466689E-4</v>
      </c>
      <c r="C1800" s="9">
        <f>$E$4*Table154[[#This Row],[Potenza media oraria consumata normalizzata]]</f>
        <v>33.271801734724136</v>
      </c>
    </row>
    <row r="1801" spans="1:3" x14ac:dyDescent="0.3">
      <c r="A1801" s="4">
        <v>43540.958407986109</v>
      </c>
      <c r="B1801">
        <v>8.9757660153828237E-5</v>
      </c>
      <c r="C1801" s="9">
        <f>$E$4*Table154[[#This Row],[Potenza media oraria consumata normalizzata]]</f>
        <v>27.851801945732902</v>
      </c>
    </row>
    <row r="1802" spans="1:3" x14ac:dyDescent="0.3">
      <c r="A1802" s="4">
        <v>43541.000074710646</v>
      </c>
      <c r="B1802">
        <v>8.3135579048502448E-5</v>
      </c>
      <c r="C1802" s="9">
        <f>$E$4*Table154[[#This Row],[Potenza media oraria consumata normalizzata]]</f>
        <v>25.796970178750311</v>
      </c>
    </row>
    <row r="1803" spans="1:3" x14ac:dyDescent="0.3">
      <c r="A1803" s="4">
        <v>43541.041741435183</v>
      </c>
      <c r="B1803">
        <v>8.7354112064894939E-5</v>
      </c>
      <c r="C1803" s="9">
        <f>$E$4*Table154[[#This Row],[Potenza media oraria consumata normalizzata]]</f>
        <v>27.105980973736898</v>
      </c>
    </row>
    <row r="1804" spans="1:3" x14ac:dyDescent="0.3">
      <c r="A1804" s="4">
        <v>43541.08340815972</v>
      </c>
      <c r="B1804">
        <v>8.8248716744316567E-5</v>
      </c>
      <c r="C1804" s="9">
        <f>$E$4*Table154[[#This Row],[Potenza media oraria consumata normalizzata]]</f>
        <v>27.383576805761429</v>
      </c>
    </row>
    <row r="1805" spans="1:3" x14ac:dyDescent="0.3">
      <c r="A1805" s="4">
        <v>43541.125074884258</v>
      </c>
      <c r="B1805">
        <v>8.8444449227430979E-5</v>
      </c>
      <c r="C1805" s="9">
        <f>$E$4*Table154[[#This Row],[Potenza media oraria consumata normalizzata]]</f>
        <v>27.444312595271832</v>
      </c>
    </row>
    <row r="1806" spans="1:3" x14ac:dyDescent="0.3">
      <c r="A1806" s="4">
        <v>43541.166741608795</v>
      </c>
      <c r="B1806">
        <v>9.8207887408386781E-5</v>
      </c>
      <c r="C1806" s="9">
        <f>$E$4*Table154[[#This Row],[Potenza media oraria consumata normalizzata]]</f>
        <v>30.473907462822417</v>
      </c>
    </row>
    <row r="1807" spans="1:3" x14ac:dyDescent="0.3">
      <c r="A1807" s="4">
        <v>43541.208408333332</v>
      </c>
      <c r="B1807">
        <v>1.0239785488732117E-4</v>
      </c>
      <c r="C1807" s="9">
        <f>$E$4*Table154[[#This Row],[Potenza media oraria consumata normalizzata]]</f>
        <v>31.774054371535762</v>
      </c>
    </row>
    <row r="1808" spans="1:3" x14ac:dyDescent="0.3">
      <c r="A1808" s="4">
        <v>43541.250075057869</v>
      </c>
      <c r="B1808">
        <v>1.3206197782767551E-4</v>
      </c>
      <c r="C1808" s="9">
        <f>$E$4*Table154[[#This Row],[Potenza media oraria consumata normalizzata]]</f>
        <v>40.978831719927712</v>
      </c>
    </row>
    <row r="1809" spans="1:3" x14ac:dyDescent="0.3">
      <c r="A1809" s="4">
        <v>43541.291741782406</v>
      </c>
      <c r="B1809">
        <v>9.5832791029696173E-5</v>
      </c>
      <c r="C1809" s="9">
        <f>$E$4*Table154[[#This Row],[Potenza media oraria consumata normalizzata]]</f>
        <v>29.736915056514722</v>
      </c>
    </row>
    <row r="1810" spans="1:3" x14ac:dyDescent="0.3">
      <c r="A1810" s="4">
        <v>43541.333408506944</v>
      </c>
      <c r="B1810">
        <v>9.2510099244264222E-5</v>
      </c>
      <c r="C1810" s="9">
        <f>$E$4*Table154[[#This Row],[Potenza media oraria consumata normalizzata]]</f>
        <v>28.705883795495186</v>
      </c>
    </row>
    <row r="1811" spans="1:3" x14ac:dyDescent="0.3">
      <c r="A1811" s="4">
        <v>43541.375075231481</v>
      </c>
      <c r="B1811">
        <v>8.7313354853543436E-5</v>
      </c>
      <c r="C1811" s="9">
        <f>$E$4*Table154[[#This Row],[Potenza media oraria consumata normalizzata]]</f>
        <v>27.093334011054527</v>
      </c>
    </row>
    <row r="1812" spans="1:3" x14ac:dyDescent="0.3">
      <c r="A1812" s="4">
        <v>43541.416741956018</v>
      </c>
      <c r="B1812">
        <v>1.0434226971202941E-4</v>
      </c>
      <c r="C1812" s="9">
        <f>$E$4*Table154[[#This Row],[Potenza media oraria consumata normalizzata]]</f>
        <v>32.377406291642728</v>
      </c>
    </row>
    <row r="1813" spans="1:3" x14ac:dyDescent="0.3">
      <c r="A1813" s="4">
        <v>43541.458408680555</v>
      </c>
      <c r="B1813">
        <v>9.6211987592206979E-5</v>
      </c>
      <c r="C1813" s="9">
        <f>$E$4*Table154[[#This Row],[Potenza media oraria consumata normalizzata]]</f>
        <v>29.854579749861827</v>
      </c>
    </row>
    <row r="1814" spans="1:3" x14ac:dyDescent="0.3">
      <c r="A1814" s="4">
        <v>43541.500075405093</v>
      </c>
      <c r="B1814">
        <v>1.190298413600366E-4</v>
      </c>
      <c r="C1814" s="9">
        <f>$E$4*Table154[[#This Row],[Potenza media oraria consumata normalizzata]]</f>
        <v>36.934959774019354</v>
      </c>
    </row>
    <row r="1815" spans="1:3" x14ac:dyDescent="0.3">
      <c r="A1815" s="4">
        <v>43541.54174212963</v>
      </c>
      <c r="B1815">
        <v>1.1076468787852112E-4</v>
      </c>
      <c r="C1815" s="9">
        <f>$E$4*Table154[[#This Row],[Potenza media oraria consumata normalizzata]]</f>
        <v>34.370282648705107</v>
      </c>
    </row>
    <row r="1816" spans="1:3" x14ac:dyDescent="0.3">
      <c r="A1816" s="4">
        <v>43541.583408854167</v>
      </c>
      <c r="B1816">
        <v>8.8602791343392998E-5</v>
      </c>
      <c r="C1816" s="9">
        <f>$E$4*Table154[[#This Row],[Potenza media oraria consumata normalizzata]]</f>
        <v>27.493446153854848</v>
      </c>
    </row>
    <row r="1817" spans="1:3" x14ac:dyDescent="0.3">
      <c r="A1817" s="4">
        <v>43541.625075578704</v>
      </c>
      <c r="B1817">
        <v>1.1335134750864594E-4</v>
      </c>
      <c r="C1817" s="9">
        <f>$E$4*Table154[[#This Row],[Potenza media oraria consumata normalizzata]]</f>
        <v>35.172923131932833</v>
      </c>
    </row>
    <row r="1818" spans="1:3" x14ac:dyDescent="0.3">
      <c r="A1818" s="4">
        <v>43541.666742303241</v>
      </c>
      <c r="B1818">
        <v>1.051589835299041E-4</v>
      </c>
      <c r="C1818" s="9">
        <f>$E$4*Table154[[#This Row],[Potenza media oraria consumata normalizzata]]</f>
        <v>32.630832589329245</v>
      </c>
    </row>
    <row r="1819" spans="1:3" x14ac:dyDescent="0.3">
      <c r="A1819" s="4">
        <v>43541.708409027779</v>
      </c>
      <c r="B1819">
        <v>1.3621543936592867E-4</v>
      </c>
      <c r="C1819" s="9">
        <f>$E$4*Table154[[#This Row],[Potenza media oraria consumata normalizzata]]</f>
        <v>42.267650835247665</v>
      </c>
    </row>
    <row r="1820" spans="1:3" x14ac:dyDescent="0.3">
      <c r="A1820" s="4">
        <v>43541.750075752316</v>
      </c>
      <c r="B1820">
        <v>1.6037116576517055E-4</v>
      </c>
      <c r="C1820" s="9">
        <f>$E$4*Table154[[#This Row],[Potenza media oraria consumata normalizzata]]</f>
        <v>49.763172736932425</v>
      </c>
    </row>
    <row r="1821" spans="1:3" x14ac:dyDescent="0.3">
      <c r="A1821" s="4">
        <v>43541.791742476853</v>
      </c>
      <c r="B1821">
        <v>1.5778202731631452E-4</v>
      </c>
      <c r="C1821" s="9">
        <f>$E$4*Table154[[#This Row],[Potenza media oraria consumata normalizzata]]</f>
        <v>48.959763076252393</v>
      </c>
    </row>
    <row r="1822" spans="1:3" x14ac:dyDescent="0.3">
      <c r="A1822" s="4">
        <v>43541.83340920139</v>
      </c>
      <c r="B1822">
        <v>1.2478687486670878E-4</v>
      </c>
      <c r="C1822" s="9">
        <f>$E$4*Table154[[#This Row],[Potenza media oraria consumata normalizzata]]</f>
        <v>38.721367271139734</v>
      </c>
    </row>
    <row r="1823" spans="1:3" x14ac:dyDescent="0.3">
      <c r="A1823" s="4">
        <v>43541.875075925927</v>
      </c>
      <c r="B1823">
        <v>9.6651783768971741E-5</v>
      </c>
      <c r="C1823" s="9">
        <f>$E$4*Table154[[#This Row],[Potenza media oraria consumata normalizzata]]</f>
        <v>29.99104850351193</v>
      </c>
    </row>
    <row r="1824" spans="1:3" x14ac:dyDescent="0.3">
      <c r="A1824" s="4">
        <v>43541.916742650465</v>
      </c>
      <c r="B1824">
        <v>1.0669186829578594E-4</v>
      </c>
      <c r="C1824" s="9">
        <f>$E$4*Table154[[#This Row],[Potenza media oraria consumata normalizzata]]</f>
        <v>33.106486732182375</v>
      </c>
    </row>
    <row r="1825" spans="1:3" x14ac:dyDescent="0.3">
      <c r="A1825" s="4">
        <v>43541.958409375002</v>
      </c>
      <c r="B1825">
        <v>9.1398325052998035E-5</v>
      </c>
      <c r="C1825" s="9">
        <f>$E$4*Table154[[#This Row],[Potenza media oraria consumata normalizzata]]</f>
        <v>28.36090026394529</v>
      </c>
    </row>
    <row r="1826" spans="1:3" x14ac:dyDescent="0.3">
      <c r="A1826" s="4">
        <v>43542.000076099539</v>
      </c>
      <c r="B1826">
        <v>6.0660294568368841E-5</v>
      </c>
      <c r="C1826" s="9">
        <f>$E$4*Table154[[#This Row],[Potenza media oraria consumata normalizzata]]</f>
        <v>18.822889404564851</v>
      </c>
    </row>
    <row r="1827" spans="1:3" x14ac:dyDescent="0.3">
      <c r="A1827" s="4">
        <v>43542.041742824076</v>
      </c>
      <c r="B1827">
        <v>6.0715003910860958E-5</v>
      </c>
      <c r="C1827" s="9">
        <f>$E$4*Table154[[#This Row],[Potenza media oraria consumata normalizzata]]</f>
        <v>18.839865713540156</v>
      </c>
    </row>
    <row r="1828" spans="1:3" x14ac:dyDescent="0.3">
      <c r="A1828" s="4">
        <v>43542.083409548613</v>
      </c>
      <c r="B1828">
        <v>7.5441501759477634E-5</v>
      </c>
      <c r="C1828" s="9">
        <f>$E$4*Table154[[#This Row],[Potenza media oraria consumata normalizzata]]</f>
        <v>23.409497995965911</v>
      </c>
    </row>
    <row r="1829" spans="1:3" x14ac:dyDescent="0.3">
      <c r="A1829" s="4">
        <v>43542.125076273151</v>
      </c>
      <c r="B1829">
        <v>6.9385215351880806E-5</v>
      </c>
      <c r="C1829" s="9">
        <f>$E$4*Table154[[#This Row],[Potenza media oraria consumata normalizzata]]</f>
        <v>21.530232323688615</v>
      </c>
    </row>
    <row r="1830" spans="1:3" x14ac:dyDescent="0.3">
      <c r="A1830" s="4">
        <v>43542.166742997688</v>
      </c>
      <c r="B1830">
        <v>7.9899252699694342E-5</v>
      </c>
      <c r="C1830" s="9">
        <f>$E$4*Table154[[#This Row],[Potenza media oraria consumata normalizzata]]</f>
        <v>24.792738112715153</v>
      </c>
    </row>
    <row r="1831" spans="1:3" x14ac:dyDescent="0.3">
      <c r="A1831" s="4">
        <v>43542.208409722225</v>
      </c>
      <c r="B1831">
        <v>8.794802893201773E-5</v>
      </c>
      <c r="C1831" s="9">
        <f>$E$4*Table154[[#This Row],[Potenza media oraria consumata normalizzata]]</f>
        <v>27.2902733776051</v>
      </c>
    </row>
    <row r="1832" spans="1:3" x14ac:dyDescent="0.3">
      <c r="A1832" s="4">
        <v>43542.250076446762</v>
      </c>
      <c r="B1832">
        <v>6.8097501813965878E-5</v>
      </c>
      <c r="C1832" s="9">
        <f>$E$4*Table154[[#This Row],[Potenza media oraria consumata normalizzata]]</f>
        <v>21.130654812873612</v>
      </c>
    </row>
    <row r="1833" spans="1:3" x14ac:dyDescent="0.3">
      <c r="A1833" s="4">
        <v>43542.291743171299</v>
      </c>
      <c r="B1833">
        <v>8.8549779207728596E-5</v>
      </c>
      <c r="C1833" s="9">
        <f>$E$4*Table154[[#This Row],[Potenza media oraria consumata normalizzata]]</f>
        <v>27.476996488158182</v>
      </c>
    </row>
    <row r="1834" spans="1:3" x14ac:dyDescent="0.3">
      <c r="A1834" s="4">
        <v>43542.333409895837</v>
      </c>
      <c r="B1834">
        <v>9.2994059828166046E-5</v>
      </c>
      <c r="C1834" s="9">
        <f>$E$4*Table154[[#This Row],[Potenza media oraria consumata normalizzata]]</f>
        <v>28.856056764679924</v>
      </c>
    </row>
    <row r="1835" spans="1:3" x14ac:dyDescent="0.3">
      <c r="A1835" s="4">
        <v>43542.375076620374</v>
      </c>
      <c r="B1835">
        <v>1.0699764607566914E-4</v>
      </c>
      <c r="C1835" s="9">
        <f>$E$4*Table154[[#This Row],[Potenza media oraria consumata normalizzata]]</f>
        <v>33.201369577280133</v>
      </c>
    </row>
    <row r="1836" spans="1:3" x14ac:dyDescent="0.3">
      <c r="A1836" s="4">
        <v>43542.416743344904</v>
      </c>
      <c r="B1836">
        <v>8.8935356888882421E-5</v>
      </c>
      <c r="C1836" s="9">
        <f>$E$4*Table154[[#This Row],[Potenza media oraria consumata normalizzata]]</f>
        <v>27.596641242620215</v>
      </c>
    </row>
    <row r="1837" spans="1:3" x14ac:dyDescent="0.3">
      <c r="A1837" s="4">
        <v>43542.458410069441</v>
      </c>
      <c r="B1837">
        <v>1.0632523679319131E-4</v>
      </c>
      <c r="C1837" s="9">
        <f>$E$4*Table154[[#This Row],[Potenza media oraria consumata normalizzata]]</f>
        <v>32.992720976927259</v>
      </c>
    </row>
    <row r="1838" spans="1:3" x14ac:dyDescent="0.3">
      <c r="A1838" s="4">
        <v>43542.500076793978</v>
      </c>
      <c r="B1838">
        <v>9.7859999911456178E-5</v>
      </c>
      <c r="C1838" s="9">
        <f>$E$4*Table154[[#This Row],[Potenza media oraria consumata normalizzata]]</f>
        <v>30.365957972524853</v>
      </c>
    </row>
    <row r="1839" spans="1:3" x14ac:dyDescent="0.3">
      <c r="A1839" s="4">
        <v>43542.541743518515</v>
      </c>
      <c r="B1839">
        <v>7.3724828360868303E-5</v>
      </c>
      <c r="C1839" s="9">
        <f>$E$4*Table154[[#This Row],[Potenza media oraria consumata normalizzata]]</f>
        <v>22.876814240377435</v>
      </c>
    </row>
    <row r="1840" spans="1:3" x14ac:dyDescent="0.3">
      <c r="A1840" s="4">
        <v>43542.583410243053</v>
      </c>
      <c r="B1840">
        <v>8.0617117340549458E-5</v>
      </c>
      <c r="C1840" s="9">
        <f>$E$4*Table154[[#This Row],[Potenza media oraria consumata normalizzata]]</f>
        <v>25.015491510772495</v>
      </c>
    </row>
    <row r="1841" spans="1:3" x14ac:dyDescent="0.3">
      <c r="A1841" s="4">
        <v>43542.62507696759</v>
      </c>
      <c r="B1841">
        <v>1.0205078381434366E-4</v>
      </c>
      <c r="C1841" s="9">
        <f>$E$4*Table154[[#This Row],[Potenza media oraria consumata normalizzata]]</f>
        <v>31.666358217590837</v>
      </c>
    </row>
    <row r="1842" spans="1:3" x14ac:dyDescent="0.3">
      <c r="A1842" s="4">
        <v>43542.666743692127</v>
      </c>
      <c r="B1842">
        <v>7.9270299367527273E-5</v>
      </c>
      <c r="C1842" s="9">
        <f>$E$4*Table154[[#This Row],[Potenza media oraria consumata normalizzata]]</f>
        <v>24.597573893743714</v>
      </c>
    </row>
    <row r="1843" spans="1:3" x14ac:dyDescent="0.3">
      <c r="A1843" s="4">
        <v>43542.708410416664</v>
      </c>
      <c r="B1843">
        <v>1.2535750424843986E-4</v>
      </c>
      <c r="C1843" s="9">
        <f>$E$4*Table154[[#This Row],[Potenza media oraria consumata normalizzata]]</f>
        <v>38.898433568290891</v>
      </c>
    </row>
    <row r="1844" spans="1:3" x14ac:dyDescent="0.3">
      <c r="A1844" s="4">
        <v>43542.750077141201</v>
      </c>
      <c r="B1844">
        <v>1.6498574266173328E-4</v>
      </c>
      <c r="C1844" s="9">
        <f>$E$4*Table154[[#This Row],[Potenza media oraria consumata normalizzata]]</f>
        <v>51.195075947935834</v>
      </c>
    </row>
    <row r="1845" spans="1:3" x14ac:dyDescent="0.3">
      <c r="A1845" s="4">
        <v>43542.791743865739</v>
      </c>
      <c r="B1845">
        <v>8.2737445720237565E-5</v>
      </c>
      <c r="C1845" s="9">
        <f>$E$4*Table154[[#This Row],[Potenza media oraria consumata normalizzata]]</f>
        <v>25.673429406989715</v>
      </c>
    </row>
    <row r="1846" spans="1:3" x14ac:dyDescent="0.3">
      <c r="A1846" s="4">
        <v>43542.833410590276</v>
      </c>
      <c r="B1846">
        <v>1.1022648450675123E-4</v>
      </c>
      <c r="C1846" s="9">
        <f>$E$4*Table154[[#This Row],[Potenza media oraria consumata normalizzata]]</f>
        <v>34.203278142444908</v>
      </c>
    </row>
    <row r="1847" spans="1:3" x14ac:dyDescent="0.3">
      <c r="A1847" s="4">
        <v>43542.875077314813</v>
      </c>
      <c r="B1847">
        <v>9.8885164984106075E-5</v>
      </c>
      <c r="C1847" s="9">
        <f>$E$4*Table154[[#This Row],[Potenza media oraria consumata normalizzata]]</f>
        <v>30.684066694568116</v>
      </c>
    </row>
    <row r="1848" spans="1:3" x14ac:dyDescent="0.3">
      <c r="A1848" s="4">
        <v>43542.91674403935</v>
      </c>
      <c r="B1848">
        <v>8.4915835920887695E-5</v>
      </c>
      <c r="C1848" s="9">
        <f>$E$4*Table154[[#This Row],[Potenza media oraria consumata normalizzata]]</f>
        <v>26.349383886251452</v>
      </c>
    </row>
    <row r="1849" spans="1:3" x14ac:dyDescent="0.3">
      <c r="A1849" s="4">
        <v>43542.958410763888</v>
      </c>
      <c r="B1849">
        <v>6.6938715255132508E-5</v>
      </c>
      <c r="C1849" s="9">
        <f>$E$4*Table154[[#This Row],[Potenza media oraria consumata normalizzata]]</f>
        <v>20.771083343667616</v>
      </c>
    </row>
    <row r="1850" spans="1:3" x14ac:dyDescent="0.3">
      <c r="A1850" s="4">
        <v>43543.000077488425</v>
      </c>
      <c r="B1850">
        <v>9.2999616697638182E-5</v>
      </c>
      <c r="C1850" s="9">
        <f>$E$4*Table154[[#This Row],[Potenza media oraria consumata normalizzata]]</f>
        <v>28.857781061277127</v>
      </c>
    </row>
    <row r="1851" spans="1:3" x14ac:dyDescent="0.3">
      <c r="A1851" s="4">
        <v>43543.041744212962</v>
      </c>
      <c r="B1851">
        <v>7.4167360493302957E-5</v>
      </c>
      <c r="C1851" s="9">
        <f>$E$4*Table154[[#This Row],[Potenza media oraria consumata normalizzata]]</f>
        <v>23.014131961071907</v>
      </c>
    </row>
    <row r="1852" spans="1:3" x14ac:dyDescent="0.3">
      <c r="A1852" s="4">
        <v>43543.083410937499</v>
      </c>
      <c r="B1852">
        <v>7.5918678002158635E-5</v>
      </c>
      <c r="C1852" s="9">
        <f>$E$4*Table154[[#This Row],[Potenza media oraria consumata normalizzata]]</f>
        <v>23.557565784069823</v>
      </c>
    </row>
    <row r="1853" spans="1:3" x14ac:dyDescent="0.3">
      <c r="A1853" s="4">
        <v>43543.125077662036</v>
      </c>
      <c r="B1853">
        <v>8.2999846968027298E-5</v>
      </c>
      <c r="C1853" s="9">
        <f>$E$4*Table154[[#This Row],[Potenza media oraria consumata normalizzata]]</f>
        <v>25.754852514178872</v>
      </c>
    </row>
    <row r="1854" spans="1:3" x14ac:dyDescent="0.3">
      <c r="A1854" s="4">
        <v>43543.166744386574</v>
      </c>
      <c r="B1854">
        <v>1.0212903799980672E-4</v>
      </c>
      <c r="C1854" s="9">
        <f>$E$4*Table154[[#This Row],[Potenza media oraria consumata normalizzata]]</f>
        <v>31.690640491340027</v>
      </c>
    </row>
    <row r="1855" spans="1:3" x14ac:dyDescent="0.3">
      <c r="A1855" s="4">
        <v>43543.208411111111</v>
      </c>
      <c r="B1855">
        <v>1.0540728120139137E-4</v>
      </c>
      <c r="C1855" s="9">
        <f>$E$4*Table154[[#This Row],[Potenza media oraria consumata normalizzata]]</f>
        <v>32.707879356791743</v>
      </c>
    </row>
    <row r="1856" spans="1:3" x14ac:dyDescent="0.3">
      <c r="A1856" s="4">
        <v>43543.250077835648</v>
      </c>
      <c r="B1856">
        <v>1.1134671412212571E-4</v>
      </c>
      <c r="C1856" s="9">
        <f>$E$4*Table154[[#This Row],[Potenza media oraria consumata normalizzata]]</f>
        <v>34.550885392095608</v>
      </c>
    </row>
    <row r="1857" spans="1:3" x14ac:dyDescent="0.3">
      <c r="A1857" s="4">
        <v>43543.291744560185</v>
      </c>
      <c r="B1857">
        <v>9.5500788804605744E-5</v>
      </c>
      <c r="C1857" s="9">
        <f>$E$4*Table154[[#This Row],[Potenza media oraria consumata normalizzata]]</f>
        <v>29.633894766069162</v>
      </c>
    </row>
    <row r="1858" spans="1:3" x14ac:dyDescent="0.3">
      <c r="A1858" s="4">
        <v>43543.333411284722</v>
      </c>
      <c r="B1858">
        <v>1.005952169178644E-4</v>
      </c>
      <c r="C1858" s="9">
        <f>$E$4*Table154[[#This Row],[Potenza media oraria consumata normalizzata]]</f>
        <v>31.214695809613325</v>
      </c>
    </row>
    <row r="1859" spans="1:3" x14ac:dyDescent="0.3">
      <c r="A1859" s="4">
        <v>43543.37507800926</v>
      </c>
      <c r="B1859">
        <v>9.0696832095468917E-5</v>
      </c>
      <c r="C1859" s="9">
        <f>$E$4*Table154[[#This Row],[Potenza media oraria consumata normalizzata]]</f>
        <v>28.143226999224005</v>
      </c>
    </row>
    <row r="1860" spans="1:3" x14ac:dyDescent="0.3">
      <c r="A1860" s="4">
        <v>43543.416744733797</v>
      </c>
      <c r="B1860">
        <v>1.0294294451515117E-4</v>
      </c>
      <c r="C1860" s="9">
        <f>$E$4*Table154[[#This Row],[Potenza media oraria consumata normalizzata]]</f>
        <v>31.943195683051407</v>
      </c>
    </row>
    <row r="1861" spans="1:3" x14ac:dyDescent="0.3">
      <c r="A1861" s="4">
        <v>43543.458411458334</v>
      </c>
      <c r="B1861">
        <v>1.1684194931086753E-4</v>
      </c>
      <c r="C1861" s="9">
        <f>$E$4*Table154[[#This Row],[Potenza media oraria consumata normalizzata]]</f>
        <v>36.256056871162194</v>
      </c>
    </row>
    <row r="1862" spans="1:3" x14ac:dyDescent="0.3">
      <c r="A1862" s="4">
        <v>43543.500078182871</v>
      </c>
      <c r="B1862">
        <v>1.2281961261957682E-4</v>
      </c>
      <c r="C1862" s="9">
        <f>$E$4*Table154[[#This Row],[Potenza media oraria consumata normalizzata]]</f>
        <v>38.110925795854683</v>
      </c>
    </row>
    <row r="1863" spans="1:3" x14ac:dyDescent="0.3">
      <c r="A1863" s="4">
        <v>43543.541744907408</v>
      </c>
      <c r="B1863">
        <v>1.0546108880428326E-4</v>
      </c>
      <c r="C1863" s="9">
        <f>$E$4*Table154[[#This Row],[Potenza media oraria consumata normalizzata]]</f>
        <v>32.724575855969093</v>
      </c>
    </row>
    <row r="1864" spans="1:3" x14ac:dyDescent="0.3">
      <c r="A1864" s="4">
        <v>43543.583411631946</v>
      </c>
      <c r="B1864">
        <v>9.9510252993609339E-5</v>
      </c>
      <c r="C1864" s="9">
        <f>$E$4*Table154[[#This Row],[Potenza media oraria consumata normalizzata]]</f>
        <v>30.878031503916979</v>
      </c>
    </row>
    <row r="1865" spans="1:3" x14ac:dyDescent="0.3">
      <c r="A1865" s="4">
        <v>43543.625078356483</v>
      </c>
      <c r="B1865">
        <v>9.7766149815985788E-5</v>
      </c>
      <c r="C1865" s="9">
        <f>$E$4*Table154[[#This Row],[Potenza media oraria consumata normalizzata]]</f>
        <v>30.33683628790039</v>
      </c>
    </row>
    <row r="1866" spans="1:3" x14ac:dyDescent="0.3">
      <c r="A1866" s="4">
        <v>43543.66674508102</v>
      </c>
      <c r="B1866">
        <v>1.0304602682584413E-4</v>
      </c>
      <c r="C1866" s="9">
        <f>$E$4*Table154[[#This Row],[Potenza media oraria consumata normalizzata]]</f>
        <v>31.975182124059433</v>
      </c>
    </row>
    <row r="1867" spans="1:3" x14ac:dyDescent="0.3">
      <c r="A1867" s="4">
        <v>43543.708411805557</v>
      </c>
      <c r="B1867">
        <v>1.0736728479372501E-4</v>
      </c>
      <c r="C1867" s="9">
        <f>$E$4*Table154[[#This Row],[Potenza media oraria consumata normalizzata]]</f>
        <v>33.316068471492869</v>
      </c>
    </row>
    <row r="1868" spans="1:3" x14ac:dyDescent="0.3">
      <c r="A1868" s="4">
        <v>43543.750078530094</v>
      </c>
      <c r="B1868">
        <v>1.7267714293154476E-4</v>
      </c>
      <c r="C1868" s="9">
        <f>$E$4*Table154[[#This Row],[Potenza media oraria consumata normalizzata]]</f>
        <v>53.581717451658342</v>
      </c>
    </row>
    <row r="1869" spans="1:3" x14ac:dyDescent="0.3">
      <c r="A1869" s="4">
        <v>43543.791745254632</v>
      </c>
      <c r="B1869">
        <v>1.4423770026834724E-4</v>
      </c>
      <c r="C1869" s="9">
        <f>$E$4*Table154[[#This Row],[Potenza media oraria consumata normalizzata]]</f>
        <v>44.75695839326815</v>
      </c>
    </row>
    <row r="1870" spans="1:3" x14ac:dyDescent="0.3">
      <c r="A1870" s="4">
        <v>43543.833411979169</v>
      </c>
      <c r="B1870">
        <v>1.2514970492104216E-4</v>
      </c>
      <c r="C1870" s="9">
        <f>$E$4*Table154[[#This Row],[Potenza media oraria consumata normalizzata]]</f>
        <v>38.83395343699938</v>
      </c>
    </row>
    <row r="1871" spans="1:3" x14ac:dyDescent="0.3">
      <c r="A1871" s="4">
        <v>43543.875078703706</v>
      </c>
      <c r="B1871">
        <v>1.1232999280837651E-4</v>
      </c>
      <c r="C1871" s="9">
        <f>$E$4*Table154[[#This Row],[Potenza media oraria consumata normalizzata]]</f>
        <v>34.855996768439233</v>
      </c>
    </row>
    <row r="1872" spans="1:3" x14ac:dyDescent="0.3">
      <c r="A1872" s="4">
        <v>43543.916745428243</v>
      </c>
      <c r="B1872">
        <v>8.4994237791974147E-5</v>
      </c>
      <c r="C1872" s="9">
        <f>$E$4*Table154[[#This Row],[Potenza media oraria consumata normalizzata]]</f>
        <v>26.373711986849578</v>
      </c>
    </row>
    <row r="1873" spans="1:3" x14ac:dyDescent="0.3">
      <c r="A1873" s="4">
        <v>43543.958412152781</v>
      </c>
      <c r="B1873">
        <v>8.0480319256265456E-5</v>
      </c>
      <c r="C1873" s="9">
        <f>$E$4*Table154[[#This Row],[Potenza media oraria consumata normalizzata]]</f>
        <v>24.973043065219169</v>
      </c>
    </row>
    <row r="1874" spans="1:3" x14ac:dyDescent="0.3">
      <c r="A1874" s="4">
        <v>43544.000078877318</v>
      </c>
      <c r="B1874">
        <v>6.7389402059799396E-5</v>
      </c>
      <c r="C1874" s="9">
        <f>$E$4*Table154[[#This Row],[Potenza media oraria consumata normalizzata]]</f>
        <v>20.910931459155751</v>
      </c>
    </row>
    <row r="1875" spans="1:3" x14ac:dyDescent="0.3">
      <c r="A1875" s="4">
        <v>43544.041745601855</v>
      </c>
      <c r="B1875">
        <v>8.5896838043804808E-5</v>
      </c>
      <c r="C1875" s="9">
        <f>$E$4*Table154[[#This Row],[Potenza media oraria consumata normalizzata]]</f>
        <v>26.653788844992633</v>
      </c>
    </row>
    <row r="1876" spans="1:3" x14ac:dyDescent="0.3">
      <c r="A1876" s="4">
        <v>43544.083412326392</v>
      </c>
      <c r="B1876">
        <v>8.0742655780316626E-5</v>
      </c>
      <c r="C1876" s="9">
        <f>$E$4*Table154[[#This Row],[Potenza media oraria consumata normalizzata]]</f>
        <v>25.05444608863225</v>
      </c>
    </row>
    <row r="1877" spans="1:3" x14ac:dyDescent="0.3">
      <c r="A1877" s="4">
        <v>43544.125079050929</v>
      </c>
      <c r="B1877">
        <v>6.9671495120535179E-5</v>
      </c>
      <c r="C1877" s="9">
        <f>$E$4*Table154[[#This Row],[Potenza media oraria consumata normalizzata]]</f>
        <v>21.619064935902067</v>
      </c>
    </row>
    <row r="1878" spans="1:3" x14ac:dyDescent="0.3">
      <c r="A1878" s="4">
        <v>43544.166745775467</v>
      </c>
      <c r="B1878">
        <v>9.3382793812251983E-5</v>
      </c>
      <c r="C1878" s="9">
        <f>$E$4*Table154[[#This Row],[Potenza media oraria consumata normalizzata]]</f>
        <v>28.976680919941789</v>
      </c>
    </row>
    <row r="1879" spans="1:3" x14ac:dyDescent="0.3">
      <c r="A1879" s="4">
        <v>43544.208412499996</v>
      </c>
      <c r="B1879">
        <v>1.151006396496182E-4</v>
      </c>
      <c r="C1879" s="9">
        <f>$E$4*Table154[[#This Row],[Potenza media oraria consumata normalizzata]]</f>
        <v>35.715728483276528</v>
      </c>
    </row>
    <row r="1880" spans="1:3" x14ac:dyDescent="0.3">
      <c r="A1880" s="4">
        <v>43544.250079224534</v>
      </c>
      <c r="B1880">
        <v>9.4996081686388444E-5</v>
      </c>
      <c r="C1880" s="9">
        <f>$E$4*Table154[[#This Row],[Potenza media oraria consumata normalizzata]]</f>
        <v>29.477284147286333</v>
      </c>
    </row>
    <row r="1881" spans="1:3" x14ac:dyDescent="0.3">
      <c r="A1881" s="4">
        <v>43544.291745949071</v>
      </c>
      <c r="B1881">
        <v>6.835218069271578E-5</v>
      </c>
      <c r="C1881" s="9">
        <f>$E$4*Table154[[#This Row],[Potenza media oraria consumata normalizzata]]</f>
        <v>21.209681668949706</v>
      </c>
    </row>
    <row r="1882" spans="1:3" x14ac:dyDescent="0.3">
      <c r="A1882" s="4">
        <v>43544.333412673608</v>
      </c>
      <c r="B1882">
        <v>8.9051409366076937E-5</v>
      </c>
      <c r="C1882" s="9">
        <f>$E$4*Table154[[#This Row],[Potenza media oraria consumata normalizzata]]</f>
        <v>27.632652326293673</v>
      </c>
    </row>
    <row r="1883" spans="1:3" x14ac:dyDescent="0.3">
      <c r="A1883" s="4">
        <v>43544.375079398145</v>
      </c>
      <c r="B1883">
        <v>6.9971451948576394E-5</v>
      </c>
      <c r="C1883" s="9">
        <f>$E$4*Table154[[#This Row],[Potenza media oraria consumata normalizzata]]</f>
        <v>21.712141539643255</v>
      </c>
    </row>
    <row r="1884" spans="1:3" x14ac:dyDescent="0.3">
      <c r="A1884" s="4">
        <v>43544.416746122683</v>
      </c>
      <c r="B1884">
        <v>7.751033196045646E-5</v>
      </c>
      <c r="C1884" s="9">
        <f>$E$4*Table154[[#This Row],[Potenza media oraria consumata normalizzata]]</f>
        <v>24.051456007329641</v>
      </c>
    </row>
    <row r="1885" spans="1:3" x14ac:dyDescent="0.3">
      <c r="A1885" s="4">
        <v>43544.45841284722</v>
      </c>
      <c r="B1885">
        <v>6.6371241667660512E-5</v>
      </c>
      <c r="C1885" s="9">
        <f>$E$4*Table154[[#This Row],[Potenza media oraria consumata normalizzata]]</f>
        <v>20.594996289475056</v>
      </c>
    </row>
    <row r="1886" spans="1:3" x14ac:dyDescent="0.3">
      <c r="A1886" s="4">
        <v>43544.500079571757</v>
      </c>
      <c r="B1886">
        <v>9.0763005262826333E-5</v>
      </c>
      <c r="C1886" s="9">
        <f>$E$4*Table154[[#This Row],[Potenza media oraria consumata normalizzata]]</f>
        <v>28.163760533055012</v>
      </c>
    </row>
    <row r="1887" spans="1:3" x14ac:dyDescent="0.3">
      <c r="A1887" s="4">
        <v>43544.541746296294</v>
      </c>
      <c r="B1887">
        <v>1.237228825575097E-4</v>
      </c>
      <c r="C1887" s="9">
        <f>$E$4*Table154[[#This Row],[Potenza media oraria consumata normalizzata]]</f>
        <v>38.391210457595264</v>
      </c>
    </row>
    <row r="1888" spans="1:3" x14ac:dyDescent="0.3">
      <c r="A1888" s="4">
        <v>43544.583413020831</v>
      </c>
      <c r="B1888">
        <v>8.784046985277874E-5</v>
      </c>
      <c r="C1888" s="9">
        <f>$E$4*Table154[[#This Row],[Potenza media oraria consumata normalizzata]]</f>
        <v>27.256897795317244</v>
      </c>
    </row>
    <row r="1889" spans="1:3" x14ac:dyDescent="0.3">
      <c r="A1889" s="4">
        <v>43544.625079745369</v>
      </c>
      <c r="B1889">
        <v>8.4136922717983369E-5</v>
      </c>
      <c r="C1889" s="9">
        <f>$E$4*Table154[[#This Row],[Potenza media oraria consumata normalizzata]]</f>
        <v>26.107687119390238</v>
      </c>
    </row>
    <row r="1890" spans="1:3" x14ac:dyDescent="0.3">
      <c r="A1890" s="4">
        <v>43544.666746469906</v>
      </c>
      <c r="B1890">
        <v>9.404380488195146E-5</v>
      </c>
      <c r="C1890" s="9">
        <f>$E$4*Table154[[#This Row],[Potenza media oraria consumata normalizzata]]</f>
        <v>29.18179265486954</v>
      </c>
    </row>
    <row r="1891" spans="1:3" x14ac:dyDescent="0.3">
      <c r="A1891" s="4">
        <v>43544.708413194443</v>
      </c>
      <c r="B1891">
        <v>1.0045550624913243E-4</v>
      </c>
      <c r="C1891" s="9">
        <f>$E$4*Table154[[#This Row],[Potenza media oraria consumata normalizzata]]</f>
        <v>31.171343589105792</v>
      </c>
    </row>
    <row r="1892" spans="1:3" x14ac:dyDescent="0.3">
      <c r="A1892" s="4">
        <v>43544.75007991898</v>
      </c>
      <c r="B1892">
        <v>1.2481786449742695E-4</v>
      </c>
      <c r="C1892" s="9">
        <f>$E$4*Table154[[#This Row],[Potenza media oraria consumata normalizzata]]</f>
        <v>38.730983353551586</v>
      </c>
    </row>
    <row r="1893" spans="1:3" x14ac:dyDescent="0.3">
      <c r="A1893" s="4">
        <v>43544.791746643517</v>
      </c>
      <c r="B1893">
        <v>1.5762526537941172E-4</v>
      </c>
      <c r="C1893" s="9">
        <f>$E$4*Table154[[#This Row],[Potenza media oraria consumata normalizzata]]</f>
        <v>48.911119847231454</v>
      </c>
    </row>
    <row r="1894" spans="1:3" x14ac:dyDescent="0.3">
      <c r="A1894" s="4">
        <v>43544.833413368055</v>
      </c>
      <c r="B1894">
        <v>1.2361276546960905E-4</v>
      </c>
      <c r="C1894" s="9">
        <f>$E$4*Table154[[#This Row],[Potenza media oraria consumata normalizzata]]</f>
        <v>38.357041125219688</v>
      </c>
    </row>
    <row r="1895" spans="1:3" x14ac:dyDescent="0.3">
      <c r="A1895" s="4">
        <v>43544.875080092592</v>
      </c>
      <c r="B1895">
        <v>8.9589907271776491E-5</v>
      </c>
      <c r="C1895" s="9">
        <f>$E$4*Table154[[#This Row],[Potenza media oraria consumata normalizzata]]</f>
        <v>27.799748226432246</v>
      </c>
    </row>
    <row r="1896" spans="1:3" x14ac:dyDescent="0.3">
      <c r="A1896" s="4">
        <v>43544.916746817129</v>
      </c>
      <c r="B1896">
        <v>9.3827100268476093E-5</v>
      </c>
      <c r="C1896" s="9">
        <f>$E$4*Table154[[#This Row],[Potenza media oraria consumata normalizzata]]</f>
        <v>29.114549213308131</v>
      </c>
    </row>
    <row r="1897" spans="1:3" x14ac:dyDescent="0.3">
      <c r="A1897" s="4">
        <v>43544.958413541666</v>
      </c>
      <c r="B1897">
        <v>8.0651743452619885E-5</v>
      </c>
      <c r="C1897" s="9">
        <f>$E$4*Table154[[#This Row],[Potenza media oraria consumata normalizzata]]</f>
        <v>25.026235993347949</v>
      </c>
    </row>
    <row r="1898" spans="1:3" x14ac:dyDescent="0.3">
      <c r="A1898" s="4">
        <v>43545.000080266203</v>
      </c>
      <c r="B1898">
        <v>7.7437711531734747E-5</v>
      </c>
      <c r="C1898" s="9">
        <f>$E$4*Table154[[#This Row],[Potenza media oraria consumata normalizzata]]</f>
        <v>24.02892188829729</v>
      </c>
    </row>
    <row r="1899" spans="1:3" x14ac:dyDescent="0.3">
      <c r="A1899" s="4">
        <v>43545.041746990741</v>
      </c>
      <c r="B1899">
        <v>7.2472996467536055E-5</v>
      </c>
      <c r="C1899" s="9">
        <f>$E$4*Table154[[#This Row],[Potenza media oraria consumata normalizzata]]</f>
        <v>22.488370803876439</v>
      </c>
    </row>
    <row r="1900" spans="1:3" x14ac:dyDescent="0.3">
      <c r="A1900" s="4">
        <v>43545.083413715278</v>
      </c>
      <c r="B1900">
        <v>7.8616126399601351E-5</v>
      </c>
      <c r="C1900" s="9">
        <f>$E$4*Table154[[#This Row],[Potenza media oraria consumata normalizzata]]</f>
        <v>24.394584021796298</v>
      </c>
    </row>
    <row r="1901" spans="1:3" x14ac:dyDescent="0.3">
      <c r="A1901" s="4">
        <v>43545.125080439815</v>
      </c>
      <c r="B1901">
        <v>7.8384633607936883E-5</v>
      </c>
      <c r="C1901" s="9">
        <f>$E$4*Table154[[#This Row],[Potenza media oraria consumata normalizzata]]</f>
        <v>24.322751808542815</v>
      </c>
    </row>
    <row r="1902" spans="1:3" x14ac:dyDescent="0.3">
      <c r="A1902" s="4">
        <v>43545.166747164352</v>
      </c>
      <c r="B1902">
        <v>8.8560146811888485E-5</v>
      </c>
      <c r="C1902" s="9">
        <f>$E$4*Table154[[#This Row],[Potenza media oraria consumata normalizzata]]</f>
        <v>27.480213555728998</v>
      </c>
    </row>
    <row r="1903" spans="1:3" x14ac:dyDescent="0.3">
      <c r="A1903" s="4">
        <v>43545.208413888889</v>
      </c>
      <c r="B1903">
        <v>1.1412347925031076E-4</v>
      </c>
      <c r="C1903" s="9">
        <f>$E$4*Table154[[#This Row],[Potenza media oraria consumata normalizzata]]</f>
        <v>35.412515611371425</v>
      </c>
    </row>
    <row r="1904" spans="1:3" x14ac:dyDescent="0.3">
      <c r="A1904" s="4">
        <v>43545.250080613427</v>
      </c>
      <c r="B1904">
        <v>1.0628346176235776E-4</v>
      </c>
      <c r="C1904" s="9">
        <f>$E$4*Table154[[#This Row],[Potenza media oraria consumata normalizzata]]</f>
        <v>32.979758184859612</v>
      </c>
    </row>
    <row r="1905" spans="1:3" x14ac:dyDescent="0.3">
      <c r="A1905" s="4">
        <v>43545.291747337964</v>
      </c>
      <c r="B1905">
        <v>9.6050497203326366E-5</v>
      </c>
      <c r="C1905" s="9">
        <f>$E$4*Table154[[#This Row],[Potenza media oraria consumata normalizzata]]</f>
        <v>29.804469282192173</v>
      </c>
    </row>
    <row r="1906" spans="1:3" x14ac:dyDescent="0.3">
      <c r="A1906" s="4">
        <v>43545.333414062501</v>
      </c>
      <c r="B1906">
        <v>1.0082779733990482E-4</v>
      </c>
      <c r="C1906" s="9">
        <f>$E$4*Table154[[#This Row],[Potenza media oraria consumata normalizzata]]</f>
        <v>31.286865514572465</v>
      </c>
    </row>
    <row r="1907" spans="1:3" x14ac:dyDescent="0.3">
      <c r="A1907" s="4">
        <v>43545.375080787038</v>
      </c>
      <c r="B1907">
        <v>9.5457520981754148E-5</v>
      </c>
      <c r="C1907" s="9">
        <f>$E$4*Table154[[#This Row],[Potenza media oraria consumata normalizzata]]</f>
        <v>29.62046876063831</v>
      </c>
    </row>
    <row r="1908" spans="1:3" x14ac:dyDescent="0.3">
      <c r="A1908" s="4">
        <v>43545.416747511576</v>
      </c>
      <c r="B1908">
        <v>1.0882327953129291E-4</v>
      </c>
      <c r="C1908" s="9">
        <f>$E$4*Table154[[#This Row],[Potenza media oraria consumata normalizzata]]</f>
        <v>33.767863638560193</v>
      </c>
    </row>
    <row r="1909" spans="1:3" x14ac:dyDescent="0.3">
      <c r="A1909" s="4">
        <v>43545.458414236113</v>
      </c>
      <c r="B1909">
        <v>1.0371386568189692E-4</v>
      </c>
      <c r="C1909" s="9">
        <f>$E$4*Table154[[#This Row],[Potenza media oraria consumata normalizzata]]</f>
        <v>32.182412521092616</v>
      </c>
    </row>
    <row r="1910" spans="1:3" x14ac:dyDescent="0.3">
      <c r="A1910" s="4">
        <v>43545.50008096065</v>
      </c>
      <c r="B1910">
        <v>1.4444727294333698E-4</v>
      </c>
      <c r="C1910" s="9">
        <f>$E$4*Table154[[#This Row],[Potenza media oraria consumata normalizzata]]</f>
        <v>44.821988794317463</v>
      </c>
    </row>
    <row r="1911" spans="1:3" x14ac:dyDescent="0.3">
      <c r="A1911" s="4">
        <v>43545.541747685187</v>
      </c>
      <c r="B1911">
        <v>9.7174665628842153E-5</v>
      </c>
      <c r="C1911" s="9">
        <f>$E$4*Table154[[#This Row],[Potenza media oraria consumata normalizzata]]</f>
        <v>30.153298744629719</v>
      </c>
    </row>
    <row r="1912" spans="1:3" x14ac:dyDescent="0.3">
      <c r="A1912" s="4">
        <v>43545.583414409724</v>
      </c>
      <c r="B1912">
        <v>1.0293162625438501E-4</v>
      </c>
      <c r="C1912" s="9">
        <f>$E$4*Table154[[#This Row],[Potenza media oraria consumata normalizzata]]</f>
        <v>31.939683626735668</v>
      </c>
    </row>
    <row r="1913" spans="1:3" x14ac:dyDescent="0.3">
      <c r="A1913" s="4">
        <v>43545.625081134262</v>
      </c>
      <c r="B1913">
        <v>1.051634375559133E-4</v>
      </c>
      <c r="C1913" s="9">
        <f>$E$4*Table154[[#This Row],[Potenza media oraria consumata normalizzata]]</f>
        <v>32.632214673599897</v>
      </c>
    </row>
    <row r="1914" spans="1:3" x14ac:dyDescent="0.3">
      <c r="A1914" s="4">
        <v>43545.666747858799</v>
      </c>
      <c r="B1914">
        <v>1.0395318902037593E-4</v>
      </c>
      <c r="C1914" s="9">
        <f>$E$4*Table154[[#This Row],[Potenza media oraria consumata normalizzata]]</f>
        <v>32.256674553022648</v>
      </c>
    </row>
    <row r="1915" spans="1:3" x14ac:dyDescent="0.3">
      <c r="A1915" s="4">
        <v>43545.708414583336</v>
      </c>
      <c r="B1915">
        <v>1.2987867997280511E-4</v>
      </c>
      <c r="C1915" s="9">
        <f>$E$4*Table154[[#This Row],[Potenza media oraria consumata normalizzata]]</f>
        <v>40.301354395561425</v>
      </c>
    </row>
    <row r="1916" spans="1:3" x14ac:dyDescent="0.3">
      <c r="A1916" s="4">
        <v>43545.750081307873</v>
      </c>
      <c r="B1916">
        <v>1.685000575918742E-4</v>
      </c>
      <c r="C1916" s="9">
        <f>$E$4*Table154[[#This Row],[Potenza media oraria consumata normalizzata]]</f>
        <v>52.285567870758562</v>
      </c>
    </row>
    <row r="1917" spans="1:3" x14ac:dyDescent="0.3">
      <c r="A1917" s="4">
        <v>43545.79174803241</v>
      </c>
      <c r="B1917">
        <v>1.9538445620105864E-4</v>
      </c>
      <c r="C1917" s="9">
        <f>$E$4*Table154[[#This Row],[Potenza media oraria consumata normalizzata]]</f>
        <v>60.627796759188499</v>
      </c>
    </row>
    <row r="1918" spans="1:3" x14ac:dyDescent="0.3">
      <c r="A1918" s="4">
        <v>43545.833414756948</v>
      </c>
      <c r="B1918">
        <v>1.4892233312871109E-4</v>
      </c>
      <c r="C1918" s="9">
        <f>$E$4*Table154[[#This Row],[Potenza media oraria consumata normalizzata]]</f>
        <v>46.210599969839052</v>
      </c>
    </row>
    <row r="1919" spans="1:3" x14ac:dyDescent="0.3">
      <c r="A1919" s="4">
        <v>43545.875081481485</v>
      </c>
      <c r="B1919">
        <v>1.1480906058240721E-4</v>
      </c>
      <c r="C1919" s="9">
        <f>$E$4*Table154[[#This Row],[Potenza media oraria consumata normalizzata]]</f>
        <v>35.625251498720957</v>
      </c>
    </row>
    <row r="1920" spans="1:3" x14ac:dyDescent="0.3">
      <c r="A1920" s="4">
        <v>43545.916748206022</v>
      </c>
      <c r="B1920">
        <v>1.0432794855713814E-4</v>
      </c>
      <c r="C1920" s="9">
        <f>$E$4*Table154[[#This Row],[Potenza media oraria consumata normalizzata]]</f>
        <v>32.372962437279966</v>
      </c>
    </row>
    <row r="1921" spans="1:3" x14ac:dyDescent="0.3">
      <c r="A1921" s="4">
        <v>43545.958414930552</v>
      </c>
      <c r="B1921">
        <v>8.7535259563733809E-5</v>
      </c>
      <c r="C1921" s="9">
        <f>$E$4*Table154[[#This Row],[Potenza media oraria consumata normalizzata]]</f>
        <v>27.162191042626603</v>
      </c>
    </row>
    <row r="1922" spans="1:3" x14ac:dyDescent="0.3">
      <c r="A1922" s="4">
        <v>43546.000081655089</v>
      </c>
      <c r="B1922">
        <v>8.5543726203055119E-5</v>
      </c>
      <c r="C1922" s="9">
        <f>$E$4*Table154[[#This Row],[Potenza media oraria consumata normalizzata]]</f>
        <v>26.544218240808004</v>
      </c>
    </row>
    <row r="1923" spans="1:3" x14ac:dyDescent="0.3">
      <c r="A1923" s="4">
        <v>43546.041748379626</v>
      </c>
      <c r="B1923">
        <v>7.5090746485654148E-5</v>
      </c>
      <c r="C1923" s="9">
        <f>$E$4*Table154[[#This Row],[Potenza media oraria consumata normalizzata]]</f>
        <v>23.300658634498483</v>
      </c>
    </row>
    <row r="1924" spans="1:3" x14ac:dyDescent="0.3">
      <c r="A1924" s="4">
        <v>43546.083415104164</v>
      </c>
      <c r="B1924">
        <v>7.9426387127503104E-5</v>
      </c>
      <c r="C1924" s="9">
        <f>$E$4*Table154[[#This Row],[Potenza media oraria consumata normalizzata]]</f>
        <v>24.646007925664215</v>
      </c>
    </row>
    <row r="1925" spans="1:3" x14ac:dyDescent="0.3">
      <c r="A1925" s="4">
        <v>43546.125081828701</v>
      </c>
      <c r="B1925">
        <v>8.160765365364119E-5</v>
      </c>
      <c r="C1925" s="9">
        <f>$E$4*Table154[[#This Row],[Potenza media oraria consumata normalizzata]]</f>
        <v>25.322854928724862</v>
      </c>
    </row>
    <row r="1926" spans="1:3" x14ac:dyDescent="0.3">
      <c r="A1926" s="4">
        <v>43546.166748553238</v>
      </c>
      <c r="B1926">
        <v>8.741464080935389E-5</v>
      </c>
      <c r="C1926" s="9">
        <f>$E$4*Table154[[#This Row],[Potenza media oraria consumata normalizzata]]</f>
        <v>27.124763043142512</v>
      </c>
    </row>
    <row r="1927" spans="1:3" x14ac:dyDescent="0.3">
      <c r="A1927" s="4">
        <v>43546.208415277775</v>
      </c>
      <c r="B1927">
        <v>1.0656569477804489E-4</v>
      </c>
      <c r="C1927" s="9">
        <f>$E$4*Table154[[#This Row],[Potenza media oraria consumata normalizzata]]</f>
        <v>33.067335089627328</v>
      </c>
    </row>
    <row r="1928" spans="1:3" x14ac:dyDescent="0.3">
      <c r="A1928" s="4">
        <v>43546.250082002312</v>
      </c>
      <c r="B1928">
        <v>9.9087149256702167E-5</v>
      </c>
      <c r="C1928" s="9">
        <f>$E$4*Table154[[#This Row],[Potenza media oraria consumata normalizzata]]</f>
        <v>30.746742414354681</v>
      </c>
    </row>
    <row r="1929" spans="1:3" x14ac:dyDescent="0.3">
      <c r="A1929" s="4">
        <v>43546.29174872685</v>
      </c>
      <c r="B1929">
        <v>9.818534563576065E-5</v>
      </c>
      <c r="C1929" s="9">
        <f>$E$4*Table154[[#This Row],[Potenza media oraria consumata normalizzata]]</f>
        <v>30.46691275077653</v>
      </c>
    </row>
    <row r="1930" spans="1:3" x14ac:dyDescent="0.3">
      <c r="A1930" s="4">
        <v>43546.333415451387</v>
      </c>
      <c r="B1930">
        <v>1.0282894079725088E-4</v>
      </c>
      <c r="C1930" s="9">
        <f>$E$4*Table154[[#This Row],[Potenza media oraria consumata normalizzata]]</f>
        <v>31.907820329386947</v>
      </c>
    </row>
    <row r="1931" spans="1:3" x14ac:dyDescent="0.3">
      <c r="A1931" s="4">
        <v>43546.375082175924</v>
      </c>
      <c r="B1931">
        <v>1.0603506062256498E-4</v>
      </c>
      <c r="C1931" s="9">
        <f>$E$4*Table154[[#This Row],[Potenza media oraria consumata normalizzata]]</f>
        <v>32.902679311181913</v>
      </c>
    </row>
    <row r="1932" spans="1:3" x14ac:dyDescent="0.3">
      <c r="A1932" s="4">
        <v>43546.416748900461</v>
      </c>
      <c r="B1932">
        <v>9.4486374466264735E-5</v>
      </c>
      <c r="C1932" s="9">
        <f>$E$4*Table154[[#This Row],[Potenza media oraria consumata normalizzata]]</f>
        <v>29.319121996881947</v>
      </c>
    </row>
    <row r="1933" spans="1:3" x14ac:dyDescent="0.3">
      <c r="A1933" s="4">
        <v>43546.458415624998</v>
      </c>
      <c r="B1933">
        <v>1.0331330787941247E-4</v>
      </c>
      <c r="C1933" s="9">
        <f>$E$4*Table154[[#This Row],[Potenza media oraria consumata normalizzata]]</f>
        <v>32.058119434981691</v>
      </c>
    </row>
    <row r="1934" spans="1:3" x14ac:dyDescent="0.3">
      <c r="A1934" s="4">
        <v>43546.500082349536</v>
      </c>
      <c r="B1934">
        <v>1.2592395817284611E-4</v>
      </c>
      <c r="C1934" s="9">
        <f>$E$4*Table154[[#This Row],[Potenza media oraria consumata normalizzata]]</f>
        <v>39.074204221034151</v>
      </c>
    </row>
    <row r="1935" spans="1:3" x14ac:dyDescent="0.3">
      <c r="A1935" s="4">
        <v>43546.541749074073</v>
      </c>
      <c r="B1935">
        <v>9.0694899565570684E-5</v>
      </c>
      <c r="C1935" s="9">
        <f>$E$4*Table154[[#This Row],[Potenza media oraria consumata normalizzata]]</f>
        <v>28.142627335196583</v>
      </c>
    </row>
    <row r="1936" spans="1:3" x14ac:dyDescent="0.3">
      <c r="A1936" s="4">
        <v>43546.58341579861</v>
      </c>
      <c r="B1936">
        <v>9.5352229868481215E-5</v>
      </c>
      <c r="C1936" s="9">
        <f>$E$4*Table154[[#This Row],[Potenza media oraria consumata normalizzata]]</f>
        <v>29.587796928189722</v>
      </c>
    </row>
    <row r="1937" spans="1:3" x14ac:dyDescent="0.3">
      <c r="A1937" s="4">
        <v>43546.625082523147</v>
      </c>
      <c r="B1937">
        <v>8.7506350735777144E-5</v>
      </c>
      <c r="C1937" s="9">
        <f>$E$4*Table154[[#This Row],[Potenza media oraria consumata normalizzata]]</f>
        <v>27.153220633311648</v>
      </c>
    </row>
    <row r="1938" spans="1:3" x14ac:dyDescent="0.3">
      <c r="A1938" s="4">
        <v>43546.666749247684</v>
      </c>
      <c r="B1938">
        <v>8.4451125526269116E-5</v>
      </c>
      <c r="C1938" s="9">
        <f>$E$4*Table154[[#This Row],[Potenza media oraria consumata normalizzata]]</f>
        <v>26.205184250801306</v>
      </c>
    </row>
    <row r="1939" spans="1:3" x14ac:dyDescent="0.3">
      <c r="A1939" s="4">
        <v>43546.708415972222</v>
      </c>
      <c r="B1939">
        <v>1.0851822080140603E-4</v>
      </c>
      <c r="C1939" s="9">
        <f>$E$4*Table154[[#This Row],[Potenza media oraria consumata normalizzata]]</f>
        <v>33.673203914676293</v>
      </c>
    </row>
    <row r="1940" spans="1:3" x14ac:dyDescent="0.3">
      <c r="A1940" s="4">
        <v>43546.750082696759</v>
      </c>
      <c r="B1940">
        <v>1.6956021371685153E-4</v>
      </c>
      <c r="C1940" s="9">
        <f>$E$4*Table154[[#This Row],[Potenza media oraria consumata normalizzata]]</f>
        <v>52.614534316339032</v>
      </c>
    </row>
    <row r="1941" spans="1:3" x14ac:dyDescent="0.3">
      <c r="A1941" s="4">
        <v>43546.791749421296</v>
      </c>
      <c r="B1941">
        <v>1.3896996870351453E-4</v>
      </c>
      <c r="C1941" s="9">
        <f>$E$4*Table154[[#This Row],[Potenza media oraria consumata normalizzata]]</f>
        <v>43.122381288700559</v>
      </c>
    </row>
    <row r="1942" spans="1:3" x14ac:dyDescent="0.3">
      <c r="A1942" s="4">
        <v>43546.833416145833</v>
      </c>
      <c r="B1942">
        <v>1.1072724011564389E-4</v>
      </c>
      <c r="C1942" s="9">
        <f>$E$4*Table154[[#This Row],[Potenza media oraria consumata normalizzata]]</f>
        <v>34.358662607884298</v>
      </c>
    </row>
    <row r="1943" spans="1:3" x14ac:dyDescent="0.3">
      <c r="A1943" s="4">
        <v>43546.875082870371</v>
      </c>
      <c r="B1943">
        <v>1.3198915015362654E-4</v>
      </c>
      <c r="C1943" s="9">
        <f>$E$4*Table154[[#This Row],[Potenza media oraria consumata normalizzata]]</f>
        <v>40.956233292670312</v>
      </c>
    </row>
    <row r="1944" spans="1:3" x14ac:dyDescent="0.3">
      <c r="A1944" s="4">
        <v>43546.916749594908</v>
      </c>
      <c r="B1944">
        <v>8.3190080200714906E-5</v>
      </c>
      <c r="C1944" s="9">
        <f>$E$4*Table154[[#This Row],[Potenza media oraria consumata normalizzata]]</f>
        <v>25.813881886281834</v>
      </c>
    </row>
    <row r="1945" spans="1:3" x14ac:dyDescent="0.3">
      <c r="A1945" s="4">
        <v>43546.958416319445</v>
      </c>
      <c r="B1945">
        <v>9.0323950325030009E-5</v>
      </c>
      <c r="C1945" s="9">
        <f>$E$4*Table154[[#This Row],[Potenza media oraria consumata normalizzata]]</f>
        <v>28.027521785856813</v>
      </c>
    </row>
    <row r="1946" spans="1:3" x14ac:dyDescent="0.3">
      <c r="A1946" s="4">
        <v>43547.000083043982</v>
      </c>
      <c r="B1946">
        <v>6.1135321518576753E-5</v>
      </c>
      <c r="C1946" s="9">
        <f>$E$4*Table154[[#This Row],[Potenza media oraria consumata normalizzata]]</f>
        <v>18.970290267214367</v>
      </c>
    </row>
    <row r="1947" spans="1:3" x14ac:dyDescent="0.3">
      <c r="A1947" s="4">
        <v>43547.041749768519</v>
      </c>
      <c r="B1947">
        <v>6.9469496164558897E-5</v>
      </c>
      <c r="C1947" s="9">
        <f>$E$4*Table154[[#This Row],[Potenza media oraria consumata normalizzata]]</f>
        <v>21.556384659862626</v>
      </c>
    </row>
    <row r="1948" spans="1:3" x14ac:dyDescent="0.3">
      <c r="A1948" s="4">
        <v>43547.083416493057</v>
      </c>
      <c r="B1948">
        <v>7.7309854433058419E-5</v>
      </c>
      <c r="C1948" s="9">
        <f>$E$4*Table154[[#This Row],[Potenza media oraria consumata normalizzata]]</f>
        <v>23.989247830578027</v>
      </c>
    </row>
    <row r="1949" spans="1:3" x14ac:dyDescent="0.3">
      <c r="A1949" s="4">
        <v>43547.125083217594</v>
      </c>
      <c r="B1949">
        <v>8.1941330504018962E-5</v>
      </c>
      <c r="C1949" s="9">
        <f>$E$4*Table154[[#This Row],[Potenza media oraria consumata normalizzata]]</f>
        <v>25.426394855397085</v>
      </c>
    </row>
    <row r="1950" spans="1:3" x14ac:dyDescent="0.3">
      <c r="A1950" s="4">
        <v>43547.166749942131</v>
      </c>
      <c r="B1950">
        <v>8.320098646782121E-5</v>
      </c>
      <c r="C1950" s="9">
        <f>$E$4*Table154[[#This Row],[Potenza media oraria consumata normalizzata]]</f>
        <v>25.817266100964922</v>
      </c>
    </row>
    <row r="1951" spans="1:3" x14ac:dyDescent="0.3">
      <c r="A1951" s="4">
        <v>43547.208416666668</v>
      </c>
      <c r="B1951">
        <v>1.0317040818396368E-4</v>
      </c>
      <c r="C1951" s="9">
        <f>$E$4*Table154[[#This Row],[Potenza media oraria consumata normalizzata]]</f>
        <v>32.013777659483928</v>
      </c>
    </row>
    <row r="1952" spans="1:3" x14ac:dyDescent="0.3">
      <c r="A1952" s="4">
        <v>43547.250083391205</v>
      </c>
      <c r="B1952">
        <v>9.2456153440093704E-5</v>
      </c>
      <c r="C1952" s="9">
        <f>$E$4*Table154[[#This Row],[Potenza media oraria consumata normalizzata]]</f>
        <v>28.689144412461076</v>
      </c>
    </row>
    <row r="1953" spans="1:3" x14ac:dyDescent="0.3">
      <c r="A1953" s="4">
        <v>43547.291750115743</v>
      </c>
      <c r="B1953">
        <v>7.571261615094443E-5</v>
      </c>
      <c r="C1953" s="9">
        <f>$E$4*Table154[[#This Row],[Potenza media oraria consumata normalizzata]]</f>
        <v>23.493624791638055</v>
      </c>
    </row>
    <row r="1954" spans="1:3" x14ac:dyDescent="0.3">
      <c r="A1954" s="4">
        <v>43547.33341684028</v>
      </c>
      <c r="B1954">
        <v>9.142070852758292E-5</v>
      </c>
      <c r="C1954" s="9">
        <f>$E$4*Table154[[#This Row],[Potenza media oraria consumata normalizzata]]</f>
        <v>28.367845856108978</v>
      </c>
    </row>
    <row r="1955" spans="1:3" x14ac:dyDescent="0.3">
      <c r="A1955" s="4">
        <v>43547.375083564817</v>
      </c>
      <c r="B1955">
        <v>7.7396155046393234E-5</v>
      </c>
      <c r="C1955" s="9">
        <f>$E$4*Table154[[#This Row],[Potenza media oraria consumata normalizzata]]</f>
        <v>24.016026910895821</v>
      </c>
    </row>
    <row r="1956" spans="1:3" x14ac:dyDescent="0.3">
      <c r="A1956" s="4">
        <v>43547.416750289354</v>
      </c>
      <c r="B1956">
        <v>1.1888087218308331E-4</v>
      </c>
      <c r="C1956" s="9">
        <f>$E$4*Table154[[#This Row],[Potenza media oraria consumata normalizzata]]</f>
        <v>36.888734638410753</v>
      </c>
    </row>
    <row r="1957" spans="1:3" x14ac:dyDescent="0.3">
      <c r="A1957" s="4">
        <v>43547.458417013891</v>
      </c>
      <c r="B1957">
        <v>1.2122087457880702E-4</v>
      </c>
      <c r="C1957" s="9">
        <f>$E$4*Table154[[#This Row],[Potenza media oraria consumata normalizzata]]</f>
        <v>37.614837381803817</v>
      </c>
    </row>
    <row r="1958" spans="1:3" x14ac:dyDescent="0.3">
      <c r="A1958" s="4">
        <v>43547.500083738429</v>
      </c>
      <c r="B1958">
        <v>1.2277927405490117E-4</v>
      </c>
      <c r="C1958" s="9">
        <f>$E$4*Table154[[#This Row],[Potenza media oraria consumata normalizzata]]</f>
        <v>38.098408739235829</v>
      </c>
    </row>
    <row r="1959" spans="1:3" x14ac:dyDescent="0.3">
      <c r="A1959" s="4">
        <v>43547.541750462966</v>
      </c>
      <c r="B1959">
        <v>1.2801683980248699E-4</v>
      </c>
      <c r="C1959" s="9">
        <f>$E$4*Table154[[#This Row],[Potenza media oraria consumata normalizzata]]</f>
        <v>39.723625390711717</v>
      </c>
    </row>
    <row r="1960" spans="1:3" x14ac:dyDescent="0.3">
      <c r="A1960" s="4">
        <v>43547.583417187503</v>
      </c>
      <c r="B1960">
        <v>8.8834576393462185E-5</v>
      </c>
      <c r="C1960" s="9">
        <f>$E$4*Table154[[#This Row],[Potenza media oraria consumata normalizzata]]</f>
        <v>27.565369054891317</v>
      </c>
    </row>
    <row r="1961" spans="1:3" x14ac:dyDescent="0.3">
      <c r="A1961" s="4">
        <v>43547.62508391204</v>
      </c>
      <c r="B1961">
        <v>9.4738477708076723E-5</v>
      </c>
      <c r="C1961" s="9">
        <f>$E$4*Table154[[#This Row],[Potenza media oraria consumata normalizzata]]</f>
        <v>29.397349632816208</v>
      </c>
    </row>
    <row r="1962" spans="1:3" x14ac:dyDescent="0.3">
      <c r="A1962" s="4">
        <v>43547.666750636577</v>
      </c>
      <c r="B1962">
        <v>8.5912042035379233E-5</v>
      </c>
      <c r="C1962" s="9">
        <f>$E$4*Table154[[#This Row],[Potenza media oraria consumata normalizzata]]</f>
        <v>26.658506643578175</v>
      </c>
    </row>
    <row r="1963" spans="1:3" x14ac:dyDescent="0.3">
      <c r="A1963" s="4">
        <v>43547.708417361115</v>
      </c>
      <c r="B1963">
        <v>1.1824435910557105E-4</v>
      </c>
      <c r="C1963" s="9">
        <f>$E$4*Table154[[#This Row],[Potenza media oraria consumata normalizzata]]</f>
        <v>36.691224630458699</v>
      </c>
    </row>
    <row r="1964" spans="1:3" x14ac:dyDescent="0.3">
      <c r="A1964" s="4">
        <v>43547.750084085645</v>
      </c>
      <c r="B1964">
        <v>1.4709133048831577E-4</v>
      </c>
      <c r="C1964" s="9">
        <f>$E$4*Table154[[#This Row],[Potenza media oraria consumata normalizzata]]</f>
        <v>45.642439850524383</v>
      </c>
    </row>
    <row r="1965" spans="1:3" x14ac:dyDescent="0.3">
      <c r="A1965" s="4">
        <v>43547.791750810182</v>
      </c>
      <c r="B1965">
        <v>1.2433029090064756E-4</v>
      </c>
      <c r="C1965" s="9">
        <f>$E$4*Table154[[#This Row],[Potenza media oraria consumata normalizzata]]</f>
        <v>38.579689266470936</v>
      </c>
    </row>
    <row r="1966" spans="1:3" x14ac:dyDescent="0.3">
      <c r="A1966" s="4">
        <v>43547.833417534719</v>
      </c>
      <c r="B1966">
        <v>1.1788179822474194E-4</v>
      </c>
      <c r="C1966" s="9">
        <f>$E$4*Table154[[#This Row],[Potenza media oraria consumata normalizzata]]</f>
        <v>36.578721989137421</v>
      </c>
    </row>
    <row r="1967" spans="1:3" x14ac:dyDescent="0.3">
      <c r="A1967" s="4">
        <v>43547.875084259256</v>
      </c>
      <c r="B1967">
        <v>1.0058423898112234E-4</v>
      </c>
      <c r="C1967" s="9">
        <f>$E$4*Table154[[#This Row],[Potenza media oraria consumata normalizzata]]</f>
        <v>31.211289355842261</v>
      </c>
    </row>
    <row r="1968" spans="1:3" x14ac:dyDescent="0.3">
      <c r="A1968" s="4">
        <v>43547.916750983793</v>
      </c>
      <c r="B1968">
        <v>9.5922881445087486E-5</v>
      </c>
      <c r="C1968" s="9">
        <f>$E$4*Table154[[#This Row],[Potenza media oraria consumata normalizzata]]</f>
        <v>29.764870112410648</v>
      </c>
    </row>
    <row r="1969" spans="1:3" x14ac:dyDescent="0.3">
      <c r="A1969" s="4">
        <v>43547.958417708331</v>
      </c>
      <c r="B1969">
        <v>1.0109250090913244E-4</v>
      </c>
      <c r="C1969" s="9">
        <f>$E$4*Table154[[#This Row],[Potenza media oraria consumata normalizzata]]</f>
        <v>31.369003032103794</v>
      </c>
    </row>
    <row r="1970" spans="1:3" x14ac:dyDescent="0.3">
      <c r="A1970" s="4">
        <v>43548.000084432868</v>
      </c>
      <c r="B1970">
        <v>7.8381226904777066E-5</v>
      </c>
      <c r="C1970" s="9">
        <f>$E$4*Table154[[#This Row],[Potenza media oraria consumata normalizzata]]</f>
        <v>24.321694708552325</v>
      </c>
    </row>
    <row r="1971" spans="1:3" x14ac:dyDescent="0.3">
      <c r="A1971" s="4">
        <v>43548.041751157405</v>
      </c>
      <c r="B1971">
        <v>7.422391152778424E-5</v>
      </c>
      <c r="C1971" s="9">
        <f>$E$4*Table154[[#This Row],[Potenza media oraria consumata normalizzata]]</f>
        <v>23.03167974707145</v>
      </c>
    </row>
    <row r="1972" spans="1:3" x14ac:dyDescent="0.3">
      <c r="A1972" s="4">
        <v>43548.083417881942</v>
      </c>
      <c r="B1972">
        <v>7.5597791900411824E-5</v>
      </c>
      <c r="C1972" s="9">
        <f>$E$4*Table154[[#This Row],[Potenza media oraria consumata normalizzata]]</f>
        <v>23.457994826697789</v>
      </c>
    </row>
    <row r="1973" spans="1:3" x14ac:dyDescent="0.3">
      <c r="A1973" s="4">
        <v>43548.12508460648</v>
      </c>
      <c r="B1973">
        <v>6.4210879716520601E-5</v>
      </c>
      <c r="C1973" s="9">
        <f>$E$4*Table154[[#This Row],[Potenza media oraria consumata normalizzata]]</f>
        <v>19.924635976036342</v>
      </c>
    </row>
    <row r="1974" spans="1:3" x14ac:dyDescent="0.3">
      <c r="A1974" s="4">
        <v>43548.166751331017</v>
      </c>
      <c r="B1974">
        <v>8.2290541641679845E-5</v>
      </c>
      <c r="C1974" s="9">
        <f>$E$4*Table154[[#This Row],[Potenza media oraria consumata normalizzata]]</f>
        <v>25.534755071413255</v>
      </c>
    </row>
    <row r="1975" spans="1:3" x14ac:dyDescent="0.3">
      <c r="A1975" s="4">
        <v>43548.208418055554</v>
      </c>
      <c r="B1975">
        <v>8.4656592580284061E-5</v>
      </c>
      <c r="C1975" s="9">
        <f>$E$4*Table154[[#This Row],[Potenza media oraria consumata normalizzata]]</f>
        <v>26.268940677662144</v>
      </c>
    </row>
    <row r="1976" spans="1:3" x14ac:dyDescent="0.3">
      <c r="A1976" s="4">
        <v>43548.250084780091</v>
      </c>
      <c r="B1976">
        <v>1.0805801847865144E-4</v>
      </c>
      <c r="C1976" s="9">
        <f>$E$4*Table154[[#This Row],[Potenza media oraria consumata normalizzata]]</f>
        <v>33.530403133925546</v>
      </c>
    </row>
    <row r="1977" spans="1:3" x14ac:dyDescent="0.3">
      <c r="A1977" s="4">
        <v>43548.291751504628</v>
      </c>
      <c r="B1977">
        <v>8.8710348464020059E-5</v>
      </c>
      <c r="C1977" s="9">
        <f>$E$4*Table154[[#This Row],[Potenza media oraria consumata normalizzata]]</f>
        <v>27.526821128385425</v>
      </c>
    </row>
    <row r="1978" spans="1:3" x14ac:dyDescent="0.3">
      <c r="A1978" s="4">
        <v>43548.333418229166</v>
      </c>
      <c r="B1978">
        <v>8.356361808014971E-5</v>
      </c>
      <c r="C1978" s="9">
        <f>$E$4*Table154[[#This Row],[Potenza media oraria consumata normalizzata]]</f>
        <v>25.929790690270455</v>
      </c>
    </row>
    <row r="1979" spans="1:3" x14ac:dyDescent="0.3">
      <c r="A1979" s="4">
        <v>43548.375084953703</v>
      </c>
      <c r="B1979">
        <v>8.8160038263726466E-5</v>
      </c>
      <c r="C1979" s="9">
        <f>$E$4*Table154[[#This Row],[Potenza media oraria consumata normalizzata]]</f>
        <v>27.356059873234322</v>
      </c>
    </row>
    <row r="1980" spans="1:3" x14ac:dyDescent="0.3">
      <c r="A1980" s="4">
        <v>43548.41675167824</v>
      </c>
      <c r="B1980">
        <v>1.045620540368647E-4</v>
      </c>
      <c r="C1980" s="9">
        <f>$E$4*Table154[[#This Row],[Potenza media oraria consumata normalizzata]]</f>
        <v>32.445605367639118</v>
      </c>
    </row>
    <row r="1981" spans="1:3" x14ac:dyDescent="0.3">
      <c r="A1981" s="4">
        <v>43548.458418402777</v>
      </c>
      <c r="B1981">
        <v>1.1515962758693386E-4</v>
      </c>
      <c r="C1981" s="9">
        <f>$E$4*Table154[[#This Row],[Potenza media oraria consumata normalizzata]]</f>
        <v>35.734032440225576</v>
      </c>
    </row>
    <row r="1982" spans="1:3" x14ac:dyDescent="0.3">
      <c r="A1982" s="4">
        <v>43548.500085127314</v>
      </c>
      <c r="B1982">
        <v>1.1505376917353541E-4</v>
      </c>
      <c r="C1982" s="9">
        <f>$E$4*Table154[[#This Row],[Potenza media oraria consumata normalizzata]]</f>
        <v>35.701184574548037</v>
      </c>
    </row>
    <row r="1983" spans="1:3" x14ac:dyDescent="0.3">
      <c r="A1983" s="4">
        <v>43548.541751851852</v>
      </c>
      <c r="B1983">
        <v>8.4972904423170429E-5</v>
      </c>
      <c r="C1983" s="9">
        <f>$E$4*Table154[[#This Row],[Potenza media oraria consumata normalizzata]]</f>
        <v>26.367092242509784</v>
      </c>
    </row>
    <row r="1984" spans="1:3" x14ac:dyDescent="0.3">
      <c r="A1984" s="4">
        <v>43548.583418576389</v>
      </c>
      <c r="B1984">
        <v>1.086961405137272E-4</v>
      </c>
      <c r="C1984" s="9">
        <f>$E$4*Table154[[#This Row],[Potenza media oraria consumata normalizzata]]</f>
        <v>33.72841240140955</v>
      </c>
    </row>
    <row r="1985" spans="1:3" x14ac:dyDescent="0.3">
      <c r="A1985" s="4">
        <v>43548.625085300926</v>
      </c>
      <c r="B1985">
        <v>1.1651480417982282E-4</v>
      </c>
      <c r="C1985" s="9">
        <f>$E$4*Table154[[#This Row],[Potenza media oraria consumata normalizzata]]</f>
        <v>36.154543736999024</v>
      </c>
    </row>
    <row r="1986" spans="1:3" x14ac:dyDescent="0.3">
      <c r="A1986" s="4">
        <v>43548.666752025463</v>
      </c>
      <c r="B1986">
        <v>1.1618689418403614E-4</v>
      </c>
      <c r="C1986" s="9">
        <f>$E$4*Table154[[#This Row],[Potenza media oraria consumata normalizzata]]</f>
        <v>36.052793265306413</v>
      </c>
    </row>
    <row r="1987" spans="1:3" x14ac:dyDescent="0.3">
      <c r="A1987" s="4">
        <v>43548.70841875</v>
      </c>
      <c r="B1987">
        <v>9.4395642394257614E-5</v>
      </c>
      <c r="C1987" s="9">
        <f>$E$4*Table154[[#This Row],[Potenza media oraria consumata normalizzata]]</f>
        <v>29.290967834938137</v>
      </c>
    </row>
    <row r="1988" spans="1:3" x14ac:dyDescent="0.3">
      <c r="A1988" s="4">
        <v>43548.750085474538</v>
      </c>
      <c r="B1988">
        <v>9.18235365393301E-5</v>
      </c>
      <c r="C1988" s="9">
        <f>$E$4*Table154[[#This Row],[Potenza media oraria consumata normalizzata]]</f>
        <v>28.492843388154132</v>
      </c>
    </row>
    <row r="1989" spans="1:3" x14ac:dyDescent="0.3">
      <c r="A1989" s="4">
        <v>43548.791752199075</v>
      </c>
      <c r="B1989">
        <v>1.4054550388173623E-4</v>
      </c>
      <c r="C1989" s="9">
        <f>$E$4*Table154[[#This Row],[Potenza media oraria consumata normalizzata]]</f>
        <v>43.611269854502751</v>
      </c>
    </row>
    <row r="1990" spans="1:3" x14ac:dyDescent="0.3">
      <c r="A1990" s="4">
        <v>43548.833418923612</v>
      </c>
      <c r="B1990">
        <v>1.3063113498330148E-4</v>
      </c>
      <c r="C1990" s="9">
        <f>$E$4*Table154[[#This Row],[Potenza media oraria consumata normalizzata]]</f>
        <v>40.534841185318449</v>
      </c>
    </row>
    <row r="1991" spans="1:3" x14ac:dyDescent="0.3">
      <c r="A1991" s="4">
        <v>43548.875085648149</v>
      </c>
      <c r="B1991">
        <v>1.1583026971002086E-4</v>
      </c>
      <c r="C1991" s="9">
        <f>$E$4*Table154[[#This Row],[Potenza media oraria consumata normalizzata]]</f>
        <v>35.942132691019474</v>
      </c>
    </row>
    <row r="1992" spans="1:3" x14ac:dyDescent="0.3">
      <c r="A1992" s="4">
        <v>43548.916752372686</v>
      </c>
      <c r="B1992">
        <v>9.0740671039820622E-5</v>
      </c>
      <c r="C1992" s="9">
        <f>$E$4*Table154[[#This Row],[Potenza media oraria consumata normalizzata]]</f>
        <v>28.156830223656339</v>
      </c>
    </row>
    <row r="1993" spans="1:3" x14ac:dyDescent="0.3">
      <c r="A1993" s="4">
        <v>43548.958419097224</v>
      </c>
      <c r="B1993">
        <v>7.1223100077107766E-5</v>
      </c>
      <c r="C1993" s="9">
        <f>$E$4*Table154[[#This Row],[Potenza media oraria consumata normalizzata]]</f>
        <v>22.100527953926541</v>
      </c>
    </row>
    <row r="1994" spans="1:3" x14ac:dyDescent="0.3">
      <c r="A1994" s="4">
        <v>43549.000085821761</v>
      </c>
      <c r="B1994">
        <v>8.642287752158649E-5</v>
      </c>
      <c r="C1994" s="9">
        <f>$E$4*Table154[[#This Row],[Potenza media oraria consumata normalizzata]]</f>
        <v>26.817018894948287</v>
      </c>
    </row>
    <row r="1995" spans="1:3" x14ac:dyDescent="0.3">
      <c r="A1995" s="4">
        <v>43549.041752546298</v>
      </c>
      <c r="B1995">
        <v>8.5392211872316429E-5</v>
      </c>
      <c r="C1995" s="9">
        <f>$E$4*Table154[[#This Row],[Potenza media oraria consumata normalizzata]]</f>
        <v>26.497203343979788</v>
      </c>
    </row>
    <row r="1996" spans="1:3" x14ac:dyDescent="0.3">
      <c r="A1996" s="4">
        <v>43549.083419270835</v>
      </c>
      <c r="B1996">
        <v>6.6681812901518052E-5</v>
      </c>
      <c r="C1996" s="9">
        <f>$E$4*Table154[[#This Row],[Potenza media oraria consumata normalizzata]]</f>
        <v>20.691366543341051</v>
      </c>
    </row>
    <row r="1997" spans="1:3" x14ac:dyDescent="0.3">
      <c r="A1997" s="4">
        <v>43549.125085995373</v>
      </c>
      <c r="B1997">
        <v>7.7553640206593082E-5</v>
      </c>
      <c r="C1997" s="9">
        <f>$E$4*Table154[[#This Row],[Potenza media oraria consumata normalizzata]]</f>
        <v>24.064894556105834</v>
      </c>
    </row>
    <row r="1998" spans="1:3" x14ac:dyDescent="0.3">
      <c r="A1998" s="4">
        <v>43549.16675271991</v>
      </c>
      <c r="B1998">
        <v>1.072659534854345E-4</v>
      </c>
      <c r="C1998" s="9">
        <f>$E$4*Table154[[#This Row],[Potenza media oraria consumata normalizzata]]</f>
        <v>33.284625366530328</v>
      </c>
    </row>
    <row r="1999" spans="1:3" x14ac:dyDescent="0.3">
      <c r="A1999" s="4">
        <v>43549.208419444447</v>
      </c>
      <c r="B1999">
        <v>9.7390901070062234E-5</v>
      </c>
      <c r="C1999" s="9">
        <f>$E$4*Table154[[#This Row],[Potenza media oraria consumata normalizzata]]</f>
        <v>30.22039660204031</v>
      </c>
    </row>
    <row r="2000" spans="1:3" x14ac:dyDescent="0.3">
      <c r="A2000" s="4">
        <v>43549.250086168984</v>
      </c>
      <c r="B2000">
        <v>1.0839969290031333E-4</v>
      </c>
      <c r="C2000" s="9">
        <f>$E$4*Table154[[#This Row],[Potenza media oraria consumata normalizzata]]</f>
        <v>33.636424706967226</v>
      </c>
    </row>
    <row r="2001" spans="1:3" x14ac:dyDescent="0.3">
      <c r="A2001" s="4">
        <v>43549.291752893521</v>
      </c>
      <c r="B2001">
        <v>1.1737048132654001E-4</v>
      </c>
      <c r="C2001" s="9">
        <f>$E$4*Table154[[#This Row],[Potenza media oraria consumata normalizzata]]</f>
        <v>36.420060355625367</v>
      </c>
    </row>
    <row r="2002" spans="1:3" x14ac:dyDescent="0.3">
      <c r="A2002" s="4">
        <v>43549.333419618059</v>
      </c>
      <c r="B2002">
        <v>9.1357207756620541E-5</v>
      </c>
      <c r="C2002" s="9">
        <f>$E$4*Table154[[#This Row],[Potenza media oraria consumata normalizzata]]</f>
        <v>28.348141566879352</v>
      </c>
    </row>
    <row r="2003" spans="1:3" x14ac:dyDescent="0.3">
      <c r="A2003" s="4">
        <v>43549.375086342596</v>
      </c>
      <c r="B2003">
        <v>1.2869813190342485E-4</v>
      </c>
      <c r="C2003" s="9">
        <f>$E$4*Table154[[#This Row],[Potenza media oraria consumata normalizzata]]</f>
        <v>39.935030329632731</v>
      </c>
    </row>
    <row r="2004" spans="1:3" x14ac:dyDescent="0.3">
      <c r="A2004" s="4">
        <v>43549.416753067133</v>
      </c>
      <c r="B2004">
        <v>1.010484946209858E-4</v>
      </c>
      <c r="C2004" s="9">
        <f>$E$4*Table154[[#This Row],[Potenza media oraria consumata normalizzata]]</f>
        <v>31.355347880891891</v>
      </c>
    </row>
    <row r="2005" spans="1:3" x14ac:dyDescent="0.3">
      <c r="A2005" s="4">
        <v>43549.45841979167</v>
      </c>
      <c r="B2005">
        <v>1.2543215086398491E-4</v>
      </c>
      <c r="C2005" s="9">
        <f>$E$4*Table154[[#This Row],[Potenza media oraria consumata normalizzata]]</f>
        <v>38.92159641309452</v>
      </c>
    </row>
    <row r="2006" spans="1:3" x14ac:dyDescent="0.3">
      <c r="A2006" s="4">
        <v>43549.5000865162</v>
      </c>
      <c r="B2006">
        <v>1.3067157812888608E-4</v>
      </c>
      <c r="C2006" s="9">
        <f>$E$4*Table154[[#This Row],[Potenza media oraria consumata normalizzata]]</f>
        <v>40.547390693393353</v>
      </c>
    </row>
    <row r="2007" spans="1:3" x14ac:dyDescent="0.3">
      <c r="A2007" s="4">
        <v>43549.541753240737</v>
      </c>
      <c r="B2007">
        <v>1.1103672072424627E-4</v>
      </c>
      <c r="C2007" s="9">
        <f>$E$4*Table154[[#This Row],[Potenza media oraria consumata normalizzata]]</f>
        <v>34.454694440733618</v>
      </c>
    </row>
    <row r="2008" spans="1:3" x14ac:dyDescent="0.3">
      <c r="A2008" s="4">
        <v>43549.583419965275</v>
      </c>
      <c r="B2008">
        <v>9.3787336713431444E-5</v>
      </c>
      <c r="C2008" s="9">
        <f>$E$4*Table154[[#This Row],[Potenza media oraria consumata normalizzata]]</f>
        <v>29.102210582177776</v>
      </c>
    </row>
    <row r="2009" spans="1:3" x14ac:dyDescent="0.3">
      <c r="A2009" s="4">
        <v>43549.625086689812</v>
      </c>
      <c r="B2009">
        <v>1.0301786740793688E-4</v>
      </c>
      <c r="C2009" s="9">
        <f>$E$4*Table154[[#This Row],[Potenza media oraria consumata normalizzata]]</f>
        <v>31.966444256682813</v>
      </c>
    </row>
    <row r="2010" spans="1:3" x14ac:dyDescent="0.3">
      <c r="A2010" s="4">
        <v>43549.666753414349</v>
      </c>
      <c r="B2010">
        <v>1.023140477335987E-4</v>
      </c>
      <c r="C2010" s="9">
        <f>$E$4*Table154[[#This Row],[Potenza media oraria consumata normalizzata]]</f>
        <v>31.748049011735677</v>
      </c>
    </row>
    <row r="2011" spans="1:3" x14ac:dyDescent="0.3">
      <c r="A2011" s="4">
        <v>43549.708420138886</v>
      </c>
      <c r="B2011">
        <v>1.3251325023343582E-4</v>
      </c>
      <c r="C2011" s="9">
        <f>$E$4*Table154[[#This Row],[Potenza media oraria consumata normalizzata]]</f>
        <v>41.118861547435131</v>
      </c>
    </row>
    <row r="2012" spans="1:3" x14ac:dyDescent="0.3">
      <c r="A2012" s="4">
        <v>43549.750086863423</v>
      </c>
      <c r="B2012">
        <v>1.7438838794766746E-4</v>
      </c>
      <c r="C2012" s="9">
        <f>$E$4*Table154[[#This Row],[Potenza media oraria consumata normalizzata]]</f>
        <v>54.112716780161215</v>
      </c>
    </row>
    <row r="2013" spans="1:3" x14ac:dyDescent="0.3">
      <c r="A2013" s="4">
        <v>43549.791753587961</v>
      </c>
      <c r="B2013">
        <v>1.5018686890304561E-4</v>
      </c>
      <c r="C2013" s="9">
        <f>$E$4*Table154[[#This Row],[Potenza media oraria consumata normalizzata]]</f>
        <v>46.602985420615056</v>
      </c>
    </row>
    <row r="2014" spans="1:3" x14ac:dyDescent="0.3">
      <c r="A2014" s="4">
        <v>43549.833420312498</v>
      </c>
      <c r="B2014">
        <v>1.4442463531946775E-4</v>
      </c>
      <c r="C2014" s="9">
        <f>$E$4*Table154[[#This Row],[Potenza media oraria consumata normalizzata]]</f>
        <v>44.814964339630848</v>
      </c>
    </row>
    <row r="2015" spans="1:3" x14ac:dyDescent="0.3">
      <c r="A2015" s="4">
        <v>43549.875087037035</v>
      </c>
      <c r="B2015">
        <v>1.0953148021826156E-4</v>
      </c>
      <c r="C2015" s="9">
        <f>$E$4*Table154[[#This Row],[Potenza media oraria consumata normalizzata]]</f>
        <v>33.987618311726564</v>
      </c>
    </row>
    <row r="2016" spans="1:3" x14ac:dyDescent="0.3">
      <c r="A2016" s="4">
        <v>43549.916753761572</v>
      </c>
      <c r="B2016">
        <v>8.8530071259264217E-5</v>
      </c>
      <c r="C2016" s="9">
        <f>$E$4*Table154[[#This Row],[Potenza media oraria consumata normalizzata]]</f>
        <v>27.470881111749687</v>
      </c>
    </row>
    <row r="2017" spans="1:3" x14ac:dyDescent="0.3">
      <c r="A2017" s="4">
        <v>43549.958420486109</v>
      </c>
      <c r="B2017">
        <v>9.3491073735730659E-5</v>
      </c>
      <c r="C2017" s="9">
        <f>$E$4*Table154[[#This Row],[Potenza media oraria consumata normalizzata]]</f>
        <v>29.010280180197224</v>
      </c>
    </row>
    <row r="2018" spans="1:3" x14ac:dyDescent="0.3">
      <c r="A2018" s="4">
        <v>43550.000087210647</v>
      </c>
      <c r="B2018">
        <v>6.587016534955194E-5</v>
      </c>
      <c r="C2018" s="9">
        <f>$E$4*Table154[[#This Row],[Potenza media oraria consumata normalizzata]]</f>
        <v>20.439512307965966</v>
      </c>
    </row>
    <row r="2019" spans="1:3" x14ac:dyDescent="0.3">
      <c r="A2019" s="4">
        <v>43550.041753935184</v>
      </c>
      <c r="B2019">
        <v>7.4666533898398859E-5</v>
      </c>
      <c r="C2019" s="9">
        <f>$E$4*Table154[[#This Row],[Potenza media oraria consumata normalizzata]]</f>
        <v>23.169025468673166</v>
      </c>
    </row>
    <row r="2020" spans="1:3" x14ac:dyDescent="0.3">
      <c r="A2020" s="4">
        <v>43550.083420659721</v>
      </c>
      <c r="B2020">
        <v>6.0609951821064133E-5</v>
      </c>
      <c r="C2020" s="9">
        <f>$E$4*Table154[[#This Row],[Potenza media oraria consumata normalizzata]]</f>
        <v>18.8072680500762</v>
      </c>
    </row>
    <row r="2021" spans="1:3" x14ac:dyDescent="0.3">
      <c r="A2021" s="4">
        <v>43550.125087384258</v>
      </c>
      <c r="B2021">
        <v>7.5145476864599891E-5</v>
      </c>
      <c r="C2021" s="9">
        <f>$E$4*Table154[[#This Row],[Potenza media oraria consumata normalizzata]]</f>
        <v>23.317641471085345</v>
      </c>
    </row>
    <row r="2022" spans="1:3" x14ac:dyDescent="0.3">
      <c r="A2022" s="4">
        <v>43550.166754108795</v>
      </c>
      <c r="B2022">
        <v>7.1915532946906799E-5</v>
      </c>
      <c r="C2022" s="9">
        <f>$E$4*Table154[[#This Row],[Potenza media oraria consumata normalizzata]]</f>
        <v>22.315389873425179</v>
      </c>
    </row>
    <row r="2023" spans="1:3" x14ac:dyDescent="0.3">
      <c r="A2023" s="4">
        <v>43550.208420833333</v>
      </c>
      <c r="B2023">
        <v>8.7941232395378864E-5</v>
      </c>
      <c r="C2023" s="9">
        <f>$E$4*Table154[[#This Row],[Potenza media oraria consumata normalizzata]]</f>
        <v>27.288164412286061</v>
      </c>
    </row>
    <row r="2024" spans="1:3" x14ac:dyDescent="0.3">
      <c r="A2024" s="4">
        <v>43550.25008755787</v>
      </c>
      <c r="B2024">
        <v>9.8465681281120507E-5</v>
      </c>
      <c r="C2024" s="9">
        <f>$E$4*Table154[[#This Row],[Potenza media oraria consumata normalizzata]]</f>
        <v>30.553900901531694</v>
      </c>
    </row>
    <row r="2025" spans="1:3" x14ac:dyDescent="0.3">
      <c r="A2025" s="4">
        <v>43550.291754282407</v>
      </c>
      <c r="B2025">
        <v>8.9486419551207622E-5</v>
      </c>
      <c r="C2025" s="9">
        <f>$E$4*Table154[[#This Row],[Potenza media oraria consumata normalizzata]]</f>
        <v>27.767635986739727</v>
      </c>
    </row>
    <row r="2026" spans="1:3" x14ac:dyDescent="0.3">
      <c r="A2026" s="4">
        <v>43550.333421006944</v>
      </c>
      <c r="B2026">
        <v>7.1028407989277763E-5</v>
      </c>
      <c r="C2026" s="9">
        <f>$E$4*Table154[[#This Row],[Potenza media oraria consumata normalizzata]]</f>
        <v>22.040114999072891</v>
      </c>
    </row>
    <row r="2027" spans="1:3" x14ac:dyDescent="0.3">
      <c r="A2027" s="4">
        <v>43550.375087731481</v>
      </c>
      <c r="B2027">
        <v>8.0651454562282371E-5</v>
      </c>
      <c r="C2027" s="9">
        <f>$E$4*Table154[[#This Row],[Potenza media oraria consumata normalizzata]]</f>
        <v>25.026146350676221</v>
      </c>
    </row>
    <row r="2028" spans="1:3" x14ac:dyDescent="0.3">
      <c r="A2028" s="4">
        <v>43550.416754456019</v>
      </c>
      <c r="B2028">
        <v>9.1690028513187645E-5</v>
      </c>
      <c r="C2028" s="9">
        <f>$E$4*Table154[[#This Row],[Potenza media oraria consumata normalizzata]]</f>
        <v>28.451415847642128</v>
      </c>
    </row>
    <row r="2029" spans="1:3" x14ac:dyDescent="0.3">
      <c r="A2029" s="4">
        <v>43550.458421180556</v>
      </c>
      <c r="B2029">
        <v>9.5458885040579472E-5</v>
      </c>
      <c r="C2029" s="9">
        <f>$E$4*Table154[[#This Row],[Potenza media oraria consumata normalizzata]]</f>
        <v>29.620892028091809</v>
      </c>
    </row>
    <row r="2030" spans="1:3" x14ac:dyDescent="0.3">
      <c r="A2030" s="4">
        <v>43550.500087905093</v>
      </c>
      <c r="B2030">
        <v>8.464685601524964E-5</v>
      </c>
      <c r="C2030" s="9">
        <f>$E$4*Table154[[#This Row],[Potenza media oraria consumata normalizzata]]</f>
        <v>26.265919421531962</v>
      </c>
    </row>
    <row r="2031" spans="1:3" x14ac:dyDescent="0.3">
      <c r="A2031" s="4">
        <v>43550.54175462963</v>
      </c>
      <c r="B2031">
        <v>9.9098492549139027E-5</v>
      </c>
      <c r="C2031" s="9">
        <f>$E$4*Table154[[#This Row],[Potenza media oraria consumata normalizzata]]</f>
        <v>30.750262237997841</v>
      </c>
    </row>
    <row r="2032" spans="1:3" x14ac:dyDescent="0.3">
      <c r="A2032" s="4">
        <v>43550.583421354168</v>
      </c>
      <c r="B2032">
        <v>1.1717977531366095E-4</v>
      </c>
      <c r="C2032" s="9">
        <f>$E$4*Table154[[#This Row],[Potenza media oraria consumata normalizzata]]</f>
        <v>36.360884279828994</v>
      </c>
    </row>
    <row r="2033" spans="1:3" x14ac:dyDescent="0.3">
      <c r="A2033" s="4">
        <v>43550.625088078705</v>
      </c>
      <c r="B2033">
        <v>9.8125062118870337E-5</v>
      </c>
      <c r="C2033" s="9">
        <f>$E$4*Table154[[#This Row],[Potenza media oraria consumata normalizzata]]</f>
        <v>30.448206775485467</v>
      </c>
    </row>
    <row r="2034" spans="1:3" x14ac:dyDescent="0.3">
      <c r="A2034" s="4">
        <v>43550.666754803242</v>
      </c>
      <c r="B2034">
        <v>1.1854688956323522E-4</v>
      </c>
      <c r="C2034" s="9">
        <f>$E$4*Table154[[#This Row],[Potenza media oraria consumata normalizzata]]</f>
        <v>36.785099831471889</v>
      </c>
    </row>
    <row r="2035" spans="1:3" x14ac:dyDescent="0.3">
      <c r="A2035" s="4">
        <v>43550.708421527779</v>
      </c>
      <c r="B2035">
        <v>1.1172129955795044E-4</v>
      </c>
      <c r="C2035" s="9">
        <f>$E$4*Table154[[#This Row],[Potenza media oraria consumata normalizzata]]</f>
        <v>34.667119252832023</v>
      </c>
    </row>
    <row r="2036" spans="1:3" x14ac:dyDescent="0.3">
      <c r="A2036" s="4">
        <v>43550.750088252316</v>
      </c>
      <c r="B2036">
        <v>1.7046956307287028E-4</v>
      </c>
      <c r="C2036" s="9">
        <f>$E$4*Table154[[#This Row],[Potenza media oraria consumata normalizzata]]</f>
        <v>52.896705421511648</v>
      </c>
    </row>
    <row r="2037" spans="1:3" x14ac:dyDescent="0.3">
      <c r="A2037" s="4">
        <v>43550.791754976854</v>
      </c>
      <c r="B2037">
        <v>1.3347217616537375E-4</v>
      </c>
      <c r="C2037" s="9">
        <f>$E$4*Table154[[#This Row],[Potenza media oraria consumata normalizzata]]</f>
        <v>41.416416264115476</v>
      </c>
    </row>
    <row r="2038" spans="1:3" x14ac:dyDescent="0.3">
      <c r="A2038" s="4">
        <v>43550.833421701391</v>
      </c>
      <c r="B2038">
        <v>1.1356054601212205E-4</v>
      </c>
      <c r="C2038" s="9">
        <f>$E$4*Table154[[#This Row],[Potenza media oraria consumata normalizzata]]</f>
        <v>35.237837427561473</v>
      </c>
    </row>
    <row r="2039" spans="1:3" x14ac:dyDescent="0.3">
      <c r="A2039" s="4">
        <v>43550.875088425928</v>
      </c>
      <c r="B2039">
        <v>9.1871689417697479E-5</v>
      </c>
      <c r="C2039" s="9">
        <f>$E$4*Table154[[#This Row],[Potenza media oraria consumata normalizzata]]</f>
        <v>28.507785226311526</v>
      </c>
    </row>
    <row r="2040" spans="1:3" x14ac:dyDescent="0.3">
      <c r="A2040" s="4">
        <v>43550.916755150465</v>
      </c>
      <c r="B2040">
        <v>1.0113204266470312E-4</v>
      </c>
      <c r="C2040" s="9">
        <f>$E$4*Table154[[#This Row],[Potenza media oraria consumata normalizzata]]</f>
        <v>31.381272838857377</v>
      </c>
    </row>
    <row r="2041" spans="1:3" x14ac:dyDescent="0.3">
      <c r="A2041" s="4">
        <v>43550.958421875002</v>
      </c>
      <c r="B2041">
        <v>7.8243793301084629E-5</v>
      </c>
      <c r="C2041" s="9">
        <f>$E$4*Table154[[#This Row],[Potenza media oraria consumata normalizzata]]</f>
        <v>24.27904906132656</v>
      </c>
    </row>
    <row r="2042" spans="1:3" x14ac:dyDescent="0.3">
      <c r="A2042" s="4">
        <v>43551.00008859954</v>
      </c>
      <c r="B2042">
        <v>8.7054351475556772E-5</v>
      </c>
      <c r="C2042" s="9">
        <f>$E$4*Table154[[#This Row],[Potenza media oraria consumata normalizzata]]</f>
        <v>27.012965262865265</v>
      </c>
    </row>
    <row r="2043" spans="1:3" x14ac:dyDescent="0.3">
      <c r="A2043" s="4">
        <v>43551.041755324077</v>
      </c>
      <c r="B2043">
        <v>8.6965021383560644E-5</v>
      </c>
      <c r="C2043" s="9">
        <f>$E$4*Table154[[#This Row],[Potenza media oraria consumata normalizzata]]</f>
        <v>26.985246135318867</v>
      </c>
    </row>
    <row r="2044" spans="1:3" x14ac:dyDescent="0.3">
      <c r="A2044" s="4">
        <v>43551.083422048614</v>
      </c>
      <c r="B2044">
        <v>8.8690776281494238E-5</v>
      </c>
      <c r="C2044" s="9">
        <f>$E$4*Table154[[#This Row],[Potenza media oraria consumata normalizzata]]</f>
        <v>27.520747880147663</v>
      </c>
    </row>
    <row r="2045" spans="1:3" x14ac:dyDescent="0.3">
      <c r="A2045" s="4">
        <v>43551.125088773151</v>
      </c>
      <c r="B2045">
        <v>7.8968702828226072E-5</v>
      </c>
      <c r="C2045" s="9">
        <f>$E$4*Table154[[#This Row],[Potenza media oraria consumata normalizzata]]</f>
        <v>24.503988487598551</v>
      </c>
    </row>
    <row r="2046" spans="1:3" x14ac:dyDescent="0.3">
      <c r="A2046" s="4">
        <v>43551.166755497688</v>
      </c>
      <c r="B2046">
        <v>8.5078999767372785E-5</v>
      </c>
      <c r="C2046" s="9">
        <f>$E$4*Table154[[#This Row],[Potenza media oraria consumata normalizzata]]</f>
        <v>26.400013627815774</v>
      </c>
    </row>
    <row r="2047" spans="1:3" x14ac:dyDescent="0.3">
      <c r="A2047" s="4">
        <v>43551.208422222226</v>
      </c>
      <c r="B2047">
        <v>9.821296854345815E-5</v>
      </c>
      <c r="C2047" s="9">
        <f>$E$4*Table154[[#This Row],[Potenza media oraria consumata normalizzata]]</f>
        <v>30.475484139035064</v>
      </c>
    </row>
    <row r="2048" spans="1:3" x14ac:dyDescent="0.3">
      <c r="A2048" s="4">
        <v>43551.250088946763</v>
      </c>
      <c r="B2048">
        <v>1.1449374413975218E-4</v>
      </c>
      <c r="C2048" s="9">
        <f>$E$4*Table154[[#This Row],[Potenza media oraria consumata normalizzata]]</f>
        <v>35.527408806565099</v>
      </c>
    </row>
    <row r="2049" spans="1:3" x14ac:dyDescent="0.3">
      <c r="A2049" s="4">
        <v>43551.291755671293</v>
      </c>
      <c r="B2049">
        <v>1.1148481192334798E-4</v>
      </c>
      <c r="C2049" s="9">
        <f>$E$4*Table154[[#This Row],[Potenza media oraria consumata normalizzata]]</f>
        <v>34.593737139814877</v>
      </c>
    </row>
    <row r="2050" spans="1:3" x14ac:dyDescent="0.3">
      <c r="A2050" s="4">
        <v>43551.33342239583</v>
      </c>
      <c r="B2050">
        <v>1.1341439183472948E-4</v>
      </c>
      <c r="C2050" s="9">
        <f>$E$4*Table154[[#This Row],[Potenza media oraria consumata normalizzata]]</f>
        <v>35.19248578631656</v>
      </c>
    </row>
    <row r="2051" spans="1:3" x14ac:dyDescent="0.3">
      <c r="A2051" s="4">
        <v>43551.375089120367</v>
      </c>
      <c r="B2051">
        <v>9.3079702786440433E-5</v>
      </c>
      <c r="C2051" s="9">
        <f>$E$4*Table154[[#This Row],[Potenza media oraria consumata normalizzata]]</f>
        <v>28.882631774632465</v>
      </c>
    </row>
    <row r="2052" spans="1:3" x14ac:dyDescent="0.3">
      <c r="A2052" s="4">
        <v>43551.416755844904</v>
      </c>
      <c r="B2052">
        <v>1.0303165701163921E-4</v>
      </c>
      <c r="C2052" s="9">
        <f>$E$4*Table154[[#This Row],[Potenza media oraria consumata normalizzata]]</f>
        <v>31.970723170711647</v>
      </c>
    </row>
    <row r="2053" spans="1:3" x14ac:dyDescent="0.3">
      <c r="A2053" s="4">
        <v>43551.458422569442</v>
      </c>
      <c r="B2053">
        <v>1.1733453065398419E-4</v>
      </c>
      <c r="C2053" s="9">
        <f>$E$4*Table154[[#This Row],[Potenza media oraria consumata normalizzata]]</f>
        <v>36.40890486193129</v>
      </c>
    </row>
    <row r="2054" spans="1:3" x14ac:dyDescent="0.3">
      <c r="A2054" s="4">
        <v>43551.500089293979</v>
      </c>
      <c r="B2054">
        <v>1.1779209488703235E-4</v>
      </c>
      <c r="C2054" s="9">
        <f>$E$4*Table154[[#This Row],[Potenza media oraria consumata normalizzata]]</f>
        <v>36.550887043446139</v>
      </c>
    </row>
    <row r="2055" spans="1:3" x14ac:dyDescent="0.3">
      <c r="A2055" s="4">
        <v>43551.541756018516</v>
      </c>
      <c r="B2055">
        <v>8.4499778291607721E-5</v>
      </c>
      <c r="C2055" s="9">
        <f>$E$4*Table154[[#This Row],[Potenza media oraria consumata normalizzata]]</f>
        <v>26.220281203885875</v>
      </c>
    </row>
    <row r="2056" spans="1:3" x14ac:dyDescent="0.3">
      <c r="A2056" s="4">
        <v>43551.583422743053</v>
      </c>
      <c r="B2056">
        <v>1.0098185147847205E-4</v>
      </c>
      <c r="C2056" s="9">
        <f>$E$4*Table154[[#This Row],[Potenza media oraria consumata normalizzata]]</f>
        <v>31.334668513769877</v>
      </c>
    </row>
    <row r="2057" spans="1:3" x14ac:dyDescent="0.3">
      <c r="A2057" s="4">
        <v>43551.62508946759</v>
      </c>
      <c r="B2057">
        <v>9.1105268597885635E-5</v>
      </c>
      <c r="C2057" s="9">
        <f>$E$4*Table154[[#This Row],[Potenza media oraria consumata normalizzata]]</f>
        <v>28.269964845923912</v>
      </c>
    </row>
    <row r="2058" spans="1:3" x14ac:dyDescent="0.3">
      <c r="A2058" s="4">
        <v>43551.666756192128</v>
      </c>
      <c r="B2058">
        <v>1.068371615513072E-4</v>
      </c>
      <c r="C2058" s="9">
        <f>$E$4*Table154[[#This Row],[Potenza media oraria consumata normalizzata]]</f>
        <v>33.151571229370624</v>
      </c>
    </row>
    <row r="2059" spans="1:3" x14ac:dyDescent="0.3">
      <c r="A2059" s="4">
        <v>43551.708422916665</v>
      </c>
      <c r="B2059">
        <v>9.4090308733249864E-5</v>
      </c>
      <c r="C2059" s="9">
        <f>$E$4*Table154[[#This Row],[Potenza media oraria consumata normalizzata]]</f>
        <v>29.196222799927433</v>
      </c>
    </row>
    <row r="2060" spans="1:3" x14ac:dyDescent="0.3">
      <c r="A2060" s="4">
        <v>43551.750089641202</v>
      </c>
      <c r="B2060">
        <v>1.6040222493601911E-4</v>
      </c>
      <c r="C2060" s="9">
        <f>$E$4*Table154[[#This Row],[Potenza media oraria consumata normalizzata]]</f>
        <v>49.77281039764673</v>
      </c>
    </row>
    <row r="2061" spans="1:3" x14ac:dyDescent="0.3">
      <c r="A2061" s="4">
        <v>43551.791756365739</v>
      </c>
      <c r="B2061">
        <v>1.2718409548682189E-4</v>
      </c>
      <c r="C2061" s="9">
        <f>$E$4*Table154[[#This Row],[Potenza media oraria consumata normalizzata]]</f>
        <v>39.465224829560832</v>
      </c>
    </row>
    <row r="2062" spans="1:3" x14ac:dyDescent="0.3">
      <c r="A2062" s="4">
        <v>43551.833423090276</v>
      </c>
      <c r="B2062">
        <v>1.143181295099462E-4</v>
      </c>
      <c r="C2062" s="9">
        <f>$E$4*Table154[[#This Row],[Potenza media oraria consumata normalizzata]]</f>
        <v>35.472915586936303</v>
      </c>
    </row>
    <row r="2063" spans="1:3" x14ac:dyDescent="0.3">
      <c r="A2063" s="4">
        <v>43551.875089814814</v>
      </c>
      <c r="B2063">
        <v>1.1416425441096529E-4</v>
      </c>
      <c r="C2063" s="9">
        <f>$E$4*Table154[[#This Row],[Potenza media oraria consumata normalizzata]]</f>
        <v>35.42516814372253</v>
      </c>
    </row>
    <row r="2064" spans="1:3" x14ac:dyDescent="0.3">
      <c r="A2064" s="4">
        <v>43551.916756539351</v>
      </c>
      <c r="B2064">
        <v>9.0734127204244807E-5</v>
      </c>
      <c r="C2064" s="9">
        <f>$E$4*Table154[[#This Row],[Potenza media oraria consumata normalizzata]]</f>
        <v>28.154799671477164</v>
      </c>
    </row>
    <row r="2065" spans="1:3" x14ac:dyDescent="0.3">
      <c r="A2065" s="4">
        <v>43551.958423263888</v>
      </c>
      <c r="B2065">
        <v>8.4962182766074021E-5</v>
      </c>
      <c r="C2065" s="9">
        <f>$E$4*Table154[[#This Row],[Potenza media oraria consumata normalizzata]]</f>
        <v>26.363765312312768</v>
      </c>
    </row>
    <row r="2066" spans="1:3" x14ac:dyDescent="0.3">
      <c r="A2066" s="4">
        <v>43552.000089988425</v>
      </c>
      <c r="B2066">
        <v>6.922877321578702E-5</v>
      </c>
      <c r="C2066" s="9">
        <f>$E$4*Table154[[#This Row],[Potenza media oraria consumata normalizzata]]</f>
        <v>21.481688328858713</v>
      </c>
    </row>
    <row r="2067" spans="1:3" x14ac:dyDescent="0.3">
      <c r="A2067" s="4">
        <v>43552.041756712963</v>
      </c>
      <c r="B2067">
        <v>8.9314146949755836E-5</v>
      </c>
      <c r="C2067" s="9">
        <f>$E$4*Table154[[#This Row],[Potenza media oraria consumata normalizzata]]</f>
        <v>27.714179798509235</v>
      </c>
    </row>
    <row r="2068" spans="1:3" x14ac:dyDescent="0.3">
      <c r="A2068" s="4">
        <v>43552.0834234375</v>
      </c>
      <c r="B2068">
        <v>7.6315108236695218E-5</v>
      </c>
      <c r="C2068" s="9">
        <f>$E$4*Table154[[#This Row],[Potenza media oraria consumata normalizzata]]</f>
        <v>23.680578085846527</v>
      </c>
    </row>
    <row r="2069" spans="1:3" x14ac:dyDescent="0.3">
      <c r="A2069" s="4">
        <v>43552.125090162037</v>
      </c>
      <c r="B2069">
        <v>8.1233471214879561E-5</v>
      </c>
      <c r="C2069" s="9">
        <f>$E$4*Table154[[#This Row],[Potenza media oraria consumata normalizzata]]</f>
        <v>25.206746117977129</v>
      </c>
    </row>
    <row r="2070" spans="1:3" x14ac:dyDescent="0.3">
      <c r="A2070" s="4">
        <v>43552.166756886574</v>
      </c>
      <c r="B2070">
        <v>9.2288667671599304E-5</v>
      </c>
      <c r="C2070" s="9">
        <f>$E$4*Table154[[#This Row],[Potenza media oraria consumata normalizzata]]</f>
        <v>28.637173578497265</v>
      </c>
    </row>
    <row r="2071" spans="1:3" x14ac:dyDescent="0.3">
      <c r="A2071" s="4">
        <v>43552.208423611111</v>
      </c>
      <c r="B2071">
        <v>1.0842560652496229E-4</v>
      </c>
      <c r="C2071" s="9">
        <f>$E$4*Table154[[#This Row],[Potenza media oraria consumata normalizzata]]</f>
        <v>33.644465704695797</v>
      </c>
    </row>
    <row r="2072" spans="1:3" x14ac:dyDescent="0.3">
      <c r="A2072" s="4">
        <v>43552.250090335649</v>
      </c>
      <c r="B2072">
        <v>9.7650953602781675E-5</v>
      </c>
      <c r="C2072" s="9">
        <f>$E$4*Table154[[#This Row],[Potenza media oraria consumata normalizzata]]</f>
        <v>30.301090902943155</v>
      </c>
    </row>
    <row r="2073" spans="1:3" x14ac:dyDescent="0.3">
      <c r="A2073" s="4">
        <v>43552.291757060186</v>
      </c>
      <c r="B2073">
        <v>1.3058081290905337E-4</v>
      </c>
      <c r="C2073" s="9">
        <f>$E$4*Table154[[#This Row],[Potenza media oraria consumata normalizzata]]</f>
        <v>40.519226245679263</v>
      </c>
    </row>
    <row r="2074" spans="1:3" x14ac:dyDescent="0.3">
      <c r="A2074" s="4">
        <v>43552.333423784723</v>
      </c>
      <c r="B2074">
        <v>1.3300098355801081E-4</v>
      </c>
      <c r="C2074" s="9">
        <f>$E$4*Table154[[#This Row],[Potenza media oraria consumata normalizzata]]</f>
        <v>41.270205198050753</v>
      </c>
    </row>
    <row r="2075" spans="1:3" x14ac:dyDescent="0.3">
      <c r="A2075" s="4">
        <v>43552.37509050926</v>
      </c>
      <c r="B2075">
        <v>9.1660203240653406E-5</v>
      </c>
      <c r="C2075" s="9">
        <f>$E$4*Table154[[#This Row],[Potenza media oraria consumata normalizzata]]</f>
        <v>28.442161065574751</v>
      </c>
    </row>
    <row r="2076" spans="1:3" x14ac:dyDescent="0.3">
      <c r="A2076" s="4">
        <v>43552.416757233797</v>
      </c>
      <c r="B2076">
        <v>1.2461613335830256E-4</v>
      </c>
      <c r="C2076" s="9">
        <f>$E$4*Table154[[#This Row],[Potenza media oraria consumata normalizzata]]</f>
        <v>38.668386181081289</v>
      </c>
    </row>
    <row r="2077" spans="1:3" x14ac:dyDescent="0.3">
      <c r="A2077" s="4">
        <v>43552.458423958335</v>
      </c>
      <c r="B2077">
        <v>1.0797542197617908E-4</v>
      </c>
      <c r="C2077" s="9">
        <f>$E$4*Table154[[#This Row],[Potenza media oraria consumata normalizzata]]</f>
        <v>33.504773439208371</v>
      </c>
    </row>
    <row r="2078" spans="1:3" x14ac:dyDescent="0.3">
      <c r="A2078" s="4">
        <v>43552.500090682872</v>
      </c>
      <c r="B2078">
        <v>1.384268503801186E-4</v>
      </c>
      <c r="C2078" s="9">
        <f>$E$4*Table154[[#This Row],[Potenza media oraria consumata normalizzata]]</f>
        <v>42.953851672950798</v>
      </c>
    </row>
    <row r="2079" spans="1:3" x14ac:dyDescent="0.3">
      <c r="A2079" s="4">
        <v>43552.541757407409</v>
      </c>
      <c r="B2079">
        <v>1.4149786429521196E-4</v>
      </c>
      <c r="C2079" s="9">
        <f>$E$4*Table154[[#This Row],[Potenza media oraria consumata normalizzata]]</f>
        <v>43.906787290804267</v>
      </c>
    </row>
    <row r="2080" spans="1:3" x14ac:dyDescent="0.3">
      <c r="A2080" s="4">
        <v>43552.583424131946</v>
      </c>
      <c r="B2080">
        <v>9.6416580375556404E-5</v>
      </c>
      <c r="C2080" s="9">
        <f>$E$4*Table154[[#This Row],[Potenza media oraria consumata normalizzata]]</f>
        <v>29.918064890535153</v>
      </c>
    </row>
    <row r="2081" spans="1:3" x14ac:dyDescent="0.3">
      <c r="A2081" s="4">
        <v>43552.625090856483</v>
      </c>
      <c r="B2081">
        <v>9.6692484701285973E-5</v>
      </c>
      <c r="C2081" s="9">
        <f>$E$4*Table154[[#This Row],[Potenza media oraria consumata normalizzata]]</f>
        <v>30.003678002809039</v>
      </c>
    </row>
    <row r="2082" spans="1:3" x14ac:dyDescent="0.3">
      <c r="A2082" s="4">
        <v>43552.666757581021</v>
      </c>
      <c r="B2082">
        <v>1.1343664627448678E-4</v>
      </c>
      <c r="C2082" s="9">
        <f>$E$4*Table154[[#This Row],[Potenza media oraria consumata normalizzata]]</f>
        <v>35.19939133897325</v>
      </c>
    </row>
    <row r="2083" spans="1:3" x14ac:dyDescent="0.3">
      <c r="A2083" s="4">
        <v>43552.708424305558</v>
      </c>
      <c r="B2083">
        <v>1.0772627788273517E-4</v>
      </c>
      <c r="C2083" s="9">
        <f>$E$4*Table154[[#This Row],[Potenza media oraria consumata normalizzata]]</f>
        <v>33.427464027012725</v>
      </c>
    </row>
    <row r="2084" spans="1:3" x14ac:dyDescent="0.3">
      <c r="A2084" s="4">
        <v>43552.750091030095</v>
      </c>
      <c r="B2084">
        <v>1.519879128943261E-4</v>
      </c>
      <c r="C2084" s="9">
        <f>$E$4*Table154[[#This Row],[Potenza media oraria consumata normalizzata]]</f>
        <v>47.16184937110939</v>
      </c>
    </row>
    <row r="2085" spans="1:3" x14ac:dyDescent="0.3">
      <c r="A2085" s="4">
        <v>43552.791757754632</v>
      </c>
      <c r="B2085">
        <v>1.6534590828213959E-4</v>
      </c>
      <c r="C2085" s="9">
        <f>$E$4*Table154[[#This Row],[Potenza media oraria consumata normalizzata]]</f>
        <v>51.306835339947916</v>
      </c>
    </row>
    <row r="2086" spans="1:3" x14ac:dyDescent="0.3">
      <c r="A2086" s="4">
        <v>43552.833424479169</v>
      </c>
      <c r="B2086">
        <v>1.3840557759097554E-4</v>
      </c>
      <c r="C2086" s="9">
        <f>$E$4*Table154[[#This Row],[Potenza media oraria consumata normalizzata]]</f>
        <v>42.947250726479709</v>
      </c>
    </row>
    <row r="2087" spans="1:3" x14ac:dyDescent="0.3">
      <c r="A2087" s="4">
        <v>43552.875091203707</v>
      </c>
      <c r="B2087">
        <v>1.1334090571904823E-4</v>
      </c>
      <c r="C2087" s="9">
        <f>$E$4*Table154[[#This Row],[Potenza media oraria consumata normalizzata]]</f>
        <v>35.169683044620669</v>
      </c>
    </row>
    <row r="2088" spans="1:3" x14ac:dyDescent="0.3">
      <c r="A2088" s="4">
        <v>43552.916757928244</v>
      </c>
      <c r="B2088">
        <v>1.1201595797723808E-4</v>
      </c>
      <c r="C2088" s="9">
        <f>$E$4*Table154[[#This Row],[Potenza media oraria consumata normalizzata]]</f>
        <v>34.758551760336978</v>
      </c>
    </row>
    <row r="2089" spans="1:3" x14ac:dyDescent="0.3">
      <c r="A2089" s="4">
        <v>43552.958424652781</v>
      </c>
      <c r="B2089">
        <v>9.5344404123842884E-5</v>
      </c>
      <c r="C2089" s="9">
        <f>$E$4*Table154[[#This Row],[Potenza media oraria consumata normalizzata]]</f>
        <v>29.585368599628445</v>
      </c>
    </row>
    <row r="2090" spans="1:3" x14ac:dyDescent="0.3">
      <c r="A2090" s="4">
        <v>43553.000091377318</v>
      </c>
      <c r="B2090">
        <v>8.2273655803127233E-5</v>
      </c>
      <c r="C2090" s="9">
        <f>$E$4*Table154[[#This Row],[Potenza media oraria consumata normalizzata]]</f>
        <v>25.52951539571038</v>
      </c>
    </row>
    <row r="2091" spans="1:3" x14ac:dyDescent="0.3">
      <c r="A2091" s="4">
        <v>43553.041758101848</v>
      </c>
      <c r="B2091">
        <v>6.851855083024891E-5</v>
      </c>
      <c r="C2091" s="9">
        <f>$E$4*Table154[[#This Row],[Potenza media oraria consumata normalizzata]]</f>
        <v>21.261306322626236</v>
      </c>
    </row>
    <row r="2092" spans="1:3" x14ac:dyDescent="0.3">
      <c r="A2092" s="4">
        <v>43553.083424826385</v>
      </c>
      <c r="B2092">
        <v>7.6890297403938042E-5</v>
      </c>
      <c r="C2092" s="9">
        <f>$E$4*Table154[[#This Row],[Potenza media oraria consumata normalizzata]]</f>
        <v>23.859059284441976</v>
      </c>
    </row>
    <row r="2093" spans="1:3" x14ac:dyDescent="0.3">
      <c r="A2093" s="4">
        <v>43553.125091550923</v>
      </c>
      <c r="B2093">
        <v>7.1647907002939077E-5</v>
      </c>
      <c r="C2093" s="9">
        <f>$E$4*Table154[[#This Row],[Potenza media oraria consumata normalizzata]]</f>
        <v>22.232345543011995</v>
      </c>
    </row>
    <row r="2094" spans="1:3" x14ac:dyDescent="0.3">
      <c r="A2094" s="4">
        <v>43553.16675827546</v>
      </c>
      <c r="B2094">
        <v>1.0516987699948495E-4</v>
      </c>
      <c r="C2094" s="9">
        <f>$E$4*Table154[[#This Row],[Potenza media oraria consumata normalizzata]]</f>
        <v>32.634212832940179</v>
      </c>
    </row>
    <row r="2095" spans="1:3" x14ac:dyDescent="0.3">
      <c r="A2095" s="4">
        <v>43553.208424999997</v>
      </c>
      <c r="B2095">
        <v>1.2181713487921041E-4</v>
      </c>
      <c r="C2095" s="9">
        <f>$E$4*Table154[[#This Row],[Potenza media oraria consumata normalizzata]]</f>
        <v>37.799856953018988</v>
      </c>
    </row>
    <row r="2096" spans="1:3" x14ac:dyDescent="0.3">
      <c r="A2096" s="4">
        <v>43553.250091724534</v>
      </c>
      <c r="B2096">
        <v>8.55176315884468E-5</v>
      </c>
      <c r="C2096" s="9">
        <f>$E$4*Table154[[#This Row],[Potenza media oraria consumata normalizzata]]</f>
        <v>26.536121081895043</v>
      </c>
    </row>
    <row r="2097" spans="1:3" x14ac:dyDescent="0.3">
      <c r="A2097" s="4">
        <v>43553.291758449071</v>
      </c>
      <c r="B2097">
        <v>8.7125453666287795E-5</v>
      </c>
      <c r="C2097" s="9">
        <f>$E$4*Table154[[#This Row],[Potenza media oraria consumata normalizzata]]</f>
        <v>27.035028272649104</v>
      </c>
    </row>
    <row r="2098" spans="1:3" x14ac:dyDescent="0.3">
      <c r="A2098" s="4">
        <v>43553.333425173609</v>
      </c>
      <c r="B2098">
        <v>9.8786619907209521E-5</v>
      </c>
      <c r="C2098" s="9">
        <f>$E$4*Table154[[#This Row],[Potenza media oraria consumata normalizzata]]</f>
        <v>30.653488157207114</v>
      </c>
    </row>
    <row r="2099" spans="1:3" x14ac:dyDescent="0.3">
      <c r="A2099" s="4">
        <v>43553.375091898146</v>
      </c>
      <c r="B2099">
        <v>7.8426726689949464E-5</v>
      </c>
      <c r="C2099" s="9">
        <f>$E$4*Table154[[#This Row],[Potenza media oraria consumata normalizzata]]</f>
        <v>24.33581329189132</v>
      </c>
    </row>
    <row r="2100" spans="1:3" x14ac:dyDescent="0.3">
      <c r="A2100" s="4">
        <v>43553.416758622683</v>
      </c>
      <c r="B2100">
        <v>1.0838599797995643E-4</v>
      </c>
      <c r="C2100" s="9">
        <f>$E$4*Table154[[#This Row],[Potenza media oraria consumata normalizzata]]</f>
        <v>33.632175173180478</v>
      </c>
    </row>
    <row r="2101" spans="1:3" x14ac:dyDescent="0.3">
      <c r="A2101" s="4">
        <v>43553.45842534722</v>
      </c>
      <c r="B2101">
        <v>9.7842233852074819E-5</v>
      </c>
      <c r="C2101" s="9">
        <f>$E$4*Table154[[#This Row],[Potenza media oraria consumata normalizzata]]</f>
        <v>30.360445164298817</v>
      </c>
    </row>
    <row r="2102" spans="1:3" x14ac:dyDescent="0.3">
      <c r="A2102" s="4">
        <v>43553.500092071758</v>
      </c>
      <c r="B2102">
        <v>8.1357016858955259E-5</v>
      </c>
      <c r="C2102" s="9">
        <f>$E$4*Table154[[#This Row],[Potenza media oraria consumata normalizzata]]</f>
        <v>25.245082331333816</v>
      </c>
    </row>
    <row r="2103" spans="1:3" x14ac:dyDescent="0.3">
      <c r="A2103" s="4">
        <v>43553.541758796295</v>
      </c>
      <c r="B2103">
        <v>1.1197470375511859E-4</v>
      </c>
      <c r="C2103" s="9">
        <f>$E$4*Table154[[#This Row],[Potenza media oraria consumata normalizzata]]</f>
        <v>34.7457505752133</v>
      </c>
    </row>
    <row r="2104" spans="1:3" x14ac:dyDescent="0.3">
      <c r="A2104" s="4">
        <v>43553.583425520832</v>
      </c>
      <c r="B2104">
        <v>1.0730923222348817E-4</v>
      </c>
      <c r="C2104" s="9">
        <f>$E$4*Table154[[#This Row],[Potenza media oraria consumata normalizzata]]</f>
        <v>33.298054758948382</v>
      </c>
    </row>
    <row r="2105" spans="1:3" x14ac:dyDescent="0.3">
      <c r="A2105" s="4">
        <v>43553.625092245369</v>
      </c>
      <c r="B2105">
        <v>9.4473978275382524E-5</v>
      </c>
      <c r="C2105" s="9">
        <f>$E$4*Table154[[#This Row],[Potenza media oraria consumata normalizzata]]</f>
        <v>29.315275458851197</v>
      </c>
    </row>
    <row r="2106" spans="1:3" x14ac:dyDescent="0.3">
      <c r="A2106" s="4">
        <v>43553.666758969906</v>
      </c>
      <c r="B2106">
        <v>5.6972180147721287E-5</v>
      </c>
      <c r="C2106" s="9">
        <f>$E$4*Table154[[#This Row],[Potenza media oraria consumata normalizzata]]</f>
        <v>17.678467499837915</v>
      </c>
    </row>
    <row r="2107" spans="1:3" x14ac:dyDescent="0.3">
      <c r="A2107" s="4">
        <v>43553.708425694444</v>
      </c>
      <c r="B2107">
        <v>9.5060624809962654E-5</v>
      </c>
      <c r="C2107" s="9">
        <f>$E$4*Table154[[#This Row],[Potenza media oraria consumata normalizzata]]</f>
        <v>29.497311878531413</v>
      </c>
    </row>
    <row r="2108" spans="1:3" x14ac:dyDescent="0.3">
      <c r="A2108" s="4">
        <v>43553.750092418981</v>
      </c>
      <c r="B2108">
        <v>1.5217509877508457E-4</v>
      </c>
      <c r="C2108" s="9">
        <f>$E$4*Table154[[#This Row],[Potenza media oraria consumata normalizzata]]</f>
        <v>47.219933149908741</v>
      </c>
    </row>
    <row r="2109" spans="1:3" x14ac:dyDescent="0.3">
      <c r="A2109" s="4">
        <v>43553.791759143518</v>
      </c>
      <c r="B2109">
        <v>1.4653195760032066E-4</v>
      </c>
      <c r="C2109" s="9">
        <f>$E$4*Table154[[#This Row],[Potenza media oraria consumata normalizzata]]</f>
        <v>45.468866443379504</v>
      </c>
    </row>
    <row r="2110" spans="1:3" x14ac:dyDescent="0.3">
      <c r="A2110" s="4">
        <v>43553.833425868055</v>
      </c>
      <c r="B2110">
        <v>1.3694124930340725E-4</v>
      </c>
      <c r="C2110" s="9">
        <f>$E$4*Table154[[#This Row],[Potenza media oraria consumata normalizzata]]</f>
        <v>42.492869658847269</v>
      </c>
    </row>
    <row r="2111" spans="1:3" x14ac:dyDescent="0.3">
      <c r="A2111" s="4">
        <v>43553.875092592592</v>
      </c>
      <c r="B2111">
        <v>1.0961696581893147E-4</v>
      </c>
      <c r="C2111" s="9">
        <f>$E$4*Table154[[#This Row],[Potenza media oraria consumata normalizzata]]</f>
        <v>34.014144493614431</v>
      </c>
    </row>
    <row r="2112" spans="1:3" x14ac:dyDescent="0.3">
      <c r="A2112" s="4">
        <v>43553.91675931713</v>
      </c>
      <c r="B2112">
        <v>7.1011580586835419E-5</v>
      </c>
      <c r="C2112" s="9">
        <f>$E$4*Table154[[#This Row],[Potenza media oraria consumata normalizzata]]</f>
        <v>22.03489345609503</v>
      </c>
    </row>
    <row r="2113" spans="1:3" x14ac:dyDescent="0.3">
      <c r="A2113" s="4">
        <v>43553.958426041667</v>
      </c>
      <c r="B2113">
        <v>1.0083735542373307E-4</v>
      </c>
      <c r="C2113" s="9">
        <f>$E$4*Table154[[#This Row],[Potenza media oraria consumata normalizzata]]</f>
        <v>31.289831387984371</v>
      </c>
    </row>
    <row r="2114" spans="1:3" x14ac:dyDescent="0.3">
      <c r="A2114" s="4">
        <v>43554.000092766204</v>
      </c>
      <c r="B2114">
        <v>7.9030020707519216E-5</v>
      </c>
      <c r="C2114" s="9">
        <f>$E$4*Table154[[#This Row],[Potenza media oraria consumata normalizzata]]</f>
        <v>24.523015425543214</v>
      </c>
    </row>
    <row r="2115" spans="1:3" x14ac:dyDescent="0.3">
      <c r="A2115" s="4">
        <v>43554.041759490741</v>
      </c>
      <c r="B2115">
        <v>7.8309572279554866E-5</v>
      </c>
      <c r="C2115" s="9">
        <f>$E$4*Table154[[#This Row],[Potenza media oraria consumata normalizzata]]</f>
        <v>24.299460278345876</v>
      </c>
    </row>
    <row r="2116" spans="1:3" x14ac:dyDescent="0.3">
      <c r="A2116" s="4">
        <v>43554.083426215278</v>
      </c>
      <c r="B2116">
        <v>8.5937219351759644E-5</v>
      </c>
      <c r="C2116" s="9">
        <f>$E$4*Table154[[#This Row],[Potenza media oraria consumata normalizzata]]</f>
        <v>26.666319164851018</v>
      </c>
    </row>
    <row r="2117" spans="1:3" x14ac:dyDescent="0.3">
      <c r="A2117" s="4">
        <v>43554.125092939816</v>
      </c>
      <c r="B2117">
        <v>5.9440436569725087E-5</v>
      </c>
      <c r="C2117" s="9">
        <f>$E$4*Table154[[#This Row],[Potenza media oraria consumata normalizzata]]</f>
        <v>18.444367467585696</v>
      </c>
    </row>
    <row r="2118" spans="1:3" x14ac:dyDescent="0.3">
      <c r="A2118" s="4">
        <v>43554.166759664353</v>
      </c>
      <c r="B2118">
        <v>8.0354522825031109E-5</v>
      </c>
      <c r="C2118" s="9">
        <f>$E$4*Table154[[#This Row],[Potenza media oraria consumata normalizzata]]</f>
        <v>24.934008432607154</v>
      </c>
    </row>
    <row r="2119" spans="1:3" x14ac:dyDescent="0.3">
      <c r="A2119" s="4">
        <v>43554.20842638889</v>
      </c>
      <c r="B2119">
        <v>1.0612014256310526E-4</v>
      </c>
      <c r="C2119" s="9">
        <f>$E$4*Table154[[#This Row],[Potenza media oraria consumata normalizzata]]</f>
        <v>32.929080237331561</v>
      </c>
    </row>
    <row r="2120" spans="1:3" x14ac:dyDescent="0.3">
      <c r="A2120" s="4">
        <v>43554.250093113427</v>
      </c>
      <c r="B2120">
        <v>1.1097402322737681E-4</v>
      </c>
      <c r="C2120" s="9">
        <f>$E$4*Table154[[#This Row],[Potenza media oraria consumata normalizzata]]</f>
        <v>34.435239407455022</v>
      </c>
    </row>
    <row r="2121" spans="1:3" x14ac:dyDescent="0.3">
      <c r="A2121" s="4">
        <v>43554.291759837964</v>
      </c>
      <c r="B2121">
        <v>1.0473031556167947E-4</v>
      </c>
      <c r="C2121" s="9">
        <f>$E$4*Table154[[#This Row],[Potenza media oraria consumata normalizzata]]</f>
        <v>32.497816918789141</v>
      </c>
    </row>
    <row r="2122" spans="1:3" x14ac:dyDescent="0.3">
      <c r="A2122" s="4">
        <v>43554.333426562502</v>
      </c>
      <c r="B2122">
        <v>1.2905891255934586E-4</v>
      </c>
      <c r="C2122" s="9">
        <f>$E$4*Table154[[#This Row],[Potenza media oraria consumata normalizzata]]</f>
        <v>40.046980567165022</v>
      </c>
    </row>
    <row r="2123" spans="1:3" x14ac:dyDescent="0.3">
      <c r="A2123" s="4">
        <v>43554.375093287039</v>
      </c>
      <c r="B2123">
        <v>1.0498335493542206E-4</v>
      </c>
      <c r="C2123" s="9">
        <f>$E$4*Table154[[#This Row],[Potenza media oraria consumata normalizzata]]</f>
        <v>32.576335036461465</v>
      </c>
    </row>
    <row r="2124" spans="1:3" x14ac:dyDescent="0.3">
      <c r="A2124" s="4">
        <v>43554.416760011576</v>
      </c>
      <c r="B2124">
        <v>9.9035434391840183E-5</v>
      </c>
      <c r="C2124" s="9">
        <f>$E$4*Table154[[#This Row],[Potenza media oraria consumata normalizzata]]</f>
        <v>30.73069529178801</v>
      </c>
    </row>
    <row r="2125" spans="1:3" x14ac:dyDescent="0.3">
      <c r="A2125" s="4">
        <v>43554.458426736113</v>
      </c>
      <c r="B2125">
        <v>1.2231505292199538E-4</v>
      </c>
      <c r="C2125" s="9">
        <f>$E$4*Table154[[#This Row],[Potenza media oraria consumata normalizzata]]</f>
        <v>37.954360921695169</v>
      </c>
    </row>
    <row r="2126" spans="1:3" x14ac:dyDescent="0.3">
      <c r="A2126" s="4">
        <v>43554.500093460651</v>
      </c>
      <c r="B2126">
        <v>1.077022139392353E-4</v>
      </c>
      <c r="C2126" s="9">
        <f>$E$4*Table154[[#This Row],[Potenza media oraria consumata normalizzata]]</f>
        <v>33.41999698534471</v>
      </c>
    </row>
    <row r="2127" spans="1:3" x14ac:dyDescent="0.3">
      <c r="A2127" s="4">
        <v>43554.541760185188</v>
      </c>
      <c r="B2127">
        <v>1.4800003760253824E-4</v>
      </c>
      <c r="C2127" s="9">
        <f>$E$4*Table154[[#This Row],[Potenza media oraria consumata normalizzata]]</f>
        <v>45.924411668067613</v>
      </c>
    </row>
    <row r="2128" spans="1:3" x14ac:dyDescent="0.3">
      <c r="A2128" s="4">
        <v>43554.583426909725</v>
      </c>
      <c r="B2128">
        <v>9.1396045062754232E-5</v>
      </c>
      <c r="C2128" s="9">
        <f>$E$4*Table154[[#This Row],[Potenza media oraria consumata normalizzata]]</f>
        <v>28.360192782972639</v>
      </c>
    </row>
    <row r="2129" spans="1:3" x14ac:dyDescent="0.3">
      <c r="A2129" s="4">
        <v>43554.625093634262</v>
      </c>
      <c r="B2129">
        <v>8.2678735349812194E-5</v>
      </c>
      <c r="C2129" s="9">
        <f>$E$4*Table154[[#This Row],[Potenza media oraria consumata normalizzata]]</f>
        <v>25.655211579046725</v>
      </c>
    </row>
    <row r="2130" spans="1:3" x14ac:dyDescent="0.3">
      <c r="A2130" s="4">
        <v>43554.666760358799</v>
      </c>
      <c r="B2130">
        <v>9.9463577367805834E-5</v>
      </c>
      <c r="C2130" s="9">
        <f>$E$4*Table154[[#This Row],[Potenza media oraria consumata normalizzata]]</f>
        <v>30.863548057230151</v>
      </c>
    </row>
    <row r="2131" spans="1:3" x14ac:dyDescent="0.3">
      <c r="A2131" s="4">
        <v>43554.708427083337</v>
      </c>
      <c r="B2131">
        <v>1.2174328926784061E-4</v>
      </c>
      <c r="C2131" s="9">
        <f>$E$4*Table154[[#This Row],[Potenza media oraria consumata normalizzata]]</f>
        <v>37.776942659810942</v>
      </c>
    </row>
    <row r="2132" spans="1:3" x14ac:dyDescent="0.3">
      <c r="A2132" s="4">
        <v>43554.750093807874</v>
      </c>
      <c r="B2132">
        <v>1.8274593568357858E-4</v>
      </c>
      <c r="C2132" s="9">
        <f>$E$4*Table154[[#This Row],[Potenza media oraria consumata normalizzata]]</f>
        <v>56.706063842614434</v>
      </c>
    </row>
    <row r="2133" spans="1:3" x14ac:dyDescent="0.3">
      <c r="A2133" s="4">
        <v>43554.791760532411</v>
      </c>
      <c r="B2133">
        <v>1.1530176778248041E-4</v>
      </c>
      <c r="C2133" s="9">
        <f>$E$4*Table154[[#This Row],[Potenza media oraria consumata normalizzata]]</f>
        <v>35.778138542903676</v>
      </c>
    </row>
    <row r="2134" spans="1:3" x14ac:dyDescent="0.3">
      <c r="A2134" s="4">
        <v>43554.833427256941</v>
      </c>
      <c r="B2134">
        <v>1.2336482467478914E-4</v>
      </c>
      <c r="C2134" s="9">
        <f>$E$4*Table154[[#This Row],[Potenza media oraria consumata normalizzata]]</f>
        <v>38.280105096587072</v>
      </c>
    </row>
    <row r="2135" spans="1:3" x14ac:dyDescent="0.3">
      <c r="A2135" s="4">
        <v>43554.875093981478</v>
      </c>
      <c r="B2135">
        <v>1.1212127150081449E-4</v>
      </c>
      <c r="C2135" s="9">
        <f>$E$4*Table154[[#This Row],[Potenza media oraria consumata normalizzata]]</f>
        <v>34.791230546702735</v>
      </c>
    </row>
    <row r="2136" spans="1:3" x14ac:dyDescent="0.3">
      <c r="A2136" s="4">
        <v>43554.916760706015</v>
      </c>
      <c r="B2136">
        <v>9.926295965309321E-5</v>
      </c>
      <c r="C2136" s="9">
        <f>$E$4*Table154[[#This Row],[Potenza media oraria consumata normalizzata]]</f>
        <v>30.801296380354824</v>
      </c>
    </row>
    <row r="2137" spans="1:3" x14ac:dyDescent="0.3">
      <c r="A2137" s="4">
        <v>43554.958427430553</v>
      </c>
      <c r="B2137">
        <v>9.6028411223178118E-5</v>
      </c>
      <c r="C2137" s="9">
        <f>$E$4*Table154[[#This Row],[Potenza media oraria consumata normalizzata]]</f>
        <v>29.797616002552171</v>
      </c>
    </row>
    <row r="2138" spans="1:3" x14ac:dyDescent="0.3">
      <c r="A2138" s="4">
        <v>43555.00009415509</v>
      </c>
      <c r="B2138">
        <v>7.5744000353516355E-5</v>
      </c>
      <c r="C2138" s="9">
        <f>$E$4*Table154[[#This Row],[Potenza media oraria consumata normalizzata]]</f>
        <v>23.503363309696123</v>
      </c>
    </row>
    <row r="2139" spans="1:3" x14ac:dyDescent="0.3">
      <c r="A2139" s="4">
        <v>43555.041760879627</v>
      </c>
      <c r="B2139">
        <v>8.4184376704879197E-5</v>
      </c>
      <c r="C2139" s="9">
        <f>$E$4*Table154[[#This Row],[Potenza media oraria consumata normalizzata]]</f>
        <v>26.122412091524016</v>
      </c>
    </row>
    <row r="2140" spans="1:3" x14ac:dyDescent="0.3">
      <c r="A2140" s="4">
        <v>43555.083427604164</v>
      </c>
      <c r="B2140">
        <v>8.4996743251076947E-5</v>
      </c>
      <c r="C2140" s="9">
        <f>$E$4*Table154[[#This Row],[Potenza media oraria consumata normalizzata]]</f>
        <v>26.374489430809177</v>
      </c>
    </row>
    <row r="2141" spans="1:3" x14ac:dyDescent="0.3">
      <c r="A2141" s="4">
        <v>43555.125094328701</v>
      </c>
      <c r="B2141">
        <v>6.9257108581094519E-5</v>
      </c>
      <c r="C2141" s="9">
        <f>$E$4*Table154[[#This Row],[Potenza media oraria consumata normalizzata]]</f>
        <v>21.49048079271363</v>
      </c>
    </row>
    <row r="2142" spans="1:3" x14ac:dyDescent="0.3">
      <c r="A2142" s="4">
        <v>43555.166761053239</v>
      </c>
      <c r="B2142">
        <v>1.0180915229576615E-4</v>
      </c>
      <c r="C2142" s="9">
        <f>$E$4*Table154[[#This Row],[Potenza media oraria consumata normalizzata]]</f>
        <v>31.591379957376237</v>
      </c>
    </row>
    <row r="2143" spans="1:3" x14ac:dyDescent="0.3">
      <c r="A2143" s="4">
        <v>43555.208427777776</v>
      </c>
      <c r="B2143">
        <v>1.1022867045697268E-4</v>
      </c>
      <c r="C2143" s="9">
        <f>$E$4*Table154[[#This Row],[Potenza media oraria consumata normalizzata]]</f>
        <v>34.203956442798621</v>
      </c>
    </row>
    <row r="2144" spans="1:3" x14ac:dyDescent="0.3">
      <c r="A2144" s="4">
        <v>43555.250094502313</v>
      </c>
      <c r="B2144">
        <v>9.9922355632088729E-5</v>
      </c>
      <c r="C2144" s="9">
        <f>$E$4*Table154[[#This Row],[Potenza media oraria consumata normalizzata]]</f>
        <v>31.005906952637133</v>
      </c>
    </row>
    <row r="2145" spans="1:3" x14ac:dyDescent="0.3">
      <c r="A2145" s="4">
        <v>43555.29176122685</v>
      </c>
      <c r="B2145">
        <v>1.1401645795491947E-4</v>
      </c>
      <c r="C2145" s="9">
        <f>$E$4*Table154[[#This Row],[Potenza media oraria consumata normalizzata]]</f>
        <v>35.379306903411511</v>
      </c>
    </row>
    <row r="2146" spans="1:3" x14ac:dyDescent="0.3">
      <c r="A2146" s="4">
        <v>43555.333427951387</v>
      </c>
      <c r="B2146">
        <v>1.0564654452220001E-4</v>
      </c>
      <c r="C2146" s="9">
        <f>$E$4*Table154[[#This Row],[Potenza media oraria consumata normalizzata]]</f>
        <v>32.782122765238661</v>
      </c>
    </row>
    <row r="2147" spans="1:3" x14ac:dyDescent="0.3">
      <c r="A2147" s="4">
        <v>43555.375094675925</v>
      </c>
      <c r="B2147">
        <v>1.1585442505823815E-4</v>
      </c>
      <c r="C2147" s="9">
        <f>$E$4*Table154[[#This Row],[Potenza media oraria consumata normalizzata]]</f>
        <v>35.949628095571299</v>
      </c>
    </row>
    <row r="2148" spans="1:3" x14ac:dyDescent="0.3">
      <c r="A2148" s="4">
        <v>43555.416761400462</v>
      </c>
      <c r="B2148">
        <v>1.2133938676561056E-4</v>
      </c>
      <c r="C2148" s="9">
        <f>$E$4*Table154[[#This Row],[Potenza media oraria consumata normalizzata]]</f>
        <v>37.651611713368958</v>
      </c>
    </row>
    <row r="2149" spans="1:3" x14ac:dyDescent="0.3">
      <c r="A2149" s="4">
        <v>43555.458428124999</v>
      </c>
      <c r="B2149">
        <v>1.2327920003461892E-4</v>
      </c>
      <c r="C2149" s="9">
        <f>$E$4*Table154[[#This Row],[Potenza media oraria consumata normalizzata]]</f>
        <v>38.253535770742253</v>
      </c>
    </row>
    <row r="2150" spans="1:3" x14ac:dyDescent="0.3">
      <c r="A2150" s="4">
        <v>43555.500094849536</v>
      </c>
      <c r="B2150">
        <v>1.0670826305266892E-4</v>
      </c>
      <c r="C2150" s="9">
        <f>$E$4*Table154[[#This Row],[Potenza media oraria consumata normalizzata]]</f>
        <v>33.111574025243165</v>
      </c>
    </row>
    <row r="2151" spans="1:3" x14ac:dyDescent="0.3">
      <c r="A2151" s="4">
        <v>43555.541761574073</v>
      </c>
      <c r="B2151">
        <v>1.1548156701570502E-4</v>
      </c>
      <c r="C2151" s="9">
        <f>$E$4*Table154[[#This Row],[Potenza media oraria consumata normalizzata]]</f>
        <v>35.833930244973267</v>
      </c>
    </row>
    <row r="2152" spans="1:3" x14ac:dyDescent="0.3">
      <c r="A2152" s="4">
        <v>43555.583428298611</v>
      </c>
      <c r="B2152">
        <v>1.229245792658668E-4</v>
      </c>
      <c r="C2152" s="9">
        <f>$E$4*Table154[[#This Row],[Potenza media oraria consumata normalizzata]]</f>
        <v>38.143496946198468</v>
      </c>
    </row>
    <row r="2153" spans="1:3" x14ac:dyDescent="0.3">
      <c r="A2153" s="4">
        <v>43555.625095023148</v>
      </c>
      <c r="B2153">
        <v>1.1455735835826892E-4</v>
      </c>
      <c r="C2153" s="9">
        <f>$E$4*Table154[[#This Row],[Potenza media oraria consumata normalizzata]]</f>
        <v>35.547148298570846</v>
      </c>
    </row>
    <row r="2154" spans="1:3" x14ac:dyDescent="0.3">
      <c r="A2154" s="4">
        <v>43555.666761747685</v>
      </c>
      <c r="B2154">
        <v>1.0566179260316237E-4</v>
      </c>
      <c r="C2154" s="9">
        <f>$E$4*Table154[[#This Row],[Potenza media oraria consumata normalizzata]]</f>
        <v>32.786854244761287</v>
      </c>
    </row>
    <row r="2155" spans="1:3" x14ac:dyDescent="0.3">
      <c r="A2155" s="4">
        <v>43555.708428472222</v>
      </c>
      <c r="B2155">
        <v>1.1898010430747638E-4</v>
      </c>
      <c r="C2155" s="9">
        <f>$E$4*Table154[[#This Row],[Potenza media oraria consumata normalizzata]]</f>
        <v>36.919526366609922</v>
      </c>
    </row>
    <row r="2156" spans="1:3" x14ac:dyDescent="0.3">
      <c r="A2156" s="4">
        <v>43555.75009519676</v>
      </c>
      <c r="B2156">
        <v>2.1446021215618786E-4</v>
      </c>
      <c r="C2156" s="9">
        <f>$E$4*Table154[[#This Row],[Potenza media oraria consumata normalizzata]]</f>
        <v>66.547003832065087</v>
      </c>
    </row>
    <row r="2157" spans="1:3" x14ac:dyDescent="0.3">
      <c r="A2157" s="4">
        <v>43555.791761921297</v>
      </c>
      <c r="B2157">
        <v>1.672093530114009E-4</v>
      </c>
      <c r="C2157" s="9">
        <f>$E$4*Table154[[#This Row],[Potenza media oraria consumata normalizzata]]</f>
        <v>51.885062239437701</v>
      </c>
    </row>
    <row r="2158" spans="1:3" x14ac:dyDescent="0.3">
      <c r="A2158" s="4">
        <v>43555.833428645834</v>
      </c>
      <c r="B2158">
        <v>1.3239692747869317E-4</v>
      </c>
      <c r="C2158" s="9">
        <f>$E$4*Table154[[#This Row],[Potenza media oraria consumata normalizzata]]</f>
        <v>41.082766596638493</v>
      </c>
    </row>
    <row r="2159" spans="1:3" x14ac:dyDescent="0.3">
      <c r="A2159" s="4">
        <v>43555.875095370371</v>
      </c>
      <c r="B2159">
        <v>8.5259981447306527E-5</v>
      </c>
      <c r="C2159" s="9">
        <f>$E$4*Table154[[#This Row],[Potenza media oraria consumata normalizzata]]</f>
        <v>26.456172243099214</v>
      </c>
    </row>
    <row r="2160" spans="1:3" x14ac:dyDescent="0.3">
      <c r="A2160" s="4">
        <v>43555.916762094908</v>
      </c>
      <c r="B2160">
        <v>9.6040007164272277E-5</v>
      </c>
      <c r="C2160" s="9">
        <f>$E$4*Table154[[#This Row],[Potenza media oraria consumata normalizzata]]</f>
        <v>29.801214223073689</v>
      </c>
    </row>
    <row r="2161" spans="1:3" x14ac:dyDescent="0.3">
      <c r="A2161" s="4">
        <v>43555.958428819446</v>
      </c>
      <c r="B2161">
        <v>8.2907026630650848E-5</v>
      </c>
      <c r="C2161" s="9">
        <f>$E$4*Table154[[#This Row],[Potenza media oraria consumata normalizzata]]</f>
        <v>25.726050363490959</v>
      </c>
    </row>
    <row r="2162" spans="1:3" x14ac:dyDescent="0.3">
      <c r="A2162" s="4">
        <v>43556.000095543983</v>
      </c>
      <c r="B2162">
        <v>6.9270243417741048E-5</v>
      </c>
      <c r="C2162" s="9">
        <f>$E$4*Table154[[#This Row],[Potenza media oraria consumata normalizzata]]</f>
        <v>21.494556532525046</v>
      </c>
    </row>
    <row r="2163" spans="1:3" x14ac:dyDescent="0.3">
      <c r="A2163" s="4">
        <v>43556.04176226852</v>
      </c>
      <c r="B2163">
        <v>7.0511269663014496E-5</v>
      </c>
      <c r="C2163" s="9">
        <f>$E$4*Table154[[#This Row],[Potenza media oraria consumata normalizzata]]</f>
        <v>21.879646976433399</v>
      </c>
    </row>
    <row r="2164" spans="1:3" x14ac:dyDescent="0.3">
      <c r="A2164" s="4">
        <v>43556.083428993057</v>
      </c>
      <c r="B2164">
        <v>5.9009309259907021E-5</v>
      </c>
      <c r="C2164" s="9">
        <f>$E$4*Table154[[#This Row],[Potenza media oraria consumata normalizzata]]</f>
        <v>18.310588663349147</v>
      </c>
    </row>
    <row r="2165" spans="1:3" x14ac:dyDescent="0.3">
      <c r="A2165" s="4">
        <v>43556.125095717594</v>
      </c>
      <c r="B2165">
        <v>7.0358793697920056E-5</v>
      </c>
      <c r="C2165" s="9">
        <f>$E$4*Table154[[#This Row],[Potenza media oraria consumata normalizzata]]</f>
        <v>21.832333684464594</v>
      </c>
    </row>
    <row r="2166" spans="1:3" x14ac:dyDescent="0.3">
      <c r="A2166" s="4">
        <v>43556.166762442132</v>
      </c>
      <c r="B2166">
        <v>7.9554969085623032E-5</v>
      </c>
      <c r="C2166" s="9">
        <f>$E$4*Table154[[#This Row],[Potenza media oraria consumata normalizzata]]</f>
        <v>24.685906907268826</v>
      </c>
    </row>
    <row r="2167" spans="1:3" x14ac:dyDescent="0.3">
      <c r="A2167" s="4">
        <v>43556.208429166669</v>
      </c>
      <c r="B2167">
        <v>8.6742246043697559E-5</v>
      </c>
      <c r="C2167" s="9">
        <f>$E$4*Table154[[#This Row],[Potenza media oraria consumata normalizzata]]</f>
        <v>26.916118947359351</v>
      </c>
    </row>
    <row r="2168" spans="1:3" x14ac:dyDescent="0.3">
      <c r="A2168" s="4">
        <v>43556.250095891206</v>
      </c>
      <c r="B2168">
        <v>1.2599649347877774E-4</v>
      </c>
      <c r="C2168" s="9">
        <f>$E$4*Table154[[#This Row],[Potenza media oraria consumata normalizzata]]</f>
        <v>39.096711926464735</v>
      </c>
    </row>
    <row r="2169" spans="1:3" x14ac:dyDescent="0.3">
      <c r="A2169" s="4">
        <v>43556.291762615743</v>
      </c>
      <c r="B2169">
        <v>9.8931741015308947E-5</v>
      </c>
      <c r="C2169" s="9">
        <f>$E$4*Table154[[#This Row],[Potenza media oraria consumata normalizzata]]</f>
        <v>30.698519237050366</v>
      </c>
    </row>
    <row r="2170" spans="1:3" x14ac:dyDescent="0.3">
      <c r="A2170" s="4">
        <v>43556.33342934028</v>
      </c>
      <c r="B2170">
        <v>9.8637729153395185E-5</v>
      </c>
      <c r="C2170" s="9">
        <f>$E$4*Table154[[#This Row],[Potenza media oraria consumata normalizzata]]</f>
        <v>30.607287356298524</v>
      </c>
    </row>
    <row r="2171" spans="1:3" x14ac:dyDescent="0.3">
      <c r="A2171" s="4">
        <v>43556.375096064818</v>
      </c>
      <c r="B2171">
        <v>9.5949402397057609E-5</v>
      </c>
      <c r="C2171" s="9">
        <f>$E$4*Table154[[#This Row],[Potenza media oraria consumata normalizzata]]</f>
        <v>29.773099563806976</v>
      </c>
    </row>
    <row r="2172" spans="1:3" x14ac:dyDescent="0.3">
      <c r="A2172" s="4">
        <v>43556.416762789355</v>
      </c>
      <c r="B2172">
        <v>7.9238282447198187E-5</v>
      </c>
      <c r="C2172" s="9">
        <f>$E$4*Table154[[#This Row],[Potenza media oraria consumata normalizzata]]</f>
        <v>24.587639043365598</v>
      </c>
    </row>
    <row r="2173" spans="1:3" x14ac:dyDescent="0.3">
      <c r="A2173" s="4">
        <v>43556.458429513892</v>
      </c>
      <c r="B2173">
        <v>9.2787733996260342E-5</v>
      </c>
      <c r="C2173" s="9">
        <f>$E$4*Table154[[#This Row],[Potenza media oraria consumata normalizzata]]</f>
        <v>28.792033859039584</v>
      </c>
    </row>
    <row r="2174" spans="1:3" x14ac:dyDescent="0.3">
      <c r="A2174" s="4">
        <v>43556.500096238429</v>
      </c>
      <c r="B2174">
        <v>9.6494935860416927E-5</v>
      </c>
      <c r="C2174" s="9">
        <f>$E$4*Table154[[#This Row],[Potenza media oraria consumata normalizzata]]</f>
        <v>29.942378597487373</v>
      </c>
    </row>
    <row r="2175" spans="1:3" x14ac:dyDescent="0.3">
      <c r="A2175" s="4">
        <v>43556.541762962966</v>
      </c>
      <c r="B2175">
        <v>1.0042018986941758E-4</v>
      </c>
      <c r="C2175" s="9">
        <f>$E$4*Table154[[#This Row],[Potenza media oraria consumata normalizzata]]</f>
        <v>31.160384916480275</v>
      </c>
    </row>
    <row r="2176" spans="1:3" x14ac:dyDescent="0.3">
      <c r="A2176" s="4">
        <v>43556.583429687496</v>
      </c>
      <c r="B2176">
        <v>7.9301914642228199E-5</v>
      </c>
      <c r="C2176" s="9">
        <f>$E$4*Table154[[#This Row],[Potenza media oraria consumata normalizzata]]</f>
        <v>24.607384113483409</v>
      </c>
    </row>
    <row r="2177" spans="1:3" x14ac:dyDescent="0.3">
      <c r="A2177" s="4">
        <v>43556.625096412034</v>
      </c>
      <c r="B2177">
        <v>8.7502407074997791E-5</v>
      </c>
      <c r="C2177" s="9">
        <f>$E$4*Table154[[#This Row],[Potenza media oraria consumata normalizzata]]</f>
        <v>27.151996915371814</v>
      </c>
    </row>
    <row r="2178" spans="1:3" x14ac:dyDescent="0.3">
      <c r="A2178" s="4">
        <v>43556.666763136571</v>
      </c>
      <c r="B2178">
        <v>8.1619364868055846E-5</v>
      </c>
      <c r="C2178" s="9">
        <f>$E$4*Table154[[#This Row],[Potenza media oraria consumata normalizzata]]</f>
        <v>25.326488918557729</v>
      </c>
    </row>
    <row r="2179" spans="1:3" x14ac:dyDescent="0.3">
      <c r="A2179" s="4">
        <v>43556.708429861108</v>
      </c>
      <c r="B2179">
        <v>1.0319046216188776E-4</v>
      </c>
      <c r="C2179" s="9">
        <f>$E$4*Table154[[#This Row],[Potenza media oraria consumata normalizzata]]</f>
        <v>32.020000408833774</v>
      </c>
    </row>
    <row r="2180" spans="1:3" x14ac:dyDescent="0.3">
      <c r="A2180" s="4">
        <v>43556.750096585645</v>
      </c>
      <c r="B2180">
        <v>1.5688613935700525E-4</v>
      </c>
      <c r="C2180" s="9">
        <f>$E$4*Table154[[#This Row],[Potenza media oraria consumata normalizzata]]</f>
        <v>48.681769042478727</v>
      </c>
    </row>
    <row r="2181" spans="1:3" x14ac:dyDescent="0.3">
      <c r="A2181" s="4">
        <v>43556.791763310182</v>
      </c>
      <c r="B2181">
        <v>1.0063379873058204E-4</v>
      </c>
      <c r="C2181" s="9">
        <f>$E$4*Table154[[#This Row],[Potenza media oraria consumata normalizzata]]</f>
        <v>31.226667746099608</v>
      </c>
    </row>
    <row r="2182" spans="1:3" x14ac:dyDescent="0.3">
      <c r="A2182" s="4">
        <v>43556.83343003472</v>
      </c>
      <c r="B2182">
        <v>8.8803459294926036E-5</v>
      </c>
      <c r="C2182" s="9">
        <f>$E$4*Table154[[#This Row],[Potenza media oraria consumata normalizzata]]</f>
        <v>27.55571341921555</v>
      </c>
    </row>
    <row r="2183" spans="1:3" x14ac:dyDescent="0.3">
      <c r="A2183" s="4">
        <v>43556.875096759257</v>
      </c>
      <c r="B2183">
        <v>8.6770070659661767E-5</v>
      </c>
      <c r="C2183" s="9">
        <f>$E$4*Table154[[#This Row],[Potenza media oraria consumata normalizzata]]</f>
        <v>26.924752925693046</v>
      </c>
    </row>
    <row r="2184" spans="1:3" x14ac:dyDescent="0.3">
      <c r="A2184" s="4">
        <v>43556.916763483794</v>
      </c>
      <c r="B2184">
        <v>7.6649110496113552E-5</v>
      </c>
      <c r="C2184" s="9">
        <f>$E$4*Table154[[#This Row],[Potenza media oraria consumata normalizzata]]</f>
        <v>23.784218986944037</v>
      </c>
    </row>
    <row r="2185" spans="1:3" x14ac:dyDescent="0.3">
      <c r="A2185" s="4">
        <v>43556.958430208331</v>
      </c>
      <c r="B2185">
        <v>7.1501275890488317E-5</v>
      </c>
      <c r="C2185" s="9">
        <f>$E$4*Table154[[#This Row],[Potenza media oraria consumata normalizzata]]</f>
        <v>22.186845908818526</v>
      </c>
    </row>
    <row r="2186" spans="1:3" x14ac:dyDescent="0.3">
      <c r="A2186" s="4">
        <v>43557.000096932868</v>
      </c>
      <c r="B2186">
        <v>6.0009496023824216E-5</v>
      </c>
      <c r="C2186" s="9">
        <f>$E$4*Table154[[#This Row],[Potenza media oraria consumata normalizzata]]</f>
        <v>18.620946616192654</v>
      </c>
    </row>
    <row r="2187" spans="1:3" x14ac:dyDescent="0.3">
      <c r="A2187" s="4">
        <v>43557.041763657406</v>
      </c>
      <c r="B2187">
        <v>7.5023462729894552E-5</v>
      </c>
      <c r="C2187" s="9">
        <f>$E$4*Table154[[#This Row],[Potenza media oraria consumata normalizzata]]</f>
        <v>23.279780485086281</v>
      </c>
    </row>
    <row r="2188" spans="1:3" x14ac:dyDescent="0.3">
      <c r="A2188" s="4">
        <v>43557.083430381943</v>
      </c>
      <c r="B2188">
        <v>6.0888239600802398E-5</v>
      </c>
      <c r="C2188" s="9">
        <f>$E$4*Table154[[#This Row],[Potenza media oraria consumata normalizzata]]</f>
        <v>18.893620748128985</v>
      </c>
    </row>
    <row r="2189" spans="1:3" x14ac:dyDescent="0.3">
      <c r="A2189" s="4">
        <v>43557.12509710648</v>
      </c>
      <c r="B2189">
        <v>5.807789541789406E-5</v>
      </c>
      <c r="C2189" s="9">
        <f>$E$4*Table154[[#This Row],[Potenza media oraria consumata normalizzata]]</f>
        <v>18.021570948172528</v>
      </c>
    </row>
    <row r="2190" spans="1:3" x14ac:dyDescent="0.3">
      <c r="A2190" s="4">
        <v>43557.166763831017</v>
      </c>
      <c r="B2190">
        <v>9.1403278298823486E-5</v>
      </c>
      <c r="C2190" s="9">
        <f>$E$4*Table154[[#This Row],[Potenza media oraria consumata normalizzata]]</f>
        <v>28.362437256124927</v>
      </c>
    </row>
    <row r="2191" spans="1:3" x14ac:dyDescent="0.3">
      <c r="A2191" s="4">
        <v>43557.208430555555</v>
      </c>
      <c r="B2191">
        <v>8.5669661081230687E-5</v>
      </c>
      <c r="C2191" s="9">
        <f>$E$4*Table154[[#This Row],[Potenza media oraria consumata normalizzata]]</f>
        <v>26.583295833505883</v>
      </c>
    </row>
    <row r="2192" spans="1:3" x14ac:dyDescent="0.3">
      <c r="A2192" s="4">
        <v>43557.250097280092</v>
      </c>
      <c r="B2192">
        <v>8.9192312225531883E-5</v>
      </c>
      <c r="C2192" s="9">
        <f>$E$4*Table154[[#This Row],[Potenza media oraria consumata normalizzata]]</f>
        <v>27.676374483582542</v>
      </c>
    </row>
    <row r="2193" spans="1:3" x14ac:dyDescent="0.3">
      <c r="A2193" s="4">
        <v>43557.291764004629</v>
      </c>
      <c r="B2193">
        <v>8.1127911521311594E-5</v>
      </c>
      <c r="C2193" s="9">
        <f>$E$4*Table154[[#This Row],[Potenza media oraria consumata normalizzata]]</f>
        <v>25.173990945062986</v>
      </c>
    </row>
    <row r="2194" spans="1:3" x14ac:dyDescent="0.3">
      <c r="A2194" s="4">
        <v>43557.333430729166</v>
      </c>
      <c r="B2194">
        <v>7.0214188329174903E-5</v>
      </c>
      <c r="C2194" s="9">
        <f>$E$4*Table154[[#This Row],[Potenza media oraria consumata normalizzata]]</f>
        <v>21.787462638542973</v>
      </c>
    </row>
    <row r="2195" spans="1:3" x14ac:dyDescent="0.3">
      <c r="A2195" s="4">
        <v>43557.375097453703</v>
      </c>
      <c r="B2195">
        <v>7.7128603222181703E-5</v>
      </c>
      <c r="C2195" s="9">
        <f>$E$4*Table154[[#This Row],[Potenza media oraria consumata normalizzata]]</f>
        <v>23.933005579842984</v>
      </c>
    </row>
    <row r="2196" spans="1:3" x14ac:dyDescent="0.3">
      <c r="A2196" s="4">
        <v>43557.416764178241</v>
      </c>
      <c r="B2196">
        <v>8.4651418684282515E-5</v>
      </c>
      <c r="C2196" s="9">
        <f>$E$4*Table154[[#This Row],[Potenza media oraria consumata normalizzata]]</f>
        <v>26.267335217732864</v>
      </c>
    </row>
    <row r="2197" spans="1:3" x14ac:dyDescent="0.3">
      <c r="A2197" s="4">
        <v>43557.458430902778</v>
      </c>
      <c r="B2197">
        <v>7.247741196255362E-5</v>
      </c>
      <c r="C2197" s="9">
        <f>$E$4*Table154[[#This Row],[Potenza media oraria consumata normalizzata]]</f>
        <v>22.489740931980389</v>
      </c>
    </row>
    <row r="2198" spans="1:3" x14ac:dyDescent="0.3">
      <c r="A2198" s="4">
        <v>43557.500097627315</v>
      </c>
      <c r="B2198">
        <v>8.9205514536731443E-5</v>
      </c>
      <c r="C2198" s="9">
        <f>$E$4*Table154[[#This Row],[Potenza media oraria consumata normalizzata]]</f>
        <v>27.680471160747768</v>
      </c>
    </row>
    <row r="2199" spans="1:3" x14ac:dyDescent="0.3">
      <c r="A2199" s="4">
        <v>43557.541764351852</v>
      </c>
      <c r="B2199">
        <v>9.9915929104370366E-5</v>
      </c>
      <c r="C2199" s="9">
        <f>$E$4*Table154[[#This Row],[Potenza media oraria consumata normalizzata]]</f>
        <v>31.003912801086123</v>
      </c>
    </row>
    <row r="2200" spans="1:3" x14ac:dyDescent="0.3">
      <c r="A2200" s="4">
        <v>43557.583431076389</v>
      </c>
      <c r="B2200">
        <v>1.0885036805023904E-4</v>
      </c>
      <c r="C2200" s="9">
        <f>$E$4*Table154[[#This Row],[Potenza media oraria consumata normalizzata]]</f>
        <v>33.776269205989173</v>
      </c>
    </row>
    <row r="2201" spans="1:3" x14ac:dyDescent="0.3">
      <c r="A2201" s="4">
        <v>43557.625097800927</v>
      </c>
      <c r="B2201">
        <v>7.7354793588360043E-5</v>
      </c>
      <c r="C2201" s="9">
        <f>$E$4*Table154[[#This Row],[Potenza media oraria consumata normalizzata]]</f>
        <v>24.00319245046812</v>
      </c>
    </row>
    <row r="2202" spans="1:3" x14ac:dyDescent="0.3">
      <c r="A2202" s="4">
        <v>43557.666764525464</v>
      </c>
      <c r="B2202">
        <v>8.5241841117874656E-5</v>
      </c>
      <c r="C2202" s="9">
        <f>$E$4*Table154[[#This Row],[Potenza media oraria consumata normalizzata]]</f>
        <v>26.450543298876507</v>
      </c>
    </row>
    <row r="2203" spans="1:3" x14ac:dyDescent="0.3">
      <c r="A2203" s="4">
        <v>43557.708431250001</v>
      </c>
      <c r="B2203">
        <v>8.7343138287956289E-5</v>
      </c>
      <c r="C2203" s="9">
        <f>$E$4*Table154[[#This Row],[Potenza media oraria consumata normalizzata]]</f>
        <v>27.102575810752835</v>
      </c>
    </row>
    <row r="2204" spans="1:3" x14ac:dyDescent="0.3">
      <c r="A2204" s="4">
        <v>43557.750097974538</v>
      </c>
      <c r="B2204">
        <v>1.3338543829292883E-4</v>
      </c>
      <c r="C2204" s="9">
        <f>$E$4*Table154[[#This Row],[Potenza media oraria consumata normalizzata]]</f>
        <v>41.389501502295815</v>
      </c>
    </row>
    <row r="2205" spans="1:3" x14ac:dyDescent="0.3">
      <c r="A2205" s="4">
        <v>43557.791764699075</v>
      </c>
      <c r="B2205">
        <v>1.3880359662868074E-4</v>
      </c>
      <c r="C2205" s="9">
        <f>$E$4*Table154[[#This Row],[Potenza media oraria consumata normalizzata]]</f>
        <v>43.070756033879633</v>
      </c>
    </row>
    <row r="2206" spans="1:3" x14ac:dyDescent="0.3">
      <c r="A2206" s="4">
        <v>43557.833431423613</v>
      </c>
      <c r="B2206">
        <v>7.3962543252254916E-5</v>
      </c>
      <c r="C2206" s="9">
        <f>$E$4*Table154[[#This Row],[Potenza media oraria consumata normalizzata]]</f>
        <v>22.9505771711747</v>
      </c>
    </row>
    <row r="2207" spans="1:3" x14ac:dyDescent="0.3">
      <c r="A2207" s="4">
        <v>43557.87509814815</v>
      </c>
      <c r="B2207">
        <v>1.0130990362686836E-4</v>
      </c>
      <c r="C2207" s="9">
        <f>$E$4*Table154[[#This Row],[Potenza media oraria consumata normalizzata]]</f>
        <v>31.436463095417253</v>
      </c>
    </row>
    <row r="2208" spans="1:3" x14ac:dyDescent="0.3">
      <c r="A2208" s="4">
        <v>43557.916764872687</v>
      </c>
      <c r="B2208">
        <v>9.2029270824866381E-5</v>
      </c>
      <c r="C2208" s="9">
        <f>$E$4*Table154[[#This Row],[Potenza media oraria consumata normalizzata]]</f>
        <v>28.556682736956038</v>
      </c>
    </row>
    <row r="2209" spans="1:3" x14ac:dyDescent="0.3">
      <c r="A2209" s="4">
        <v>43557.958431597224</v>
      </c>
      <c r="B2209">
        <v>7.2398887248887174E-5</v>
      </c>
      <c r="C2209" s="9">
        <f>$E$4*Table154[[#This Row],[Potenza media oraria consumata normalizzata]]</f>
        <v>22.465374713329691</v>
      </c>
    </row>
    <row r="2210" spans="1:3" x14ac:dyDescent="0.3">
      <c r="A2210" s="4">
        <v>43558.000098321761</v>
      </c>
      <c r="B2210">
        <v>6.1714723312197449E-5</v>
      </c>
      <c r="C2210" s="9">
        <f>$E$4*Table154[[#This Row],[Potenza media oraria consumata normalizzata]]</f>
        <v>19.150078643774869</v>
      </c>
    </row>
    <row r="2211" spans="1:3" x14ac:dyDescent="0.3">
      <c r="A2211" s="4">
        <v>43558.041765046299</v>
      </c>
      <c r="B2211">
        <v>6.7065586182380477E-5</v>
      </c>
      <c r="C2211" s="9">
        <f>$E$4*Table154[[#This Row],[Potenza media oraria consumata normalizzata]]</f>
        <v>20.810451392392661</v>
      </c>
    </row>
    <row r="2212" spans="1:3" x14ac:dyDescent="0.3">
      <c r="A2212" s="4">
        <v>43558.083431770836</v>
      </c>
      <c r="B2212">
        <v>7.6054150459189908E-5</v>
      </c>
      <c r="C2212" s="9">
        <f>$E$4*Table154[[#This Row],[Potenza media oraria consumata normalizzata]]</f>
        <v>23.599602887486629</v>
      </c>
    </row>
    <row r="2213" spans="1:3" x14ac:dyDescent="0.3">
      <c r="A2213" s="4">
        <v>43558.125098495373</v>
      </c>
      <c r="B2213">
        <v>6.9570362256039971E-5</v>
      </c>
      <c r="C2213" s="9">
        <f>$E$4*Table154[[#This Row],[Potenza media oraria consumata normalizzata]]</f>
        <v>21.587683408049202</v>
      </c>
    </row>
    <row r="2214" spans="1:3" x14ac:dyDescent="0.3">
      <c r="A2214" s="4">
        <v>43558.16676521991</v>
      </c>
      <c r="B2214">
        <v>7.7318134812808033E-5</v>
      </c>
      <c r="C2214" s="9">
        <f>$E$4*Table154[[#This Row],[Potenza media oraria consumata normalizzata]]</f>
        <v>23.991817232414334</v>
      </c>
    </row>
    <row r="2215" spans="1:3" x14ac:dyDescent="0.3">
      <c r="A2215" s="4">
        <v>43558.208431944448</v>
      </c>
      <c r="B2215">
        <v>7.0246674752724213E-5</v>
      </c>
      <c r="C2215" s="9">
        <f>$E$4*Table154[[#This Row],[Potenza media oraria consumata normalizzata]]</f>
        <v>21.797543175770322</v>
      </c>
    </row>
    <row r="2216" spans="1:3" x14ac:dyDescent="0.3">
      <c r="A2216" s="4">
        <v>43558.250098668985</v>
      </c>
      <c r="B2216">
        <v>1.0688544045871768E-4</v>
      </c>
      <c r="C2216" s="9">
        <f>$E$4*Table154[[#This Row],[Potenza media oraria consumata normalizzata]]</f>
        <v>33.166552174340097</v>
      </c>
    </row>
    <row r="2217" spans="1:3" x14ac:dyDescent="0.3">
      <c r="A2217" s="4">
        <v>43558.291765393522</v>
      </c>
      <c r="B2217">
        <v>8.9936728598181788E-5</v>
      </c>
      <c r="C2217" s="9">
        <f>$E$4*Table154[[#This Row],[Potenza media oraria consumata normalizzata]]</f>
        <v>27.907366884015808</v>
      </c>
    </row>
    <row r="2218" spans="1:3" x14ac:dyDescent="0.3">
      <c r="A2218" s="4">
        <v>43558.333432118059</v>
      </c>
      <c r="B2218">
        <v>6.9330994055360936E-5</v>
      </c>
      <c r="C2218" s="9">
        <f>$E$4*Table154[[#This Row],[Potenza media oraria consumata normalizzata]]</f>
        <v>21.513407455378498</v>
      </c>
    </row>
    <row r="2219" spans="1:3" x14ac:dyDescent="0.3">
      <c r="A2219" s="4">
        <v>43558.375098842589</v>
      </c>
      <c r="B2219">
        <v>7.5192654999351708E-5</v>
      </c>
      <c r="C2219" s="9">
        <f>$E$4*Table154[[#This Row],[Potenza media oraria consumata normalizzata]]</f>
        <v>23.332280846298836</v>
      </c>
    </row>
    <row r="2220" spans="1:3" x14ac:dyDescent="0.3">
      <c r="A2220" s="4">
        <v>43558.416765567126</v>
      </c>
      <c r="B2220">
        <v>5.6364730912247228E-5</v>
      </c>
      <c r="C2220" s="9">
        <f>$E$4*Table154[[#This Row],[Potenza media oraria consumata normalizzata]]</f>
        <v>17.489976002070314</v>
      </c>
    </row>
    <row r="2221" spans="1:3" x14ac:dyDescent="0.3">
      <c r="A2221" s="4">
        <v>43558.458432291663</v>
      </c>
      <c r="B2221">
        <v>9.1471720650861704E-5</v>
      </c>
      <c r="C2221" s="9">
        <f>$E$4*Table154[[#This Row],[Potenza media oraria consumata normalizzata]]</f>
        <v>28.383674917962388</v>
      </c>
    </row>
    <row r="2222" spans="1:3" x14ac:dyDescent="0.3">
      <c r="A2222" s="4">
        <v>43558.500099016201</v>
      </c>
      <c r="B2222">
        <v>9.4522141550791773E-5</v>
      </c>
      <c r="C2222" s="9">
        <f>$E$4*Table154[[#This Row],[Potenza media oraria consumata normalizzata]]</f>
        <v>29.330220523210688</v>
      </c>
    </row>
    <row r="2223" spans="1:3" x14ac:dyDescent="0.3">
      <c r="A2223" s="4">
        <v>43558.541765740738</v>
      </c>
      <c r="B2223">
        <v>8.4631187984573908E-5</v>
      </c>
      <c r="C2223" s="9">
        <f>$E$4*Table154[[#This Row],[Potenza media oraria consumata normalizzata]]</f>
        <v>26.261057631613284</v>
      </c>
    </row>
    <row r="2224" spans="1:3" x14ac:dyDescent="0.3">
      <c r="A2224" s="4">
        <v>43558.583432465275</v>
      </c>
      <c r="B2224">
        <v>7.2190268870673188E-5</v>
      </c>
      <c r="C2224" s="9">
        <f>$E$4*Table154[[#This Row],[Potenza media oraria consumata normalizzata]]</f>
        <v>22.40064043056989</v>
      </c>
    </row>
    <row r="2225" spans="1:3" x14ac:dyDescent="0.3">
      <c r="A2225" s="4">
        <v>43558.625099189812</v>
      </c>
      <c r="B2225">
        <v>6.9611429096454706E-5</v>
      </c>
      <c r="C2225" s="9">
        <f>$E$4*Table154[[#This Row],[Potenza media oraria consumata normalizzata]]</f>
        <v>21.600426448629896</v>
      </c>
    </row>
    <row r="2226" spans="1:3" x14ac:dyDescent="0.3">
      <c r="A2226" s="4">
        <v>43558.66676591435</v>
      </c>
      <c r="B2226">
        <v>8.426186742270628E-5</v>
      </c>
      <c r="C2226" s="9">
        <f>$E$4*Table154[[#This Row],[Potenza media oraria consumata normalizzata]]</f>
        <v>26.146457461265758</v>
      </c>
    </row>
    <row r="2227" spans="1:3" x14ac:dyDescent="0.3">
      <c r="A2227" s="4">
        <v>43558.708432638887</v>
      </c>
      <c r="B2227">
        <v>9.1132558283097223E-5</v>
      </c>
      <c r="C2227" s="9">
        <f>$E$4*Table154[[#This Row],[Potenza media oraria consumata normalizzata]]</f>
        <v>28.278432835245066</v>
      </c>
    </row>
    <row r="2228" spans="1:3" x14ac:dyDescent="0.3">
      <c r="A2228" s="4">
        <v>43558.750099363424</v>
      </c>
      <c r="B2228">
        <v>1.0075351230096347E-4</v>
      </c>
      <c r="C2228" s="9">
        <f>$E$4*Table154[[#This Row],[Potenza media oraria consumata normalizzata]]</f>
        <v>31.263814866988962</v>
      </c>
    </row>
    <row r="2229" spans="1:3" x14ac:dyDescent="0.3">
      <c r="A2229" s="4">
        <v>43558.791766087961</v>
      </c>
      <c r="B2229">
        <v>8.0089547996740608E-5</v>
      </c>
      <c r="C2229" s="9">
        <f>$E$4*Table154[[#This Row],[Potenza media oraria consumata normalizzata]]</f>
        <v>24.851786743388612</v>
      </c>
    </row>
    <row r="2230" spans="1:3" x14ac:dyDescent="0.3">
      <c r="A2230" s="4">
        <v>43558.833432812498</v>
      </c>
      <c r="B2230">
        <v>9.093636871912145E-5</v>
      </c>
      <c r="C2230" s="9">
        <f>$E$4*Table154[[#This Row],[Potenza media oraria consumata normalizzata]]</f>
        <v>28.217555213543385</v>
      </c>
    </row>
    <row r="2231" spans="1:3" x14ac:dyDescent="0.3">
      <c r="A2231" s="4">
        <v>43558.875099537036</v>
      </c>
      <c r="B2231">
        <v>8.0033895952243221E-5</v>
      </c>
      <c r="C2231" s="9">
        <f>$E$4*Table154[[#This Row],[Potenza media oraria consumata normalizzata]]</f>
        <v>24.83451791398107</v>
      </c>
    </row>
    <row r="2232" spans="1:3" x14ac:dyDescent="0.3">
      <c r="A2232" s="4">
        <v>43558.916766261573</v>
      </c>
      <c r="B2232">
        <v>7.9177306185061494E-5</v>
      </c>
      <c r="C2232" s="9">
        <f>$E$4*Table154[[#This Row],[Potenza media oraria consumata normalizzata]]</f>
        <v>24.56871810922458</v>
      </c>
    </row>
    <row r="2233" spans="1:3" x14ac:dyDescent="0.3">
      <c r="A2233" s="4">
        <v>43558.95843298611</v>
      </c>
      <c r="B2233">
        <v>8.5104649093092457E-5</v>
      </c>
      <c r="C2233" s="9">
        <f>$E$4*Table154[[#This Row],[Potenza media oraria consumata normalizzata]]</f>
        <v>26.40797261358659</v>
      </c>
    </row>
    <row r="2234" spans="1:3" x14ac:dyDescent="0.3">
      <c r="A2234" s="4">
        <v>43559.000099710647</v>
      </c>
      <c r="B2234">
        <v>5.8547956555335301E-5</v>
      </c>
      <c r="C2234" s="9">
        <f>$E$4*Table154[[#This Row],[Potenza media oraria consumata normalizzata]]</f>
        <v>18.167430919120545</v>
      </c>
    </row>
    <row r="2235" spans="1:3" x14ac:dyDescent="0.3">
      <c r="A2235" s="4">
        <v>43559.041766435184</v>
      </c>
      <c r="B2235">
        <v>6.2684464138878019E-5</v>
      </c>
      <c r="C2235" s="9">
        <f>$E$4*Table154[[#This Row],[Potenza media oraria consumata normalizzata]]</f>
        <v>19.450989222293849</v>
      </c>
    </row>
    <row r="2236" spans="1:3" x14ac:dyDescent="0.3">
      <c r="A2236" s="4">
        <v>43559.083433159722</v>
      </c>
      <c r="B2236">
        <v>6.296091802920381E-5</v>
      </c>
      <c r="C2236" s="9">
        <f>$E$4*Table154[[#This Row],[Potenza media oraria consumata normalizzata]]</f>
        <v>19.536772864461941</v>
      </c>
    </row>
    <row r="2237" spans="1:3" x14ac:dyDescent="0.3">
      <c r="A2237" s="4">
        <v>43559.125099884259</v>
      </c>
      <c r="B2237">
        <v>6.661427695385496E-5</v>
      </c>
      <c r="C2237" s="9">
        <f>$E$4*Table154[[#This Row],[Potenza media oraria consumata normalizzata]]</f>
        <v>20.670410138781193</v>
      </c>
    </row>
    <row r="2238" spans="1:3" x14ac:dyDescent="0.3">
      <c r="A2238" s="4">
        <v>43559.166766608796</v>
      </c>
      <c r="B2238">
        <v>8.2061257843943177E-5</v>
      </c>
      <c r="C2238" s="9">
        <f>$E$4*Table154[[#This Row],[Potenza media oraria consumata normalizzata]]</f>
        <v>25.463608308975569</v>
      </c>
    </row>
    <row r="2239" spans="1:3" x14ac:dyDescent="0.3">
      <c r="A2239" s="4">
        <v>43559.208433333333</v>
      </c>
      <c r="B2239">
        <v>9.5802559925556755E-5</v>
      </c>
      <c r="C2239" s="9">
        <f>$E$4*Table154[[#This Row],[Potenza media oraria consumata normalizzata]]</f>
        <v>29.72753434490026</v>
      </c>
    </row>
    <row r="2240" spans="1:3" x14ac:dyDescent="0.3">
      <c r="A2240" s="4">
        <v>43559.25010005787</v>
      </c>
      <c r="B2240">
        <v>1.1518488996446847E-4</v>
      </c>
      <c r="C2240" s="9">
        <f>$E$4*Table154[[#This Row],[Potenza media oraria consumata normalizzata]]</f>
        <v>35.741871355974567</v>
      </c>
    </row>
    <row r="2241" spans="1:3" x14ac:dyDescent="0.3">
      <c r="A2241" s="4">
        <v>43559.291766782408</v>
      </c>
      <c r="B2241">
        <v>8.8375177067075906E-5</v>
      </c>
      <c r="C2241" s="9">
        <f>$E$4*Table154[[#This Row],[Potenza media oraria consumata normalizzata]]</f>
        <v>27.422817443913655</v>
      </c>
    </row>
    <row r="2242" spans="1:3" x14ac:dyDescent="0.3">
      <c r="A2242" s="4">
        <v>43559.333433506945</v>
      </c>
      <c r="B2242">
        <v>9.0434810898692427E-5</v>
      </c>
      <c r="C2242" s="9">
        <f>$E$4*Table154[[#This Row],[Potenza media oraria consumata normalizzata]]</f>
        <v>28.06192182186426</v>
      </c>
    </row>
    <row r="2243" spans="1:3" x14ac:dyDescent="0.3">
      <c r="A2243" s="4">
        <v>43559.375100231482</v>
      </c>
      <c r="B2243">
        <v>1.0394769054854235E-4</v>
      </c>
      <c r="C2243" s="9">
        <f>$E$4*Table154[[#This Row],[Potenza media oraria consumata normalizzata]]</f>
        <v>32.254968377212691</v>
      </c>
    </row>
    <row r="2244" spans="1:3" x14ac:dyDescent="0.3">
      <c r="A2244" s="4">
        <v>43559.416766956019</v>
      </c>
      <c r="B2244">
        <v>1.0143382137378175E-4</v>
      </c>
      <c r="C2244" s="9">
        <f>$E$4*Table154[[#This Row],[Potenza media oraria consumata normalizzata]]</f>
        <v>31.474914772284478</v>
      </c>
    </row>
    <row r="2245" spans="1:3" x14ac:dyDescent="0.3">
      <c r="A2245" s="4">
        <v>43559.458433680556</v>
      </c>
      <c r="B2245">
        <v>7.4108908669028844E-5</v>
      </c>
      <c r="C2245" s="9">
        <f>$E$4*Table154[[#This Row],[Potenza media oraria consumata normalizzata]]</f>
        <v>22.995994359999649</v>
      </c>
    </row>
    <row r="2246" spans="1:3" x14ac:dyDescent="0.3">
      <c r="A2246" s="4">
        <v>43559.500100405094</v>
      </c>
      <c r="B2246">
        <v>9.5344024935128846E-5</v>
      </c>
      <c r="C2246" s="9">
        <f>$E$4*Table154[[#This Row],[Potenza media oraria consumata normalizzata]]</f>
        <v>29.585250937370482</v>
      </c>
    </row>
    <row r="2247" spans="1:3" x14ac:dyDescent="0.3">
      <c r="A2247" s="4">
        <v>43559.541767129631</v>
      </c>
      <c r="B2247">
        <v>7.5840877375573241E-5</v>
      </c>
      <c r="C2247" s="9">
        <f>$E$4*Table154[[#This Row],[Potenza media oraria consumata normalizzata]]</f>
        <v>23.533424249640376</v>
      </c>
    </row>
    <row r="2248" spans="1:3" x14ac:dyDescent="0.3">
      <c r="A2248" s="4">
        <v>43559.583433854168</v>
      </c>
      <c r="B2248">
        <v>8.206724496619262E-5</v>
      </c>
      <c r="C2248" s="9">
        <f>$E$4*Table154[[#This Row],[Potenza media oraria consumata normalizzata]]</f>
        <v>25.465466113009569</v>
      </c>
    </row>
    <row r="2249" spans="1:3" x14ac:dyDescent="0.3">
      <c r="A2249" s="4">
        <v>43559.625100578705</v>
      </c>
      <c r="B2249">
        <v>8.4051283946359913E-5</v>
      </c>
      <c r="C2249" s="9">
        <f>$E$4*Table154[[#This Row],[Potenza media oraria consumata normalizzata]]</f>
        <v>26.081113408555481</v>
      </c>
    </row>
    <row r="2250" spans="1:3" x14ac:dyDescent="0.3">
      <c r="A2250" s="4">
        <v>43559.666767303243</v>
      </c>
      <c r="B2250">
        <v>8.6986691728381657E-5</v>
      </c>
      <c r="C2250" s="9">
        <f>$E$4*Table154[[#This Row],[Potenza media oraria consumata normalizzata]]</f>
        <v>26.991970443316827</v>
      </c>
    </row>
    <row r="2251" spans="1:3" x14ac:dyDescent="0.3">
      <c r="A2251" s="4">
        <v>43559.70843402778</v>
      </c>
      <c r="B2251">
        <v>1.2010231697409253E-4</v>
      </c>
      <c r="C2251" s="9">
        <f>$E$4*Table154[[#This Row],[Potenza media oraria consumata normalizzata]]</f>
        <v>37.26774895706091</v>
      </c>
    </row>
    <row r="2252" spans="1:3" x14ac:dyDescent="0.3">
      <c r="A2252" s="4">
        <v>43559.750100752317</v>
      </c>
      <c r="B2252">
        <v>1.726803789460612E-4</v>
      </c>
      <c r="C2252" s="9">
        <f>$E$4*Table154[[#This Row],[Potenza media oraria consumata normalizzata]]</f>
        <v>53.582721586962791</v>
      </c>
    </row>
    <row r="2253" spans="1:3" x14ac:dyDescent="0.3">
      <c r="A2253" s="4">
        <v>43559.791767476854</v>
      </c>
      <c r="B2253">
        <v>1.3293603516041804E-4</v>
      </c>
      <c r="C2253" s="9">
        <f>$E$4*Table154[[#This Row],[Potenza media oraria consumata normalizzata]]</f>
        <v>41.250051710277717</v>
      </c>
    </row>
    <row r="2254" spans="1:3" x14ac:dyDescent="0.3">
      <c r="A2254" s="4">
        <v>43559.833434201391</v>
      </c>
      <c r="B2254">
        <v>1.1865078045824511E-4</v>
      </c>
      <c r="C2254" s="9">
        <f>$E$4*Table154[[#This Row],[Potenza media oraria consumata normalizzata]]</f>
        <v>36.817337176193455</v>
      </c>
    </row>
    <row r="2255" spans="1:3" x14ac:dyDescent="0.3">
      <c r="A2255" s="4">
        <v>43559.875100925929</v>
      </c>
      <c r="B2255">
        <v>9.968173928306609E-5</v>
      </c>
      <c r="C2255" s="9">
        <f>$E$4*Table154[[#This Row],[Potenza media oraria consumata normalizzata]]</f>
        <v>30.931243699535408</v>
      </c>
    </row>
    <row r="2256" spans="1:3" x14ac:dyDescent="0.3">
      <c r="A2256" s="4">
        <v>43559.916767650466</v>
      </c>
      <c r="B2256">
        <v>9.2590124332781666E-5</v>
      </c>
      <c r="C2256" s="9">
        <f>$E$4*Table154[[#This Row],[Potenza media oraria consumata normalizzata]]</f>
        <v>28.730715580462149</v>
      </c>
    </row>
    <row r="2257" spans="1:3" x14ac:dyDescent="0.3">
      <c r="A2257" s="4">
        <v>43559.958434375003</v>
      </c>
      <c r="B2257">
        <v>6.7356660971860317E-5</v>
      </c>
      <c r="C2257" s="9">
        <f>$E$4*Table154[[#This Row],[Potenza media oraria consumata normalizzata]]</f>
        <v>20.900771899568255</v>
      </c>
    </row>
    <row r="2258" spans="1:3" x14ac:dyDescent="0.3">
      <c r="A2258" s="4">
        <v>43560.00010109954</v>
      </c>
      <c r="B2258">
        <v>6.8877506022925898E-5</v>
      </c>
      <c r="C2258" s="9">
        <f>$E$4*Table154[[#This Row],[Potenza media oraria consumata normalizzata]]</f>
        <v>21.372690118913905</v>
      </c>
    </row>
    <row r="2259" spans="1:3" x14ac:dyDescent="0.3">
      <c r="A2259" s="4">
        <v>43560.041767824077</v>
      </c>
      <c r="B2259">
        <v>6.871947669910058E-5</v>
      </c>
      <c r="C2259" s="9">
        <f>$E$4*Table154[[#This Row],[Potenza media oraria consumata normalizzata]]</f>
        <v>21.323653619730909</v>
      </c>
    </row>
    <row r="2260" spans="1:3" x14ac:dyDescent="0.3">
      <c r="A2260" s="4">
        <v>43560.083434548615</v>
      </c>
      <c r="B2260">
        <v>6.9307637455901587E-5</v>
      </c>
      <c r="C2260" s="9">
        <f>$E$4*Table154[[#This Row],[Potenza media oraria consumata normalizzata]]</f>
        <v>21.506159902566264</v>
      </c>
    </row>
    <row r="2261" spans="1:3" x14ac:dyDescent="0.3">
      <c r="A2261" s="4">
        <v>43560.125101273145</v>
      </c>
      <c r="B2261">
        <v>7.2831093211936089E-5</v>
      </c>
      <c r="C2261" s="9">
        <f>$E$4*Table154[[#This Row],[Potenza media oraria consumata normalizzata]]</f>
        <v>22.599488223663769</v>
      </c>
    </row>
    <row r="2262" spans="1:3" x14ac:dyDescent="0.3">
      <c r="A2262" s="4">
        <v>43560.166767997682</v>
      </c>
      <c r="B2262">
        <v>6.7682572363631663E-5</v>
      </c>
      <c r="C2262" s="9">
        <f>$E$4*Table154[[#This Row],[Potenza media oraria consumata normalizzata]]</f>
        <v>21.001902204434906</v>
      </c>
    </row>
    <row r="2263" spans="1:3" x14ac:dyDescent="0.3">
      <c r="A2263" s="4">
        <v>43560.208434722219</v>
      </c>
      <c r="B2263">
        <v>1.0765935571606559E-4</v>
      </c>
      <c r="C2263" s="9">
        <f>$E$4*Table154[[#This Row],[Potenza media oraria consumata normalizzata]]</f>
        <v>33.40669807869515</v>
      </c>
    </row>
    <row r="2264" spans="1:3" x14ac:dyDescent="0.3">
      <c r="A2264" s="4">
        <v>43560.250101446756</v>
      </c>
      <c r="B2264">
        <v>1.1298013009544622E-4</v>
      </c>
      <c r="C2264" s="9">
        <f>$E$4*Table154[[#This Row],[Potenza media oraria consumata normalizzata]]</f>
        <v>35.057734368616963</v>
      </c>
    </row>
    <row r="2265" spans="1:3" x14ac:dyDescent="0.3">
      <c r="A2265" s="4">
        <v>43560.291768171293</v>
      </c>
      <c r="B2265">
        <v>9.2363803563622879E-5</v>
      </c>
      <c r="C2265" s="9">
        <f>$E$4*Table154[[#This Row],[Potenza media oraria consumata normalizzata]]</f>
        <v>28.66048824579218</v>
      </c>
    </row>
    <row r="2266" spans="1:3" x14ac:dyDescent="0.3">
      <c r="A2266" s="4">
        <v>43560.333434895831</v>
      </c>
      <c r="B2266">
        <v>7.4664985573450097E-5</v>
      </c>
      <c r="C2266" s="9">
        <f>$E$4*Table154[[#This Row],[Potenza media oraria consumata normalizzata]]</f>
        <v>23.168545023441567</v>
      </c>
    </row>
    <row r="2267" spans="1:3" x14ac:dyDescent="0.3">
      <c r="A2267" s="4">
        <v>43560.375101620368</v>
      </c>
      <c r="B2267">
        <v>1.011690034876953E-4</v>
      </c>
      <c r="C2267" s="9">
        <f>$E$4*Table154[[#This Row],[Potenza media oraria consumata normalizzata]]</f>
        <v>31.392741782231852</v>
      </c>
    </row>
    <row r="2268" spans="1:3" x14ac:dyDescent="0.3">
      <c r="A2268" s="4">
        <v>43560.416768344905</v>
      </c>
      <c r="B2268">
        <v>1.0897956205909289E-4</v>
      </c>
      <c r="C2268" s="9">
        <f>$E$4*Table154[[#This Row],[Potenza media oraria consumata normalizzata]]</f>
        <v>33.816358106936519</v>
      </c>
    </row>
    <row r="2269" spans="1:3" x14ac:dyDescent="0.3">
      <c r="A2269" s="4">
        <v>43560.458435069442</v>
      </c>
      <c r="B2269">
        <v>8.6606307714022981E-5</v>
      </c>
      <c r="C2269" s="9">
        <f>$E$4*Table154[[#This Row],[Potenza media oraria consumata normalizzata]]</f>
        <v>26.873937283661331</v>
      </c>
    </row>
    <row r="2270" spans="1:3" x14ac:dyDescent="0.3">
      <c r="A2270" s="4">
        <v>43560.500101793979</v>
      </c>
      <c r="B2270">
        <v>1.033671440044963E-4</v>
      </c>
      <c r="C2270" s="9">
        <f>$E$4*Table154[[#This Row],[Potenza media oraria consumata normalizzata]]</f>
        <v>32.074824784595201</v>
      </c>
    </row>
    <row r="2271" spans="1:3" x14ac:dyDescent="0.3">
      <c r="A2271" s="4">
        <v>43560.541768518517</v>
      </c>
      <c r="B2271">
        <v>9.7032567869289829E-5</v>
      </c>
      <c r="C2271" s="9">
        <f>$E$4*Table154[[#This Row],[Potenza media oraria consumata normalizzata]]</f>
        <v>30.109205809840635</v>
      </c>
    </row>
    <row r="2272" spans="1:3" x14ac:dyDescent="0.3">
      <c r="A2272" s="4">
        <v>43560.583435243054</v>
      </c>
      <c r="B2272">
        <v>7.1033457582078845E-5</v>
      </c>
      <c r="C2272" s="9">
        <f>$E$4*Table154[[#This Row],[Potenza media oraria consumata normalizzata]]</f>
        <v>22.041681887719065</v>
      </c>
    </row>
    <row r="2273" spans="1:3" x14ac:dyDescent="0.3">
      <c r="A2273" s="4">
        <v>43560.625101967591</v>
      </c>
      <c r="B2273">
        <v>8.3953048848003144E-5</v>
      </c>
      <c r="C2273" s="9">
        <f>$E$4*Table154[[#This Row],[Potenza media oraria consumata normalizzata]]</f>
        <v>26.050631057535377</v>
      </c>
    </row>
    <row r="2274" spans="1:3" x14ac:dyDescent="0.3">
      <c r="A2274" s="4">
        <v>43560.666768692128</v>
      </c>
      <c r="B2274">
        <v>7.6604399871009962E-5</v>
      </c>
      <c r="C2274" s="9">
        <f>$E$4*Table154[[#This Row],[Potenza media oraria consumata normalizzata]]</f>
        <v>23.770345279974393</v>
      </c>
    </row>
    <row r="2275" spans="1:3" x14ac:dyDescent="0.3">
      <c r="A2275" s="4">
        <v>43560.708435416665</v>
      </c>
      <c r="B2275">
        <v>1.1677547338432755E-4</v>
      </c>
      <c r="C2275" s="9">
        <f>$E$4*Table154[[#This Row],[Potenza media oraria consumata normalizzata]]</f>
        <v>36.235429391156842</v>
      </c>
    </row>
    <row r="2276" spans="1:3" x14ac:dyDescent="0.3">
      <c r="A2276" s="4">
        <v>43560.750102141203</v>
      </c>
      <c r="B2276">
        <v>1.2779904825689216E-4</v>
      </c>
      <c r="C2276" s="9">
        <f>$E$4*Table154[[#This Row],[Potenza media oraria consumata normalizzata]]</f>
        <v>39.656044674113637</v>
      </c>
    </row>
    <row r="2277" spans="1:3" x14ac:dyDescent="0.3">
      <c r="A2277" s="4">
        <v>43560.79176886574</v>
      </c>
      <c r="B2277">
        <v>9.1032344822518106E-5</v>
      </c>
      <c r="C2277" s="9">
        <f>$E$4*Table154[[#This Row],[Potenza media oraria consumata normalizzata]]</f>
        <v>28.247336598427367</v>
      </c>
    </row>
    <row r="2278" spans="1:3" x14ac:dyDescent="0.3">
      <c r="A2278" s="4">
        <v>43560.833435590277</v>
      </c>
      <c r="B2278">
        <v>1.2308642738617762E-4</v>
      </c>
      <c r="C2278" s="9">
        <f>$E$4*Table154[[#This Row],[Potenza media oraria consumata normalizzata]]</f>
        <v>38.193718417930917</v>
      </c>
    </row>
    <row r="2279" spans="1:3" x14ac:dyDescent="0.3">
      <c r="A2279" s="4">
        <v>43560.875102314814</v>
      </c>
      <c r="B2279">
        <v>1.0687852617844095E-4</v>
      </c>
      <c r="C2279" s="9">
        <f>$E$4*Table154[[#This Row],[Potenza media oraria consumata normalizzata]]</f>
        <v>33.164406673170227</v>
      </c>
    </row>
    <row r="2280" spans="1:3" x14ac:dyDescent="0.3">
      <c r="A2280" s="4">
        <v>43560.916769039351</v>
      </c>
      <c r="B2280">
        <v>7.8828616517947505E-5</v>
      </c>
      <c r="C2280" s="9">
        <f>$E$4*Table154[[#This Row],[Potenza media oraria consumata normalizzata]]</f>
        <v>24.460519705519111</v>
      </c>
    </row>
    <row r="2281" spans="1:3" x14ac:dyDescent="0.3">
      <c r="A2281" s="4">
        <v>43560.958435763889</v>
      </c>
      <c r="B2281">
        <v>8.0323843619022251E-5</v>
      </c>
      <c r="C2281" s="9">
        <f>$E$4*Table154[[#This Row],[Potenza media oraria consumata normalizzata]]</f>
        <v>24.924488674982605</v>
      </c>
    </row>
    <row r="2282" spans="1:3" x14ac:dyDescent="0.3">
      <c r="A2282" s="4">
        <v>43561.000102488426</v>
      </c>
      <c r="B2282">
        <v>6.3607633605809708E-5</v>
      </c>
      <c r="C2282" s="9">
        <f>$E$4*Table154[[#This Row],[Potenza media oraria consumata normalizzata]]</f>
        <v>19.737448707882752</v>
      </c>
    </row>
    <row r="2283" spans="1:3" x14ac:dyDescent="0.3">
      <c r="A2283" s="4">
        <v>43561.041769212963</v>
      </c>
      <c r="B2283">
        <v>8.0466972794943244E-5</v>
      </c>
      <c r="C2283" s="9">
        <f>$E$4*Table154[[#This Row],[Potenza media oraria consumata normalizzata]]</f>
        <v>24.968901658270887</v>
      </c>
    </row>
    <row r="2284" spans="1:3" x14ac:dyDescent="0.3">
      <c r="A2284" s="4">
        <v>43561.0834359375</v>
      </c>
      <c r="B2284">
        <v>7.2782294774340728E-5</v>
      </c>
      <c r="C2284" s="9">
        <f>$E$4*Table154[[#This Row],[Potenza media oraria consumata normalizzata]]</f>
        <v>22.584346068477927</v>
      </c>
    </row>
    <row r="2285" spans="1:3" x14ac:dyDescent="0.3">
      <c r="A2285" s="4">
        <v>43561.125102662038</v>
      </c>
      <c r="B2285">
        <v>6.7183487054458597E-5</v>
      </c>
      <c r="C2285" s="9">
        <f>$E$4*Table154[[#This Row],[Potenza media oraria consumata normalizzata]]</f>
        <v>20.847036032998503</v>
      </c>
    </row>
    <row r="2286" spans="1:3" x14ac:dyDescent="0.3">
      <c r="A2286" s="4">
        <v>43561.166769386575</v>
      </c>
      <c r="B2286">
        <v>8.3475131125603983E-5</v>
      </c>
      <c r="C2286" s="9">
        <f>$E$4*Table154[[#This Row],[Potenza media oraria consumata normalizzata]]</f>
        <v>25.902333188274916</v>
      </c>
    </row>
    <row r="2287" spans="1:3" x14ac:dyDescent="0.3">
      <c r="A2287" s="4">
        <v>43561.208436111112</v>
      </c>
      <c r="B2287">
        <v>9.4992584380994592E-5</v>
      </c>
      <c r="C2287" s="9">
        <f>$E$4*Table154[[#This Row],[Potenza media oraria consumata normalizzata]]</f>
        <v>29.476198933422623</v>
      </c>
    </row>
    <row r="2288" spans="1:3" x14ac:dyDescent="0.3">
      <c r="A2288" s="4">
        <v>43561.250102835649</v>
      </c>
      <c r="B2288">
        <v>1.01866255862513E-4</v>
      </c>
      <c r="C2288" s="9">
        <f>$E$4*Table154[[#This Row],[Potenza media oraria consumata normalizzata]]</f>
        <v>31.609099194137784</v>
      </c>
    </row>
    <row r="2289" spans="1:3" x14ac:dyDescent="0.3">
      <c r="A2289" s="4">
        <v>43561.291769560186</v>
      </c>
      <c r="B2289">
        <v>1.0264825254307635E-4</v>
      </c>
      <c r="C2289" s="9">
        <f>$E$4*Table154[[#This Row],[Potenza media oraria consumata normalizzata]]</f>
        <v>31.85175276411659</v>
      </c>
    </row>
    <row r="2290" spans="1:3" x14ac:dyDescent="0.3">
      <c r="A2290" s="4">
        <v>43561.333436284724</v>
      </c>
      <c r="B2290">
        <v>8.3679815887207319E-5</v>
      </c>
      <c r="C2290" s="9">
        <f>$E$4*Table154[[#This Row],[Potenza media oraria consumata normalizzata]]</f>
        <v>25.96584686980043</v>
      </c>
    </row>
    <row r="2291" spans="1:3" x14ac:dyDescent="0.3">
      <c r="A2291" s="4">
        <v>43561.375103009261</v>
      </c>
      <c r="B2291">
        <v>8.4150883017180614E-5</v>
      </c>
      <c r="C2291" s="9">
        <f>$E$4*Table154[[#This Row],[Potenza media oraria consumata normalizzata]]</f>
        <v>26.112019000231143</v>
      </c>
    </row>
    <row r="2292" spans="1:3" x14ac:dyDescent="0.3">
      <c r="A2292" s="4">
        <v>43561.416769733798</v>
      </c>
      <c r="B2292">
        <v>7.9009530331465688E-5</v>
      </c>
      <c r="C2292" s="9">
        <f>$E$4*Table154[[#This Row],[Potenza media oraria consumata normalizzata]]</f>
        <v>24.516657261853805</v>
      </c>
    </row>
    <row r="2293" spans="1:3" x14ac:dyDescent="0.3">
      <c r="A2293" s="4">
        <v>43561.458436458335</v>
      </c>
      <c r="B2293">
        <v>8.8433421430280767E-5</v>
      </c>
      <c r="C2293" s="9">
        <f>$E$4*Table154[[#This Row],[Potenza media oraria consumata normalizzata]]</f>
        <v>27.44089066981612</v>
      </c>
    </row>
    <row r="2294" spans="1:3" x14ac:dyDescent="0.3">
      <c r="A2294" s="4">
        <v>43561.500103182872</v>
      </c>
      <c r="B2294">
        <v>9.5665096818790167E-5</v>
      </c>
      <c r="C2294" s="9">
        <f>$E$4*Table154[[#This Row],[Potenza media oraria consumata normalizzata]]</f>
        <v>29.68487954287059</v>
      </c>
    </row>
    <row r="2295" spans="1:3" x14ac:dyDescent="0.3">
      <c r="A2295" s="4">
        <v>43561.54176990741</v>
      </c>
      <c r="B2295">
        <v>1.105748703221191E-4</v>
      </c>
      <c r="C2295" s="9">
        <f>$E$4*Table154[[#This Row],[Potenza media oraria consumata normalizzata]]</f>
        <v>34.311382260953557</v>
      </c>
    </row>
    <row r="2296" spans="1:3" x14ac:dyDescent="0.3">
      <c r="A2296" s="4">
        <v>43561.583436631947</v>
      </c>
      <c r="B2296">
        <v>7.8645829609565862E-5</v>
      </c>
      <c r="C2296" s="9">
        <f>$E$4*Table154[[#This Row],[Potenza media oraria consumata normalizzata]]</f>
        <v>24.403800927848287</v>
      </c>
    </row>
    <row r="2297" spans="1:3" x14ac:dyDescent="0.3">
      <c r="A2297" s="4">
        <v>43561.625103356484</v>
      </c>
      <c r="B2297">
        <v>6.4164531769460054E-5</v>
      </c>
      <c r="C2297" s="9">
        <f>$E$4*Table154[[#This Row],[Potenza media oraria consumata normalizzata]]</f>
        <v>19.910254208063456</v>
      </c>
    </row>
    <row r="2298" spans="1:3" x14ac:dyDescent="0.3">
      <c r="A2298" s="4">
        <v>43561.666770081021</v>
      </c>
      <c r="B2298">
        <v>9.4134418959986811E-5</v>
      </c>
      <c r="C2298" s="9">
        <f>$E$4*Table154[[#This Row],[Potenza media oraria consumata normalizzata]]</f>
        <v>29.209910203283908</v>
      </c>
    </row>
    <row r="2299" spans="1:3" x14ac:dyDescent="0.3">
      <c r="A2299" s="4">
        <v>43561.708436805558</v>
      </c>
      <c r="B2299">
        <v>9.9348689614508386E-5</v>
      </c>
      <c r="C2299" s="9">
        <f>$E$4*Table154[[#This Row],[Potenza media oraria consumata normalizzata]]</f>
        <v>30.827898387381953</v>
      </c>
    </row>
    <row r="2300" spans="1:3" x14ac:dyDescent="0.3">
      <c r="A2300" s="4">
        <v>43561.750103530096</v>
      </c>
      <c r="B2300">
        <v>1.3760877738492824E-4</v>
      </c>
      <c r="C2300" s="9">
        <f>$E$4*Table154[[#This Row],[Potenza media oraria consumata normalizzata]]</f>
        <v>42.700003622543235</v>
      </c>
    </row>
    <row r="2301" spans="1:3" x14ac:dyDescent="0.3">
      <c r="A2301" s="4">
        <v>43561.791770254633</v>
      </c>
      <c r="B2301">
        <v>8.6302571371806125E-5</v>
      </c>
      <c r="C2301" s="9">
        <f>$E$4*Table154[[#This Row],[Potenza media oraria consumata normalizzata]]</f>
        <v>26.77968789667144</v>
      </c>
    </row>
    <row r="2302" spans="1:3" x14ac:dyDescent="0.3">
      <c r="A2302" s="4">
        <v>43561.83343697917</v>
      </c>
      <c r="B2302">
        <v>1.1532446962361666E-4</v>
      </c>
      <c r="C2302" s="9">
        <f>$E$4*Table154[[#This Row],[Potenza media oraria consumata normalizzata]]</f>
        <v>35.78518292420825</v>
      </c>
    </row>
    <row r="2303" spans="1:3" x14ac:dyDescent="0.3">
      <c r="A2303" s="4">
        <v>43561.875103703707</v>
      </c>
      <c r="B2303">
        <v>1.0931344024798007E-4</v>
      </c>
      <c r="C2303" s="9">
        <f>$E$4*Table154[[#This Row],[Potenza media oraria consumata normalizzata]]</f>
        <v>33.919960508948215</v>
      </c>
    </row>
    <row r="2304" spans="1:3" x14ac:dyDescent="0.3">
      <c r="A2304" s="4">
        <v>43561.916770428237</v>
      </c>
      <c r="B2304">
        <v>9.3927272090692585E-5</v>
      </c>
      <c r="C2304" s="9">
        <f>$E$4*Table154[[#This Row],[Potenza media oraria consumata normalizzata]]</f>
        <v>29.14563252974191</v>
      </c>
    </row>
    <row r="2305" spans="1:3" x14ac:dyDescent="0.3">
      <c r="A2305" s="4">
        <v>43561.958437152774</v>
      </c>
      <c r="B2305">
        <v>8.7080676135479907E-5</v>
      </c>
      <c r="C2305" s="9">
        <f>$E$4*Table154[[#This Row],[Potenza media oraria consumata normalizzata]]</f>
        <v>27.021133804839415</v>
      </c>
    </row>
    <row r="2306" spans="1:3" x14ac:dyDescent="0.3">
      <c r="A2306" s="4">
        <v>43562.000103877312</v>
      </c>
      <c r="B2306">
        <v>7.131699017650926E-5</v>
      </c>
      <c r="C2306" s="9">
        <f>$E$4*Table154[[#This Row],[Potenza media oraria consumata normalizzata]]</f>
        <v>22.129662051770822</v>
      </c>
    </row>
    <row r="2307" spans="1:3" x14ac:dyDescent="0.3">
      <c r="A2307" s="4">
        <v>43562.041770601849</v>
      </c>
      <c r="B2307">
        <v>7.3142139286553915E-5</v>
      </c>
      <c r="C2307" s="9">
        <f>$E$4*Table154[[#This Row],[Potenza media oraria consumata normalizzata]]</f>
        <v>22.696005820617678</v>
      </c>
    </row>
    <row r="2308" spans="1:3" x14ac:dyDescent="0.3">
      <c r="A2308" s="4">
        <v>43562.083437326386</v>
      </c>
      <c r="B2308">
        <v>6.7316302761224461E-5</v>
      </c>
      <c r="C2308" s="9">
        <f>$E$4*Table154[[#This Row],[Potenza media oraria consumata normalizzata]]</f>
        <v>20.88824874680795</v>
      </c>
    </row>
    <row r="2309" spans="1:3" x14ac:dyDescent="0.3">
      <c r="A2309" s="4">
        <v>43562.125104050923</v>
      </c>
      <c r="B2309">
        <v>7.2447669406780515E-5</v>
      </c>
      <c r="C2309" s="9">
        <f>$E$4*Table154[[#This Row],[Potenza media oraria consumata normalizzata]]</f>
        <v>22.480511816923993</v>
      </c>
    </row>
    <row r="2310" spans="1:3" x14ac:dyDescent="0.3">
      <c r="A2310" s="4">
        <v>43562.16677077546</v>
      </c>
      <c r="B2310">
        <v>9.3363172909818049E-5</v>
      </c>
      <c r="C2310" s="9">
        <f>$E$4*Table154[[#This Row],[Potenza media oraria consumata normalizzata]]</f>
        <v>28.970592553916539</v>
      </c>
    </row>
    <row r="2311" spans="1:3" x14ac:dyDescent="0.3">
      <c r="A2311" s="4">
        <v>43562.208437499998</v>
      </c>
      <c r="B2311">
        <v>1.0366087257403323E-4</v>
      </c>
      <c r="C2311" s="9">
        <f>$E$4*Table154[[#This Row],[Potenza media oraria consumata normalizzata]]</f>
        <v>32.16596875972251</v>
      </c>
    </row>
    <row r="2312" spans="1:3" x14ac:dyDescent="0.3">
      <c r="A2312" s="4">
        <v>43562.250104224535</v>
      </c>
      <c r="B2312">
        <v>9.4012120391548056E-5</v>
      </c>
      <c r="C2312" s="9">
        <f>$E$4*Table154[[#This Row],[Potenza media oraria consumata normalizzata]]</f>
        <v>29.171960957497362</v>
      </c>
    </row>
    <row r="2313" spans="1:3" x14ac:dyDescent="0.3">
      <c r="A2313" s="4">
        <v>43562.291770949072</v>
      </c>
      <c r="B2313">
        <v>9.9805666724260921E-5</v>
      </c>
      <c r="C2313" s="9">
        <f>$E$4*Table154[[#This Row],[Potenza media oraria consumata normalizzata]]</f>
        <v>30.969698384538162</v>
      </c>
    </row>
    <row r="2314" spans="1:3" x14ac:dyDescent="0.3">
      <c r="A2314" s="4">
        <v>43562.333437673609</v>
      </c>
      <c r="B2314">
        <v>1.0881070901626948E-4</v>
      </c>
      <c r="C2314" s="9">
        <f>$E$4*Table154[[#This Row],[Potenza media oraria consumata normalizzata]]</f>
        <v>33.763963007748423</v>
      </c>
    </row>
    <row r="2315" spans="1:3" x14ac:dyDescent="0.3">
      <c r="A2315" s="4">
        <v>43562.375104398147</v>
      </c>
      <c r="B2315">
        <v>8.5035557590896118E-5</v>
      </c>
      <c r="C2315" s="9">
        <f>$E$4*Table154[[#This Row],[Potenza media oraria consumata normalizzata]]</f>
        <v>26.386533520455064</v>
      </c>
    </row>
    <row r="2316" spans="1:3" x14ac:dyDescent="0.3">
      <c r="A2316" s="4">
        <v>43562.416771122684</v>
      </c>
      <c r="B2316">
        <v>1.1508278709228786E-4</v>
      </c>
      <c r="C2316" s="9">
        <f>$E$4*Table154[[#This Row],[Potenza media oraria consumata normalizzata]]</f>
        <v>35.710188834736925</v>
      </c>
    </row>
    <row r="2317" spans="1:3" x14ac:dyDescent="0.3">
      <c r="A2317" s="4">
        <v>43562.458437847221</v>
      </c>
      <c r="B2317">
        <v>1.0229954619904056E-4</v>
      </c>
      <c r="C2317" s="9">
        <f>$E$4*Table154[[#This Row],[Potenza media oraria consumata normalizzata]]</f>
        <v>31.743549185562287</v>
      </c>
    </row>
    <row r="2318" spans="1:3" x14ac:dyDescent="0.3">
      <c r="A2318" s="4">
        <v>43562.500104571758</v>
      </c>
      <c r="B2318">
        <v>1.1366737710388826E-4</v>
      </c>
      <c r="C2318" s="9">
        <f>$E$4*Table154[[#This Row],[Potenza media oraria consumata normalizzata]]</f>
        <v>35.270987115336524</v>
      </c>
    </row>
    <row r="2319" spans="1:3" x14ac:dyDescent="0.3">
      <c r="A2319" s="4">
        <v>43562.541771296295</v>
      </c>
      <c r="B2319">
        <v>1.0418656962099825E-4</v>
      </c>
      <c r="C2319" s="9">
        <f>$E$4*Table154[[#This Row],[Potenza media oraria consumata normalizzata]]</f>
        <v>32.329092553395753</v>
      </c>
    </row>
    <row r="2320" spans="1:3" x14ac:dyDescent="0.3">
      <c r="A2320" s="4">
        <v>43562.583438020833</v>
      </c>
      <c r="B2320">
        <v>8.8267081369645655E-5</v>
      </c>
      <c r="C2320" s="9">
        <f>$E$4*Table154[[#This Row],[Potenza media oraria consumata normalizzata]]</f>
        <v>27.389275349001046</v>
      </c>
    </row>
    <row r="2321" spans="1:3" x14ac:dyDescent="0.3">
      <c r="A2321" s="4">
        <v>43562.62510474537</v>
      </c>
      <c r="B2321">
        <v>8.6256247023956E-5</v>
      </c>
      <c r="C2321" s="9">
        <f>$E$4*Table154[[#This Row],[Potenza media oraria consumata normalizzata]]</f>
        <v>26.765313451533547</v>
      </c>
    </row>
    <row r="2322" spans="1:3" x14ac:dyDescent="0.3">
      <c r="A2322" s="4">
        <v>43562.666771469907</v>
      </c>
      <c r="B2322">
        <v>9.9356432062565334E-5</v>
      </c>
      <c r="C2322" s="9">
        <f>$E$4*Table154[[#This Row],[Potenza media oraria consumata normalizzata]]</f>
        <v>30.830300869014025</v>
      </c>
    </row>
    <row r="2323" spans="1:3" x14ac:dyDescent="0.3">
      <c r="A2323" s="4">
        <v>43562.708438194444</v>
      </c>
      <c r="B2323">
        <v>9.4130547354089972E-5</v>
      </c>
      <c r="C2323" s="9">
        <f>$E$4*Table154[[#This Row],[Potenza media oraria consumata normalizzata]]</f>
        <v>29.208708843974119</v>
      </c>
    </row>
    <row r="2324" spans="1:3" x14ac:dyDescent="0.3">
      <c r="A2324" s="4">
        <v>43562.750104918981</v>
      </c>
      <c r="B2324">
        <v>1.7053421135682114E-4</v>
      </c>
      <c r="C2324" s="9">
        <f>$E$4*Table154[[#This Row],[Potenza media oraria consumata normalizzata]]</f>
        <v>52.916765784021599</v>
      </c>
    </row>
    <row r="2325" spans="1:3" x14ac:dyDescent="0.3">
      <c r="A2325" s="4">
        <v>43562.791771643519</v>
      </c>
      <c r="B2325">
        <v>1.4606981706726663E-4</v>
      </c>
      <c r="C2325" s="9">
        <f>$E$4*Table154[[#This Row],[Potenza media oraria consumata normalizzata]]</f>
        <v>45.325464235972838</v>
      </c>
    </row>
    <row r="2326" spans="1:3" x14ac:dyDescent="0.3">
      <c r="A2326" s="4">
        <v>43562.833438368056</v>
      </c>
      <c r="B2326">
        <v>1.0747731196199172E-4</v>
      </c>
      <c r="C2326" s="9">
        <f>$E$4*Table154[[#This Row],[Potenza media oraria consumata normalizzata]]</f>
        <v>33.350209901806032</v>
      </c>
    </row>
    <row r="2327" spans="1:3" x14ac:dyDescent="0.3">
      <c r="A2327" s="4">
        <v>43562.875105092593</v>
      </c>
      <c r="B2327">
        <v>9.29989647322703E-5</v>
      </c>
      <c r="C2327" s="9">
        <f>$E$4*Table154[[#This Row],[Potenza media oraria consumata normalizzata]]</f>
        <v>28.857578756423475</v>
      </c>
    </row>
    <row r="2328" spans="1:3" x14ac:dyDescent="0.3">
      <c r="A2328" s="4">
        <v>43562.91677181713</v>
      </c>
      <c r="B2328">
        <v>8.5691580533827882E-5</v>
      </c>
      <c r="C2328" s="9">
        <f>$E$4*Table154[[#This Row],[Potenza media oraria consumata normalizzata]]</f>
        <v>26.59009743964679</v>
      </c>
    </row>
    <row r="2329" spans="1:3" x14ac:dyDescent="0.3">
      <c r="A2329" s="4">
        <v>43562.958438541667</v>
      </c>
      <c r="B2329">
        <v>7.8958218722106668E-5</v>
      </c>
      <c r="C2329" s="9">
        <f>$E$4*Table154[[#This Row],[Potenza media oraria consumata normalizzata]]</f>
        <v>24.5007352694697</v>
      </c>
    </row>
    <row r="2330" spans="1:3" x14ac:dyDescent="0.3">
      <c r="A2330" s="4">
        <v>43563.000105266205</v>
      </c>
      <c r="B2330">
        <v>6.4724476894104975E-5</v>
      </c>
      <c r="C2330" s="9">
        <f>$E$4*Table154[[#This Row],[Potenza media oraria consumata normalizzata]]</f>
        <v>20.084005180240773</v>
      </c>
    </row>
    <row r="2331" spans="1:3" x14ac:dyDescent="0.3">
      <c r="A2331" s="4">
        <v>43563.041771990742</v>
      </c>
      <c r="B2331">
        <v>6.414366840710996E-5</v>
      </c>
      <c r="C2331" s="9">
        <f>$E$4*Table154[[#This Row],[Potenza media oraria consumata normalizzata]]</f>
        <v>19.903780306726219</v>
      </c>
    </row>
    <row r="2332" spans="1:3" x14ac:dyDescent="0.3">
      <c r="A2332" s="4">
        <v>43563.083438715279</v>
      </c>
      <c r="B2332">
        <v>6.4808511181567839E-5</v>
      </c>
      <c r="C2332" s="9">
        <f>$E$4*Table154[[#This Row],[Potenza media oraria consumata normalizzata]]</f>
        <v>20.1100810196405</v>
      </c>
    </row>
    <row r="2333" spans="1:3" x14ac:dyDescent="0.3">
      <c r="A2333" s="4">
        <v>43563.125105439816</v>
      </c>
      <c r="B2333">
        <v>6.832485649344277E-5</v>
      </c>
      <c r="C2333" s="9">
        <f>$E$4*Table154[[#This Row],[Potenza media oraria consumata normalizzata]]</f>
        <v>21.201202969915293</v>
      </c>
    </row>
    <row r="2334" spans="1:3" x14ac:dyDescent="0.3">
      <c r="A2334" s="4">
        <v>43563.166772164353</v>
      </c>
      <c r="B2334">
        <v>8.3520604004517517E-5</v>
      </c>
      <c r="C2334" s="9">
        <f>$E$4*Table154[[#This Row],[Potenza media oraria consumata normalizzata]]</f>
        <v>25.916443422601784</v>
      </c>
    </row>
    <row r="2335" spans="1:3" x14ac:dyDescent="0.3">
      <c r="A2335" s="4">
        <v>43563.208438888891</v>
      </c>
      <c r="B2335">
        <v>8.4993523905508092E-5</v>
      </c>
      <c r="C2335" s="9">
        <f>$E$4*Table154[[#This Row],[Potenza media oraria consumata normalizzata]]</f>
        <v>26.373490467879162</v>
      </c>
    </row>
    <row r="2336" spans="1:3" x14ac:dyDescent="0.3">
      <c r="A2336" s="4">
        <v>43563.250105613428</v>
      </c>
      <c r="B2336">
        <v>7.9549263700202808E-5</v>
      </c>
      <c r="C2336" s="9">
        <f>$E$4*Table154[[#This Row],[Potenza media oraria consumata normalizzata]]</f>
        <v>24.684136526172932</v>
      </c>
    </row>
    <row r="2337" spans="1:3" x14ac:dyDescent="0.3">
      <c r="A2337" s="4">
        <v>43563.291772337965</v>
      </c>
      <c r="B2337">
        <v>8.1256239252149501E-5</v>
      </c>
      <c r="C2337" s="9">
        <f>$E$4*Table154[[#This Row],[Potenza media oraria consumata normalizzata]]</f>
        <v>25.213811039941991</v>
      </c>
    </row>
    <row r="2338" spans="1:3" x14ac:dyDescent="0.3">
      <c r="A2338" s="4">
        <v>43563.333439062502</v>
      </c>
      <c r="B2338">
        <v>7.4278807417331056E-5</v>
      </c>
      <c r="C2338" s="9">
        <f>$E$4*Table154[[#This Row],[Potenza media oraria consumata normalizzata]]</f>
        <v>23.048713941597828</v>
      </c>
    </row>
    <row r="2339" spans="1:3" x14ac:dyDescent="0.3">
      <c r="A2339" s="4">
        <v>43563.37510578704</v>
      </c>
      <c r="B2339">
        <v>9.0481896259397458E-5</v>
      </c>
      <c r="C2339" s="9">
        <f>$E$4*Table154[[#This Row],[Potenza media oraria consumata normalizzata]]</f>
        <v>28.07653240929103</v>
      </c>
    </row>
    <row r="2340" spans="1:3" x14ac:dyDescent="0.3">
      <c r="A2340" s="4">
        <v>43563.416772511577</v>
      </c>
      <c r="B2340">
        <v>6.579129157506442E-5</v>
      </c>
      <c r="C2340" s="9">
        <f>$E$4*Table154[[#This Row],[Potenza media oraria consumata normalizzata]]</f>
        <v>20.415037775742491</v>
      </c>
    </row>
    <row r="2341" spans="1:3" x14ac:dyDescent="0.3">
      <c r="A2341" s="4">
        <v>43563.458439236114</v>
      </c>
      <c r="B2341">
        <v>9.8212368845873048E-5</v>
      </c>
      <c r="C2341" s="9">
        <f>$E$4*Table154[[#This Row],[Potenza media oraria consumata normalizzata]]</f>
        <v>30.475298052874408</v>
      </c>
    </row>
    <row r="2342" spans="1:3" x14ac:dyDescent="0.3">
      <c r="A2342" s="4">
        <v>43563.500105960651</v>
      </c>
      <c r="B2342">
        <v>1.313166890397196E-4</v>
      </c>
      <c r="C2342" s="9">
        <f>$E$4*Table154[[#This Row],[Potenza media oraria consumata normalizzata]]</f>
        <v>40.747568609024988</v>
      </c>
    </row>
    <row r="2343" spans="1:3" x14ac:dyDescent="0.3">
      <c r="A2343" s="4">
        <v>43563.541772685188</v>
      </c>
      <c r="B2343">
        <v>1.1657336302919429E-4</v>
      </c>
      <c r="C2343" s="9">
        <f>$E$4*Table154[[#This Row],[Potenza media oraria consumata normalizzata]]</f>
        <v>36.172714547958989</v>
      </c>
    </row>
    <row r="2344" spans="1:3" x14ac:dyDescent="0.3">
      <c r="A2344" s="4">
        <v>43563.583439409726</v>
      </c>
      <c r="B2344">
        <v>8.395070739912072E-5</v>
      </c>
      <c r="C2344" s="9">
        <f>$E$4*Table154[[#This Row],[Potenza media oraria consumata normalizzata]]</f>
        <v>26.049904505947161</v>
      </c>
    </row>
    <row r="2345" spans="1:3" x14ac:dyDescent="0.3">
      <c r="A2345" s="4">
        <v>43563.625106134263</v>
      </c>
      <c r="B2345">
        <v>7.5847869405714177E-5</v>
      </c>
      <c r="C2345" s="9">
        <f>$E$4*Table154[[#This Row],[Potenza media oraria consumata normalizzata]]</f>
        <v>23.535593876593108</v>
      </c>
    </row>
    <row r="2346" spans="1:3" x14ac:dyDescent="0.3">
      <c r="A2346" s="4">
        <v>43563.666772858793</v>
      </c>
      <c r="B2346">
        <v>9.7551008719878445E-5</v>
      </c>
      <c r="C2346" s="9">
        <f>$E$4*Table154[[#This Row],[Potenza media oraria consumata normalizzata]]</f>
        <v>30.270078005778281</v>
      </c>
    </row>
    <row r="2347" spans="1:3" x14ac:dyDescent="0.3">
      <c r="A2347" s="4">
        <v>43563.70843958333</v>
      </c>
      <c r="B2347">
        <v>1.0324684983128266E-4</v>
      </c>
      <c r="C2347" s="9">
        <f>$E$4*Table154[[#This Row],[Potenza media oraria consumata normalizzata]]</f>
        <v>32.037497502647014</v>
      </c>
    </row>
    <row r="2348" spans="1:3" x14ac:dyDescent="0.3">
      <c r="A2348" s="4">
        <v>43563.750106307867</v>
      </c>
      <c r="B2348">
        <v>1.5860981014497071E-4</v>
      </c>
      <c r="C2348" s="9">
        <f>$E$4*Table154[[#This Row],[Potenza media oraria consumata normalizzata]]</f>
        <v>49.216624087984407</v>
      </c>
    </row>
    <row r="2349" spans="1:3" x14ac:dyDescent="0.3">
      <c r="A2349" s="4">
        <v>43563.791773032404</v>
      </c>
      <c r="B2349">
        <v>1.1258591888376161E-4</v>
      </c>
      <c r="C2349" s="9">
        <f>$E$4*Table154[[#This Row],[Potenza media oraria consumata normalizzata]]</f>
        <v>34.935410629631228</v>
      </c>
    </row>
    <row r="2350" spans="1:3" x14ac:dyDescent="0.3">
      <c r="A2350" s="4">
        <v>43563.833439756942</v>
      </c>
      <c r="B2350">
        <v>1.2114725338154804E-4</v>
      </c>
      <c r="C2350" s="9">
        <f>$E$4*Table154[[#This Row],[Potenza media oraria consumata normalizzata]]</f>
        <v>37.591992724294357</v>
      </c>
    </row>
    <row r="2351" spans="1:3" x14ac:dyDescent="0.3">
      <c r="A2351" s="4">
        <v>43563.875106481479</v>
      </c>
      <c r="B2351">
        <v>9.8824726639956797E-5</v>
      </c>
      <c r="C2351" s="9">
        <f>$E$4*Table154[[#This Row],[Potenza media oraria consumata normalizzata]]</f>
        <v>30.665312676378594</v>
      </c>
    </row>
    <row r="2352" spans="1:3" x14ac:dyDescent="0.3">
      <c r="A2352" s="4">
        <v>43563.916773206016</v>
      </c>
      <c r="B2352">
        <v>8.463436011659822E-5</v>
      </c>
      <c r="C2352" s="9">
        <f>$E$4*Table154[[#This Row],[Potenza media oraria consumata normalizzata]]</f>
        <v>26.262041944180428</v>
      </c>
    </row>
    <row r="2353" spans="1:3" x14ac:dyDescent="0.3">
      <c r="A2353" s="4">
        <v>43563.958439930553</v>
      </c>
      <c r="B2353">
        <v>7.1045440931754143E-5</v>
      </c>
      <c r="C2353" s="9">
        <f>$E$4*Table154[[#This Row],[Potenza media oraria consumata normalizzata]]</f>
        <v>22.04540032112331</v>
      </c>
    </row>
    <row r="2354" spans="1:3" x14ac:dyDescent="0.3">
      <c r="A2354" s="4">
        <v>43564.00010665509</v>
      </c>
      <c r="B2354">
        <v>6.1601801107934325E-5</v>
      </c>
      <c r="C2354" s="9">
        <f>$E$4*Table154[[#This Row],[Potenza media oraria consumata normalizzata]]</f>
        <v>19.115038883792021</v>
      </c>
    </row>
    <row r="2355" spans="1:3" x14ac:dyDescent="0.3">
      <c r="A2355" s="4">
        <v>43564.041773379628</v>
      </c>
      <c r="B2355">
        <v>6.2045269022018454E-5</v>
      </c>
      <c r="C2355" s="9">
        <f>$E$4*Table154[[#This Row],[Potenza media oraria consumata normalizzata]]</f>
        <v>19.252646977532326</v>
      </c>
    </row>
    <row r="2356" spans="1:3" x14ac:dyDescent="0.3">
      <c r="A2356" s="4">
        <v>43564.083440104165</v>
      </c>
      <c r="B2356">
        <v>5.7839564279405523E-5</v>
      </c>
      <c r="C2356" s="9">
        <f>$E$4*Table154[[#This Row],[Potenza media oraria consumata normalizzata]]</f>
        <v>17.947616795899535</v>
      </c>
    </row>
    <row r="2357" spans="1:3" x14ac:dyDescent="0.3">
      <c r="A2357" s="4">
        <v>43564.125106828702</v>
      </c>
      <c r="B2357">
        <v>6.2133077501434587E-5</v>
      </c>
      <c r="C2357" s="9">
        <f>$E$4*Table154[[#This Row],[Potenza media oraria consumata normalizzata]]</f>
        <v>19.279893948695154</v>
      </c>
    </row>
    <row r="2358" spans="1:3" x14ac:dyDescent="0.3">
      <c r="A2358" s="4">
        <v>43564.166773553239</v>
      </c>
      <c r="B2358">
        <v>7.0063572535406329E-5</v>
      </c>
      <c r="C2358" s="9">
        <f>$E$4*Table154[[#This Row],[Potenza media oraria consumata normalizzata]]</f>
        <v>21.740726557736583</v>
      </c>
    </row>
    <row r="2359" spans="1:3" x14ac:dyDescent="0.3">
      <c r="A2359" s="4">
        <v>43564.208440277776</v>
      </c>
      <c r="B2359">
        <v>7.6624078834151098E-5</v>
      </c>
      <c r="C2359" s="9">
        <f>$E$4*Table154[[#This Row],[Potenza media oraria consumata normalizzata]]</f>
        <v>23.776451662237086</v>
      </c>
    </row>
    <row r="2360" spans="1:3" x14ac:dyDescent="0.3">
      <c r="A2360" s="4">
        <v>43564.250107002314</v>
      </c>
      <c r="B2360">
        <v>8.8523475085458677E-5</v>
      </c>
      <c r="C2360" s="9">
        <f>$E$4*Table154[[#This Row],[Potenza media oraria consumata normalizzata]]</f>
        <v>27.468834319017827</v>
      </c>
    </row>
    <row r="2361" spans="1:3" x14ac:dyDescent="0.3">
      <c r="A2361" s="4">
        <v>43564.291773726851</v>
      </c>
      <c r="B2361">
        <v>7.3938452614913237E-5</v>
      </c>
      <c r="C2361" s="9">
        <f>$E$4*Table154[[#This Row],[Potenza media oraria consumata normalizzata]]</f>
        <v>22.943101846407579</v>
      </c>
    </row>
    <row r="2362" spans="1:3" x14ac:dyDescent="0.3">
      <c r="A2362" s="4">
        <v>43564.333440451388</v>
      </c>
      <c r="B2362">
        <v>8.1892157625554585E-5</v>
      </c>
      <c r="C2362" s="9">
        <f>$E$4*Table154[[#This Row],[Potenza media oraria consumata normalizzata]]</f>
        <v>25.411136511209587</v>
      </c>
    </row>
    <row r="2363" spans="1:3" x14ac:dyDescent="0.3">
      <c r="A2363" s="4">
        <v>43564.375107175925</v>
      </c>
      <c r="B2363">
        <v>9.0802697736821149E-5</v>
      </c>
      <c r="C2363" s="9">
        <f>$E$4*Table154[[#This Row],[Potenza media oraria consumata normalizzata]]</f>
        <v>28.176077107735601</v>
      </c>
    </row>
    <row r="2364" spans="1:3" x14ac:dyDescent="0.3">
      <c r="A2364" s="4">
        <v>43564.416773900462</v>
      </c>
      <c r="B2364">
        <v>9.988768463908448E-5</v>
      </c>
      <c r="C2364" s="9">
        <f>$E$4*Table154[[#This Row],[Potenza media oraria consumata normalizzata]]</f>
        <v>30.995148543507913</v>
      </c>
    </row>
    <row r="2365" spans="1:3" x14ac:dyDescent="0.3">
      <c r="A2365" s="4">
        <v>43564.458440625</v>
      </c>
      <c r="B2365">
        <v>8.4600371236223738E-5</v>
      </c>
      <c r="C2365" s="9">
        <f>$E$4*Table154[[#This Row],[Potenza media oraria consumata normalizzata]]</f>
        <v>26.251495194600224</v>
      </c>
    </row>
    <row r="2366" spans="1:3" x14ac:dyDescent="0.3">
      <c r="A2366" s="4">
        <v>43564.500107349537</v>
      </c>
      <c r="B2366">
        <v>8.8740476844667614E-5</v>
      </c>
      <c r="C2366" s="9">
        <f>$E$4*Table154[[#This Row],[Potenza media oraria consumata normalizzata]]</f>
        <v>27.53616996490036</v>
      </c>
    </row>
    <row r="2367" spans="1:3" x14ac:dyDescent="0.3">
      <c r="A2367" s="4">
        <v>43564.541774074074</v>
      </c>
      <c r="B2367">
        <v>9.3472667441399067E-5</v>
      </c>
      <c r="C2367" s="9">
        <f>$E$4*Table154[[#This Row],[Potenza media oraria consumata normalizzata]]</f>
        <v>29.004568707066131</v>
      </c>
    </row>
    <row r="2368" spans="1:3" x14ac:dyDescent="0.3">
      <c r="A2368" s="4">
        <v>43564.583440798611</v>
      </c>
      <c r="B2368">
        <v>8.1013268581677628E-5</v>
      </c>
      <c r="C2368" s="9">
        <f>$E$4*Table154[[#This Row],[Potenza media oraria consumata normalizzata]]</f>
        <v>25.138417240894569</v>
      </c>
    </row>
    <row r="2369" spans="1:3" x14ac:dyDescent="0.3">
      <c r="A2369" s="4">
        <v>43564.625107523148</v>
      </c>
      <c r="B2369">
        <v>7.4857048728469493E-5</v>
      </c>
      <c r="C2369" s="9">
        <f>$E$4*Table154[[#This Row],[Potenza media oraria consumata normalizzata]]</f>
        <v>23.228142220444084</v>
      </c>
    </row>
    <row r="2370" spans="1:3" x14ac:dyDescent="0.3">
      <c r="A2370" s="4">
        <v>43564.666774247686</v>
      </c>
      <c r="B2370">
        <v>7.7578678165915143E-5</v>
      </c>
      <c r="C2370" s="9">
        <f>$E$4*Table154[[#This Row],[Potenza media oraria consumata normalizzata]]</f>
        <v>24.072663834883468</v>
      </c>
    </row>
    <row r="2371" spans="1:3" x14ac:dyDescent="0.3">
      <c r="A2371" s="4">
        <v>43564.708440972223</v>
      </c>
      <c r="B2371">
        <v>1.283856064448005E-4</v>
      </c>
      <c r="C2371" s="9">
        <f>$E$4*Table154[[#This Row],[Potenza media oraria consumata normalizzata]]</f>
        <v>39.838053679821599</v>
      </c>
    </row>
    <row r="2372" spans="1:3" x14ac:dyDescent="0.3">
      <c r="A2372" s="4">
        <v>43564.75010769676</v>
      </c>
      <c r="B2372">
        <v>1.2803442244019474E-4</v>
      </c>
      <c r="C2372" s="9">
        <f>$E$4*Table154[[#This Row],[Potenza media oraria consumata normalizzata]]</f>
        <v>39.729081283192428</v>
      </c>
    </row>
    <row r="2373" spans="1:3" x14ac:dyDescent="0.3">
      <c r="A2373" s="4">
        <v>43564.791774421297</v>
      </c>
      <c r="B2373">
        <v>1.3101131775066001E-4</v>
      </c>
      <c r="C2373" s="9">
        <f>$E$4*Table154[[#This Row],[Potenza media oraria consumata normalizzata]]</f>
        <v>40.652811898029803</v>
      </c>
    </row>
    <row r="2374" spans="1:3" x14ac:dyDescent="0.3">
      <c r="A2374" s="4">
        <v>43564.833441145835</v>
      </c>
      <c r="B2374">
        <v>8.6798969272764472E-5</v>
      </c>
      <c r="C2374" s="9">
        <f>$E$4*Table154[[#This Row],[Potenza media oraria consumata normalizzata]]</f>
        <v>26.933720165338816</v>
      </c>
    </row>
    <row r="2375" spans="1:3" x14ac:dyDescent="0.3">
      <c r="A2375" s="4">
        <v>43564.875107870372</v>
      </c>
      <c r="B2375">
        <v>9.4196032502950422E-5</v>
      </c>
      <c r="C2375" s="9">
        <f>$E$4*Table154[[#This Row],[Potenza media oraria consumata normalizzata]]</f>
        <v>29.229028885665517</v>
      </c>
    </row>
    <row r="2376" spans="1:3" x14ac:dyDescent="0.3">
      <c r="A2376" s="4">
        <v>43564.916774594909</v>
      </c>
      <c r="B2376">
        <v>9.3975162339883216E-5</v>
      </c>
      <c r="C2376" s="9">
        <f>$E$4*Table154[[#This Row],[Potenza media oraria consumata normalizzata]]</f>
        <v>29.160492874065763</v>
      </c>
    </row>
    <row r="2377" spans="1:3" x14ac:dyDescent="0.3">
      <c r="A2377" s="4">
        <v>43564.958441319446</v>
      </c>
      <c r="B2377">
        <v>6.5574358666909723E-5</v>
      </c>
      <c r="C2377" s="9">
        <f>$E$4*Table154[[#This Row],[Potenza media oraria consumata normalizzata]]</f>
        <v>20.347723494342087</v>
      </c>
    </row>
    <row r="2378" spans="1:3" x14ac:dyDescent="0.3">
      <c r="A2378" s="4">
        <v>43565.000108043983</v>
      </c>
      <c r="B2378">
        <v>8.3007232619299365E-5</v>
      </c>
      <c r="C2378" s="9">
        <f>$E$4*Table154[[#This Row],[Potenza media oraria consumata normalizzata]]</f>
        <v>25.757144281768593</v>
      </c>
    </row>
    <row r="2379" spans="1:3" x14ac:dyDescent="0.3">
      <c r="A2379" s="4">
        <v>43565.041774768521</v>
      </c>
      <c r="B2379">
        <v>6.8546890521153459E-5</v>
      </c>
      <c r="C2379" s="9">
        <f>$E$4*Table154[[#This Row],[Potenza media oraria consumata normalizzata]]</f>
        <v>21.270100128713917</v>
      </c>
    </row>
    <row r="2380" spans="1:3" x14ac:dyDescent="0.3">
      <c r="A2380" s="4">
        <v>43565.083441493058</v>
      </c>
      <c r="B2380">
        <v>7.504566955646825E-5</v>
      </c>
      <c r="C2380" s="9">
        <f>$E$4*Table154[[#This Row],[Potenza media oraria consumata normalizzata]]</f>
        <v>23.286671263372099</v>
      </c>
    </row>
    <row r="2381" spans="1:3" x14ac:dyDescent="0.3">
      <c r="A2381" s="4">
        <v>43565.125108217595</v>
      </c>
      <c r="B2381">
        <v>8.4036856564057767E-5</v>
      </c>
      <c r="C2381" s="9">
        <f>$E$4*Table154[[#This Row],[Potenza media oraria consumata normalizzata]]</f>
        <v>26.076636591827125</v>
      </c>
    </row>
    <row r="2382" spans="1:3" x14ac:dyDescent="0.3">
      <c r="A2382" s="4">
        <v>43565.166774942132</v>
      </c>
      <c r="B2382">
        <v>9.8017405823205939E-5</v>
      </c>
      <c r="C2382" s="9">
        <f>$E$4*Table154[[#This Row],[Potenza media oraria consumata normalizzata]]</f>
        <v>30.414801026940804</v>
      </c>
    </row>
    <row r="2383" spans="1:3" x14ac:dyDescent="0.3">
      <c r="A2383" s="4">
        <v>43565.208441666669</v>
      </c>
      <c r="B2383">
        <v>1.0284989918416684E-4</v>
      </c>
      <c r="C2383" s="9">
        <f>$E$4*Table154[[#This Row],[Potenza media oraria consumata normalizzata]]</f>
        <v>31.914323716846969</v>
      </c>
    </row>
    <row r="2384" spans="1:3" x14ac:dyDescent="0.3">
      <c r="A2384" s="4">
        <v>43565.250108391207</v>
      </c>
      <c r="B2384">
        <v>1.0476228826301486E-4</v>
      </c>
      <c r="C2384" s="9">
        <f>$E$4*Table154[[#This Row],[Potenza media oraria consumata normalizzata]]</f>
        <v>32.507738048013508</v>
      </c>
    </row>
    <row r="2385" spans="1:3" x14ac:dyDescent="0.3">
      <c r="A2385" s="4">
        <v>43565.291775115744</v>
      </c>
      <c r="B2385">
        <v>9.9306835020646081E-5</v>
      </c>
      <c r="C2385" s="9">
        <f>$E$4*Table154[[#This Row],[Potenza media oraria consumata normalizzata]]</f>
        <v>30.81491090690648</v>
      </c>
    </row>
    <row r="2386" spans="1:3" x14ac:dyDescent="0.3">
      <c r="A2386" s="4">
        <v>43565.333441840281</v>
      </c>
      <c r="B2386">
        <v>7.8500753849779621E-5</v>
      </c>
      <c r="C2386" s="9">
        <f>$E$4*Table154[[#This Row],[Potenza media oraria consumata normalizzata]]</f>
        <v>24.358783919586617</v>
      </c>
    </row>
    <row r="2387" spans="1:3" x14ac:dyDescent="0.3">
      <c r="A2387" s="4">
        <v>43565.375108564818</v>
      </c>
      <c r="B2387">
        <v>8.241930109728347E-5</v>
      </c>
      <c r="C2387" s="9">
        <f>$E$4*Table154[[#This Row],[Potenza media oraria consumata normalizzata]]</f>
        <v>25.574709130487062</v>
      </c>
    </row>
    <row r="2388" spans="1:3" x14ac:dyDescent="0.3">
      <c r="A2388" s="4">
        <v>43565.416775289355</v>
      </c>
      <c r="B2388">
        <v>1.0675548776930119E-4</v>
      </c>
      <c r="C2388" s="9">
        <f>$E$4*Table154[[#This Row],[Potenza media oraria consumata normalizzata]]</f>
        <v>33.126227854814161</v>
      </c>
    </row>
    <row r="2389" spans="1:3" x14ac:dyDescent="0.3">
      <c r="A2389" s="4">
        <v>43565.458442013885</v>
      </c>
      <c r="B2389">
        <v>1.0412086025168204E-4</v>
      </c>
      <c r="C2389" s="9">
        <f>$E$4*Table154[[#This Row],[Potenza media oraria consumata normalizzata]]</f>
        <v>32.308702936096935</v>
      </c>
    </row>
    <row r="2390" spans="1:3" x14ac:dyDescent="0.3">
      <c r="A2390" s="4">
        <v>43565.500108738423</v>
      </c>
      <c r="B2390">
        <v>1.2663080975578922E-4</v>
      </c>
      <c r="C2390" s="9">
        <f>$E$4*Table154[[#This Row],[Potenza media oraria consumata normalizzata]]</f>
        <v>39.293540267221395</v>
      </c>
    </row>
    <row r="2391" spans="1:3" x14ac:dyDescent="0.3">
      <c r="A2391" s="4">
        <v>43565.54177546296</v>
      </c>
      <c r="B2391">
        <v>1.018757947831287E-4</v>
      </c>
      <c r="C2391" s="9">
        <f>$E$4*Table154[[#This Row],[Potenza media oraria consumata normalizzata]]</f>
        <v>31.612059121204833</v>
      </c>
    </row>
    <row r="2392" spans="1:3" x14ac:dyDescent="0.3">
      <c r="A2392" s="4">
        <v>43565.583442187497</v>
      </c>
      <c r="B2392">
        <v>1.0833377437781023E-4</v>
      </c>
      <c r="C2392" s="9">
        <f>$E$4*Table154[[#This Row],[Potenza media oraria consumata normalizzata]]</f>
        <v>33.615970189434513</v>
      </c>
    </row>
    <row r="2393" spans="1:3" x14ac:dyDescent="0.3">
      <c r="A2393" s="4">
        <v>43565.625108912034</v>
      </c>
      <c r="B2393">
        <v>9.394675226394135E-5</v>
      </c>
      <c r="C2393" s="9">
        <f>$E$4*Table154[[#This Row],[Potenza media oraria consumata normalizzata]]</f>
        <v>29.151677227501001</v>
      </c>
    </row>
    <row r="2394" spans="1:3" x14ac:dyDescent="0.3">
      <c r="A2394" s="4">
        <v>43565.666775636571</v>
      </c>
      <c r="B2394">
        <v>1.0648312261620325E-4</v>
      </c>
      <c r="C2394" s="9">
        <f>$E$4*Table154[[#This Row],[Potenza media oraria consumata normalizzata]]</f>
        <v>33.041712947807866</v>
      </c>
    </row>
    <row r="2395" spans="1:3" x14ac:dyDescent="0.3">
      <c r="A2395" s="4">
        <v>43565.708442361109</v>
      </c>
      <c r="B2395">
        <v>1.0441635219313786E-4</v>
      </c>
      <c r="C2395" s="9">
        <f>$E$4*Table154[[#This Row],[Potenza media oraria consumata normalizzata]]</f>
        <v>32.400394085530678</v>
      </c>
    </row>
    <row r="2396" spans="1:3" x14ac:dyDescent="0.3">
      <c r="A2396" s="4">
        <v>43565.750109085646</v>
      </c>
      <c r="B2396">
        <v>1.8689714897894062E-4</v>
      </c>
      <c r="C2396" s="9">
        <f>$E$4*Table154[[#This Row],[Potenza media oraria consumata normalizzata]]</f>
        <v>57.994185328165273</v>
      </c>
    </row>
    <row r="2397" spans="1:3" x14ac:dyDescent="0.3">
      <c r="A2397" s="4">
        <v>43565.791775810183</v>
      </c>
      <c r="B2397">
        <v>1.6292837495942964E-4</v>
      </c>
      <c r="C2397" s="9">
        <f>$E$4*Table154[[#This Row],[Potenza media oraria consumata normalizzata]]</f>
        <v>50.556674749911018</v>
      </c>
    </row>
    <row r="2398" spans="1:3" x14ac:dyDescent="0.3">
      <c r="A2398" s="4">
        <v>43565.83344253472</v>
      </c>
      <c r="B2398">
        <v>1.256573208218171E-4</v>
      </c>
      <c r="C2398" s="9">
        <f>$E$4*Table154[[#This Row],[Potenza media oraria consumata normalizzata]]</f>
        <v>38.991466651009844</v>
      </c>
    </row>
    <row r="2399" spans="1:3" x14ac:dyDescent="0.3">
      <c r="A2399" s="4">
        <v>43565.875109259257</v>
      </c>
      <c r="B2399">
        <v>1.048720675516198E-4</v>
      </c>
      <c r="C2399" s="9">
        <f>$E$4*Table154[[#This Row],[Potenza media oraria consumata normalizzata]]</f>
        <v>32.541802561267623</v>
      </c>
    </row>
    <row r="2400" spans="1:3" x14ac:dyDescent="0.3">
      <c r="A2400" s="4">
        <v>43565.916775983795</v>
      </c>
      <c r="B2400">
        <v>9.6607255410757734E-5</v>
      </c>
      <c r="C2400" s="9">
        <f>$E$4*Table154[[#This Row],[Potenza media oraria consumata normalizzata]]</f>
        <v>29.977231353958125</v>
      </c>
    </row>
    <row r="2401" spans="1:3" x14ac:dyDescent="0.3">
      <c r="A2401" s="4">
        <v>43565.958442708332</v>
      </c>
      <c r="B2401">
        <v>8.6797043831420673E-5</v>
      </c>
      <c r="C2401" s="9">
        <f>$E$4*Table154[[#This Row],[Potenza media oraria consumata normalizzata]]</f>
        <v>26.933122700889836</v>
      </c>
    </row>
    <row r="2402" spans="1:3" x14ac:dyDescent="0.3">
      <c r="A2402" s="4">
        <v>43566.000109432869</v>
      </c>
      <c r="B2402">
        <v>6.673180364764368E-5</v>
      </c>
      <c r="C2402" s="9">
        <f>$E$4*Table154[[#This Row],[Potenza media oraria consumata normalizzata]]</f>
        <v>20.706878671863834</v>
      </c>
    </row>
    <row r="2403" spans="1:3" x14ac:dyDescent="0.3">
      <c r="A2403" s="4">
        <v>43566.041776157406</v>
      </c>
      <c r="B2403">
        <v>6.8112835481239477E-5</v>
      </c>
      <c r="C2403" s="9">
        <f>$E$4*Table154[[#This Row],[Potenza media oraria consumata normalizzata]]</f>
        <v>21.135412849828608</v>
      </c>
    </row>
    <row r="2404" spans="1:3" x14ac:dyDescent="0.3">
      <c r="A2404" s="4">
        <v>43566.083442881943</v>
      </c>
      <c r="B2404">
        <v>7.0734475027316423E-5</v>
      </c>
      <c r="C2404" s="9">
        <f>$E$4*Table154[[#This Row],[Potenza media oraria consumata normalizzata]]</f>
        <v>21.948907600976288</v>
      </c>
    </row>
    <row r="2405" spans="1:3" x14ac:dyDescent="0.3">
      <c r="A2405" s="4">
        <v>43566.125109606481</v>
      </c>
      <c r="B2405">
        <v>6.3205137725539932E-5</v>
      </c>
      <c r="C2405" s="9">
        <f>$E$4*Table154[[#This Row],[Potenza media oraria consumata normalizzata]]</f>
        <v>19.612554236235042</v>
      </c>
    </row>
    <row r="2406" spans="1:3" x14ac:dyDescent="0.3">
      <c r="A2406" s="4">
        <v>43566.166776331018</v>
      </c>
      <c r="B2406">
        <v>7.3624770428665714E-5</v>
      </c>
      <c r="C2406" s="9">
        <f>$E$4*Table154[[#This Row],[Potenza media oraria consumata normalizzata]]</f>
        <v>22.845766264014969</v>
      </c>
    </row>
    <row r="2407" spans="1:3" x14ac:dyDescent="0.3">
      <c r="A2407" s="4">
        <v>43566.208443055555</v>
      </c>
      <c r="B2407">
        <v>9.7982065440329802E-5</v>
      </c>
      <c r="C2407" s="9">
        <f>$E$4*Table154[[#This Row],[Potenza media oraria consumata normalizzata]]</f>
        <v>30.403834906134339</v>
      </c>
    </row>
    <row r="2408" spans="1:3" x14ac:dyDescent="0.3">
      <c r="A2408" s="4">
        <v>43566.250109780092</v>
      </c>
      <c r="B2408">
        <v>1.0489240256846729E-4</v>
      </c>
      <c r="C2408" s="9">
        <f>$E$4*Table154[[#This Row],[Potenza media oraria consumata normalizzata]]</f>
        <v>32.548112516995403</v>
      </c>
    </row>
    <row r="2409" spans="1:3" x14ac:dyDescent="0.3">
      <c r="A2409" s="4">
        <v>43566.29177650463</v>
      </c>
      <c r="B2409">
        <v>8.0053454523843246E-5</v>
      </c>
      <c r="C2409" s="9">
        <f>$E$4*Table154[[#This Row],[Potenza media oraria consumata normalizzata]]</f>
        <v>24.840586938748558</v>
      </c>
    </row>
    <row r="2410" spans="1:3" x14ac:dyDescent="0.3">
      <c r="A2410" s="4">
        <v>43566.333443229167</v>
      </c>
      <c r="B2410">
        <v>1.0279351444426017E-4</v>
      </c>
      <c r="C2410" s="9">
        <f>$E$4*Table154[[#This Row],[Potenza media oraria consumata normalizzata]]</f>
        <v>31.89682753205393</v>
      </c>
    </row>
    <row r="2411" spans="1:3" x14ac:dyDescent="0.3">
      <c r="A2411" s="4">
        <v>43566.375109953704</v>
      </c>
      <c r="B2411">
        <v>7.7892903819638332E-5</v>
      </c>
      <c r="C2411" s="9">
        <f>$E$4*Table154[[#This Row],[Potenza media oraria consumata normalizzata]]</f>
        <v>24.170168055233773</v>
      </c>
    </row>
    <row r="2412" spans="1:3" x14ac:dyDescent="0.3">
      <c r="A2412" s="4">
        <v>43566.416776678241</v>
      </c>
      <c r="B2412">
        <v>8.9690452113167139E-5</v>
      </c>
      <c r="C2412" s="9">
        <f>$E$4*Table154[[#This Row],[Potenza media oraria consumata normalizzata]]</f>
        <v>27.830947290715763</v>
      </c>
    </row>
    <row r="2413" spans="1:3" x14ac:dyDescent="0.3">
      <c r="A2413" s="4">
        <v>43566.458443402778</v>
      </c>
      <c r="B2413">
        <v>1.0275012181029979E-4</v>
      </c>
      <c r="C2413" s="9">
        <f>$E$4*Table154[[#This Row],[Potenza media oraria consumata normalizzata]]</f>
        <v>31.883362797736027</v>
      </c>
    </row>
    <row r="2414" spans="1:3" x14ac:dyDescent="0.3">
      <c r="A2414" s="4">
        <v>43566.500110127316</v>
      </c>
      <c r="B2414">
        <v>8.9933340944017126E-5</v>
      </c>
      <c r="C2414" s="9">
        <f>$E$4*Table154[[#This Row],[Potenza media oraria consumata normalizzata]]</f>
        <v>27.906315694928516</v>
      </c>
    </row>
    <row r="2415" spans="1:3" x14ac:dyDescent="0.3">
      <c r="A2415" s="4">
        <v>43566.541776851853</v>
      </c>
      <c r="B2415">
        <v>9.0149727950793971E-5</v>
      </c>
      <c r="C2415" s="9">
        <f>$E$4*Table154[[#This Row],[Potenza media oraria consumata normalizzata]]</f>
        <v>27.97346058313137</v>
      </c>
    </row>
    <row r="2416" spans="1:3" x14ac:dyDescent="0.3">
      <c r="A2416" s="4">
        <v>43566.58344357639</v>
      </c>
      <c r="B2416">
        <v>8.0220708454348044E-5</v>
      </c>
      <c r="C2416" s="9">
        <f>$E$4*Table154[[#This Row],[Potenza media oraria consumata normalizzata]]</f>
        <v>24.8924858333842</v>
      </c>
    </row>
    <row r="2417" spans="1:3" x14ac:dyDescent="0.3">
      <c r="A2417" s="4">
        <v>43566.625110300927</v>
      </c>
      <c r="B2417">
        <v>7.6009903906922155E-5</v>
      </c>
      <c r="C2417" s="9">
        <f>$E$4*Table154[[#This Row],[Potenza media oraria consumata normalizzata]]</f>
        <v>23.585873182317943</v>
      </c>
    </row>
    <row r="2418" spans="1:3" x14ac:dyDescent="0.3">
      <c r="A2418" s="4">
        <v>43566.666777025464</v>
      </c>
      <c r="B2418">
        <v>7.7210554735675379E-5</v>
      </c>
      <c r="C2418" s="9">
        <f>$E$4*Table154[[#This Row],[Potenza media oraria consumata normalizzata]]</f>
        <v>23.958435134480069</v>
      </c>
    </row>
    <row r="2419" spans="1:3" x14ac:dyDescent="0.3">
      <c r="A2419" s="4">
        <v>43566.708443750002</v>
      </c>
      <c r="B2419">
        <v>9.1027932627261505E-5</v>
      </c>
      <c r="C2419" s="9">
        <f>$E$4*Table154[[#This Row],[Potenza media oraria consumata normalizzata]]</f>
        <v>28.245967494239245</v>
      </c>
    </row>
    <row r="2420" spans="1:3" x14ac:dyDescent="0.3">
      <c r="A2420" s="4">
        <v>43566.750110474539</v>
      </c>
      <c r="B2420">
        <v>1.3308697437958963E-4</v>
      </c>
      <c r="C2420" s="9">
        <f>$E$4*Table154[[#This Row],[Potenza media oraria consumata normalizzata]]</f>
        <v>41.296888149986664</v>
      </c>
    </row>
    <row r="2421" spans="1:3" x14ac:dyDescent="0.3">
      <c r="A2421" s="4">
        <v>43566.791777199076</v>
      </c>
      <c r="B2421">
        <v>1.4311087477543964E-4</v>
      </c>
      <c r="C2421" s="9">
        <f>$E$4*Table154[[#This Row],[Potenza media oraria consumata normalizzata]]</f>
        <v>44.407304442818919</v>
      </c>
    </row>
    <row r="2422" spans="1:3" x14ac:dyDescent="0.3">
      <c r="A2422" s="4">
        <v>43566.833443923613</v>
      </c>
      <c r="B2422">
        <v>7.3009449680170221E-5</v>
      </c>
      <c r="C2422" s="9">
        <f>$E$4*Table154[[#This Row],[Potenza media oraria consumata normalizzata]]</f>
        <v>22.654832235756821</v>
      </c>
    </row>
    <row r="2423" spans="1:3" x14ac:dyDescent="0.3">
      <c r="A2423" s="4">
        <v>43566.87511064815</v>
      </c>
      <c r="B2423">
        <v>1.3065357788685043E-4</v>
      </c>
      <c r="C2423" s="9">
        <f>$E$4*Table154[[#This Row],[Potenza media oraria consumata normalizzata]]</f>
        <v>40.541805218289689</v>
      </c>
    </row>
    <row r="2424" spans="1:3" x14ac:dyDescent="0.3">
      <c r="A2424" s="4">
        <v>43566.916777372688</v>
      </c>
      <c r="B2424">
        <v>7.8724273642556911E-5</v>
      </c>
      <c r="C2424" s="9">
        <f>$E$4*Table154[[#This Row],[Potenza media oraria consumata normalizzata]]</f>
        <v>24.42814211128541</v>
      </c>
    </row>
    <row r="2425" spans="1:3" x14ac:dyDescent="0.3">
      <c r="A2425" s="4">
        <v>43566.958444097225</v>
      </c>
      <c r="B2425">
        <v>7.2088644617137045E-5</v>
      </c>
      <c r="C2425" s="9">
        <f>$E$4*Table154[[#This Row],[Potenza media oraria consumata normalizzata]]</f>
        <v>22.369106424697627</v>
      </c>
    </row>
    <row r="2426" spans="1:3" x14ac:dyDescent="0.3">
      <c r="A2426" s="4">
        <v>43567.000110821762</v>
      </c>
      <c r="B2426">
        <v>7.9956839354306685E-5</v>
      </c>
      <c r="C2426" s="9">
        <f>$E$4*Table154[[#This Row],[Potenza media oraria consumata normalizzata]]</f>
        <v>24.810607251641365</v>
      </c>
    </row>
    <row r="2427" spans="1:3" x14ac:dyDescent="0.3">
      <c r="A2427" s="4">
        <v>43567.041777546299</v>
      </c>
      <c r="B2427">
        <v>6.5699827435957597E-5</v>
      </c>
      <c r="C2427" s="9">
        <f>$E$4*Table154[[#This Row],[Potenza media oraria consumata normalizzata]]</f>
        <v>20.386656453377643</v>
      </c>
    </row>
    <row r="2428" spans="1:3" x14ac:dyDescent="0.3">
      <c r="A2428" s="4">
        <v>43567.083444270836</v>
      </c>
      <c r="B2428">
        <v>7.507355744312503E-5</v>
      </c>
      <c r="C2428" s="9">
        <f>$E$4*Table154[[#This Row],[Potenza media oraria consumata normalizzata]]</f>
        <v>23.295324874601697</v>
      </c>
    </row>
    <row r="2429" spans="1:3" x14ac:dyDescent="0.3">
      <c r="A2429" s="4">
        <v>43567.125110995374</v>
      </c>
      <c r="B2429">
        <v>7.5763105251910458E-5</v>
      </c>
      <c r="C2429" s="9">
        <f>$E$4*Table154[[#This Row],[Potenza media oraria consumata normalizzata]]</f>
        <v>23.509291559667815</v>
      </c>
    </row>
    <row r="2430" spans="1:3" x14ac:dyDescent="0.3">
      <c r="A2430" s="4">
        <v>43567.166777719911</v>
      </c>
      <c r="B2430">
        <v>9.2379015794648945E-5</v>
      </c>
      <c r="C2430" s="9">
        <f>$E$4*Table154[[#This Row],[Potenza media oraria consumata normalizzata]]</f>
        <v>28.665208601079566</v>
      </c>
    </row>
    <row r="2431" spans="1:3" x14ac:dyDescent="0.3">
      <c r="A2431" s="4">
        <v>43567.208444444441</v>
      </c>
      <c r="B2431">
        <v>1.0088579830298153E-4</v>
      </c>
      <c r="C2431" s="9">
        <f>$E$4*Table154[[#This Row],[Potenza media oraria consumata normalizzata]]</f>
        <v>31.304863213415171</v>
      </c>
    </row>
    <row r="2432" spans="1:3" x14ac:dyDescent="0.3">
      <c r="A2432" s="4">
        <v>43567.250111168978</v>
      </c>
      <c r="B2432">
        <v>9.458567634526246E-5</v>
      </c>
      <c r="C2432" s="9">
        <f>$E$4*Table154[[#This Row],[Potenza media oraria consumata normalizzata]]</f>
        <v>29.34993536993494</v>
      </c>
    </row>
    <row r="2433" spans="1:3" x14ac:dyDescent="0.3">
      <c r="A2433" s="4">
        <v>43567.291777893515</v>
      </c>
      <c r="B2433">
        <v>8.4637279312595347E-5</v>
      </c>
      <c r="C2433" s="9">
        <f>$E$4*Table154[[#This Row],[Potenza media oraria consumata normalizzata]]</f>
        <v>26.262947770698336</v>
      </c>
    </row>
    <row r="2434" spans="1:3" x14ac:dyDescent="0.3">
      <c r="A2434" s="4">
        <v>43567.333444618052</v>
      </c>
      <c r="B2434">
        <v>8.6637319746841991E-5</v>
      </c>
      <c r="C2434" s="9">
        <f>$E$4*Table154[[#This Row],[Potenza media oraria consumata normalizzata]]</f>
        <v>26.88356031744507</v>
      </c>
    </row>
    <row r="2435" spans="1:3" x14ac:dyDescent="0.3">
      <c r="A2435" s="4">
        <v>43567.37511134259</v>
      </c>
      <c r="B2435">
        <v>1.0412889464848305E-4</v>
      </c>
      <c r="C2435" s="9">
        <f>$E$4*Table154[[#This Row],[Potenza media oraria consumata normalizzata]]</f>
        <v>32.311196009424293</v>
      </c>
    </row>
    <row r="2436" spans="1:3" x14ac:dyDescent="0.3">
      <c r="A2436" s="4">
        <v>43567.416778067127</v>
      </c>
      <c r="B2436">
        <v>1.0857777391670729E-4</v>
      </c>
      <c r="C2436" s="9">
        <f>$E$4*Table154[[#This Row],[Potenza media oraria consumata normalizzata]]</f>
        <v>33.691683246354273</v>
      </c>
    </row>
    <row r="2437" spans="1:3" x14ac:dyDescent="0.3">
      <c r="A2437" s="4">
        <v>43567.458444791664</v>
      </c>
      <c r="B2437">
        <v>1.2912953790773812E-4</v>
      </c>
      <c r="C2437" s="9">
        <f>$E$4*Table154[[#This Row],[Potenza media oraria consumata normalizzata]]</f>
        <v>40.068895612771136</v>
      </c>
    </row>
    <row r="2438" spans="1:3" x14ac:dyDescent="0.3">
      <c r="A2438" s="4">
        <v>43567.500111516201</v>
      </c>
      <c r="B2438">
        <v>9.0229798222461375E-5</v>
      </c>
      <c r="C2438" s="9">
        <f>$E$4*Table154[[#This Row],[Potenza media oraria consumata normalizzata]]</f>
        <v>27.998306388429764</v>
      </c>
    </row>
    <row r="2439" spans="1:3" x14ac:dyDescent="0.3">
      <c r="A2439" s="4">
        <v>43567.541778240738</v>
      </c>
      <c r="B2439">
        <v>8.5943995579383921E-5</v>
      </c>
      <c r="C2439" s="9">
        <f>$E$4*Table154[[#This Row],[Potenza media oraria consumata normalizzata]]</f>
        <v>26.668421828282831</v>
      </c>
    </row>
    <row r="2440" spans="1:3" x14ac:dyDescent="0.3">
      <c r="A2440" s="4">
        <v>43567.583444965276</v>
      </c>
      <c r="B2440">
        <v>8.7583561349585621E-5</v>
      </c>
      <c r="C2440" s="9">
        <f>$E$4*Table154[[#This Row],[Potenza media oraria consumata normalizzata]]</f>
        <v>27.17717908677642</v>
      </c>
    </row>
    <row r="2441" spans="1:3" x14ac:dyDescent="0.3">
      <c r="A2441" s="4">
        <v>43567.625111689813</v>
      </c>
      <c r="B2441">
        <v>9.3841400153616295E-5</v>
      </c>
      <c r="C2441" s="9">
        <f>$E$4*Table154[[#This Row],[Potenza media oraria consumata normalizzata]]</f>
        <v>29.118986467667135</v>
      </c>
    </row>
    <row r="2442" spans="1:3" x14ac:dyDescent="0.3">
      <c r="A2442" s="4">
        <v>43567.66677841435</v>
      </c>
      <c r="B2442">
        <v>8.95537572654788E-5</v>
      </c>
      <c r="C2442" s="9">
        <f>$E$4*Table154[[#This Row],[Potenza media oraria consumata normalizzata]]</f>
        <v>27.788530879478071</v>
      </c>
    </row>
    <row r="2443" spans="1:3" x14ac:dyDescent="0.3">
      <c r="A2443" s="4">
        <v>43567.708445138887</v>
      </c>
      <c r="B2443">
        <v>9.0775812817544104E-5</v>
      </c>
      <c r="C2443" s="9">
        <f>$E$4*Table154[[#This Row],[Potenza media oraria consumata normalizzata]]</f>
        <v>28.167734717283935</v>
      </c>
    </row>
    <row r="2444" spans="1:3" x14ac:dyDescent="0.3">
      <c r="A2444" s="4">
        <v>43567.750111863425</v>
      </c>
      <c r="B2444">
        <v>1.4655402049104763E-4</v>
      </c>
      <c r="C2444" s="9">
        <f>$E$4*Table154[[#This Row],[Potenza media oraria consumata normalizzata]]</f>
        <v>45.475712558372081</v>
      </c>
    </row>
    <row r="2445" spans="1:3" x14ac:dyDescent="0.3">
      <c r="A2445" s="4">
        <v>43567.791778587962</v>
      </c>
      <c r="B2445">
        <v>1.0201923541845158E-4</v>
      </c>
      <c r="C2445" s="9">
        <f>$E$4*Table154[[#This Row],[Potenza media oraria consumata normalizzata]]</f>
        <v>31.656568750345524</v>
      </c>
    </row>
    <row r="2446" spans="1:3" x14ac:dyDescent="0.3">
      <c r="A2446" s="4">
        <v>43567.833445312499</v>
      </c>
      <c r="B2446">
        <v>1.2258883576596018E-4</v>
      </c>
      <c r="C2446" s="9">
        <f>$E$4*Table154[[#This Row],[Potenza media oraria consumata normalizzata]]</f>
        <v>38.039315738177443</v>
      </c>
    </row>
    <row r="2447" spans="1:3" x14ac:dyDescent="0.3">
      <c r="A2447" s="4">
        <v>43567.875112037036</v>
      </c>
      <c r="B2447">
        <v>1.1128347097591624E-4</v>
      </c>
      <c r="C2447" s="9">
        <f>$E$4*Table154[[#This Row],[Potenza media oraria consumata normalizzata]]</f>
        <v>34.531261043826809</v>
      </c>
    </row>
    <row r="2448" spans="1:3" x14ac:dyDescent="0.3">
      <c r="A2448" s="4">
        <v>43567.916778761573</v>
      </c>
      <c r="B2448">
        <v>8.772887873111062E-5</v>
      </c>
      <c r="C2448" s="9">
        <f>$E$4*Table154[[#This Row],[Potenza media oraria consumata normalizzata]]</f>
        <v>27.222271070263627</v>
      </c>
    </row>
    <row r="2449" spans="1:3" x14ac:dyDescent="0.3">
      <c r="A2449" s="4">
        <v>43567.958445486111</v>
      </c>
      <c r="B2449">
        <v>8.7668887843616295E-5</v>
      </c>
      <c r="C2449" s="9">
        <f>$E$4*Table154[[#This Row],[Potenza media oraria consumata normalizzata]]</f>
        <v>27.203655897874135</v>
      </c>
    </row>
    <row r="2450" spans="1:3" x14ac:dyDescent="0.3">
      <c r="A2450" s="4">
        <v>43568.000112210648</v>
      </c>
      <c r="B2450">
        <v>5.3784723715439633E-5</v>
      </c>
      <c r="C2450" s="9">
        <f>$E$4*Table154[[#This Row],[Potenza media oraria consumata normalizzata]]</f>
        <v>16.68939976890092</v>
      </c>
    </row>
    <row r="2451" spans="1:3" x14ac:dyDescent="0.3">
      <c r="A2451" s="4">
        <v>43568.041778935185</v>
      </c>
      <c r="B2451">
        <v>6.7383931188638623E-5</v>
      </c>
      <c r="C2451" s="9">
        <f>$E$4*Table154[[#This Row],[Potenza media oraria consumata normalizzata]]</f>
        <v>20.909233847834564</v>
      </c>
    </row>
    <row r="2452" spans="1:3" x14ac:dyDescent="0.3">
      <c r="A2452" s="4">
        <v>43568.083445659722</v>
      </c>
      <c r="B2452">
        <v>5.6144188527936518E-5</v>
      </c>
      <c r="C2452" s="9">
        <f>$E$4*Table154[[#This Row],[Potenza media oraria consumata normalizzata]]</f>
        <v>17.4215417002187</v>
      </c>
    </row>
    <row r="2453" spans="1:3" x14ac:dyDescent="0.3">
      <c r="A2453" s="4">
        <v>43568.125112384259</v>
      </c>
      <c r="B2453">
        <v>6.0313850454292394E-5</v>
      </c>
      <c r="C2453" s="9">
        <f>$E$4*Table154[[#This Row],[Potenza media oraria consumata normalizzata]]</f>
        <v>18.715387795966929</v>
      </c>
    </row>
    <row r="2454" spans="1:3" x14ac:dyDescent="0.3">
      <c r="A2454" s="4">
        <v>43568.166779108797</v>
      </c>
      <c r="B2454">
        <v>7.1919480211660801E-5</v>
      </c>
      <c r="C2454" s="9">
        <f>$E$4*Table154[[#This Row],[Potenza media oraria consumata normalizzata]]</f>
        <v>22.316614709678348</v>
      </c>
    </row>
    <row r="2455" spans="1:3" x14ac:dyDescent="0.3">
      <c r="A2455" s="4">
        <v>43568.208445833334</v>
      </c>
      <c r="B2455">
        <v>8.0652750637286039E-5</v>
      </c>
      <c r="C2455" s="9">
        <f>$E$4*Table154[[#This Row],[Potenza media oraria consumata normalizzata]]</f>
        <v>25.026548522749859</v>
      </c>
    </row>
    <row r="2456" spans="1:3" x14ac:dyDescent="0.3">
      <c r="A2456" s="4">
        <v>43568.250112557871</v>
      </c>
      <c r="B2456">
        <v>8.8762344791716094E-5</v>
      </c>
      <c r="C2456" s="9">
        <f>$E$4*Table154[[#This Row],[Potenza media oraria consumata normalizzata]]</f>
        <v>27.542955588869503</v>
      </c>
    </row>
    <row r="2457" spans="1:3" x14ac:dyDescent="0.3">
      <c r="A2457" s="4">
        <v>43568.291779282408</v>
      </c>
      <c r="B2457">
        <v>5.8122887099113036E-5</v>
      </c>
      <c r="C2457" s="9">
        <f>$E$4*Table154[[#This Row],[Potenza media oraria consumata normalizzata]]</f>
        <v>18.035531866854775</v>
      </c>
    </row>
    <row r="2458" spans="1:3" x14ac:dyDescent="0.3">
      <c r="A2458" s="4">
        <v>43568.333446006945</v>
      </c>
      <c r="B2458">
        <v>8.4723317502243567E-5</v>
      </c>
      <c r="C2458" s="9">
        <f>$E$4*Table154[[#This Row],[Potenza media oraria consumata normalizzata]]</f>
        <v>26.289645420946179</v>
      </c>
    </row>
    <row r="2459" spans="1:3" x14ac:dyDescent="0.3">
      <c r="A2459" s="4">
        <v>43568.375112731483</v>
      </c>
      <c r="B2459">
        <v>7.9007682525310776E-5</v>
      </c>
      <c r="C2459" s="9">
        <f>$E$4*Table154[[#This Row],[Potenza media oraria consumata normalizzata]]</f>
        <v>24.516083887603934</v>
      </c>
    </row>
    <row r="2460" spans="1:3" x14ac:dyDescent="0.3">
      <c r="A2460" s="4">
        <v>43568.41677945602</v>
      </c>
      <c r="B2460">
        <v>9.0028698217260782E-5</v>
      </c>
      <c r="C2460" s="9">
        <f>$E$4*Table154[[#This Row],[Potenza media oraria consumata normalizzata]]</f>
        <v>27.935905056816022</v>
      </c>
    </row>
    <row r="2461" spans="1:3" x14ac:dyDescent="0.3">
      <c r="A2461" s="4">
        <v>43568.458446180557</v>
      </c>
      <c r="B2461">
        <v>9.8935268957100082E-5</v>
      </c>
      <c r="C2461" s="9">
        <f>$E$4*Table154[[#This Row],[Potenza media oraria consumata normalizzata]]</f>
        <v>30.699613957388156</v>
      </c>
    </row>
    <row r="2462" spans="1:3" x14ac:dyDescent="0.3">
      <c r="A2462" s="4">
        <v>43568.500112905094</v>
      </c>
      <c r="B2462">
        <v>9.8783763297333996E-5</v>
      </c>
      <c r="C2462" s="9">
        <f>$E$4*Table154[[#This Row],[Potenza media oraria consumata normalizzata]]</f>
        <v>30.652601751162738</v>
      </c>
    </row>
    <row r="2463" spans="1:3" x14ac:dyDescent="0.3">
      <c r="A2463" s="4">
        <v>43568.541779629631</v>
      </c>
      <c r="B2463">
        <v>9.979238196127791E-5</v>
      </c>
      <c r="C2463" s="9">
        <f>$E$4*Table154[[#This Row],[Potenza media oraria consumata normalizzata]]</f>
        <v>30.965576122584537</v>
      </c>
    </row>
    <row r="2464" spans="1:3" x14ac:dyDescent="0.3">
      <c r="A2464" s="4">
        <v>43568.583446354169</v>
      </c>
      <c r="B2464">
        <v>9.812568532646642E-5</v>
      </c>
      <c r="C2464" s="9">
        <f>$E$4*Table154[[#This Row],[Potenza media oraria consumata normalizzata]]</f>
        <v>30.448400156802531</v>
      </c>
    </row>
    <row r="2465" spans="1:3" x14ac:dyDescent="0.3">
      <c r="A2465" s="4">
        <v>43568.625113078706</v>
      </c>
      <c r="B2465">
        <v>7.0044548477246133E-5</v>
      </c>
      <c r="C2465" s="9">
        <f>$E$4*Table154[[#This Row],[Potenza media oraria consumata normalizzata]]</f>
        <v>21.734823392489474</v>
      </c>
    </row>
    <row r="2466" spans="1:3" x14ac:dyDescent="0.3">
      <c r="A2466" s="4">
        <v>43568.666779803243</v>
      </c>
      <c r="B2466">
        <v>7.9760177490974428E-5</v>
      </c>
      <c r="C2466" s="9">
        <f>$E$4*Table154[[#This Row],[Potenza media oraria consumata normalizzata]]</f>
        <v>24.749583075449365</v>
      </c>
    </row>
    <row r="2467" spans="1:3" x14ac:dyDescent="0.3">
      <c r="A2467" s="4">
        <v>43568.70844652778</v>
      </c>
      <c r="B2467">
        <v>1.1857570246972508E-4</v>
      </c>
      <c r="C2467" s="9">
        <f>$E$4*Table154[[#This Row],[Potenza media oraria consumata normalizzata]]</f>
        <v>36.794040476355697</v>
      </c>
    </row>
    <row r="2468" spans="1:3" x14ac:dyDescent="0.3">
      <c r="A2468" s="4">
        <v>43568.750113252318</v>
      </c>
      <c r="B2468">
        <v>1.4214380361732263E-4</v>
      </c>
      <c r="C2468" s="9">
        <f>$E$4*Table154[[#This Row],[Potenza media oraria consumata normalizzata]]</f>
        <v>44.10722226245521</v>
      </c>
    </row>
    <row r="2469" spans="1:3" x14ac:dyDescent="0.3">
      <c r="A2469" s="4">
        <v>43568.791779976855</v>
      </c>
      <c r="B2469">
        <v>1.4933342891332015E-4</v>
      </c>
      <c r="C2469" s="9">
        <f>$E$4*Table154[[#This Row],[Potenza media oraria consumata normalizzata]]</f>
        <v>46.338162991803244</v>
      </c>
    </row>
    <row r="2470" spans="1:3" x14ac:dyDescent="0.3">
      <c r="A2470" s="4">
        <v>43568.833446701392</v>
      </c>
      <c r="B2470">
        <v>1.0227487413197305E-4</v>
      </c>
      <c r="C2470" s="9">
        <f>$E$4*Table154[[#This Row],[Potenza media oraria consumata normalizzata]]</f>
        <v>31.735893443151237</v>
      </c>
    </row>
    <row r="2471" spans="1:3" x14ac:dyDescent="0.3">
      <c r="A2471" s="4">
        <v>43568.875113425929</v>
      </c>
      <c r="B2471">
        <v>7.4018142418633495E-5</v>
      </c>
      <c r="C2471" s="9">
        <f>$E$4*Table154[[#This Row],[Potenza media oraria consumata normalizzata]]</f>
        <v>22.967829592501975</v>
      </c>
    </row>
    <row r="2472" spans="1:3" x14ac:dyDescent="0.3">
      <c r="A2472" s="4">
        <v>43568.916780150466</v>
      </c>
      <c r="B2472">
        <v>7.2240373887063833E-5</v>
      </c>
      <c r="C2472" s="9">
        <f>$E$4*Table154[[#This Row],[Potenza media oraria consumata normalizzata]]</f>
        <v>22.416188017155907</v>
      </c>
    </row>
    <row r="2473" spans="1:3" x14ac:dyDescent="0.3">
      <c r="A2473" s="4">
        <v>43568.958446875004</v>
      </c>
      <c r="B2473">
        <v>7.8481024941615772E-5</v>
      </c>
      <c r="C2473" s="9">
        <f>$E$4*Table154[[#This Row],[Potenza media oraria consumata normalizzata]]</f>
        <v>24.352662039383375</v>
      </c>
    </row>
    <row r="2474" spans="1:3" x14ac:dyDescent="0.3">
      <c r="A2474" s="4">
        <v>43569.000113599534</v>
      </c>
      <c r="B2474">
        <v>6.4980890152949335E-5</v>
      </c>
      <c r="C2474" s="9">
        <f>$E$4*Table154[[#This Row],[Potenza media oraria consumata normalizzata]]</f>
        <v>20.163570214460179</v>
      </c>
    </row>
    <row r="2475" spans="1:3" x14ac:dyDescent="0.3">
      <c r="A2475" s="4">
        <v>43569.041780324071</v>
      </c>
      <c r="B2475">
        <v>7.2209714155711618E-5</v>
      </c>
      <c r="C2475" s="9">
        <f>$E$4*Table154[[#This Row],[Potenza media oraria consumata normalizzata]]</f>
        <v>22.406674302517313</v>
      </c>
    </row>
    <row r="2476" spans="1:3" x14ac:dyDescent="0.3">
      <c r="A2476" s="4">
        <v>43569.083447048608</v>
      </c>
      <c r="B2476">
        <v>6.9029779990823631E-5</v>
      </c>
      <c r="C2476" s="9">
        <f>$E$4*Table154[[#This Row],[Potenza media oraria consumata normalizzata]]</f>
        <v>21.419940731152572</v>
      </c>
    </row>
    <row r="2477" spans="1:3" x14ac:dyDescent="0.3">
      <c r="A2477" s="4">
        <v>43569.125113773145</v>
      </c>
      <c r="B2477">
        <v>8.2575277667785345E-5</v>
      </c>
      <c r="C2477" s="9">
        <f>$E$4*Table154[[#This Row],[Potenza media oraria consumata normalizzata]]</f>
        <v>25.623108660313793</v>
      </c>
    </row>
    <row r="2478" spans="1:3" x14ac:dyDescent="0.3">
      <c r="A2478" s="4">
        <v>43569.166780497682</v>
      </c>
      <c r="B2478">
        <v>8.4616483935383267E-5</v>
      </c>
      <c r="C2478" s="9">
        <f>$E$4*Table154[[#This Row],[Potenza media oraria consumata normalizzata]]</f>
        <v>26.256494965149429</v>
      </c>
    </row>
    <row r="2479" spans="1:3" x14ac:dyDescent="0.3">
      <c r="A2479" s="4">
        <v>43569.20844722222</v>
      </c>
      <c r="B2479">
        <v>7.8965799544682252E-5</v>
      </c>
      <c r="C2479" s="9">
        <f>$E$4*Table154[[#This Row],[Potenza media oraria consumata normalizzata]]</f>
        <v>24.503087598714902</v>
      </c>
    </row>
    <row r="2480" spans="1:3" x14ac:dyDescent="0.3">
      <c r="A2480" s="4">
        <v>43569.250113946757</v>
      </c>
      <c r="B2480">
        <v>8.1368699163848383E-5</v>
      </c>
      <c r="C2480" s="9">
        <f>$E$4*Table154[[#This Row],[Potenza media oraria consumata normalizzata]]</f>
        <v>25.248707350542155</v>
      </c>
    </row>
    <row r="2481" spans="1:3" x14ac:dyDescent="0.3">
      <c r="A2481" s="4">
        <v>43569.291780671294</v>
      </c>
      <c r="B2481">
        <v>6.675951788532176E-5</v>
      </c>
      <c r="C2481" s="9">
        <f>$E$4*Table154[[#This Row],[Potenza media oraria consumata normalizzata]]</f>
        <v>20.715478399815343</v>
      </c>
    </row>
    <row r="2482" spans="1:3" x14ac:dyDescent="0.3">
      <c r="A2482" s="4">
        <v>43569.333447395831</v>
      </c>
      <c r="B2482">
        <v>8.6006981096229963E-5</v>
      </c>
      <c r="C2482" s="9">
        <f>$E$4*Table154[[#This Row],[Potenza media oraria consumata normalizzata]]</f>
        <v>26.687966234160157</v>
      </c>
    </row>
    <row r="2483" spans="1:3" x14ac:dyDescent="0.3">
      <c r="A2483" s="4">
        <v>43569.375114120368</v>
      </c>
      <c r="B2483">
        <v>8.9210692148930734E-5</v>
      </c>
      <c r="C2483" s="9">
        <f>$E$4*Table154[[#This Row],[Potenza media oraria consumata normalizzata]]</f>
        <v>27.682077773813209</v>
      </c>
    </row>
    <row r="2484" spans="1:3" x14ac:dyDescent="0.3">
      <c r="A2484" s="4">
        <v>43569.416780844906</v>
      </c>
      <c r="B2484">
        <v>9.8261583343759067E-5</v>
      </c>
      <c r="C2484" s="9">
        <f>$E$4*Table154[[#This Row],[Potenza media oraria consumata normalizzata]]</f>
        <v>30.490569311568439</v>
      </c>
    </row>
    <row r="2485" spans="1:3" x14ac:dyDescent="0.3">
      <c r="A2485" s="4">
        <v>43569.458447569443</v>
      </c>
      <c r="B2485">
        <v>1.0122431653282048E-4</v>
      </c>
      <c r="C2485" s="9">
        <f>$E$4*Table154[[#This Row],[Potenza media oraria consumata normalizzata]]</f>
        <v>31.409905420134194</v>
      </c>
    </row>
    <row r="2486" spans="1:3" x14ac:dyDescent="0.3">
      <c r="A2486" s="4">
        <v>43569.50011429398</v>
      </c>
      <c r="B2486">
        <v>6.9077871041245699E-5</v>
      </c>
      <c r="C2486" s="9">
        <f>$E$4*Table154[[#This Row],[Potenza media oraria consumata normalizzata]]</f>
        <v>21.434863384098541</v>
      </c>
    </row>
    <row r="2487" spans="1:3" x14ac:dyDescent="0.3">
      <c r="A2487" s="4">
        <v>43569.541781018517</v>
      </c>
      <c r="B2487">
        <v>1.1067814635711691E-4</v>
      </c>
      <c r="C2487" s="9">
        <f>$E$4*Table154[[#This Row],[Potenza media oraria consumata normalizzata]]</f>
        <v>34.343428814613375</v>
      </c>
    </row>
    <row r="2488" spans="1:3" x14ac:dyDescent="0.3">
      <c r="A2488" s="4">
        <v>43569.583447743054</v>
      </c>
      <c r="B2488">
        <v>9.1356154378285015E-5</v>
      </c>
      <c r="C2488" s="9">
        <f>$E$4*Table154[[#This Row],[Potenza media oraria consumata normalizzata]]</f>
        <v>28.34781470358184</v>
      </c>
    </row>
    <row r="2489" spans="1:3" x14ac:dyDescent="0.3">
      <c r="A2489" s="4">
        <v>43569.625114467592</v>
      </c>
      <c r="B2489">
        <v>8.9388795738703044E-5</v>
      </c>
      <c r="C2489" s="9">
        <f>$E$4*Table154[[#This Row],[Potenza media oraria consumata normalizzata]]</f>
        <v>27.737343317719553</v>
      </c>
    </row>
    <row r="2490" spans="1:3" x14ac:dyDescent="0.3">
      <c r="A2490" s="4">
        <v>43569.666781192129</v>
      </c>
      <c r="B2490">
        <v>8.9854369785781894E-5</v>
      </c>
      <c r="C2490" s="9">
        <f>$E$4*Table154[[#This Row],[Potenza media oraria consumata normalizzata]]</f>
        <v>27.881810944528123</v>
      </c>
    </row>
    <row r="2491" spans="1:3" x14ac:dyDescent="0.3">
      <c r="A2491" s="4">
        <v>43569.708447916666</v>
      </c>
      <c r="B2491">
        <v>8.3728742599696899E-5</v>
      </c>
      <c r="C2491" s="9">
        <f>$E$4*Table154[[#This Row],[Potenza media oraria consumata normalizzata]]</f>
        <v>25.981028828685947</v>
      </c>
    </row>
    <row r="2492" spans="1:3" x14ac:dyDescent="0.3">
      <c r="A2492" s="4">
        <v>43569.750114641203</v>
      </c>
      <c r="B2492">
        <v>1.1033321972579984E-4</v>
      </c>
      <c r="C2492" s="9">
        <f>$E$4*Table154[[#This Row],[Potenza media oraria consumata normalizzata]]</f>
        <v>34.236398080915691</v>
      </c>
    </row>
    <row r="2493" spans="1:3" x14ac:dyDescent="0.3">
      <c r="A2493" s="4">
        <v>43569.79178136574</v>
      </c>
      <c r="B2493">
        <v>1.1593989904597152E-4</v>
      </c>
      <c r="C2493" s="9">
        <f>$E$4*Table154[[#This Row],[Potenza media oraria consumata normalizzata]]</f>
        <v>35.976150673964959</v>
      </c>
    </row>
    <row r="2494" spans="1:3" x14ac:dyDescent="0.3">
      <c r="A2494" s="4">
        <v>43569.833448090278</v>
      </c>
      <c r="B2494">
        <v>1.5445484409096417E-4</v>
      </c>
      <c r="C2494" s="9">
        <f>$E$4*Table154[[#This Row],[Potenza media oraria consumata normalizzata]]</f>
        <v>47.927338121426182</v>
      </c>
    </row>
    <row r="2495" spans="1:3" x14ac:dyDescent="0.3">
      <c r="A2495" s="4">
        <v>43569.875114814815</v>
      </c>
      <c r="B2495">
        <v>1.0156278821765613E-4</v>
      </c>
      <c r="C2495" s="9">
        <f>$E$4*Table154[[#This Row],[Potenza media oraria consumata normalizzata]]</f>
        <v>31.514933183938698</v>
      </c>
    </row>
    <row r="2496" spans="1:3" x14ac:dyDescent="0.3">
      <c r="A2496" s="4">
        <v>43569.916781539352</v>
      </c>
      <c r="B2496">
        <v>1.0330919509526612E-4</v>
      </c>
      <c r="C2496" s="9">
        <f>$E$4*Table154[[#This Row],[Potenza media oraria consumata normalizzata]]</f>
        <v>32.056843238061077</v>
      </c>
    </row>
    <row r="2497" spans="1:3" x14ac:dyDescent="0.3">
      <c r="A2497" s="4">
        <v>43569.958448263889</v>
      </c>
      <c r="B2497">
        <v>7.6909105189566955E-5</v>
      </c>
      <c r="C2497" s="9">
        <f>$E$4*Table154[[#This Row],[Potenza media oraria consumata normalizzata]]</f>
        <v>23.864895340322626</v>
      </c>
    </row>
    <row r="2498" spans="1:3" x14ac:dyDescent="0.3">
      <c r="A2498" s="4">
        <v>43570.000114988427</v>
      </c>
      <c r="B2498">
        <v>7.3286181783976872E-5</v>
      </c>
      <c r="C2498" s="9">
        <f>$E$4*Table154[[#This Row],[Potenza media oraria consumata normalizzata]]</f>
        <v>22.740702207568024</v>
      </c>
    </row>
    <row r="2499" spans="1:3" x14ac:dyDescent="0.3">
      <c r="A2499" s="4">
        <v>43570.041781712964</v>
      </c>
      <c r="B2499">
        <v>5.6931681741615052E-5</v>
      </c>
      <c r="C2499" s="9">
        <f>$E$4*Table154[[#This Row],[Potenza media oraria consumata normalizzata]]</f>
        <v>17.665900844423152</v>
      </c>
    </row>
    <row r="2500" spans="1:3" x14ac:dyDescent="0.3">
      <c r="A2500" s="4">
        <v>43570.083448437501</v>
      </c>
      <c r="B2500">
        <v>6.607771716613698E-5</v>
      </c>
      <c r="C2500" s="9">
        <f>$E$4*Table154[[#This Row],[Potenza media oraria consumata normalizzata]]</f>
        <v>20.503915636652305</v>
      </c>
    </row>
    <row r="2501" spans="1:3" x14ac:dyDescent="0.3">
      <c r="A2501" s="4">
        <v>43570.125115162038</v>
      </c>
      <c r="B2501">
        <v>7.1020730364757654E-5</v>
      </c>
      <c r="C2501" s="9">
        <f>$E$4*Table154[[#This Row],[Potenza media oraria consumata normalizzata]]</f>
        <v>22.037732632184301</v>
      </c>
    </row>
    <row r="2502" spans="1:3" x14ac:dyDescent="0.3">
      <c r="A2502" s="4">
        <v>43570.166781886575</v>
      </c>
      <c r="B2502">
        <v>6.2814592593125773E-5</v>
      </c>
      <c r="C2502" s="9">
        <f>$E$4*Table154[[#This Row],[Potenza media oraria consumata normalizzata]]</f>
        <v>19.491368081646929</v>
      </c>
    </row>
    <row r="2503" spans="1:3" x14ac:dyDescent="0.3">
      <c r="A2503" s="4">
        <v>43570.208448611113</v>
      </c>
      <c r="B2503">
        <v>7.1983748896559775E-5</v>
      </c>
      <c r="C2503" s="9">
        <f>$E$4*Table154[[#This Row],[Potenza media oraria consumata normalizzata]]</f>
        <v>22.336557282602499</v>
      </c>
    </row>
    <row r="2504" spans="1:3" x14ac:dyDescent="0.3">
      <c r="A2504" s="4">
        <v>43570.25011533565</v>
      </c>
      <c r="B2504">
        <v>7.6802440936483629E-5</v>
      </c>
      <c r="C2504" s="9">
        <f>$E$4*Table154[[#This Row],[Potenza media oraria consumata normalizzata]]</f>
        <v>23.831797422590871</v>
      </c>
    </row>
    <row r="2505" spans="1:3" x14ac:dyDescent="0.3">
      <c r="A2505" s="4">
        <v>43570.291782060187</v>
      </c>
      <c r="B2505">
        <v>8.5637516834420523E-5</v>
      </c>
      <c r="C2505" s="9">
        <f>$E$4*Table154[[#This Row],[Potenza media oraria consumata normalizzata]]</f>
        <v>26.573321473720689</v>
      </c>
    </row>
    <row r="2506" spans="1:3" x14ac:dyDescent="0.3">
      <c r="A2506" s="4">
        <v>43570.333448784724</v>
      </c>
      <c r="B2506">
        <v>9.0404716649576837E-5</v>
      </c>
      <c r="C2506" s="9">
        <f>$E$4*Table154[[#This Row],[Potenza media oraria consumata normalizzata]]</f>
        <v>28.052583576363691</v>
      </c>
    </row>
    <row r="2507" spans="1:3" x14ac:dyDescent="0.3">
      <c r="A2507" s="4">
        <v>43570.375115509261</v>
      </c>
      <c r="B2507">
        <v>9.3458396327628294E-5</v>
      </c>
      <c r="C2507" s="9">
        <f>$E$4*Table154[[#This Row],[Potenza media oraria consumata normalizzata]]</f>
        <v>29.000140380463058</v>
      </c>
    </row>
    <row r="2508" spans="1:3" x14ac:dyDescent="0.3">
      <c r="A2508" s="4">
        <v>43570.416782233799</v>
      </c>
      <c r="B2508">
        <v>8.6911190482335453E-5</v>
      </c>
      <c r="C2508" s="9">
        <f>$E$4*Table154[[#This Row],[Potenza media oraria consumata normalizzata]]</f>
        <v>26.968542406668693</v>
      </c>
    </row>
    <row r="2509" spans="1:3" x14ac:dyDescent="0.3">
      <c r="A2509" s="4">
        <v>43570.458448958336</v>
      </c>
      <c r="B2509">
        <v>9.0790309465193641E-5</v>
      </c>
      <c r="C2509" s="9">
        <f>$E$4*Table154[[#This Row],[Potenza media oraria consumata normalizzata]]</f>
        <v>28.172233027049586</v>
      </c>
    </row>
    <row r="2510" spans="1:3" x14ac:dyDescent="0.3">
      <c r="A2510" s="4">
        <v>43570.500115682873</v>
      </c>
      <c r="B2510">
        <v>1.0668113184953802E-4</v>
      </c>
      <c r="C2510" s="9">
        <f>$E$4*Table154[[#This Row],[Potenza media oraria consumata normalizzata]]</f>
        <v>33.103155212911645</v>
      </c>
    </row>
    <row r="2511" spans="1:3" x14ac:dyDescent="0.3">
      <c r="A2511" s="4">
        <v>43570.54178240741</v>
      </c>
      <c r="B2511">
        <v>9.2548046600194741E-5</v>
      </c>
      <c r="C2511" s="9">
        <f>$E$4*Table154[[#This Row],[Potenza media oraria consumata normalizzata]]</f>
        <v>28.717658860040427</v>
      </c>
    </row>
    <row r="2512" spans="1:3" x14ac:dyDescent="0.3">
      <c r="A2512" s="4">
        <v>43570.583449131947</v>
      </c>
      <c r="B2512">
        <v>7.5664909259703852E-5</v>
      </c>
      <c r="C2512" s="9">
        <f>$E$4*Table154[[#This Row],[Potenza media oraria consumata normalizzata]]</f>
        <v>23.478821343286103</v>
      </c>
    </row>
    <row r="2513" spans="1:3" x14ac:dyDescent="0.3">
      <c r="A2513" s="4">
        <v>43570.625115856485</v>
      </c>
      <c r="B2513">
        <v>8.9347173228744781E-5</v>
      </c>
      <c r="C2513" s="9">
        <f>$E$4*Table154[[#This Row],[Potenza media oraria consumata normalizzata]]</f>
        <v>27.724427852879504</v>
      </c>
    </row>
    <row r="2514" spans="1:3" x14ac:dyDescent="0.3">
      <c r="A2514" s="4">
        <v>43570.666782581022</v>
      </c>
      <c r="B2514">
        <v>7.9338141177725318E-5</v>
      </c>
      <c r="C2514" s="9">
        <f>$E$4*Table154[[#This Row],[Potenza media oraria consumata normalizzata]]</f>
        <v>24.618625207448165</v>
      </c>
    </row>
    <row r="2515" spans="1:3" x14ac:dyDescent="0.3">
      <c r="A2515" s="4">
        <v>43570.708449305559</v>
      </c>
      <c r="B2515">
        <v>7.604056870070721E-5</v>
      </c>
      <c r="C2515" s="9">
        <f>$E$4*Table154[[#This Row],[Potenza media oraria consumata normalizzata]]</f>
        <v>23.595388467829448</v>
      </c>
    </row>
    <row r="2516" spans="1:3" x14ac:dyDescent="0.3">
      <c r="A2516" s="4">
        <v>43570.750116030089</v>
      </c>
      <c r="B2516">
        <v>1.2728654856054871E-4</v>
      </c>
      <c r="C2516" s="9">
        <f>$E$4*Table154[[#This Row],[Potenza media oraria consumata normalizzata]]</f>
        <v>39.497016018338265</v>
      </c>
    </row>
    <row r="2517" spans="1:3" x14ac:dyDescent="0.3">
      <c r="A2517" s="4">
        <v>43570.791782754626</v>
      </c>
      <c r="B2517">
        <v>1.0224177835808588E-4</v>
      </c>
      <c r="C2517" s="9">
        <f>$E$4*Table154[[#This Row],[Potenza media oraria consumata normalizzata]]</f>
        <v>31.725623824514049</v>
      </c>
    </row>
    <row r="2518" spans="1:3" x14ac:dyDescent="0.3">
      <c r="A2518" s="4">
        <v>43570.833449479163</v>
      </c>
      <c r="B2518">
        <v>9.4960082592139981E-5</v>
      </c>
      <c r="C2518" s="9">
        <f>$E$4*Table154[[#This Row],[Potenza media oraria consumata normalizzata]]</f>
        <v>29.466113628341034</v>
      </c>
    </row>
    <row r="2519" spans="1:3" x14ac:dyDescent="0.3">
      <c r="A2519" s="4">
        <v>43570.875116203701</v>
      </c>
      <c r="B2519">
        <v>8.8823993355621555E-5</v>
      </c>
      <c r="C2519" s="9">
        <f>$E$4*Table154[[#This Row],[Potenza media oraria consumata normalizzata]]</f>
        <v>27.562085138249369</v>
      </c>
    </row>
    <row r="2520" spans="1:3" x14ac:dyDescent="0.3">
      <c r="A2520" s="4">
        <v>43570.916782928238</v>
      </c>
      <c r="B2520">
        <v>7.844524505182883E-5</v>
      </c>
      <c r="C2520" s="9">
        <f>$E$4*Table154[[#This Row],[Potenza media oraria consumata normalizzata]]</f>
        <v>24.341559539582487</v>
      </c>
    </row>
    <row r="2521" spans="1:3" x14ac:dyDescent="0.3">
      <c r="A2521" s="4">
        <v>43570.958449652775</v>
      </c>
      <c r="B2521">
        <v>7.353061657676074E-5</v>
      </c>
      <c r="C2521" s="9">
        <f>$E$4*Table154[[#This Row],[Potenza media oraria consumata normalizzata]]</f>
        <v>22.816550323768858</v>
      </c>
    </row>
    <row r="2522" spans="1:3" x14ac:dyDescent="0.3">
      <c r="A2522" s="4">
        <v>43571.000116377312</v>
      </c>
      <c r="B2522">
        <v>7.3411499372876864E-5</v>
      </c>
      <c r="C2522" s="9">
        <f>$E$4*Table154[[#This Row],[Potenza media oraria consumata normalizzata]]</f>
        <v>22.779588255403691</v>
      </c>
    </row>
    <row r="2523" spans="1:3" x14ac:dyDescent="0.3">
      <c r="A2523" s="4">
        <v>43571.041783101849</v>
      </c>
      <c r="B2523">
        <v>6.9461172471293653E-5</v>
      </c>
      <c r="C2523" s="9">
        <f>$E$4*Table154[[#This Row],[Potenza media oraria consumata normalizzata]]</f>
        <v>21.55380181784242</v>
      </c>
    </row>
    <row r="2524" spans="1:3" x14ac:dyDescent="0.3">
      <c r="A2524" s="4">
        <v>43571.083449826387</v>
      </c>
      <c r="B2524">
        <v>6.6349371397164865E-5</v>
      </c>
      <c r="C2524" s="9">
        <f>$E$4*Table154[[#This Row],[Potenza media oraria consumata normalizzata]]</f>
        <v>20.588209944540257</v>
      </c>
    </row>
    <row r="2525" spans="1:3" x14ac:dyDescent="0.3">
      <c r="A2525" s="4">
        <v>43571.125116550924</v>
      </c>
      <c r="B2525">
        <v>6.7055754109468841E-5</v>
      </c>
      <c r="C2525" s="9">
        <f>$E$4*Table154[[#This Row],[Potenza media oraria consumata normalizzata]]</f>
        <v>20.807400500168182</v>
      </c>
    </row>
    <row r="2526" spans="1:3" x14ac:dyDescent="0.3">
      <c r="A2526" s="4">
        <v>43571.166783275461</v>
      </c>
      <c r="B2526">
        <v>8.4454035324110825E-5</v>
      </c>
      <c r="C2526" s="9">
        <f>$E$4*Table154[[#This Row],[Potenza media oraria consumata normalizzata]]</f>
        <v>26.20608716107159</v>
      </c>
    </row>
    <row r="2527" spans="1:3" x14ac:dyDescent="0.3">
      <c r="A2527" s="4">
        <v>43571.208449999998</v>
      </c>
      <c r="B2527">
        <v>9.8289324635714896E-5</v>
      </c>
      <c r="C2527" s="9">
        <f>$E$4*Table154[[#This Row],[Potenza media oraria consumata normalizzata]]</f>
        <v>30.499177434462332</v>
      </c>
    </row>
    <row r="2528" spans="1:3" x14ac:dyDescent="0.3">
      <c r="A2528" s="4">
        <v>43571.250116724535</v>
      </c>
      <c r="B2528">
        <v>1.0256606833837067E-4</v>
      </c>
      <c r="C2528" s="9">
        <f>$E$4*Table154[[#This Row],[Potenza media oraria consumata normalizzata]]</f>
        <v>31.826251005396418</v>
      </c>
    </row>
    <row r="2529" spans="1:3" x14ac:dyDescent="0.3">
      <c r="A2529" s="4">
        <v>43571.291783449073</v>
      </c>
      <c r="B2529">
        <v>9.1546020097751663E-5</v>
      </c>
      <c r="C2529" s="9">
        <f>$E$4*Table154[[#This Row],[Potenza media oraria consumata normalizzata]]</f>
        <v>28.406730036332341</v>
      </c>
    </row>
    <row r="2530" spans="1:3" x14ac:dyDescent="0.3">
      <c r="A2530" s="4">
        <v>43571.33345017361</v>
      </c>
      <c r="B2530">
        <v>8.6052271407451128E-5</v>
      </c>
      <c r="C2530" s="9">
        <f>$E$4*Table154[[#This Row],[Potenza media oraria consumata normalizzata]]</f>
        <v>26.702019817732086</v>
      </c>
    </row>
    <row r="2531" spans="1:3" x14ac:dyDescent="0.3">
      <c r="A2531" s="4">
        <v>43571.375116898147</v>
      </c>
      <c r="B2531">
        <v>6.8755138287693459E-5</v>
      </c>
      <c r="C2531" s="9">
        <f>$E$4*Table154[[#This Row],[Potenza media oraria consumata normalizzata]]</f>
        <v>21.33471941067128</v>
      </c>
    </row>
    <row r="2532" spans="1:3" x14ac:dyDescent="0.3">
      <c r="A2532" s="4">
        <v>43571.416783622684</v>
      </c>
      <c r="B2532">
        <v>9.7916864724535834E-5</v>
      </c>
      <c r="C2532" s="9">
        <f>$E$4*Table154[[#This Row],[Potenza media oraria consumata normalizzata]]</f>
        <v>30.38360312402347</v>
      </c>
    </row>
    <row r="2533" spans="1:3" x14ac:dyDescent="0.3">
      <c r="A2533" s="4">
        <v>43571.458450347222</v>
      </c>
      <c r="B2533">
        <v>1.0718948923426018E-4</v>
      </c>
      <c r="C2533" s="9">
        <f>$E$4*Table154[[#This Row],[Potenza media oraria consumata normalizzata]]</f>
        <v>33.260898509390934</v>
      </c>
    </row>
    <row r="2534" spans="1:3" x14ac:dyDescent="0.3">
      <c r="A2534" s="4">
        <v>43571.500117071759</v>
      </c>
      <c r="B2534">
        <v>1.0876467133254593E-4</v>
      </c>
      <c r="C2534" s="9">
        <f>$E$4*Table154[[#This Row],[Potenza media oraria consumata normalizzata]]</f>
        <v>33.749677514489001</v>
      </c>
    </row>
    <row r="2535" spans="1:3" x14ac:dyDescent="0.3">
      <c r="A2535" s="4">
        <v>43571.541783796296</v>
      </c>
      <c r="B2535">
        <v>1.0813538766569916E-4</v>
      </c>
      <c r="C2535" s="9">
        <f>$E$4*Table154[[#This Row],[Potenza media oraria consumata normalizzata]]</f>
        <v>33.554410792666452</v>
      </c>
    </row>
    <row r="2536" spans="1:3" x14ac:dyDescent="0.3">
      <c r="A2536" s="4">
        <v>43571.583450520833</v>
      </c>
      <c r="B2536">
        <v>8.1761466372774728E-5</v>
      </c>
      <c r="C2536" s="9">
        <f>$E$4*Table154[[#This Row],[Potenza media oraria consumata normalizzata]]</f>
        <v>25.370583015471997</v>
      </c>
    </row>
    <row r="2537" spans="1:3" x14ac:dyDescent="0.3">
      <c r="A2537" s="4">
        <v>43571.62511724537</v>
      </c>
      <c r="B2537">
        <v>7.6154220354271535E-5</v>
      </c>
      <c r="C2537" s="9">
        <f>$E$4*Table154[[#This Row],[Potenza media oraria consumata normalizzata]]</f>
        <v>23.630654575930457</v>
      </c>
    </row>
    <row r="2538" spans="1:3" x14ac:dyDescent="0.3">
      <c r="A2538" s="4">
        <v>43571.666783969908</v>
      </c>
      <c r="B2538">
        <v>9.4330178272058357E-5</v>
      </c>
      <c r="C2538" s="9">
        <f>$E$4*Table154[[#This Row],[Potenza media oraria consumata normalizzata]]</f>
        <v>29.270654317819709</v>
      </c>
    </row>
    <row r="2539" spans="1:3" x14ac:dyDescent="0.3">
      <c r="A2539" s="4">
        <v>43571.708450694445</v>
      </c>
      <c r="B2539">
        <v>1.0832589702743136E-4</v>
      </c>
      <c r="C2539" s="9">
        <f>$E$4*Table154[[#This Row],[Potenza media oraria consumata normalizzata]]</f>
        <v>33.613525847611953</v>
      </c>
    </row>
    <row r="2540" spans="1:3" x14ac:dyDescent="0.3">
      <c r="A2540" s="4">
        <v>43571.750117418982</v>
      </c>
      <c r="B2540">
        <v>1.3512925961629401E-4</v>
      </c>
      <c r="C2540" s="9">
        <f>$E$4*Table154[[#This Row],[Potenza media oraria consumata normalizzata]]</f>
        <v>41.93060925893603</v>
      </c>
    </row>
    <row r="2541" spans="1:3" x14ac:dyDescent="0.3">
      <c r="A2541" s="4">
        <v>43571.791784143519</v>
      </c>
      <c r="B2541">
        <v>1.5234949355856538E-4</v>
      </c>
      <c r="C2541" s="9">
        <f>$E$4*Table154[[#This Row],[Potenza media oraria consumata normalizzata]]</f>
        <v>47.274047851222839</v>
      </c>
    </row>
    <row r="2542" spans="1:3" x14ac:dyDescent="0.3">
      <c r="A2542" s="4">
        <v>43571.833450868056</v>
      </c>
      <c r="B2542">
        <v>1.2139406493306683E-4</v>
      </c>
      <c r="C2542" s="9">
        <f>$E$4*Table154[[#This Row],[Potenza media oraria consumata normalizzata]]</f>
        <v>37.668578348730634</v>
      </c>
    </row>
    <row r="2543" spans="1:3" x14ac:dyDescent="0.3">
      <c r="A2543" s="4">
        <v>43571.875117592594</v>
      </c>
      <c r="B2543">
        <v>1.0859159362476133E-4</v>
      </c>
      <c r="C2543" s="9">
        <f>$E$4*Table154[[#This Row],[Potenza media oraria consumata normalizzata]]</f>
        <v>33.695971501763438</v>
      </c>
    </row>
    <row r="2544" spans="1:3" x14ac:dyDescent="0.3">
      <c r="A2544" s="4">
        <v>43571.916784317131</v>
      </c>
      <c r="B2544">
        <v>7.6181564884249207E-5</v>
      </c>
      <c r="C2544" s="9">
        <f>$E$4*Table154[[#This Row],[Potenza media oraria consumata normalizzata]]</f>
        <v>23.63913958358253</v>
      </c>
    </row>
    <row r="2545" spans="1:3" x14ac:dyDescent="0.3">
      <c r="A2545" s="4">
        <v>43571.958451041668</v>
      </c>
      <c r="B2545">
        <v>7.7879071070910744E-5</v>
      </c>
      <c r="C2545" s="9">
        <f>$E$4*Table154[[#This Row],[Potenza media oraria consumata normalizzata]]</f>
        <v>24.165875753303602</v>
      </c>
    </row>
    <row r="2546" spans="1:3" x14ac:dyDescent="0.3">
      <c r="A2546" s="4">
        <v>43572.000117766205</v>
      </c>
      <c r="B2546">
        <v>6.2161556428723549E-5</v>
      </c>
      <c r="C2546" s="9">
        <f>$E$4*Table154[[#This Row],[Potenza media oraria consumata normalizzata]]</f>
        <v>19.288730959832918</v>
      </c>
    </row>
    <row r="2547" spans="1:3" x14ac:dyDescent="0.3">
      <c r="A2547" s="4">
        <v>43572.041784490742</v>
      </c>
      <c r="B2547">
        <v>6.064629338509408E-5</v>
      </c>
      <c r="C2547" s="9">
        <f>$E$4*Table154[[#This Row],[Potenza media oraria consumata normalizzata]]</f>
        <v>18.818544837394693</v>
      </c>
    </row>
    <row r="2548" spans="1:3" x14ac:dyDescent="0.3">
      <c r="A2548" s="4">
        <v>43572.08345121528</v>
      </c>
      <c r="B2548">
        <v>6.0253632098983087E-5</v>
      </c>
      <c r="C2548" s="9">
        <f>$E$4*Table154[[#This Row],[Potenza media oraria consumata normalizzata]]</f>
        <v>18.696702040314452</v>
      </c>
    </row>
    <row r="2549" spans="1:3" x14ac:dyDescent="0.3">
      <c r="A2549" s="4">
        <v>43572.125117939817</v>
      </c>
      <c r="B2549">
        <v>5.2872145372866968E-5</v>
      </c>
      <c r="C2549" s="9">
        <f>$E$4*Table154[[#This Row],[Potenza media oraria consumata normalizzata]]</f>
        <v>16.40622670920062</v>
      </c>
    </row>
    <row r="2550" spans="1:3" x14ac:dyDescent="0.3">
      <c r="A2550" s="4">
        <v>43572.166784664354</v>
      </c>
      <c r="B2550">
        <v>7.4153703487115816E-5</v>
      </c>
      <c r="C2550" s="9">
        <f>$E$4*Table154[[#This Row],[Potenza media oraria consumata normalizzata]]</f>
        <v>23.009894192052037</v>
      </c>
    </row>
    <row r="2551" spans="1:3" x14ac:dyDescent="0.3">
      <c r="A2551" s="4">
        <v>43572.208451388891</v>
      </c>
      <c r="B2551">
        <v>9.511472606286807E-5</v>
      </c>
      <c r="C2551" s="9">
        <f>$E$4*Table154[[#This Row],[Potenza media oraria consumata normalizzata]]</f>
        <v>29.514099497307964</v>
      </c>
    </row>
    <row r="2552" spans="1:3" x14ac:dyDescent="0.3">
      <c r="A2552" s="4">
        <v>43572.250118113428</v>
      </c>
      <c r="B2552">
        <v>1.1000593489607622E-4</v>
      </c>
      <c r="C2552" s="9">
        <f>$E$4*Table154[[#This Row],[Potenza media oraria consumata normalizzata]]</f>
        <v>34.13484159825245</v>
      </c>
    </row>
    <row r="2553" spans="1:3" x14ac:dyDescent="0.3">
      <c r="A2553" s="4">
        <v>43572.291784837966</v>
      </c>
      <c r="B2553">
        <v>8.7734055013571996E-5</v>
      </c>
      <c r="C2553" s="9">
        <f>$E$4*Table154[[#This Row],[Potenza media oraria consumata normalizzata]]</f>
        <v>27.223877270711391</v>
      </c>
    </row>
    <row r="2554" spans="1:3" x14ac:dyDescent="0.3">
      <c r="A2554" s="4">
        <v>43572.333451562503</v>
      </c>
      <c r="B2554">
        <v>8.4471304970924651E-5</v>
      </c>
      <c r="C2554" s="9">
        <f>$E$4*Table154[[#This Row],[Potenza media oraria consumata normalizzata]]</f>
        <v>26.211445932477918</v>
      </c>
    </row>
    <row r="2555" spans="1:3" x14ac:dyDescent="0.3">
      <c r="A2555" s="4">
        <v>43572.37511828704</v>
      </c>
      <c r="B2555">
        <v>7.5025875687106657E-5</v>
      </c>
      <c r="C2555" s="9">
        <f>$E$4*Table154[[#This Row],[Potenza media oraria consumata normalizzata]]</f>
        <v>23.280529225709195</v>
      </c>
    </row>
    <row r="2556" spans="1:3" x14ac:dyDescent="0.3">
      <c r="A2556" s="4">
        <v>43572.416785011577</v>
      </c>
      <c r="B2556">
        <v>8.3464061583359315E-5</v>
      </c>
      <c r="C2556" s="9">
        <f>$E$4*Table154[[#This Row],[Potenza media oraria consumata normalizzata]]</f>
        <v>25.898898309316394</v>
      </c>
    </row>
    <row r="2557" spans="1:3" x14ac:dyDescent="0.3">
      <c r="A2557" s="4">
        <v>43572.458451736115</v>
      </c>
      <c r="B2557">
        <v>7.4761400025609112E-5</v>
      </c>
      <c r="C2557" s="9">
        <f>$E$4*Table154[[#This Row],[Potenza media oraria consumata normalizzata]]</f>
        <v>23.198462427946506</v>
      </c>
    </row>
    <row r="2558" spans="1:3" x14ac:dyDescent="0.3">
      <c r="A2558" s="4">
        <v>43572.500118460652</v>
      </c>
      <c r="B2558">
        <v>1.1362012637276523E-4</v>
      </c>
      <c r="C2558" s="9">
        <f>$E$4*Table154[[#This Row],[Potenza media oraria consumata normalizzata]]</f>
        <v>35.256325213469047</v>
      </c>
    </row>
    <row r="2559" spans="1:3" x14ac:dyDescent="0.3">
      <c r="A2559" s="4">
        <v>43572.541785185182</v>
      </c>
      <c r="B2559">
        <v>8.7412571153793107E-5</v>
      </c>
      <c r="C2559" s="9">
        <f>$E$4*Table154[[#This Row],[Potenza media oraria consumata normalizzata]]</f>
        <v>27.124120829022001</v>
      </c>
    </row>
    <row r="2560" spans="1:3" x14ac:dyDescent="0.3">
      <c r="A2560" s="4">
        <v>43572.583451909719</v>
      </c>
      <c r="B2560">
        <v>1.0786520342989493E-4</v>
      </c>
      <c r="C2560" s="9">
        <f>$E$4*Table154[[#This Row],[Potenza media oraria consumata normalizzata]]</f>
        <v>33.470572624296395</v>
      </c>
    </row>
    <row r="2561" spans="1:3" x14ac:dyDescent="0.3">
      <c r="A2561" s="4">
        <v>43572.625118634256</v>
      </c>
      <c r="B2561">
        <v>8.0558482448008637E-5</v>
      </c>
      <c r="C2561" s="9">
        <f>$E$4*Table154[[#This Row],[Potenza media oraria consumata normalizzata]]</f>
        <v>24.997297103617079</v>
      </c>
    </row>
    <row r="2562" spans="1:3" x14ac:dyDescent="0.3">
      <c r="A2562" s="4">
        <v>43572.666785358793</v>
      </c>
      <c r="B2562">
        <v>9.4978590727930288E-5</v>
      </c>
      <c r="C2562" s="9">
        <f>$E$4*Table154[[#This Row],[Potenza media oraria consumata normalizzata]]</f>
        <v>29.471856702876767</v>
      </c>
    </row>
    <row r="2563" spans="1:3" x14ac:dyDescent="0.3">
      <c r="A2563" s="4">
        <v>43572.70845208333</v>
      </c>
      <c r="B2563">
        <v>8.1425335687608164E-5</v>
      </c>
      <c r="C2563" s="9">
        <f>$E$4*Table154[[#This Row],[Potenza media oraria consumata normalizzata]]</f>
        <v>25.266281663864813</v>
      </c>
    </row>
    <row r="2564" spans="1:3" x14ac:dyDescent="0.3">
      <c r="A2564" s="4">
        <v>43572.750118807868</v>
      </c>
      <c r="B2564">
        <v>1.2242602245001352E-4</v>
      </c>
      <c r="C2564" s="9">
        <f>$E$4*Table154[[#This Row],[Potenza media oraria consumata normalizzata]]</f>
        <v>37.988794766239195</v>
      </c>
    </row>
    <row r="2565" spans="1:3" x14ac:dyDescent="0.3">
      <c r="A2565" s="4">
        <v>43572.791785532405</v>
      </c>
      <c r="B2565">
        <v>1.2647190663367521E-4</v>
      </c>
      <c r="C2565" s="9">
        <f>$E$4*Table154[[#This Row],[Potenza media oraria consumata normalizzata]]</f>
        <v>39.244232628429423</v>
      </c>
    </row>
    <row r="2566" spans="1:3" x14ac:dyDescent="0.3">
      <c r="A2566" s="4">
        <v>43572.833452256942</v>
      </c>
      <c r="B2566">
        <v>9.6328766367496159E-5</v>
      </c>
      <c r="C2566" s="9">
        <f>$E$4*Table154[[#This Row],[Potenza media oraria consumata normalizzata]]</f>
        <v>29.89081620383406</v>
      </c>
    </row>
    <row r="2567" spans="1:3" x14ac:dyDescent="0.3">
      <c r="A2567" s="4">
        <v>43572.875118981479</v>
      </c>
      <c r="B2567">
        <v>1.0903062590362689E-4</v>
      </c>
      <c r="C2567" s="9">
        <f>$E$4*Table154[[#This Row],[Potenza media oraria consumata normalizzata]]</f>
        <v>33.832203217895426</v>
      </c>
    </row>
    <row r="2568" spans="1:3" x14ac:dyDescent="0.3">
      <c r="A2568" s="4">
        <v>43572.916785706017</v>
      </c>
      <c r="B2568">
        <v>8.2639370126123062E-5</v>
      </c>
      <c r="C2568" s="9">
        <f>$E$4*Table154[[#This Row],[Potenza media oraria consumata normalizzata]]</f>
        <v>25.642996550135987</v>
      </c>
    </row>
    <row r="2569" spans="1:3" x14ac:dyDescent="0.3">
      <c r="A2569" s="4">
        <v>43572.958452430554</v>
      </c>
      <c r="B2569">
        <v>7.0524073513493664E-5</v>
      </c>
      <c r="C2569" s="9">
        <f>$E$4*Table154[[#This Row],[Potenza media oraria consumata normalizzata]]</f>
        <v>21.883620011237085</v>
      </c>
    </row>
    <row r="2570" spans="1:3" x14ac:dyDescent="0.3">
      <c r="A2570" s="4">
        <v>43573.000119155091</v>
      </c>
      <c r="B2570">
        <v>5.8060423047688328E-5</v>
      </c>
      <c r="C2570" s="9">
        <f>$E$4*Table154[[#This Row],[Potenza media oraria consumata normalizzata]]</f>
        <v>18.016149271697689</v>
      </c>
    </row>
    <row r="2571" spans="1:3" x14ac:dyDescent="0.3">
      <c r="A2571" s="4">
        <v>43573.041785879628</v>
      </c>
      <c r="B2571">
        <v>7.2456689814602831E-5</v>
      </c>
      <c r="C2571" s="9">
        <f>$E$4*Table154[[#This Row],[Potenza media oraria consumata normalizzata]]</f>
        <v>22.483310849471259</v>
      </c>
    </row>
    <row r="2572" spans="1:3" x14ac:dyDescent="0.3">
      <c r="A2572" s="4">
        <v>43573.083452604165</v>
      </c>
      <c r="B2572">
        <v>7.2148355167704804E-5</v>
      </c>
      <c r="C2572" s="9">
        <f>$E$4*Table154[[#This Row],[Potenza media oraria consumata normalizzata]]</f>
        <v>22.3876346085388</v>
      </c>
    </row>
    <row r="2573" spans="1:3" x14ac:dyDescent="0.3">
      <c r="A2573" s="4">
        <v>43573.125119328703</v>
      </c>
      <c r="B2573">
        <v>6.6124666671596013E-5</v>
      </c>
      <c r="C2573" s="9">
        <f>$E$4*Table154[[#This Row],[Potenza media oraria consumata normalizzata]]</f>
        <v>20.518484068196244</v>
      </c>
    </row>
    <row r="2574" spans="1:3" x14ac:dyDescent="0.3">
      <c r="A2574" s="4">
        <v>43573.16678605324</v>
      </c>
      <c r="B2574">
        <v>8.6948759653077091E-5</v>
      </c>
      <c r="C2574" s="9">
        <f>$E$4*Table154[[#This Row],[Potenza media oraria consumata normalizzata]]</f>
        <v>26.980200120349821</v>
      </c>
    </row>
    <row r="2575" spans="1:3" x14ac:dyDescent="0.3">
      <c r="A2575" s="4">
        <v>43573.208452777777</v>
      </c>
      <c r="B2575">
        <v>7.3171752550667325E-5</v>
      </c>
      <c r="C2575" s="9">
        <f>$E$4*Table154[[#This Row],[Potenza media oraria consumata normalizzata]]</f>
        <v>22.705194816472073</v>
      </c>
    </row>
    <row r="2576" spans="1:3" x14ac:dyDescent="0.3">
      <c r="A2576" s="4">
        <v>43573.250119502314</v>
      </c>
      <c r="B2576">
        <v>9.3700734903230461E-5</v>
      </c>
      <c r="C2576" s="9">
        <f>$E$4*Table154[[#This Row],[Potenza media oraria consumata normalizzata]]</f>
        <v>29.075338040472413</v>
      </c>
    </row>
    <row r="2577" spans="1:3" x14ac:dyDescent="0.3">
      <c r="A2577" s="4">
        <v>43573.291786226851</v>
      </c>
      <c r="B2577">
        <v>9.0422355118457775E-5</v>
      </c>
      <c r="C2577" s="9">
        <f>$E$4*Table154[[#This Row],[Potenza media oraria consumata normalizzata]]</f>
        <v>28.058056793257446</v>
      </c>
    </row>
    <row r="2578" spans="1:3" x14ac:dyDescent="0.3">
      <c r="A2578" s="4">
        <v>43573.333452951389</v>
      </c>
      <c r="B2578">
        <v>8.6538119291041066E-5</v>
      </c>
      <c r="C2578" s="9">
        <f>$E$4*Table154[[#This Row],[Potenza media oraria consumata normalizzata]]</f>
        <v>26.852778416010043</v>
      </c>
    </row>
    <row r="2579" spans="1:3" x14ac:dyDescent="0.3">
      <c r="A2579" s="4">
        <v>43573.375119675926</v>
      </c>
      <c r="B2579">
        <v>7.7664317124977666E-5</v>
      </c>
      <c r="C2579" s="9">
        <f>$E$4*Table154[[#This Row],[Potenza media oraria consumata normalizzata]]</f>
        <v>24.099237603880571</v>
      </c>
    </row>
    <row r="2580" spans="1:3" x14ac:dyDescent="0.3">
      <c r="A2580" s="4">
        <v>43573.416786400463</v>
      </c>
      <c r="B2580">
        <v>1.0258856026472361E-4</v>
      </c>
      <c r="C2580" s="9">
        <f>$E$4*Table154[[#This Row],[Potenza media oraria consumata normalizzata]]</f>
        <v>31.833230250143735</v>
      </c>
    </row>
    <row r="2581" spans="1:3" x14ac:dyDescent="0.3">
      <c r="A2581" s="4">
        <v>43573.458453125</v>
      </c>
      <c r="B2581">
        <v>8.8612215113445704E-5</v>
      </c>
      <c r="C2581" s="9">
        <f>$E$4*Table154[[#This Row],[Potenza media oraria consumata normalizzata]]</f>
        <v>27.4963703497022</v>
      </c>
    </row>
    <row r="2582" spans="1:3" x14ac:dyDescent="0.3">
      <c r="A2582" s="4">
        <v>43573.500119849537</v>
      </c>
      <c r="B2582">
        <v>9.8690994437748E-5</v>
      </c>
      <c r="C2582" s="9">
        <f>$E$4*Table154[[#This Row],[Potenza media oraria consumata normalizzata]]</f>
        <v>30.623815574033205</v>
      </c>
    </row>
    <row r="2583" spans="1:3" x14ac:dyDescent="0.3">
      <c r="A2583" s="4">
        <v>43573.541786574075</v>
      </c>
      <c r="B2583">
        <v>9.260458791227138E-5</v>
      </c>
      <c r="C2583" s="9">
        <f>$E$4*Table154[[#This Row],[Potenza media oraria consumata normalizzata]]</f>
        <v>28.735203629177811</v>
      </c>
    </row>
    <row r="2584" spans="1:3" x14ac:dyDescent="0.3">
      <c r="A2584" s="4">
        <v>43573.583453298612</v>
      </c>
      <c r="B2584">
        <v>8.5754610187489206E-5</v>
      </c>
      <c r="C2584" s="9">
        <f>$E$4*Table154[[#This Row],[Potenza media oraria consumata normalizzata]]</f>
        <v>26.609655541177901</v>
      </c>
    </row>
    <row r="2585" spans="1:3" x14ac:dyDescent="0.3">
      <c r="A2585" s="4">
        <v>43573.625120023149</v>
      </c>
      <c r="B2585">
        <v>6.8245695853026941E-5</v>
      </c>
      <c r="C2585" s="9">
        <f>$E$4*Table154[[#This Row],[Potenza media oraria consumata normalizzata]]</f>
        <v>21.17663942319426</v>
      </c>
    </row>
    <row r="2586" spans="1:3" x14ac:dyDescent="0.3">
      <c r="A2586" s="4">
        <v>43573.666786747686</v>
      </c>
      <c r="B2586">
        <v>9.2552808497171099E-5</v>
      </c>
      <c r="C2586" s="9">
        <f>$E$4*Table154[[#This Row],[Potenza media oraria consumata normalizzata]]</f>
        <v>28.71913647667219</v>
      </c>
    </row>
    <row r="2587" spans="1:3" x14ac:dyDescent="0.3">
      <c r="A2587" s="4">
        <v>43573.708453472223</v>
      </c>
      <c r="B2587">
        <v>8.385157355437879E-5</v>
      </c>
      <c r="C2587" s="9">
        <f>$E$4*Table154[[#This Row],[Potenza media oraria consumata normalizzata]]</f>
        <v>26.019143273923738</v>
      </c>
    </row>
    <row r="2588" spans="1:3" x14ac:dyDescent="0.3">
      <c r="A2588" s="4">
        <v>43573.750120196761</v>
      </c>
      <c r="B2588">
        <v>1.2478357248817958E-4</v>
      </c>
      <c r="C2588" s="9">
        <f>$E$4*Table154[[#This Row],[Potenza media oraria consumata normalizzata]]</f>
        <v>38.720342543082126</v>
      </c>
    </row>
    <row r="2589" spans="1:3" x14ac:dyDescent="0.3">
      <c r="A2589" s="4">
        <v>43573.791786921298</v>
      </c>
      <c r="B2589">
        <v>1.1630388726244636E-4</v>
      </c>
      <c r="C2589" s="9">
        <f>$E$4*Table154[[#This Row],[Potenza media oraria consumata normalizzata]]</f>
        <v>36.089096217537104</v>
      </c>
    </row>
    <row r="2590" spans="1:3" x14ac:dyDescent="0.3">
      <c r="A2590" s="4">
        <v>43573.833453645835</v>
      </c>
      <c r="B2590">
        <v>1.172947854543821E-4</v>
      </c>
      <c r="C2590" s="9">
        <f>$E$4*Table154[[#This Row],[Potenza media oraria consumata normalizzata]]</f>
        <v>36.396571926494765</v>
      </c>
    </row>
    <row r="2591" spans="1:3" x14ac:dyDescent="0.3">
      <c r="A2591" s="4">
        <v>43573.875120370372</v>
      </c>
      <c r="B2591">
        <v>5.9485501703819084E-5</v>
      </c>
      <c r="C2591" s="9">
        <f>$E$4*Table154[[#This Row],[Potenza media oraria consumata normalizzata]]</f>
        <v>18.458351178695061</v>
      </c>
    </row>
    <row r="2592" spans="1:3" x14ac:dyDescent="0.3">
      <c r="A2592" s="4">
        <v>43573.91678709491</v>
      </c>
      <c r="B2592">
        <v>9.2376115859259467E-5</v>
      </c>
      <c r="C2592" s="9">
        <f>$E$4*Table154[[#This Row],[Potenza media oraria consumata normalizzata]]</f>
        <v>28.664308751128214</v>
      </c>
    </row>
    <row r="2593" spans="1:3" x14ac:dyDescent="0.3">
      <c r="A2593" s="4">
        <v>43573.958453819447</v>
      </c>
      <c r="B2593">
        <v>7.386588810979317E-5</v>
      </c>
      <c r="C2593" s="9">
        <f>$E$4*Table154[[#This Row],[Potenza media oraria consumata normalizzata]]</f>
        <v>22.920585080468822</v>
      </c>
    </row>
    <row r="2594" spans="1:3" x14ac:dyDescent="0.3">
      <c r="A2594" s="4">
        <v>43574.000120543984</v>
      </c>
      <c r="B2594">
        <v>8.2053517829706776E-5</v>
      </c>
      <c r="C2594" s="9">
        <f>$E$4*Table154[[#This Row],[Potenza media oraria consumata normalizzata]]</f>
        <v>25.461206582558013</v>
      </c>
    </row>
    <row r="2595" spans="1:3" x14ac:dyDescent="0.3">
      <c r="A2595" s="4">
        <v>43574.041787268521</v>
      </c>
      <c r="B2595">
        <v>6.2921509570711625E-5</v>
      </c>
      <c r="C2595" s="9">
        <f>$E$4*Table154[[#This Row],[Potenza media oraria consumata normalizzata]]</f>
        <v>19.524544419791816</v>
      </c>
    </row>
    <row r="2596" spans="1:3" x14ac:dyDescent="0.3">
      <c r="A2596" s="4">
        <v>43574.083453993058</v>
      </c>
      <c r="B2596">
        <v>6.8739399373574569E-5</v>
      </c>
      <c r="C2596" s="9">
        <f>$E$4*Table154[[#This Row],[Potenza media oraria consumata normalizzata]]</f>
        <v>21.329835625620188</v>
      </c>
    </row>
    <row r="2597" spans="1:3" x14ac:dyDescent="0.3">
      <c r="A2597" s="4">
        <v>43574.125120717596</v>
      </c>
      <c r="B2597">
        <v>5.9097597163529536E-5</v>
      </c>
      <c r="C2597" s="9">
        <f>$E$4*Table154[[#This Row],[Potenza media oraria consumata normalizzata]]</f>
        <v>18.337984399843215</v>
      </c>
    </row>
    <row r="2598" spans="1:3" x14ac:dyDescent="0.3">
      <c r="A2598" s="4">
        <v>43574.166787442133</v>
      </c>
      <c r="B2598">
        <v>1.0319515159223917E-4</v>
      </c>
      <c r="C2598" s="9">
        <f>$E$4*Table154[[#This Row],[Potenza media oraria consumata normalizzata]]</f>
        <v>32.021455539071816</v>
      </c>
    </row>
    <row r="2599" spans="1:3" x14ac:dyDescent="0.3">
      <c r="A2599" s="4">
        <v>43574.20845416667</v>
      </c>
      <c r="B2599">
        <v>8.535132709497108E-5</v>
      </c>
      <c r="C2599" s="9">
        <f>$E$4*Table154[[#This Row],[Potenza media oraria consumata normalizzata]]</f>
        <v>26.484516797569526</v>
      </c>
    </row>
    <row r="2600" spans="1:3" x14ac:dyDescent="0.3">
      <c r="A2600" s="4">
        <v>43574.250120891207</v>
      </c>
      <c r="B2600">
        <v>9.307133044911961E-5</v>
      </c>
      <c r="C2600" s="9">
        <f>$E$4*Table154[[#This Row],[Potenza media oraria consumata normalizzata]]</f>
        <v>28.880033838361815</v>
      </c>
    </row>
    <row r="2601" spans="1:3" x14ac:dyDescent="0.3">
      <c r="A2601" s="4">
        <v>43574.291787615737</v>
      </c>
      <c r="B2601">
        <v>1.0449833926944323E-4</v>
      </c>
      <c r="C2601" s="9">
        <f>$E$4*Table154[[#This Row],[Potenza media oraria consumata normalizzata]]</f>
        <v>32.425834675308231</v>
      </c>
    </row>
    <row r="2602" spans="1:3" x14ac:dyDescent="0.3">
      <c r="A2602" s="4">
        <v>43574.333454340274</v>
      </c>
      <c r="B2602">
        <v>9.3208091381944146E-5</v>
      </c>
      <c r="C2602" s="9">
        <f>$E$4*Table154[[#This Row],[Potenza media oraria consumata normalizzata]]</f>
        <v>28.922470755817269</v>
      </c>
    </row>
    <row r="2603" spans="1:3" x14ac:dyDescent="0.3">
      <c r="A2603" s="4">
        <v>43574.375121064812</v>
      </c>
      <c r="B2603">
        <v>8.0955446665881108E-5</v>
      </c>
      <c r="C2603" s="9">
        <f>$E$4*Table154[[#This Row],[Potenza media oraria consumata normalizzata]]</f>
        <v>25.120475100422908</v>
      </c>
    </row>
    <row r="2604" spans="1:3" x14ac:dyDescent="0.3">
      <c r="A2604" s="4">
        <v>43574.416787789349</v>
      </c>
      <c r="B2604">
        <v>9.3925668551147229E-5</v>
      </c>
      <c r="C2604" s="9">
        <f>$E$4*Table154[[#This Row],[Potenza media oraria consumata normalizzata]]</f>
        <v>29.145134951420985</v>
      </c>
    </row>
    <row r="2605" spans="1:3" x14ac:dyDescent="0.3">
      <c r="A2605" s="4">
        <v>43574.458454513886</v>
      </c>
      <c r="B2605">
        <v>9.9755478517926627E-5</v>
      </c>
      <c r="C2605" s="9">
        <f>$E$4*Table154[[#This Row],[Potenza media oraria consumata normalizzata]]</f>
        <v>30.954124984112632</v>
      </c>
    </row>
    <row r="2606" spans="1:3" x14ac:dyDescent="0.3">
      <c r="A2606" s="4">
        <v>43574.500121238423</v>
      </c>
      <c r="B2606">
        <v>1.1141876070026394E-4</v>
      </c>
      <c r="C2606" s="9">
        <f>$E$4*Table154[[#This Row],[Potenza media oraria consumata normalizzata]]</f>
        <v>34.573241445291899</v>
      </c>
    </row>
    <row r="2607" spans="1:3" x14ac:dyDescent="0.3">
      <c r="A2607" s="4">
        <v>43574.54178796296</v>
      </c>
      <c r="B2607">
        <v>9.1365482861730353E-5</v>
      </c>
      <c r="C2607" s="9">
        <f>$E$4*Table154[[#This Row],[Potenza media oraria consumata normalizzata]]</f>
        <v>28.350709331994928</v>
      </c>
    </row>
    <row r="2608" spans="1:3" x14ac:dyDescent="0.3">
      <c r="A2608" s="4">
        <v>43574.583454687498</v>
      </c>
      <c r="B2608">
        <v>7.8662926293076354E-5</v>
      </c>
      <c r="C2608" s="9">
        <f>$E$4*Table154[[#This Row],[Potenza media oraria consumata normalizzata]]</f>
        <v>24.409106028741594</v>
      </c>
    </row>
    <row r="2609" spans="1:3" x14ac:dyDescent="0.3">
      <c r="A2609" s="4">
        <v>43574.625121412035</v>
      </c>
      <c r="B2609">
        <v>7.6276668247058342E-5</v>
      </c>
      <c r="C2609" s="9">
        <f>$E$4*Table154[[#This Row],[Potenza media oraria consumata normalizzata]]</f>
        <v>23.668650157062203</v>
      </c>
    </row>
    <row r="2610" spans="1:3" x14ac:dyDescent="0.3">
      <c r="A2610" s="4">
        <v>43574.666788136572</v>
      </c>
      <c r="B2610">
        <v>8.9787371671584297E-5</v>
      </c>
      <c r="C2610" s="9">
        <f>$E$4*Table154[[#This Row],[Potenza media oraria consumata normalizzata]]</f>
        <v>27.861021429692606</v>
      </c>
    </row>
    <row r="2611" spans="1:3" x14ac:dyDescent="0.3">
      <c r="A2611" s="4">
        <v>43574.708454861109</v>
      </c>
      <c r="B2611">
        <v>1.0058368302783767E-4</v>
      </c>
      <c r="C2611" s="9">
        <f>$E$4*Table154[[#This Row],[Potenza media oraria consumata normalizzata]]</f>
        <v>31.211116843538029</v>
      </c>
    </row>
    <row r="2612" spans="1:3" x14ac:dyDescent="0.3">
      <c r="A2612" s="4">
        <v>43574.750121585646</v>
      </c>
      <c r="B2612">
        <v>1.399105772726466E-4</v>
      </c>
      <c r="C2612" s="9">
        <f>$E$4*Table154[[#This Row],[Potenza media oraria consumata normalizzata]]</f>
        <v>43.414252127702241</v>
      </c>
    </row>
    <row r="2613" spans="1:3" x14ac:dyDescent="0.3">
      <c r="A2613" s="4">
        <v>43574.791788310184</v>
      </c>
      <c r="B2613">
        <v>1.0850115295487591E-4</v>
      </c>
      <c r="C2613" s="9">
        <f>$E$4*Table154[[#This Row],[Potenza media oraria consumata normalizzata]]</f>
        <v>33.667907761897993</v>
      </c>
    </row>
    <row r="2614" spans="1:3" x14ac:dyDescent="0.3">
      <c r="A2614" s="4">
        <v>43574.833455034721</v>
      </c>
      <c r="B2614">
        <v>1.0540535956619115E-4</v>
      </c>
      <c r="C2614" s="9">
        <f>$E$4*Table154[[#This Row],[Potenza media oraria consumata normalizzata]]</f>
        <v>32.707283073389114</v>
      </c>
    </row>
    <row r="2615" spans="1:3" x14ac:dyDescent="0.3">
      <c r="A2615" s="4">
        <v>43574.875121759258</v>
      </c>
      <c r="B2615">
        <v>9.7672384978891928E-5</v>
      </c>
      <c r="C2615" s="9">
        <f>$E$4*Table154[[#This Row],[Potenza media oraria consumata normalizzata]]</f>
        <v>30.307741058950164</v>
      </c>
    </row>
    <row r="2616" spans="1:3" x14ac:dyDescent="0.3">
      <c r="A2616" s="4">
        <v>43574.916788483795</v>
      </c>
      <c r="B2616">
        <v>9.3806139299307037E-5</v>
      </c>
      <c r="C2616" s="9">
        <f>$E$4*Table154[[#This Row],[Potenza media oraria consumata normalizzata]]</f>
        <v>29.108045024574974</v>
      </c>
    </row>
    <row r="2617" spans="1:3" x14ac:dyDescent="0.3">
      <c r="A2617" s="4">
        <v>43574.958455208332</v>
      </c>
      <c r="B2617">
        <v>8.6044094937750198E-5</v>
      </c>
      <c r="C2617" s="9">
        <f>$E$4*Table154[[#This Row],[Potenza media oraria consumata normalizzata]]</f>
        <v>26.699482659183886</v>
      </c>
    </row>
    <row r="2618" spans="1:3" x14ac:dyDescent="0.3">
      <c r="A2618" s="4">
        <v>43575.00012193287</v>
      </c>
      <c r="B2618">
        <v>6.7238136010880004E-5</v>
      </c>
      <c r="C2618" s="9">
        <f>$E$4*Table154[[#This Row],[Potenza media oraria consumata normalizzata]]</f>
        <v>20.863993604176066</v>
      </c>
    </row>
    <row r="2619" spans="1:3" x14ac:dyDescent="0.3">
      <c r="A2619" s="4">
        <v>43575.041788657407</v>
      </c>
      <c r="B2619">
        <v>5.4104578876899109E-5</v>
      </c>
      <c r="C2619" s="9">
        <f>$E$4*Table154[[#This Row],[Potenza media oraria consumata normalizzata]]</f>
        <v>16.788650825501794</v>
      </c>
    </row>
    <row r="2620" spans="1:3" x14ac:dyDescent="0.3">
      <c r="A2620" s="4">
        <v>43575.083455381944</v>
      </c>
      <c r="B2620">
        <v>7.3332183082633047E-5</v>
      </c>
      <c r="C2620" s="9">
        <f>$E$4*Table154[[#This Row],[Potenza media oraria consumata normalizzata]]</f>
        <v>22.754976410541033</v>
      </c>
    </row>
    <row r="2621" spans="1:3" x14ac:dyDescent="0.3">
      <c r="A2621" s="4">
        <v>43575.125122106481</v>
      </c>
      <c r="B2621">
        <v>7.3650000421132951E-5</v>
      </c>
      <c r="C2621" s="9">
        <f>$E$4*Table154[[#This Row],[Potenza media oraria consumata normalizzata]]</f>
        <v>22.853595130677554</v>
      </c>
    </row>
    <row r="2622" spans="1:3" x14ac:dyDescent="0.3">
      <c r="A2622" s="4">
        <v>43575.166788831018</v>
      </c>
      <c r="B2622">
        <v>7.7230110100465628E-5</v>
      </c>
      <c r="C2622" s="9">
        <f>$E$4*Table154[[#This Row],[Potenza media oraria consumata normalizzata]]</f>
        <v>23.964503164174484</v>
      </c>
    </row>
    <row r="2623" spans="1:3" x14ac:dyDescent="0.3">
      <c r="A2623" s="4">
        <v>43575.208455555556</v>
      </c>
      <c r="B2623">
        <v>7.6974828244255798E-5</v>
      </c>
      <c r="C2623" s="9">
        <f>$E$4*Table154[[#This Row],[Potenza media oraria consumata normalizzata]]</f>
        <v>23.885289204192574</v>
      </c>
    </row>
    <row r="2624" spans="1:3" x14ac:dyDescent="0.3">
      <c r="A2624" s="4">
        <v>43575.250122280093</v>
      </c>
      <c r="B2624">
        <v>1.0765047120751738E-4</v>
      </c>
      <c r="C2624" s="9">
        <f>$E$4*Table154[[#This Row],[Potenza media oraria consumata normalizzata]]</f>
        <v>33.403941215692647</v>
      </c>
    </row>
    <row r="2625" spans="1:3" x14ac:dyDescent="0.3">
      <c r="A2625" s="4">
        <v>43575.29178900463</v>
      </c>
      <c r="B2625">
        <v>8.6574723001291813E-5</v>
      </c>
      <c r="C2625" s="9">
        <f>$E$4*Table154[[#This Row],[Potenza media oraria consumata normalizzata]]</f>
        <v>26.864136547300848</v>
      </c>
    </row>
    <row r="2626" spans="1:3" x14ac:dyDescent="0.3">
      <c r="A2626" s="4">
        <v>43575.333455729167</v>
      </c>
      <c r="B2626">
        <v>9.7192079724889803E-5</v>
      </c>
      <c r="C2626" s="9">
        <f>$E$4*Table154[[#This Row],[Potenza media oraria consumata normalizzata]]</f>
        <v>30.158702338633304</v>
      </c>
    </row>
    <row r="2627" spans="1:3" x14ac:dyDescent="0.3">
      <c r="A2627" s="4">
        <v>43575.375122453705</v>
      </c>
      <c r="B2627">
        <v>8.2625122271619075E-5</v>
      </c>
      <c r="C2627" s="9">
        <f>$E$4*Table154[[#This Row],[Potenza media oraria consumata normalizzata]]</f>
        <v>25.6385754408834</v>
      </c>
    </row>
    <row r="2628" spans="1:3" x14ac:dyDescent="0.3">
      <c r="A2628" s="4">
        <v>43575.416789178242</v>
      </c>
      <c r="B2628">
        <v>9.7333448977039328E-5</v>
      </c>
      <c r="C2628" s="9">
        <f>$E$4*Table154[[#This Row],[Potenza media oraria consumata normalizzata]]</f>
        <v>30.202569217575302</v>
      </c>
    </row>
    <row r="2629" spans="1:3" x14ac:dyDescent="0.3">
      <c r="A2629" s="4">
        <v>43575.458455902779</v>
      </c>
      <c r="B2629">
        <v>1.1798443141224028E-4</v>
      </c>
      <c r="C2629" s="9">
        <f>$E$4*Table154[[#This Row],[Potenza media oraria consumata normalizzata]]</f>
        <v>36.610569067218158</v>
      </c>
    </row>
    <row r="2630" spans="1:3" x14ac:dyDescent="0.3">
      <c r="A2630" s="4">
        <v>43575.500122627316</v>
      </c>
      <c r="B2630">
        <v>1.0917270173313383E-4</v>
      </c>
      <c r="C2630" s="9">
        <f>$E$4*Table154[[#This Row],[Potenza media oraria consumata normalizzata]]</f>
        <v>33.876289347791428</v>
      </c>
    </row>
    <row r="2631" spans="1:3" x14ac:dyDescent="0.3">
      <c r="A2631" s="4">
        <v>43575.541789351853</v>
      </c>
      <c r="B2631">
        <v>8.2357518878977963E-5</v>
      </c>
      <c r="C2631" s="9">
        <f>$E$4*Table154[[#This Row],[Potenza media oraria consumata normalizzata]]</f>
        <v>25.555538108146862</v>
      </c>
    </row>
    <row r="2632" spans="1:3" x14ac:dyDescent="0.3">
      <c r="A2632" s="4">
        <v>43575.583456076391</v>
      </c>
      <c r="B2632">
        <v>8.6429959493570895E-5</v>
      </c>
      <c r="C2632" s="9">
        <f>$E$4*Table154[[#This Row],[Potenza media oraria consumata normalizzata]]</f>
        <v>26.81921643085505</v>
      </c>
    </row>
    <row r="2633" spans="1:3" x14ac:dyDescent="0.3">
      <c r="A2633" s="4">
        <v>43575.625122800928</v>
      </c>
      <c r="B2633">
        <v>8.8407104419166492E-5</v>
      </c>
      <c r="C2633" s="9">
        <f>$E$4*Table154[[#This Row],[Potenza media oraria consumata normalizzata]]</f>
        <v>27.432724501267362</v>
      </c>
    </row>
    <row r="2634" spans="1:3" x14ac:dyDescent="0.3">
      <c r="A2634" s="4">
        <v>43575.666789525465</v>
      </c>
      <c r="B2634">
        <v>1.0178020494610514E-4</v>
      </c>
      <c r="C2634" s="9">
        <f>$E$4*Table154[[#This Row],[Potenza media oraria consumata normalizzata]]</f>
        <v>31.582397594776424</v>
      </c>
    </row>
    <row r="2635" spans="1:3" x14ac:dyDescent="0.3">
      <c r="A2635" s="4">
        <v>43575.708456250002</v>
      </c>
      <c r="B2635">
        <v>9.9989385715803868E-5</v>
      </c>
      <c r="C2635" s="9">
        <f>$E$4*Table154[[#This Row],[Potenza media oraria consumata normalizzata]]</f>
        <v>31.026706387613942</v>
      </c>
    </row>
    <row r="2636" spans="1:3" x14ac:dyDescent="0.3">
      <c r="A2636" s="4">
        <v>43575.750122974539</v>
      </c>
      <c r="B2636">
        <v>1.6445955943711072E-4</v>
      </c>
      <c r="C2636" s="9">
        <f>$E$4*Table154[[#This Row],[Potenza media oraria consumata normalizzata]]</f>
        <v>51.031801293335455</v>
      </c>
    </row>
    <row r="2637" spans="1:3" x14ac:dyDescent="0.3">
      <c r="A2637" s="4">
        <v>43575.791789699077</v>
      </c>
      <c r="B2637">
        <v>1.1823137351507175E-4</v>
      </c>
      <c r="C2637" s="9">
        <f>$E$4*Table154[[#This Row],[Potenza media oraria consumata normalizzata]]</f>
        <v>36.687195201726766</v>
      </c>
    </row>
    <row r="2638" spans="1:3" x14ac:dyDescent="0.3">
      <c r="A2638" s="4">
        <v>43575.833456423614</v>
      </c>
      <c r="B2638">
        <v>1.2665418111428215E-4</v>
      </c>
      <c r="C2638" s="9">
        <f>$E$4*Table154[[#This Row],[Potenza media oraria consumata normalizzata]]</f>
        <v>39.300792399761754</v>
      </c>
    </row>
    <row r="2639" spans="1:3" x14ac:dyDescent="0.3">
      <c r="A2639" s="4">
        <v>43575.875123148151</v>
      </c>
      <c r="B2639">
        <v>8.2003416997523596E-5</v>
      </c>
      <c r="C2639" s="9">
        <f>$E$4*Table154[[#This Row],[Potenza media oraria consumata normalizzata]]</f>
        <v>25.445660294331571</v>
      </c>
    </row>
    <row r="2640" spans="1:3" x14ac:dyDescent="0.3">
      <c r="A2640" s="4">
        <v>43575.916789872688</v>
      </c>
      <c r="B2640">
        <v>8.0546365913890833E-5</v>
      </c>
      <c r="C2640" s="9">
        <f>$E$4*Table154[[#This Row],[Potenza media oraria consumata normalizzata]]</f>
        <v>24.993537343080327</v>
      </c>
    </row>
    <row r="2641" spans="1:3" x14ac:dyDescent="0.3">
      <c r="A2641" s="4">
        <v>43575.958456597225</v>
      </c>
      <c r="B2641">
        <v>6.8200508234572446E-5</v>
      </c>
      <c r="C2641" s="9">
        <f>$E$4*Table154[[#This Row],[Potenza media oraria consumata normalizzata]]</f>
        <v>21.162617705187831</v>
      </c>
    </row>
    <row r="2642" spans="1:3" x14ac:dyDescent="0.3">
      <c r="A2642" s="4">
        <v>43576.000123321763</v>
      </c>
      <c r="B2642">
        <v>7.1178783481628589E-5</v>
      </c>
      <c r="C2642" s="9">
        <f>$E$4*Table154[[#This Row],[Potenza media oraria consumata normalizzata]]</f>
        <v>22.086776514349353</v>
      </c>
    </row>
    <row r="2643" spans="1:3" x14ac:dyDescent="0.3">
      <c r="A2643" s="4">
        <v>43576.0417900463</v>
      </c>
      <c r="B2643">
        <v>6.725598117896149E-5</v>
      </c>
      <c r="C2643" s="9">
        <f>$E$4*Table154[[#This Row],[Potenza media oraria consumata normalizzata]]</f>
        <v>20.869530959831749</v>
      </c>
    </row>
    <row r="2644" spans="1:3" x14ac:dyDescent="0.3">
      <c r="A2644" s="4">
        <v>43576.08345677083</v>
      </c>
      <c r="B2644">
        <v>6.7533756053769306E-5</v>
      </c>
      <c r="C2644" s="9">
        <f>$E$4*Table154[[#This Row],[Potenza media oraria consumata normalizzata]]</f>
        <v>20.955724503484614</v>
      </c>
    </row>
    <row r="2645" spans="1:3" x14ac:dyDescent="0.3">
      <c r="A2645" s="4">
        <v>43576.125123495367</v>
      </c>
      <c r="B2645">
        <v>6.5255223904250309E-5</v>
      </c>
      <c r="C2645" s="9">
        <f>$E$4*Table154[[#This Row],[Potenza media oraria consumata normalizzata]]</f>
        <v>20.248695977488872</v>
      </c>
    </row>
    <row r="2646" spans="1:3" x14ac:dyDescent="0.3">
      <c r="A2646" s="4">
        <v>43576.166790219904</v>
      </c>
      <c r="B2646">
        <v>7.8129320370202437E-5</v>
      </c>
      <c r="C2646" s="9">
        <f>$E$4*Table154[[#This Row],[Potenza media oraria consumata normalizzata]]</f>
        <v>24.243528110873815</v>
      </c>
    </row>
    <row r="2647" spans="1:3" x14ac:dyDescent="0.3">
      <c r="A2647" s="4">
        <v>43576.208456944441</v>
      </c>
      <c r="B2647">
        <v>1.0922785217820119E-4</v>
      </c>
      <c r="C2647" s="9">
        <f>$E$4*Table154[[#This Row],[Potenza media oraria consumata normalizzata]]</f>
        <v>33.893402530895827</v>
      </c>
    </row>
    <row r="2648" spans="1:3" x14ac:dyDescent="0.3">
      <c r="A2648" s="4">
        <v>43576.250123668979</v>
      </c>
      <c r="B2648">
        <v>1.0126921666393623E-4</v>
      </c>
      <c r="C2648" s="9">
        <f>$E$4*Table154[[#This Row],[Potenza media oraria consumata normalizzata]]</f>
        <v>31.423837930819413</v>
      </c>
    </row>
    <row r="2649" spans="1:3" x14ac:dyDescent="0.3">
      <c r="A2649" s="4">
        <v>43576.291790393516</v>
      </c>
      <c r="B2649">
        <v>9.6568659671759276E-5</v>
      </c>
      <c r="C2649" s="9">
        <f>$E$4*Table154[[#This Row],[Potenza media oraria consumata normalizzata]]</f>
        <v>29.965255096146905</v>
      </c>
    </row>
    <row r="2650" spans="1:3" x14ac:dyDescent="0.3">
      <c r="A2650" s="4">
        <v>43576.333457118053</v>
      </c>
      <c r="B2650">
        <v>9.8065011887660876E-5</v>
      </c>
      <c r="C2650" s="9">
        <f>$E$4*Table154[[#This Row],[Potenza media oraria consumata normalizzata]]</f>
        <v>30.42957318874117</v>
      </c>
    </row>
    <row r="2651" spans="1:3" x14ac:dyDescent="0.3">
      <c r="A2651" s="4">
        <v>43576.37512384259</v>
      </c>
      <c r="B2651">
        <v>8.7778407625490503E-5</v>
      </c>
      <c r="C2651" s="9">
        <f>$E$4*Table154[[#This Row],[Potenza media oraria consumata normalizzata]]</f>
        <v>27.237639886189704</v>
      </c>
    </row>
    <row r="2652" spans="1:3" x14ac:dyDescent="0.3">
      <c r="A2652" s="4">
        <v>43576.416790567127</v>
      </c>
      <c r="B2652">
        <v>9.7212198759899697E-5</v>
      </c>
      <c r="C2652" s="9">
        <f>$E$4*Table154[[#This Row],[Potenza media oraria consumata normalizzata]]</f>
        <v>30.164945275196875</v>
      </c>
    </row>
    <row r="2653" spans="1:3" x14ac:dyDescent="0.3">
      <c r="A2653" s="4">
        <v>43576.458457291665</v>
      </c>
      <c r="B2653">
        <v>1.0112860691415257E-4</v>
      </c>
      <c r="C2653" s="9">
        <f>$E$4*Table154[[#This Row],[Potenza media oraria consumata normalizzata]]</f>
        <v>31.380206725461544</v>
      </c>
    </row>
    <row r="2654" spans="1:3" x14ac:dyDescent="0.3">
      <c r="A2654" s="4">
        <v>43576.500124016202</v>
      </c>
      <c r="B2654">
        <v>1.0999485255831722E-4</v>
      </c>
      <c r="C2654" s="9">
        <f>$E$4*Table154[[#This Row],[Potenza media oraria consumata normalizzata]]</f>
        <v>34.131402748845829</v>
      </c>
    </row>
    <row r="2655" spans="1:3" x14ac:dyDescent="0.3">
      <c r="A2655" s="4">
        <v>43576.541790740739</v>
      </c>
      <c r="B2655">
        <v>9.8242315563984908E-5</v>
      </c>
      <c r="C2655" s="9">
        <f>$E$4*Table154[[#This Row],[Potenza media oraria consumata normalizzata]]</f>
        <v>30.484590519504518</v>
      </c>
    </row>
    <row r="2656" spans="1:3" x14ac:dyDescent="0.3">
      <c r="A2656" s="4">
        <v>43576.583457465276</v>
      </c>
      <c r="B2656">
        <v>1.0172448727183175E-4</v>
      </c>
      <c r="C2656" s="9">
        <f>$E$4*Table154[[#This Row],[Potenza media oraria consumata normalizzata]]</f>
        <v>31.56510840044939</v>
      </c>
    </row>
    <row r="2657" spans="1:3" x14ac:dyDescent="0.3">
      <c r="A2657" s="4">
        <v>43576.625124189814</v>
      </c>
      <c r="B2657">
        <v>9.8894021895479169E-5</v>
      </c>
      <c r="C2657" s="9">
        <f>$E$4*Table154[[#This Row],[Potenza media oraria consumata normalizzata]]</f>
        <v>30.686814994167186</v>
      </c>
    </row>
    <row r="2658" spans="1:3" x14ac:dyDescent="0.3">
      <c r="A2658" s="4">
        <v>43576.666790914351</v>
      </c>
      <c r="B2658">
        <v>9.4511475690664393E-5</v>
      </c>
      <c r="C2658" s="9">
        <f>$E$4*Table154[[#This Row],[Potenza media oraria consumata normalizzata]]</f>
        <v>29.326910906813161</v>
      </c>
    </row>
    <row r="2659" spans="1:3" x14ac:dyDescent="0.3">
      <c r="A2659" s="4">
        <v>43576.708457638888</v>
      </c>
      <c r="B2659">
        <v>8.5429959214130229E-5</v>
      </c>
      <c r="C2659" s="9">
        <f>$E$4*Table154[[#This Row],[Potenza media oraria consumata normalizzata]]</f>
        <v>26.508916344144609</v>
      </c>
    </row>
    <row r="2660" spans="1:3" x14ac:dyDescent="0.3">
      <c r="A2660" s="4">
        <v>43576.750124363425</v>
      </c>
      <c r="B2660">
        <v>1.8982404856733326E-4</v>
      </c>
      <c r="C2660" s="9">
        <f>$E$4*Table154[[#This Row],[Potenza media oraria consumata normalizzata]]</f>
        <v>58.90240227044351</v>
      </c>
    </row>
    <row r="2661" spans="1:3" x14ac:dyDescent="0.3">
      <c r="A2661" s="4">
        <v>43576.791791087962</v>
      </c>
      <c r="B2661">
        <v>1.2279791355643898E-4</v>
      </c>
      <c r="C2661" s="9">
        <f>$E$4*Table154[[#This Row],[Potenza media oraria consumata normalizzata]]</f>
        <v>38.104192576563015</v>
      </c>
    </row>
    <row r="2662" spans="1:3" x14ac:dyDescent="0.3">
      <c r="A2662" s="4">
        <v>43576.8334578125</v>
      </c>
      <c r="B2662">
        <v>9.6075460156235074E-5</v>
      </c>
      <c r="C2662" s="9">
        <f>$E$4*Table154[[#This Row],[Potenza media oraria consumata normalizzata]]</f>
        <v>29.812215286479745</v>
      </c>
    </row>
    <row r="2663" spans="1:3" x14ac:dyDescent="0.3">
      <c r="A2663" s="4">
        <v>43576.875124537037</v>
      </c>
      <c r="B2663">
        <v>1.1117272488101875E-4</v>
      </c>
      <c r="C2663" s="9">
        <f>$E$4*Table154[[#This Row],[Potenza media oraria consumata normalizzata]]</f>
        <v>34.496896530580116</v>
      </c>
    </row>
    <row r="2664" spans="1:3" x14ac:dyDescent="0.3">
      <c r="A2664" s="4">
        <v>43576.916791261574</v>
      </c>
      <c r="B2664">
        <v>8.4647484452732261E-5</v>
      </c>
      <c r="C2664" s="9">
        <f>$E$4*Table154[[#This Row],[Potenza media oraria consumata normalizzata]]</f>
        <v>26.266114425682822</v>
      </c>
    </row>
    <row r="2665" spans="1:3" x14ac:dyDescent="0.3">
      <c r="A2665" s="4">
        <v>43576.958457986111</v>
      </c>
      <c r="B2665">
        <v>7.2524429472376809E-5</v>
      </c>
      <c r="C2665" s="9">
        <f>$E$4*Table154[[#This Row],[Potenza media oraria consumata normalizzata]]</f>
        <v>22.504330465278525</v>
      </c>
    </row>
    <row r="2666" spans="1:3" x14ac:dyDescent="0.3">
      <c r="A2666" s="4">
        <v>43577.000124710648</v>
      </c>
      <c r="B2666">
        <v>7.7485073408039746E-5</v>
      </c>
      <c r="C2666" s="9">
        <f>$E$4*Table154[[#This Row],[Potenza media oraria consumata normalizzata]]</f>
        <v>24.043618278514732</v>
      </c>
    </row>
    <row r="2667" spans="1:3" x14ac:dyDescent="0.3">
      <c r="A2667" s="4">
        <v>43577.041791435186</v>
      </c>
      <c r="B2667">
        <v>4.7866623573525144E-5</v>
      </c>
      <c r="C2667" s="9">
        <f>$E$4*Table154[[#This Row],[Potenza media oraria consumata normalizzata]]</f>
        <v>14.853013294864851</v>
      </c>
    </row>
    <row r="2668" spans="1:3" x14ac:dyDescent="0.3">
      <c r="A2668" s="4">
        <v>43577.083458159723</v>
      </c>
      <c r="B2668">
        <v>5.8451085820884761E-5</v>
      </c>
      <c r="C2668" s="9">
        <f>$E$4*Table154[[#This Row],[Potenza media oraria consumata normalizzata]]</f>
        <v>18.137371930220542</v>
      </c>
    </row>
    <row r="2669" spans="1:3" x14ac:dyDescent="0.3">
      <c r="A2669" s="4">
        <v>43577.12512488426</v>
      </c>
      <c r="B2669">
        <v>5.8595400346798075E-5</v>
      </c>
      <c r="C2669" s="9">
        <f>$E$4*Table154[[#This Row],[Potenza media oraria consumata normalizzata]]</f>
        <v>18.182152727611442</v>
      </c>
    </row>
    <row r="2670" spans="1:3" x14ac:dyDescent="0.3">
      <c r="A2670" s="4">
        <v>43577.166791608797</v>
      </c>
      <c r="B2670">
        <v>8.2189426128047421E-5</v>
      </c>
      <c r="C2670" s="9">
        <f>$E$4*Table154[[#This Row],[Potenza media oraria consumata normalizzata]]</f>
        <v>25.503378927533113</v>
      </c>
    </row>
    <row r="2671" spans="1:3" x14ac:dyDescent="0.3">
      <c r="A2671" s="4">
        <v>43577.208458333334</v>
      </c>
      <c r="B2671">
        <v>8.5789630216552448E-5</v>
      </c>
      <c r="C2671" s="9">
        <f>$E$4*Table154[[#This Row],[Potenza media oraria consumata normalizzata]]</f>
        <v>26.620522256196224</v>
      </c>
    </row>
    <row r="2672" spans="1:3" x14ac:dyDescent="0.3">
      <c r="A2672" s="4">
        <v>43577.250125057872</v>
      </c>
      <c r="B2672">
        <v>9.5908686215828752E-5</v>
      </c>
      <c r="C2672" s="9">
        <f>$E$4*Table154[[#This Row],[Potenza media oraria consumata normalizzata]]</f>
        <v>29.760465332771663</v>
      </c>
    </row>
    <row r="2673" spans="1:3" x14ac:dyDescent="0.3">
      <c r="A2673" s="4">
        <v>43577.291791782409</v>
      </c>
      <c r="B2673">
        <v>9.1771366232329591E-5</v>
      </c>
      <c r="C2673" s="9">
        <f>$E$4*Table154[[#This Row],[Potenza media oraria consumata normalizzata]]</f>
        <v>28.476654941891873</v>
      </c>
    </row>
    <row r="2674" spans="1:3" x14ac:dyDescent="0.3">
      <c r="A2674" s="4">
        <v>43577.333458506946</v>
      </c>
      <c r="B2674">
        <v>7.041834697527161E-5</v>
      </c>
      <c r="C2674" s="9">
        <f>$E$4*Table154[[#This Row],[Potenza media oraria consumata normalizzata]]</f>
        <v>21.850813066426781</v>
      </c>
    </row>
    <row r="2675" spans="1:3" x14ac:dyDescent="0.3">
      <c r="A2675" s="4">
        <v>43577.375125231483</v>
      </c>
      <c r="B2675">
        <v>9.2871013982245767E-5</v>
      </c>
      <c r="C2675" s="9">
        <f>$E$4*Table154[[#This Row],[Potenza media oraria consumata normalizzata]]</f>
        <v>28.817875638690861</v>
      </c>
    </row>
    <row r="2676" spans="1:3" x14ac:dyDescent="0.3">
      <c r="A2676" s="4">
        <v>43577.41679195602</v>
      </c>
      <c r="B2676">
        <v>9.1756616044742664E-5</v>
      </c>
      <c r="C2676" s="9">
        <f>$E$4*Table154[[#This Row],[Potenza media oraria consumata normalizzata]]</f>
        <v>28.472077958683649</v>
      </c>
    </row>
    <row r="2677" spans="1:3" x14ac:dyDescent="0.3">
      <c r="A2677" s="4">
        <v>43577.458458680558</v>
      </c>
      <c r="B2677">
        <v>7.1668989620883307E-5</v>
      </c>
      <c r="C2677" s="9">
        <f>$E$4*Table154[[#This Row],[Potenza media oraria consumata normalizzata]]</f>
        <v>22.238887479360091</v>
      </c>
    </row>
    <row r="2678" spans="1:3" x14ac:dyDescent="0.3">
      <c r="A2678" s="4">
        <v>43577.500125405095</v>
      </c>
      <c r="B2678">
        <v>8.7390945902638919E-5</v>
      </c>
      <c r="C2678" s="9">
        <f>$E$4*Table154[[#This Row],[Potenza media oraria consumata normalizzata]]</f>
        <v>27.117410513588858</v>
      </c>
    </row>
    <row r="2679" spans="1:3" x14ac:dyDescent="0.3">
      <c r="A2679" s="4">
        <v>43577.541792129632</v>
      </c>
      <c r="B2679">
        <v>1.2702572989394941E-4</v>
      </c>
      <c r="C2679" s="9">
        <f>$E$4*Table154[[#This Row],[Potenza media oraria consumata normalizzata]]</f>
        <v>39.416083986092502</v>
      </c>
    </row>
    <row r="2680" spans="1:3" x14ac:dyDescent="0.3">
      <c r="A2680" s="4">
        <v>43577.583458854169</v>
      </c>
      <c r="B2680">
        <v>9.3407154555565552E-5</v>
      </c>
      <c r="C2680" s="9">
        <f>$E$4*Table154[[#This Row],[Potenza media oraria consumata normalizzata]]</f>
        <v>28.98424005859199</v>
      </c>
    </row>
    <row r="2681" spans="1:3" x14ac:dyDescent="0.3">
      <c r="A2681" s="4">
        <v>43577.625125578707</v>
      </c>
      <c r="B2681">
        <v>9.6032569278897424E-5</v>
      </c>
      <c r="C2681" s="9">
        <f>$E$4*Table154[[#This Row],[Potenza media oraria consumata normalizzata]]</f>
        <v>29.79890624724187</v>
      </c>
    </row>
    <row r="2682" spans="1:3" x14ac:dyDescent="0.3">
      <c r="A2682" s="4">
        <v>43577.666792303244</v>
      </c>
      <c r="B2682">
        <v>8.0054598647558381E-5</v>
      </c>
      <c r="C2682" s="9">
        <f>$E$4*Table154[[#This Row],[Potenza media oraria consumata normalizzata]]</f>
        <v>24.840941960337364</v>
      </c>
    </row>
    <row r="2683" spans="1:3" x14ac:dyDescent="0.3">
      <c r="A2683" s="4">
        <v>43577.708459027781</v>
      </c>
      <c r="B2683">
        <v>8.0755783120457569E-5</v>
      </c>
      <c r="C2683" s="9">
        <f>$E$4*Table154[[#This Row],[Potenza media oraria consumata normalizzata]]</f>
        <v>25.058519502277985</v>
      </c>
    </row>
    <row r="2684" spans="1:3" x14ac:dyDescent="0.3">
      <c r="A2684" s="4">
        <v>43577.750125752318</v>
      </c>
      <c r="B2684">
        <v>1.4665665233080642E-4</v>
      </c>
      <c r="C2684" s="9">
        <f>$E$4*Table154[[#This Row],[Potenza media oraria consumata normalizzata]]</f>
        <v>45.507559218249234</v>
      </c>
    </row>
    <row r="2685" spans="1:3" x14ac:dyDescent="0.3">
      <c r="A2685" s="4">
        <v>43577.791792476855</v>
      </c>
      <c r="B2685">
        <v>9.5499815928368477E-5</v>
      </c>
      <c r="C2685" s="9">
        <f>$E$4*Table154[[#This Row],[Potenza media oraria consumata normalizzata]]</f>
        <v>29.633592882572739</v>
      </c>
    </row>
    <row r="2686" spans="1:3" x14ac:dyDescent="0.3">
      <c r="A2686" s="4">
        <v>43577.833459201385</v>
      </c>
      <c r="B2686">
        <v>9.7084414331515489E-5</v>
      </c>
      <c r="C2686" s="9">
        <f>$E$4*Table154[[#This Row],[Potenza media oraria consumata normalizzata]]</f>
        <v>30.125293767069255</v>
      </c>
    </row>
    <row r="2687" spans="1:3" x14ac:dyDescent="0.3">
      <c r="A2687" s="4">
        <v>43577.875125925922</v>
      </c>
      <c r="B2687">
        <v>9.4529378374117793E-5</v>
      </c>
      <c r="C2687" s="9">
        <f>$E$4*Table154[[#This Row],[Potenza media oraria consumata normalizzata]]</f>
        <v>29.332466109488752</v>
      </c>
    </row>
    <row r="2688" spans="1:3" x14ac:dyDescent="0.3">
      <c r="A2688" s="4">
        <v>43577.91679265046</v>
      </c>
      <c r="B2688">
        <v>9.0529170966503758E-5</v>
      </c>
      <c r="C2688" s="9">
        <f>$E$4*Table154[[#This Row],[Potenza media oraria consumata normalizzata]]</f>
        <v>28.091201750906116</v>
      </c>
    </row>
    <row r="2689" spans="1:3" x14ac:dyDescent="0.3">
      <c r="A2689" s="4">
        <v>43577.958459374997</v>
      </c>
      <c r="B2689">
        <v>6.2581224204605012E-5</v>
      </c>
      <c r="C2689" s="9">
        <f>$E$4*Table154[[#This Row],[Potenza media oraria consumata normalizzata]]</f>
        <v>19.418953870688934</v>
      </c>
    </row>
    <row r="2690" spans="1:3" x14ac:dyDescent="0.3">
      <c r="A2690" s="4">
        <v>43578.000126099534</v>
      </c>
      <c r="B2690">
        <v>6.8835043879209308E-5</v>
      </c>
      <c r="C2690" s="9">
        <f>$E$4*Table154[[#This Row],[Potenza media oraria consumata normalizzata]]</f>
        <v>21.35951411571865</v>
      </c>
    </row>
    <row r="2691" spans="1:3" x14ac:dyDescent="0.3">
      <c r="A2691" s="4">
        <v>43578.041792824071</v>
      </c>
      <c r="B2691">
        <v>6.9158777445315175E-5</v>
      </c>
      <c r="C2691" s="9">
        <f>$E$4*Table154[[#This Row],[Potenza media oraria consumata normalizzata]]</f>
        <v>21.4599686412813</v>
      </c>
    </row>
    <row r="2692" spans="1:3" x14ac:dyDescent="0.3">
      <c r="A2692" s="4">
        <v>43578.083459548609</v>
      </c>
      <c r="B2692">
        <v>6.3618023265814473E-5</v>
      </c>
      <c r="C2692" s="9">
        <f>$E$4*Table154[[#This Row],[Potenza media oraria consumata normalizzata]]</f>
        <v>19.740672619382231</v>
      </c>
    </row>
    <row r="2693" spans="1:3" x14ac:dyDescent="0.3">
      <c r="A2693" s="4">
        <v>43578.125126273146</v>
      </c>
      <c r="B2693">
        <v>6.8258201928118455E-5</v>
      </c>
      <c r="C2693" s="9">
        <f>$E$4*Table154[[#This Row],[Potenza media oraria consumata normalizzata]]</f>
        <v>21.180520058295155</v>
      </c>
    </row>
    <row r="2694" spans="1:3" x14ac:dyDescent="0.3">
      <c r="A2694" s="4">
        <v>43578.166792997683</v>
      </c>
      <c r="B2694">
        <v>8.2095221995285523E-5</v>
      </c>
      <c r="C2694" s="9">
        <f>$E$4*Table154[[#This Row],[Potenza media oraria consumata normalizzata]]</f>
        <v>25.474147385137098</v>
      </c>
    </row>
    <row r="2695" spans="1:3" x14ac:dyDescent="0.3">
      <c r="A2695" s="4">
        <v>43578.20845972222</v>
      </c>
      <c r="B2695">
        <v>1.0859632254017057E-4</v>
      </c>
      <c r="C2695" s="9">
        <f>$E$4*Table154[[#This Row],[Potenza media oraria consumata normalizzata]]</f>
        <v>33.697438884214925</v>
      </c>
    </row>
    <row r="2696" spans="1:3" x14ac:dyDescent="0.3">
      <c r="A2696" s="4">
        <v>43578.250126446757</v>
      </c>
      <c r="B2696">
        <v>1.0161436546532835E-4</v>
      </c>
      <c r="C2696" s="9">
        <f>$E$4*Table154[[#This Row],[Potenza media oraria consumata normalizzata]]</f>
        <v>31.530937603891388</v>
      </c>
    </row>
    <row r="2697" spans="1:3" x14ac:dyDescent="0.3">
      <c r="A2697" s="4">
        <v>43578.291793171295</v>
      </c>
      <c r="B2697">
        <v>1.0642029730274178E-4</v>
      </c>
      <c r="C2697" s="9">
        <f>$E$4*Table154[[#This Row],[Potenza media oraria consumata normalizzata]]</f>
        <v>33.022218253040776</v>
      </c>
    </row>
    <row r="2698" spans="1:3" x14ac:dyDescent="0.3">
      <c r="A2698" s="4">
        <v>43578.333459895832</v>
      </c>
      <c r="B2698">
        <v>9.2786871011940839E-5</v>
      </c>
      <c r="C2698" s="9">
        <f>$E$4*Table154[[#This Row],[Potenza media oraria consumata normalizzata]]</f>
        <v>28.791766075005242</v>
      </c>
    </row>
    <row r="2699" spans="1:3" x14ac:dyDescent="0.3">
      <c r="A2699" s="4">
        <v>43578.375126620369</v>
      </c>
      <c r="B2699">
        <v>8.3653796835871219E-5</v>
      </c>
      <c r="C2699" s="9">
        <f>$E$4*Table154[[#This Row],[Potenza media oraria consumata normalizzata]]</f>
        <v>25.957773158170838</v>
      </c>
    </row>
    <row r="2700" spans="1:3" x14ac:dyDescent="0.3">
      <c r="A2700" s="4">
        <v>43578.416793344906</v>
      </c>
      <c r="B2700">
        <v>1.0376074335814702E-4</v>
      </c>
      <c r="C2700" s="9">
        <f>$E$4*Table154[[#This Row],[Potenza media oraria consumata normalizzata]]</f>
        <v>32.196958664033019</v>
      </c>
    </row>
    <row r="2701" spans="1:3" x14ac:dyDescent="0.3">
      <c r="A2701" s="4">
        <v>43578.458460069443</v>
      </c>
      <c r="B2701">
        <v>7.5343119530960542E-5</v>
      </c>
      <c r="C2701" s="9">
        <f>$E$4*Table154[[#This Row],[Potenza media oraria consumata normalizzata]]</f>
        <v>23.378969990457055</v>
      </c>
    </row>
    <row r="2702" spans="1:3" x14ac:dyDescent="0.3">
      <c r="A2702" s="4">
        <v>43578.500126793981</v>
      </c>
      <c r="B2702">
        <v>9.030761971450473E-5</v>
      </c>
      <c r="C2702" s="9">
        <f>$E$4*Table154[[#This Row],[Potenza media oraria consumata normalizzata]]</f>
        <v>28.022454397410819</v>
      </c>
    </row>
    <row r="2703" spans="1:3" x14ac:dyDescent="0.3">
      <c r="A2703" s="4">
        <v>43578.541793518518</v>
      </c>
      <c r="B2703">
        <v>8.3392282000396075E-5</v>
      </c>
      <c r="C2703" s="9">
        <f>$E$4*Table154[[#This Row],[Potenza media oraria consumata normalizzata]]</f>
        <v>25.876625104722901</v>
      </c>
    </row>
    <row r="2704" spans="1:3" x14ac:dyDescent="0.3">
      <c r="A2704" s="4">
        <v>43578.583460243055</v>
      </c>
      <c r="B2704">
        <v>8.4662311842391818E-5</v>
      </c>
      <c r="C2704" s="9">
        <f>$E$4*Table154[[#This Row],[Potenza media oraria consumata normalizzata]]</f>
        <v>26.27071536469418</v>
      </c>
    </row>
    <row r="2705" spans="1:3" x14ac:dyDescent="0.3">
      <c r="A2705" s="4">
        <v>43578.625126967592</v>
      </c>
      <c r="B2705">
        <v>7.2026193802415987E-5</v>
      </c>
      <c r="C2705" s="9">
        <f>$E$4*Table154[[#This Row],[Potenza media oraria consumata normalizzata]]</f>
        <v>22.349727936889682</v>
      </c>
    </row>
    <row r="2706" spans="1:3" x14ac:dyDescent="0.3">
      <c r="A2706" s="4">
        <v>43578.666793692129</v>
      </c>
      <c r="B2706">
        <v>8.8102414827126809E-5</v>
      </c>
      <c r="C2706" s="9">
        <f>$E$4*Table154[[#This Row],[Potenza media oraria consumata normalizzata]]</f>
        <v>27.338179320857449</v>
      </c>
    </row>
    <row r="2707" spans="1:3" x14ac:dyDescent="0.3">
      <c r="A2707" s="4">
        <v>43578.708460416667</v>
      </c>
      <c r="B2707">
        <v>1.1462976541998169E-4</v>
      </c>
      <c r="C2707" s="9">
        <f>$E$4*Table154[[#This Row],[Potenza media oraria consumata normalizzata]]</f>
        <v>35.569616209820317</v>
      </c>
    </row>
    <row r="2708" spans="1:3" x14ac:dyDescent="0.3">
      <c r="A2708" s="4">
        <v>43578.750127141204</v>
      </c>
      <c r="B2708">
        <v>1.5852898542625813E-4</v>
      </c>
      <c r="C2708" s="9">
        <f>$E$4*Table154[[#This Row],[Potenza media oraria consumata normalizzata]]</f>
        <v>49.191544177767895</v>
      </c>
    </row>
    <row r="2709" spans="1:3" x14ac:dyDescent="0.3">
      <c r="A2709" s="4">
        <v>43578.791793865741</v>
      </c>
      <c r="B2709">
        <v>1.2180020286372721E-4</v>
      </c>
      <c r="C2709" s="9">
        <f>$E$4*Table154[[#This Row],[Potenza media oraria consumata normalizzata]]</f>
        <v>37.794602948614553</v>
      </c>
    </row>
    <row r="2710" spans="1:3" x14ac:dyDescent="0.3">
      <c r="A2710" s="4">
        <v>43578.833460590278</v>
      </c>
      <c r="B2710">
        <v>9.7852619296983295E-5</v>
      </c>
      <c r="C2710" s="9">
        <f>$E$4*Table154[[#This Row],[Potenza media oraria consumata normalizzata]]</f>
        <v>30.363667767853915</v>
      </c>
    </row>
    <row r="2711" spans="1:3" x14ac:dyDescent="0.3">
      <c r="A2711" s="4">
        <v>43578.875127314815</v>
      </c>
      <c r="B2711">
        <v>8.5290763547570824E-5</v>
      </c>
      <c r="C2711" s="9">
        <f>$E$4*Table154[[#This Row],[Potenza media oraria consumata normalizzata]]</f>
        <v>26.465723928811226</v>
      </c>
    </row>
    <row r="2712" spans="1:3" x14ac:dyDescent="0.3">
      <c r="A2712" s="4">
        <v>43578.916794039353</v>
      </c>
      <c r="B2712">
        <v>7.211444467162566E-5</v>
      </c>
      <c r="C2712" s="9">
        <f>$E$4*Table154[[#This Row],[Potenza media oraria consumata normalizzata]]</f>
        <v>22.377112181605444</v>
      </c>
    </row>
    <row r="2713" spans="1:3" x14ac:dyDescent="0.3">
      <c r="A2713" s="4">
        <v>43578.95846076389</v>
      </c>
      <c r="B2713">
        <v>7.2734227913798591E-5</v>
      </c>
      <c r="C2713" s="9">
        <f>$E$4*Table154[[#This Row],[Potenza media oraria consumata normalizzata]]</f>
        <v>22.569430921651701</v>
      </c>
    </row>
    <row r="2714" spans="1:3" x14ac:dyDescent="0.3">
      <c r="A2714" s="4">
        <v>43579.000127488427</v>
      </c>
      <c r="B2714">
        <v>6.8335339152393292E-5</v>
      </c>
      <c r="C2714" s="9">
        <f>$E$4*Table154[[#This Row],[Potenza media oraria consumata normalizzata]]</f>
        <v>21.204455738987637</v>
      </c>
    </row>
    <row r="2715" spans="1:3" x14ac:dyDescent="0.3">
      <c r="A2715" s="4">
        <v>43579.041794212964</v>
      </c>
      <c r="B2715">
        <v>6.5041213404066177E-5</v>
      </c>
      <c r="C2715" s="9">
        <f>$E$4*Table154[[#This Row],[Potenza media oraria consumata normalizzata]]</f>
        <v>20.182288519281734</v>
      </c>
    </row>
    <row r="2716" spans="1:3" x14ac:dyDescent="0.3">
      <c r="A2716" s="4">
        <v>43579.083460937502</v>
      </c>
      <c r="B2716">
        <v>6.5866781661946334E-5</v>
      </c>
      <c r="C2716" s="9">
        <f>$E$4*Table154[[#This Row],[Potenza media oraria consumata normalizzata]]</f>
        <v>20.438462349701947</v>
      </c>
    </row>
    <row r="2717" spans="1:3" x14ac:dyDescent="0.3">
      <c r="A2717" s="4">
        <v>43579.125127662039</v>
      </c>
      <c r="B2717">
        <v>7.0412061861575517E-5</v>
      </c>
      <c r="C2717" s="9">
        <f>$E$4*Table154[[#This Row],[Potenza media oraria consumata normalizzata]]</f>
        <v>21.848862795646884</v>
      </c>
    </row>
    <row r="2718" spans="1:3" x14ac:dyDescent="0.3">
      <c r="A2718" s="4">
        <v>43579.166794386576</v>
      </c>
      <c r="B2718">
        <v>8.3102013027059444E-5</v>
      </c>
      <c r="C2718" s="9">
        <f>$E$4*Table154[[#This Row],[Potenza media oraria consumata normalizzata]]</f>
        <v>25.786554642296544</v>
      </c>
    </row>
    <row r="2719" spans="1:3" x14ac:dyDescent="0.3">
      <c r="A2719" s="4">
        <v>43579.208461111113</v>
      </c>
      <c r="B2719">
        <v>8.8951222869821349E-5</v>
      </c>
      <c r="C2719" s="9">
        <f>$E$4*Table154[[#This Row],[Potenza media oraria consumata normalizzata]]</f>
        <v>27.601564456505564</v>
      </c>
    </row>
    <row r="2720" spans="1:3" x14ac:dyDescent="0.3">
      <c r="A2720" s="4">
        <v>43579.25012783565</v>
      </c>
      <c r="B2720">
        <v>1.0156651044681089E-4</v>
      </c>
      <c r="C2720" s="9">
        <f>$E$4*Table154[[#This Row],[Potenza media oraria consumata normalizzata]]</f>
        <v>31.516088191645419</v>
      </c>
    </row>
    <row r="2721" spans="1:3" x14ac:dyDescent="0.3">
      <c r="A2721" s="4">
        <v>43579.291794560188</v>
      </c>
      <c r="B2721">
        <v>8.8684153176591996E-5</v>
      </c>
      <c r="C2721" s="9">
        <f>$E$4*Table154[[#This Row],[Potenza media oraria consumata normalizzata]]</f>
        <v>27.518692730696497</v>
      </c>
    </row>
    <row r="2722" spans="1:3" x14ac:dyDescent="0.3">
      <c r="A2722" s="4">
        <v>43579.333461284725</v>
      </c>
      <c r="B2722">
        <v>6.7037295844734238E-5</v>
      </c>
      <c r="C2722" s="9">
        <f>$E$4*Table154[[#This Row],[Potenza media oraria consumata normalizzata]]</f>
        <v>20.801672900621035</v>
      </c>
    </row>
    <row r="2723" spans="1:3" x14ac:dyDescent="0.3">
      <c r="A2723" s="4">
        <v>43579.375128009262</v>
      </c>
      <c r="B2723">
        <v>8.5376187570226946E-5</v>
      </c>
      <c r="C2723" s="9">
        <f>$E$4*Table154[[#This Row],[Potenza media oraria consumata normalizzata]]</f>
        <v>26.492231003041422</v>
      </c>
    </row>
    <row r="2724" spans="1:3" x14ac:dyDescent="0.3">
      <c r="A2724" s="4">
        <v>43579.416794733799</v>
      </c>
      <c r="B2724">
        <v>9.9867786885095167E-5</v>
      </c>
      <c r="C2724" s="9">
        <f>$E$4*Table154[[#This Row],[Potenza media oraria consumata normalizzata]]</f>
        <v>30.988974270445031</v>
      </c>
    </row>
    <row r="2725" spans="1:3" x14ac:dyDescent="0.3">
      <c r="A2725" s="4">
        <v>43579.458461458336</v>
      </c>
      <c r="B2725">
        <v>8.6651615531825889E-5</v>
      </c>
      <c r="C2725" s="9">
        <f>$E$4*Table154[[#This Row],[Potenza media oraria consumata normalizzata]]</f>
        <v>26.887996299525572</v>
      </c>
    </row>
    <row r="2726" spans="1:3" x14ac:dyDescent="0.3">
      <c r="A2726" s="4">
        <v>43579.500128182874</v>
      </c>
      <c r="B2726">
        <v>9.5631627497188657E-5</v>
      </c>
      <c r="C2726" s="9">
        <f>$E$4*Table154[[#This Row],[Potenza media oraria consumata normalizzata]]</f>
        <v>29.67449401237764</v>
      </c>
    </row>
    <row r="2727" spans="1:3" x14ac:dyDescent="0.3">
      <c r="A2727" s="4">
        <v>43579.541794907411</v>
      </c>
      <c r="B2727">
        <v>8.4762567111467893E-5</v>
      </c>
      <c r="C2727" s="9">
        <f>$E$4*Table154[[#This Row],[Potenza media oraria consumata normalizzata]]</f>
        <v>26.301824574688489</v>
      </c>
    </row>
    <row r="2728" spans="1:3" x14ac:dyDescent="0.3">
      <c r="A2728" s="4">
        <v>43579.583461631948</v>
      </c>
      <c r="B2728">
        <v>7.5875708186238372E-5</v>
      </c>
      <c r="C2728" s="9">
        <f>$E$4*Table154[[#This Row],[Potenza media oraria consumata normalizzata]]</f>
        <v>23.544232250189769</v>
      </c>
    </row>
    <row r="2729" spans="1:3" x14ac:dyDescent="0.3">
      <c r="A2729" s="4">
        <v>43579.625128356478</v>
      </c>
      <c r="B2729">
        <v>8.1140556786198472E-5</v>
      </c>
      <c r="C2729" s="9">
        <f>$E$4*Table154[[#This Row],[Potenza media oraria consumata normalizzata]]</f>
        <v>25.177914770757386</v>
      </c>
    </row>
    <row r="2730" spans="1:3" x14ac:dyDescent="0.3">
      <c r="A2730" s="4">
        <v>43579.666795081015</v>
      </c>
      <c r="B2730">
        <v>8.0397331395728089E-5</v>
      </c>
      <c r="C2730" s="9">
        <f>$E$4*Table154[[#This Row],[Potenza media oraria consumata normalizzata]]</f>
        <v>24.947291932094426</v>
      </c>
    </row>
    <row r="2731" spans="1:3" x14ac:dyDescent="0.3">
      <c r="A2731" s="4">
        <v>43579.708461805552</v>
      </c>
      <c r="B2731">
        <v>9.8958030878058408E-5</v>
      </c>
      <c r="C2731" s="9">
        <f>$E$4*Table154[[#This Row],[Potenza media oraria consumata normalizzata]]</f>
        <v>30.706676981461523</v>
      </c>
    </row>
    <row r="2732" spans="1:3" x14ac:dyDescent="0.3">
      <c r="A2732" s="4">
        <v>43579.75012853009</v>
      </c>
      <c r="B2732">
        <v>1.4152088824871548E-4</v>
      </c>
      <c r="C2732" s="9">
        <f>$E$4*Table154[[#This Row],[Potenza media oraria consumata normalizzata]]</f>
        <v>43.91393162357641</v>
      </c>
    </row>
    <row r="2733" spans="1:3" x14ac:dyDescent="0.3">
      <c r="A2733" s="4">
        <v>43579.791795254627</v>
      </c>
      <c r="B2733">
        <v>1.3549958311768687E-4</v>
      </c>
      <c r="C2733" s="9">
        <f>$E$4*Table154[[#This Row],[Potenza media oraria consumata normalizzata]]</f>
        <v>42.045520641418236</v>
      </c>
    </row>
    <row r="2734" spans="1:3" x14ac:dyDescent="0.3">
      <c r="A2734" s="4">
        <v>43579.833461979164</v>
      </c>
      <c r="B2734">
        <v>7.1288215686501563E-5</v>
      </c>
      <c r="C2734" s="9">
        <f>$E$4*Table154[[#This Row],[Potenza media oraria consumata normalizzata]]</f>
        <v>22.120733327521435</v>
      </c>
    </row>
    <row r="2735" spans="1:3" x14ac:dyDescent="0.3">
      <c r="A2735" s="4">
        <v>43579.875128703701</v>
      </c>
      <c r="B2735">
        <v>1.1182282888915003E-4</v>
      </c>
      <c r="C2735" s="9">
        <f>$E$4*Table154[[#This Row],[Potenza media oraria consumata normalizzata]]</f>
        <v>34.698623804303253</v>
      </c>
    </row>
    <row r="2736" spans="1:3" x14ac:dyDescent="0.3">
      <c r="A2736" s="4">
        <v>43579.916795428238</v>
      </c>
      <c r="B2736">
        <v>9.3546677594913964E-5</v>
      </c>
      <c r="C2736" s="9">
        <f>$E$4*Table154[[#This Row],[Potenza media oraria consumata normalizzata]]</f>
        <v>29.027534057701804</v>
      </c>
    </row>
    <row r="2737" spans="1:3" x14ac:dyDescent="0.3">
      <c r="A2737" s="4">
        <v>43579.958462152776</v>
      </c>
      <c r="B2737">
        <v>8.3235169357991076E-5</v>
      </c>
      <c r="C2737" s="9">
        <f>$E$4*Table154[[#This Row],[Potenza media oraria consumata normalizzata]]</f>
        <v>25.827873051784632</v>
      </c>
    </row>
    <row r="2738" spans="1:3" x14ac:dyDescent="0.3">
      <c r="A2738" s="4">
        <v>43580.000128877313</v>
      </c>
      <c r="B2738">
        <v>6.1255071852304335E-5</v>
      </c>
      <c r="C2738" s="9">
        <f>$E$4*Table154[[#This Row],[Potenza media oraria consumata normalizzata]]</f>
        <v>19.007448795770035</v>
      </c>
    </row>
    <row r="2739" spans="1:3" x14ac:dyDescent="0.3">
      <c r="A2739" s="4">
        <v>43580.04179560185</v>
      </c>
      <c r="B2739">
        <v>5.6345676933879492E-5</v>
      </c>
      <c r="C2739" s="9">
        <f>$E$4*Table154[[#This Row],[Potenza media oraria consumata normalizzata]]</f>
        <v>17.484063552582807</v>
      </c>
    </row>
    <row r="2740" spans="1:3" x14ac:dyDescent="0.3">
      <c r="A2740" s="4">
        <v>43580.083462326387</v>
      </c>
      <c r="B2740">
        <v>7.852177864689436E-5</v>
      </c>
      <c r="C2740" s="9">
        <f>$E$4*Table154[[#This Row],[Potenza media oraria consumata normalizzata]]</f>
        <v>24.365307914131321</v>
      </c>
    </row>
    <row r="2741" spans="1:3" x14ac:dyDescent="0.3">
      <c r="A2741" s="4">
        <v>43580.125129050924</v>
      </c>
      <c r="B2741">
        <v>6.429241906376382E-5</v>
      </c>
      <c r="C2741" s="9">
        <f>$E$4*Table154[[#This Row],[Potenza media oraria consumata normalizzata]]</f>
        <v>19.949937635485913</v>
      </c>
    </row>
    <row r="2742" spans="1:3" x14ac:dyDescent="0.3">
      <c r="A2742" s="4">
        <v>43580.166795775462</v>
      </c>
      <c r="B2742">
        <v>7.6190427474386117E-5</v>
      </c>
      <c r="C2742" s="9">
        <f>$E$4*Table154[[#This Row],[Potenza media oraria consumata normalizzata]]</f>
        <v>23.641889645302012</v>
      </c>
    </row>
    <row r="2743" spans="1:3" x14ac:dyDescent="0.3">
      <c r="A2743" s="4">
        <v>43580.208462499999</v>
      </c>
      <c r="B2743">
        <v>8.1282899329731669E-5</v>
      </c>
      <c r="C2743" s="9">
        <f>$E$4*Table154[[#This Row],[Potenza media oraria consumata normalizzata]]</f>
        <v>25.222083662015738</v>
      </c>
    </row>
    <row r="2744" spans="1:3" x14ac:dyDescent="0.3">
      <c r="A2744" s="4">
        <v>43580.250129224536</v>
      </c>
      <c r="B2744">
        <v>7.3997522166450313E-5</v>
      </c>
      <c r="C2744" s="9">
        <f>$E$4*Table154[[#This Row],[Potenza media oraria consumata normalizzata]]</f>
        <v>22.961431128249533</v>
      </c>
    </row>
    <row r="2745" spans="1:3" x14ac:dyDescent="0.3">
      <c r="A2745" s="4">
        <v>43580.291795949073</v>
      </c>
      <c r="B2745">
        <v>8.5081563885781527E-5</v>
      </c>
      <c r="C2745" s="9">
        <f>$E$4*Table154[[#This Row],[Potenza media oraria consumata normalizzata]]</f>
        <v>26.400809273758007</v>
      </c>
    </row>
    <row r="2746" spans="1:3" x14ac:dyDescent="0.3">
      <c r="A2746" s="4">
        <v>43580.33346267361</v>
      </c>
      <c r="B2746">
        <v>7.970605807149462E-5</v>
      </c>
      <c r="C2746" s="9">
        <f>$E$4*Table154[[#This Row],[Potenza media oraria consumata normalizzata]]</f>
        <v>24.732789819584781</v>
      </c>
    </row>
    <row r="2747" spans="1:3" x14ac:dyDescent="0.3">
      <c r="A2747" s="4">
        <v>43580.375129398148</v>
      </c>
      <c r="B2747">
        <v>8.4745917435339344E-5</v>
      </c>
      <c r="C2747" s="9">
        <f>$E$4*Table154[[#This Row],[Potenza media oraria consumata normalizzata]]</f>
        <v>26.296658180185798</v>
      </c>
    </row>
    <row r="2748" spans="1:3" x14ac:dyDescent="0.3">
      <c r="A2748" s="4">
        <v>43580.416796122685</v>
      </c>
      <c r="B2748">
        <v>9.6976491437118743E-5</v>
      </c>
      <c r="C2748" s="9">
        <f>$E$4*Table154[[#This Row],[Potenza media oraria consumata normalizzata]]</f>
        <v>30.091805292937945</v>
      </c>
    </row>
    <row r="2749" spans="1:3" x14ac:dyDescent="0.3">
      <c r="A2749" s="4">
        <v>43580.458462847222</v>
      </c>
      <c r="B2749">
        <v>6.9575754384440655E-5</v>
      </c>
      <c r="C2749" s="9">
        <f>$E$4*Table154[[#This Row],[Potenza media oraria consumata normalizzata]]</f>
        <v>21.589356585491934</v>
      </c>
    </row>
    <row r="2750" spans="1:3" x14ac:dyDescent="0.3">
      <c r="A2750" s="4">
        <v>43580.500129571759</v>
      </c>
      <c r="B2750">
        <v>8.1605629902845001E-5</v>
      </c>
      <c r="C2750" s="9">
        <f>$E$4*Table154[[#This Row],[Potenza media oraria consumata normalizzata]]</f>
        <v>25.322226958852802</v>
      </c>
    </row>
    <row r="2751" spans="1:3" x14ac:dyDescent="0.3">
      <c r="A2751" s="4">
        <v>43580.541796296297</v>
      </c>
      <c r="B2751">
        <v>7.146053481564683E-5</v>
      </c>
      <c r="C2751" s="9">
        <f>$E$4*Table154[[#This Row],[Potenza media oraria consumata normalizzata]]</f>
        <v>22.174203953295212</v>
      </c>
    </row>
    <row r="2752" spans="1:3" x14ac:dyDescent="0.3">
      <c r="A2752" s="4">
        <v>43580.583463020834</v>
      </c>
      <c r="B2752">
        <v>8.0005665366296582E-5</v>
      </c>
      <c r="C2752" s="9">
        <f>$E$4*Table154[[#This Row],[Potenza media oraria consumata normalizzata]]</f>
        <v>24.825757963161831</v>
      </c>
    </row>
    <row r="2753" spans="1:3" x14ac:dyDescent="0.3">
      <c r="A2753" s="4">
        <v>43580.625129745371</v>
      </c>
      <c r="B2753">
        <v>8.0486294450950643E-5</v>
      </c>
      <c r="C2753" s="9">
        <f>$E$4*Table154[[#This Row],[Potenza media oraria consumata normalizzata]]</f>
        <v>24.974897168129985</v>
      </c>
    </row>
    <row r="2754" spans="1:3" x14ac:dyDescent="0.3">
      <c r="A2754" s="4">
        <v>43580.666796469908</v>
      </c>
      <c r="B2754">
        <v>8.2905643283381282E-5</v>
      </c>
      <c r="C2754" s="9">
        <f>$E$4*Table154[[#This Row],[Potenza media oraria consumata normalizzata]]</f>
        <v>25.725621110833213</v>
      </c>
    </row>
    <row r="2755" spans="1:3" x14ac:dyDescent="0.3">
      <c r="A2755" s="4">
        <v>43580.708463194445</v>
      </c>
      <c r="B2755">
        <v>7.1268245469278499E-5</v>
      </c>
      <c r="C2755" s="9">
        <f>$E$4*Table154[[#This Row],[Potenza media oraria consumata normalizzata]]</f>
        <v>22.114536569117117</v>
      </c>
    </row>
    <row r="2756" spans="1:3" x14ac:dyDescent="0.3">
      <c r="A2756" s="4">
        <v>43580.750129918983</v>
      </c>
      <c r="B2756">
        <v>1.0807304872854857E-4</v>
      </c>
      <c r="C2756" s="9">
        <f>$E$4*Table154[[#This Row],[Potenza media oraria consumata normalizzata]]</f>
        <v>33.535067020468624</v>
      </c>
    </row>
    <row r="2757" spans="1:3" x14ac:dyDescent="0.3">
      <c r="A2757" s="4">
        <v>43580.79179664352</v>
      </c>
      <c r="B2757">
        <v>8.9972862621951448E-5</v>
      </c>
      <c r="C2757" s="9">
        <f>$E$4*Table154[[#This Row],[Potenza media oraria consumata normalizzata]]</f>
        <v>27.918579271591533</v>
      </c>
    </row>
    <row r="2758" spans="1:3" x14ac:dyDescent="0.3">
      <c r="A2758" s="4">
        <v>43580.833463368057</v>
      </c>
      <c r="B2758">
        <v>8.1519653241643602E-5</v>
      </c>
      <c r="C2758" s="9">
        <f>$E$4*Table154[[#This Row],[Potenza media oraria consumata normalizzata]]</f>
        <v>25.295548400882009</v>
      </c>
    </row>
    <row r="2759" spans="1:3" x14ac:dyDescent="0.3">
      <c r="A2759" s="4">
        <v>43580.875130092594</v>
      </c>
      <c r="B2759">
        <v>9.4288679027327411E-5</v>
      </c>
      <c r="C2759" s="9">
        <f>$E$4*Table154[[#This Row],[Potenza media oraria consumata normalizzata]]</f>
        <v>29.257777102179695</v>
      </c>
    </row>
    <row r="2760" spans="1:3" x14ac:dyDescent="0.3">
      <c r="A2760" s="4">
        <v>43580.916796817131</v>
      </c>
      <c r="B2760">
        <v>8.009548809165238E-5</v>
      </c>
      <c r="C2760" s="9">
        <f>$E$4*Table154[[#This Row],[Potenza media oraria consumata normalizzata]]</f>
        <v>24.853629954839732</v>
      </c>
    </row>
    <row r="2761" spans="1:3" x14ac:dyDescent="0.3">
      <c r="A2761" s="4">
        <v>43580.958463541669</v>
      </c>
      <c r="B2761">
        <v>6.3167505497328132E-5</v>
      </c>
      <c r="C2761" s="9">
        <f>$E$4*Table154[[#This Row],[Potenza media oraria consumata normalizzata]]</f>
        <v>19.600876955820919</v>
      </c>
    </row>
    <row r="2762" spans="1:3" x14ac:dyDescent="0.3">
      <c r="A2762" s="4">
        <v>43581.000130266206</v>
      </c>
      <c r="B2762">
        <v>5.648618465398528E-5</v>
      </c>
      <c r="C2762" s="9">
        <f>$E$4*Table154[[#This Row],[Potenza media oraria consumata normalizzata]]</f>
        <v>17.527663098131633</v>
      </c>
    </row>
    <row r="2763" spans="1:3" x14ac:dyDescent="0.3">
      <c r="A2763" s="4">
        <v>43581.041796990743</v>
      </c>
      <c r="B2763">
        <v>5.6796294365298334E-5</v>
      </c>
      <c r="C2763" s="9">
        <f>$E$4*Table154[[#This Row],[Potenza media oraria consumata normalizzata]]</f>
        <v>17.623890141552074</v>
      </c>
    </row>
    <row r="2764" spans="1:3" x14ac:dyDescent="0.3">
      <c r="A2764" s="4">
        <v>43581.08346371528</v>
      </c>
      <c r="B2764">
        <v>5.5762927203195318E-5</v>
      </c>
      <c r="C2764" s="9">
        <f>$E$4*Table154[[#This Row],[Potenza media oraria consumata normalizzata]]</f>
        <v>17.303236311151508</v>
      </c>
    </row>
    <row r="2765" spans="1:3" x14ac:dyDescent="0.3">
      <c r="A2765" s="4">
        <v>43581.125130439817</v>
      </c>
      <c r="B2765">
        <v>6.728247956761805E-5</v>
      </c>
      <c r="C2765" s="9">
        <f>$E$4*Table154[[#This Row],[Potenza media oraria consumata normalizzata]]</f>
        <v>20.877753409831882</v>
      </c>
    </row>
    <row r="2766" spans="1:3" x14ac:dyDescent="0.3">
      <c r="A2766" s="4">
        <v>43581.166797164355</v>
      </c>
      <c r="B2766">
        <v>8.3835405318917196E-5</v>
      </c>
      <c r="C2766" s="9">
        <f>$E$4*Table154[[#This Row],[Potenza media oraria consumata normalizzata]]</f>
        <v>26.014126270460007</v>
      </c>
    </row>
    <row r="2767" spans="1:3" x14ac:dyDescent="0.3">
      <c r="A2767" s="4">
        <v>43581.208463888892</v>
      </c>
      <c r="B2767">
        <v>9.2587689946054241E-5</v>
      </c>
      <c r="C2767" s="9">
        <f>$E$4*Table154[[#This Row],[Potenza media oraria consumata normalizzata]]</f>
        <v>28.729960190260631</v>
      </c>
    </row>
    <row r="2768" spans="1:3" x14ac:dyDescent="0.3">
      <c r="A2768" s="4">
        <v>43581.250130613429</v>
      </c>
      <c r="B2768">
        <v>8.2839481868730137E-5</v>
      </c>
      <c r="C2768" s="9">
        <f>$E$4*Table154[[#This Row],[Potenza media oraria consumata normalizzata]]</f>
        <v>25.705091223866962</v>
      </c>
    </row>
    <row r="2769" spans="1:3" x14ac:dyDescent="0.3">
      <c r="A2769" s="4">
        <v>43581.291797337966</v>
      </c>
      <c r="B2769">
        <v>6.3630028466148694E-5</v>
      </c>
      <c r="C2769" s="9">
        <f>$E$4*Table154[[#This Row],[Potenza media oraria consumata normalizzata]]</f>
        <v>19.744397833045941</v>
      </c>
    </row>
    <row r="2770" spans="1:3" x14ac:dyDescent="0.3">
      <c r="A2770" s="4">
        <v>43581.333464062503</v>
      </c>
      <c r="B2770">
        <v>6.7911026052477484E-5</v>
      </c>
      <c r="C2770" s="9">
        <f>$E$4*Table154[[#This Row],[Potenza media oraria consumata normalizzata]]</f>
        <v>21.072791384083764</v>
      </c>
    </row>
    <row r="2771" spans="1:3" x14ac:dyDescent="0.3">
      <c r="A2771" s="4">
        <v>43581.375130787033</v>
      </c>
      <c r="B2771">
        <v>8.8161883174128406E-5</v>
      </c>
      <c r="C2771" s="9">
        <f>$E$4*Table154[[#This Row],[Potenza media oraria consumata normalizzata]]</f>
        <v>27.356632348932045</v>
      </c>
    </row>
    <row r="2772" spans="1:3" x14ac:dyDescent="0.3">
      <c r="A2772" s="4">
        <v>43581.416797511571</v>
      </c>
      <c r="B2772">
        <v>8.5519944751997952E-5</v>
      </c>
      <c r="C2772" s="9">
        <f>$E$4*Table154[[#This Row],[Potenza media oraria consumata normalizzata]]</f>
        <v>26.536838856544964</v>
      </c>
    </row>
    <row r="2773" spans="1:3" x14ac:dyDescent="0.3">
      <c r="A2773" s="4">
        <v>43581.458464236108</v>
      </c>
      <c r="B2773">
        <v>7.9364842799339251E-5</v>
      </c>
      <c r="C2773" s="9">
        <f>$E$4*Table154[[#This Row],[Potenza media oraria consumata normalizzata]]</f>
        <v>24.626910720634971</v>
      </c>
    </row>
    <row r="2774" spans="1:3" x14ac:dyDescent="0.3">
      <c r="A2774" s="4">
        <v>43581.500130960645</v>
      </c>
      <c r="B2774">
        <v>8.0323114588350524E-5</v>
      </c>
      <c r="C2774" s="9">
        <f>$E$4*Table154[[#This Row],[Potenza media oraria consumata normalizzata]]</f>
        <v>24.924262456765167</v>
      </c>
    </row>
    <row r="2775" spans="1:3" x14ac:dyDescent="0.3">
      <c r="A2775" s="4">
        <v>43581.541797685182</v>
      </c>
      <c r="B2775">
        <v>1.0885242016229372E-4</v>
      </c>
      <c r="C2775" s="9">
        <f>$E$4*Table154[[#This Row],[Potenza media oraria consumata normalizzata]]</f>
        <v>33.776905976359743</v>
      </c>
    </row>
    <row r="2776" spans="1:3" x14ac:dyDescent="0.3">
      <c r="A2776" s="4">
        <v>43581.583464409719</v>
      </c>
      <c r="B2776">
        <v>8.3213560063510506E-5</v>
      </c>
      <c r="C2776" s="9">
        <f>$E$4*Table154[[#This Row],[Potenza media oraria consumata normalizzata]]</f>
        <v>25.821167687707309</v>
      </c>
    </row>
    <row r="2777" spans="1:3" x14ac:dyDescent="0.3">
      <c r="A2777" s="4">
        <v>43581.625131134257</v>
      </c>
      <c r="B2777">
        <v>6.8416730552889291E-5</v>
      </c>
      <c r="C2777" s="9">
        <f>$E$4*Table154[[#This Row],[Potenza media oraria consumata normalizzata]]</f>
        <v>21.229711490561549</v>
      </c>
    </row>
    <row r="2778" spans="1:3" x14ac:dyDescent="0.3">
      <c r="A2778" s="4">
        <v>43581.666797858794</v>
      </c>
      <c r="B2778">
        <v>7.7447116185267223E-5</v>
      </c>
      <c r="C2778" s="9">
        <f>$E$4*Table154[[#This Row],[Potenza media oraria consumata normalizzata]]</f>
        <v>24.031840152288421</v>
      </c>
    </row>
    <row r="2779" spans="1:3" x14ac:dyDescent="0.3">
      <c r="A2779" s="4">
        <v>43581.708464583331</v>
      </c>
      <c r="B2779">
        <v>9.760483540776595E-5</v>
      </c>
      <c r="C2779" s="9">
        <f>$E$4*Table154[[#This Row],[Potenza media oraria consumata normalizzata]]</f>
        <v>30.286780427029775</v>
      </c>
    </row>
    <row r="2780" spans="1:3" x14ac:dyDescent="0.3">
      <c r="A2780" s="4">
        <v>43581.750131307868</v>
      </c>
      <c r="B2780">
        <v>1.256218317532096E-4</v>
      </c>
      <c r="C2780" s="9">
        <f>$E$4*Table154[[#This Row],[Potenza media oraria consumata normalizzata]]</f>
        <v>38.980454393020935</v>
      </c>
    </row>
    <row r="2781" spans="1:3" x14ac:dyDescent="0.3">
      <c r="A2781" s="4">
        <v>43581.791798032405</v>
      </c>
      <c r="B2781">
        <v>1.1948522893855736E-4</v>
      </c>
      <c r="C2781" s="9">
        <f>$E$4*Table154[[#This Row],[Potenza media oraria consumata normalizzata]]</f>
        <v>37.076266539634346</v>
      </c>
    </row>
    <row r="2782" spans="1:3" x14ac:dyDescent="0.3">
      <c r="A2782" s="4">
        <v>43581.833464756943</v>
      </c>
      <c r="B2782">
        <v>1.2102246522506552E-4</v>
      </c>
      <c r="C2782" s="9">
        <f>$E$4*Table154[[#This Row],[Potenza media oraria consumata normalizzata]]</f>
        <v>37.55327095933783</v>
      </c>
    </row>
    <row r="2783" spans="1:3" x14ac:dyDescent="0.3">
      <c r="A2783" s="4">
        <v>43581.87513148148</v>
      </c>
      <c r="B2783">
        <v>8.4323126904055554E-5</v>
      </c>
      <c r="C2783" s="9">
        <f>$E$4*Table154[[#This Row],[Potenza media oraria consumata normalizzata]]</f>
        <v>26.165466278328438</v>
      </c>
    </row>
    <row r="2784" spans="1:3" x14ac:dyDescent="0.3">
      <c r="A2784" s="4">
        <v>43581.916798206017</v>
      </c>
      <c r="B2784">
        <v>7.7028060835845959E-5</v>
      </c>
      <c r="C2784" s="9">
        <f>$E$4*Table154[[#This Row],[Potenza media oraria consumata normalizzata]]</f>
        <v>23.901807277363002</v>
      </c>
    </row>
    <row r="2785" spans="1:3" x14ac:dyDescent="0.3">
      <c r="A2785" s="4">
        <v>43581.958464930554</v>
      </c>
      <c r="B2785">
        <v>8.8049708509969617E-5</v>
      </c>
      <c r="C2785" s="9">
        <f>$E$4*Table154[[#This Row],[Potenza media oraria consumata normalizzata]]</f>
        <v>27.321824550643573</v>
      </c>
    </row>
    <row r="2786" spans="1:3" x14ac:dyDescent="0.3">
      <c r="A2786" s="4">
        <v>43582.000131655092</v>
      </c>
      <c r="B2786">
        <v>6.8684623897079583E-5</v>
      </c>
      <c r="C2786" s="9">
        <f>$E$4*Table154[[#This Row],[Potenza media oraria consumata normalizzata]]</f>
        <v>21.312838795263794</v>
      </c>
    </row>
    <row r="2787" spans="1:3" x14ac:dyDescent="0.3">
      <c r="A2787" s="4">
        <v>43582.041798379629</v>
      </c>
      <c r="B2787">
        <v>6.855552669434841E-5</v>
      </c>
      <c r="C2787" s="9">
        <f>$E$4*Table154[[#This Row],[Potenza media oraria consumata normalizzata]]</f>
        <v>21.272779933256313</v>
      </c>
    </row>
    <row r="2788" spans="1:3" x14ac:dyDescent="0.3">
      <c r="A2788" s="4">
        <v>43582.083465104166</v>
      </c>
      <c r="B2788">
        <v>6.4005080301840543E-5</v>
      </c>
      <c r="C2788" s="9">
        <f>$E$4*Table154[[#This Row],[Potenza media oraria consumata normalizzata]]</f>
        <v>19.860776417661121</v>
      </c>
    </row>
    <row r="2789" spans="1:3" x14ac:dyDescent="0.3">
      <c r="A2789" s="4">
        <v>43582.125131828703</v>
      </c>
      <c r="B2789">
        <v>6.8698482161143556E-5</v>
      </c>
      <c r="C2789" s="9">
        <f>$E$4*Table154[[#This Row],[Potenza media oraria consumata normalizzata]]</f>
        <v>21.317139014602844</v>
      </c>
    </row>
    <row r="2790" spans="1:3" x14ac:dyDescent="0.3">
      <c r="A2790" s="4">
        <v>43582.16679855324</v>
      </c>
      <c r="B2790">
        <v>7.7523316459056655E-5</v>
      </c>
      <c r="C2790" s="9">
        <f>$E$4*Table154[[#This Row],[Potenza media oraria consumata normalizzata]]</f>
        <v>24.055485097245281</v>
      </c>
    </row>
    <row r="2791" spans="1:3" x14ac:dyDescent="0.3">
      <c r="A2791" s="4">
        <v>43582.208465277778</v>
      </c>
      <c r="B2791">
        <v>7.8321674121436405E-5</v>
      </c>
      <c r="C2791" s="9">
        <f>$E$4*Table154[[#This Row],[Potenza media oraria consumata normalizzata]]</f>
        <v>24.303215479881715</v>
      </c>
    </row>
    <row r="2792" spans="1:3" x14ac:dyDescent="0.3">
      <c r="A2792" s="4">
        <v>43582.250132002315</v>
      </c>
      <c r="B2792">
        <v>9.2497147981160399E-5</v>
      </c>
      <c r="C2792" s="9">
        <f>$E$4*Table154[[#This Row],[Potenza media oraria consumata normalizzata]]</f>
        <v>28.70186501855407</v>
      </c>
    </row>
    <row r="2793" spans="1:3" x14ac:dyDescent="0.3">
      <c r="A2793" s="4">
        <v>43582.291798726852</v>
      </c>
      <c r="B2793">
        <v>7.8481823876940841E-5</v>
      </c>
      <c r="C2793" s="9">
        <f>$E$4*Table154[[#This Row],[Potenza media oraria consumata normalizzata]]</f>
        <v>24.352909949014744</v>
      </c>
    </row>
    <row r="2794" spans="1:3" x14ac:dyDescent="0.3">
      <c r="A2794" s="4">
        <v>43582.333465451389</v>
      </c>
      <c r="B2794">
        <v>8.3992046805206092E-5</v>
      </c>
      <c r="C2794" s="9">
        <f>$E$4*Table154[[#This Row],[Potenza media oraria consumata normalizzata]]</f>
        <v>26.062732123655451</v>
      </c>
    </row>
    <row r="2795" spans="1:3" x14ac:dyDescent="0.3">
      <c r="A2795" s="4">
        <v>43582.375132175926</v>
      </c>
      <c r="B2795">
        <v>8.5929706925663295E-5</v>
      </c>
      <c r="C2795" s="9">
        <f>$E$4*Table154[[#This Row],[Potenza media oraria consumata normalizzata]]</f>
        <v>26.663988059033322</v>
      </c>
    </row>
    <row r="2796" spans="1:3" x14ac:dyDescent="0.3">
      <c r="A2796" s="4">
        <v>43582.416798900464</v>
      </c>
      <c r="B2796">
        <v>7.6222037920811554E-5</v>
      </c>
      <c r="C2796" s="9">
        <f>$E$4*Table154[[#This Row],[Potenza media oraria consumata normalizzata]]</f>
        <v>23.651698366827826</v>
      </c>
    </row>
    <row r="2797" spans="1:3" x14ac:dyDescent="0.3">
      <c r="A2797" s="4">
        <v>43582.458465625001</v>
      </c>
      <c r="B2797">
        <v>9.6192312725404847E-5</v>
      </c>
      <c r="C2797" s="9">
        <f>$E$4*Table154[[#This Row],[Potenza media oraria consumata normalizzata]]</f>
        <v>29.848474638693123</v>
      </c>
    </row>
    <row r="2798" spans="1:3" x14ac:dyDescent="0.3">
      <c r="A2798" s="4">
        <v>43582.500132349538</v>
      </c>
      <c r="B2798">
        <v>1.1656524583299068E-4</v>
      </c>
      <c r="C2798" s="9">
        <f>$E$4*Table154[[#This Row],[Potenza media oraria consumata normalizzata]]</f>
        <v>36.170195781977007</v>
      </c>
    </row>
    <row r="2799" spans="1:3" x14ac:dyDescent="0.3">
      <c r="A2799" s="4">
        <v>43582.541799074075</v>
      </c>
      <c r="B2799">
        <v>1.0962702197297643E-4</v>
      </c>
      <c r="C2799" s="9">
        <f>$E$4*Table154[[#This Row],[Potenza media oraria consumata normalizzata]]</f>
        <v>34.017264918214586</v>
      </c>
    </row>
    <row r="2800" spans="1:3" x14ac:dyDescent="0.3">
      <c r="A2800" s="4">
        <v>43582.583465798612</v>
      </c>
      <c r="B2800">
        <v>1.0110318706737098E-4</v>
      </c>
      <c r="C2800" s="9">
        <f>$E$4*Table154[[#This Row],[Potenza media oraria consumata normalizzata]]</f>
        <v>31.372318947005216</v>
      </c>
    </row>
    <row r="2801" spans="1:3" x14ac:dyDescent="0.3">
      <c r="A2801" s="4">
        <v>43582.62513252315</v>
      </c>
      <c r="B2801">
        <v>8.6398715461081339E-5</v>
      </c>
      <c r="C2801" s="9">
        <f>$E$4*Table154[[#This Row],[Potenza media oraria consumata normalizzata]]</f>
        <v>26.809521407573538</v>
      </c>
    </row>
    <row r="2802" spans="1:3" x14ac:dyDescent="0.3">
      <c r="A2802" s="4">
        <v>43582.666799247687</v>
      </c>
      <c r="B2802">
        <v>1.0760026337924261E-4</v>
      </c>
      <c r="C2802" s="9">
        <f>$E$4*Table154[[#This Row],[Potenza media oraria consumata normalizzata]]</f>
        <v>33.388361726578985</v>
      </c>
    </row>
    <row r="2803" spans="1:3" x14ac:dyDescent="0.3">
      <c r="A2803" s="4">
        <v>43582.708465972224</v>
      </c>
      <c r="B2803">
        <v>7.5512270299603194E-5</v>
      </c>
      <c r="C2803" s="9">
        <f>$E$4*Table154[[#This Row],[Potenza media oraria consumata normalizzata]]</f>
        <v>23.431457473966869</v>
      </c>
    </row>
    <row r="2804" spans="1:3" x14ac:dyDescent="0.3">
      <c r="A2804" s="4">
        <v>43582.750132696761</v>
      </c>
      <c r="B2804">
        <v>9.6382506407496516E-5</v>
      </c>
      <c r="C2804" s="9">
        <f>$E$4*Table154[[#This Row],[Potenza media oraria consumata normalizzata]]</f>
        <v>29.907491738246168</v>
      </c>
    </row>
    <row r="2805" spans="1:3" x14ac:dyDescent="0.3">
      <c r="A2805" s="4">
        <v>43582.791799421298</v>
      </c>
      <c r="B2805">
        <v>1.2020933034705615E-4</v>
      </c>
      <c r="C2805" s="9">
        <f>$E$4*Table154[[#This Row],[Potenza media oraria consumata normalizzata]]</f>
        <v>37.300955206691519</v>
      </c>
    </row>
    <row r="2806" spans="1:3" x14ac:dyDescent="0.3">
      <c r="A2806" s="4">
        <v>43582.833466145836</v>
      </c>
      <c r="B2806">
        <v>1.1281546241319092E-4</v>
      </c>
      <c r="C2806" s="9">
        <f>$E$4*Table154[[#This Row],[Potenza media oraria consumata normalizzata]]</f>
        <v>35.006637986813139</v>
      </c>
    </row>
    <row r="2807" spans="1:3" x14ac:dyDescent="0.3">
      <c r="A2807" s="4">
        <v>43582.875132870373</v>
      </c>
      <c r="B2807">
        <v>9.725175395047953E-5</v>
      </c>
      <c r="C2807" s="9">
        <f>$E$4*Table154[[#This Row],[Potenza media oraria consumata normalizzata]]</f>
        <v>30.177219250833797</v>
      </c>
    </row>
    <row r="2808" spans="1:3" x14ac:dyDescent="0.3">
      <c r="A2808" s="4">
        <v>43582.91679959491</v>
      </c>
      <c r="B2808">
        <v>9.580921287777692E-5</v>
      </c>
      <c r="C2808" s="9">
        <f>$E$4*Table154[[#This Row],[Potenza media oraria consumata normalizzata]]</f>
        <v>29.729598755974177</v>
      </c>
    </row>
    <row r="2809" spans="1:3" x14ac:dyDescent="0.3">
      <c r="A2809" s="4">
        <v>43582.958466319447</v>
      </c>
      <c r="B2809">
        <v>6.7490569884586711E-5</v>
      </c>
      <c r="C2809" s="9">
        <f>$E$4*Table154[[#This Row],[Potenza media oraria consumata normalizzata]]</f>
        <v>20.942323835187256</v>
      </c>
    </row>
    <row r="2810" spans="1:3" x14ac:dyDescent="0.3">
      <c r="A2810" s="4">
        <v>43583.000133043985</v>
      </c>
      <c r="B2810">
        <v>6.2879095535808626E-5</v>
      </c>
      <c r="C2810" s="9">
        <f>$E$4*Table154[[#This Row],[Potenza media oraria consumata normalizzata]]</f>
        <v>19.511383344761416</v>
      </c>
    </row>
    <row r="2811" spans="1:3" x14ac:dyDescent="0.3">
      <c r="A2811" s="4">
        <v>43583.041799768522</v>
      </c>
      <c r="B2811">
        <v>7.1904430347518114E-5</v>
      </c>
      <c r="C2811" s="9">
        <f>$E$4*Table154[[#This Row],[Potenza media oraria consumata normalizzata]]</f>
        <v>22.311944736834871</v>
      </c>
    </row>
    <row r="2812" spans="1:3" x14ac:dyDescent="0.3">
      <c r="A2812" s="4">
        <v>43583.083466493059</v>
      </c>
      <c r="B2812">
        <v>5.1366067779084851E-5</v>
      </c>
      <c r="C2812" s="9">
        <f>$E$4*Table154[[#This Row],[Potenza media oraria consumata normalizzata]]</f>
        <v>15.93889083185003</v>
      </c>
    </row>
    <row r="2813" spans="1:3" x14ac:dyDescent="0.3">
      <c r="A2813" s="4">
        <v>43583.125133217596</v>
      </c>
      <c r="B2813">
        <v>6.0025851868664614E-5</v>
      </c>
      <c r="C2813" s="9">
        <f>$E$4*Table154[[#This Row],[Potenza media oraria consumata normalizzata]]</f>
        <v>18.626021834846629</v>
      </c>
    </row>
    <row r="2814" spans="1:3" x14ac:dyDescent="0.3">
      <c r="A2814" s="4">
        <v>43583.166799942126</v>
      </c>
      <c r="B2814">
        <v>8.256812086607328E-5</v>
      </c>
      <c r="C2814" s="9">
        <f>$E$4*Table154[[#This Row],[Potenza media oraria consumata normalizzata]]</f>
        <v>25.620887904742538</v>
      </c>
    </row>
    <row r="2815" spans="1:3" x14ac:dyDescent="0.3">
      <c r="A2815" s="4">
        <v>43583.208466666663</v>
      </c>
      <c r="B2815">
        <v>7.8653141224386847E-5</v>
      </c>
      <c r="C2815" s="9">
        <f>$E$4*Table154[[#This Row],[Potenza media oraria consumata normalizzata]]</f>
        <v>24.406069721927238</v>
      </c>
    </row>
    <row r="2816" spans="1:3" x14ac:dyDescent="0.3">
      <c r="A2816" s="4">
        <v>43583.250133391201</v>
      </c>
      <c r="B2816">
        <v>7.3197495485063322E-5</v>
      </c>
      <c r="C2816" s="9">
        <f>$E$4*Table154[[#This Row],[Potenza media oraria consumata normalizzata]]</f>
        <v>22.713182849015148</v>
      </c>
    </row>
    <row r="2817" spans="1:3" x14ac:dyDescent="0.3">
      <c r="A2817" s="4">
        <v>43583.291800115738</v>
      </c>
      <c r="B2817">
        <v>8.4510507787430257E-5</v>
      </c>
      <c r="C2817" s="9">
        <f>$E$4*Table154[[#This Row],[Potenza media oraria consumata normalizzata]]</f>
        <v>26.223610566439607</v>
      </c>
    </row>
    <row r="2818" spans="1:3" x14ac:dyDescent="0.3">
      <c r="A2818" s="4">
        <v>43583.333466840275</v>
      </c>
      <c r="B2818">
        <v>8.8044749123168973E-5</v>
      </c>
      <c r="C2818" s="9">
        <f>$E$4*Table154[[#This Row],[Potenza media oraria consumata normalizzata]]</f>
        <v>27.320285652919331</v>
      </c>
    </row>
    <row r="2819" spans="1:3" x14ac:dyDescent="0.3">
      <c r="A2819" s="4">
        <v>43583.375133564812</v>
      </c>
      <c r="B2819">
        <v>8.8359670542087634E-5</v>
      </c>
      <c r="C2819" s="9">
        <f>$E$4*Table154[[#This Row],[Potenza media oraria consumata normalizzata]]</f>
        <v>27.418005769209792</v>
      </c>
    </row>
    <row r="2820" spans="1:3" x14ac:dyDescent="0.3">
      <c r="A2820" s="4">
        <v>43583.416800289349</v>
      </c>
      <c r="B2820">
        <v>6.7611180127778023E-5</v>
      </c>
      <c r="C2820" s="9">
        <f>$E$4*Table154[[#This Row],[Potenza media oraria consumata normalizzata]]</f>
        <v>20.979749193649521</v>
      </c>
    </row>
    <row r="2821" spans="1:3" x14ac:dyDescent="0.3">
      <c r="A2821" s="4">
        <v>43583.458467013887</v>
      </c>
      <c r="B2821">
        <v>8.2443175824250311E-5</v>
      </c>
      <c r="C2821" s="9">
        <f>$E$4*Table154[[#This Row],[Potenza media oraria consumata normalizzata]]</f>
        <v>25.582117458264872</v>
      </c>
    </row>
    <row r="2822" spans="1:3" x14ac:dyDescent="0.3">
      <c r="A2822" s="4">
        <v>43583.500133738424</v>
      </c>
      <c r="B2822">
        <v>1.0941490820262355E-4</v>
      </c>
      <c r="C2822" s="9">
        <f>$E$4*Table154[[#This Row],[Potenza media oraria consumata normalizzata]]</f>
        <v>33.951446015274087</v>
      </c>
    </row>
    <row r="2823" spans="1:3" x14ac:dyDescent="0.3">
      <c r="A2823" s="4">
        <v>43583.541800462961</v>
      </c>
      <c r="B2823">
        <v>6.0653452303300747E-5</v>
      </c>
      <c r="C2823" s="9">
        <f>$E$4*Table154[[#This Row],[Potenza media oraria consumata normalizzata]]</f>
        <v>18.820766249714222</v>
      </c>
    </row>
    <row r="2824" spans="1:3" x14ac:dyDescent="0.3">
      <c r="A2824" s="4">
        <v>43583.583467187498</v>
      </c>
      <c r="B2824">
        <v>6.4728770411637013E-5</v>
      </c>
      <c r="C2824" s="9">
        <f>$E$4*Table154[[#This Row],[Potenza media oraria consumata normalizzata]]</f>
        <v>20.085337458730965</v>
      </c>
    </row>
    <row r="2825" spans="1:3" x14ac:dyDescent="0.3">
      <c r="A2825" s="4">
        <v>43583.625133912035</v>
      </c>
      <c r="B2825">
        <v>6.7302223993945747E-5</v>
      </c>
      <c r="C2825" s="9">
        <f>$E$4*Table154[[#This Row],[Potenza media oraria consumata normalizzata]]</f>
        <v>20.883880105321364</v>
      </c>
    </row>
    <row r="2826" spans="1:3" x14ac:dyDescent="0.3">
      <c r="A2826" s="4">
        <v>43583.666800636573</v>
      </c>
      <c r="B2826">
        <v>6.5337974611146861E-5</v>
      </c>
      <c r="C2826" s="9">
        <f>$E$4*Table154[[#This Row],[Potenza media oraria consumata normalizzata]]</f>
        <v>20.274373521838871</v>
      </c>
    </row>
    <row r="2827" spans="1:3" x14ac:dyDescent="0.3">
      <c r="A2827" s="4">
        <v>43583.70846736111</v>
      </c>
      <c r="B2827">
        <v>6.8206723621190045E-5</v>
      </c>
      <c r="C2827" s="9">
        <f>$E$4*Table154[[#This Row],[Potenza media oraria consumata normalizzata]]</f>
        <v>21.164546339655271</v>
      </c>
    </row>
    <row r="2828" spans="1:3" x14ac:dyDescent="0.3">
      <c r="A2828" s="4">
        <v>43583.750134085647</v>
      </c>
      <c r="B2828">
        <v>1.10250048649493E-4</v>
      </c>
      <c r="C2828" s="9">
        <f>$E$4*Table154[[#This Row],[Potenza media oraria consumata normalizzata]]</f>
        <v>34.210590095937675</v>
      </c>
    </row>
    <row r="2829" spans="1:3" x14ac:dyDescent="0.3">
      <c r="A2829" s="4">
        <v>43583.791800810184</v>
      </c>
      <c r="B2829">
        <v>8.1457598177909078E-5</v>
      </c>
      <c r="C2829" s="9">
        <f>$E$4*Table154[[#This Row],[Potenza media oraria consumata normalizzata]]</f>
        <v>25.276292714605187</v>
      </c>
    </row>
    <row r="2830" spans="1:3" x14ac:dyDescent="0.3">
      <c r="A2830" s="4">
        <v>43583.833467534721</v>
      </c>
      <c r="B2830">
        <v>7.3980989258121011E-5</v>
      </c>
      <c r="C2830" s="9">
        <f>$E$4*Table154[[#This Row],[Potenza media oraria consumata normalizzata]]</f>
        <v>22.956300966794949</v>
      </c>
    </row>
    <row r="2831" spans="1:3" x14ac:dyDescent="0.3">
      <c r="A2831" s="4">
        <v>43583.875134259259</v>
      </c>
      <c r="B2831">
        <v>7.452080202758547E-5</v>
      </c>
      <c r="C2831" s="9">
        <f>$E$4*Table154[[#This Row],[Potenza media oraria consumata normalizzata]]</f>
        <v>23.12380486915977</v>
      </c>
    </row>
    <row r="2832" spans="1:3" x14ac:dyDescent="0.3">
      <c r="A2832" s="4">
        <v>43583.916800983796</v>
      </c>
      <c r="B2832">
        <v>7.2561969695030746E-5</v>
      </c>
      <c r="C2832" s="9">
        <f>$E$4*Table154[[#This Row],[Potenza media oraria consumata normalizzata]]</f>
        <v>22.51597919636804</v>
      </c>
    </row>
    <row r="2833" spans="1:3" x14ac:dyDescent="0.3">
      <c r="A2833" s="4">
        <v>43583.958467708333</v>
      </c>
      <c r="B2833">
        <v>4.9020011009938507E-5</v>
      </c>
      <c r="C2833" s="9">
        <f>$E$4*Table154[[#This Row],[Potenza media oraria consumata normalizzata]]</f>
        <v>15.210909416383918</v>
      </c>
    </row>
    <row r="2834" spans="1:3" x14ac:dyDescent="0.3">
      <c r="A2834" s="4">
        <v>43584.00013443287</v>
      </c>
      <c r="B2834">
        <v>5.5350357011312688E-5</v>
      </c>
      <c r="C2834" s="9">
        <f>$E$4*Table154[[#This Row],[Potenza media oraria consumata normalizzata]]</f>
        <v>17.175215780610326</v>
      </c>
    </row>
    <row r="2835" spans="1:3" x14ac:dyDescent="0.3">
      <c r="A2835" s="4">
        <v>43584.041801157407</v>
      </c>
      <c r="B2835">
        <v>5.8282197000957609E-5</v>
      </c>
      <c r="C2835" s="9">
        <f>$E$4*Table154[[#This Row],[Potenza media oraria consumata normalizzata]]</f>
        <v>18.084965729397148</v>
      </c>
    </row>
    <row r="2836" spans="1:3" x14ac:dyDescent="0.3">
      <c r="A2836" s="4">
        <v>43584.083467881945</v>
      </c>
      <c r="B2836">
        <v>6.6010169192165242E-5</v>
      </c>
      <c r="C2836" s="9">
        <f>$E$4*Table154[[#This Row],[Potenza media oraria consumata normalizzata]]</f>
        <v>20.482955500328874</v>
      </c>
    </row>
    <row r="2837" spans="1:3" x14ac:dyDescent="0.3">
      <c r="A2837" s="4">
        <v>43584.125134606482</v>
      </c>
      <c r="B2837">
        <v>6.4250415006975986E-5</v>
      </c>
      <c r="C2837" s="9">
        <f>$E$4*Table154[[#This Row],[Potenza media oraria consumata normalizzata]]</f>
        <v>19.93690377666465</v>
      </c>
    </row>
    <row r="2838" spans="1:3" x14ac:dyDescent="0.3">
      <c r="A2838" s="4">
        <v>43584.166801331019</v>
      </c>
      <c r="B2838">
        <v>7.420779786645215E-5</v>
      </c>
      <c r="C2838" s="9">
        <f>$E$4*Table154[[#This Row],[Potenza media oraria consumata normalizzata]]</f>
        <v>23.026679677960104</v>
      </c>
    </row>
    <row r="2839" spans="1:3" x14ac:dyDescent="0.3">
      <c r="A2839" s="4">
        <v>43584.208468055556</v>
      </c>
      <c r="B2839">
        <v>1.074398486481847E-4</v>
      </c>
      <c r="C2839" s="9">
        <f>$E$4*Table154[[#This Row],[Potenza media oraria consumata normalizzata]]</f>
        <v>33.338585035531715</v>
      </c>
    </row>
    <row r="2840" spans="1:3" x14ac:dyDescent="0.3">
      <c r="A2840" s="4">
        <v>43584.250134780094</v>
      </c>
      <c r="B2840">
        <v>1.053794341455165E-4</v>
      </c>
      <c r="C2840" s="9">
        <f>$E$4*Table154[[#This Row],[Potenza media oraria consumata normalizzata]]</f>
        <v>32.699238415353769</v>
      </c>
    </row>
    <row r="2841" spans="1:3" x14ac:dyDescent="0.3">
      <c r="A2841" s="4">
        <v>43584.291801504631</v>
      </c>
      <c r="B2841">
        <v>9.7866169041431285E-5</v>
      </c>
      <c r="C2841" s="9">
        <f>$E$4*Table154[[#This Row],[Potenza media oraria consumata normalizzata]]</f>
        <v>30.367872253556129</v>
      </c>
    </row>
    <row r="2842" spans="1:3" x14ac:dyDescent="0.3">
      <c r="A2842" s="4">
        <v>43584.333468229168</v>
      </c>
      <c r="B2842">
        <v>7.8203479612649532E-5</v>
      </c>
      <c r="C2842" s="9">
        <f>$E$4*Table154[[#This Row],[Potenza media oraria consumata normalizzata]]</f>
        <v>24.266539723805149</v>
      </c>
    </row>
    <row r="2843" spans="1:3" x14ac:dyDescent="0.3">
      <c r="A2843" s="4">
        <v>43584.375134953705</v>
      </c>
      <c r="B2843">
        <v>1.0100587137562962E-4</v>
      </c>
      <c r="C2843" s="9">
        <f>$E$4*Table154[[#This Row],[Potenza media oraria consumata normalizzata]]</f>
        <v>31.342121887857871</v>
      </c>
    </row>
    <row r="2844" spans="1:3" x14ac:dyDescent="0.3">
      <c r="A2844" s="4">
        <v>43584.416801678242</v>
      </c>
      <c r="B2844">
        <v>9.7041598822685416E-5</v>
      </c>
      <c r="C2844" s="9">
        <f>$E$4*Table154[[#This Row],[Potenza media oraria consumata normalizzata]]</f>
        <v>30.112008114679284</v>
      </c>
    </row>
    <row r="2845" spans="1:3" x14ac:dyDescent="0.3">
      <c r="A2845" s="4">
        <v>43584.45846840278</v>
      </c>
      <c r="B2845">
        <v>7.3576537194957166E-5</v>
      </c>
      <c r="C2845" s="9">
        <f>$E$4*Table154[[#This Row],[Potenza media oraria consumata normalizzata]]</f>
        <v>22.830799491595208</v>
      </c>
    </row>
    <row r="2846" spans="1:3" x14ac:dyDescent="0.3">
      <c r="A2846" s="4">
        <v>43584.500135127317</v>
      </c>
      <c r="B2846">
        <v>8.7602427333271097E-5</v>
      </c>
      <c r="C2846" s="9">
        <f>$E$4*Table154[[#This Row],[Potenza media oraria consumata normalizzata]]</f>
        <v>27.183033201514021</v>
      </c>
    </row>
    <row r="2847" spans="1:3" x14ac:dyDescent="0.3">
      <c r="A2847" s="4">
        <v>43584.541801851854</v>
      </c>
      <c r="B2847">
        <v>1.0330942059952669E-4</v>
      </c>
      <c r="C2847" s="9">
        <f>$E$4*Table154[[#This Row],[Potenza media oraria consumata normalizzata]]</f>
        <v>32.05691321203313</v>
      </c>
    </row>
    <row r="2848" spans="1:3" x14ac:dyDescent="0.3">
      <c r="A2848" s="4">
        <v>43584.583468576391</v>
      </c>
      <c r="B2848">
        <v>8.2727242894288012E-5</v>
      </c>
      <c r="C2848" s="9">
        <f>$E$4*Table154[[#This Row],[Potenza media oraria consumata normalizzata]]</f>
        <v>25.67026347009757</v>
      </c>
    </row>
    <row r="2849" spans="1:3" x14ac:dyDescent="0.3">
      <c r="A2849" s="4">
        <v>43584.625135300928</v>
      </c>
      <c r="B2849">
        <v>7.6997173288353456E-5</v>
      </c>
      <c r="C2849" s="9">
        <f>$E$4*Table154[[#This Row],[Potenza media oraria consumata normalizzata]]</f>
        <v>23.892222871376077</v>
      </c>
    </row>
    <row r="2850" spans="1:3" x14ac:dyDescent="0.3">
      <c r="A2850" s="4">
        <v>43584.666802025466</v>
      </c>
      <c r="B2850">
        <v>7.2844502081052416E-5</v>
      </c>
      <c r="C2850" s="9">
        <f>$E$4*Table154[[#This Row],[Potenza media oraria consumata normalizzata]]</f>
        <v>22.603648995750564</v>
      </c>
    </row>
    <row r="2851" spans="1:3" x14ac:dyDescent="0.3">
      <c r="A2851" s="4">
        <v>43584.708468750003</v>
      </c>
      <c r="B2851">
        <v>1.1438056300131121E-4</v>
      </c>
      <c r="C2851" s="9">
        <f>$E$4*Table154[[#This Row],[Potenza media oraria consumata normalizzata]]</f>
        <v>35.492288699306869</v>
      </c>
    </row>
    <row r="2852" spans="1:3" x14ac:dyDescent="0.3">
      <c r="A2852" s="4">
        <v>43584.75013547454</v>
      </c>
      <c r="B2852">
        <v>1.3359021062964309E-4</v>
      </c>
      <c r="C2852" s="9">
        <f>$E$4*Table154[[#This Row],[Potenza media oraria consumata normalizzata]]</f>
        <v>41.453042358378255</v>
      </c>
    </row>
    <row r="2853" spans="1:3" x14ac:dyDescent="0.3">
      <c r="A2853" s="4">
        <v>43584.791802199077</v>
      </c>
      <c r="B2853">
        <v>1.1780087090676624E-4</v>
      </c>
      <c r="C2853" s="9">
        <f>$E$4*Table154[[#This Row],[Potenza media oraria consumata normalizzata]]</f>
        <v>36.553610242369565</v>
      </c>
    </row>
    <row r="2854" spans="1:3" x14ac:dyDescent="0.3">
      <c r="A2854" s="4">
        <v>43584.833468923614</v>
      </c>
      <c r="B2854">
        <v>9.288447930597627E-5</v>
      </c>
      <c r="C2854" s="9">
        <f>$E$4*Table154[[#This Row],[Potenza media oraria consumata normalizzata]]</f>
        <v>28.822053928644436</v>
      </c>
    </row>
    <row r="2855" spans="1:3" x14ac:dyDescent="0.3">
      <c r="A2855" s="4">
        <v>43584.875135648152</v>
      </c>
      <c r="B2855">
        <v>8.3651779503099427E-5</v>
      </c>
      <c r="C2855" s="9">
        <f>$E$4*Table154[[#This Row],[Potenza media oraria consumata normalizzata]]</f>
        <v>25.957147179811752</v>
      </c>
    </row>
    <row r="2856" spans="1:3" x14ac:dyDescent="0.3">
      <c r="A2856" s="4">
        <v>43584.916802372682</v>
      </c>
      <c r="B2856">
        <v>7.6265302265891721E-5</v>
      </c>
      <c r="C2856" s="9">
        <f>$E$4*Table154[[#This Row],[Potenza media oraria consumata normalizzata]]</f>
        <v>23.665123293106202</v>
      </c>
    </row>
    <row r="2857" spans="1:3" x14ac:dyDescent="0.3">
      <c r="A2857" s="4">
        <v>43584.958469097219</v>
      </c>
      <c r="B2857">
        <v>8.4078014351259226E-5</v>
      </c>
      <c r="C2857" s="9">
        <f>$E$4*Table154[[#This Row],[Potenza media oraria consumata normalizzata]]</f>
        <v>26.089407853195738</v>
      </c>
    </row>
    <row r="2858" spans="1:3" x14ac:dyDescent="0.3">
      <c r="A2858" s="4">
        <v>43585.000135821756</v>
      </c>
      <c r="B2858">
        <v>6.1765357321556474E-5</v>
      </c>
      <c r="C2858" s="9">
        <f>$E$4*Table154[[#This Row],[Potenza media oraria consumata normalizzata]]</f>
        <v>19.165790376878974</v>
      </c>
    </row>
    <row r="2859" spans="1:3" x14ac:dyDescent="0.3">
      <c r="A2859" s="4">
        <v>43585.041802546293</v>
      </c>
      <c r="B2859">
        <v>7.296909472191156E-5</v>
      </c>
      <c r="C2859" s="9">
        <f>$E$4*Table154[[#This Row],[Potenza media oraria consumata normalizzata]]</f>
        <v>22.642310092209158</v>
      </c>
    </row>
    <row r="2860" spans="1:3" x14ac:dyDescent="0.3">
      <c r="A2860" s="4">
        <v>43585.08346927083</v>
      </c>
      <c r="B2860">
        <v>5.8443223114987182E-5</v>
      </c>
      <c r="C2860" s="9">
        <f>$E$4*Table154[[#This Row],[Potenza media oraria consumata normalizzata]]</f>
        <v>18.134932132580524</v>
      </c>
    </row>
    <row r="2861" spans="1:3" x14ac:dyDescent="0.3">
      <c r="A2861" s="4">
        <v>43585.125135995368</v>
      </c>
      <c r="B2861">
        <v>6.1211876525440358E-5</v>
      </c>
      <c r="C2861" s="9">
        <f>$E$4*Table154[[#This Row],[Potenza media oraria consumata normalizzata]]</f>
        <v>18.994045285844145</v>
      </c>
    </row>
    <row r="2862" spans="1:3" x14ac:dyDescent="0.3">
      <c r="A2862" s="4">
        <v>43585.166802719905</v>
      </c>
      <c r="B2862">
        <v>7.0476486047562408E-5</v>
      </c>
      <c r="C2862" s="9">
        <f>$E$4*Table154[[#This Row],[Potenza media oraria consumata normalizzata]]</f>
        <v>21.868853620558614</v>
      </c>
    </row>
    <row r="2863" spans="1:3" x14ac:dyDescent="0.3">
      <c r="A2863" s="4">
        <v>43585.208469444442</v>
      </c>
      <c r="B2863">
        <v>8.7666816931072916E-5</v>
      </c>
      <c r="C2863" s="9">
        <f>$E$4*Table154[[#This Row],[Potenza media oraria consumata normalizzata]]</f>
        <v>27.203013293711926</v>
      </c>
    </row>
    <row r="2864" spans="1:3" x14ac:dyDescent="0.3">
      <c r="A2864" s="4">
        <v>43585.250136168979</v>
      </c>
      <c r="B2864">
        <v>1.1209960381875576E-4</v>
      </c>
      <c r="C2864" s="9">
        <f>$E$4*Table154[[#This Row],[Potenza media oraria consumata normalizzata]]</f>
        <v>34.784507064959911</v>
      </c>
    </row>
    <row r="2865" spans="1:3" x14ac:dyDescent="0.3">
      <c r="A2865" s="4">
        <v>43585.291802893516</v>
      </c>
      <c r="B2865">
        <v>6.1769330040550185E-5</v>
      </c>
      <c r="C2865" s="9">
        <f>$E$4*Table154[[#This Row],[Potenza media oraria consumata normalizzata]]</f>
        <v>19.167023111582722</v>
      </c>
    </row>
    <row r="2866" spans="1:3" x14ac:dyDescent="0.3">
      <c r="A2866" s="4">
        <v>43585.333469618054</v>
      </c>
      <c r="B2866">
        <v>8.4504758132939825E-5</v>
      </c>
      <c r="C2866" s="9">
        <f>$E$4*Table154[[#This Row],[Potenza media oraria consumata normalizzata]]</f>
        <v>26.221826448651228</v>
      </c>
    </row>
    <row r="2867" spans="1:3" x14ac:dyDescent="0.3">
      <c r="A2867" s="4">
        <v>43585.375136342591</v>
      </c>
      <c r="B2867">
        <v>8.7410514932156449E-5</v>
      </c>
      <c r="C2867" s="9">
        <f>$E$4*Table154[[#This Row],[Potenza media oraria consumata normalizzata]]</f>
        <v>27.123482783448146</v>
      </c>
    </row>
    <row r="2868" spans="1:3" x14ac:dyDescent="0.3">
      <c r="A2868" s="4">
        <v>43585.416803067128</v>
      </c>
      <c r="B2868">
        <v>7.6646846352426603E-5</v>
      </c>
      <c r="C2868" s="9">
        <f>$E$4*Table154[[#This Row],[Potenza media oraria consumata normalizzata]]</f>
        <v>23.783516423157973</v>
      </c>
    </row>
    <row r="2869" spans="1:3" x14ac:dyDescent="0.3">
      <c r="A2869" s="4">
        <v>43585.458469791665</v>
      </c>
      <c r="B2869">
        <v>9.1414483455541025E-5</v>
      </c>
      <c r="C2869" s="9">
        <f>$E$4*Table154[[#This Row],[Potenza media oraria consumata normalizzata]]</f>
        <v>28.365914216254382</v>
      </c>
    </row>
    <row r="2870" spans="1:3" x14ac:dyDescent="0.3">
      <c r="A2870" s="4">
        <v>43585.500136516202</v>
      </c>
      <c r="B2870">
        <v>9.7240807795845227E-5</v>
      </c>
      <c r="C2870" s="9">
        <f>$E$4*Table154[[#This Row],[Potenza media oraria consumata normalizzata]]</f>
        <v>30.173822659050774</v>
      </c>
    </row>
    <row r="2871" spans="1:3" x14ac:dyDescent="0.3">
      <c r="A2871" s="4">
        <v>43585.54180324074</v>
      </c>
      <c r="B2871">
        <v>8.1257915427814984E-5</v>
      </c>
      <c r="C2871" s="9">
        <f>$E$4*Table154[[#This Row],[Potenza media oraria consumata normalizzata]]</f>
        <v>25.214331157250989</v>
      </c>
    </row>
    <row r="2872" spans="1:3" x14ac:dyDescent="0.3">
      <c r="A2872" s="4">
        <v>43585.583469965277</v>
      </c>
      <c r="B2872">
        <v>6.5542684459631012E-5</v>
      </c>
      <c r="C2872" s="9">
        <f>$E$4*Table154[[#This Row],[Potenza media oraria consumata normalizzata]]</f>
        <v>20.337894987823503</v>
      </c>
    </row>
    <row r="2873" spans="1:3" x14ac:dyDescent="0.3">
      <c r="A2873" s="4">
        <v>43585.625136689814</v>
      </c>
      <c r="B2873">
        <v>8.3784671231332082E-5</v>
      </c>
      <c r="C2873" s="9">
        <f>$E$4*Table154[[#This Row],[Potenza media oraria consumata normalizzata]]</f>
        <v>25.998383483082346</v>
      </c>
    </row>
    <row r="2874" spans="1:3" x14ac:dyDescent="0.3">
      <c r="A2874" s="4">
        <v>43585.666803414351</v>
      </c>
      <c r="B2874">
        <v>7.355904971072919E-5</v>
      </c>
      <c r="C2874" s="9">
        <f>$E$4*Table154[[#This Row],[Potenza media oraria consumata normalizzata]]</f>
        <v>22.825373125239267</v>
      </c>
    </row>
    <row r="2875" spans="1:3" x14ac:dyDescent="0.3">
      <c r="A2875" s="4">
        <v>43585.708470138889</v>
      </c>
      <c r="B2875">
        <v>1.3907248063617359E-4</v>
      </c>
      <c r="C2875" s="9">
        <f>$E$4*Table154[[#This Row],[Potenza media oraria consumata normalizzata]]</f>
        <v>43.154190741404662</v>
      </c>
    </row>
    <row r="2876" spans="1:3" x14ac:dyDescent="0.3">
      <c r="A2876" s="4">
        <v>43585.750136863426</v>
      </c>
      <c r="B2876">
        <v>1.4675329772658686E-4</v>
      </c>
      <c r="C2876" s="9">
        <f>$E$4*Table154[[#This Row],[Potenza media oraria consumata normalizzata]]</f>
        <v>45.537548284559904</v>
      </c>
    </row>
    <row r="2877" spans="1:3" x14ac:dyDescent="0.3">
      <c r="A2877" s="4">
        <v>43585.791803587963</v>
      </c>
      <c r="B2877">
        <v>1.1820844451039021E-4</v>
      </c>
      <c r="C2877" s="9">
        <f>$E$4*Table154[[#This Row],[Potenza media oraria consumata normalizzata]]</f>
        <v>36.680080331574082</v>
      </c>
    </row>
    <row r="2878" spans="1:3" x14ac:dyDescent="0.3">
      <c r="A2878" s="4">
        <v>43585.8334703125</v>
      </c>
      <c r="B2878">
        <v>1.0207747890568965E-4</v>
      </c>
      <c r="C2878" s="9">
        <f>$E$4*Table154[[#This Row],[Potenza media oraria consumata normalizzata]]</f>
        <v>31.674641704435498</v>
      </c>
    </row>
    <row r="2879" spans="1:3" x14ac:dyDescent="0.3">
      <c r="A2879" s="4">
        <v>43585.875137037037</v>
      </c>
      <c r="B2879">
        <v>8.1071362986567463E-5</v>
      </c>
      <c r="C2879" s="9">
        <f>$E$4*Table154[[#This Row],[Potenza media oraria consumata normalizzata]]</f>
        <v>25.156443934731882</v>
      </c>
    </row>
    <row r="2880" spans="1:3" x14ac:dyDescent="0.3">
      <c r="A2880" s="4">
        <v>43585.916803761575</v>
      </c>
      <c r="B2880">
        <v>7.748341870483929E-5</v>
      </c>
      <c r="C2880" s="9">
        <f>$E$4*Table154[[#This Row],[Potenza media oraria consumata normalizzata]]</f>
        <v>24.04310482411163</v>
      </c>
    </row>
    <row r="2881" spans="1:3" x14ac:dyDescent="0.3">
      <c r="A2881" s="4">
        <v>43585.958470486112</v>
      </c>
      <c r="B2881">
        <v>7.9854206647391092E-5</v>
      </c>
      <c r="C2881" s="9">
        <f>$E$4*Table154[[#This Row],[Potenza media oraria consumata normalizzata]]</f>
        <v>24.778760322685457</v>
      </c>
    </row>
    <row r="2882" spans="1:3" x14ac:dyDescent="0.3">
      <c r="A2882" s="4">
        <v>43586.000137210649</v>
      </c>
      <c r="B2882">
        <v>7.2940866361348929E-5</v>
      </c>
      <c r="C2882" s="9">
        <f>$E$4*Table154[[#This Row],[Potenza media oraria consumata normalizzata]]</f>
        <v>22.633550831926573</v>
      </c>
    </row>
    <row r="2883" spans="1:3" x14ac:dyDescent="0.3">
      <c r="A2883" s="4">
        <v>43586.041803935186</v>
      </c>
      <c r="B2883">
        <v>7.8494788258339187E-5</v>
      </c>
      <c r="C2883" s="9">
        <f>$E$4*Table154[[#This Row],[Potenza media oraria consumata normalizzata]]</f>
        <v>24.356932796562649</v>
      </c>
    </row>
    <row r="2884" spans="1:3" x14ac:dyDescent="0.3">
      <c r="A2884" s="4">
        <v>43586.083470659723</v>
      </c>
      <c r="B2884">
        <v>7.2071075635385089E-5</v>
      </c>
      <c r="C2884" s="9">
        <f>$E$4*Table154[[#This Row],[Potenza media oraria consumata normalizzata]]</f>
        <v>22.363654769659995</v>
      </c>
    </row>
    <row r="2885" spans="1:3" x14ac:dyDescent="0.3">
      <c r="A2885" s="4">
        <v>43586.125137384261</v>
      </c>
      <c r="B2885">
        <v>8.0859341441198834E-5</v>
      </c>
      <c r="C2885" s="9">
        <f>$E$4*Table154[[#This Row],[Potenza media oraria consumata normalizzata]]</f>
        <v>25.090653649203997</v>
      </c>
    </row>
    <row r="2886" spans="1:3" x14ac:dyDescent="0.3">
      <c r="A2886" s="4">
        <v>43586.166804108798</v>
      </c>
      <c r="B2886">
        <v>7.9960199210771645E-5</v>
      </c>
      <c r="C2886" s="9">
        <f>$E$4*Table154[[#This Row],[Potenza media oraria consumata normalizzata]]</f>
        <v>24.811649815102442</v>
      </c>
    </row>
    <row r="2887" spans="1:3" x14ac:dyDescent="0.3">
      <c r="A2887" s="4">
        <v>43586.208470833335</v>
      </c>
      <c r="B2887">
        <v>1.0455043919852697E-4</v>
      </c>
      <c r="C2887" s="9">
        <f>$E$4*Table154[[#This Row],[Potenza media oraria consumata normalizzata]]</f>
        <v>32.442001283302922</v>
      </c>
    </row>
    <row r="2888" spans="1:3" x14ac:dyDescent="0.3">
      <c r="A2888" s="4">
        <v>43586.250137557872</v>
      </c>
      <c r="B2888">
        <v>1.2094530037945383E-4</v>
      </c>
      <c r="C2888" s="9">
        <f>$E$4*Table154[[#This Row],[Potenza media oraria consumata normalizzata]]</f>
        <v>37.529326707744524</v>
      </c>
    </row>
    <row r="2889" spans="1:3" x14ac:dyDescent="0.3">
      <c r="A2889" s="4">
        <v>43586.291804282409</v>
      </c>
      <c r="B2889">
        <v>8.6064573797667103E-5</v>
      </c>
      <c r="C2889" s="9">
        <f>$E$4*Table154[[#This Row],[Potenza media oraria consumata normalizzata]]</f>
        <v>26.705837249416103</v>
      </c>
    </row>
    <row r="2890" spans="1:3" x14ac:dyDescent="0.3">
      <c r="A2890" s="4">
        <v>43586.333471006947</v>
      </c>
      <c r="B2890">
        <v>8.9826272179805973E-5</v>
      </c>
      <c r="C2890" s="9">
        <f>$E$4*Table154[[#This Row],[Potenza media oraria consumata normalizzata]]</f>
        <v>27.873092257393793</v>
      </c>
    </row>
    <row r="2891" spans="1:3" x14ac:dyDescent="0.3">
      <c r="A2891" s="4">
        <v>43586.375137731484</v>
      </c>
      <c r="B2891">
        <v>8.8529759407032001E-5</v>
      </c>
      <c r="C2891" s="9">
        <f>$E$4*Table154[[#This Row],[Potenza media oraria consumata normalizzata]]</f>
        <v>27.470784344002031</v>
      </c>
    </row>
    <row r="2892" spans="1:3" x14ac:dyDescent="0.3">
      <c r="A2892" s="4">
        <v>43586.416804456021</v>
      </c>
      <c r="B2892">
        <v>1.1485157505132038E-4</v>
      </c>
      <c r="C2892" s="9">
        <f>$E$4*Table154[[#This Row],[Potenza media oraria consumata normalizzata]]</f>
        <v>35.638443738424712</v>
      </c>
    </row>
    <row r="2893" spans="1:3" x14ac:dyDescent="0.3">
      <c r="A2893" s="4">
        <v>43586.458471180558</v>
      </c>
      <c r="B2893">
        <v>1.1632450446751994E-4</v>
      </c>
      <c r="C2893" s="9">
        <f>$E$4*Table154[[#This Row],[Potenza media oraria consumata normalizzata]]</f>
        <v>36.095493736271436</v>
      </c>
    </row>
    <row r="2894" spans="1:3" x14ac:dyDescent="0.3">
      <c r="A2894" s="4">
        <v>43586.500137905095</v>
      </c>
      <c r="B2894">
        <v>1.091320186570642E-4</v>
      </c>
      <c r="C2894" s="9">
        <f>$E$4*Table154[[#This Row],[Potenza media oraria consumata normalizzata]]</f>
        <v>33.863665389287021</v>
      </c>
    </row>
    <row r="2895" spans="1:3" x14ac:dyDescent="0.3">
      <c r="A2895" s="4">
        <v>43586.541804629633</v>
      </c>
      <c r="B2895">
        <v>9.6187077372179511E-5</v>
      </c>
      <c r="C2895" s="9">
        <f>$E$4*Table154[[#This Row],[Potenza media oraria consumata normalizzata]]</f>
        <v>29.846850108587301</v>
      </c>
    </row>
    <row r="2896" spans="1:3" x14ac:dyDescent="0.3">
      <c r="A2896" s="4">
        <v>43586.58347135417</v>
      </c>
      <c r="B2896">
        <v>9.5309070945370813E-5</v>
      </c>
      <c r="C2896" s="9">
        <f>$E$4*Table154[[#This Row],[Potenza media oraria consumata normalizzata]]</f>
        <v>29.574404714348564</v>
      </c>
    </row>
    <row r="2897" spans="1:3" x14ac:dyDescent="0.3">
      <c r="A2897" s="4">
        <v>43586.625138078707</v>
      </c>
      <c r="B2897">
        <v>8.8275629308154311E-5</v>
      </c>
      <c r="C2897" s="9">
        <f>$E$4*Table154[[#This Row],[Potenza media oraria consumata normalizzata]]</f>
        <v>27.391927774320283</v>
      </c>
    </row>
    <row r="2898" spans="1:3" x14ac:dyDescent="0.3">
      <c r="A2898" s="4">
        <v>43586.666804803244</v>
      </c>
      <c r="B2898">
        <v>8.6030013799446504E-5</v>
      </c>
      <c r="C2898" s="9">
        <f>$E$4*Table154[[#This Row],[Potenza media oraria consumata normalizzata]]</f>
        <v>26.695113281968251</v>
      </c>
    </row>
    <row r="2899" spans="1:3" x14ac:dyDescent="0.3">
      <c r="A2899" s="4">
        <v>43586.708471527774</v>
      </c>
      <c r="B2899">
        <v>1.152761297542276E-4</v>
      </c>
      <c r="C2899" s="9">
        <f>$E$4*Table154[[#This Row],[Potenza media oraria consumata normalizzata]]</f>
        <v>35.770183062736827</v>
      </c>
    </row>
    <row r="2900" spans="1:3" x14ac:dyDescent="0.3">
      <c r="A2900" s="4">
        <v>43586.750138252311</v>
      </c>
      <c r="B2900">
        <v>1.3850096147522878E-4</v>
      </c>
      <c r="C2900" s="9">
        <f>$E$4*Table154[[#This Row],[Potenza media oraria consumata normalizzata]]</f>
        <v>42.976848345763493</v>
      </c>
    </row>
    <row r="2901" spans="1:3" x14ac:dyDescent="0.3">
      <c r="A2901" s="4">
        <v>43586.791804976849</v>
      </c>
      <c r="B2901">
        <v>1.7662078683296177E-4</v>
      </c>
      <c r="C2901" s="9">
        <f>$E$4*Table154[[#This Row],[Potenza media oraria consumata normalizzata]]</f>
        <v>54.805430154268038</v>
      </c>
    </row>
    <row r="2902" spans="1:3" x14ac:dyDescent="0.3">
      <c r="A2902" s="4">
        <v>43586.833471701386</v>
      </c>
      <c r="B2902">
        <v>9.6076096242498705E-5</v>
      </c>
      <c r="C2902" s="9">
        <f>$E$4*Table154[[#This Row],[Potenza media oraria consumata normalizzata]]</f>
        <v>29.812412664047347</v>
      </c>
    </row>
    <row r="2903" spans="1:3" x14ac:dyDescent="0.3">
      <c r="A2903" s="4">
        <v>43586.875138425923</v>
      </c>
      <c r="B2903">
        <v>1.1229372667824327E-4</v>
      </c>
      <c r="C2903" s="9">
        <f>$E$4*Table154[[#This Row],[Potenza media oraria consumata normalizzata]]</f>
        <v>34.844743388258884</v>
      </c>
    </row>
    <row r="2904" spans="1:3" x14ac:dyDescent="0.3">
      <c r="A2904" s="4">
        <v>43586.91680515046</v>
      </c>
      <c r="B2904">
        <v>9.4501511054396727E-5</v>
      </c>
      <c r="C2904" s="9">
        <f>$E$4*Table154[[#This Row],[Potenza media oraria consumata normalizzata]]</f>
        <v>29.323818880179303</v>
      </c>
    </row>
    <row r="2905" spans="1:3" x14ac:dyDescent="0.3">
      <c r="A2905" s="4">
        <v>43586.958471874997</v>
      </c>
      <c r="B2905">
        <v>8.3330994468196041E-5</v>
      </c>
      <c r="C2905" s="9">
        <f>$E$4*Table154[[#This Row],[Potenza media oraria consumata normalizzata]]</f>
        <v>25.857607583481233</v>
      </c>
    </row>
    <row r="2906" spans="1:3" x14ac:dyDescent="0.3">
      <c r="A2906" s="4">
        <v>43587.000138599535</v>
      </c>
      <c r="B2906">
        <v>7.6519543937775088E-5</v>
      </c>
      <c r="C2906" s="9">
        <f>$E$4*Table154[[#This Row],[Potenza media oraria consumata normalizzata]]</f>
        <v>23.744014483891611</v>
      </c>
    </row>
    <row r="2907" spans="1:3" x14ac:dyDescent="0.3">
      <c r="A2907" s="4">
        <v>43587.041805324072</v>
      </c>
      <c r="B2907">
        <v>7.0969982740777865E-5</v>
      </c>
      <c r="C2907" s="9">
        <f>$E$4*Table154[[#This Row],[Potenza media oraria consumata normalizzata]]</f>
        <v>22.021985644463371</v>
      </c>
    </row>
    <row r="2908" spans="1:3" x14ac:dyDescent="0.3">
      <c r="A2908" s="4">
        <v>43587.083472048609</v>
      </c>
      <c r="B2908">
        <v>6.5882411015780063E-5</v>
      </c>
      <c r="C2908" s="9">
        <f>$E$4*Table154[[#This Row],[Potenza media oraria consumata normalizzata]]</f>
        <v>20.443312138196553</v>
      </c>
    </row>
    <row r="2909" spans="1:3" x14ac:dyDescent="0.3">
      <c r="A2909" s="4">
        <v>43587.125138773146</v>
      </c>
      <c r="B2909">
        <v>7.109012478737718E-5</v>
      </c>
      <c r="C2909" s="9">
        <f>$E$4*Table154[[#This Row],[Potenza media oraria consumata normalizzata]]</f>
        <v>22.05926572152314</v>
      </c>
    </row>
    <row r="2910" spans="1:3" x14ac:dyDescent="0.3">
      <c r="A2910" s="4">
        <v>43587.166805497684</v>
      </c>
      <c r="B2910">
        <v>7.9484344670168017E-5</v>
      </c>
      <c r="C2910" s="9">
        <f>$E$4*Table154[[#This Row],[Potenza media oraria consumata normalizzata]]</f>
        <v>24.663992151153135</v>
      </c>
    </row>
    <row r="2911" spans="1:3" x14ac:dyDescent="0.3">
      <c r="A2911" s="4">
        <v>43587.208472222221</v>
      </c>
      <c r="B2911">
        <v>9.6800347329646742E-5</v>
      </c>
      <c r="C2911" s="9">
        <f>$E$4*Table154[[#This Row],[Potenza media oraria consumata normalizzata]]</f>
        <v>30.037147776389382</v>
      </c>
    </row>
    <row r="2912" spans="1:3" x14ac:dyDescent="0.3">
      <c r="A2912" s="4">
        <v>43587.250138946758</v>
      </c>
      <c r="B2912">
        <v>8.5874301291984401E-5</v>
      </c>
      <c r="C2912" s="9">
        <f>$E$4*Table154[[#This Row],[Potenza media oraria consumata normalizzata]]</f>
        <v>26.64679569090276</v>
      </c>
    </row>
    <row r="2913" spans="1:3" x14ac:dyDescent="0.3">
      <c r="A2913" s="4">
        <v>43587.291805671295</v>
      </c>
      <c r="B2913">
        <v>8.7709215216690819E-5</v>
      </c>
      <c r="C2913" s="9">
        <f>$E$4*Table154[[#This Row],[Potenza media oraria consumata normalizzata]]</f>
        <v>27.216169481739161</v>
      </c>
    </row>
    <row r="2914" spans="1:3" x14ac:dyDescent="0.3">
      <c r="A2914" s="4">
        <v>43587.333472395832</v>
      </c>
      <c r="B2914">
        <v>9.7461995642766672E-5</v>
      </c>
      <c r="C2914" s="9">
        <f>$E$4*Table154[[#This Row],[Potenza media oraria consumata normalizzata]]</f>
        <v>30.242457247950497</v>
      </c>
    </row>
    <row r="2915" spans="1:3" x14ac:dyDescent="0.3">
      <c r="A2915" s="4">
        <v>43587.37513912037</v>
      </c>
      <c r="B2915">
        <v>8.7473131038132745E-5</v>
      </c>
      <c r="C2915" s="9">
        <f>$E$4*Table154[[#This Row],[Potenza media oraria consumata normalizzata]]</f>
        <v>27.14291256113259</v>
      </c>
    </row>
    <row r="2916" spans="1:3" x14ac:dyDescent="0.3">
      <c r="A2916" s="4">
        <v>43587.416805844907</v>
      </c>
      <c r="B2916">
        <v>8.8885621845113841E-5</v>
      </c>
      <c r="C2916" s="9">
        <f>$E$4*Table154[[#This Row],[Potenza media oraria consumata normalizzata]]</f>
        <v>27.581208458538825</v>
      </c>
    </row>
    <row r="2917" spans="1:3" x14ac:dyDescent="0.3">
      <c r="A2917" s="4">
        <v>43587.458472569444</v>
      </c>
      <c r="B2917">
        <v>8.3469106464334131E-5</v>
      </c>
      <c r="C2917" s="9">
        <f>$E$4*Table154[[#This Row],[Potenza media oraria consumata normalizzata]]</f>
        <v>25.90046373588288</v>
      </c>
    </row>
    <row r="2918" spans="1:3" x14ac:dyDescent="0.3">
      <c r="A2918" s="4">
        <v>43587.500139293981</v>
      </c>
      <c r="B2918">
        <v>1.1526074434043524E-4</v>
      </c>
      <c r="C2918" s="9">
        <f>$E$4*Table154[[#This Row],[Potenza media oraria consumata normalizzata]]</f>
        <v>35.765408968837058</v>
      </c>
    </row>
    <row r="2919" spans="1:3" x14ac:dyDescent="0.3">
      <c r="A2919" s="4">
        <v>43587.541806018518</v>
      </c>
      <c r="B2919">
        <v>8.0072471107828531E-5</v>
      </c>
      <c r="C2919" s="9">
        <f>$E$4*Table154[[#This Row],[Potenza media oraria consumata normalizzata]]</f>
        <v>24.846487784759194</v>
      </c>
    </row>
    <row r="2920" spans="1:3" x14ac:dyDescent="0.3">
      <c r="A2920" s="4">
        <v>43587.583472743056</v>
      </c>
      <c r="B2920">
        <v>1.1618589551746651E-4</v>
      </c>
      <c r="C2920" s="9">
        <f>$E$4*Table154[[#This Row],[Potenza media oraria consumata normalizzata]]</f>
        <v>36.052483379069855</v>
      </c>
    </row>
    <row r="2921" spans="1:3" x14ac:dyDescent="0.3">
      <c r="A2921" s="4">
        <v>43587.625139467593</v>
      </c>
      <c r="B2921">
        <v>9.0143887060325416E-5</v>
      </c>
      <c r="C2921" s="9">
        <f>$E$4*Table154[[#This Row],[Potenza media oraria consumata normalizzata]]</f>
        <v>27.971648154818975</v>
      </c>
    </row>
    <row r="2922" spans="1:3" x14ac:dyDescent="0.3">
      <c r="A2922" s="4">
        <v>43587.66680619213</v>
      </c>
      <c r="B2922">
        <v>8.2886199550437432E-5</v>
      </c>
      <c r="C2922" s="9">
        <f>$E$4*Table154[[#This Row],[Potenza media oraria consumata normalizzata]]</f>
        <v>25.719587720500733</v>
      </c>
    </row>
    <row r="2923" spans="1:3" x14ac:dyDescent="0.3">
      <c r="A2923" s="4">
        <v>43587.708472916667</v>
      </c>
      <c r="B2923">
        <v>1.0075582065615784E-4</v>
      </c>
      <c r="C2923" s="9">
        <f>$E$4*Table154[[#This Row],[Potenza media oraria consumata normalizzata]]</f>
        <v>31.264531149605777</v>
      </c>
    </row>
    <row r="2924" spans="1:3" x14ac:dyDescent="0.3">
      <c r="A2924" s="4">
        <v>43587.750139641204</v>
      </c>
      <c r="B2924">
        <v>1.5058688880394903E-4</v>
      </c>
      <c r="C2924" s="9">
        <f>$E$4*Table154[[#This Row],[Potenza media oraria consumata normalizzata]]</f>
        <v>46.727111595865381</v>
      </c>
    </row>
    <row r="2925" spans="1:3" x14ac:dyDescent="0.3">
      <c r="A2925" s="4">
        <v>43587.791806365742</v>
      </c>
      <c r="B2925">
        <v>1.2622684585392085E-4</v>
      </c>
      <c r="C2925" s="9">
        <f>$E$4*Table154[[#This Row],[Potenza media oraria consumata normalizzata]]</f>
        <v>39.168190268471641</v>
      </c>
    </row>
    <row r="2926" spans="1:3" x14ac:dyDescent="0.3">
      <c r="A2926" s="4">
        <v>43587.833473090279</v>
      </c>
      <c r="B2926">
        <v>1.2703235079626946E-4</v>
      </c>
      <c r="C2926" s="9">
        <f>$E$4*Table154[[#This Row],[Potenza media oraria consumata normalizzata]]</f>
        <v>39.418138452082417</v>
      </c>
    </row>
    <row r="2927" spans="1:3" x14ac:dyDescent="0.3">
      <c r="A2927" s="4">
        <v>43587.875139814816</v>
      </c>
      <c r="B2927">
        <v>1.1881154628646716E-4</v>
      </c>
      <c r="C2927" s="9">
        <f>$E$4*Table154[[#This Row],[Potenza media oraria consumata normalizzata]]</f>
        <v>36.867222812690763</v>
      </c>
    </row>
    <row r="2928" spans="1:3" x14ac:dyDescent="0.3">
      <c r="A2928" s="4">
        <v>43587.916806539353</v>
      </c>
      <c r="B2928">
        <v>9.9045001370847417E-5</v>
      </c>
      <c r="C2928" s="9">
        <f>$E$4*Table154[[#This Row],[Potenza media oraria consumata normalizzata]]</f>
        <v>30.733663925373953</v>
      </c>
    </row>
    <row r="2929" spans="1:3" x14ac:dyDescent="0.3">
      <c r="A2929" s="4">
        <v>43587.95847326389</v>
      </c>
      <c r="B2929">
        <v>8.5213709239018954E-5</v>
      </c>
      <c r="C2929" s="9">
        <f>$E$4*Table154[[#This Row],[Potenza media oraria consumata normalizzata]]</f>
        <v>26.441813976867582</v>
      </c>
    </row>
    <row r="2930" spans="1:3" x14ac:dyDescent="0.3">
      <c r="A2930" s="4">
        <v>43588.000139988428</v>
      </c>
      <c r="B2930">
        <v>6.759143358709789E-5</v>
      </c>
      <c r="C2930" s="9">
        <f>$E$4*Table154[[#This Row],[Potenza media oraria consumata normalizzata]]</f>
        <v>20.973621842076476</v>
      </c>
    </row>
    <row r="2931" spans="1:3" x14ac:dyDescent="0.3">
      <c r="A2931" s="4">
        <v>43588.041806712965</v>
      </c>
      <c r="B2931">
        <v>6.0550168059763522E-5</v>
      </c>
      <c r="C2931" s="9">
        <f>$E$4*Table154[[#This Row],[Potenza media oraria consumata normalizzata]]</f>
        <v>18.78871714894462</v>
      </c>
    </row>
    <row r="2932" spans="1:3" x14ac:dyDescent="0.3">
      <c r="A2932" s="4">
        <v>43588.083473437502</v>
      </c>
      <c r="B2932">
        <v>6.8438375937448934E-5</v>
      </c>
      <c r="C2932" s="9">
        <f>$E$4*Table154[[#This Row],[Potenza media oraria consumata normalizzata]]</f>
        <v>21.236428053390405</v>
      </c>
    </row>
    <row r="2933" spans="1:3" x14ac:dyDescent="0.3">
      <c r="A2933" s="4">
        <v>43588.125140162039</v>
      </c>
      <c r="B2933">
        <v>6.3905775754484947E-5</v>
      </c>
      <c r="C2933" s="9">
        <f>$E$4*Table154[[#This Row],[Potenza media oraria consumata normalizzata]]</f>
        <v>19.829962216616678</v>
      </c>
    </row>
    <row r="2934" spans="1:3" x14ac:dyDescent="0.3">
      <c r="A2934" s="4">
        <v>43588.166806886577</v>
      </c>
      <c r="B2934">
        <v>7.317176265889011E-5</v>
      </c>
      <c r="C2934" s="9">
        <f>$E$4*Table154[[#This Row],[Potenza media oraria consumata normalizzata]]</f>
        <v>22.705197953053602</v>
      </c>
    </row>
    <row r="2935" spans="1:3" x14ac:dyDescent="0.3">
      <c r="A2935" s="4">
        <v>43588.208473611114</v>
      </c>
      <c r="B2935">
        <v>8.7600593679130977E-5</v>
      </c>
      <c r="C2935" s="9">
        <f>$E$4*Table154[[#This Row],[Potenza media oraria consumata normalizzata]]</f>
        <v>27.18246421863434</v>
      </c>
    </row>
    <row r="2936" spans="1:3" x14ac:dyDescent="0.3">
      <c r="A2936" s="4">
        <v>43588.250140335651</v>
      </c>
      <c r="B2936">
        <v>1.0386489455050517E-4</v>
      </c>
      <c r="C2936" s="9">
        <f>$E$4*Table154[[#This Row],[Potenza media oraria consumata normalizzata]]</f>
        <v>32.229276779021752</v>
      </c>
    </row>
    <row r="2937" spans="1:3" x14ac:dyDescent="0.3">
      <c r="A2937" s="4">
        <v>43588.291807060188</v>
      </c>
      <c r="B2937">
        <v>7.2827939511386629E-5</v>
      </c>
      <c r="C2937" s="9">
        <f>$E$4*Table154[[#This Row],[Potenza media oraria consumata normalizzata]]</f>
        <v>22.598509630383273</v>
      </c>
    </row>
    <row r="2938" spans="1:3" x14ac:dyDescent="0.3">
      <c r="A2938" s="4">
        <v>43588.333473784725</v>
      </c>
      <c r="B2938">
        <v>8.3628432936490592E-5</v>
      </c>
      <c r="C2938" s="9">
        <f>$E$4*Table154[[#This Row],[Potenza media oraria consumata normalizzata]]</f>
        <v>25.949902740193032</v>
      </c>
    </row>
    <row r="2939" spans="1:3" x14ac:dyDescent="0.3">
      <c r="A2939" s="4">
        <v>43588.375140509263</v>
      </c>
      <c r="B2939">
        <v>7.751637065935501E-5</v>
      </c>
      <c r="C2939" s="9">
        <f>$E$4*Table154[[#This Row],[Potenza media oraria consumata normalizzata]]</f>
        <v>24.053329815597859</v>
      </c>
    </row>
    <row r="2940" spans="1:3" x14ac:dyDescent="0.3">
      <c r="A2940" s="4">
        <v>43588.4168072338</v>
      </c>
      <c r="B2940">
        <v>7.5367531033347244E-5</v>
      </c>
      <c r="C2940" s="9">
        <f>$E$4*Table154[[#This Row],[Potenza media oraria consumata normalizzata]]</f>
        <v>23.386544879647651</v>
      </c>
    </row>
    <row r="2941" spans="1:3" x14ac:dyDescent="0.3">
      <c r="A2941" s="4">
        <v>43588.45847395833</v>
      </c>
      <c r="B2941">
        <v>1.0824436036006259E-4</v>
      </c>
      <c r="C2941" s="9">
        <f>$E$4*Table154[[#This Row],[Potenza media oraria consumata normalizzata]]</f>
        <v>33.588225019727425</v>
      </c>
    </row>
    <row r="2942" spans="1:3" x14ac:dyDescent="0.3">
      <c r="A2942" s="4">
        <v>43588.500140682867</v>
      </c>
      <c r="B2942">
        <v>1.0038985209601837E-4</v>
      </c>
      <c r="C2942" s="9">
        <f>$E$4*Table154[[#This Row],[Potenza media oraria consumata normalizzata]]</f>
        <v>31.1509711053945</v>
      </c>
    </row>
    <row r="2943" spans="1:3" x14ac:dyDescent="0.3">
      <c r="A2943" s="4">
        <v>43588.541807407404</v>
      </c>
      <c r="B2943">
        <v>6.8087889431833943E-5</v>
      </c>
      <c r="C2943" s="9">
        <f>$E$4*Table154[[#This Row],[Potenza media oraria consumata normalizzata]]</f>
        <v>21.127672090698074</v>
      </c>
    </row>
    <row r="2944" spans="1:3" x14ac:dyDescent="0.3">
      <c r="A2944" s="4">
        <v>43588.583474131941</v>
      </c>
      <c r="B2944">
        <v>7.278083142226005E-5</v>
      </c>
      <c r="C2944" s="9">
        <f>$E$4*Table154[[#This Row],[Potenza media oraria consumata normalizzata]]</f>
        <v>22.583891990327295</v>
      </c>
    </row>
    <row r="2945" spans="1:3" x14ac:dyDescent="0.3">
      <c r="A2945" s="4">
        <v>43588.625140856479</v>
      </c>
      <c r="B2945">
        <v>8.2846425951345619E-5</v>
      </c>
      <c r="C2945" s="9">
        <f>$E$4*Table154[[#This Row],[Potenza media oraria consumata normalizzata]]</f>
        <v>25.707245972702545</v>
      </c>
    </row>
    <row r="2946" spans="1:3" x14ac:dyDescent="0.3">
      <c r="A2946" s="4">
        <v>43588.666807581016</v>
      </c>
      <c r="B2946">
        <v>7.6600135885899773E-5</v>
      </c>
      <c r="C2946" s="9">
        <f>$E$4*Table154[[#This Row],[Potenza media oraria consumata normalizzata]]</f>
        <v>23.769022165394698</v>
      </c>
    </row>
    <row r="2947" spans="1:3" x14ac:dyDescent="0.3">
      <c r="A2947" s="4">
        <v>43588.708474305553</v>
      </c>
      <c r="B2947">
        <v>8.8850486251020939E-5</v>
      </c>
      <c r="C2947" s="9">
        <f>$E$4*Table154[[#This Row],[Potenza media oraria consumata normalizzata]]</f>
        <v>27.570305883691798</v>
      </c>
    </row>
    <row r="2948" spans="1:3" x14ac:dyDescent="0.3">
      <c r="A2948" s="4">
        <v>43588.75014103009</v>
      </c>
      <c r="B2948">
        <v>1.1581197289925032E-4</v>
      </c>
      <c r="C2948" s="9">
        <f>$E$4*Table154[[#This Row],[Potenza media oraria consumata normalizzata]]</f>
        <v>35.936455190637375</v>
      </c>
    </row>
    <row r="2949" spans="1:3" x14ac:dyDescent="0.3">
      <c r="A2949" s="4">
        <v>43588.791807754627</v>
      </c>
      <c r="B2949">
        <v>1.0437336643747052E-4</v>
      </c>
      <c r="C2949" s="9">
        <f>$E$4*Table154[[#This Row],[Potenza media oraria consumata normalizzata]]</f>
        <v>32.387055605547104</v>
      </c>
    </row>
    <row r="2950" spans="1:3" x14ac:dyDescent="0.3">
      <c r="A2950" s="4">
        <v>43588.833474479165</v>
      </c>
      <c r="B2950">
        <v>6.1881272985330913E-5</v>
      </c>
      <c r="C2950" s="9">
        <f>$E$4*Table154[[#This Row],[Potenza media oraria consumata normalizzata]]</f>
        <v>19.201759007348183</v>
      </c>
    </row>
    <row r="2951" spans="1:3" x14ac:dyDescent="0.3">
      <c r="A2951" s="4">
        <v>43588.875141203702</v>
      </c>
      <c r="B2951">
        <v>7.0578166462690163E-5</v>
      </c>
      <c r="C2951" s="9">
        <f>$E$4*Table154[[#This Row],[Potenza media oraria consumata normalizzata]]</f>
        <v>21.900405053372758</v>
      </c>
    </row>
    <row r="2952" spans="1:3" x14ac:dyDescent="0.3">
      <c r="A2952" s="4">
        <v>43588.916807928239</v>
      </c>
      <c r="B2952">
        <v>9.2502746754039088E-5</v>
      </c>
      <c r="C2952" s="9">
        <f>$E$4*Table154[[#This Row],[Potenza media oraria consumata normalizzata]]</f>
        <v>28.70360231777833</v>
      </c>
    </row>
    <row r="2953" spans="1:3" x14ac:dyDescent="0.3">
      <c r="A2953" s="4">
        <v>43588.958474652776</v>
      </c>
      <c r="B2953">
        <v>7.1881098412056877E-5</v>
      </c>
      <c r="C2953" s="9">
        <f>$E$4*Table154[[#This Row],[Potenza media oraria consumata normalizzata]]</f>
        <v>22.304704837261248</v>
      </c>
    </row>
    <row r="2954" spans="1:3" x14ac:dyDescent="0.3">
      <c r="A2954" s="4">
        <v>43589.000141377313</v>
      </c>
      <c r="B2954">
        <v>7.9239910731471186E-5</v>
      </c>
      <c r="C2954" s="9">
        <f>$E$4*Table154[[#This Row],[Potenza media oraria consumata normalizzata]]</f>
        <v>24.588144299975507</v>
      </c>
    </row>
    <row r="2955" spans="1:3" x14ac:dyDescent="0.3">
      <c r="A2955" s="4">
        <v>43589.041808101851</v>
      </c>
      <c r="B2955">
        <v>7.0507016373236691E-5</v>
      </c>
      <c r="C2955" s="9">
        <f>$E$4*Table154[[#This Row],[Potenza media oraria consumata normalizzata]]</f>
        <v>21.878327180615344</v>
      </c>
    </row>
    <row r="2956" spans="1:3" x14ac:dyDescent="0.3">
      <c r="A2956" s="4">
        <v>43589.083474826388</v>
      </c>
      <c r="B2956">
        <v>7.7068692412729707E-5</v>
      </c>
      <c r="C2956" s="9">
        <f>$E$4*Table154[[#This Row],[Potenza media oraria consumata normalizzata]]</f>
        <v>23.914415255670029</v>
      </c>
    </row>
    <row r="2957" spans="1:3" x14ac:dyDescent="0.3">
      <c r="A2957" s="4">
        <v>43589.125141550925</v>
      </c>
      <c r="B2957">
        <v>7.7790912089238581E-5</v>
      </c>
      <c r="C2957" s="9">
        <f>$E$4*Table154[[#This Row],[Potenza media oraria consumata normalizzata]]</f>
        <v>24.138520021290731</v>
      </c>
    </row>
    <row r="2958" spans="1:3" x14ac:dyDescent="0.3">
      <c r="A2958" s="4">
        <v>43589.166808275462</v>
      </c>
      <c r="B2958">
        <v>8.5533466463416066E-5</v>
      </c>
      <c r="C2958" s="9">
        <f>$E$4*Table154[[#This Row],[Potenza media oraria consumata normalizzata]]</f>
        <v>26.541034643598007</v>
      </c>
    </row>
    <row r="2959" spans="1:3" x14ac:dyDescent="0.3">
      <c r="A2959" s="4">
        <v>43589.208474999999</v>
      </c>
      <c r="B2959">
        <v>9.2709565170491241E-5</v>
      </c>
      <c r="C2959" s="9">
        <f>$E$4*Table154[[#This Row],[Potenza media oraria consumata normalizzata]]</f>
        <v>28.767778072403431</v>
      </c>
    </row>
    <row r="2960" spans="1:3" x14ac:dyDescent="0.3">
      <c r="A2960" s="4">
        <v>43589.250141724537</v>
      </c>
      <c r="B2960">
        <v>9.7890325009453486E-5</v>
      </c>
      <c r="C2960" s="9">
        <f>$E$4*Table154[[#This Row],[Potenza media oraria consumata normalizzata]]</f>
        <v>30.375367850433417</v>
      </c>
    </row>
    <row r="2961" spans="1:3" x14ac:dyDescent="0.3">
      <c r="A2961" s="4">
        <v>43589.291808449074</v>
      </c>
      <c r="B2961">
        <v>1.0248599591773408E-4</v>
      </c>
      <c r="C2961" s="9">
        <f>$E$4*Table154[[#This Row],[Potenza media oraria consumata normalizzata]]</f>
        <v>31.801404533272887</v>
      </c>
    </row>
    <row r="2962" spans="1:3" x14ac:dyDescent="0.3">
      <c r="A2962" s="4">
        <v>43589.333475173611</v>
      </c>
      <c r="B2962">
        <v>8.7165349145358726E-5</v>
      </c>
      <c r="C2962" s="9">
        <f>$E$4*Table154[[#This Row],[Potenza media oraria consumata normalizzata]]</f>
        <v>27.047407839804812</v>
      </c>
    </row>
    <row r="2963" spans="1:3" x14ac:dyDescent="0.3">
      <c r="A2963" s="4">
        <v>43589.375141898148</v>
      </c>
      <c r="B2963">
        <v>1.0852207848989532E-4</v>
      </c>
      <c r="C2963" s="9">
        <f>$E$4*Table154[[#This Row],[Potenza media oraria consumata normalizzata]]</f>
        <v>33.674400955414519</v>
      </c>
    </row>
    <row r="2964" spans="1:3" x14ac:dyDescent="0.3">
      <c r="A2964" s="4">
        <v>43589.416808622685</v>
      </c>
      <c r="B2964">
        <v>9.352939835131853E-5</v>
      </c>
      <c r="C2964" s="9">
        <f>$E$4*Table154[[#This Row],[Potenza media oraria consumata normalizzata]]</f>
        <v>29.022172308414138</v>
      </c>
    </row>
    <row r="2965" spans="1:3" x14ac:dyDescent="0.3">
      <c r="A2965" s="4">
        <v>43589.458475347223</v>
      </c>
      <c r="B2965">
        <v>8.4216635281920339E-5</v>
      </c>
      <c r="C2965" s="9">
        <f>$E$4*Table154[[#This Row],[Potenza media oraria consumata normalizzata]]</f>
        <v>26.13242192797988</v>
      </c>
    </row>
    <row r="2966" spans="1:3" x14ac:dyDescent="0.3">
      <c r="A2966" s="4">
        <v>43589.50014207176</v>
      </c>
      <c r="B2966">
        <v>9.7278552881779773E-5</v>
      </c>
      <c r="C2966" s="9">
        <f>$E$4*Table154[[#This Row],[Potenza media oraria consumata normalizzata]]</f>
        <v>30.185534959216263</v>
      </c>
    </row>
    <row r="2967" spans="1:3" x14ac:dyDescent="0.3">
      <c r="A2967" s="4">
        <v>43589.541808796297</v>
      </c>
      <c r="B2967">
        <v>1.0956826576857345E-4</v>
      </c>
      <c r="C2967" s="9">
        <f>$E$4*Table154[[#This Row],[Potenza media oraria consumata normalizzata]]</f>
        <v>33.99903286798834</v>
      </c>
    </row>
    <row r="2968" spans="1:3" x14ac:dyDescent="0.3">
      <c r="A2968" s="4">
        <v>43589.583475520834</v>
      </c>
      <c r="B2968">
        <v>9.5566927517970563E-5</v>
      </c>
      <c r="C2968" s="9">
        <f>$E$4*Table154[[#This Row],[Potenza media oraria consumata normalizzata]]</f>
        <v>29.654417608826265</v>
      </c>
    </row>
    <row r="2969" spans="1:3" x14ac:dyDescent="0.3">
      <c r="A2969" s="4">
        <v>43589.625142245372</v>
      </c>
      <c r="B2969">
        <v>6.0724848916522442E-5</v>
      </c>
      <c r="C2969" s="9">
        <f>$E$4*Table154[[#This Row],[Potenza media oraria consumata normalizzata]]</f>
        <v>18.842920618796914</v>
      </c>
    </row>
    <row r="2970" spans="1:3" x14ac:dyDescent="0.3">
      <c r="A2970" s="4">
        <v>43589.666808969909</v>
      </c>
      <c r="B2970">
        <v>9.5281834992955188E-5</v>
      </c>
      <c r="C2970" s="9">
        <f>$E$4*Table154[[#This Row],[Potenza media oraria consumata normalizzata]]</f>
        <v>29.565953398313994</v>
      </c>
    </row>
    <row r="2971" spans="1:3" x14ac:dyDescent="0.3">
      <c r="A2971" s="4">
        <v>43589.708475694446</v>
      </c>
      <c r="B2971">
        <v>1.0758690354473753E-4</v>
      </c>
      <c r="C2971" s="9">
        <f>$E$4*Table154[[#This Row],[Potenza media oraria consumata normalizzata]]</f>
        <v>33.38421616993206</v>
      </c>
    </row>
    <row r="2972" spans="1:3" x14ac:dyDescent="0.3">
      <c r="A2972" s="4">
        <v>43589.750142418983</v>
      </c>
      <c r="B2972">
        <v>1.3099716920562669E-4</v>
      </c>
      <c r="C2972" s="9">
        <f>$E$4*Table154[[#This Row],[Potenza media oraria consumata normalizzata]]</f>
        <v>40.648421604505963</v>
      </c>
    </row>
    <row r="2973" spans="1:3" x14ac:dyDescent="0.3">
      <c r="A2973" s="4">
        <v>43589.79180914352</v>
      </c>
      <c r="B2973">
        <v>1.2953513692859651E-4</v>
      </c>
      <c r="C2973" s="9">
        <f>$E$4*Table154[[#This Row],[Potenza media oraria consumata normalizzata]]</f>
        <v>40.194752988943499</v>
      </c>
    </row>
    <row r="2974" spans="1:3" x14ac:dyDescent="0.3">
      <c r="A2974" s="4">
        <v>43589.833475868058</v>
      </c>
      <c r="B2974">
        <v>9.0931682567701877E-5</v>
      </c>
      <c r="C2974" s="9">
        <f>$E$4*Table154[[#This Row],[Potenza media oraria consumata normalizzata]]</f>
        <v>28.216101100757893</v>
      </c>
    </row>
    <row r="2975" spans="1:3" x14ac:dyDescent="0.3">
      <c r="A2975" s="4">
        <v>43589.875142592595</v>
      </c>
      <c r="B2975">
        <v>1.1260716465103666E-4</v>
      </c>
      <c r="C2975" s="9">
        <f>$E$4*Table154[[#This Row],[Potenza media oraria consumata normalizzata]]</f>
        <v>34.942003191216678</v>
      </c>
    </row>
    <row r="2976" spans="1:3" x14ac:dyDescent="0.3">
      <c r="A2976" s="4">
        <v>43589.916809317132</v>
      </c>
      <c r="B2976">
        <v>9.5613203637960682E-5</v>
      </c>
      <c r="C2976" s="9">
        <f>$E$4*Table154[[#This Row],[Potenza media oraria consumata normalizzata]]</f>
        <v>29.668777088859201</v>
      </c>
    </row>
    <row r="2977" spans="1:3" x14ac:dyDescent="0.3">
      <c r="A2977" s="4">
        <v>43589.958476041669</v>
      </c>
      <c r="B2977">
        <v>8.5188608700553474E-5</v>
      </c>
      <c r="C2977" s="9">
        <f>$E$4*Table154[[#This Row],[Potenza media oraria consumata normalizzata]]</f>
        <v>26.434025279781743</v>
      </c>
    </row>
    <row r="2978" spans="1:3" x14ac:dyDescent="0.3">
      <c r="A2978" s="4">
        <v>43590.000142766206</v>
      </c>
      <c r="B2978">
        <v>6.5459610093218754E-5</v>
      </c>
      <c r="C2978" s="9">
        <f>$E$4*Table154[[#This Row],[Potenza media oraria consumata normalizzata]]</f>
        <v>20.312117011925778</v>
      </c>
    </row>
    <row r="2979" spans="1:3" x14ac:dyDescent="0.3">
      <c r="A2979" s="4">
        <v>43590.041809490744</v>
      </c>
      <c r="B2979">
        <v>7.887044781315469E-5</v>
      </c>
      <c r="C2979" s="9">
        <f>$E$4*Table154[[#This Row],[Potenza media oraria consumata normalizzata]]</f>
        <v>24.4734999564219</v>
      </c>
    </row>
    <row r="2980" spans="1:3" x14ac:dyDescent="0.3">
      <c r="A2980" s="4">
        <v>43590.083476215281</v>
      </c>
      <c r="B2980">
        <v>7.4350476168953447E-5</v>
      </c>
      <c r="C2980" s="9">
        <f>$E$4*Table154[[#This Row],[Potenza media oraria consumata normalizzata]]</f>
        <v>23.070952755226255</v>
      </c>
    </row>
    <row r="2981" spans="1:3" x14ac:dyDescent="0.3">
      <c r="A2981" s="4">
        <v>43590.125142939818</v>
      </c>
      <c r="B2981">
        <v>6.1554127942394757E-5</v>
      </c>
      <c r="C2981" s="9">
        <f>$E$4*Table154[[#This Row],[Potenza media oraria consumata normalizzata]]</f>
        <v>19.100245900525092</v>
      </c>
    </row>
    <row r="2982" spans="1:3" x14ac:dyDescent="0.3">
      <c r="A2982" s="4">
        <v>43590.166809664355</v>
      </c>
      <c r="B2982">
        <v>8.7199967184560729E-5</v>
      </c>
      <c r="C2982" s="9">
        <f>$E$4*Table154[[#This Row],[Potenza media oraria consumata normalizzata]]</f>
        <v>27.058149817369195</v>
      </c>
    </row>
    <row r="2983" spans="1:3" x14ac:dyDescent="0.3">
      <c r="A2983" s="4">
        <v>43590.208476388892</v>
      </c>
      <c r="B2983">
        <v>8.6044655213677413E-5</v>
      </c>
      <c r="C2983" s="9">
        <f>$E$4*Table154[[#This Row],[Potenza media oraria consumata normalizzata]]</f>
        <v>26.699656512804101</v>
      </c>
    </row>
    <row r="2984" spans="1:3" x14ac:dyDescent="0.3">
      <c r="A2984" s="4">
        <v>43590.250143113422</v>
      </c>
      <c r="B2984">
        <v>1.0004786084657625E-4</v>
      </c>
      <c r="C2984" s="9">
        <f>$E$4*Table154[[#This Row],[Potenza media oraria consumata normalizzata]]</f>
        <v>31.04485122069261</v>
      </c>
    </row>
    <row r="2985" spans="1:3" x14ac:dyDescent="0.3">
      <c r="A2985" s="4">
        <v>43590.29180983796</v>
      </c>
      <c r="B2985">
        <v>1.0205683154427814E-4</v>
      </c>
      <c r="C2985" s="9">
        <f>$E$4*Table154[[#This Row],[Potenza media oraria consumata normalizzata]]</f>
        <v>31.668234828189505</v>
      </c>
    </row>
    <row r="2986" spans="1:3" x14ac:dyDescent="0.3">
      <c r="A2986" s="4">
        <v>43590.333476562497</v>
      </c>
      <c r="B2986">
        <v>9.9734359464166486E-5</v>
      </c>
      <c r="C2986" s="9">
        <f>$E$4*Table154[[#This Row],[Potenza media oraria consumata normalizzata]]</f>
        <v>30.947571741730862</v>
      </c>
    </row>
    <row r="2987" spans="1:3" x14ac:dyDescent="0.3">
      <c r="A2987" s="4">
        <v>43590.375143287034</v>
      </c>
      <c r="B2987">
        <v>9.457387620164652E-5</v>
      </c>
      <c r="C2987" s="9">
        <f>$E$4*Table154[[#This Row],[Potenza media oraria consumata normalizzata]]</f>
        <v>29.346273785370915</v>
      </c>
    </row>
    <row r="2988" spans="1:3" x14ac:dyDescent="0.3">
      <c r="A2988" s="4">
        <v>43590.416810011571</v>
      </c>
      <c r="B2988">
        <v>9.3499232522991794E-5</v>
      </c>
      <c r="C2988" s="9">
        <f>$E$4*Table154[[#This Row],[Potenza media oraria consumata normalizzata]]</f>
        <v>29.012811851884354</v>
      </c>
    </row>
    <row r="2989" spans="1:3" x14ac:dyDescent="0.3">
      <c r="A2989" s="4">
        <v>43590.458476736108</v>
      </c>
      <c r="B2989">
        <v>1.1491684085663407E-4</v>
      </c>
      <c r="C2989" s="9">
        <f>$E$4*Table154[[#This Row],[Potenza media oraria consumata normalizzata]]</f>
        <v>35.658695717813551</v>
      </c>
    </row>
    <row r="2990" spans="1:3" x14ac:dyDescent="0.3">
      <c r="A2990" s="4">
        <v>43590.500143460646</v>
      </c>
      <c r="B2990">
        <v>1.1250234354739108E-4</v>
      </c>
      <c r="C2990" s="9">
        <f>$E$4*Table154[[#This Row],[Potenza media oraria consumata normalizzata]]</f>
        <v>34.909477202755454</v>
      </c>
    </row>
    <row r="2991" spans="1:3" x14ac:dyDescent="0.3">
      <c r="A2991" s="4">
        <v>43590.541810185183</v>
      </c>
      <c r="B2991">
        <v>1.1669724222622445E-4</v>
      </c>
      <c r="C2991" s="9">
        <f>$E$4*Table154[[#This Row],[Potenza media oraria consumata normalizzata]]</f>
        <v>36.21115426279745</v>
      </c>
    </row>
    <row r="2992" spans="1:3" x14ac:dyDescent="0.3">
      <c r="A2992" s="4">
        <v>43590.58347690972</v>
      </c>
      <c r="B2992">
        <v>9.3902633623104529E-5</v>
      </c>
      <c r="C2992" s="9">
        <f>$E$4*Table154[[#This Row],[Potenza media oraria consumata normalizzata]]</f>
        <v>29.137987213249335</v>
      </c>
    </row>
    <row r="2993" spans="1:3" x14ac:dyDescent="0.3">
      <c r="A2993" s="4">
        <v>43590.625143634257</v>
      </c>
      <c r="B2993">
        <v>1.1465088341324109E-4</v>
      </c>
      <c r="C2993" s="9">
        <f>$E$4*Table154[[#This Row],[Potenza media oraria consumata normalizzata]]</f>
        <v>35.576169123128707</v>
      </c>
    </row>
    <row r="2994" spans="1:3" x14ac:dyDescent="0.3">
      <c r="A2994" s="4">
        <v>43590.666810358794</v>
      </c>
      <c r="B2994">
        <v>9.9927250103813603E-5</v>
      </c>
      <c r="C2994" s="9">
        <f>$E$4*Table154[[#This Row],[Potenza media oraria consumata normalizzata]]</f>
        <v>31.007425707213361</v>
      </c>
    </row>
    <row r="2995" spans="1:3" x14ac:dyDescent="0.3">
      <c r="A2995" s="4">
        <v>43590.708477083332</v>
      </c>
      <c r="B2995">
        <v>9.2185401541863235E-5</v>
      </c>
      <c r="C2995" s="9">
        <f>$E$4*Table154[[#This Row],[Potenza media oraria consumata normalizzata]]</f>
        <v>28.605130098440164</v>
      </c>
    </row>
    <row r="2996" spans="1:3" x14ac:dyDescent="0.3">
      <c r="A2996" s="4">
        <v>43590.750143807869</v>
      </c>
      <c r="B2996">
        <v>1.5764167263952595E-4</v>
      </c>
      <c r="C2996" s="9">
        <f>$E$4*Table154[[#This Row],[Potenza media oraria consumata normalizzata]]</f>
        <v>48.916211020044905</v>
      </c>
    </row>
    <row r="2997" spans="1:3" x14ac:dyDescent="0.3">
      <c r="A2997" s="4">
        <v>43590.791810532406</v>
      </c>
      <c r="B2997">
        <v>1.2468861676721355E-4</v>
      </c>
      <c r="C2997" s="9">
        <f>$E$4*Table154[[#This Row],[Potenza media oraria consumata normalizzata]]</f>
        <v>38.690877782866366</v>
      </c>
    </row>
    <row r="2998" spans="1:3" x14ac:dyDescent="0.3">
      <c r="A2998" s="4">
        <v>43590.833477256943</v>
      </c>
      <c r="B2998">
        <v>1.1531457889350025E-4</v>
      </c>
      <c r="C2998" s="9">
        <f>$E$4*Table154[[#This Row],[Potenza media oraria consumata normalizzata]]</f>
        <v>35.782113830653124</v>
      </c>
    </row>
    <row r="2999" spans="1:3" x14ac:dyDescent="0.3">
      <c r="A2999" s="4">
        <v>43590.875143981481</v>
      </c>
      <c r="B2999">
        <v>9.3967666409213338E-5</v>
      </c>
      <c r="C2999" s="9">
        <f>$E$4*Table154[[#This Row],[Potenza media oraria consumata normalizzata]]</f>
        <v>29.158166886778901</v>
      </c>
    </row>
    <row r="3000" spans="1:3" x14ac:dyDescent="0.3">
      <c r="A3000" s="4">
        <v>43590.916810706018</v>
      </c>
      <c r="B3000">
        <v>1.0026368521658247E-4</v>
      </c>
      <c r="C3000" s="9">
        <f>$E$4*Table154[[#This Row],[Potenza media oraria consumata normalizzata]]</f>
        <v>31.111821522705544</v>
      </c>
    </row>
    <row r="3001" spans="1:3" x14ac:dyDescent="0.3">
      <c r="A3001" s="4">
        <v>43590.958477430555</v>
      </c>
      <c r="B3001">
        <v>7.1117080172733731E-5</v>
      </c>
      <c r="C3001" s="9">
        <f>$E$4*Table154[[#This Row],[Potenza media oraria consumata normalizzata]]</f>
        <v>22.067629977599278</v>
      </c>
    </row>
    <row r="3002" spans="1:3" x14ac:dyDescent="0.3">
      <c r="A3002" s="4">
        <v>43591.000144155092</v>
      </c>
      <c r="B3002">
        <v>8.4445382964223222E-5</v>
      </c>
      <c r="C3002" s="9">
        <f>$E$4*Table154[[#This Row],[Potenza media oraria consumata normalizzata]]</f>
        <v>26.203402333798465</v>
      </c>
    </row>
    <row r="3003" spans="1:3" x14ac:dyDescent="0.3">
      <c r="A3003" s="4">
        <v>43591.041810879629</v>
      </c>
      <c r="B3003">
        <v>6.9276414615986162E-5</v>
      </c>
      <c r="C3003" s="9">
        <f>$E$4*Table154[[#This Row],[Potenza media oraria consumata normalizzata]]</f>
        <v>21.496471455340505</v>
      </c>
    </row>
    <row r="3004" spans="1:3" x14ac:dyDescent="0.3">
      <c r="A3004" s="4">
        <v>43591.083477604167</v>
      </c>
      <c r="B3004">
        <v>8.2803363363650339E-5</v>
      </c>
      <c r="C3004" s="9">
        <f>$E$4*Table154[[#This Row],[Potenza media oraria consumata normalizzata]]</f>
        <v>25.693883651740702</v>
      </c>
    </row>
    <row r="3005" spans="1:3" x14ac:dyDescent="0.3">
      <c r="A3005" s="4">
        <v>43591.125144328704</v>
      </c>
      <c r="B3005">
        <v>8.6350971734595145E-5</v>
      </c>
      <c r="C3005" s="9">
        <f>$E$4*Table154[[#This Row],[Potenza media oraria consumata normalizzata]]</f>
        <v>26.794706529244873</v>
      </c>
    </row>
    <row r="3006" spans="1:3" x14ac:dyDescent="0.3">
      <c r="A3006" s="4">
        <v>43591.166811053241</v>
      </c>
      <c r="B3006">
        <v>8.4441837650788115E-5</v>
      </c>
      <c r="C3006" s="9">
        <f>$E$4*Table154[[#This Row],[Potenza media oraria consumata normalizzata]]</f>
        <v>26.202302223039553</v>
      </c>
    </row>
    <row r="3007" spans="1:3" x14ac:dyDescent="0.3">
      <c r="A3007" s="4">
        <v>43591.208477777778</v>
      </c>
      <c r="B3007">
        <v>8.2926491172030157E-5</v>
      </c>
      <c r="C3007" s="9">
        <f>$E$4*Table154[[#This Row],[Potenza media oraria consumata normalizzata]]</f>
        <v>25.732090210680958</v>
      </c>
    </row>
    <row r="3008" spans="1:3" x14ac:dyDescent="0.3">
      <c r="A3008" s="4">
        <v>43591.250144502315</v>
      </c>
      <c r="B3008">
        <v>7.9936334346679833E-5</v>
      </c>
      <c r="C3008" s="9">
        <f>$E$4*Table154[[#This Row],[Potenza media oraria consumata normalizzata]]</f>
        <v>24.804244547774751</v>
      </c>
    </row>
    <row r="3009" spans="1:3" x14ac:dyDescent="0.3">
      <c r="A3009" s="4">
        <v>43591.291811226853</v>
      </c>
      <c r="B3009">
        <v>9.2288734140808253E-5</v>
      </c>
      <c r="C3009" s="9">
        <f>$E$4*Table154[[#This Row],[Potenza media oraria consumata normalizzata]]</f>
        <v>28.6371942038928</v>
      </c>
    </row>
    <row r="3010" spans="1:3" x14ac:dyDescent="0.3">
      <c r="A3010" s="4">
        <v>43591.33347795139</v>
      </c>
      <c r="B3010">
        <v>9.829919252182738E-5</v>
      </c>
      <c r="C3010" s="9">
        <f>$E$4*Table154[[#This Row],[Potenza media oraria consumata normalizzata]]</f>
        <v>30.502239439523038</v>
      </c>
    </row>
    <row r="3011" spans="1:3" x14ac:dyDescent="0.3">
      <c r="A3011" s="4">
        <v>43591.375144675927</v>
      </c>
      <c r="B3011">
        <v>7.6263508991619453E-5</v>
      </c>
      <c r="C3011" s="9">
        <f>$E$4*Table154[[#This Row],[Potenza media oraria consumata normalizzata]]</f>
        <v>23.664566840099518</v>
      </c>
    </row>
    <row r="3012" spans="1:3" x14ac:dyDescent="0.3">
      <c r="A3012" s="4">
        <v>43591.416811400464</v>
      </c>
      <c r="B3012">
        <v>1.1491920173674134E-4</v>
      </c>
      <c r="C3012" s="9">
        <f>$E$4*Table154[[#This Row],[Potenza media oraria consumata normalizzata]]</f>
        <v>35.659428298910839</v>
      </c>
    </row>
    <row r="3013" spans="1:3" x14ac:dyDescent="0.3">
      <c r="A3013" s="4">
        <v>43591.458478125001</v>
      </c>
      <c r="B3013">
        <v>1.2147687178967164E-4</v>
      </c>
      <c r="C3013" s="9">
        <f>$E$4*Table154[[#This Row],[Potenza media oraria consumata normalizzata]]</f>
        <v>37.694273316335106</v>
      </c>
    </row>
    <row r="3014" spans="1:3" x14ac:dyDescent="0.3">
      <c r="A3014" s="4">
        <v>43591.500144849539</v>
      </c>
      <c r="B3014">
        <v>9.0414942858722079E-5</v>
      </c>
      <c r="C3014" s="9">
        <f>$E$4*Table154[[#This Row],[Potenza media oraria consumata normalizzata]]</f>
        <v>28.05575676906146</v>
      </c>
    </row>
    <row r="3015" spans="1:3" x14ac:dyDescent="0.3">
      <c r="A3015" s="4">
        <v>43591.541811574076</v>
      </c>
      <c r="B3015">
        <v>9.9171233547754232E-5</v>
      </c>
      <c r="C3015" s="9">
        <f>$E$4*Table154[[#This Row],[Potenza media oraria consumata normalizzata]]</f>
        <v>30.772833769868139</v>
      </c>
    </row>
    <row r="3016" spans="1:3" x14ac:dyDescent="0.3">
      <c r="A3016" s="4">
        <v>43591.583478298613</v>
      </c>
      <c r="B3016">
        <v>9.0516630634686655E-5</v>
      </c>
      <c r="C3016" s="9">
        <f>$E$4*Table154[[#This Row],[Potenza media oraria consumata normalizzata]]</f>
        <v>28.08731048594327</v>
      </c>
    </row>
    <row r="3017" spans="1:3" x14ac:dyDescent="0.3">
      <c r="A3017" s="4">
        <v>43591.62514502315</v>
      </c>
      <c r="B3017">
        <v>1.0221832216512592E-4</v>
      </c>
      <c r="C3017" s="9">
        <f>$E$4*Table154[[#This Row],[Potenza media oraria consumata normalizzata]]</f>
        <v>31.718345367838573</v>
      </c>
    </row>
    <row r="3018" spans="1:3" x14ac:dyDescent="0.3">
      <c r="A3018" s="4">
        <v>43591.666811747687</v>
      </c>
      <c r="B3018">
        <v>1.0752121520678709E-4</v>
      </c>
      <c r="C3018" s="9">
        <f>$E$4*Table154[[#This Row],[Potenza media oraria consumata normalizzata]]</f>
        <v>33.363833078666033</v>
      </c>
    </row>
    <row r="3019" spans="1:3" x14ac:dyDescent="0.3">
      <c r="A3019" s="4">
        <v>43591.708478472225</v>
      </c>
      <c r="B3019">
        <v>9.2886714637276159E-5</v>
      </c>
      <c r="C3019" s="9">
        <f>$E$4*Table154[[#This Row],[Potenza media oraria consumata normalizzata]]</f>
        <v>28.822747551946794</v>
      </c>
    </row>
    <row r="3020" spans="1:3" x14ac:dyDescent="0.3">
      <c r="A3020" s="4">
        <v>43591.750145196762</v>
      </c>
      <c r="B3020">
        <v>1.0862300985404313E-4</v>
      </c>
      <c r="C3020" s="9">
        <f>$E$4*Table154[[#This Row],[Potenza media oraria consumata normalizzata]]</f>
        <v>33.705719957709583</v>
      </c>
    </row>
    <row r="3021" spans="1:3" x14ac:dyDescent="0.3">
      <c r="A3021" s="4">
        <v>43591.791811921299</v>
      </c>
      <c r="B3021">
        <v>1.1679928281518669E-4</v>
      </c>
      <c r="C3021" s="9">
        <f>$E$4*Table154[[#This Row],[Potenza media oraria consumata normalizzata]]</f>
        <v>36.242817457552434</v>
      </c>
    </row>
    <row r="3022" spans="1:3" x14ac:dyDescent="0.3">
      <c r="A3022" s="4">
        <v>43591.833478645836</v>
      </c>
      <c r="B3022">
        <v>1.2784951131174498E-4</v>
      </c>
      <c r="C3022" s="9">
        <f>$E$4*Table154[[#This Row],[Potenza media oraria consumata normalizzata]]</f>
        <v>39.671703360034471</v>
      </c>
    </row>
    <row r="3023" spans="1:3" x14ac:dyDescent="0.3">
      <c r="A3023" s="4">
        <v>43591.875145370374</v>
      </c>
      <c r="B3023">
        <v>1.2031521237823632E-4</v>
      </c>
      <c r="C3023" s="9">
        <f>$E$4*Table154[[#This Row],[Potenza media oraria consumata normalizzata]]</f>
        <v>37.333810400966733</v>
      </c>
    </row>
    <row r="3024" spans="1:3" x14ac:dyDescent="0.3">
      <c r="A3024" s="4">
        <v>43591.916812094911</v>
      </c>
      <c r="B3024">
        <v>1.0043173444405555E-4</v>
      </c>
      <c r="C3024" s="9">
        <f>$E$4*Table154[[#This Row],[Potenza media oraria consumata normalizzata]]</f>
        <v>31.163967197990438</v>
      </c>
    </row>
    <row r="3025" spans="1:3" x14ac:dyDescent="0.3">
      <c r="A3025" s="4">
        <v>43591.958478819448</v>
      </c>
      <c r="B3025">
        <v>8.9563823397671846E-5</v>
      </c>
      <c r="C3025" s="9">
        <f>$E$4*Table154[[#This Row],[Potenza media oraria consumata normalizzata]]</f>
        <v>27.791654400297574</v>
      </c>
    </row>
    <row r="3026" spans="1:3" x14ac:dyDescent="0.3">
      <c r="A3026" s="4">
        <v>43592.000145543978</v>
      </c>
      <c r="B3026">
        <v>5.4209264150686725E-5</v>
      </c>
      <c r="C3026" s="9">
        <f>$E$4*Table154[[#This Row],[Potenza media oraria consumata normalizzata]]</f>
        <v>16.821134665958091</v>
      </c>
    </row>
    <row r="3027" spans="1:3" x14ac:dyDescent="0.3">
      <c r="A3027" s="4">
        <v>43592.041812268515</v>
      </c>
      <c r="B3027">
        <v>6.3510721691836154E-5</v>
      </c>
      <c r="C3027" s="9">
        <f>$E$4*Table154[[#This Row],[Potenza media oraria consumata normalizzata]]</f>
        <v>19.707376940976758</v>
      </c>
    </row>
    <row r="3028" spans="1:3" x14ac:dyDescent="0.3">
      <c r="A3028" s="4">
        <v>43592.083478993052</v>
      </c>
      <c r="B3028">
        <v>6.0230730063196431E-5</v>
      </c>
      <c r="C3028" s="9">
        <f>$E$4*Table154[[#This Row],[Potenza media oraria consumata normalizzata]]</f>
        <v>18.689595538609854</v>
      </c>
    </row>
    <row r="3029" spans="1:3" x14ac:dyDescent="0.3">
      <c r="A3029" s="4">
        <v>43592.125145717589</v>
      </c>
      <c r="B3029">
        <v>7.6830287846583938E-5</v>
      </c>
      <c r="C3029" s="9">
        <f>$E$4*Table154[[#This Row],[Potenza media oraria consumata normalizzata]]</f>
        <v>23.840438318794995</v>
      </c>
    </row>
    <row r="3030" spans="1:3" x14ac:dyDescent="0.3">
      <c r="A3030" s="4">
        <v>43592.166812442127</v>
      </c>
      <c r="B3030">
        <v>8.8985865094552298E-5</v>
      </c>
      <c r="C3030" s="9">
        <f>$E$4*Table154[[#This Row],[Potenza media oraria consumata normalizzata]]</f>
        <v>27.612313938839577</v>
      </c>
    </row>
    <row r="3031" spans="1:3" x14ac:dyDescent="0.3">
      <c r="A3031" s="4">
        <v>43592.208479166664</v>
      </c>
      <c r="B3031">
        <v>9.1345038373477194E-5</v>
      </c>
      <c r="C3031" s="9">
        <f>$E$4*Table154[[#This Row],[Potenza media oraria consumata normalizzata]]</f>
        <v>28.344365407289974</v>
      </c>
    </row>
    <row r="3032" spans="1:3" x14ac:dyDescent="0.3">
      <c r="A3032" s="4">
        <v>43592.250145891201</v>
      </c>
      <c r="B3032">
        <v>8.0420251142514817E-5</v>
      </c>
      <c r="C3032" s="9">
        <f>$E$4*Table154[[#This Row],[Potenza media oraria consumata normalizzata]]</f>
        <v>24.954403929522346</v>
      </c>
    </row>
    <row r="3033" spans="1:3" x14ac:dyDescent="0.3">
      <c r="A3033" s="4">
        <v>43592.291812615738</v>
      </c>
      <c r="B3033">
        <v>8.7759378996586486E-5</v>
      </c>
      <c r="C3033" s="9">
        <f>$E$4*Table154[[#This Row],[Potenza media oraria consumata normalizzata]]</f>
        <v>27.231735302640786</v>
      </c>
    </row>
    <row r="3034" spans="1:3" x14ac:dyDescent="0.3">
      <c r="A3034" s="4">
        <v>43592.333479340276</v>
      </c>
      <c r="B3034">
        <v>8.5193718273999912E-5</v>
      </c>
      <c r="C3034" s="9">
        <f>$E$4*Table154[[#This Row],[Potenza media oraria consumata normalizzata]]</f>
        <v>26.435610780422174</v>
      </c>
    </row>
    <row r="3035" spans="1:3" x14ac:dyDescent="0.3">
      <c r="A3035" s="4">
        <v>43592.375146064813</v>
      </c>
      <c r="B3035">
        <v>9.4893809311522801E-5</v>
      </c>
      <c r="C3035" s="9">
        <f>$E$4*Table154[[#This Row],[Potenza media oraria consumata normalizzata]]</f>
        <v>29.445549029365527</v>
      </c>
    </row>
    <row r="3036" spans="1:3" x14ac:dyDescent="0.3">
      <c r="A3036" s="4">
        <v>43592.41681278935</v>
      </c>
      <c r="B3036">
        <v>9.0580907778662424E-5</v>
      </c>
      <c r="C3036" s="9">
        <f>$E$4*Table154[[#This Row],[Potenza media oraria consumata normalizzata]]</f>
        <v>28.10725568371895</v>
      </c>
    </row>
    <row r="3037" spans="1:3" x14ac:dyDescent="0.3">
      <c r="A3037" s="4">
        <v>43592.458479513887</v>
      </c>
      <c r="B3037">
        <v>8.40345005435914E-5</v>
      </c>
      <c r="C3037" s="9">
        <f>$E$4*Table154[[#This Row],[Potenza media oraria consumata normalizzata]]</f>
        <v>26.075905518676411</v>
      </c>
    </row>
    <row r="3038" spans="1:3" x14ac:dyDescent="0.3">
      <c r="A3038" s="4">
        <v>43592.500146238424</v>
      </c>
      <c r="B3038">
        <v>9.0985697361083522E-5</v>
      </c>
      <c r="C3038" s="9">
        <f>$E$4*Table154[[#This Row],[Potenza media oraria consumata normalizzata]]</f>
        <v>28.232861891144218</v>
      </c>
    </row>
    <row r="3039" spans="1:3" x14ac:dyDescent="0.3">
      <c r="A3039" s="4">
        <v>43592.541812962962</v>
      </c>
      <c r="B3039">
        <v>8.0842184101280102E-5</v>
      </c>
      <c r="C3039" s="9">
        <f>$E$4*Table154[[#This Row],[Potenza media oraria consumata normalizzata]]</f>
        <v>25.085329726627215</v>
      </c>
    </row>
    <row r="3040" spans="1:3" x14ac:dyDescent="0.3">
      <c r="A3040" s="4">
        <v>43592.583479687499</v>
      </c>
      <c r="B3040">
        <v>9.8110266125683415E-5</v>
      </c>
      <c r="C3040" s="9">
        <f>$E$4*Table154[[#This Row],[Potenza media oraria consumata normalizzata]]</f>
        <v>30.443615578799562</v>
      </c>
    </row>
    <row r="3041" spans="1:3" x14ac:dyDescent="0.3">
      <c r="A3041" s="4">
        <v>43592.625146412036</v>
      </c>
      <c r="B3041">
        <v>8.2845366587708103E-5</v>
      </c>
      <c r="C3041" s="9">
        <f>$E$4*Table154[[#This Row],[Potenza media oraria consumata normalizzata]]</f>
        <v>25.706917252165823</v>
      </c>
    </row>
    <row r="3042" spans="1:3" x14ac:dyDescent="0.3">
      <c r="A3042" s="4">
        <v>43592.666813136573</v>
      </c>
      <c r="B3042">
        <v>8.2553805316893988E-5</v>
      </c>
      <c r="C3042" s="9">
        <f>$E$4*Table154[[#This Row],[Potenza media oraria consumata normalizzata]]</f>
        <v>25.616445789832206</v>
      </c>
    </row>
    <row r="3043" spans="1:3" x14ac:dyDescent="0.3">
      <c r="A3043" s="4">
        <v>43592.70847986111</v>
      </c>
      <c r="B3043">
        <v>1.0460130525707482E-4</v>
      </c>
      <c r="C3043" s="9">
        <f>$E$4*Table154[[#This Row],[Potenza media oraria consumata normalizzata]]</f>
        <v>32.457785021270318</v>
      </c>
    </row>
    <row r="3044" spans="1:3" x14ac:dyDescent="0.3">
      <c r="A3044" s="4">
        <v>43592.750146585648</v>
      </c>
      <c r="B3044">
        <v>1.4966209261940114E-4</v>
      </c>
      <c r="C3044" s="9">
        <f>$E$4*Table154[[#This Row],[Potenza media oraria consumata normalizzata]]</f>
        <v>46.440147339800177</v>
      </c>
    </row>
    <row r="3045" spans="1:3" x14ac:dyDescent="0.3">
      <c r="A3045" s="4">
        <v>43592.791813310185</v>
      </c>
      <c r="B3045">
        <v>1.4440213665104437E-4</v>
      </c>
      <c r="C3045" s="9">
        <f>$E$4*Table154[[#This Row],[Potenza media oraria consumata normalizzata]]</f>
        <v>44.807983002819064</v>
      </c>
    </row>
    <row r="3046" spans="1:3" x14ac:dyDescent="0.3">
      <c r="A3046" s="4">
        <v>43592.833480034722</v>
      </c>
      <c r="B3046">
        <v>1.2647494947571456E-4</v>
      </c>
      <c r="C3046" s="9">
        <f>$E$4*Table154[[#This Row],[Potenza media oraria consumata normalizzata]]</f>
        <v>39.245176822314228</v>
      </c>
    </row>
    <row r="3047" spans="1:3" x14ac:dyDescent="0.3">
      <c r="A3047" s="4">
        <v>43592.875146759259</v>
      </c>
      <c r="B3047">
        <v>7.6504525579664681E-5</v>
      </c>
      <c r="C3047" s="9">
        <f>$E$4*Table154[[#This Row],[Potenza media oraria consumata normalizzata]]</f>
        <v>23.739354287369949</v>
      </c>
    </row>
    <row r="3048" spans="1:3" x14ac:dyDescent="0.3">
      <c r="A3048" s="4">
        <v>43592.916813483796</v>
      </c>
      <c r="B3048">
        <v>8.9215788827515561E-5</v>
      </c>
      <c r="C3048" s="9">
        <f>$E$4*Table154[[#This Row],[Potenza media oraria consumata normalizzata]]</f>
        <v>27.68365927317808</v>
      </c>
    </row>
    <row r="3049" spans="1:3" x14ac:dyDescent="0.3">
      <c r="A3049" s="4">
        <v>43592.958480208334</v>
      </c>
      <c r="B3049">
        <v>8.8004297941307916E-5</v>
      </c>
      <c r="C3049" s="9">
        <f>$E$4*Table154[[#This Row],[Potenza media oraria consumata normalizzata]]</f>
        <v>27.307733651187846</v>
      </c>
    </row>
    <row r="3050" spans="1:3" x14ac:dyDescent="0.3">
      <c r="A3050" s="4">
        <v>43593.000146932871</v>
      </c>
      <c r="B3050">
        <v>7.0450183109872972E-5</v>
      </c>
      <c r="C3050" s="9">
        <f>$E$4*Table154[[#This Row],[Potenza media oraria consumata normalizzata]]</f>
        <v>21.860691818993583</v>
      </c>
    </row>
    <row r="3051" spans="1:3" x14ac:dyDescent="0.3">
      <c r="A3051" s="4">
        <v>43593.041813657408</v>
      </c>
      <c r="B3051">
        <v>8.5927152626598581E-5</v>
      </c>
      <c r="C3051" s="9">
        <f>$E$4*Table154[[#This Row],[Potenza media oraria consumata normalizzata]]</f>
        <v>26.663195460033538</v>
      </c>
    </row>
    <row r="3052" spans="1:3" x14ac:dyDescent="0.3">
      <c r="A3052" s="4">
        <v>43593.083480381945</v>
      </c>
      <c r="B3052">
        <v>5.9037914285136163E-5</v>
      </c>
      <c r="C3052" s="9">
        <f>$E$4*Table154[[#This Row],[Potenza media oraria consumata normalizzata]]</f>
        <v>18.31946480267775</v>
      </c>
    </row>
    <row r="3053" spans="1:3" x14ac:dyDescent="0.3">
      <c r="A3053" s="4">
        <v>43593.125147106482</v>
      </c>
      <c r="B3053">
        <v>7.6756273490709417E-5</v>
      </c>
      <c r="C3053" s="9">
        <f>$E$4*Table154[[#This Row],[Potenza media oraria consumata normalizzata]]</f>
        <v>23.817471664167133</v>
      </c>
    </row>
    <row r="3054" spans="1:3" x14ac:dyDescent="0.3">
      <c r="A3054" s="4">
        <v>43593.16681383102</v>
      </c>
      <c r="B3054">
        <v>8.1264400095358374E-5</v>
      </c>
      <c r="C3054" s="9">
        <f>$E$4*Table154[[#This Row],[Potenza media oraria consumata normalizzata]]</f>
        <v>25.216343349589703</v>
      </c>
    </row>
    <row r="3055" spans="1:3" x14ac:dyDescent="0.3">
      <c r="A3055" s="4">
        <v>43593.208480555557</v>
      </c>
      <c r="B3055">
        <v>1.0264483087154587E-4</v>
      </c>
      <c r="C3055" s="9">
        <f>$E$4*Table154[[#This Row],[Potenza media oraria consumata normalizzata]]</f>
        <v>31.850691019440685</v>
      </c>
    </row>
    <row r="3056" spans="1:3" x14ac:dyDescent="0.3">
      <c r="A3056" s="4">
        <v>43593.250147280094</v>
      </c>
      <c r="B3056">
        <v>8.8371959370922099E-5</v>
      </c>
      <c r="C3056" s="9">
        <f>$E$4*Table154[[#This Row],[Potenza media oraria consumata normalizzata]]</f>
        <v>27.421818992797128</v>
      </c>
    </row>
    <row r="3057" spans="1:3" x14ac:dyDescent="0.3">
      <c r="A3057" s="4">
        <v>43593.291814004631</v>
      </c>
      <c r="B3057">
        <v>9.7034822097120935E-5</v>
      </c>
      <c r="C3057" s="9">
        <f>$E$4*Table154[[#This Row],[Potenza media oraria consumata normalizzata]]</f>
        <v>30.109905296736628</v>
      </c>
    </row>
    <row r="3058" spans="1:3" x14ac:dyDescent="0.3">
      <c r="A3058" s="4">
        <v>43593.333480729169</v>
      </c>
      <c r="B3058">
        <v>7.4528918733242914E-5</v>
      </c>
      <c r="C3058" s="9">
        <f>$E$4*Table154[[#This Row],[Potenza media oraria consumata normalizzata]]</f>
        <v>23.126323482925276</v>
      </c>
    </row>
    <row r="3059" spans="1:3" x14ac:dyDescent="0.3">
      <c r="A3059" s="4">
        <v>43593.375147453706</v>
      </c>
      <c r="B3059">
        <v>1.0079911646162052E-4</v>
      </c>
      <c r="C3059" s="9">
        <f>$E$4*Table154[[#This Row],[Potenza media oraria consumata normalizzata]]</f>
        <v>31.277965838040849</v>
      </c>
    </row>
    <row r="3060" spans="1:3" x14ac:dyDescent="0.3">
      <c r="A3060" s="4">
        <v>43593.416814178243</v>
      </c>
      <c r="B3060">
        <v>8.1359458628838498E-5</v>
      </c>
      <c r="C3060" s="9">
        <f>$E$4*Table154[[#This Row],[Potenza media oraria consumata normalizzata]]</f>
        <v>25.245840012528586</v>
      </c>
    </row>
    <row r="3061" spans="1:3" x14ac:dyDescent="0.3">
      <c r="A3061" s="4">
        <v>43593.45848090278</v>
      </c>
      <c r="B3061">
        <v>8.6708346197664175E-5</v>
      </c>
      <c r="C3061" s="9">
        <f>$E$4*Table154[[#This Row],[Potenza media oraria consumata normalizzata]]</f>
        <v>26.905599825135194</v>
      </c>
    </row>
    <row r="3062" spans="1:3" x14ac:dyDescent="0.3">
      <c r="A3062" s="4">
        <v>43593.500147627317</v>
      </c>
      <c r="B3062">
        <v>6.9737320336933886E-5</v>
      </c>
      <c r="C3062" s="9">
        <f>$E$4*Table154[[#This Row],[Potenza media oraria consumata normalizzata]]</f>
        <v>21.639490500550586</v>
      </c>
    </row>
    <row r="3063" spans="1:3" x14ac:dyDescent="0.3">
      <c r="A3063" s="4">
        <v>43593.541814351855</v>
      </c>
      <c r="B3063">
        <v>9.8694758415076862E-5</v>
      </c>
      <c r="C3063" s="9">
        <f>$E$4*Table154[[#This Row],[Potenza media oraria consumata normalizzata]]</f>
        <v>30.62498353619835</v>
      </c>
    </row>
    <row r="3064" spans="1:3" x14ac:dyDescent="0.3">
      <c r="A3064" s="4">
        <v>43593.583481076392</v>
      </c>
      <c r="B3064">
        <v>9.093146467809208E-5</v>
      </c>
      <c r="C3064" s="9">
        <f>$E$4*Table154[[#This Row],[Potenza media oraria consumata normalizzata]]</f>
        <v>28.216033489611974</v>
      </c>
    </row>
    <row r="3065" spans="1:3" x14ac:dyDescent="0.3">
      <c r="A3065" s="4">
        <v>43593.625147800929</v>
      </c>
      <c r="B3065">
        <v>8.4069372915180084E-5</v>
      </c>
      <c r="C3065" s="9">
        <f>$E$4*Table154[[#This Row],[Potenza media oraria consumata normalizzata]]</f>
        <v>26.08672641558038</v>
      </c>
    </row>
    <row r="3066" spans="1:3" x14ac:dyDescent="0.3">
      <c r="A3066" s="4">
        <v>43593.666814525466</v>
      </c>
      <c r="B3066">
        <v>9.7860347754021897E-5</v>
      </c>
      <c r="C3066" s="9">
        <f>$E$4*Table154[[#This Row],[Potenza media oraria consumata normalizzata]]</f>
        <v>30.366065908072994</v>
      </c>
    </row>
    <row r="3067" spans="1:3" x14ac:dyDescent="0.3">
      <c r="A3067" s="4">
        <v>43593.708481250003</v>
      </c>
      <c r="B3067">
        <v>8.4051241813024369E-5</v>
      </c>
      <c r="C3067" s="9">
        <f>$E$4*Table154[[#This Row],[Potenza media oraria consumata normalizzata]]</f>
        <v>26.08110033458146</v>
      </c>
    </row>
    <row r="3068" spans="1:3" x14ac:dyDescent="0.3">
      <c r="A3068" s="4">
        <v>43593.750147974541</v>
      </c>
      <c r="B3068">
        <v>1.0532102605711398E-4</v>
      </c>
      <c r="C3068" s="9">
        <f>$E$4*Table154[[#This Row],[Potenza media oraria consumata normalizzata]]</f>
        <v>32.68111438552247</v>
      </c>
    </row>
    <row r="3069" spans="1:3" x14ac:dyDescent="0.3">
      <c r="A3069" s="4">
        <v>43593.791814699071</v>
      </c>
      <c r="B3069">
        <v>1.0527627355712021E-4</v>
      </c>
      <c r="C3069" s="9">
        <f>$E$4*Table154[[#This Row],[Potenza media oraria consumata normalizzata]]</f>
        <v>32.667227684774403</v>
      </c>
    </row>
    <row r="3070" spans="1:3" x14ac:dyDescent="0.3">
      <c r="A3070" s="4">
        <v>43593.833481423608</v>
      </c>
      <c r="B3070">
        <v>8.5791415327464673E-5</v>
      </c>
      <c r="C3070" s="9">
        <f>$E$4*Table154[[#This Row],[Potenza media oraria consumata normalizzata]]</f>
        <v>26.62107617611229</v>
      </c>
    </row>
    <row r="3071" spans="1:3" x14ac:dyDescent="0.3">
      <c r="A3071" s="4">
        <v>43593.875148148145</v>
      </c>
      <c r="B3071">
        <v>9.085326658123142E-5</v>
      </c>
      <c r="C3071" s="9">
        <f>$E$4*Table154[[#This Row],[Potenza media oraria consumata normalizzata]]</f>
        <v>28.191768620156111</v>
      </c>
    </row>
    <row r="3072" spans="1:3" x14ac:dyDescent="0.3">
      <c r="A3072" s="4">
        <v>43593.916814872682</v>
      </c>
      <c r="B3072">
        <v>1.0019456432544477E-4</v>
      </c>
      <c r="C3072" s="9">
        <f>$E$4*Table154[[#This Row],[Potenza media oraria consumata normalizzata]]</f>
        <v>31.090373310185512</v>
      </c>
    </row>
    <row r="3073" spans="1:3" x14ac:dyDescent="0.3">
      <c r="A3073" s="4">
        <v>43593.958481597219</v>
      </c>
      <c r="B3073">
        <v>7.407715250986711E-5</v>
      </c>
      <c r="C3073" s="9">
        <f>$E$4*Table154[[#This Row],[Potenza media oraria consumata normalizzata]]</f>
        <v>22.986140423811765</v>
      </c>
    </row>
    <row r="3074" spans="1:3" x14ac:dyDescent="0.3">
      <c r="A3074" s="4">
        <v>43594.000148321757</v>
      </c>
      <c r="B3074">
        <v>6.5642047723108213E-5</v>
      </c>
      <c r="C3074" s="9">
        <f>$E$4*Table154[[#This Row],[Potenza media oraria consumata normalizzata]]</f>
        <v>20.368727408480478</v>
      </c>
    </row>
    <row r="3075" spans="1:3" x14ac:dyDescent="0.3">
      <c r="A3075" s="4">
        <v>43594.041815046294</v>
      </c>
      <c r="B3075">
        <v>6.7470022292897715E-5</v>
      </c>
      <c r="C3075" s="9">
        <f>$E$4*Table154[[#This Row],[Potenza media oraria consumata normalizzata]]</f>
        <v>20.93594791748616</v>
      </c>
    </row>
    <row r="3076" spans="1:3" x14ac:dyDescent="0.3">
      <c r="A3076" s="4">
        <v>43594.083481770831</v>
      </c>
      <c r="B3076">
        <v>7.3006418720796546E-5</v>
      </c>
      <c r="C3076" s="9">
        <f>$E$4*Table154[[#This Row],[Potenza media oraria consumata normalizzata]]</f>
        <v>22.653891729063169</v>
      </c>
    </row>
    <row r="3077" spans="1:3" x14ac:dyDescent="0.3">
      <c r="A3077" s="4">
        <v>43594.125148495368</v>
      </c>
      <c r="B3077">
        <v>7.3756974471831031E-5</v>
      </c>
      <c r="C3077" s="9">
        <f>$E$4*Table154[[#This Row],[Potenza media oraria consumata normalizzata]]</f>
        <v>22.88678917860917</v>
      </c>
    </row>
    <row r="3078" spans="1:3" x14ac:dyDescent="0.3">
      <c r="A3078" s="4">
        <v>43594.166815219905</v>
      </c>
      <c r="B3078">
        <v>7.8404711039642357E-5</v>
      </c>
      <c r="C3078" s="9">
        <f>$E$4*Table154[[#This Row],[Potenza media oraria consumata normalizzata]]</f>
        <v>24.328981835601024</v>
      </c>
    </row>
    <row r="3079" spans="1:3" x14ac:dyDescent="0.3">
      <c r="A3079" s="4">
        <v>43594.208481944443</v>
      </c>
      <c r="B3079">
        <v>9.1752409507672955E-5</v>
      </c>
      <c r="C3079" s="9">
        <f>$E$4*Table154[[#This Row],[Potenza media oraria consumata normalizzata]]</f>
        <v>28.470772670230918</v>
      </c>
    </row>
    <row r="3080" spans="1:3" x14ac:dyDescent="0.3">
      <c r="A3080" s="4">
        <v>43594.25014866898</v>
      </c>
      <c r="B3080">
        <v>9.4963528625494173E-5</v>
      </c>
      <c r="C3080" s="9">
        <f>$E$4*Table154[[#This Row],[Potenza media oraria consumata normalizzata]]</f>
        <v>29.467182932490843</v>
      </c>
    </row>
    <row r="3081" spans="1:3" x14ac:dyDescent="0.3">
      <c r="A3081" s="4">
        <v>43594.291815393517</v>
      </c>
      <c r="B3081">
        <v>8.3630022206430553E-5</v>
      </c>
      <c r="C3081" s="9">
        <f>$E$4*Table154[[#This Row],[Potenza media oraria consumata normalizzata]]</f>
        <v>25.9503958906554</v>
      </c>
    </row>
    <row r="3082" spans="1:3" x14ac:dyDescent="0.3">
      <c r="A3082" s="4">
        <v>43594.333482118054</v>
      </c>
      <c r="B3082">
        <v>9.5090609402536421E-5</v>
      </c>
      <c r="C3082" s="9">
        <f>$E$4*Table154[[#This Row],[Potenza media oraria consumata normalizzata]]</f>
        <v>29.506616097607051</v>
      </c>
    </row>
    <row r="3083" spans="1:3" x14ac:dyDescent="0.3">
      <c r="A3083" s="4">
        <v>43594.375148842591</v>
      </c>
      <c r="B3083">
        <v>1.0333294487652208E-4</v>
      </c>
      <c r="C3083" s="9">
        <f>$E$4*Table154[[#This Row],[Potenza media oraria consumata normalizzata]]</f>
        <v>32.064212795184801</v>
      </c>
    </row>
    <row r="3084" spans="1:3" x14ac:dyDescent="0.3">
      <c r="A3084" s="4">
        <v>43594.416815567129</v>
      </c>
      <c r="B3084">
        <v>9.4105083815814106E-5</v>
      </c>
      <c r="C3084" s="9">
        <f>$E$4*Table154[[#This Row],[Potenza media oraria consumata normalizzata]]</f>
        <v>29.200807508047117</v>
      </c>
    </row>
    <row r="3085" spans="1:3" x14ac:dyDescent="0.3">
      <c r="A3085" s="4">
        <v>43594.458482291666</v>
      </c>
      <c r="B3085">
        <v>8.6256701280631068E-5</v>
      </c>
      <c r="C3085" s="9">
        <f>$E$4*Table154[[#This Row],[Potenza media oraria consumata normalizzata]]</f>
        <v>26.765454407379821</v>
      </c>
    </row>
    <row r="3086" spans="1:3" x14ac:dyDescent="0.3">
      <c r="A3086" s="4">
        <v>43594.500149016203</v>
      </c>
      <c r="B3086">
        <v>1.1751591733811223E-4</v>
      </c>
      <c r="C3086" s="9">
        <f>$E$4*Table154[[#This Row],[Potenza media oraria consumata normalizzata]]</f>
        <v>36.465189150016222</v>
      </c>
    </row>
    <row r="3087" spans="1:3" x14ac:dyDescent="0.3">
      <c r="A3087" s="4">
        <v>43594.54181574074</v>
      </c>
      <c r="B3087">
        <v>1.0485396021748408E-4</v>
      </c>
      <c r="C3087" s="9">
        <f>$E$4*Table154[[#This Row],[Potenza media oraria consumata normalizzata]]</f>
        <v>32.536183855485312</v>
      </c>
    </row>
    <row r="3088" spans="1:3" x14ac:dyDescent="0.3">
      <c r="A3088" s="4">
        <v>43594.583482465277</v>
      </c>
      <c r="B3088">
        <v>8.5645952975177907E-5</v>
      </c>
      <c r="C3088" s="9">
        <f>$E$4*Table154[[#This Row],[Potenza media oraria consumata normalizzata]]</f>
        <v>26.575939208197706</v>
      </c>
    </row>
    <row r="3089" spans="1:3" x14ac:dyDescent="0.3">
      <c r="A3089" s="4">
        <v>43594.625149189815</v>
      </c>
      <c r="B3089">
        <v>8.2673257385538826E-5</v>
      </c>
      <c r="C3089" s="9">
        <f>$E$4*Table154[[#This Row],[Potenza media oraria consumata normalizzata]]</f>
        <v>25.653511766732699</v>
      </c>
    </row>
    <row r="3090" spans="1:3" x14ac:dyDescent="0.3">
      <c r="A3090" s="4">
        <v>43594.666815914352</v>
      </c>
      <c r="B3090">
        <v>8.5213978470152652E-5</v>
      </c>
      <c r="C3090" s="9">
        <f>$E$4*Table154[[#This Row],[Potenza media oraria consumata normalizzata]]</f>
        <v>26.441897519288368</v>
      </c>
    </row>
    <row r="3091" spans="1:3" x14ac:dyDescent="0.3">
      <c r="A3091" s="4">
        <v>43594.708482638889</v>
      </c>
      <c r="B3091">
        <v>1.2424507463680502E-4</v>
      </c>
      <c r="C3091" s="9">
        <f>$E$4*Table154[[#This Row],[Potenza media oraria consumata normalizzata]]</f>
        <v>38.5532466598006</v>
      </c>
    </row>
    <row r="3092" spans="1:3" x14ac:dyDescent="0.3">
      <c r="A3092" s="4">
        <v>43594.750149363426</v>
      </c>
      <c r="B3092">
        <v>1.0834700075443774E-4</v>
      </c>
      <c r="C3092" s="9">
        <f>$E$4*Table154[[#This Row],[Potenza media oraria consumata normalizzata]]</f>
        <v>33.620074334102029</v>
      </c>
    </row>
    <row r="3093" spans="1:3" x14ac:dyDescent="0.3">
      <c r="A3093" s="4">
        <v>43594.791816087964</v>
      </c>
      <c r="B3093">
        <v>1.4219172389140164E-4</v>
      </c>
      <c r="C3093" s="9">
        <f>$E$4*Table154[[#This Row],[Potenza media oraria consumata normalizzata]]</f>
        <v>44.122091923501927</v>
      </c>
    </row>
    <row r="3094" spans="1:3" x14ac:dyDescent="0.3">
      <c r="A3094" s="4">
        <v>43594.833482812501</v>
      </c>
      <c r="B3094">
        <v>1.3790323564561203E-4</v>
      </c>
      <c r="C3094" s="9">
        <f>$E$4*Table154[[#This Row],[Potenza media oraria consumata normalizzata]]</f>
        <v>42.791374020833416</v>
      </c>
    </row>
    <row r="3095" spans="1:3" x14ac:dyDescent="0.3">
      <c r="A3095" s="4">
        <v>43594.875149537038</v>
      </c>
      <c r="B3095">
        <v>1.1762380140444908E-4</v>
      </c>
      <c r="C3095" s="9">
        <f>$E$4*Table154[[#This Row],[Potenza media oraria consumata normalizzata]]</f>
        <v>36.498665575800551</v>
      </c>
    </row>
    <row r="3096" spans="1:3" x14ac:dyDescent="0.3">
      <c r="A3096" s="4">
        <v>43594.916816261575</v>
      </c>
      <c r="B3096">
        <v>9.9163930212164863E-5</v>
      </c>
      <c r="C3096" s="9">
        <f>$E$4*Table154[[#This Row],[Potenza media oraria consumata normalizzata]]</f>
        <v>30.770567544834758</v>
      </c>
    </row>
    <row r="3097" spans="1:3" x14ac:dyDescent="0.3">
      <c r="A3097" s="4">
        <v>43594.958482986112</v>
      </c>
      <c r="B3097">
        <v>7.100463339593161E-5</v>
      </c>
      <c r="C3097" s="9">
        <f>$E$4*Table154[[#This Row],[Potenza media oraria consumata normalizzata]]</f>
        <v>22.032737742757579</v>
      </c>
    </row>
    <row r="3098" spans="1:3" x14ac:dyDescent="0.3">
      <c r="A3098" s="4">
        <v>43595.00014971065</v>
      </c>
      <c r="B3098">
        <v>8.3363495852856355E-5</v>
      </c>
      <c r="C3098" s="9">
        <f>$E$4*Table154[[#This Row],[Potenza media oraria consumata normalizzata]]</f>
        <v>25.867692763141328</v>
      </c>
    </row>
    <row r="3099" spans="1:3" x14ac:dyDescent="0.3">
      <c r="A3099" s="4">
        <v>43595.041816435187</v>
      </c>
      <c r="B3099">
        <v>6.5654306597329588E-5</v>
      </c>
      <c r="C3099" s="9">
        <f>$E$4*Table154[[#This Row],[Potenza media oraria consumata normalizzata]]</f>
        <v>20.372531337151372</v>
      </c>
    </row>
    <row r="3100" spans="1:3" x14ac:dyDescent="0.3">
      <c r="A3100" s="4">
        <v>43595.083483159724</v>
      </c>
      <c r="B3100">
        <v>8.0659862526840533E-5</v>
      </c>
      <c r="C3100" s="9">
        <f>$E$4*Table154[[#This Row],[Potenza media oraria consumata normalizzata]]</f>
        <v>25.028755342078618</v>
      </c>
    </row>
    <row r="3101" spans="1:3" x14ac:dyDescent="0.3">
      <c r="A3101" s="4">
        <v>43595.125149884261</v>
      </c>
      <c r="B3101">
        <v>8.5433509462583631E-5</v>
      </c>
      <c r="C3101" s="9">
        <f>$E$4*Table154[[#This Row],[Potenza media oraria consumata normalizzata]]</f>
        <v>26.510017986239699</v>
      </c>
    </row>
    <row r="3102" spans="1:3" x14ac:dyDescent="0.3">
      <c r="A3102" s="4">
        <v>43595.166816608798</v>
      </c>
      <c r="B3102">
        <v>9.4713287290509185E-5</v>
      </c>
      <c r="C3102" s="9">
        <f>$E$4*Table154[[#This Row],[Potenza media oraria consumata normalizzata]]</f>
        <v>29.389533046244999</v>
      </c>
    </row>
    <row r="3103" spans="1:3" x14ac:dyDescent="0.3">
      <c r="A3103" s="4">
        <v>43595.208483333336</v>
      </c>
      <c r="B3103">
        <v>9.188641707865729E-5</v>
      </c>
      <c r="C3103" s="9">
        <f>$E$4*Table154[[#This Row],[Potenza media oraria consumata normalizzata]]</f>
        <v>28.512355219507356</v>
      </c>
    </row>
    <row r="3104" spans="1:3" x14ac:dyDescent="0.3">
      <c r="A3104" s="4">
        <v>43595.250150057873</v>
      </c>
      <c r="B3104">
        <v>1.1681994470396296E-4</v>
      </c>
      <c r="C3104" s="9">
        <f>$E$4*Table154[[#This Row],[Potenza media oraria consumata normalizzata]]</f>
        <v>36.249228841639706</v>
      </c>
    </row>
    <row r="3105" spans="1:3" x14ac:dyDescent="0.3">
      <c r="A3105" s="4">
        <v>43595.29181678241</v>
      </c>
      <c r="B3105">
        <v>1.2232642109987114E-4</v>
      </c>
      <c r="C3105" s="9">
        <f>$E$4*Table154[[#This Row],[Potenza media oraria consumata normalizzata]]</f>
        <v>37.957888467290012</v>
      </c>
    </row>
    <row r="3106" spans="1:3" x14ac:dyDescent="0.3">
      <c r="A3106" s="4">
        <v>43595.333483506947</v>
      </c>
      <c r="B3106">
        <v>1.0015195768235266E-4</v>
      </c>
      <c r="C3106" s="9">
        <f>$E$4*Table154[[#This Row],[Potenza media oraria consumata normalizzata]]</f>
        <v>31.077152468834029</v>
      </c>
    </row>
    <row r="3107" spans="1:3" x14ac:dyDescent="0.3">
      <c r="A3107" s="4">
        <v>43595.375150231484</v>
      </c>
      <c r="B3107">
        <v>8.9144186308951596E-5</v>
      </c>
      <c r="C3107" s="9">
        <f>$E$4*Table154[[#This Row],[Potenza media oraria consumata normalizzata]]</f>
        <v>27.66144101166768</v>
      </c>
    </row>
    <row r="3108" spans="1:3" x14ac:dyDescent="0.3">
      <c r="A3108" s="4">
        <v>43595.416816956022</v>
      </c>
      <c r="B3108">
        <v>9.6618953771960962E-5</v>
      </c>
      <c r="C3108" s="9">
        <f>$E$4*Table154[[#This Row],[Potenza media oraria consumata normalizzata]]</f>
        <v>29.980861355439487</v>
      </c>
    </row>
    <row r="3109" spans="1:3" x14ac:dyDescent="0.3">
      <c r="A3109" s="4">
        <v>43595.458483680559</v>
      </c>
      <c r="B3109">
        <v>9.7349861604795017E-5</v>
      </c>
      <c r="C3109" s="9">
        <f>$E$4*Table154[[#This Row],[Potenza media oraria consumata normalizzata]]</f>
        <v>30.207662055967894</v>
      </c>
    </row>
    <row r="3110" spans="1:3" x14ac:dyDescent="0.3">
      <c r="A3110" s="4">
        <v>43595.500150405096</v>
      </c>
      <c r="B3110">
        <v>1.0235729730241783E-4</v>
      </c>
      <c r="C3110" s="9">
        <f>$E$4*Table154[[#This Row],[Potenza media oraria consumata normalizzata]]</f>
        <v>31.761469352940253</v>
      </c>
    </row>
    <row r="3111" spans="1:3" x14ac:dyDescent="0.3">
      <c r="A3111" s="4">
        <v>43595.541817129626</v>
      </c>
      <c r="B3111">
        <v>1.045547127267073E-4</v>
      </c>
      <c r="C3111" s="9">
        <f>$E$4*Table154[[#This Row],[Potenza media oraria consumata normalizzata]]</f>
        <v>32.443327359097275</v>
      </c>
    </row>
    <row r="3112" spans="1:3" x14ac:dyDescent="0.3">
      <c r="A3112" s="4">
        <v>43595.583483854163</v>
      </c>
      <c r="B3112">
        <v>8.1201300599501424E-5</v>
      </c>
      <c r="C3112" s="9">
        <f>$E$4*Table154[[#This Row],[Potenza media oraria consumata normalizzata]]</f>
        <v>25.19676357602529</v>
      </c>
    </row>
    <row r="3113" spans="1:3" x14ac:dyDescent="0.3">
      <c r="A3113" s="4">
        <v>43595.6251505787</v>
      </c>
      <c r="B3113">
        <v>8.9745705408107837E-5</v>
      </c>
      <c r="C3113" s="9">
        <f>$E$4*Table154[[#This Row],[Potenza media oraria consumata normalizzata]]</f>
        <v>27.848092388135861</v>
      </c>
    </row>
    <row r="3114" spans="1:3" x14ac:dyDescent="0.3">
      <c r="A3114" s="4">
        <v>43595.666817303238</v>
      </c>
      <c r="B3114">
        <v>1.035473845257537E-4</v>
      </c>
      <c r="C3114" s="9">
        <f>$E$4*Table154[[#This Row],[Potenza media oraria consumata normalizzata]]</f>
        <v>32.130753418341371</v>
      </c>
    </row>
    <row r="3115" spans="1:3" x14ac:dyDescent="0.3">
      <c r="A3115" s="4">
        <v>43595.708484027775</v>
      </c>
      <c r="B3115">
        <v>1.1984654337590306E-4</v>
      </c>
      <c r="C3115" s="9">
        <f>$E$4*Table154[[#This Row],[Potenza media oraria consumata normalizzata]]</f>
        <v>37.188382409542719</v>
      </c>
    </row>
    <row r="3116" spans="1:3" x14ac:dyDescent="0.3">
      <c r="A3116" s="4">
        <v>43595.750150752312</v>
      </c>
      <c r="B3116">
        <v>1.4109286327750091E-4</v>
      </c>
      <c r="C3116" s="9">
        <f>$E$4*Table154[[#This Row],[Potenza media oraria consumata normalizzata]]</f>
        <v>43.781115475008534</v>
      </c>
    </row>
    <row r="3117" spans="1:3" x14ac:dyDescent="0.3">
      <c r="A3117" s="4">
        <v>43595.791817476849</v>
      </c>
      <c r="B3117">
        <v>1.3240167415393036E-4</v>
      </c>
      <c r="C3117" s="9">
        <f>$E$4*Table154[[#This Row],[Potenza media oraria consumata normalizzata]]</f>
        <v>41.084239489964588</v>
      </c>
    </row>
    <row r="3118" spans="1:3" x14ac:dyDescent="0.3">
      <c r="A3118" s="4">
        <v>43595.833484201386</v>
      </c>
      <c r="B3118">
        <v>1.4062898599061422E-4</v>
      </c>
      <c r="C3118" s="9">
        <f>$E$4*Table154[[#This Row],[Potenza media oraria consumata normalizzata]]</f>
        <v>43.637174352887591</v>
      </c>
    </row>
    <row r="3119" spans="1:3" x14ac:dyDescent="0.3">
      <c r="A3119" s="4">
        <v>43595.875150925924</v>
      </c>
      <c r="B3119">
        <v>1.1067824285760413E-4</v>
      </c>
      <c r="C3119" s="9">
        <f>$E$4*Table154[[#This Row],[Potenza media oraria consumata normalizzata]]</f>
        <v>34.343458758714561</v>
      </c>
    </row>
    <row r="3120" spans="1:3" x14ac:dyDescent="0.3">
      <c r="A3120" s="4">
        <v>43595.916817650461</v>
      </c>
      <c r="B3120">
        <v>8.7394173573610451E-5</v>
      </c>
      <c r="C3120" s="9">
        <f>$E$4*Table154[[#This Row],[Potenza media oraria consumata normalizzata]]</f>
        <v>27.118412059891323</v>
      </c>
    </row>
    <row r="3121" spans="1:3" x14ac:dyDescent="0.3">
      <c r="A3121" s="4">
        <v>43595.958484374998</v>
      </c>
      <c r="B3121">
        <v>8.9418373441205778E-5</v>
      </c>
      <c r="C3121" s="9">
        <f>$E$4*Table154[[#This Row],[Potenza media oraria consumata normalizzata]]</f>
        <v>27.746521278806153</v>
      </c>
    </row>
    <row r="3122" spans="1:3" x14ac:dyDescent="0.3">
      <c r="A3122" s="4">
        <v>43596.000151099535</v>
      </c>
      <c r="B3122">
        <v>7.2359939011913381E-5</v>
      </c>
      <c r="C3122" s="9">
        <f>$E$4*Table154[[#This Row],[Potenza media oraria consumata normalizzata]]</f>
        <v>22.453289075396722</v>
      </c>
    </row>
    <row r="3123" spans="1:3" x14ac:dyDescent="0.3">
      <c r="A3123" s="4">
        <v>43596.041817824072</v>
      </c>
      <c r="B3123">
        <v>6.6801554491376737E-5</v>
      </c>
      <c r="C3123" s="9">
        <f>$E$4*Table154[[#This Row],[Potenza media oraria consumata normalizzata]]</f>
        <v>20.728522358674201</v>
      </c>
    </row>
    <row r="3124" spans="1:3" x14ac:dyDescent="0.3">
      <c r="A3124" s="4">
        <v>43596.08348454861</v>
      </c>
      <c r="B3124">
        <v>7.7750796629505085E-5</v>
      </c>
      <c r="C3124" s="9">
        <f>$E$4*Table154[[#This Row],[Potenza media oraria consumata normalizzata]]</f>
        <v>24.126072194135428</v>
      </c>
    </row>
    <row r="3125" spans="1:3" x14ac:dyDescent="0.3">
      <c r="A3125" s="4">
        <v>43596.125151273147</v>
      </c>
      <c r="B3125">
        <v>7.4077166440334933E-5</v>
      </c>
      <c r="C3125" s="9">
        <f>$E$4*Table154[[#This Row],[Potenza media oraria consumata normalizzata]]</f>
        <v>22.986144746435929</v>
      </c>
    </row>
    <row r="3126" spans="1:3" x14ac:dyDescent="0.3">
      <c r="A3126" s="4">
        <v>43596.166817997684</v>
      </c>
      <c r="B3126">
        <v>8.4581395467817194E-5</v>
      </c>
      <c r="C3126" s="9">
        <f>$E$4*Table154[[#This Row],[Potenza media oraria consumata normalizzata]]</f>
        <v>26.245607013663676</v>
      </c>
    </row>
    <row r="3127" spans="1:3" x14ac:dyDescent="0.3">
      <c r="A3127" s="4">
        <v>43596.208484722221</v>
      </c>
      <c r="B3127">
        <v>1.0504203011385827E-4</v>
      </c>
      <c r="C3127" s="9">
        <f>$E$4*Table154[[#This Row],[Potenza media oraria consumata normalizzata]]</f>
        <v>32.594541944330217</v>
      </c>
    </row>
    <row r="3128" spans="1:3" x14ac:dyDescent="0.3">
      <c r="A3128" s="4">
        <v>43596.250151446759</v>
      </c>
      <c r="B3128">
        <v>9.6220473051795147E-5</v>
      </c>
      <c r="C3128" s="9">
        <f>$E$4*Table154[[#This Row],[Potenza media oraria consumata normalizzata]]</f>
        <v>29.857212787972035</v>
      </c>
    </row>
    <row r="3129" spans="1:3" x14ac:dyDescent="0.3">
      <c r="A3129" s="4">
        <v>43596.291818171296</v>
      </c>
      <c r="B3129">
        <v>9.3904109928926341E-5</v>
      </c>
      <c r="C3129" s="9">
        <f>$E$4*Table154[[#This Row],[Potenza media oraria consumata normalizzata]]</f>
        <v>29.138445310945844</v>
      </c>
    </row>
    <row r="3130" spans="1:3" x14ac:dyDescent="0.3">
      <c r="A3130" s="4">
        <v>43596.333484895833</v>
      </c>
      <c r="B3130">
        <v>9.5364167311456184E-5</v>
      </c>
      <c r="C3130" s="9">
        <f>$E$4*Table154[[#This Row],[Potenza media oraria consumata normalizzata]]</f>
        <v>29.591501116744855</v>
      </c>
    </row>
    <row r="3131" spans="1:3" x14ac:dyDescent="0.3">
      <c r="A3131" s="4">
        <v>43596.37515162037</v>
      </c>
      <c r="B3131">
        <v>9.2882141391613596E-5</v>
      </c>
      <c r="C3131" s="9">
        <f>$E$4*Table154[[#This Row],[Potenza media oraria consumata normalizzata]]</f>
        <v>28.821328473817697</v>
      </c>
    </row>
    <row r="3132" spans="1:3" x14ac:dyDescent="0.3">
      <c r="A3132" s="4">
        <v>43596.416818344907</v>
      </c>
      <c r="B3132">
        <v>9.1738115967531661E-5</v>
      </c>
      <c r="C3132" s="9">
        <f>$E$4*Table154[[#This Row],[Potenza media oraria consumata normalizzata]]</f>
        <v>28.466337384725076</v>
      </c>
    </row>
    <row r="3133" spans="1:3" x14ac:dyDescent="0.3">
      <c r="A3133" s="4">
        <v>43596.458485069445</v>
      </c>
      <c r="B3133">
        <v>1.039799709679453E-4</v>
      </c>
      <c r="C3133" s="9">
        <f>$E$4*Table154[[#This Row],[Potenza media oraria consumata normalizzata]]</f>
        <v>32.26498499135343</v>
      </c>
    </row>
    <row r="3134" spans="1:3" x14ac:dyDescent="0.3">
      <c r="A3134" s="4">
        <v>43596.500151793982</v>
      </c>
      <c r="B3134">
        <v>1.1099488968552126E-4</v>
      </c>
      <c r="C3134" s="9">
        <f>$E$4*Table154[[#This Row],[Potenza media oraria consumata normalizzata]]</f>
        <v>34.441714269417247</v>
      </c>
    </row>
    <row r="3135" spans="1:3" x14ac:dyDescent="0.3">
      <c r="A3135" s="4">
        <v>43596.541818518519</v>
      </c>
      <c r="B3135">
        <v>1.0292898701283878E-4</v>
      </c>
      <c r="C3135" s="9">
        <f>$E$4*Table154[[#This Row],[Potenza media oraria consumata normalizzata]]</f>
        <v>31.938864670083873</v>
      </c>
    </row>
    <row r="3136" spans="1:3" x14ac:dyDescent="0.3">
      <c r="A3136" s="4">
        <v>43596.583485243056</v>
      </c>
      <c r="B3136">
        <v>8.2926047952885639E-5</v>
      </c>
      <c r="C3136" s="9">
        <f>$E$4*Table154[[#This Row],[Potenza media oraria consumata normalizzata]]</f>
        <v>25.731952679780413</v>
      </c>
    </row>
    <row r="3137" spans="1:3" x14ac:dyDescent="0.3">
      <c r="A3137" s="4">
        <v>43596.625151967593</v>
      </c>
      <c r="B3137">
        <v>8.4765774081764392E-5</v>
      </c>
      <c r="C3137" s="9">
        <f>$E$4*Table154[[#This Row],[Potenza media oraria consumata normalizzata]]</f>
        <v>26.30281969757149</v>
      </c>
    </row>
    <row r="3138" spans="1:3" x14ac:dyDescent="0.3">
      <c r="A3138" s="4">
        <v>43596.666818692131</v>
      </c>
      <c r="B3138">
        <v>8.1098671463256458E-5</v>
      </c>
      <c r="C3138" s="9">
        <f>$E$4*Table154[[#This Row],[Potenza media oraria consumata normalizzata]]</f>
        <v>25.164917755048478</v>
      </c>
    </row>
    <row r="3139" spans="1:3" x14ac:dyDescent="0.3">
      <c r="A3139" s="4">
        <v>43596.708485416668</v>
      </c>
      <c r="B3139">
        <v>1.0758086615280291E-4</v>
      </c>
      <c r="C3139" s="9">
        <f>$E$4*Table154[[#This Row],[Potenza media oraria consumata normalizzata]]</f>
        <v>33.382342767214745</v>
      </c>
    </row>
    <row r="3140" spans="1:3" x14ac:dyDescent="0.3">
      <c r="A3140" s="4">
        <v>43596.750152141205</v>
      </c>
      <c r="B3140">
        <v>1.1249678919996009E-4</v>
      </c>
      <c r="C3140" s="9">
        <f>$E$4*Table154[[#This Row],[Potenza media oraria consumata normalizzata]]</f>
        <v>34.907753688747619</v>
      </c>
    </row>
    <row r="3141" spans="1:3" x14ac:dyDescent="0.3">
      <c r="A3141" s="4">
        <v>43596.791818865742</v>
      </c>
      <c r="B3141">
        <v>1.3461755895496154E-4</v>
      </c>
      <c r="C3141" s="9">
        <f>$E$4*Table154[[#This Row],[Potenza media oraria consumata normalizzata]]</f>
        <v>41.771828543724567</v>
      </c>
    </row>
    <row r="3142" spans="1:3" x14ac:dyDescent="0.3">
      <c r="A3142" s="4">
        <v>43596.833485590279</v>
      </c>
      <c r="B3142">
        <v>1.0953156009309172E-4</v>
      </c>
      <c r="C3142" s="9">
        <f>$E$4*Table154[[#This Row],[Potenza media oraria consumata normalizzata]]</f>
        <v>33.987643096886359</v>
      </c>
    </row>
    <row r="3143" spans="1:3" x14ac:dyDescent="0.3">
      <c r="A3143" s="4">
        <v>43596.875152314817</v>
      </c>
      <c r="B3143">
        <v>8.9781662592356321E-5</v>
      </c>
      <c r="C3143" s="9">
        <f>$E$4*Table154[[#This Row],[Potenza media oraria consumata normalizzata]]</f>
        <v>27.859249902408166</v>
      </c>
    </row>
    <row r="3144" spans="1:3" x14ac:dyDescent="0.3">
      <c r="A3144" s="4">
        <v>43596.916819039354</v>
      </c>
      <c r="B3144">
        <v>1.1323666062903104E-4</v>
      </c>
      <c r="C3144" s="9">
        <f>$E$4*Table154[[#This Row],[Potenza media oraria consumata normalizzata]]</f>
        <v>35.137335793188328</v>
      </c>
    </row>
    <row r="3145" spans="1:3" x14ac:dyDescent="0.3">
      <c r="A3145" s="4">
        <v>43596.958485763891</v>
      </c>
      <c r="B3145">
        <v>7.9326760417852322E-5</v>
      </c>
      <c r="C3145" s="9">
        <f>$E$4*Table154[[#This Row],[Potenza media oraria consumata normalizzata]]</f>
        <v>24.615093757659576</v>
      </c>
    </row>
    <row r="3146" spans="1:3" x14ac:dyDescent="0.3">
      <c r="A3146" s="4">
        <v>43597.000152488428</v>
      </c>
      <c r="B3146">
        <v>7.1516183810534811E-5</v>
      </c>
      <c r="C3146" s="9">
        <f>$E$4*Table154[[#This Row],[Potenza media oraria consumata normalizzata]]</f>
        <v>22.191471836408951</v>
      </c>
    </row>
    <row r="3147" spans="1:3" x14ac:dyDescent="0.3">
      <c r="A3147" s="4">
        <v>43597.041819212965</v>
      </c>
      <c r="B3147">
        <v>6.8939793391720471E-5</v>
      </c>
      <c r="C3147" s="9">
        <f>$E$4*Table154[[#This Row],[Potenza media oraria consumata normalizzata]]</f>
        <v>21.392017889450862</v>
      </c>
    </row>
    <row r="3148" spans="1:3" x14ac:dyDescent="0.3">
      <c r="A3148" s="4">
        <v>43597.083485937503</v>
      </c>
      <c r="B3148">
        <v>6.7883382345657807E-5</v>
      </c>
      <c r="C3148" s="9">
        <f>$E$4*Table154[[#This Row],[Potenza media oraria consumata normalizzata]]</f>
        <v>21.064213541857619</v>
      </c>
    </row>
    <row r="3149" spans="1:3" x14ac:dyDescent="0.3">
      <c r="A3149" s="4">
        <v>43597.12515266204</v>
      </c>
      <c r="B3149">
        <v>6.3898356346611009E-5</v>
      </c>
      <c r="C3149" s="9">
        <f>$E$4*Table154[[#This Row],[Potenza media oraria consumata normalizzata]]</f>
        <v>19.827659974353395</v>
      </c>
    </row>
    <row r="3150" spans="1:3" x14ac:dyDescent="0.3">
      <c r="A3150" s="4">
        <v>43597.166819386577</v>
      </c>
      <c r="B3150">
        <v>9.0242495723561017E-5</v>
      </c>
      <c r="C3150" s="9">
        <f>$E$4*Table154[[#This Row],[Potenza media oraria consumata normalizzata]]</f>
        <v>28.002246423020985</v>
      </c>
    </row>
    <row r="3151" spans="1:3" x14ac:dyDescent="0.3">
      <c r="A3151" s="4">
        <v>43597.208486111114</v>
      </c>
      <c r="B3151">
        <v>9.9743863006365748E-5</v>
      </c>
      <c r="C3151" s="9">
        <f>$E$4*Table154[[#This Row],[Potenza media oraria consumata normalizzata]]</f>
        <v>30.95052069087529</v>
      </c>
    </row>
    <row r="3152" spans="1:3" x14ac:dyDescent="0.3">
      <c r="A3152" s="4">
        <v>43597.250152835652</v>
      </c>
      <c r="B3152">
        <v>6.9919762091503028E-5</v>
      </c>
      <c r="C3152" s="9">
        <f>$E$4*Table154[[#This Row],[Potenza media oraria consumata normalizzata]]</f>
        <v>21.696102176993389</v>
      </c>
    </row>
    <row r="3153" spans="1:3" x14ac:dyDescent="0.3">
      <c r="A3153" s="4">
        <v>43597.291819560189</v>
      </c>
      <c r="B3153">
        <v>1.0393114826499195E-4</v>
      </c>
      <c r="C3153" s="9">
        <f>$E$4*Table154[[#This Row],[Potenza media oraria consumata normalizzata]]</f>
        <v>32.249835306627006</v>
      </c>
    </row>
    <row r="3154" spans="1:3" x14ac:dyDescent="0.3">
      <c r="A3154" s="4">
        <v>43597.333486284719</v>
      </c>
      <c r="B3154">
        <v>1.1214706207938538E-4</v>
      </c>
      <c r="C3154" s="9">
        <f>$E$4*Table154[[#This Row],[Potenza media oraria consumata normalizzata]]</f>
        <v>34.799233363233284</v>
      </c>
    </row>
    <row r="3155" spans="1:3" x14ac:dyDescent="0.3">
      <c r="A3155" s="4">
        <v>43597.375153009256</v>
      </c>
      <c r="B3155">
        <v>1.0424575068185079E-4</v>
      </c>
      <c r="C3155" s="9">
        <f>$E$4*Table154[[#This Row],[Potenza media oraria consumata normalizzata]]</f>
        <v>32.347456436578298</v>
      </c>
    </row>
    <row r="3156" spans="1:3" x14ac:dyDescent="0.3">
      <c r="A3156" s="4">
        <v>43597.416819733793</v>
      </c>
      <c r="B3156">
        <v>7.7977394942733359E-5</v>
      </c>
      <c r="C3156" s="9">
        <f>$E$4*Table154[[#This Row],[Potenza media oraria consumata normalizzata]]</f>
        <v>24.196385650730161</v>
      </c>
    </row>
    <row r="3157" spans="1:3" x14ac:dyDescent="0.3">
      <c r="A3157" s="4">
        <v>43597.45848645833</v>
      </c>
      <c r="B3157">
        <v>9.6011828633679264E-5</v>
      </c>
      <c r="C3157" s="9">
        <f>$E$4*Table154[[#This Row],[Potenza media oraria consumata normalizzata]]</f>
        <v>29.792470425030675</v>
      </c>
    </row>
    <row r="3158" spans="1:3" x14ac:dyDescent="0.3">
      <c r="A3158" s="4">
        <v>43597.500153182868</v>
      </c>
      <c r="B3158">
        <v>1.1006369301241855E-4</v>
      </c>
      <c r="C3158" s="9">
        <f>$E$4*Table154[[#This Row],[Potenza media oraria consumata normalizzata]]</f>
        <v>34.152763941753477</v>
      </c>
    </row>
    <row r="3159" spans="1:3" x14ac:dyDescent="0.3">
      <c r="A3159" s="4">
        <v>43597.541819907405</v>
      </c>
      <c r="B3159">
        <v>9.1367005508226438E-5</v>
      </c>
      <c r="C3159" s="9">
        <f>$E$4*Table154[[#This Row],[Potenza media oraria consumata normalizzata]]</f>
        <v>28.351181809202664</v>
      </c>
    </row>
    <row r="3160" spans="1:3" x14ac:dyDescent="0.3">
      <c r="A3160" s="4">
        <v>43597.583486631942</v>
      </c>
      <c r="B3160">
        <v>7.824258554722563E-5</v>
      </c>
      <c r="C3160" s="9">
        <f>$E$4*Table154[[#This Row],[Potenza media oraria consumata normalizzata]]</f>
        <v>24.278674295304114</v>
      </c>
    </row>
    <row r="3161" spans="1:3" x14ac:dyDescent="0.3">
      <c r="A3161" s="4">
        <v>43597.625153356479</v>
      </c>
      <c r="B3161">
        <v>9.4684150719955332E-5</v>
      </c>
      <c r="C3161" s="9">
        <f>$E$4*Table154[[#This Row],[Potenza media oraria consumata normalizzata]]</f>
        <v>29.38049196840214</v>
      </c>
    </row>
    <row r="3162" spans="1:3" x14ac:dyDescent="0.3">
      <c r="A3162" s="4">
        <v>43597.666820081016</v>
      </c>
      <c r="B3162">
        <v>1.1123809931337798E-4</v>
      </c>
      <c r="C3162" s="9">
        <f>$E$4*Table154[[#This Row],[Potenza media oraria consumata normalizzata]]</f>
        <v>34.517182216941187</v>
      </c>
    </row>
    <row r="3163" spans="1:3" x14ac:dyDescent="0.3">
      <c r="A3163" s="4">
        <v>43597.708486805554</v>
      </c>
      <c r="B3163">
        <v>9.2936009080880734E-5</v>
      </c>
      <c r="C3163" s="9">
        <f>$E$4*Table154[[#This Row],[Potenza media oraria consumata normalizzata]]</f>
        <v>28.838043617797293</v>
      </c>
    </row>
    <row r="3164" spans="1:3" x14ac:dyDescent="0.3">
      <c r="A3164" s="4">
        <v>43597.750153530091</v>
      </c>
      <c r="B3164">
        <v>1.5922120910742295E-4</v>
      </c>
      <c r="C3164" s="9">
        <f>$E$4*Table154[[#This Row],[Potenza media oraria consumata normalizzata]]</f>
        <v>49.406341186033337</v>
      </c>
    </row>
    <row r="3165" spans="1:3" x14ac:dyDescent="0.3">
      <c r="A3165" s="4">
        <v>43597.791820254628</v>
      </c>
      <c r="B3165">
        <v>1.2730807145924553E-4</v>
      </c>
      <c r="C3165" s="9">
        <f>$E$4*Table154[[#This Row],[Potenza media oraria consumata normalizzata]]</f>
        <v>39.503694573803884</v>
      </c>
    </row>
    <row r="3166" spans="1:3" x14ac:dyDescent="0.3">
      <c r="A3166" s="4">
        <v>43597.833486979165</v>
      </c>
      <c r="B3166">
        <v>1.1438962301069515E-4</v>
      </c>
      <c r="C3166" s="9">
        <f>$E$4*Table154[[#This Row],[Potenza media oraria consumata normalizzata]]</f>
        <v>35.495100020218707</v>
      </c>
    </row>
    <row r="3167" spans="1:3" x14ac:dyDescent="0.3">
      <c r="A3167" s="4">
        <v>43597.875153703702</v>
      </c>
      <c r="B3167">
        <v>8.7778963175061856E-5</v>
      </c>
      <c r="C3167" s="9">
        <f>$E$4*Table154[[#This Row],[Potenza media oraria consumata normalizzata]]</f>
        <v>27.237812273221692</v>
      </c>
    </row>
    <row r="3168" spans="1:3" x14ac:dyDescent="0.3">
      <c r="A3168" s="4">
        <v>43597.91682042824</v>
      </c>
      <c r="B3168">
        <v>1.0099480727172999E-4</v>
      </c>
      <c r="C3168" s="9">
        <f>$E$4*Table154[[#This Row],[Potenza media oraria consumata normalizzata]]</f>
        <v>31.338688696417815</v>
      </c>
    </row>
    <row r="3169" spans="1:3" x14ac:dyDescent="0.3">
      <c r="A3169" s="4">
        <v>43597.958487152777</v>
      </c>
      <c r="B3169">
        <v>8.5060780938781377E-5</v>
      </c>
      <c r="C3169" s="9">
        <f>$E$4*Table154[[#This Row],[Potenza media oraria consumata normalizzata]]</f>
        <v>26.394360325303861</v>
      </c>
    </row>
    <row r="3170" spans="1:3" x14ac:dyDescent="0.3">
      <c r="A3170" s="4">
        <v>43598.000153877314</v>
      </c>
      <c r="B3170">
        <v>8.183280354640201E-5</v>
      </c>
      <c r="C3170" s="9">
        <f>$E$4*Table154[[#This Row],[Potenza media oraria consumata normalizzata]]</f>
        <v>25.392718940448542</v>
      </c>
    </row>
    <row r="3171" spans="1:3" x14ac:dyDescent="0.3">
      <c r="A3171" s="4">
        <v>43598.041820601851</v>
      </c>
      <c r="B3171">
        <v>7.5328171268511235E-5</v>
      </c>
      <c r="C3171" s="9">
        <f>$E$4*Table154[[#This Row],[Potenza media oraria consumata normalizzata]]</f>
        <v>23.374331544619036</v>
      </c>
    </row>
    <row r="3172" spans="1:3" x14ac:dyDescent="0.3">
      <c r="A3172" s="4">
        <v>43598.083487326388</v>
      </c>
      <c r="B3172">
        <v>7.0482080384297899E-5</v>
      </c>
      <c r="C3172" s="9">
        <f>$E$4*Table154[[#This Row],[Potenza media oraria consumata normalizzata]]</f>
        <v>21.87058954324764</v>
      </c>
    </row>
    <row r="3173" spans="1:3" x14ac:dyDescent="0.3">
      <c r="A3173" s="4">
        <v>43598.125154050926</v>
      </c>
      <c r="B3173">
        <v>6.4368184186029714E-5</v>
      </c>
      <c r="C3173" s="9">
        <f>$E$4*Table154[[#This Row],[Potenza media oraria consumata normalizzata]]</f>
        <v>19.97344755292502</v>
      </c>
    </row>
    <row r="3174" spans="1:3" x14ac:dyDescent="0.3">
      <c r="A3174" s="4">
        <v>43598.166820775463</v>
      </c>
      <c r="B3174">
        <v>7.3723577114882872E-5</v>
      </c>
      <c r="C3174" s="9">
        <f>$E$4*Table154[[#This Row],[Potenza media oraria consumata normalizzata]]</f>
        <v>22.876425978748156</v>
      </c>
    </row>
    <row r="3175" spans="1:3" x14ac:dyDescent="0.3">
      <c r="A3175" s="4">
        <v>43598.2084875</v>
      </c>
      <c r="B3175">
        <v>9.8003168545379981E-5</v>
      </c>
      <c r="C3175" s="9">
        <f>$E$4*Table154[[#This Row],[Potenza media oraria consumata normalizzata]]</f>
        <v>30.410383199631408</v>
      </c>
    </row>
    <row r="3176" spans="1:3" x14ac:dyDescent="0.3">
      <c r="A3176" s="4">
        <v>43598.250154224537</v>
      </c>
      <c r="B3176">
        <v>7.7103126627630131E-5</v>
      </c>
      <c r="C3176" s="9">
        <f>$E$4*Table154[[#This Row],[Potenza media oraria consumata normalizzata]]</f>
        <v>23.925100192553629</v>
      </c>
    </row>
    <row r="3177" spans="1:3" x14ac:dyDescent="0.3">
      <c r="A3177" s="4">
        <v>43598.291820949074</v>
      </c>
      <c r="B3177">
        <v>7.4250823175127742E-5</v>
      </c>
      <c r="C3177" s="9">
        <f>$E$4*Table154[[#This Row],[Potenza media oraria consumata normalizzata]]</f>
        <v>23.040030431242137</v>
      </c>
    </row>
    <row r="3178" spans="1:3" x14ac:dyDescent="0.3">
      <c r="A3178" s="4">
        <v>43598.333487673612</v>
      </c>
      <c r="B3178">
        <v>8.8084573528100885E-5</v>
      </c>
      <c r="C3178" s="9">
        <f>$E$4*Table154[[#This Row],[Potenza media oraria consumata normalizzata]]</f>
        <v>27.332643165769703</v>
      </c>
    </row>
    <row r="3179" spans="1:3" x14ac:dyDescent="0.3">
      <c r="A3179" s="4">
        <v>43598.375154398149</v>
      </c>
      <c r="B3179">
        <v>8.8970865356769894E-5</v>
      </c>
      <c r="C3179" s="9">
        <f>$E$4*Table154[[#This Row],[Potenza media oraria consumata normalizzata]]</f>
        <v>27.607659520205697</v>
      </c>
    </row>
    <row r="3180" spans="1:3" x14ac:dyDescent="0.3">
      <c r="A3180" s="4">
        <v>43598.416821122686</v>
      </c>
      <c r="B3180">
        <v>6.7045812508479381E-5</v>
      </c>
      <c r="C3180" s="9">
        <f>$E$4*Table154[[#This Row],[Potenza media oraria consumata normalizzata]]</f>
        <v>20.804315621381154</v>
      </c>
    </row>
    <row r="3181" spans="1:3" x14ac:dyDescent="0.3">
      <c r="A3181" s="4">
        <v>43598.458487847223</v>
      </c>
      <c r="B3181">
        <v>9.8859028274321669E-5</v>
      </c>
      <c r="C3181" s="9">
        <f>$E$4*Table154[[#This Row],[Potenza media oraria consumata normalizzata]]</f>
        <v>30.675956473522014</v>
      </c>
    </row>
    <row r="3182" spans="1:3" x14ac:dyDescent="0.3">
      <c r="A3182" s="4">
        <v>43598.500154571761</v>
      </c>
      <c r="B3182">
        <v>8.8821500663082223E-5</v>
      </c>
      <c r="C3182" s="9">
        <f>$E$4*Table154[[#This Row],[Potenza media oraria consumata normalizzata]]</f>
        <v>27.561311655754412</v>
      </c>
    </row>
    <row r="3183" spans="1:3" x14ac:dyDescent="0.3">
      <c r="A3183" s="4">
        <v>43598.541821296298</v>
      </c>
      <c r="B3183">
        <v>8.1115361149659926E-5</v>
      </c>
      <c r="C3183" s="9">
        <f>$E$4*Table154[[#This Row],[Potenza media oraria consumata normalizzata]]</f>
        <v>25.170096564739474</v>
      </c>
    </row>
    <row r="3184" spans="1:3" x14ac:dyDescent="0.3">
      <c r="A3184" s="4">
        <v>43598.583488020835</v>
      </c>
      <c r="B3184">
        <v>8.8029545760113839E-5</v>
      </c>
      <c r="C3184" s="9">
        <f>$E$4*Table154[[#This Row],[Potenza media oraria consumata normalizzata]]</f>
        <v>27.315568049363325</v>
      </c>
    </row>
    <row r="3185" spans="1:3" x14ac:dyDescent="0.3">
      <c r="A3185" s="4">
        <v>43598.625154745372</v>
      </c>
      <c r="B3185">
        <v>9.5075938646055705E-5</v>
      </c>
      <c r="C3185" s="9">
        <f>$E$4*Table154[[#This Row],[Potenza media oraria consumata normalizzata]]</f>
        <v>29.502063761871085</v>
      </c>
    </row>
    <row r="3186" spans="1:3" x14ac:dyDescent="0.3">
      <c r="A3186" s="4">
        <v>43598.666821469909</v>
      </c>
      <c r="B3186">
        <v>6.63446674223241E-5</v>
      </c>
      <c r="C3186" s="9">
        <f>$E$4*Table154[[#This Row],[Potenza media oraria consumata normalizzata]]</f>
        <v>20.58675030114717</v>
      </c>
    </row>
    <row r="3187" spans="1:3" x14ac:dyDescent="0.3">
      <c r="A3187" s="4">
        <v>43598.708488194447</v>
      </c>
      <c r="B3187">
        <v>1.177415456432689E-4</v>
      </c>
      <c r="C3187" s="9">
        <f>$E$4*Table154[[#This Row],[Potenza media oraria consumata normalizzata]]</f>
        <v>36.535201613106338</v>
      </c>
    </row>
    <row r="3188" spans="1:3" x14ac:dyDescent="0.3">
      <c r="A3188" s="4">
        <v>43598.750154918984</v>
      </c>
      <c r="B3188">
        <v>1.5108213727094112E-4</v>
      </c>
      <c r="C3188" s="9">
        <f>$E$4*Table154[[#This Row],[Potenza media oraria consumata normalizzata]]</f>
        <v>46.880787195173028</v>
      </c>
    </row>
    <row r="3189" spans="1:3" x14ac:dyDescent="0.3">
      <c r="A3189" s="4">
        <v>43598.791821643521</v>
      </c>
      <c r="B3189">
        <v>1.1591217666940478E-4</v>
      </c>
      <c r="C3189" s="9">
        <f>$E$4*Table154[[#This Row],[Potenza media oraria consumata normalizzata]]</f>
        <v>35.967548420516302</v>
      </c>
    </row>
    <row r="3190" spans="1:3" x14ac:dyDescent="0.3">
      <c r="A3190" s="4">
        <v>43598.833488368058</v>
      </c>
      <c r="B3190">
        <v>1.0647956103273482E-4</v>
      </c>
      <c r="C3190" s="9">
        <f>$E$4*Table154[[#This Row],[Potenza media oraria consumata normalizzata]]</f>
        <v>33.040607788457613</v>
      </c>
    </row>
    <row r="3191" spans="1:3" x14ac:dyDescent="0.3">
      <c r="A3191" s="4">
        <v>43598.875155092595</v>
      </c>
      <c r="B3191">
        <v>9.6784363415615716E-5</v>
      </c>
      <c r="C3191" s="9">
        <f>$E$4*Table154[[#This Row],[Potenza media oraria consumata normalizzata]]</f>
        <v>30.032187967865557</v>
      </c>
    </row>
    <row r="3192" spans="1:3" x14ac:dyDescent="0.3">
      <c r="A3192" s="4">
        <v>43598.916821817133</v>
      </c>
      <c r="B3192">
        <v>7.884937830435757E-5</v>
      </c>
      <c r="C3192" s="9">
        <f>$E$4*Table154[[#This Row],[Potenza media oraria consumata normalizzata]]</f>
        <v>24.466962087842155</v>
      </c>
    </row>
    <row r="3193" spans="1:3" x14ac:dyDescent="0.3">
      <c r="A3193" s="4">
        <v>43598.95848854167</v>
      </c>
      <c r="B3193">
        <v>8.2408590640286247E-5</v>
      </c>
      <c r="C3193" s="9">
        <f>$E$4*Table154[[#This Row],[Potenza media oraria consumata normalizzata]]</f>
        <v>25.571385675680823</v>
      </c>
    </row>
    <row r="3194" spans="1:3" x14ac:dyDescent="0.3">
      <c r="A3194" s="4">
        <v>43599.000155266207</v>
      </c>
      <c r="B3194">
        <v>7.4940397432034545E-5</v>
      </c>
      <c r="C3194" s="9">
        <f>$E$4*Table154[[#This Row],[Potenza media oraria consumata normalizzata]]</f>
        <v>23.254005323160321</v>
      </c>
    </row>
    <row r="3195" spans="1:3" x14ac:dyDescent="0.3">
      <c r="A3195" s="4">
        <v>43599.041821990744</v>
      </c>
      <c r="B3195">
        <v>7.7940389400960535E-5</v>
      </c>
      <c r="C3195" s="9">
        <f>$E$4*Table154[[#This Row],[Potenza media oraria consumata normalizzata]]</f>
        <v>24.184902831118055</v>
      </c>
    </row>
    <row r="3196" spans="1:3" x14ac:dyDescent="0.3">
      <c r="A3196" s="4">
        <v>43599.083488715274</v>
      </c>
      <c r="B3196">
        <v>7.2575267897755319E-5</v>
      </c>
      <c r="C3196" s="9">
        <f>$E$4*Table154[[#This Row],[Potenza media oraria consumata normalizzata]]</f>
        <v>22.520105628673477</v>
      </c>
    </row>
    <row r="3197" spans="1:3" x14ac:dyDescent="0.3">
      <c r="A3197" s="4">
        <v>43599.125155439811</v>
      </c>
      <c r="B3197">
        <v>7.0999671082093489E-5</v>
      </c>
      <c r="C3197" s="9">
        <f>$E$4*Table154[[#This Row],[Potenza media oraria consumata normalizzata]]</f>
        <v>22.031197936773609</v>
      </c>
    </row>
    <row r="3198" spans="1:3" x14ac:dyDescent="0.3">
      <c r="A3198" s="4">
        <v>43599.166822164349</v>
      </c>
      <c r="B3198">
        <v>9.4478049413719887E-5</v>
      </c>
      <c r="C3198" s="9">
        <f>$E$4*Table154[[#This Row],[Potenza media oraria consumata normalizzata]]</f>
        <v>29.31653873307728</v>
      </c>
    </row>
    <row r="3199" spans="1:3" x14ac:dyDescent="0.3">
      <c r="A3199" s="4">
        <v>43599.208488888886</v>
      </c>
      <c r="B3199">
        <v>9.4876295892722004E-5</v>
      </c>
      <c r="C3199" s="9">
        <f>$E$4*Table154[[#This Row],[Potenza media oraria consumata normalizzata]]</f>
        <v>29.440114615511639</v>
      </c>
    </row>
    <row r="3200" spans="1:3" x14ac:dyDescent="0.3">
      <c r="A3200" s="4">
        <v>43599.250155613423</v>
      </c>
      <c r="B3200">
        <v>1.1278058132106961E-4</v>
      </c>
      <c r="C3200" s="9">
        <f>$E$4*Table154[[#This Row],[Potenza media oraria consumata normalizzata]]</f>
        <v>34.9958143839279</v>
      </c>
    </row>
    <row r="3201" spans="1:3" x14ac:dyDescent="0.3">
      <c r="A3201" s="4">
        <v>43599.29182233796</v>
      </c>
      <c r="B3201">
        <v>1.1301865331202066E-4</v>
      </c>
      <c r="C3201" s="9">
        <f>$E$4*Table154[[#This Row],[Potenza media oraria consumata normalizzata]]</f>
        <v>35.069688122720009</v>
      </c>
    </row>
    <row r="3202" spans="1:3" x14ac:dyDescent="0.3">
      <c r="A3202" s="4">
        <v>43599.333489062497</v>
      </c>
      <c r="B3202">
        <v>8.9312034141925467E-5</v>
      </c>
      <c r="C3202" s="9">
        <f>$E$4*Table154[[#This Row],[Potenza media oraria consumata normalizzata]]</f>
        <v>27.713524194239472</v>
      </c>
    </row>
    <row r="3203" spans="1:3" x14ac:dyDescent="0.3">
      <c r="A3203" s="4">
        <v>43599.375155787035</v>
      </c>
      <c r="B3203">
        <v>8.6939117181750498E-5</v>
      </c>
      <c r="C3203" s="9">
        <f>$E$4*Table154[[#This Row],[Potenza media oraria consumata normalizzata]]</f>
        <v>26.97720806149718</v>
      </c>
    </row>
    <row r="3204" spans="1:3" x14ac:dyDescent="0.3">
      <c r="A3204" s="4">
        <v>43599.416822511572</v>
      </c>
      <c r="B3204">
        <v>1.1093753753810819E-4</v>
      </c>
      <c r="C3204" s="9">
        <f>$E$4*Table154[[#This Row],[Potenza media oraria consumata normalizzata]]</f>
        <v>34.423917898074976</v>
      </c>
    </row>
    <row r="3205" spans="1:3" x14ac:dyDescent="0.3">
      <c r="A3205" s="4">
        <v>43599.458489236109</v>
      </c>
      <c r="B3205">
        <v>1.1483036493954534E-4</v>
      </c>
      <c r="C3205" s="9">
        <f>$E$4*Table154[[#This Row],[Potenza media oraria consumata normalizzata]]</f>
        <v>35.631862240740915</v>
      </c>
    </row>
    <row r="3206" spans="1:3" x14ac:dyDescent="0.3">
      <c r="A3206" s="4">
        <v>43599.500155960646</v>
      </c>
      <c r="B3206">
        <v>1.1561198947158612E-4</v>
      </c>
      <c r="C3206" s="9">
        <f>$E$4*Table154[[#This Row],[Potenza media oraria consumata normalizzata]]</f>
        <v>35.874400333033172</v>
      </c>
    </row>
    <row r="3207" spans="1:3" x14ac:dyDescent="0.3">
      <c r="A3207" s="4">
        <v>43599.541822685183</v>
      </c>
      <c r="B3207">
        <v>1.1247762743173804E-4</v>
      </c>
      <c r="C3207" s="9">
        <f>$E$4*Table154[[#This Row],[Potenza media oraria consumata normalizzata]]</f>
        <v>34.901807792068311</v>
      </c>
    </row>
    <row r="3208" spans="1:3" x14ac:dyDescent="0.3">
      <c r="A3208" s="4">
        <v>43599.583489409721</v>
      </c>
      <c r="B3208">
        <v>1.0382975164683247E-4</v>
      </c>
      <c r="C3208" s="9">
        <f>$E$4*Table154[[#This Row],[Potenza media oraria consumata normalizzata]]</f>
        <v>32.218371936012119</v>
      </c>
    </row>
    <row r="3209" spans="1:3" x14ac:dyDescent="0.3">
      <c r="A3209" s="4">
        <v>43599.625156134258</v>
      </c>
      <c r="B3209">
        <v>1.0929564348016691E-4</v>
      </c>
      <c r="C3209" s="9">
        <f>$E$4*Table154[[#This Row],[Potenza media oraria consumata normalizzata]]</f>
        <v>33.914438171895796</v>
      </c>
    </row>
    <row r="3210" spans="1:3" x14ac:dyDescent="0.3">
      <c r="A3210" s="4">
        <v>43599.666822858795</v>
      </c>
      <c r="B3210">
        <v>1.0055475961421953E-4</v>
      </c>
      <c r="C3210" s="9">
        <f>$E$4*Table154[[#This Row],[Potenza media oraria consumata normalizzata]]</f>
        <v>31.202141908292322</v>
      </c>
    </row>
    <row r="3211" spans="1:3" x14ac:dyDescent="0.3">
      <c r="A3211" s="4">
        <v>43599.708489583332</v>
      </c>
      <c r="B3211">
        <v>1.0447149342116259E-4</v>
      </c>
      <c r="C3211" s="9">
        <f>$E$4*Table154[[#This Row],[Potenza media oraria consumata normalizzata]]</f>
        <v>32.417504408586751</v>
      </c>
    </row>
    <row r="3212" spans="1:3" x14ac:dyDescent="0.3">
      <c r="A3212" s="4">
        <v>43599.750156307869</v>
      </c>
      <c r="B3212">
        <v>1.6049137615009004E-4</v>
      </c>
      <c r="C3212" s="9">
        <f>$E$4*Table154[[#This Row],[Potenza media oraria consumata normalizzata]]</f>
        <v>49.800474019372942</v>
      </c>
    </row>
    <row r="3213" spans="1:3" x14ac:dyDescent="0.3">
      <c r="A3213" s="4">
        <v>43599.791823032407</v>
      </c>
      <c r="B3213">
        <v>1.4193149867460723E-4</v>
      </c>
      <c r="C3213" s="9">
        <f>$E$4*Table154[[#This Row],[Potenza media oraria consumata normalizzata]]</f>
        <v>44.041344038730621</v>
      </c>
    </row>
    <row r="3214" spans="1:3" x14ac:dyDescent="0.3">
      <c r="A3214" s="4">
        <v>43599.833489756944</v>
      </c>
      <c r="B3214">
        <v>1.2540236314422543E-4</v>
      </c>
      <c r="C3214" s="9">
        <f>$E$4*Table154[[#This Row],[Potenza media oraria consumata normalizzata]]</f>
        <v>38.912353283653147</v>
      </c>
    </row>
    <row r="3215" spans="1:3" x14ac:dyDescent="0.3">
      <c r="A3215" s="4">
        <v>43599.875156481481</v>
      </c>
      <c r="B3215">
        <v>1.2125466239492458E-4</v>
      </c>
      <c r="C3215" s="9">
        <f>$E$4*Table154[[#This Row],[Potenza media oraria consumata normalizzata]]</f>
        <v>37.6253217411451</v>
      </c>
    </row>
    <row r="3216" spans="1:3" x14ac:dyDescent="0.3">
      <c r="A3216" s="4">
        <v>43599.916823206018</v>
      </c>
      <c r="B3216">
        <v>9.0380686163662793E-5</v>
      </c>
      <c r="C3216" s="9">
        <f>$E$4*Table154[[#This Row],[Potenza media oraria consumata normalizzata]]</f>
        <v>28.045126916584564</v>
      </c>
    </row>
    <row r="3217" spans="1:3" x14ac:dyDescent="0.3">
      <c r="A3217" s="4">
        <v>43599.958489930556</v>
      </c>
      <c r="B3217">
        <v>7.758787947826341E-5</v>
      </c>
      <c r="C3217" s="9">
        <f>$E$4*Table154[[#This Row],[Potenza media oraria consumata normalizzata]]</f>
        <v>24.075519002105136</v>
      </c>
    </row>
    <row r="3218" spans="1:3" x14ac:dyDescent="0.3">
      <c r="A3218" s="4">
        <v>43600.000156655093</v>
      </c>
      <c r="B3218">
        <v>7.3351659884833079E-5</v>
      </c>
      <c r="C3218" s="9">
        <f>$E$4*Table154[[#This Row],[Potenza media oraria consumata normalizzata]]</f>
        <v>22.761020062263704</v>
      </c>
    </row>
    <row r="3219" spans="1:3" x14ac:dyDescent="0.3">
      <c r="A3219" s="4">
        <v>43600.04182337963</v>
      </c>
      <c r="B3219">
        <v>7.9534699941321104E-5</v>
      </c>
      <c r="C3219" s="9">
        <f>$E$4*Table154[[#This Row],[Potenza media oraria consumata normalizzata]]</f>
        <v>24.67961739179194</v>
      </c>
    </row>
    <row r="3220" spans="1:3" x14ac:dyDescent="0.3">
      <c r="A3220" s="4">
        <v>43600.083490104167</v>
      </c>
      <c r="B3220">
        <v>7.74094402095029E-5</v>
      </c>
      <c r="C3220" s="9">
        <f>$E$4*Table154[[#This Row],[Potenza media oraria consumata normalizzata]]</f>
        <v>24.02014929700875</v>
      </c>
    </row>
    <row r="3221" spans="1:3" x14ac:dyDescent="0.3">
      <c r="A3221" s="4">
        <v>43600.125156828704</v>
      </c>
      <c r="B3221">
        <v>7.3264423347704069E-5</v>
      </c>
      <c r="C3221" s="9">
        <f>$E$4*Table154[[#This Row],[Potenza media oraria consumata normalizzata]]</f>
        <v>22.733950564792572</v>
      </c>
    </row>
    <row r="3222" spans="1:3" x14ac:dyDescent="0.3">
      <c r="A3222" s="4">
        <v>43600.166823553242</v>
      </c>
      <c r="B3222">
        <v>8.4519177529492282E-5</v>
      </c>
      <c r="C3222" s="9">
        <f>$E$4*Table154[[#This Row],[Potenza media oraria consumata normalizzata]]</f>
        <v>26.226300787401456</v>
      </c>
    </row>
    <row r="3223" spans="1:3" x14ac:dyDescent="0.3">
      <c r="A3223" s="4">
        <v>43600.208490277779</v>
      </c>
      <c r="B3223">
        <v>9.0894273439836719E-5</v>
      </c>
      <c r="C3223" s="9">
        <f>$E$4*Table154[[#This Row],[Potenza media oraria consumata normalizzata]]</f>
        <v>28.204493048381334</v>
      </c>
    </row>
    <row r="3224" spans="1:3" x14ac:dyDescent="0.3">
      <c r="A3224" s="4">
        <v>43600.250157002316</v>
      </c>
      <c r="B3224">
        <v>8.0245595466934999E-5</v>
      </c>
      <c r="C3224" s="9">
        <f>$E$4*Table154[[#This Row],[Potenza media oraria consumata normalizzata]]</f>
        <v>24.900208273389929</v>
      </c>
    </row>
    <row r="3225" spans="1:3" x14ac:dyDescent="0.3">
      <c r="A3225" s="4">
        <v>43600.291823726853</v>
      </c>
      <c r="B3225">
        <v>9.3427925977130095E-5</v>
      </c>
      <c r="C3225" s="9">
        <f>$E$4*Table154[[#This Row],[Potenza media oraria consumata normalizzata]]</f>
        <v>28.990685430703468</v>
      </c>
    </row>
    <row r="3226" spans="1:3" x14ac:dyDescent="0.3">
      <c r="A3226" s="4">
        <v>43600.33349045139</v>
      </c>
      <c r="B3226">
        <v>9.6575846243137484E-5</v>
      </c>
      <c r="C3226" s="9">
        <f>$E$4*Table154[[#This Row],[Potenza media oraria consumata normalizzata]]</f>
        <v>29.96748508924556</v>
      </c>
    </row>
    <row r="3227" spans="1:3" x14ac:dyDescent="0.3">
      <c r="A3227" s="4">
        <v>43600.375157175928</v>
      </c>
      <c r="B3227">
        <v>9.9001592694823907E-5</v>
      </c>
      <c r="C3227" s="9">
        <f>$E$4*Table154[[#This Row],[Potenza media oraria consumata normalizzata]]</f>
        <v>30.720194213203857</v>
      </c>
    </row>
    <row r="3228" spans="1:3" x14ac:dyDescent="0.3">
      <c r="A3228" s="4">
        <v>43600.416823900465</v>
      </c>
      <c r="B3228">
        <v>1.0113784826139101E-4</v>
      </c>
      <c r="C3228" s="9">
        <f>$E$4*Table154[[#This Row],[Potenza media oraria consumata normalizzata]]</f>
        <v>31.383074315509631</v>
      </c>
    </row>
    <row r="3229" spans="1:3" x14ac:dyDescent="0.3">
      <c r="A3229" s="4">
        <v>43600.458490625002</v>
      </c>
      <c r="B3229">
        <v>9.2612654570945529E-5</v>
      </c>
      <c r="C3229" s="9">
        <f>$E$4*Table154[[#This Row],[Potenza media oraria consumata normalizzata]]</f>
        <v>28.737706713364396</v>
      </c>
    </row>
    <row r="3230" spans="1:3" x14ac:dyDescent="0.3">
      <c r="A3230" s="4">
        <v>43600.500157349539</v>
      </c>
      <c r="B3230">
        <v>8.702163438978073E-5</v>
      </c>
      <c r="C3230" s="9">
        <f>$E$4*Table154[[#This Row],[Potenza media oraria consumata normalizzata]]</f>
        <v>27.00281315114896</v>
      </c>
    </row>
    <row r="3231" spans="1:3" x14ac:dyDescent="0.3">
      <c r="A3231" s="4">
        <v>43600.541824074076</v>
      </c>
      <c r="B3231">
        <v>1.1610891333216449E-4</v>
      </c>
      <c r="C3231" s="9">
        <f>$E$4*Table154[[#This Row],[Potenza media oraria consumata normalizzata]]</f>
        <v>36.028595806970642</v>
      </c>
    </row>
    <row r="3232" spans="1:3" x14ac:dyDescent="0.3">
      <c r="A3232" s="4">
        <v>43600.583490798614</v>
      </c>
      <c r="B3232">
        <v>7.5499477424267129E-5</v>
      </c>
      <c r="C3232" s="9">
        <f>$E$4*Table154[[#This Row],[Potenza media oraria consumata normalizzata]]</f>
        <v>23.42748784475009</v>
      </c>
    </row>
    <row r="3233" spans="1:3" x14ac:dyDescent="0.3">
      <c r="A3233" s="4">
        <v>43600.625157523151</v>
      </c>
      <c r="B3233">
        <v>1.0449828066608353E-4</v>
      </c>
      <c r="C3233" s="9">
        <f>$E$4*Table154[[#This Row],[Potenza media oraria consumata normalizzata]]</f>
        <v>32.425816490685719</v>
      </c>
    </row>
    <row r="3234" spans="1:3" x14ac:dyDescent="0.3">
      <c r="A3234" s="4">
        <v>43600.666824247688</v>
      </c>
      <c r="B3234">
        <v>9.2581639331639943E-5</v>
      </c>
      <c r="C3234" s="9">
        <f>$E$4*Table154[[#This Row],[Potenza media oraria consumata normalizzata]]</f>
        <v>28.728082684607873</v>
      </c>
    </row>
    <row r="3235" spans="1:3" x14ac:dyDescent="0.3">
      <c r="A3235" s="4">
        <v>43600.708490972225</v>
      </c>
      <c r="B3235">
        <v>1.2965546220000256E-4</v>
      </c>
      <c r="C3235" s="9">
        <f>$E$4*Table154[[#This Row],[Potenza media oraria consumata normalizzata]]</f>
        <v>40.232089920660798</v>
      </c>
    </row>
    <row r="3236" spans="1:3" x14ac:dyDescent="0.3">
      <c r="A3236" s="4">
        <v>43600.750157696762</v>
      </c>
      <c r="B3236">
        <v>1.2790098622406912E-4</v>
      </c>
      <c r="C3236" s="9">
        <f>$E$4*Table154[[#This Row],[Potenza media oraria consumata normalizzata]]</f>
        <v>39.687676025328649</v>
      </c>
    </row>
    <row r="3237" spans="1:3" x14ac:dyDescent="0.3">
      <c r="A3237" s="4">
        <v>43600.7918244213</v>
      </c>
      <c r="B3237">
        <v>1.6867460709743247E-4</v>
      </c>
      <c r="C3237" s="9">
        <f>$E$4*Table154[[#This Row],[Potenza media oraria consumata normalizzata]]</f>
        <v>52.339730582333296</v>
      </c>
    </row>
    <row r="3238" spans="1:3" x14ac:dyDescent="0.3">
      <c r="A3238" s="4">
        <v>43600.833491145837</v>
      </c>
      <c r="B3238">
        <v>8.8872589727013681E-5</v>
      </c>
      <c r="C3238" s="9">
        <f>$E$4*Table154[[#This Row],[Potenza media oraria consumata normalizzata]]</f>
        <v>27.577164592292345</v>
      </c>
    </row>
    <row r="3239" spans="1:3" x14ac:dyDescent="0.3">
      <c r="A3239" s="4">
        <v>43600.875157870367</v>
      </c>
      <c r="B3239">
        <v>9.2770200171567101E-5</v>
      </c>
      <c r="C3239" s="9">
        <f>$E$4*Table154[[#This Row],[Potenza media oraria consumata normalizzata]]</f>
        <v>28.78659311323727</v>
      </c>
    </row>
    <row r="3240" spans="1:3" x14ac:dyDescent="0.3">
      <c r="A3240" s="4">
        <v>43600.916824594904</v>
      </c>
      <c r="B3240">
        <v>9.6230102904651873E-5</v>
      </c>
      <c r="C3240" s="9">
        <f>$E$4*Table154[[#This Row],[Potenza media oraria consumata normalizzata]]</f>
        <v>29.860200931313475</v>
      </c>
    </row>
    <row r="3241" spans="1:3" x14ac:dyDescent="0.3">
      <c r="A3241" s="4">
        <v>43600.958491319441</v>
      </c>
      <c r="B3241">
        <v>8.2205693966343066E-5</v>
      </c>
      <c r="C3241" s="9">
        <f>$E$4*Table154[[#This Row],[Potenza media oraria consumata normalizzata]]</f>
        <v>25.508426837756254</v>
      </c>
    </row>
    <row r="3242" spans="1:3" x14ac:dyDescent="0.3">
      <c r="A3242" s="4">
        <v>43601.000158043978</v>
      </c>
      <c r="B3242">
        <v>7.0049856522609626E-5</v>
      </c>
      <c r="C3242" s="9">
        <f>$E$4*Table154[[#This Row],[Potenza media oraria consumata normalizzata]]</f>
        <v>21.736470478965767</v>
      </c>
    </row>
    <row r="3243" spans="1:3" x14ac:dyDescent="0.3">
      <c r="A3243" s="4">
        <v>43601.041824768516</v>
      </c>
      <c r="B3243">
        <v>6.1101924438979789E-5</v>
      </c>
      <c r="C3243" s="9">
        <f>$E$4*Table154[[#This Row],[Potenza media oraria consumata normalizzata]]</f>
        <v>18.959927153415428</v>
      </c>
    </row>
    <row r="3244" spans="1:3" x14ac:dyDescent="0.3">
      <c r="A3244" s="4">
        <v>43601.083491493053</v>
      </c>
      <c r="B3244">
        <v>7.1572898902145466E-5</v>
      </c>
      <c r="C3244" s="9">
        <f>$E$4*Table154[[#This Row],[Potenza media oraria consumata normalizzata]]</f>
        <v>22.209070529335737</v>
      </c>
    </row>
    <row r="3245" spans="1:3" x14ac:dyDescent="0.3">
      <c r="A3245" s="4">
        <v>43601.12515821759</v>
      </c>
      <c r="B3245">
        <v>7.9159232835467085E-5</v>
      </c>
      <c r="C3245" s="9">
        <f>$E$4*Table154[[#This Row],[Potenza media oraria consumata normalizzata]]</f>
        <v>24.563109948845437</v>
      </c>
    </row>
    <row r="3246" spans="1:3" x14ac:dyDescent="0.3">
      <c r="A3246" s="4">
        <v>43601.166824942127</v>
      </c>
      <c r="B3246">
        <v>8.9371168769535831E-5</v>
      </c>
      <c r="C3246" s="9">
        <f>$E$4*Table154[[#This Row],[Potenza media oraria consumata normalizzata]]</f>
        <v>27.731873669186967</v>
      </c>
    </row>
    <row r="3247" spans="1:3" x14ac:dyDescent="0.3">
      <c r="A3247" s="4">
        <v>43601.208491666664</v>
      </c>
      <c r="B3247">
        <v>1.0767632780440038E-4</v>
      </c>
      <c r="C3247" s="9">
        <f>$E$4*Table154[[#This Row],[Potenza media oraria consumata normalizzata]]</f>
        <v>33.411964517705435</v>
      </c>
    </row>
    <row r="3248" spans="1:3" x14ac:dyDescent="0.3">
      <c r="A3248" s="4">
        <v>43601.250158391202</v>
      </c>
      <c r="B3248">
        <v>1.0283376234342851E-4</v>
      </c>
      <c r="C3248" s="9">
        <f>$E$4*Table154[[#This Row],[Potenza media oraria consumata normalizzata]]</f>
        <v>31.909316455165865</v>
      </c>
    </row>
    <row r="3249" spans="1:3" x14ac:dyDescent="0.3">
      <c r="A3249" s="4">
        <v>43601.291825115739</v>
      </c>
      <c r="B3249">
        <v>1.0466182726115452E-4</v>
      </c>
      <c r="C3249" s="9">
        <f>$E$4*Table154[[#This Row],[Potenza media oraria consumata normalizzata]]</f>
        <v>32.476564999136251</v>
      </c>
    </row>
    <row r="3250" spans="1:3" x14ac:dyDescent="0.3">
      <c r="A3250" s="4">
        <v>43601.333491840276</v>
      </c>
      <c r="B3250">
        <v>1.1101773297834943E-4</v>
      </c>
      <c r="C3250" s="9">
        <f>$E$4*Table154[[#This Row],[Potenza media oraria consumata normalizzata]]</f>
        <v>34.448802543181827</v>
      </c>
    </row>
    <row r="3251" spans="1:3" x14ac:dyDescent="0.3">
      <c r="A3251" s="4">
        <v>43601.375158564813</v>
      </c>
      <c r="B3251">
        <v>9.4469856588288669E-5</v>
      </c>
      <c r="C3251" s="9">
        <f>$E$4*Table154[[#This Row],[Potenza media oraria consumata normalizzata]]</f>
        <v>29.313996499345976</v>
      </c>
    </row>
    <row r="3252" spans="1:3" x14ac:dyDescent="0.3">
      <c r="A3252" s="4">
        <v>43601.416825289351</v>
      </c>
      <c r="B3252">
        <v>9.7876179135121148E-5</v>
      </c>
      <c r="C3252" s="9">
        <f>$E$4*Table154[[#This Row],[Potenza media oraria consumata normalizzata]]</f>
        <v>30.370978385628092</v>
      </c>
    </row>
    <row r="3253" spans="1:3" x14ac:dyDescent="0.3">
      <c r="A3253" s="4">
        <v>43601.458492013888</v>
      </c>
      <c r="B3253">
        <v>1.0280215814257741E-4</v>
      </c>
      <c r="C3253" s="9">
        <f>$E$4*Table154[[#This Row],[Potenza media oraria consumata normalizzata]]</f>
        <v>31.89950967164177</v>
      </c>
    </row>
    <row r="3254" spans="1:3" x14ac:dyDescent="0.3">
      <c r="A3254" s="4">
        <v>43601.500158738425</v>
      </c>
      <c r="B3254">
        <v>1.108815154648997E-4</v>
      </c>
      <c r="C3254" s="9">
        <f>$E$4*Table154[[#This Row],[Potenza media oraria consumata normalizzata]]</f>
        <v>34.406534248758376</v>
      </c>
    </row>
    <row r="3255" spans="1:3" x14ac:dyDescent="0.3">
      <c r="A3255" s="4">
        <v>43601.541825462962</v>
      </c>
      <c r="B3255">
        <v>9.680244737372319E-5</v>
      </c>
      <c r="C3255" s="9">
        <f>$E$4*Table154[[#This Row],[Potenza media oraria consumata normalizzata]]</f>
        <v>30.037799420066307</v>
      </c>
    </row>
    <row r="3256" spans="1:3" x14ac:dyDescent="0.3">
      <c r="A3256" s="4">
        <v>43601.583492187499</v>
      </c>
      <c r="B3256">
        <v>9.0450642896860303E-5</v>
      </c>
      <c r="C3256" s="9">
        <f>$E$4*Table154[[#This Row],[Potenza media oraria consumata normalizzata]]</f>
        <v>28.066834490895751</v>
      </c>
    </row>
    <row r="3257" spans="1:3" x14ac:dyDescent="0.3">
      <c r="A3257" s="4">
        <v>43601.625158912037</v>
      </c>
      <c r="B3257">
        <v>1.0129403345383117E-4</v>
      </c>
      <c r="C3257" s="9">
        <f>$E$4*Table154[[#This Row],[Potenza media oraria consumata normalizzata]]</f>
        <v>31.431538580723814</v>
      </c>
    </row>
    <row r="3258" spans="1:3" x14ac:dyDescent="0.3">
      <c r="A3258" s="4">
        <v>43601.666825636574</v>
      </c>
      <c r="B3258">
        <v>7.7200183064411008E-5</v>
      </c>
      <c r="C3258" s="9">
        <f>$E$4*Table154[[#This Row],[Potenza media oraria consumata normalizzata]]</f>
        <v>23.955216804886735</v>
      </c>
    </row>
    <row r="3259" spans="1:3" x14ac:dyDescent="0.3">
      <c r="A3259" s="4">
        <v>43601.708492361111</v>
      </c>
      <c r="B3259">
        <v>1.1806513103197562E-4</v>
      </c>
      <c r="C3259" s="9">
        <f>$E$4*Table154[[#This Row],[Potenza media oraria consumata normalizzata]]</f>
        <v>36.635610159222033</v>
      </c>
    </row>
    <row r="3260" spans="1:3" x14ac:dyDescent="0.3">
      <c r="A3260" s="4">
        <v>43601.750159085648</v>
      </c>
      <c r="B3260">
        <v>1.433591974622941E-4</v>
      </c>
      <c r="C3260" s="9">
        <f>$E$4*Table154[[#This Row],[Potenza media oraria consumata normalizzata]]</f>
        <v>44.484358972549856</v>
      </c>
    </row>
    <row r="3261" spans="1:3" x14ac:dyDescent="0.3">
      <c r="A3261" s="4">
        <v>43601.791825810185</v>
      </c>
      <c r="B3261">
        <v>9.8640812537936881E-5</v>
      </c>
      <c r="C3261" s="9">
        <f>$E$4*Table154[[#This Row],[Potenza media oraria consumata normalizzata]]</f>
        <v>30.608244130521815</v>
      </c>
    </row>
    <row r="3262" spans="1:3" x14ac:dyDescent="0.3">
      <c r="A3262" s="4">
        <v>43601.833492534723</v>
      </c>
      <c r="B3262">
        <v>1.0759503145851415E-4</v>
      </c>
      <c r="C3262" s="9">
        <f>$E$4*Table154[[#This Row],[Potenza media oraria consumata normalizzata]]</f>
        <v>33.386738261576944</v>
      </c>
    </row>
    <row r="3263" spans="1:3" x14ac:dyDescent="0.3">
      <c r="A3263" s="4">
        <v>43601.87515925926</v>
      </c>
      <c r="B3263">
        <v>1.2016294143265649E-4</v>
      </c>
      <c r="C3263" s="9">
        <f>$E$4*Table154[[#This Row],[Potenza media oraria consumata normalizzata]]</f>
        <v>37.286560726553311</v>
      </c>
    </row>
    <row r="3264" spans="1:3" x14ac:dyDescent="0.3">
      <c r="A3264" s="4">
        <v>43601.916825983797</v>
      </c>
      <c r="B3264">
        <v>1.0305063717450654E-4</v>
      </c>
      <c r="C3264" s="9">
        <f>$E$4*Table154[[#This Row],[Potenza media oraria consumata normalizzata]]</f>
        <v>31.976612715249381</v>
      </c>
    </row>
    <row r="3265" spans="1:3" x14ac:dyDescent="0.3">
      <c r="A3265" s="4">
        <v>43601.958492708334</v>
      </c>
      <c r="B3265">
        <v>8.3060823799301921E-5</v>
      </c>
      <c r="C3265" s="9">
        <f>$E$4*Table154[[#This Row],[Potenza media oraria consumata normalizzata]]</f>
        <v>25.773773624923386</v>
      </c>
    </row>
    <row r="3266" spans="1:3" x14ac:dyDescent="0.3">
      <c r="A3266" s="4">
        <v>43602.000159432871</v>
      </c>
      <c r="B3266">
        <v>6.3767336385893913E-5</v>
      </c>
      <c r="C3266" s="9">
        <f>$E$4*Table154[[#This Row],[Potenza media oraria consumata normalizzata]]</f>
        <v>19.78700448054288</v>
      </c>
    </row>
    <row r="3267" spans="1:3" x14ac:dyDescent="0.3">
      <c r="A3267" s="4">
        <v>43602.041826157409</v>
      </c>
      <c r="B3267">
        <v>6.9803001089818796E-5</v>
      </c>
      <c r="C3267" s="9">
        <f>$E$4*Table154[[#This Row],[Potenza media oraria consumata normalizzata]]</f>
        <v>21.659871238170773</v>
      </c>
    </row>
    <row r="3268" spans="1:3" x14ac:dyDescent="0.3">
      <c r="A3268" s="4">
        <v>43602.083492881946</v>
      </c>
      <c r="B3268">
        <v>7.5465772457878312E-5</v>
      </c>
      <c r="C3268" s="9">
        <f>$E$4*Table154[[#This Row],[Potenza media oraria consumata normalizzata]]</f>
        <v>23.417029193679639</v>
      </c>
    </row>
    <row r="3269" spans="1:3" x14ac:dyDescent="0.3">
      <c r="A3269" s="4">
        <v>43602.125159606483</v>
      </c>
      <c r="B3269">
        <v>6.7104580436127818E-5</v>
      </c>
      <c r="C3269" s="9">
        <f>$E$4*Table154[[#This Row],[Potenza media oraria consumata normalizzata]]</f>
        <v>20.822551309330461</v>
      </c>
    </row>
    <row r="3270" spans="1:3" x14ac:dyDescent="0.3">
      <c r="A3270" s="4">
        <v>43602.16682633102</v>
      </c>
      <c r="B3270">
        <v>6.8828202904543521E-5</v>
      </c>
      <c r="C3270" s="9">
        <f>$E$4*Table154[[#This Row],[Potenza media oraria consumata normalizzata]]</f>
        <v>21.357391361279856</v>
      </c>
    </row>
    <row r="3271" spans="1:3" x14ac:dyDescent="0.3">
      <c r="A3271" s="4">
        <v>43602.208493055557</v>
      </c>
      <c r="B3271">
        <v>9.002847685940003E-5</v>
      </c>
      <c r="C3271" s="9">
        <f>$E$4*Table154[[#This Row],[Potenza media oraria consumata normalizzata]]</f>
        <v>27.935836369471829</v>
      </c>
    </row>
    <row r="3272" spans="1:3" x14ac:dyDescent="0.3">
      <c r="A3272" s="4">
        <v>43602.250159780095</v>
      </c>
      <c r="B3272">
        <v>8.7069249133735264E-5</v>
      </c>
      <c r="C3272" s="9">
        <f>$E$4*Table154[[#This Row],[Potenza media oraria consumata normalizzata]]</f>
        <v>27.017588006198054</v>
      </c>
    </row>
    <row r="3273" spans="1:3" x14ac:dyDescent="0.3">
      <c r="A3273" s="4">
        <v>43602.291826504632</v>
      </c>
      <c r="B3273">
        <v>7.6101069070431946E-5</v>
      </c>
      <c r="C3273" s="9">
        <f>$E$4*Table154[[#This Row],[Potenza media oraria consumata normalizzata]]</f>
        <v>23.614161732555033</v>
      </c>
    </row>
    <row r="3274" spans="1:3" x14ac:dyDescent="0.3">
      <c r="A3274" s="4">
        <v>43602.333493229169</v>
      </c>
      <c r="B3274">
        <v>8.925263928706055E-5</v>
      </c>
      <c r="C3274" s="9">
        <f>$E$4*Table154[[#This Row],[Potenza media oraria consumata normalizzata]]</f>
        <v>27.695093970774888</v>
      </c>
    </row>
    <row r="3275" spans="1:3" x14ac:dyDescent="0.3">
      <c r="A3275" s="4">
        <v>43602.375159953706</v>
      </c>
      <c r="B3275">
        <v>7.6602556214236774E-5</v>
      </c>
      <c r="C3275" s="9">
        <f>$E$4*Table154[[#This Row],[Potenza media oraria consumata normalizzata]]</f>
        <v>23.769773193277672</v>
      </c>
    </row>
    <row r="3276" spans="1:3" x14ac:dyDescent="0.3">
      <c r="A3276" s="4">
        <v>43602.416826678244</v>
      </c>
      <c r="B3276">
        <v>8.5392695760491984E-5</v>
      </c>
      <c r="C3276" s="9">
        <f>$E$4*Table154[[#This Row],[Potenza media oraria consumata normalizzata]]</f>
        <v>26.497353494480663</v>
      </c>
    </row>
    <row r="3277" spans="1:3" x14ac:dyDescent="0.3">
      <c r="A3277" s="4">
        <v>43602.458493402781</v>
      </c>
      <c r="B3277">
        <v>7.1073660173853127E-5</v>
      </c>
      <c r="C3277" s="9">
        <f>$E$4*Table154[[#This Row],[Potenza media oraria consumata normalizzata]]</f>
        <v>22.054156751946625</v>
      </c>
    </row>
    <row r="3278" spans="1:3" x14ac:dyDescent="0.3">
      <c r="A3278" s="4">
        <v>43602.500160127318</v>
      </c>
      <c r="B3278">
        <v>1.0889329532431438E-4</v>
      </c>
      <c r="C3278" s="9">
        <f>$E$4*Table154[[#This Row],[Potenza media oraria consumata normalizzata]]</f>
        <v>33.789589539134752</v>
      </c>
    </row>
    <row r="3279" spans="1:3" x14ac:dyDescent="0.3">
      <c r="A3279" s="4">
        <v>43602.541826851855</v>
      </c>
      <c r="B3279">
        <v>7.3524237602051013E-5</v>
      </c>
      <c r="C3279" s="9">
        <f>$E$4*Table154[[#This Row],[Potenza media oraria consumata normalizzata]]</f>
        <v>22.814570927916428</v>
      </c>
    </row>
    <row r="3280" spans="1:3" x14ac:dyDescent="0.3">
      <c r="A3280" s="4">
        <v>43602.583493576392</v>
      </c>
      <c r="B3280">
        <v>8.7136829209749259E-5</v>
      </c>
      <c r="C3280" s="9">
        <f>$E$4*Table154[[#This Row],[Potenza media oraria consumata normalizzata]]</f>
        <v>27.038558103785196</v>
      </c>
    </row>
    <row r="3281" spans="1:3" x14ac:dyDescent="0.3">
      <c r="A3281" s="4">
        <v>43602.625160300922</v>
      </c>
      <c r="B3281">
        <v>8.2456075078223882E-5</v>
      </c>
      <c r="C3281" s="9">
        <f>$E$4*Table154[[#This Row],[Potenza media oraria consumata normalizzata]]</f>
        <v>25.58612009677287</v>
      </c>
    </row>
    <row r="3282" spans="1:3" x14ac:dyDescent="0.3">
      <c r="A3282" s="4">
        <v>43602.666827025459</v>
      </c>
      <c r="B3282">
        <v>9.5861858872220871E-5</v>
      </c>
      <c r="C3282" s="9">
        <f>$E$4*Table154[[#This Row],[Potenza media oraria consumata normalizzata]]</f>
        <v>29.745934808050137</v>
      </c>
    </row>
    <row r="3283" spans="1:3" x14ac:dyDescent="0.3">
      <c r="A3283" s="4">
        <v>43602.708493749997</v>
      </c>
      <c r="B3283">
        <v>9.6748356237501631E-5</v>
      </c>
      <c r="C3283" s="9">
        <f>$E$4*Table154[[#This Row],[Potenza media oraria consumata normalizzata]]</f>
        <v>30.021014940496755</v>
      </c>
    </row>
    <row r="3284" spans="1:3" x14ac:dyDescent="0.3">
      <c r="A3284" s="4">
        <v>43602.750160474534</v>
      </c>
      <c r="B3284">
        <v>1.3657101864353793E-4</v>
      </c>
      <c r="C3284" s="9">
        <f>$E$4*Table154[[#This Row],[Potenza media oraria consumata normalizzata]]</f>
        <v>42.377987085089821</v>
      </c>
    </row>
    <row r="3285" spans="1:3" x14ac:dyDescent="0.3">
      <c r="A3285" s="4">
        <v>43602.791827199071</v>
      </c>
      <c r="B3285">
        <v>1.299410265418764E-4</v>
      </c>
      <c r="C3285" s="9">
        <f>$E$4*Table154[[#This Row],[Potenza media oraria consumata normalizzata]]</f>
        <v>40.320700535944248</v>
      </c>
    </row>
    <row r="3286" spans="1:3" x14ac:dyDescent="0.3">
      <c r="A3286" s="4">
        <v>43602.833493923608</v>
      </c>
      <c r="B3286">
        <v>1.0656810553701772E-4</v>
      </c>
      <c r="C3286" s="9">
        <f>$E$4*Table154[[#This Row],[Potenza media oraria consumata normalizzata]]</f>
        <v>33.068083148136601</v>
      </c>
    </row>
    <row r="3287" spans="1:3" x14ac:dyDescent="0.3">
      <c r="A3287" s="4">
        <v>43602.875160648146</v>
      </c>
      <c r="B3287">
        <v>9.5712555051412243E-5</v>
      </c>
      <c r="C3287" s="9">
        <f>$E$4*Table154[[#This Row],[Potenza media oraria consumata normalizzata]]</f>
        <v>29.699605832453219</v>
      </c>
    </row>
    <row r="3288" spans="1:3" x14ac:dyDescent="0.3">
      <c r="A3288" s="4">
        <v>43602.916827372683</v>
      </c>
      <c r="B3288">
        <v>6.9532647388874372E-5</v>
      </c>
      <c r="C3288" s="9">
        <f>$E$4*Table154[[#This Row],[Potenza media oraria consumata normalizzata]]</f>
        <v>21.575980484767719</v>
      </c>
    </row>
    <row r="3289" spans="1:3" x14ac:dyDescent="0.3">
      <c r="A3289" s="4">
        <v>43602.95849409722</v>
      </c>
      <c r="B3289">
        <v>7.9636076680799102E-5</v>
      </c>
      <c r="C3289" s="9">
        <f>$E$4*Table154[[#This Row],[Potenza media oraria consumata normalizzata]]</f>
        <v>24.711074594051961</v>
      </c>
    </row>
    <row r="3290" spans="1:3" x14ac:dyDescent="0.3">
      <c r="A3290" s="4">
        <v>43603.000160821757</v>
      </c>
      <c r="B3290">
        <v>6.002580195992459E-5</v>
      </c>
      <c r="C3290" s="9">
        <f>$E$4*Table154[[#This Row],[Potenza media oraria consumata normalizzata]]</f>
        <v>18.626006348164601</v>
      </c>
    </row>
    <row r="3291" spans="1:3" x14ac:dyDescent="0.3">
      <c r="A3291" s="4">
        <v>43603.041827546294</v>
      </c>
      <c r="B3291">
        <v>6.5371356035719673E-5</v>
      </c>
      <c r="C3291" s="9">
        <f>$E$4*Table154[[#This Row],[Potenza media oraria consumata normalizzata]]</f>
        <v>20.284731777883813</v>
      </c>
    </row>
    <row r="3292" spans="1:3" x14ac:dyDescent="0.3">
      <c r="A3292" s="4">
        <v>43603.083494270832</v>
      </c>
      <c r="B3292">
        <v>7.408998051772531E-5</v>
      </c>
      <c r="C3292" s="9">
        <f>$E$4*Table154[[#This Row],[Potenza media oraria consumata normalizzata]]</f>
        <v>22.990120954650163</v>
      </c>
    </row>
    <row r="3293" spans="1:3" x14ac:dyDescent="0.3">
      <c r="A3293" s="4">
        <v>43603.125160995369</v>
      </c>
      <c r="B3293">
        <v>6.7335467432824508E-5</v>
      </c>
      <c r="C3293" s="9">
        <f>$E$4*Table154[[#This Row],[Potenza media oraria consumata normalizzata]]</f>
        <v>20.894195544405445</v>
      </c>
    </row>
    <row r="3294" spans="1:3" x14ac:dyDescent="0.3">
      <c r="A3294" s="4">
        <v>43603.166827719906</v>
      </c>
      <c r="B3294">
        <v>7.3218737013117734E-5</v>
      </c>
      <c r="C3294" s="9">
        <f>$E$4*Table154[[#This Row],[Potenza media oraria consumata normalizzata]]</f>
        <v>22.719774095170433</v>
      </c>
    </row>
    <row r="3295" spans="1:3" x14ac:dyDescent="0.3">
      <c r="A3295" s="4">
        <v>43603.208494444443</v>
      </c>
      <c r="B3295">
        <v>1.057537266129691E-4</v>
      </c>
      <c r="C3295" s="9">
        <f>$E$4*Table154[[#This Row],[Potenza media oraria consumata normalizzata]]</f>
        <v>32.81538136800431</v>
      </c>
    </row>
    <row r="3296" spans="1:3" x14ac:dyDescent="0.3">
      <c r="A3296" s="4">
        <v>43603.25016116898</v>
      </c>
      <c r="B3296">
        <v>9.6196191025712364E-5</v>
      </c>
      <c r="C3296" s="9">
        <f>$E$4*Table154[[#This Row],[Potenza media oraria consumata normalizzata]]</f>
        <v>29.849678075278547</v>
      </c>
    </row>
    <row r="3297" spans="1:3" x14ac:dyDescent="0.3">
      <c r="A3297" s="4">
        <v>43603.291827893518</v>
      </c>
      <c r="B3297">
        <v>9.978030728679552E-5</v>
      </c>
      <c r="C3297" s="9">
        <f>$E$4*Table154[[#This Row],[Potenza media oraria consumata normalizzata]]</f>
        <v>30.96182935109265</v>
      </c>
    </row>
    <row r="3298" spans="1:3" x14ac:dyDescent="0.3">
      <c r="A3298" s="4">
        <v>43603.333494618055</v>
      </c>
      <c r="B3298">
        <v>9.0636381288528085E-5</v>
      </c>
      <c r="C3298" s="9">
        <f>$E$4*Table154[[#This Row],[Potenza media oraria consumata normalizzata]]</f>
        <v>28.124469113830266</v>
      </c>
    </row>
    <row r="3299" spans="1:3" x14ac:dyDescent="0.3">
      <c r="A3299" s="4">
        <v>43603.375161342592</v>
      </c>
      <c r="B3299">
        <v>1.1001618668004794E-4</v>
      </c>
      <c r="C3299" s="9">
        <f>$E$4*Table154[[#This Row],[Potenza media oraria consumata normalizzata]]</f>
        <v>34.138022726818875</v>
      </c>
    </row>
    <row r="3300" spans="1:3" x14ac:dyDescent="0.3">
      <c r="A3300" s="4">
        <v>43603.416828067129</v>
      </c>
      <c r="B3300">
        <v>1.0610561327296103E-4</v>
      </c>
      <c r="C3300" s="9">
        <f>$E$4*Table154[[#This Row],[Potenza media oraria consumata normalizzata]]</f>
        <v>32.924571798599807</v>
      </c>
    </row>
    <row r="3301" spans="1:3" x14ac:dyDescent="0.3">
      <c r="A3301" s="4">
        <v>43603.458494791666</v>
      </c>
      <c r="B3301">
        <v>8.1893794018126148E-5</v>
      </c>
      <c r="C3301" s="9">
        <f>$E$4*Table154[[#This Row],[Potenza media oraria consumata normalizzata]]</f>
        <v>25.411644283824543</v>
      </c>
    </row>
    <row r="3302" spans="1:3" x14ac:dyDescent="0.3">
      <c r="A3302" s="4">
        <v>43603.500161516204</v>
      </c>
      <c r="B3302">
        <v>9.5217170895932706E-5</v>
      </c>
      <c r="C3302" s="9">
        <f>$E$4*Table154[[#This Row],[Potenza media oraria consumata normalizzata]]</f>
        <v>29.54588812900792</v>
      </c>
    </row>
    <row r="3303" spans="1:3" x14ac:dyDescent="0.3">
      <c r="A3303" s="4">
        <v>43603.541828240741</v>
      </c>
      <c r="B3303">
        <v>9.5423559364042387E-5</v>
      </c>
      <c r="C3303" s="9">
        <f>$E$4*Table154[[#This Row],[Potenza media oraria consumata normalizzata]]</f>
        <v>29.609930470662352</v>
      </c>
    </row>
    <row r="3304" spans="1:3" x14ac:dyDescent="0.3">
      <c r="A3304" s="4">
        <v>43603.583494965278</v>
      </c>
      <c r="B3304">
        <v>1.0378351478919759E-4</v>
      </c>
      <c r="C3304" s="9">
        <f>$E$4*Table154[[#This Row],[Potenza media oraria consumata normalizzata]]</f>
        <v>32.204024639088011</v>
      </c>
    </row>
    <row r="3305" spans="1:3" x14ac:dyDescent="0.3">
      <c r="A3305" s="4">
        <v>43603.625161689815</v>
      </c>
      <c r="B3305">
        <v>8.9225154750668416E-5</v>
      </c>
      <c r="C3305" s="9">
        <f>$E$4*Table154[[#This Row],[Potenza media oraria consumata normalizzata]]</f>
        <v>27.686565519132408</v>
      </c>
    </row>
    <row r="3306" spans="1:3" x14ac:dyDescent="0.3">
      <c r="A3306" s="4">
        <v>43603.666828414352</v>
      </c>
      <c r="B3306">
        <v>9.096560635686471E-5</v>
      </c>
      <c r="C3306" s="9">
        <f>$E$4*Table154[[#This Row],[Potenza media oraria consumata normalizzata]]</f>
        <v>28.226627652535118</v>
      </c>
    </row>
    <row r="3307" spans="1:3" x14ac:dyDescent="0.3">
      <c r="A3307" s="4">
        <v>43603.70849513889</v>
      </c>
      <c r="B3307">
        <v>1.0356975037050442E-4</v>
      </c>
      <c r="C3307" s="9">
        <f>$E$4*Table154[[#This Row],[Potenza media oraria consumata normalizzata]]</f>
        <v>32.137693539967522</v>
      </c>
    </row>
    <row r="3308" spans="1:3" x14ac:dyDescent="0.3">
      <c r="A3308" s="4">
        <v>43603.750161863427</v>
      </c>
      <c r="B3308">
        <v>1.769683246579552E-4</v>
      </c>
      <c r="C3308" s="9">
        <f>$E$4*Table154[[#This Row],[Potenza media oraria consumata normalizzata]]</f>
        <v>54.913271141363495</v>
      </c>
    </row>
    <row r="3309" spans="1:3" x14ac:dyDescent="0.3">
      <c r="A3309" s="4">
        <v>43603.791828587964</v>
      </c>
      <c r="B3309">
        <v>1.1753152761021486E-4</v>
      </c>
      <c r="C3309" s="9">
        <f>$E$4*Table154[[#This Row],[Potenza media oraria consumata normalizzata]]</f>
        <v>36.470033017449673</v>
      </c>
    </row>
    <row r="3310" spans="1:3" x14ac:dyDescent="0.3">
      <c r="A3310" s="4">
        <v>43603.833495312501</v>
      </c>
      <c r="B3310">
        <v>1.2095906935547258E-4</v>
      </c>
      <c r="C3310" s="9">
        <f>$E$4*Table154[[#This Row],[Potenza media oraria consumata normalizzata]]</f>
        <v>37.533599221003143</v>
      </c>
    </row>
    <row r="3311" spans="1:3" x14ac:dyDescent="0.3">
      <c r="A3311" s="4">
        <v>43603.875162037039</v>
      </c>
      <c r="B3311">
        <v>1.0455688214252579E-4</v>
      </c>
      <c r="C3311" s="9">
        <f>$E$4*Table154[[#This Row],[Potenza media oraria consumata normalizzata]]</f>
        <v>32.444000528825754</v>
      </c>
    </row>
    <row r="3312" spans="1:3" x14ac:dyDescent="0.3">
      <c r="A3312" s="4">
        <v>43603.916828761576</v>
      </c>
      <c r="B3312">
        <v>1.0023044877836407E-4</v>
      </c>
      <c r="C3312" s="9">
        <f>$E$4*Table154[[#This Row],[Potenza media oraria consumata normalizzata]]</f>
        <v>31.101508255926372</v>
      </c>
    </row>
    <row r="3313" spans="1:3" x14ac:dyDescent="0.3">
      <c r="A3313" s="4">
        <v>43603.958495486113</v>
      </c>
      <c r="B3313">
        <v>7.6678823192586945E-5</v>
      </c>
      <c r="C3313" s="9">
        <f>$E$4*Table154[[#This Row],[Potenza media oraria consumata normalizzata]]</f>
        <v>23.793438836659728</v>
      </c>
    </row>
    <row r="3314" spans="1:3" x14ac:dyDescent="0.3">
      <c r="A3314" s="4">
        <v>43604.00016221065</v>
      </c>
      <c r="B3314">
        <v>6.9853853110945152E-5</v>
      </c>
      <c r="C3314" s="9">
        <f>$E$4*Table154[[#This Row],[Potenza media oraria consumata normalizzata]]</f>
        <v>21.67565062032628</v>
      </c>
    </row>
    <row r="3315" spans="1:3" x14ac:dyDescent="0.3">
      <c r="A3315" s="4">
        <v>43604.041828935187</v>
      </c>
      <c r="B3315">
        <v>5.66471501324072E-5</v>
      </c>
      <c r="C3315" s="9">
        <f>$E$4*Table154[[#This Row],[Potenza media oraria consumata normalizzata]]</f>
        <v>17.577610686085954</v>
      </c>
    </row>
    <row r="3316" spans="1:3" x14ac:dyDescent="0.3">
      <c r="A3316" s="4">
        <v>43604.083495659725</v>
      </c>
      <c r="B3316">
        <v>7.6036291107732255E-5</v>
      </c>
      <c r="C3316" s="9">
        <f>$E$4*Table154[[#This Row],[Potenza media oraria consumata normalizzata]]</f>
        <v>23.594061130729319</v>
      </c>
    </row>
    <row r="3317" spans="1:3" x14ac:dyDescent="0.3">
      <c r="A3317" s="4">
        <v>43604.125162384262</v>
      </c>
      <c r="B3317">
        <v>6.362514308815725E-5</v>
      </c>
      <c r="C3317" s="9">
        <f>$E$4*Table154[[#This Row],[Potenza media oraria consumata normalizzata]]</f>
        <v>19.742881900255195</v>
      </c>
    </row>
    <row r="3318" spans="1:3" x14ac:dyDescent="0.3">
      <c r="A3318" s="4">
        <v>43604.166829108799</v>
      </c>
      <c r="B3318">
        <v>6.5853651295958701E-5</v>
      </c>
      <c r="C3318" s="9">
        <f>$E$4*Table154[[#This Row],[Potenza media oraria consumata normalizzata]]</f>
        <v>20.434387997135985</v>
      </c>
    </row>
    <row r="3319" spans="1:3" x14ac:dyDescent="0.3">
      <c r="A3319" s="4">
        <v>43604.208495833336</v>
      </c>
      <c r="B3319">
        <v>9.2366379947299944E-5</v>
      </c>
      <c r="C3319" s="9">
        <f>$E$4*Table154[[#This Row],[Potenza media oraria consumata normalizzata]]</f>
        <v>28.661287697647172</v>
      </c>
    </row>
    <row r="3320" spans="1:3" x14ac:dyDescent="0.3">
      <c r="A3320" s="4">
        <v>43604.250162557873</v>
      </c>
      <c r="B3320">
        <v>8.1893920031370516E-5</v>
      </c>
      <c r="C3320" s="9">
        <f>$E$4*Table154[[#This Row],[Potenza media oraria consumata normalizzata]]</f>
        <v>25.411683385734271</v>
      </c>
    </row>
    <row r="3321" spans="1:3" x14ac:dyDescent="0.3">
      <c r="A3321" s="4">
        <v>43604.291829282411</v>
      </c>
      <c r="B3321">
        <v>9.2520392824390151E-5</v>
      </c>
      <c r="C3321" s="9">
        <f>$E$4*Table154[[#This Row],[Potenza media oraria consumata normalizzata]]</f>
        <v>28.709077893408264</v>
      </c>
    </row>
    <row r="3322" spans="1:3" x14ac:dyDescent="0.3">
      <c r="A3322" s="4">
        <v>43604.333496006948</v>
      </c>
      <c r="B3322">
        <v>8.6572223004574629E-5</v>
      </c>
      <c r="C3322" s="9">
        <f>$E$4*Table154[[#This Row],[Potenza media oraria consumata normalizzata]]</f>
        <v>26.863360798319508</v>
      </c>
    </row>
    <row r="3323" spans="1:3" x14ac:dyDescent="0.3">
      <c r="A3323" s="4">
        <v>43604.375162731485</v>
      </c>
      <c r="B3323">
        <v>8.581784995871037E-5</v>
      </c>
      <c r="C3323" s="9">
        <f>$E$4*Table154[[#This Row],[Potenza media oraria consumata normalizzata]]</f>
        <v>26.629278842187826</v>
      </c>
    </row>
    <row r="3324" spans="1:3" x14ac:dyDescent="0.3">
      <c r="A3324" s="4">
        <v>43604.416829456015</v>
      </c>
      <c r="B3324">
        <v>1.1938463993657551E-4</v>
      </c>
      <c r="C3324" s="9">
        <f>$E$4*Table154[[#This Row],[Potenza media oraria consumata normalizzata]]</f>
        <v>37.045053772319385</v>
      </c>
    </row>
    <row r="3325" spans="1:3" x14ac:dyDescent="0.3">
      <c r="A3325" s="4">
        <v>43604.458496180552</v>
      </c>
      <c r="B3325">
        <v>9.7691998881084641E-5</v>
      </c>
      <c r="C3325" s="9">
        <f>$E$4*Table154[[#This Row],[Potenza media oraria consumata normalizzata]]</f>
        <v>30.313827252800564</v>
      </c>
    </row>
    <row r="3326" spans="1:3" x14ac:dyDescent="0.3">
      <c r="A3326" s="4">
        <v>43604.500162905089</v>
      </c>
      <c r="B3326">
        <v>9.7293229392436475E-5</v>
      </c>
      <c r="C3326" s="9">
        <f>$E$4*Table154[[#This Row],[Potenza media oraria consumata normalizzata]]</f>
        <v>30.190089080473037</v>
      </c>
    </row>
    <row r="3327" spans="1:3" x14ac:dyDescent="0.3">
      <c r="A3327" s="4">
        <v>43604.541829629627</v>
      </c>
      <c r="B3327">
        <v>7.100545140906398E-5</v>
      </c>
      <c r="C3327" s="9">
        <f>$E$4*Table154[[#This Row],[Potenza media oraria consumata normalizzata]]</f>
        <v>22.032991572232554</v>
      </c>
    </row>
    <row r="3328" spans="1:3" x14ac:dyDescent="0.3">
      <c r="A3328" s="4">
        <v>43604.583496354164</v>
      </c>
      <c r="B3328">
        <v>7.458752837818178E-5</v>
      </c>
      <c r="C3328" s="9">
        <f>$E$4*Table154[[#This Row],[Potenza media oraria consumata normalizzata]]</f>
        <v>23.144510055749805</v>
      </c>
    </row>
    <row r="3329" spans="1:3" x14ac:dyDescent="0.3">
      <c r="A3329" s="4">
        <v>43604.625163078701</v>
      </c>
      <c r="B3329">
        <v>7.0924149527354854E-5</v>
      </c>
      <c r="C3329" s="9">
        <f>$E$4*Table154[[#This Row],[Potenza media oraria consumata normalizzata]]</f>
        <v>22.007763598338212</v>
      </c>
    </row>
    <row r="3330" spans="1:3" x14ac:dyDescent="0.3">
      <c r="A3330" s="4">
        <v>43604.666829803238</v>
      </c>
      <c r="B3330">
        <v>8.8240875900356906E-5</v>
      </c>
      <c r="C3330" s="9">
        <f>$E$4*Table154[[#This Row],[Potenza media oraria consumata normalizzata]]</f>
        <v>27.381143791880749</v>
      </c>
    </row>
    <row r="3331" spans="1:3" x14ac:dyDescent="0.3">
      <c r="A3331" s="4">
        <v>43604.708496527775</v>
      </c>
      <c r="B3331">
        <v>9.9280169141857758E-5</v>
      </c>
      <c r="C3331" s="9">
        <f>$E$4*Table154[[#This Row],[Potenza media oraria consumata normalizzata]]</f>
        <v>30.806636484718464</v>
      </c>
    </row>
    <row r="3332" spans="1:3" x14ac:dyDescent="0.3">
      <c r="A3332" s="4">
        <v>43604.750163252313</v>
      </c>
      <c r="B3332">
        <v>1.0885700032462699E-4</v>
      </c>
      <c r="C3332" s="9">
        <f>$E$4*Table154[[#This Row],[Potenza media oraria consumata normalizzata]]</f>
        <v>33.778327200731759</v>
      </c>
    </row>
    <row r="3333" spans="1:3" x14ac:dyDescent="0.3">
      <c r="A3333" s="4">
        <v>43604.79182997685</v>
      </c>
      <c r="B3333">
        <v>1.0935945139243392E-4</v>
      </c>
      <c r="C3333" s="9">
        <f>$E$4*Table154[[#This Row],[Potenza media oraria consumata normalizzata]]</f>
        <v>33.934237767072247</v>
      </c>
    </row>
    <row r="3334" spans="1:3" x14ac:dyDescent="0.3">
      <c r="A3334" s="4">
        <v>43604.833496701387</v>
      </c>
      <c r="B3334">
        <v>7.5616575947162293E-5</v>
      </c>
      <c r="C3334" s="9">
        <f>$E$4*Table154[[#This Row],[Potenza media oraria consumata normalizzata]]</f>
        <v>23.46382351640446</v>
      </c>
    </row>
    <row r="3335" spans="1:3" x14ac:dyDescent="0.3">
      <c r="A3335" s="4">
        <v>43604.875163425924</v>
      </c>
      <c r="B3335">
        <v>9.2407788151588696E-5</v>
      </c>
      <c r="C3335" s="9">
        <f>$E$4*Table154[[#This Row],[Potenza media oraria consumata normalizzata]]</f>
        <v>28.674136663437974</v>
      </c>
    </row>
    <row r="3336" spans="1:3" x14ac:dyDescent="0.3">
      <c r="A3336" s="4">
        <v>43604.916830150461</v>
      </c>
      <c r="B3336">
        <v>7.8671051337329224E-5</v>
      </c>
      <c r="C3336" s="9">
        <f>$E$4*Table154[[#This Row],[Potenza media oraria consumata normalizzata]]</f>
        <v>24.411627229973259</v>
      </c>
    </row>
    <row r="3337" spans="1:3" x14ac:dyDescent="0.3">
      <c r="A3337" s="4">
        <v>43604.958496874999</v>
      </c>
      <c r="B3337">
        <v>7.8569046353073411E-5</v>
      </c>
      <c r="C3337" s="9">
        <f>$E$4*Table154[[#This Row],[Potenza media oraria consumata normalizzata]]</f>
        <v>24.37997508335868</v>
      </c>
    </row>
    <row r="3338" spans="1:3" x14ac:dyDescent="0.3">
      <c r="A3338" s="4">
        <v>43605.000163599536</v>
      </c>
      <c r="B3338">
        <v>7.8600461466074757E-5</v>
      </c>
      <c r="C3338" s="9">
        <f>$E$4*Table154[[#This Row],[Potenza media oraria consumata normalizzata]]</f>
        <v>24.389723192922997</v>
      </c>
    </row>
    <row r="3339" spans="1:3" x14ac:dyDescent="0.3">
      <c r="A3339" s="4">
        <v>43605.041830324073</v>
      </c>
      <c r="B3339">
        <v>7.710912648799801E-5</v>
      </c>
      <c r="C3339" s="9">
        <f>$E$4*Table154[[#This Row],[Potenza media oraria consumata normalizzata]]</f>
        <v>23.926961949225781</v>
      </c>
    </row>
    <row r="3340" spans="1:3" x14ac:dyDescent="0.3">
      <c r="A3340" s="4">
        <v>43605.08349704861</v>
      </c>
      <c r="B3340">
        <v>7.5343507415748945E-5</v>
      </c>
      <c r="C3340" s="9">
        <f>$E$4*Table154[[#This Row],[Potenza media oraria consumata normalizzata]]</f>
        <v>23.379090351106896</v>
      </c>
    </row>
    <row r="3341" spans="1:3" x14ac:dyDescent="0.3">
      <c r="A3341" s="4">
        <v>43605.125163773148</v>
      </c>
      <c r="B3341">
        <v>8.1550348915465249E-5</v>
      </c>
      <c r="C3341" s="9">
        <f>$E$4*Table154[[#This Row],[Potenza media oraria consumata normalizzata]]</f>
        <v>25.305073268468867</v>
      </c>
    </row>
    <row r="3342" spans="1:3" x14ac:dyDescent="0.3">
      <c r="A3342" s="4">
        <v>43605.166830497685</v>
      </c>
      <c r="B3342">
        <v>8.6046560428556992E-5</v>
      </c>
      <c r="C3342" s="9">
        <f>$E$4*Table154[[#This Row],[Potenza media oraria consumata normalizzata]]</f>
        <v>26.700247700981233</v>
      </c>
    </row>
    <row r="3343" spans="1:3" x14ac:dyDescent="0.3">
      <c r="A3343" s="4">
        <v>43605.208497222222</v>
      </c>
      <c r="B3343">
        <v>1.0973912422363716E-4</v>
      </c>
      <c r="C3343" s="9">
        <f>$E$4*Table154[[#This Row],[Potenza media oraria consumata normalizzata]]</f>
        <v>34.052050246594611</v>
      </c>
    </row>
    <row r="3344" spans="1:3" x14ac:dyDescent="0.3">
      <c r="A3344" s="4">
        <v>43605.250163946759</v>
      </c>
      <c r="B3344">
        <v>1.0477263000528993E-4</v>
      </c>
      <c r="C3344" s="9">
        <f>$E$4*Table154[[#This Row],[Potenza media oraria consumata normalizzata]]</f>
        <v>32.510947090641466</v>
      </c>
    </row>
    <row r="3345" spans="1:3" x14ac:dyDescent="0.3">
      <c r="A3345" s="4">
        <v>43605.291830671296</v>
      </c>
      <c r="B3345">
        <v>8.2813520672846114E-5</v>
      </c>
      <c r="C3345" s="9">
        <f>$E$4*Table154[[#This Row],[Potenza media oraria consumata normalizzata]]</f>
        <v>25.69703546478415</v>
      </c>
    </row>
    <row r="3346" spans="1:3" x14ac:dyDescent="0.3">
      <c r="A3346" s="4">
        <v>43605.333497395834</v>
      </c>
      <c r="B3346">
        <v>1.009082564955681E-4</v>
      </c>
      <c r="C3346" s="9">
        <f>$E$4*Table154[[#This Row],[Potenza media oraria consumata normalizzata]]</f>
        <v>31.311831990574781</v>
      </c>
    </row>
    <row r="3347" spans="1:3" x14ac:dyDescent="0.3">
      <c r="A3347" s="4">
        <v>43605.375164120371</v>
      </c>
      <c r="B3347">
        <v>9.4097992796439707E-5</v>
      </c>
      <c r="C3347" s="9">
        <f>$E$4*Table154[[#This Row],[Potenza media oraria consumata normalizzata]]</f>
        <v>29.19860716473524</v>
      </c>
    </row>
    <row r="3348" spans="1:3" x14ac:dyDescent="0.3">
      <c r="A3348" s="4">
        <v>43605.416830844908</v>
      </c>
      <c r="B3348">
        <v>8.8711370122842068E-5</v>
      </c>
      <c r="C3348" s="9">
        <f>$E$4*Table154[[#This Row],[Potenza media oraria consumata normalizzata]]</f>
        <v>27.527138149117892</v>
      </c>
    </row>
    <row r="3349" spans="1:3" x14ac:dyDescent="0.3">
      <c r="A3349" s="4">
        <v>43605.458497569445</v>
      </c>
      <c r="B3349">
        <v>1.1177313217081851E-4</v>
      </c>
      <c r="C3349" s="9">
        <f>$E$4*Table154[[#This Row],[Potenza media oraria consumata normalizzata]]</f>
        <v>34.683202912604983</v>
      </c>
    </row>
    <row r="3350" spans="1:3" x14ac:dyDescent="0.3">
      <c r="A3350" s="4">
        <v>43605.500164293982</v>
      </c>
      <c r="B3350">
        <v>1.3657260530768357E-4</v>
      </c>
      <c r="C3350" s="9">
        <f>$E$4*Table154[[#This Row],[Potenza media oraria consumata normalizzata]]</f>
        <v>42.378479426974209</v>
      </c>
    </row>
    <row r="3351" spans="1:3" x14ac:dyDescent="0.3">
      <c r="A3351" s="4">
        <v>43605.54183101852</v>
      </c>
      <c r="B3351">
        <v>8.328421392007394E-5</v>
      </c>
      <c r="C3351" s="9">
        <f>$E$4*Table154[[#This Row],[Potenza media oraria consumata normalizzata]]</f>
        <v>25.843091579398944</v>
      </c>
    </row>
    <row r="3352" spans="1:3" x14ac:dyDescent="0.3">
      <c r="A3352" s="4">
        <v>43605.583497743057</v>
      </c>
      <c r="B3352">
        <v>8.5223216716089011E-5</v>
      </c>
      <c r="C3352" s="9">
        <f>$E$4*Table154[[#This Row],[Potenza media oraria consumata normalizzata]]</f>
        <v>26.44476414700242</v>
      </c>
    </row>
    <row r="3353" spans="1:3" x14ac:dyDescent="0.3">
      <c r="A3353" s="4">
        <v>43605.625164467594</v>
      </c>
      <c r="B3353">
        <v>8.9392300877887465E-5</v>
      </c>
      <c r="C3353" s="9">
        <f>$E$4*Table154[[#This Row],[Potenza media oraria consumata normalizzata]]</f>
        <v>27.738430962408479</v>
      </c>
    </row>
    <row r="3354" spans="1:3" x14ac:dyDescent="0.3">
      <c r="A3354" s="4">
        <v>43605.666831192131</v>
      </c>
      <c r="B3354">
        <v>8.4999440614963762E-5</v>
      </c>
      <c r="C3354" s="9">
        <f>$E$4*Table154[[#This Row],[Potenza media oraria consumata normalizzata]]</f>
        <v>26.375326422823257</v>
      </c>
    </row>
    <row r="3355" spans="1:3" x14ac:dyDescent="0.3">
      <c r="A3355" s="4">
        <v>43605.708497916668</v>
      </c>
      <c r="B3355">
        <v>9.9456966717558751E-5</v>
      </c>
      <c r="C3355" s="9">
        <f>$E$4*Table154[[#This Row],[Potenza media oraria consumata normalizzata]]</f>
        <v>30.86149677245848</v>
      </c>
    </row>
    <row r="3356" spans="1:3" x14ac:dyDescent="0.3">
      <c r="A3356" s="4">
        <v>43605.750164641206</v>
      </c>
      <c r="B3356">
        <v>1.2989072831114394E-4</v>
      </c>
      <c r="C3356" s="9">
        <f>$E$4*Table154[[#This Row],[Potenza media oraria consumata normalizzata]]</f>
        <v>40.305092994947962</v>
      </c>
    </row>
    <row r="3357" spans="1:3" x14ac:dyDescent="0.3">
      <c r="A3357" s="4">
        <v>43605.791831365743</v>
      </c>
      <c r="B3357">
        <v>1.7029683264203419E-4</v>
      </c>
      <c r="C3357" s="9">
        <f>$E$4*Table154[[#This Row],[Potenza media oraria consumata normalizzata]]</f>
        <v>52.843107168823209</v>
      </c>
    </row>
    <row r="3358" spans="1:3" x14ac:dyDescent="0.3">
      <c r="A3358" s="4">
        <v>43605.83349809028</v>
      </c>
      <c r="B3358">
        <v>8.7264862542877952E-5</v>
      </c>
      <c r="C3358" s="9">
        <f>$E$4*Table154[[#This Row],[Potenza media oraria consumata normalizzata]]</f>
        <v>27.078286847055029</v>
      </c>
    </row>
    <row r="3359" spans="1:3" x14ac:dyDescent="0.3">
      <c r="A3359" s="4">
        <v>43605.875164814817</v>
      </c>
      <c r="B3359">
        <v>9.8260786245304185E-5</v>
      </c>
      <c r="C3359" s="9">
        <f>$E$4*Table154[[#This Row],[Potenza media oraria consumata normalizzata]]</f>
        <v>30.49032197191789</v>
      </c>
    </row>
    <row r="3360" spans="1:3" x14ac:dyDescent="0.3">
      <c r="A3360" s="4">
        <v>43605.916831539354</v>
      </c>
      <c r="B3360">
        <v>9.9175953665922096E-5</v>
      </c>
      <c r="C3360" s="9">
        <f>$E$4*Table154[[#This Row],[Potenza media oraria consumata normalizzata]]</f>
        <v>30.774298422535626</v>
      </c>
    </row>
    <row r="3361" spans="1:3" x14ac:dyDescent="0.3">
      <c r="A3361" s="4">
        <v>43605.958498263892</v>
      </c>
      <c r="B3361">
        <v>8.7277912373772966E-5</v>
      </c>
      <c r="C3361" s="9">
        <f>$E$4*Table154[[#This Row],[Potenza media oraria consumata normalizzata]]</f>
        <v>27.082336209581751</v>
      </c>
    </row>
    <row r="3362" spans="1:3" x14ac:dyDescent="0.3">
      <c r="A3362" s="4">
        <v>43606.000164988429</v>
      </c>
      <c r="B3362">
        <v>6.8703953853570168E-5</v>
      </c>
      <c r="C3362" s="9">
        <f>$E$4*Table154[[#This Row],[Potenza media oraria consumata normalizzata]]</f>
        <v>21.318836880762824</v>
      </c>
    </row>
    <row r="3363" spans="1:3" x14ac:dyDescent="0.3">
      <c r="A3363" s="4">
        <v>43606.041831712966</v>
      </c>
      <c r="B3363">
        <v>5.7720617450654878E-5</v>
      </c>
      <c r="C3363" s="9">
        <f>$E$4*Table154[[#This Row],[Potenza media oraria consumata normalizzata]]</f>
        <v>17.910707594938209</v>
      </c>
    </row>
    <row r="3364" spans="1:3" x14ac:dyDescent="0.3">
      <c r="A3364" s="4">
        <v>43606.083498437503</v>
      </c>
      <c r="B3364">
        <v>6.2303572810131416E-5</v>
      </c>
      <c r="C3364" s="9">
        <f>$E$4*Table154[[#This Row],[Potenza media oraria consumata normalizzata]]</f>
        <v>19.332798642983779</v>
      </c>
    </row>
    <row r="3365" spans="1:3" x14ac:dyDescent="0.3">
      <c r="A3365" s="4">
        <v>43606.125165162041</v>
      </c>
      <c r="B3365">
        <v>7.4656417879620025E-5</v>
      </c>
      <c r="C3365" s="9">
        <f>$E$4*Table154[[#This Row],[Potenza media oraria consumata normalizzata]]</f>
        <v>23.165886468046093</v>
      </c>
    </row>
    <row r="3366" spans="1:3" x14ac:dyDescent="0.3">
      <c r="A3366" s="4">
        <v>43606.16683188657</v>
      </c>
      <c r="B3366">
        <v>6.3380996004327184E-5</v>
      </c>
      <c r="C3366" s="9">
        <f>$E$4*Table154[[#This Row],[Potenza media oraria consumata normalizzata]]</f>
        <v>19.667123060142725</v>
      </c>
    </row>
    <row r="3367" spans="1:3" x14ac:dyDescent="0.3">
      <c r="A3367" s="4">
        <v>43606.208498611108</v>
      </c>
      <c r="B3367">
        <v>4.0184085586709486E-5</v>
      </c>
      <c r="C3367" s="9">
        <f>$E$4*Table154[[#This Row],[Potenza media oraria consumata normalizzata]]</f>
        <v>12.469121757555953</v>
      </c>
    </row>
    <row r="3368" spans="1:3" x14ac:dyDescent="0.3">
      <c r="A3368" s="4">
        <v>43606.250165335645</v>
      </c>
      <c r="B3368">
        <v>9.2790594683865951E-5</v>
      </c>
      <c r="C3368" s="9">
        <f>$E$4*Table154[[#This Row],[Potenza media oraria consumata normalizzata]]</f>
        <v>28.792921530403603</v>
      </c>
    </row>
    <row r="3369" spans="1:3" x14ac:dyDescent="0.3">
      <c r="A3369" s="4">
        <v>43606.291832060182</v>
      </c>
      <c r="B3369">
        <v>7.3326818331220789E-5</v>
      </c>
      <c r="C3369" s="9">
        <f>$E$4*Table154[[#This Row],[Potenza media oraria consumata normalizzata]]</f>
        <v>22.75331172817781</v>
      </c>
    </row>
    <row r="3370" spans="1:3" x14ac:dyDescent="0.3">
      <c r="A3370" s="4">
        <v>43606.333498784719</v>
      </c>
      <c r="B3370">
        <v>6.519627272104436E-5</v>
      </c>
      <c r="C3370" s="9">
        <f>$E$4*Table154[[#This Row],[Potenza media oraria consumata normalizzata]]</f>
        <v>20.230403425340064</v>
      </c>
    </row>
    <row r="3371" spans="1:3" x14ac:dyDescent="0.3">
      <c r="A3371" s="4">
        <v>43606.375165509256</v>
      </c>
      <c r="B3371">
        <v>8.0814953836620543E-5</v>
      </c>
      <c r="C3371" s="9">
        <f>$E$4*Table154[[#This Row],[Potenza media oraria consumata normalizzata]]</f>
        <v>25.076880175503355</v>
      </c>
    </row>
    <row r="3372" spans="1:3" x14ac:dyDescent="0.3">
      <c r="A3372" s="4">
        <v>43606.416832233794</v>
      </c>
      <c r="B3372">
        <v>6.3569065805485383E-5</v>
      </c>
      <c r="C3372" s="9">
        <f>$E$4*Table154[[#This Row],[Potenza media oraria consumata normalizzata]]</f>
        <v>19.725481119442115</v>
      </c>
    </row>
    <row r="3373" spans="1:3" x14ac:dyDescent="0.3">
      <c r="A3373" s="4">
        <v>43606.458498958331</v>
      </c>
      <c r="B3373">
        <v>6.7314459594511672E-5</v>
      </c>
      <c r="C3373" s="9">
        <f>$E$4*Table154[[#This Row],[Potenza media oraria consumata normalizzata]]</f>
        <v>20.88767681217697</v>
      </c>
    </row>
    <row r="3374" spans="1:3" x14ac:dyDescent="0.3">
      <c r="A3374" s="4">
        <v>43606.500165682868</v>
      </c>
      <c r="B3374">
        <v>7.3508715854403317E-5</v>
      </c>
      <c r="C3374" s="9">
        <f>$E$4*Table154[[#This Row],[Potenza media oraria consumata normalizzata]]</f>
        <v>22.809754529621351</v>
      </c>
    </row>
    <row r="3375" spans="1:3" x14ac:dyDescent="0.3">
      <c r="A3375" s="4">
        <v>43606.541832407405</v>
      </c>
      <c r="B3375">
        <v>8.2602549846195911E-5</v>
      </c>
      <c r="C3375" s="9">
        <f>$E$4*Table154[[#This Row],[Potenza media oraria consumata normalizzata]]</f>
        <v>25.63157121727459</v>
      </c>
    </row>
    <row r="3376" spans="1:3" x14ac:dyDescent="0.3">
      <c r="A3376" s="4">
        <v>43606.583499131943</v>
      </c>
      <c r="B3376">
        <v>7.1551832268867776E-5</v>
      </c>
      <c r="C3376" s="9">
        <f>$E$4*Table154[[#This Row],[Potenza media oraria consumata normalizzata]]</f>
        <v>22.202533553029671</v>
      </c>
    </row>
    <row r="3377" spans="1:3" x14ac:dyDescent="0.3">
      <c r="A3377" s="4">
        <v>43606.62516585648</v>
      </c>
      <c r="B3377">
        <v>9.5960904140907809E-5</v>
      </c>
      <c r="C3377" s="9">
        <f>$E$4*Table154[[#This Row],[Potenza media oraria consumata normalizzata]]</f>
        <v>29.776668554923692</v>
      </c>
    </row>
    <row r="3378" spans="1:3" x14ac:dyDescent="0.3">
      <c r="A3378" s="4">
        <v>43606.666832581017</v>
      </c>
      <c r="B3378">
        <v>9.4217107241773915E-5</v>
      </c>
      <c r="C3378" s="9">
        <f>$E$4*Table154[[#This Row],[Potenza media oraria consumata normalizzata]]</f>
        <v>29.235568377122444</v>
      </c>
    </row>
    <row r="3379" spans="1:3" x14ac:dyDescent="0.3">
      <c r="A3379" s="4">
        <v>43606.708499305554</v>
      </c>
      <c r="B3379">
        <v>1.059647295134651E-4</v>
      </c>
      <c r="C3379" s="9">
        <f>$E$4*Table154[[#This Row],[Potenza media oraria consumata normalizzata]]</f>
        <v>32.880855568028224</v>
      </c>
    </row>
    <row r="3380" spans="1:3" x14ac:dyDescent="0.3">
      <c r="A3380" s="4">
        <v>43606.750166030091</v>
      </c>
      <c r="B3380">
        <v>1.4064101554562487E-4</v>
      </c>
      <c r="C3380" s="9">
        <f>$E$4*Table154[[#This Row],[Potenza media oraria consumata normalizzata]]</f>
        <v>43.640907123807395</v>
      </c>
    </row>
    <row r="3381" spans="1:3" x14ac:dyDescent="0.3">
      <c r="A3381" s="4">
        <v>43606.791832754629</v>
      </c>
      <c r="B3381">
        <v>9.2571300943347965E-5</v>
      </c>
      <c r="C3381" s="9">
        <f>$E$4*Table154[[#This Row],[Potenza media oraria consumata normalizzata]]</f>
        <v>28.724874682720873</v>
      </c>
    </row>
    <row r="3382" spans="1:3" x14ac:dyDescent="0.3">
      <c r="A3382" s="4">
        <v>43606.833499479166</v>
      </c>
      <c r="B3382">
        <v>8.5892106589493007E-5</v>
      </c>
      <c r="C3382" s="9">
        <f>$E$4*Table154[[#This Row],[Potenza media oraria consumata normalizzata]]</f>
        <v>26.652320674719679</v>
      </c>
    </row>
    <row r="3383" spans="1:3" x14ac:dyDescent="0.3">
      <c r="A3383" s="4">
        <v>43606.875166203703</v>
      </c>
      <c r="B3383">
        <v>7.9945311337255653E-5</v>
      </c>
      <c r="C3383" s="9">
        <f>$E$4*Table154[[#This Row],[Potenza media oraria consumata normalizzata]]</f>
        <v>24.807030107950428</v>
      </c>
    </row>
    <row r="3384" spans="1:3" x14ac:dyDescent="0.3">
      <c r="A3384" s="4">
        <v>43606.91683292824</v>
      </c>
      <c r="B3384">
        <v>7.7614740980800202E-5</v>
      </c>
      <c r="C3384" s="9">
        <f>$E$4*Table154[[#This Row],[Potenza media oraria consumata normalizzata]]</f>
        <v>24.083854126342302</v>
      </c>
    </row>
    <row r="3385" spans="1:3" x14ac:dyDescent="0.3">
      <c r="A3385" s="4">
        <v>43606.958499652777</v>
      </c>
      <c r="B3385">
        <v>6.5339598442763747E-5</v>
      </c>
      <c r="C3385" s="9">
        <f>$E$4*Table154[[#This Row],[Potenza media oraria consumata normalizzata]]</f>
        <v>20.274877396789591</v>
      </c>
    </row>
    <row r="3386" spans="1:3" x14ac:dyDescent="0.3">
      <c r="A3386" s="4">
        <v>43607.000166377315</v>
      </c>
      <c r="B3386">
        <v>6.4793585429584531E-5</v>
      </c>
      <c r="C3386" s="9">
        <f>$E$4*Table154[[#This Row],[Potenza media oraria consumata normalizzata]]</f>
        <v>20.105449558800078</v>
      </c>
    </row>
    <row r="3387" spans="1:3" x14ac:dyDescent="0.3">
      <c r="A3387" s="4">
        <v>43607.041833101852</v>
      </c>
      <c r="B3387">
        <v>6.8470230935359472E-5</v>
      </c>
      <c r="C3387" s="9">
        <f>$E$4*Table154[[#This Row],[Potenza media oraria consumata normalizzata]]</f>
        <v>21.246312659242044</v>
      </c>
    </row>
    <row r="3388" spans="1:3" x14ac:dyDescent="0.3">
      <c r="A3388" s="4">
        <v>43607.083499826389</v>
      </c>
      <c r="B3388">
        <v>6.9557567971124164E-5</v>
      </c>
      <c r="C3388" s="9">
        <f>$E$4*Table154[[#This Row],[Potenza media oraria consumata normalizzata]]</f>
        <v>21.583713341439829</v>
      </c>
    </row>
    <row r="3389" spans="1:3" x14ac:dyDescent="0.3">
      <c r="A3389" s="4">
        <v>43607.125166550926</v>
      </c>
      <c r="B3389">
        <v>6.9169597555586421E-5</v>
      </c>
      <c r="C3389" s="9">
        <f>$E$4*Table154[[#This Row],[Potenza media oraria consumata normalizzata]]</f>
        <v>21.463326121498465</v>
      </c>
    </row>
    <row r="3390" spans="1:3" x14ac:dyDescent="0.3">
      <c r="A3390" s="4">
        <v>43607.166833275463</v>
      </c>
      <c r="B3390">
        <v>7.6795367808359696E-5</v>
      </c>
      <c r="C3390" s="9">
        <f>$E$4*Table154[[#This Row],[Potenza media oraria consumata normalizzata]]</f>
        <v>23.829602630934012</v>
      </c>
    </row>
    <row r="3391" spans="1:3" x14ac:dyDescent="0.3">
      <c r="A3391" s="4">
        <v>43607.208500000001</v>
      </c>
      <c r="B3391">
        <v>1.0771774065251883E-4</v>
      </c>
      <c r="C3391" s="9">
        <f>$E$4*Table154[[#This Row],[Potenza media oraria consumata normalizzata]]</f>
        <v>33.424814924476593</v>
      </c>
    </row>
    <row r="3392" spans="1:3" x14ac:dyDescent="0.3">
      <c r="A3392" s="4">
        <v>43607.250166724538</v>
      </c>
      <c r="B3392">
        <v>8.6668592090076137E-5</v>
      </c>
      <c r="C3392" s="9">
        <f>$E$4*Table154[[#This Row],[Potenza media oraria consumata normalizzata]]</f>
        <v>26.893264125550626</v>
      </c>
    </row>
    <row r="3393" spans="1:3" x14ac:dyDescent="0.3">
      <c r="A3393" s="4">
        <v>43607.291833449075</v>
      </c>
      <c r="B3393">
        <v>6.9329021728271837E-5</v>
      </c>
      <c r="C3393" s="9">
        <f>$E$4*Table154[[#This Row],[Potenza media oraria consumata normalizzata]]</f>
        <v>21.512795442282751</v>
      </c>
    </row>
    <row r="3394" spans="1:3" x14ac:dyDescent="0.3">
      <c r="A3394" s="4">
        <v>43607.333500173612</v>
      </c>
      <c r="B3394">
        <v>7.1310861815878542E-5</v>
      </c>
      <c r="C3394" s="9">
        <f>$E$4*Table154[[#This Row],[Potenza media oraria consumata normalizzata]]</f>
        <v>22.127760421467112</v>
      </c>
    </row>
    <row r="3395" spans="1:3" x14ac:dyDescent="0.3">
      <c r="A3395" s="4">
        <v>43607.375166898149</v>
      </c>
      <c r="B3395">
        <v>7.1903792674837098E-5</v>
      </c>
      <c r="C3395" s="9">
        <f>$E$4*Table154[[#This Row],[Potenza media oraria consumata normalizzata]]</f>
        <v>22.311746867001951</v>
      </c>
    </row>
    <row r="3396" spans="1:3" x14ac:dyDescent="0.3">
      <c r="A3396" s="4">
        <v>43607.416833622687</v>
      </c>
      <c r="B3396">
        <v>7.1688283296063402E-5</v>
      </c>
      <c r="C3396" s="9">
        <f>$E$4*Table154[[#This Row],[Potenza media oraria consumata normalizzata]]</f>
        <v>22.244874306768473</v>
      </c>
    </row>
    <row r="3397" spans="1:3" x14ac:dyDescent="0.3">
      <c r="A3397" s="4">
        <v>43607.458500347224</v>
      </c>
      <c r="B3397">
        <v>9.5544045950908923E-5</v>
      </c>
      <c r="C3397" s="9">
        <f>$E$4*Table154[[#This Row],[Potenza media oraria consumata normalizzata]]</f>
        <v>29.647317458567038</v>
      </c>
    </row>
    <row r="3398" spans="1:3" x14ac:dyDescent="0.3">
      <c r="A3398" s="4">
        <v>43607.500167071761</v>
      </c>
      <c r="B3398">
        <v>1.0667486623283109E-4</v>
      </c>
      <c r="C3398" s="9">
        <f>$E$4*Table154[[#This Row],[Potenza media oraria consumata normalizzata]]</f>
        <v>33.101210992047484</v>
      </c>
    </row>
    <row r="3399" spans="1:3" x14ac:dyDescent="0.3">
      <c r="A3399" s="4">
        <v>43607.541833796298</v>
      </c>
      <c r="B3399">
        <v>8.8228224081514015E-5</v>
      </c>
      <c r="C3399" s="9">
        <f>$E$4*Table154[[#This Row],[Potenza media oraria consumata normalizzata]]</f>
        <v>27.377217932493799</v>
      </c>
    </row>
    <row r="3400" spans="1:3" x14ac:dyDescent="0.3">
      <c r="A3400" s="4">
        <v>43607.583500520836</v>
      </c>
      <c r="B3400">
        <v>5.1454545695791416E-5</v>
      </c>
      <c r="C3400" s="9">
        <f>$E$4*Table154[[#This Row],[Potenza media oraria consumata normalizzata]]</f>
        <v>15.966345529404077</v>
      </c>
    </row>
    <row r="3401" spans="1:3" x14ac:dyDescent="0.3">
      <c r="A3401" s="4">
        <v>43607.625167245373</v>
      </c>
      <c r="B3401">
        <v>7.8984633877638558E-5</v>
      </c>
      <c r="C3401" s="9">
        <f>$E$4*Table154[[#This Row],[Potenza media oraria consumata normalizzata]]</f>
        <v>24.508931892231246</v>
      </c>
    </row>
    <row r="3402" spans="1:3" x14ac:dyDescent="0.3">
      <c r="A3402" s="4">
        <v>43607.66683396991</v>
      </c>
      <c r="B3402">
        <v>9.3051882069845524E-5</v>
      </c>
      <c r="C3402" s="9">
        <f>$E$4*Table154[[#This Row],[Potenza media oraria consumata normalizzata]]</f>
        <v>28.873999006273067</v>
      </c>
    </row>
    <row r="3403" spans="1:3" x14ac:dyDescent="0.3">
      <c r="A3403" s="4">
        <v>43607.708500694447</v>
      </c>
      <c r="B3403">
        <v>1.0321565139184237E-4</v>
      </c>
      <c r="C3403" s="9">
        <f>$E$4*Table154[[#This Row],[Potenza media oraria consumata normalizzata]]</f>
        <v>32.027816626888686</v>
      </c>
    </row>
    <row r="3404" spans="1:3" x14ac:dyDescent="0.3">
      <c r="A3404" s="4">
        <v>43607.750167418984</v>
      </c>
      <c r="B3404">
        <v>1.3637881607486381E-4</v>
      </c>
      <c r="C3404" s="9">
        <f>$E$4*Table154[[#This Row],[Potenza media oraria consumata normalizzata]]</f>
        <v>42.318346628030241</v>
      </c>
    </row>
    <row r="3405" spans="1:3" x14ac:dyDescent="0.3">
      <c r="A3405" s="4">
        <v>43607.791834143522</v>
      </c>
      <c r="B3405">
        <v>1.3770593311810309E-4</v>
      </c>
      <c r="C3405" s="9">
        <f>$E$4*Table154[[#This Row],[Potenza media oraria consumata normalizzata]]</f>
        <v>42.730151046547391</v>
      </c>
    </row>
    <row r="3406" spans="1:3" x14ac:dyDescent="0.3">
      <c r="A3406" s="4">
        <v>43607.833500868059</v>
      </c>
      <c r="B3406">
        <v>7.9439422393346872E-5</v>
      </c>
      <c r="C3406" s="9">
        <f>$E$4*Table154[[#This Row],[Potenza media oraria consumata normalizzata]]</f>
        <v>24.650052768655534</v>
      </c>
    </row>
    <row r="3407" spans="1:3" x14ac:dyDescent="0.3">
      <c r="A3407" s="4">
        <v>43607.875167592596</v>
      </c>
      <c r="B3407">
        <v>1.1691355299555677E-4</v>
      </c>
      <c r="C3407" s="9">
        <f>$E$4*Table154[[#This Row],[Potenza media oraria consumata normalizzata]]</f>
        <v>36.278275494521267</v>
      </c>
    </row>
    <row r="3408" spans="1:3" x14ac:dyDescent="0.3">
      <c r="A3408" s="4">
        <v>43607.916834317133</v>
      </c>
      <c r="B3408">
        <v>8.4708496002497974E-5</v>
      </c>
      <c r="C3408" s="9">
        <f>$E$4*Table154[[#This Row],[Potenza media oraria consumata normalizzata]]</f>
        <v>26.285046309575122</v>
      </c>
    </row>
    <row r="3409" spans="1:3" x14ac:dyDescent="0.3">
      <c r="A3409" s="4">
        <v>43607.958501041663</v>
      </c>
      <c r="B3409">
        <v>9.525543458767075E-5</v>
      </c>
      <c r="C3409" s="9">
        <f>$E$4*Table154[[#This Row],[Potenza media oraria consumata normalizzata]]</f>
        <v>29.557761352554234</v>
      </c>
    </row>
    <row r="3410" spans="1:3" x14ac:dyDescent="0.3">
      <c r="A3410" s="4">
        <v>43608.0001677662</v>
      </c>
      <c r="B3410">
        <v>6.8858632645543602E-5</v>
      </c>
      <c r="C3410" s="9">
        <f>$E$4*Table154[[#This Row],[Potenza media oraria consumata normalizzata]]</f>
        <v>21.366833709912179</v>
      </c>
    </row>
    <row r="3411" spans="1:3" x14ac:dyDescent="0.3">
      <c r="A3411" s="4">
        <v>43608.041834490738</v>
      </c>
      <c r="B3411">
        <v>7.1802804350099562E-5</v>
      </c>
      <c r="C3411" s="9">
        <f>$E$4*Table154[[#This Row],[Potenza media oraria consumata normalizzata]]</f>
        <v>22.280410189835894</v>
      </c>
    </row>
    <row r="3412" spans="1:3" x14ac:dyDescent="0.3">
      <c r="A3412" s="4">
        <v>43608.083501215275</v>
      </c>
      <c r="B3412">
        <v>6.6260099070323958E-5</v>
      </c>
      <c r="C3412" s="9">
        <f>$E$4*Table154[[#This Row],[Potenza media oraria consumata normalizzata]]</f>
        <v>20.560508741521524</v>
      </c>
    </row>
    <row r="3413" spans="1:3" x14ac:dyDescent="0.3">
      <c r="A3413" s="4">
        <v>43608.125167939812</v>
      </c>
      <c r="B3413">
        <v>7.3192541805222201E-5</v>
      </c>
      <c r="C3413" s="9">
        <f>$E$4*Table154[[#This Row],[Potenza media oraria consumata normalizzata]]</f>
        <v>22.711645722160448</v>
      </c>
    </row>
    <row r="3414" spans="1:3" x14ac:dyDescent="0.3">
      <c r="A3414" s="4">
        <v>43608.166834664349</v>
      </c>
      <c r="B3414">
        <v>7.4147030743750638E-5</v>
      </c>
      <c r="C3414" s="9">
        <f>$E$4*Table154[[#This Row],[Potenza media oraria consumata normalizzata]]</f>
        <v>23.007823639785823</v>
      </c>
    </row>
    <row r="3415" spans="1:3" x14ac:dyDescent="0.3">
      <c r="A3415" s="4">
        <v>43608.208501388886</v>
      </c>
      <c r="B3415">
        <v>1.0966563278062998E-4</v>
      </c>
      <c r="C3415" s="9">
        <f>$E$4*Table154[[#This Row],[Potenza media oraria consumata normalizzata]]</f>
        <v>34.029245851829479</v>
      </c>
    </row>
    <row r="3416" spans="1:3" x14ac:dyDescent="0.3">
      <c r="A3416" s="4">
        <v>43608.250168113424</v>
      </c>
      <c r="B3416">
        <v>7.2880759793375426E-5</v>
      </c>
      <c r="C3416" s="9">
        <f>$E$4*Table154[[#This Row],[Potenza media oraria consumata normalizzata]]</f>
        <v>22.614899763884395</v>
      </c>
    </row>
    <row r="3417" spans="1:3" x14ac:dyDescent="0.3">
      <c r="A3417" s="4">
        <v>43608.291834837961</v>
      </c>
      <c r="B3417">
        <v>9.9622922680048674E-5</v>
      </c>
      <c r="C3417" s="9">
        <f>$E$4*Table154[[#This Row],[Potenza media oraria consumata normalizzata]]</f>
        <v>30.912992907619103</v>
      </c>
    </row>
    <row r="3418" spans="1:3" x14ac:dyDescent="0.3">
      <c r="A3418" s="4">
        <v>43608.333501562498</v>
      </c>
      <c r="B3418">
        <v>9.3161451654045677E-5</v>
      </c>
      <c r="C3418" s="9">
        <f>$E$4*Table154[[#This Row],[Potenza media oraria consumata normalizzata]]</f>
        <v>28.907998448250375</v>
      </c>
    </row>
    <row r="3419" spans="1:3" x14ac:dyDescent="0.3">
      <c r="A3419" s="4">
        <v>43608.375168287035</v>
      </c>
      <c r="B3419">
        <v>7.3017677929549746E-5</v>
      </c>
      <c r="C3419" s="9">
        <f>$E$4*Table154[[#This Row],[Potenza media oraria consumata normalizzata]]</f>
        <v>22.657385461539285</v>
      </c>
    </row>
    <row r="3420" spans="1:3" x14ac:dyDescent="0.3">
      <c r="A3420" s="4">
        <v>43608.416835011572</v>
      </c>
      <c r="B3420">
        <v>1.1825130614573613E-4</v>
      </c>
      <c r="C3420" s="9">
        <f>$E$4*Table154[[#This Row],[Potenza media oraria consumata normalizzata]]</f>
        <v>36.693380297021918</v>
      </c>
    </row>
    <row r="3421" spans="1:3" x14ac:dyDescent="0.3">
      <c r="A3421" s="4">
        <v>43608.45850173611</v>
      </c>
      <c r="B3421">
        <v>9.2259532364150727E-5</v>
      </c>
      <c r="C3421" s="9">
        <f>$E$4*Table154[[#This Row],[Potenza media oraria consumata normalizzata]]</f>
        <v>28.628132892595971</v>
      </c>
    </row>
    <row r="3422" spans="1:3" x14ac:dyDescent="0.3">
      <c r="A3422" s="4">
        <v>43608.500168460647</v>
      </c>
      <c r="B3422">
        <v>8.7393015151706924E-5</v>
      </c>
      <c r="C3422" s="9">
        <f>$E$4*Table154[[#This Row],[Potenza media oraria consumata normalizzata]]</f>
        <v>27.118052601574657</v>
      </c>
    </row>
    <row r="3423" spans="1:3" x14ac:dyDescent="0.3">
      <c r="A3423" s="4">
        <v>43608.541835185184</v>
      </c>
      <c r="B3423">
        <v>8.7196720105546898E-5</v>
      </c>
      <c r="C3423" s="9">
        <f>$E$4*Table154[[#This Row],[Potenza media oraria consumata normalizzata]]</f>
        <v>27.057142248751202</v>
      </c>
    </row>
    <row r="3424" spans="1:3" x14ac:dyDescent="0.3">
      <c r="A3424" s="4">
        <v>43608.583501909721</v>
      </c>
      <c r="B3424">
        <v>6.0405241548468769E-5</v>
      </c>
      <c r="C3424" s="9">
        <f>$E$4*Table154[[#This Row],[Potenza media oraria consumata normalizzata]]</f>
        <v>18.743746452489859</v>
      </c>
    </row>
    <row r="3425" spans="1:3" x14ac:dyDescent="0.3">
      <c r="A3425" s="4">
        <v>43608.625168634258</v>
      </c>
      <c r="B3425">
        <v>8.5924767685367884E-5</v>
      </c>
      <c r="C3425" s="9">
        <f>$E$4*Table154[[#This Row],[Potenza media oraria consumata normalizzata]]</f>
        <v>26.662455412769653</v>
      </c>
    </row>
    <row r="3426" spans="1:3" x14ac:dyDescent="0.3">
      <c r="A3426" s="4">
        <v>43608.666835358796</v>
      </c>
      <c r="B3426">
        <v>8.8566668450182663E-5</v>
      </c>
      <c r="C3426" s="9">
        <f>$E$4*Table154[[#This Row],[Potenza media oraria consumata normalizzata]]</f>
        <v>27.48223722009168</v>
      </c>
    </row>
    <row r="3427" spans="1:3" x14ac:dyDescent="0.3">
      <c r="A3427" s="4">
        <v>43608.708502083333</v>
      </c>
      <c r="B3427">
        <v>1.034854189634124E-4</v>
      </c>
      <c r="C3427" s="9">
        <f>$E$4*Table154[[#This Row],[Potenza media oraria consumata normalizzata]]</f>
        <v>32.111525504346865</v>
      </c>
    </row>
    <row r="3428" spans="1:3" x14ac:dyDescent="0.3">
      <c r="A3428" s="4">
        <v>43608.75016880787</v>
      </c>
      <c r="B3428">
        <v>1.0672859466572772E-4</v>
      </c>
      <c r="C3428" s="9">
        <f>$E$4*Table154[[#This Row],[Potenza media oraria consumata normalizzata]]</f>
        <v>33.117882924775316</v>
      </c>
    </row>
    <row r="3429" spans="1:3" x14ac:dyDescent="0.3">
      <c r="A3429" s="4">
        <v>43608.791835532407</v>
      </c>
      <c r="B3429">
        <v>1.4026954840451716E-4</v>
      </c>
      <c r="C3429" s="9">
        <f>$E$4*Table154[[#This Row],[Potenza media oraria consumata normalizzata]]</f>
        <v>43.525640869921673</v>
      </c>
    </row>
    <row r="3430" spans="1:3" x14ac:dyDescent="0.3">
      <c r="A3430" s="4">
        <v>43608.833502256944</v>
      </c>
      <c r="B3430">
        <v>1.1242493031796984E-4</v>
      </c>
      <c r="C3430" s="9">
        <f>$E$4*Table154[[#This Row],[Potenza media oraria consumata normalizzata]]</f>
        <v>34.88545587766604</v>
      </c>
    </row>
    <row r="3431" spans="1:3" x14ac:dyDescent="0.3">
      <c r="A3431" s="4">
        <v>43608.875168981482</v>
      </c>
      <c r="B3431">
        <v>1.0119361655756571E-4</v>
      </c>
      <c r="C3431" s="9">
        <f>$E$4*Table154[[#This Row],[Potenza media oraria consumata normalizzata]]</f>
        <v>31.400379217812638</v>
      </c>
    </row>
    <row r="3432" spans="1:3" x14ac:dyDescent="0.3">
      <c r="A3432" s="4">
        <v>43608.916835706019</v>
      </c>
      <c r="B3432">
        <v>9.8442082237603043E-5</v>
      </c>
      <c r="C3432" s="9">
        <f>$E$4*Table154[[#This Row],[Potenza media oraria consumata normalizzata]]</f>
        <v>30.546578118328224</v>
      </c>
    </row>
    <row r="3433" spans="1:3" x14ac:dyDescent="0.3">
      <c r="A3433" s="4">
        <v>43608.958502430556</v>
      </c>
      <c r="B3433">
        <v>8.7403108251647639E-5</v>
      </c>
      <c r="C3433" s="9">
        <f>$E$4*Table154[[#This Row],[Potenza media oraria consumata normalizzata]]</f>
        <v>27.121184490486261</v>
      </c>
    </row>
    <row r="3434" spans="1:3" x14ac:dyDescent="0.3">
      <c r="A3434" s="4">
        <v>43609.000169155093</v>
      </c>
      <c r="B3434">
        <v>7.902540017121898E-5</v>
      </c>
      <c r="C3434" s="9">
        <f>$E$4*Table154[[#This Row],[Potenza media oraria consumata normalizzata]]</f>
        <v>24.521581673129248</v>
      </c>
    </row>
    <row r="3435" spans="1:3" x14ac:dyDescent="0.3">
      <c r="A3435" s="4">
        <v>43609.041835879631</v>
      </c>
      <c r="B3435">
        <v>7.5662611913405818E-5</v>
      </c>
      <c r="C3435" s="9">
        <f>$E$4*Table154[[#This Row],[Potenza media oraria consumata normalizzata]]</f>
        <v>23.478108476729826</v>
      </c>
    </row>
    <row r="3436" spans="1:3" x14ac:dyDescent="0.3">
      <c r="A3436" s="4">
        <v>43609.083502604168</v>
      </c>
      <c r="B3436">
        <v>6.5458541867684304E-5</v>
      </c>
      <c r="C3436" s="9">
        <f>$E$4*Table154[[#This Row],[Potenza media oraria consumata normalizzata]]</f>
        <v>20.311785541542438</v>
      </c>
    </row>
    <row r="3437" spans="1:3" x14ac:dyDescent="0.3">
      <c r="A3437" s="4">
        <v>43609.125169328705</v>
      </c>
      <c r="B3437">
        <v>6.6935149056526828E-5</v>
      </c>
      <c r="C3437" s="9">
        <f>$E$4*Table154[[#This Row],[Potenza media oraria consumata normalizzata]]</f>
        <v>20.769976752240275</v>
      </c>
    </row>
    <row r="3438" spans="1:3" x14ac:dyDescent="0.3">
      <c r="A3438" s="4">
        <v>43609.166836053242</v>
      </c>
      <c r="B3438">
        <v>9.4822046307447454E-5</v>
      </c>
      <c r="C3438" s="9">
        <f>$E$4*Table154[[#This Row],[Potenza media oraria consumata normalizzata]]</f>
        <v>29.423280969200945</v>
      </c>
    </row>
    <row r="3439" spans="1:3" x14ac:dyDescent="0.3">
      <c r="A3439" s="4">
        <v>43609.208502777779</v>
      </c>
      <c r="B3439">
        <v>9.2423137050692944E-5</v>
      </c>
      <c r="C3439" s="9">
        <f>$E$4*Table154[[#This Row],[Potenza media oraria consumata normalizzata]]</f>
        <v>28.678899426830021</v>
      </c>
    </row>
    <row r="3440" spans="1:3" x14ac:dyDescent="0.3">
      <c r="A3440" s="4">
        <v>43609.250169502317</v>
      </c>
      <c r="B3440">
        <v>9.5618134886083888E-5</v>
      </c>
      <c r="C3440" s="9">
        <f>$E$4*Table154[[#This Row],[Potenza media oraria consumata normalizzata]]</f>
        <v>29.67030725515183</v>
      </c>
    </row>
    <row r="3441" spans="1:3" x14ac:dyDescent="0.3">
      <c r="A3441" s="4">
        <v>43609.291836226854</v>
      </c>
      <c r="B3441">
        <v>8.0981714928134925E-5</v>
      </c>
      <c r="C3441" s="9">
        <f>$E$4*Table154[[#This Row],[Potenza media oraria consumata normalizzata]]</f>
        <v>25.128626142200268</v>
      </c>
    </row>
    <row r="3442" spans="1:3" x14ac:dyDescent="0.3">
      <c r="A3442" s="4">
        <v>43609.333502951391</v>
      </c>
      <c r="B3442">
        <v>7.5724335986135881E-5</v>
      </c>
      <c r="C3442" s="9">
        <f>$E$4*Table154[[#This Row],[Potenza media oraria consumata normalizzata]]</f>
        <v>23.497261456497963</v>
      </c>
    </row>
    <row r="3443" spans="1:3" x14ac:dyDescent="0.3">
      <c r="A3443" s="4">
        <v>43609.375169675928</v>
      </c>
      <c r="B3443">
        <v>9.4496695603310275E-5</v>
      </c>
      <c r="C3443" s="9">
        <f>$E$4*Table154[[#This Row],[Potenza media oraria consumata normalizzata]]</f>
        <v>29.322324645707177</v>
      </c>
    </row>
    <row r="3444" spans="1:3" x14ac:dyDescent="0.3">
      <c r="A3444" s="4">
        <v>43609.416836400465</v>
      </c>
      <c r="B3444">
        <v>9.6928484792233312E-5</v>
      </c>
      <c r="C3444" s="9">
        <f>$E$4*Table154[[#This Row],[Potenza media oraria consumata normalizzata]]</f>
        <v>30.076908831029996</v>
      </c>
    </row>
    <row r="3445" spans="1:3" x14ac:dyDescent="0.3">
      <c r="A3445" s="4">
        <v>43609.458503125003</v>
      </c>
      <c r="B3445">
        <v>7.7454847990881094E-5</v>
      </c>
      <c r="C3445" s="9">
        <f>$E$4*Table154[[#This Row],[Potenza media oraria consumata normalizzata]]</f>
        <v>24.034239331570404</v>
      </c>
    </row>
    <row r="3446" spans="1:3" x14ac:dyDescent="0.3">
      <c r="A3446" s="4">
        <v>43609.50016984954</v>
      </c>
      <c r="B3446">
        <v>7.6686600961289254E-5</v>
      </c>
      <c r="C3446" s="9">
        <f>$E$4*Table154[[#This Row],[Potenza media oraria consumata normalizzata]]</f>
        <v>23.795852278288056</v>
      </c>
    </row>
    <row r="3447" spans="1:3" x14ac:dyDescent="0.3">
      <c r="A3447" s="4">
        <v>43609.541836574077</v>
      </c>
      <c r="B3447">
        <v>9.3576768567359982E-5</v>
      </c>
      <c r="C3447" s="9">
        <f>$E$4*Table154[[#This Row],[Potenza media oraria consumata normalizzata]]</f>
        <v>29.036871286451802</v>
      </c>
    </row>
    <row r="3448" spans="1:3" x14ac:dyDescent="0.3">
      <c r="A3448" s="4">
        <v>43609.583503298614</v>
      </c>
      <c r="B3448">
        <v>6.903464301262244E-5</v>
      </c>
      <c r="C3448" s="9">
        <f>$E$4*Table154[[#This Row],[Potenza media oraria consumata normalizzata]]</f>
        <v>21.421449726816743</v>
      </c>
    </row>
    <row r="3449" spans="1:3" x14ac:dyDescent="0.3">
      <c r="A3449" s="4">
        <v>43609.625170023151</v>
      </c>
      <c r="B3449">
        <v>7.0586636437875753E-5</v>
      </c>
      <c r="C3449" s="9">
        <f>$E$4*Table154[[#This Row],[Potenza media oraria consumata normalizzata]]</f>
        <v>21.903033286672848</v>
      </c>
    </row>
    <row r="3450" spans="1:3" x14ac:dyDescent="0.3">
      <c r="A3450" s="4">
        <v>43609.666836747689</v>
      </c>
      <c r="B3450">
        <v>7.5928926915336771E-5</v>
      </c>
      <c r="C3450" s="9">
        <f>$E$4*Table154[[#This Row],[Potenza media oraria consumata normalizzata]]</f>
        <v>23.560746021829001</v>
      </c>
    </row>
    <row r="3451" spans="1:3" x14ac:dyDescent="0.3">
      <c r="A3451" s="4">
        <v>43609.708503472219</v>
      </c>
      <c r="B3451">
        <v>1.0929403111455376E-4</v>
      </c>
      <c r="C3451" s="9">
        <f>$E$4*Table154[[#This Row],[Potenza media oraria consumata normalizzata]]</f>
        <v>33.913937854846033</v>
      </c>
    </row>
    <row r="3452" spans="1:3" x14ac:dyDescent="0.3">
      <c r="A3452" s="4">
        <v>43609.750170196756</v>
      </c>
      <c r="B3452">
        <v>1.0754143997034776E-4</v>
      </c>
      <c r="C3452" s="9">
        <f>$E$4*Table154[[#This Row],[Potenza media oraria consumata normalizzata]]</f>
        <v>33.370108822798912</v>
      </c>
    </row>
    <row r="3453" spans="1:3" x14ac:dyDescent="0.3">
      <c r="A3453" s="4">
        <v>43609.791836921293</v>
      </c>
      <c r="B3453">
        <v>8.4878012649182953E-5</v>
      </c>
      <c r="C3453" s="9">
        <f>$E$4*Table154[[#This Row],[Potenza media oraria consumata normalizzata]]</f>
        <v>26.33764732504147</v>
      </c>
    </row>
    <row r="3454" spans="1:3" x14ac:dyDescent="0.3">
      <c r="A3454" s="4">
        <v>43609.83350364583</v>
      </c>
      <c r="B3454">
        <v>9.8043667065341884E-5</v>
      </c>
      <c r="C3454" s="9">
        <f>$E$4*Table154[[#This Row],[Potenza media oraria consumata normalizzata]]</f>
        <v>30.422949890375588</v>
      </c>
    </row>
    <row r="3455" spans="1:3" x14ac:dyDescent="0.3">
      <c r="A3455" s="4">
        <v>43609.875170370367</v>
      </c>
      <c r="B3455">
        <v>9.6077193950593753E-5</v>
      </c>
      <c r="C3455" s="9">
        <f>$E$4*Table154[[#This Row],[Potenza media oraria consumata normalizzata]]</f>
        <v>29.812753282869242</v>
      </c>
    </row>
    <row r="3456" spans="1:3" x14ac:dyDescent="0.3">
      <c r="A3456" s="4">
        <v>43609.916837094905</v>
      </c>
      <c r="B3456">
        <v>8.7350895442625371E-5</v>
      </c>
      <c r="C3456" s="9">
        <f>$E$4*Table154[[#This Row],[Potenza media oraria consumata normalizzata]]</f>
        <v>27.104982855846654</v>
      </c>
    </row>
    <row r="3457" spans="1:3" x14ac:dyDescent="0.3">
      <c r="A3457" s="4">
        <v>43609.958503819442</v>
      </c>
      <c r="B3457">
        <v>7.6902937213368832E-5</v>
      </c>
      <c r="C3457" s="9">
        <f>$E$4*Table154[[#This Row],[Potenza media oraria consumata normalizzata]]</f>
        <v>23.862981417308347</v>
      </c>
    </row>
    <row r="3458" spans="1:3" x14ac:dyDescent="0.3">
      <c r="A3458" s="4">
        <v>43610.000170543979</v>
      </c>
      <c r="B3458">
        <v>7.2456460145181194E-5</v>
      </c>
      <c r="C3458" s="9">
        <f>$E$4*Table154[[#This Row],[Potenza media oraria consumata normalizzata]]</f>
        <v>22.483239583049723</v>
      </c>
    </row>
    <row r="3459" spans="1:3" x14ac:dyDescent="0.3">
      <c r="A3459" s="4">
        <v>43610.041837268516</v>
      </c>
      <c r="B3459">
        <v>7.2780374870282959E-5</v>
      </c>
      <c r="C3459" s="9">
        <f>$E$4*Table154[[#This Row],[Potenza media oraria consumata normalizzata]]</f>
        <v>22.583750322248804</v>
      </c>
    </row>
    <row r="3460" spans="1:3" x14ac:dyDescent="0.3">
      <c r="A3460" s="4">
        <v>43610.083503993053</v>
      </c>
      <c r="B3460">
        <v>7.2840278958428501E-5</v>
      </c>
      <c r="C3460" s="9">
        <f>$E$4*Table154[[#This Row],[Potenza media oraria consumata normalizzata]]</f>
        <v>22.602338560800362</v>
      </c>
    </row>
    <row r="3461" spans="1:3" x14ac:dyDescent="0.3">
      <c r="A3461" s="4">
        <v>43610.125170717591</v>
      </c>
      <c r="B3461">
        <v>6.4851591449171234E-5</v>
      </c>
      <c r="C3461" s="9">
        <f>$E$4*Table154[[#This Row],[Potenza media oraria consumata normalizzata]]</f>
        <v>20.123448826677834</v>
      </c>
    </row>
    <row r="3462" spans="1:3" x14ac:dyDescent="0.3">
      <c r="A3462" s="4">
        <v>43610.166837442128</v>
      </c>
      <c r="B3462">
        <v>6.8829774692655025E-5</v>
      </c>
      <c r="C3462" s="9">
        <f>$E$4*Table154[[#This Row],[Potenza media oraria consumata normalizzata]]</f>
        <v>21.357879087130854</v>
      </c>
    </row>
    <row r="3463" spans="1:3" x14ac:dyDescent="0.3">
      <c r="A3463" s="4">
        <v>43610.208504166665</v>
      </c>
      <c r="B3463">
        <v>8.0010870355126269E-5</v>
      </c>
      <c r="C3463" s="9">
        <f>$E$4*Table154[[#This Row],[Potenza media oraria consumata normalizzata]]</f>
        <v>24.82737307119568</v>
      </c>
    </row>
    <row r="3464" spans="1:3" x14ac:dyDescent="0.3">
      <c r="A3464" s="4">
        <v>43610.250170891202</v>
      </c>
      <c r="B3464">
        <v>9.4751520450715268E-5</v>
      </c>
      <c r="C3464" s="9">
        <f>$E$4*Table154[[#This Row],[Potenza media oraria consumata normalizzata]]</f>
        <v>29.401396795856947</v>
      </c>
    </row>
    <row r="3465" spans="1:3" x14ac:dyDescent="0.3">
      <c r="A3465" s="4">
        <v>43610.291837615739</v>
      </c>
      <c r="B3465">
        <v>9.135723945278754E-5</v>
      </c>
      <c r="C3465" s="9">
        <f>$E$4*Table154[[#This Row],[Potenza media oraria consumata normalizzata]]</f>
        <v>28.348151402199974</v>
      </c>
    </row>
    <row r="3466" spans="1:3" x14ac:dyDescent="0.3">
      <c r="A3466" s="4">
        <v>43610.333504340277</v>
      </c>
      <c r="B3466">
        <v>9.4498440700290648E-5</v>
      </c>
      <c r="C3466" s="9">
        <f>$E$4*Table154[[#This Row],[Potenza media oraria consumata normalizzata]]</f>
        <v>29.322866149300189</v>
      </c>
    </row>
    <row r="3467" spans="1:3" x14ac:dyDescent="0.3">
      <c r="A3467" s="4">
        <v>43610.375171064814</v>
      </c>
      <c r="B3467">
        <v>1.0553333899592465E-4</v>
      </c>
      <c r="C3467" s="9">
        <f>$E$4*Table154[[#This Row],[Potenza media oraria consumata normalizzata]]</f>
        <v>32.746995090435419</v>
      </c>
    </row>
    <row r="3468" spans="1:3" x14ac:dyDescent="0.3">
      <c r="A3468" s="4">
        <v>43610.416837789351</v>
      </c>
      <c r="B3468">
        <v>1.0264693333468884E-4</v>
      </c>
      <c r="C3468" s="9">
        <f>$E$4*Table154[[#This Row],[Potenza media oraria consumata normalizzata]]</f>
        <v>31.851343413753945</v>
      </c>
    </row>
    <row r="3469" spans="1:3" x14ac:dyDescent="0.3">
      <c r="A3469" s="4">
        <v>43610.458504513888</v>
      </c>
      <c r="B3469">
        <v>7.8553198329137569E-5</v>
      </c>
      <c r="C3469" s="9">
        <f>$E$4*Table154[[#This Row],[Potenza media oraria consumata normalizzata]]</f>
        <v>24.375057441531389</v>
      </c>
    </row>
    <row r="3470" spans="1:3" x14ac:dyDescent="0.3">
      <c r="A3470" s="4">
        <v>43610.500171238426</v>
      </c>
      <c r="B3470">
        <v>1.1562010074776557E-4</v>
      </c>
      <c r="C3470" s="9">
        <f>$E$4*Table154[[#This Row],[Potenza media oraria consumata normalizzata]]</f>
        <v>35.876917262031654</v>
      </c>
    </row>
    <row r="3471" spans="1:3" x14ac:dyDescent="0.3">
      <c r="A3471" s="4">
        <v>43610.541837962963</v>
      </c>
      <c r="B3471">
        <v>8.1719003140329449E-5</v>
      </c>
      <c r="C3471" s="9">
        <f>$E$4*Table154[[#This Row],[Potenza media oraria consumata normalizzata]]</f>
        <v>25.357406674444228</v>
      </c>
    </row>
    <row r="3472" spans="1:3" x14ac:dyDescent="0.3">
      <c r="A3472" s="4">
        <v>43610.5835046875</v>
      </c>
      <c r="B3472">
        <v>9.3725358361379675E-5</v>
      </c>
      <c r="C3472" s="9">
        <f>$E$4*Table154[[#This Row],[Potenza media oraria consumata normalizzata]]</f>
        <v>29.082978699536113</v>
      </c>
    </row>
    <row r="3473" spans="1:3" x14ac:dyDescent="0.3">
      <c r="A3473" s="4">
        <v>43610.625171412037</v>
      </c>
      <c r="B3473">
        <v>7.8207239868597633E-5</v>
      </c>
      <c r="C3473" s="9">
        <f>$E$4*Table154[[#This Row],[Potenza media oraria consumata normalizzata]]</f>
        <v>24.267706531225844</v>
      </c>
    </row>
    <row r="3474" spans="1:3" x14ac:dyDescent="0.3">
      <c r="A3474" s="4">
        <v>43610.666838136574</v>
      </c>
      <c r="B3474">
        <v>8.7128932157663798E-5</v>
      </c>
      <c r="C3474" s="9">
        <f>$E$4*Table154[[#This Row],[Potenza media oraria consumata normalizzata]]</f>
        <v>27.036107648523078</v>
      </c>
    </row>
    <row r="3475" spans="1:3" x14ac:dyDescent="0.3">
      <c r="A3475" s="4">
        <v>43610.708504861112</v>
      </c>
      <c r="B3475">
        <v>1.092477461284585E-4</v>
      </c>
      <c r="C3475" s="9">
        <f>$E$4*Table154[[#This Row],[Potenza media oraria consumata normalizzata]]</f>
        <v>33.899575623660674</v>
      </c>
    </row>
    <row r="3476" spans="1:3" x14ac:dyDescent="0.3">
      <c r="A3476" s="4">
        <v>43610.750171585649</v>
      </c>
      <c r="B3476">
        <v>1.3084608114772897E-4</v>
      </c>
      <c r="C3476" s="9">
        <f>$E$4*Table154[[#This Row],[Potenza media oraria consumata normalizzata]]</f>
        <v>40.601538980140297</v>
      </c>
    </row>
    <row r="3477" spans="1:3" x14ac:dyDescent="0.3">
      <c r="A3477" s="4">
        <v>43610.791838310186</v>
      </c>
      <c r="B3477">
        <v>1.1852351314569001E-4</v>
      </c>
      <c r="C3477" s="9">
        <f>$E$4*Table154[[#This Row],[Potenza media oraria consumata normalizzata]]</f>
        <v>36.777846129107608</v>
      </c>
    </row>
    <row r="3478" spans="1:3" x14ac:dyDescent="0.3">
      <c r="A3478" s="4">
        <v>43610.833505034723</v>
      </c>
      <c r="B3478">
        <v>8.2719519502873193E-5</v>
      </c>
      <c r="C3478" s="9">
        <f>$E$4*Table154[[#This Row],[Potenza media oraria consumata normalizzata]]</f>
        <v>25.667866901741551</v>
      </c>
    </row>
    <row r="3479" spans="1:3" x14ac:dyDescent="0.3">
      <c r="A3479" s="4">
        <v>43610.87517175926</v>
      </c>
      <c r="B3479">
        <v>9.7186123209291308E-5</v>
      </c>
      <c r="C3479" s="9">
        <f>$E$4*Table154[[#This Row],[Potenza media oraria consumata normalizzata]]</f>
        <v>30.156854031843093</v>
      </c>
    </row>
    <row r="3480" spans="1:3" x14ac:dyDescent="0.3">
      <c r="A3480" s="4">
        <v>43610.916838483798</v>
      </c>
      <c r="B3480">
        <v>8.168036975808185E-5</v>
      </c>
      <c r="C3480" s="9">
        <f>$E$4*Table154[[#This Row],[Potenza media oraria consumata normalizzata]]</f>
        <v>25.3454187359328</v>
      </c>
    </row>
    <row r="3481" spans="1:3" x14ac:dyDescent="0.3">
      <c r="A3481" s="4">
        <v>43610.958505208335</v>
      </c>
      <c r="B3481">
        <v>7.994684101987883E-5</v>
      </c>
      <c r="C3481" s="9">
        <f>$E$4*Table154[[#This Row],[Potenza media oraria consumata normalizzata]]</f>
        <v>24.807504768468402</v>
      </c>
    </row>
    <row r="3482" spans="1:3" x14ac:dyDescent="0.3">
      <c r="A3482" s="4">
        <v>43611.000171932872</v>
      </c>
      <c r="B3482">
        <v>5.1258157395416941E-5</v>
      </c>
      <c r="C3482" s="9">
        <f>$E$4*Table154[[#This Row],[Potenza media oraria consumata normalizzata]]</f>
        <v>15.905406239797877</v>
      </c>
    </row>
    <row r="3483" spans="1:3" x14ac:dyDescent="0.3">
      <c r="A3483" s="4">
        <v>43611.041838657409</v>
      </c>
      <c r="B3483">
        <v>6.9623240714024079E-5</v>
      </c>
      <c r="C3483" s="9">
        <f>$E$4*Table154[[#This Row],[Potenza media oraria consumata normalizzata]]</f>
        <v>21.604091593561673</v>
      </c>
    </row>
    <row r="3484" spans="1:3" x14ac:dyDescent="0.3">
      <c r="A3484" s="4">
        <v>43611.083505381946</v>
      </c>
      <c r="B3484">
        <v>5.8261280360353609E-5</v>
      </c>
      <c r="C3484" s="9">
        <f>$E$4*Table154[[#This Row],[Potenza media oraria consumata normalizzata]]</f>
        <v>18.078475295817725</v>
      </c>
    </row>
    <row r="3485" spans="1:3" x14ac:dyDescent="0.3">
      <c r="A3485" s="4">
        <v>43611.125172106484</v>
      </c>
      <c r="B3485">
        <v>5.3278414389932281E-5</v>
      </c>
      <c r="C3485" s="9">
        <f>$E$4*Table154[[#This Row],[Potenza media oraria consumata normalizzata]]</f>
        <v>16.532291985195986</v>
      </c>
    </row>
    <row r="3486" spans="1:3" x14ac:dyDescent="0.3">
      <c r="A3486" s="4">
        <v>43611.166838831021</v>
      </c>
      <c r="B3486">
        <v>9.7393144523765277E-5</v>
      </c>
      <c r="C3486" s="9">
        <f>$E$4*Table154[[#This Row],[Potenza media oraria consumata normalizzata]]</f>
        <v>30.221092745724366</v>
      </c>
    </row>
    <row r="3487" spans="1:3" x14ac:dyDescent="0.3">
      <c r="A3487" s="4">
        <v>43611.208505555558</v>
      </c>
      <c r="B3487">
        <v>7.2703979896380765E-5</v>
      </c>
      <c r="C3487" s="9">
        <f>$E$4*Table154[[#This Row],[Potenza media oraria consumata normalizzata]]</f>
        <v>22.560044961846952</v>
      </c>
    </row>
    <row r="3488" spans="1:3" x14ac:dyDescent="0.3">
      <c r="A3488" s="4">
        <v>43611.250172280095</v>
      </c>
      <c r="B3488">
        <v>7.9166673701937913E-5</v>
      </c>
      <c r="C3488" s="9">
        <f>$E$4*Table154[[#This Row],[Potenza media oraria consumata normalizzata]]</f>
        <v>24.565418849711335</v>
      </c>
    </row>
    <row r="3489" spans="1:3" x14ac:dyDescent="0.3">
      <c r="A3489" s="4">
        <v>43611.291839004632</v>
      </c>
      <c r="B3489">
        <v>8.418480784827877E-5</v>
      </c>
      <c r="C3489" s="9">
        <f>$E$4*Table154[[#This Row],[Potenza media oraria consumata normalizzata]]</f>
        <v>26.122545875320903</v>
      </c>
    </row>
    <row r="3490" spans="1:3" x14ac:dyDescent="0.3">
      <c r="A3490" s="4">
        <v>43611.33350572917</v>
      </c>
      <c r="B3490">
        <v>1.0369466004027381E-4</v>
      </c>
      <c r="C3490" s="9">
        <f>$E$4*Table154[[#This Row],[Potenza media oraria consumata normalizzata]]</f>
        <v>32.176453010496964</v>
      </c>
    </row>
    <row r="3491" spans="1:3" x14ac:dyDescent="0.3">
      <c r="A3491" s="4">
        <v>43611.375172453707</v>
      </c>
      <c r="B3491">
        <v>8.8619126010063332E-5</v>
      </c>
      <c r="C3491" s="9">
        <f>$E$4*Table154[[#This Row],[Potenza media oraria consumata normalizzata]]</f>
        <v>27.498514800922653</v>
      </c>
    </row>
    <row r="3492" spans="1:3" x14ac:dyDescent="0.3">
      <c r="A3492" s="4">
        <v>43611.416839178244</v>
      </c>
      <c r="B3492">
        <v>7.8619195326018002E-5</v>
      </c>
      <c r="C3492" s="9">
        <f>$E$4*Table154[[#This Row],[Potenza media oraria consumata normalizzata]]</f>
        <v>24.395536309663385</v>
      </c>
    </row>
    <row r="3493" spans="1:3" x14ac:dyDescent="0.3">
      <c r="A3493" s="4">
        <v>43611.458505902781</v>
      </c>
      <c r="B3493">
        <v>7.6289204066405295E-5</v>
      </c>
      <c r="C3493" s="9">
        <f>$E$4*Table154[[#This Row],[Potenza media oraria consumata normalizzata]]</f>
        <v>23.672540021805563</v>
      </c>
    </row>
    <row r="3494" spans="1:3" x14ac:dyDescent="0.3">
      <c r="A3494" s="4">
        <v>43611.500172627311</v>
      </c>
      <c r="B3494">
        <v>7.7570826086949257E-5</v>
      </c>
      <c r="C3494" s="9">
        <f>$E$4*Table154[[#This Row],[Potenza media oraria consumata normalizzata]]</f>
        <v>24.070227334780355</v>
      </c>
    </row>
    <row r="3495" spans="1:3" x14ac:dyDescent="0.3">
      <c r="A3495" s="4">
        <v>43611.541839351848</v>
      </c>
      <c r="B3495">
        <v>6.1784549366891066E-5</v>
      </c>
      <c r="C3495" s="9">
        <f>$E$4*Table154[[#This Row],[Potenza media oraria consumata normalizzata]]</f>
        <v>19.171745668546297</v>
      </c>
    </row>
    <row r="3496" spans="1:3" x14ac:dyDescent="0.3">
      <c r="A3496" s="4">
        <v>43611.583506076386</v>
      </c>
      <c r="B3496">
        <v>8.862253588481514E-5</v>
      </c>
      <c r="C3496" s="9">
        <f>$E$4*Table154[[#This Row],[Potenza media oraria consumata normalizzata]]</f>
        <v>27.499572885058139</v>
      </c>
    </row>
    <row r="3497" spans="1:3" x14ac:dyDescent="0.3">
      <c r="A3497" s="4">
        <v>43611.625172800923</v>
      </c>
      <c r="B3497">
        <v>7.716217766202282E-5</v>
      </c>
      <c r="C3497" s="9">
        <f>$E$4*Table154[[#This Row],[Potenza media oraria consumata normalizzata]]</f>
        <v>23.94342372852568</v>
      </c>
    </row>
    <row r="3498" spans="1:3" x14ac:dyDescent="0.3">
      <c r="A3498" s="4">
        <v>43611.66683952546</v>
      </c>
      <c r="B3498">
        <v>9.4007010791098534E-5</v>
      </c>
      <c r="C3498" s="9">
        <f>$E$4*Table154[[#This Row],[Potenza media oraria consumata normalizzata]]</f>
        <v>29.170375448477873</v>
      </c>
    </row>
    <row r="3499" spans="1:3" x14ac:dyDescent="0.3">
      <c r="A3499" s="4">
        <v>43611.708506249997</v>
      </c>
      <c r="B3499">
        <v>1.034531514026283E-4</v>
      </c>
      <c r="C3499" s="9">
        <f>$E$4*Table154[[#This Row],[Potenza media oraria consumata normalizzata]]</f>
        <v>32.10151288023556</v>
      </c>
    </row>
    <row r="3500" spans="1:3" x14ac:dyDescent="0.3">
      <c r="A3500" s="4">
        <v>43611.750172974535</v>
      </c>
      <c r="B3500">
        <v>1.1143507074930448E-4</v>
      </c>
      <c r="C3500" s="9">
        <f>$E$4*Table154[[#This Row],[Potenza media oraria consumata normalizzata]]</f>
        <v>34.578302453509181</v>
      </c>
    </row>
    <row r="3501" spans="1:3" x14ac:dyDescent="0.3">
      <c r="A3501" s="4">
        <v>43611.791839699072</v>
      </c>
      <c r="B3501">
        <v>7.8607170653960013E-5</v>
      </c>
      <c r="C3501" s="9">
        <f>$E$4*Table154[[#This Row],[Potenza media oraria consumata normalizzata]]</f>
        <v>24.391805053923793</v>
      </c>
    </row>
    <row r="3502" spans="1:3" x14ac:dyDescent="0.3">
      <c r="A3502" s="4">
        <v>43611.833506423609</v>
      </c>
      <c r="B3502">
        <v>9.4239587110219995E-5</v>
      </c>
      <c r="C3502" s="9">
        <f>$E$4*Table154[[#This Row],[Potenza media oraria consumata normalizzata]]</f>
        <v>29.242543880301266</v>
      </c>
    </row>
    <row r="3503" spans="1:3" x14ac:dyDescent="0.3">
      <c r="A3503" s="4">
        <v>43611.875173148146</v>
      </c>
      <c r="B3503">
        <v>7.7097027949378432E-5</v>
      </c>
      <c r="C3503" s="9">
        <f>$E$4*Table154[[#This Row],[Potenza media oraria consumata normalizzata]]</f>
        <v>23.923207772692127</v>
      </c>
    </row>
    <row r="3504" spans="1:3" x14ac:dyDescent="0.3">
      <c r="A3504" s="4">
        <v>43611.916839872683</v>
      </c>
      <c r="B3504">
        <v>7.9603845858153217E-5</v>
      </c>
      <c r="C3504" s="9">
        <f>$E$4*Table154[[#This Row],[Potenza media oraria consumata normalizzata]]</f>
        <v>24.701073369784943</v>
      </c>
    </row>
    <row r="3505" spans="1:3" x14ac:dyDescent="0.3">
      <c r="A3505" s="4">
        <v>43611.958506597221</v>
      </c>
      <c r="B3505">
        <v>6.1921053479887245E-5</v>
      </c>
      <c r="C3505" s="9">
        <f>$E$4*Table154[[#This Row],[Potenza media oraria consumata normalizzata]]</f>
        <v>19.214102894809013</v>
      </c>
    </row>
    <row r="3506" spans="1:3" x14ac:dyDescent="0.3">
      <c r="A3506" s="4">
        <v>43612.000173321758</v>
      </c>
      <c r="B3506">
        <v>6.0121528367631971E-5</v>
      </c>
      <c r="C3506" s="9">
        <f>$E$4*Table154[[#This Row],[Potenza media oraria consumata normalizzata]]</f>
        <v>18.655710252476201</v>
      </c>
    </row>
    <row r="3507" spans="1:3" x14ac:dyDescent="0.3">
      <c r="A3507" s="4">
        <v>43612.041840046295</v>
      </c>
      <c r="B3507">
        <v>7.2845656484121457E-5</v>
      </c>
      <c r="C3507" s="9">
        <f>$E$4*Table154[[#This Row],[Potenza media oraria consumata normalizzata]]</f>
        <v>22.604007207022889</v>
      </c>
    </row>
    <row r="3508" spans="1:3" x14ac:dyDescent="0.3">
      <c r="A3508" s="4">
        <v>43612.083506770832</v>
      </c>
      <c r="B3508">
        <v>8.5671884486344531E-5</v>
      </c>
      <c r="C3508" s="9">
        <f>$E$4*Table154[[#This Row],[Potenza media oraria consumata normalizzata]]</f>
        <v>26.583985756112707</v>
      </c>
    </row>
    <row r="3509" spans="1:3" x14ac:dyDescent="0.3">
      <c r="A3509" s="4">
        <v>43612.125173495369</v>
      </c>
      <c r="B3509">
        <v>7.1869075915388395E-5</v>
      </c>
      <c r="C3509" s="9">
        <f>$E$4*Table154[[#This Row],[Potenza media oraria consumata normalizzata]]</f>
        <v>22.300974256545018</v>
      </c>
    </row>
    <row r="3510" spans="1:3" x14ac:dyDescent="0.3">
      <c r="A3510" s="4">
        <v>43612.166840219907</v>
      </c>
      <c r="B3510">
        <v>6.8588438024603921E-5</v>
      </c>
      <c r="C3510" s="9">
        <f>$E$4*Table154[[#This Row],[Potenza media oraria consumata normalizzata]]</f>
        <v>21.282992319034598</v>
      </c>
    </row>
    <row r="3511" spans="1:3" x14ac:dyDescent="0.3">
      <c r="A3511" s="4">
        <v>43612.208506944444</v>
      </c>
      <c r="B3511">
        <v>8.2568624801835052E-5</v>
      </c>
      <c r="C3511" s="9">
        <f>$E$4*Table154[[#This Row],[Potenza media oraria consumata normalizzata]]</f>
        <v>25.621044276009417</v>
      </c>
    </row>
    <row r="3512" spans="1:3" x14ac:dyDescent="0.3">
      <c r="A3512" s="4">
        <v>43612.250173668981</v>
      </c>
      <c r="B3512">
        <v>9.8004506518466566E-5</v>
      </c>
      <c r="C3512" s="9">
        <f>$E$4*Table154[[#This Row],[Potenza media oraria consumata normalizzata]]</f>
        <v>30.410798372680176</v>
      </c>
    </row>
    <row r="3513" spans="1:3" x14ac:dyDescent="0.3">
      <c r="A3513" s="4">
        <v>43612.291840393518</v>
      </c>
      <c r="B3513">
        <v>7.1451782190319206E-5</v>
      </c>
      <c r="C3513" s="9">
        <f>$E$4*Table154[[#This Row],[Potenza media oraria consumata normalizzata]]</f>
        <v>22.171488013656049</v>
      </c>
    </row>
    <row r="3514" spans="1:3" x14ac:dyDescent="0.3">
      <c r="A3514" s="4">
        <v>43612.333507118055</v>
      </c>
      <c r="B3514">
        <v>9.7201897831417021E-5</v>
      </c>
      <c r="C3514" s="9">
        <f>$E$4*Table154[[#This Row],[Potenza media oraria consumata normalizzata]]</f>
        <v>30.161748897088703</v>
      </c>
    </row>
    <row r="3515" spans="1:3" x14ac:dyDescent="0.3">
      <c r="A3515" s="4">
        <v>43612.375173842593</v>
      </c>
      <c r="B3515">
        <v>1.0895406508821839E-4</v>
      </c>
      <c r="C3515" s="9">
        <f>$E$4*Table154[[#This Row],[Potenza media oraria consumata normalizzata]]</f>
        <v>33.808446396874167</v>
      </c>
    </row>
    <row r="3516" spans="1:3" x14ac:dyDescent="0.3">
      <c r="A3516" s="4">
        <v>43612.41684056713</v>
      </c>
      <c r="B3516">
        <v>7.4248438082675142E-5</v>
      </c>
      <c r="C3516" s="9">
        <f>$E$4*Table154[[#This Row],[Potenza media oraria consumata normalizzata]]</f>
        <v>23.039290337054098</v>
      </c>
    </row>
    <row r="3517" spans="1:3" x14ac:dyDescent="0.3">
      <c r="A3517" s="4">
        <v>43612.458507291667</v>
      </c>
      <c r="B3517">
        <v>9.3311439184795737E-5</v>
      </c>
      <c r="C3517" s="9">
        <f>$E$4*Table154[[#This Row],[Potenza media oraria consumata normalizzata]]</f>
        <v>28.954539579042116</v>
      </c>
    </row>
    <row r="3518" spans="1:3" x14ac:dyDescent="0.3">
      <c r="A3518" s="4">
        <v>43612.500174016204</v>
      </c>
      <c r="B3518">
        <v>9.8836585203219136E-5</v>
      </c>
      <c r="C3518" s="9">
        <f>$E$4*Table154[[#This Row],[Potenza media oraria consumata normalizzata]]</f>
        <v>30.668992388558898</v>
      </c>
    </row>
    <row r="3519" spans="1:3" x14ac:dyDescent="0.3">
      <c r="A3519" s="4">
        <v>43612.541840740741</v>
      </c>
      <c r="B3519">
        <v>1.1215798354274836E-4</v>
      </c>
      <c r="C3519" s="9">
        <f>$E$4*Table154[[#This Row],[Potenza media oraria consumata normalizzata]]</f>
        <v>34.802622293314819</v>
      </c>
    </row>
    <row r="3520" spans="1:3" x14ac:dyDescent="0.3">
      <c r="A3520" s="4">
        <v>43612.583507465279</v>
      </c>
      <c r="B3520">
        <v>8.4865476748895958E-5</v>
      </c>
      <c r="C3520" s="9">
        <f>$E$4*Table154[[#This Row],[Potenza media oraria consumata normalizzata]]</f>
        <v>26.333757435182417</v>
      </c>
    </row>
    <row r="3521" spans="1:3" x14ac:dyDescent="0.3">
      <c r="A3521" s="4">
        <v>43612.625174189816</v>
      </c>
      <c r="B3521">
        <v>7.3815937509944362E-5</v>
      </c>
      <c r="C3521" s="9">
        <f>$E$4*Table154[[#This Row],[Potenza media oraria consumata normalizzata]]</f>
        <v>22.905085409335737</v>
      </c>
    </row>
    <row r="3522" spans="1:3" x14ac:dyDescent="0.3">
      <c r="A3522" s="4">
        <v>43612.666840914353</v>
      </c>
      <c r="B3522">
        <v>9.049010736651475E-5</v>
      </c>
      <c r="C3522" s="9">
        <f>$E$4*Table154[[#This Row],[Potenza media oraria consumata normalizzata]]</f>
        <v>28.079080315829525</v>
      </c>
    </row>
    <row r="3523" spans="1:3" x14ac:dyDescent="0.3">
      <c r="A3523" s="4">
        <v>43612.70850763889</v>
      </c>
      <c r="B3523">
        <v>9.4614096526549882E-5</v>
      </c>
      <c r="C3523" s="9">
        <f>$E$4*Table154[[#This Row],[Potenza media oraria consumata normalizzata]]</f>
        <v>29.358754152188428</v>
      </c>
    </row>
    <row r="3524" spans="1:3" x14ac:dyDescent="0.3">
      <c r="A3524" s="4">
        <v>43612.750174363428</v>
      </c>
      <c r="B3524">
        <v>9.8676675740983597E-5</v>
      </c>
      <c r="C3524" s="9">
        <f>$E$4*Table154[[#This Row],[Potenza media oraria consumata normalizzata]]</f>
        <v>30.61937248242721</v>
      </c>
    </row>
    <row r="3525" spans="1:3" x14ac:dyDescent="0.3">
      <c r="A3525" s="4">
        <v>43612.791841087965</v>
      </c>
      <c r="B3525">
        <v>1.1983233950998902E-4</v>
      </c>
      <c r="C3525" s="9">
        <f>$E$4*Table154[[#This Row],[Potenza media oraria consumata normalizzata]]</f>
        <v>37.183974949949594</v>
      </c>
    </row>
    <row r="3526" spans="1:3" x14ac:dyDescent="0.3">
      <c r="A3526" s="4">
        <v>43612.833507812502</v>
      </c>
      <c r="B3526">
        <v>1.0860453112542902E-4</v>
      </c>
      <c r="C3526" s="9">
        <f>$E$4*Table154[[#This Row],[Potenza media oraria consumata normalizzata]]</f>
        <v>33.699986008220627</v>
      </c>
    </row>
    <row r="3527" spans="1:3" x14ac:dyDescent="0.3">
      <c r="A3527" s="4">
        <v>43612.875174537039</v>
      </c>
      <c r="B3527">
        <v>8.3434951298956724E-5</v>
      </c>
      <c r="C3527" s="9">
        <f>$E$4*Table154[[#This Row],[Potenza media oraria consumata normalizzata]]</f>
        <v>25.889865388066273</v>
      </c>
    </row>
    <row r="3528" spans="1:3" x14ac:dyDescent="0.3">
      <c r="A3528" s="4">
        <v>43612.916841261576</v>
      </c>
      <c r="B3528">
        <v>8.6293993783850942E-5</v>
      </c>
      <c r="C3528" s="9">
        <f>$E$4*Table154[[#This Row],[Potenza media oraria consumata normalizzata]]</f>
        <v>26.777026271128946</v>
      </c>
    </row>
    <row r="3529" spans="1:3" x14ac:dyDescent="0.3">
      <c r="A3529" s="4">
        <v>43612.958507986114</v>
      </c>
      <c r="B3529">
        <v>6.2642335518804079E-5</v>
      </c>
      <c r="C3529" s="9">
        <f>$E$4*Table154[[#This Row],[Potenza media oraria consumata normalizzata]]</f>
        <v>19.437916711484906</v>
      </c>
    </row>
    <row r="3530" spans="1:3" x14ac:dyDescent="0.3">
      <c r="A3530" s="4">
        <v>43613.000174710651</v>
      </c>
      <c r="B3530">
        <v>6.5245900606293646E-5</v>
      </c>
      <c r="C3530" s="9">
        <f>$E$4*Table154[[#This Row],[Potenza media oraria consumata normalizzata]]</f>
        <v>20.24580295813292</v>
      </c>
    </row>
    <row r="3531" spans="1:3" x14ac:dyDescent="0.3">
      <c r="A3531" s="4">
        <v>43613.041841435188</v>
      </c>
      <c r="B3531">
        <v>6.8605257439368174E-5</v>
      </c>
      <c r="C3531" s="9">
        <f>$E$4*Table154[[#This Row],[Potenza media oraria consumata normalizzata]]</f>
        <v>21.288211383435943</v>
      </c>
    </row>
    <row r="3532" spans="1:3" x14ac:dyDescent="0.3">
      <c r="A3532" s="4">
        <v>43613.083508159725</v>
      </c>
      <c r="B3532">
        <v>7.8151621591901301E-5</v>
      </c>
      <c r="C3532" s="9">
        <f>$E$4*Table154[[#This Row],[Potenza media oraria consumata normalizzata]]</f>
        <v>24.250448179966973</v>
      </c>
    </row>
    <row r="3533" spans="1:3" x14ac:dyDescent="0.3">
      <c r="A3533" s="4">
        <v>43613.125174884262</v>
      </c>
      <c r="B3533">
        <v>7.6463370241131119E-5</v>
      </c>
      <c r="C3533" s="9">
        <f>$E$4*Table154[[#This Row],[Potenza media oraria consumata normalizzata]]</f>
        <v>23.726583785822985</v>
      </c>
    </row>
    <row r="3534" spans="1:3" x14ac:dyDescent="0.3">
      <c r="A3534" s="4">
        <v>43613.1668416088</v>
      </c>
      <c r="B3534">
        <v>7.3148487831287801E-5</v>
      </c>
      <c r="C3534" s="9">
        <f>$E$4*Table154[[#This Row],[Potenza media oraria consumata normalizzata]]</f>
        <v>22.697975774048604</v>
      </c>
    </row>
    <row r="3535" spans="1:3" x14ac:dyDescent="0.3">
      <c r="A3535" s="4">
        <v>43613.208508333337</v>
      </c>
      <c r="B3535">
        <v>8.9928810499182224E-5</v>
      </c>
      <c r="C3535" s="9">
        <f>$E$4*Table154[[#This Row],[Potenza media oraria consumata normalizzata]]</f>
        <v>27.904909897896243</v>
      </c>
    </row>
    <row r="3536" spans="1:3" x14ac:dyDescent="0.3">
      <c r="A3536" s="4">
        <v>43613.250175057867</v>
      </c>
      <c r="B3536">
        <v>9.9715894404867121E-5</v>
      </c>
      <c r="C3536" s="9">
        <f>$E$4*Table154[[#This Row],[Potenza media oraria consumata normalizzata]]</f>
        <v>30.941842033830266</v>
      </c>
    </row>
    <row r="3537" spans="1:3" x14ac:dyDescent="0.3">
      <c r="A3537" s="4">
        <v>43613.291841782404</v>
      </c>
      <c r="B3537">
        <v>9.7026955315587883E-5</v>
      </c>
      <c r="C3537" s="9">
        <f>$E$4*Table154[[#This Row],[Potenza media oraria consumata normalizzata]]</f>
        <v>30.107464234426921</v>
      </c>
    </row>
    <row r="3538" spans="1:3" x14ac:dyDescent="0.3">
      <c r="A3538" s="4">
        <v>43613.333508506941</v>
      </c>
      <c r="B3538">
        <v>7.0150534743071232E-5</v>
      </c>
      <c r="C3538" s="9">
        <f>$E$4*Table154[[#This Row],[Potenza media oraria consumata normalizzata]]</f>
        <v>21.767710930775003</v>
      </c>
    </row>
    <row r="3539" spans="1:3" x14ac:dyDescent="0.3">
      <c r="A3539" s="4">
        <v>43613.375175231478</v>
      </c>
      <c r="B3539">
        <v>8.7645090141699611E-5</v>
      </c>
      <c r="C3539" s="9">
        <f>$E$4*Table154[[#This Row],[Potenza media oraria consumata normalizzata]]</f>
        <v>27.196271470969389</v>
      </c>
    </row>
    <row r="3540" spans="1:3" x14ac:dyDescent="0.3">
      <c r="A3540" s="4">
        <v>43613.416841956016</v>
      </c>
      <c r="B3540">
        <v>8.5382050664561092E-5</v>
      </c>
      <c r="C3540" s="9">
        <f>$E$4*Table154[[#This Row],[Potenza media oraria consumata normalizzata]]</f>
        <v>26.494050321213308</v>
      </c>
    </row>
    <row r="3541" spans="1:3" x14ac:dyDescent="0.3">
      <c r="A3541" s="4">
        <v>43613.458508680553</v>
      </c>
      <c r="B3541">
        <v>8.3989165957804382E-5</v>
      </c>
      <c r="C3541" s="9">
        <f>$E$4*Table154[[#This Row],[Potenza media oraria consumata normalizzata]]</f>
        <v>26.061838196706699</v>
      </c>
    </row>
    <row r="3542" spans="1:3" x14ac:dyDescent="0.3">
      <c r="A3542" s="4">
        <v>43613.50017540509</v>
      </c>
      <c r="B3542">
        <v>1.1208447888730543E-4</v>
      </c>
      <c r="C3542" s="9">
        <f>$E$4*Table154[[#This Row],[Potenza media oraria consumata normalizzata]]</f>
        <v>34.779813798730871</v>
      </c>
    </row>
    <row r="3543" spans="1:3" x14ac:dyDescent="0.3">
      <c r="A3543" s="4">
        <v>43613.541842129627</v>
      </c>
      <c r="B3543">
        <v>1.0249331151587231E-4</v>
      </c>
      <c r="C3543" s="9">
        <f>$E$4*Table154[[#This Row],[Potenza media oraria consumata normalizzata]]</f>
        <v>31.803674563375179</v>
      </c>
    </row>
    <row r="3544" spans="1:3" x14ac:dyDescent="0.3">
      <c r="A3544" s="4">
        <v>43613.583508854164</v>
      </c>
      <c r="B3544">
        <v>9.4076289780299811E-5</v>
      </c>
      <c r="C3544" s="9">
        <f>$E$4*Table154[[#This Row],[Potenza media oraria consumata normalizzata]]</f>
        <v>29.191872718827032</v>
      </c>
    </row>
    <row r="3545" spans="1:3" x14ac:dyDescent="0.3">
      <c r="A3545" s="4">
        <v>43613.625175578702</v>
      </c>
      <c r="B3545">
        <v>8.7900183428249513E-5</v>
      </c>
      <c r="C3545" s="9">
        <f>$E$4*Table154[[#This Row],[Potenza media oraria consumata normalizzata]]</f>
        <v>27.275426917785826</v>
      </c>
    </row>
    <row r="3546" spans="1:3" x14ac:dyDescent="0.3">
      <c r="A3546" s="4">
        <v>43613.666842303239</v>
      </c>
      <c r="B3546">
        <v>7.4227183382148408E-5</v>
      </c>
      <c r="C3546" s="9">
        <f>$E$4*Table154[[#This Row],[Potenza media oraria consumata normalizzata]]</f>
        <v>23.032695003480651</v>
      </c>
    </row>
    <row r="3547" spans="1:3" x14ac:dyDescent="0.3">
      <c r="A3547" s="4">
        <v>43613.708509027776</v>
      </c>
      <c r="B3547">
        <v>7.9777547786708021E-5</v>
      </c>
      <c r="C3547" s="9">
        <f>$E$4*Table154[[#This Row],[Potenza media oraria consumata normalizzata]]</f>
        <v>24.7549730782155</v>
      </c>
    </row>
    <row r="3548" spans="1:3" x14ac:dyDescent="0.3">
      <c r="A3548" s="4">
        <v>43613.750175752313</v>
      </c>
      <c r="B3548">
        <v>1.3154663738579287E-4</v>
      </c>
      <c r="C3548" s="9">
        <f>$E$4*Table154[[#This Row],[Potenza media oraria consumata normalizzata]]</f>
        <v>40.818921580811526</v>
      </c>
    </row>
    <row r="3549" spans="1:3" x14ac:dyDescent="0.3">
      <c r="A3549" s="4">
        <v>43613.79184247685</v>
      </c>
      <c r="B3549">
        <v>1.2435489800640456E-4</v>
      </c>
      <c r="C3549" s="9">
        <f>$E$4*Table154[[#This Row],[Potenza media oraria consumata normalizzata]]</f>
        <v>38.587324851387336</v>
      </c>
    </row>
    <row r="3550" spans="1:3" x14ac:dyDescent="0.3">
      <c r="A3550" s="4">
        <v>43613.833509201388</v>
      </c>
      <c r="B3550">
        <v>9.8565043185971511E-5</v>
      </c>
      <c r="C3550" s="9">
        <f>$E$4*Table154[[#This Row],[Potenza media oraria consumata normalizzata]]</f>
        <v>30.584732900606959</v>
      </c>
    </row>
    <row r="3551" spans="1:3" x14ac:dyDescent="0.3">
      <c r="A3551" s="4">
        <v>43613.875175925925</v>
      </c>
      <c r="B3551">
        <v>1.0763227826644812E-4</v>
      </c>
      <c r="C3551" s="9">
        <f>$E$4*Table154[[#This Row],[Potenza media oraria consumata normalizzata]]</f>
        <v>33.398295946078854</v>
      </c>
    </row>
    <row r="3552" spans="1:3" x14ac:dyDescent="0.3">
      <c r="A3552" s="4">
        <v>43613.916842650462</v>
      </c>
      <c r="B3552">
        <v>9.5586637813726844E-5</v>
      </c>
      <c r="C3552" s="9">
        <f>$E$4*Table154[[#This Row],[Potenza media oraria consumata normalizzata]]</f>
        <v>29.660533713599438</v>
      </c>
    </row>
    <row r="3553" spans="1:3" x14ac:dyDescent="0.3">
      <c r="A3553" s="4">
        <v>43613.958509374999</v>
      </c>
      <c r="B3553">
        <v>7.3336234400107618E-5</v>
      </c>
      <c r="C3553" s="9">
        <f>$E$4*Table154[[#This Row],[Potenza media oraria consumata normalizzata]]</f>
        <v>22.756233534353395</v>
      </c>
    </row>
    <row r="3554" spans="1:3" x14ac:dyDescent="0.3">
      <c r="A3554" s="4">
        <v>43614.000176099536</v>
      </c>
      <c r="B3554">
        <v>5.6494681662962877E-5</v>
      </c>
      <c r="C3554" s="9">
        <f>$E$4*Table154[[#This Row],[Potenza media oraria consumata normalizzata]]</f>
        <v>17.530299720017382</v>
      </c>
    </row>
    <row r="3555" spans="1:3" x14ac:dyDescent="0.3">
      <c r="A3555" s="4">
        <v>43614.041842824074</v>
      </c>
      <c r="B3555">
        <v>5.7699433112639284E-5</v>
      </c>
      <c r="C3555" s="9">
        <f>$E$4*Table154[[#This Row],[Potenza media oraria consumata normalizzata]]</f>
        <v>17.904134094851969</v>
      </c>
    </row>
    <row r="3556" spans="1:3" x14ac:dyDescent="0.3">
      <c r="A3556" s="4">
        <v>43614.083509548611</v>
      </c>
      <c r="B3556">
        <v>7.0497460545616074E-5</v>
      </c>
      <c r="C3556" s="9">
        <f>$E$4*Table154[[#This Row],[Potenza media oraria consumata normalizzata]]</f>
        <v>21.875362007304666</v>
      </c>
    </row>
    <row r="3557" spans="1:3" x14ac:dyDescent="0.3">
      <c r="A3557" s="4">
        <v>43614.125176273148</v>
      </c>
      <c r="B3557">
        <v>5.3070629579715928E-5</v>
      </c>
      <c r="C3557" s="9">
        <f>$E$4*Table154[[#This Row],[Potenza media oraria consumata normalizzata]]</f>
        <v>16.467816358585853</v>
      </c>
    </row>
    <row r="3558" spans="1:3" x14ac:dyDescent="0.3">
      <c r="A3558" s="4">
        <v>43614.166842997685</v>
      </c>
      <c r="B3558">
        <v>7.8143670984762422E-5</v>
      </c>
      <c r="C3558" s="9">
        <f>$E$4*Table154[[#This Row],[Potenza media oraria consumata normalizzata]]</f>
        <v>24.247981106571778</v>
      </c>
    </row>
    <row r="3559" spans="1:3" x14ac:dyDescent="0.3">
      <c r="A3559" s="4">
        <v>43614.208509722223</v>
      </c>
      <c r="B3559">
        <v>6.0359394884132801E-5</v>
      </c>
      <c r="C3559" s="9">
        <f>$E$4*Table154[[#This Row],[Potenza media oraria consumata normalizzata]]</f>
        <v>18.72952023254641</v>
      </c>
    </row>
    <row r="3560" spans="1:3" x14ac:dyDescent="0.3">
      <c r="A3560" s="4">
        <v>43614.25017644676</v>
      </c>
      <c r="B3560">
        <v>7.2612123298977231E-5</v>
      </c>
      <c r="C3560" s="9">
        <f>$E$4*Table154[[#This Row],[Potenza media oraria consumata normalizzata]]</f>
        <v>22.531541859672636</v>
      </c>
    </row>
    <row r="3561" spans="1:3" x14ac:dyDescent="0.3">
      <c r="A3561" s="4">
        <v>43614.291843171297</v>
      </c>
      <c r="B3561">
        <v>9.3274643831942663E-5</v>
      </c>
      <c r="C3561" s="9">
        <f>$E$4*Table154[[#This Row],[Potenza media oraria consumata normalizzata]]</f>
        <v>28.943121981051807</v>
      </c>
    </row>
    <row r="3562" spans="1:3" x14ac:dyDescent="0.3">
      <c r="A3562" s="4">
        <v>43614.333509895834</v>
      </c>
      <c r="B3562">
        <v>1.119449019640625E-4</v>
      </c>
      <c r="C3562" s="9">
        <f>$E$4*Table154[[#This Row],[Potenza media oraria consumata normalizzata]]</f>
        <v>34.736503079448596</v>
      </c>
    </row>
    <row r="3563" spans="1:3" x14ac:dyDescent="0.3">
      <c r="A3563" s="4">
        <v>43614.375176620371</v>
      </c>
      <c r="B3563">
        <v>8.1451991361879716E-5</v>
      </c>
      <c r="C3563" s="9">
        <f>$E$4*Table154[[#This Row],[Potenza media oraria consumata normalizzata]]</f>
        <v>25.274552919591276</v>
      </c>
    </row>
    <row r="3564" spans="1:3" x14ac:dyDescent="0.3">
      <c r="A3564" s="4">
        <v>43614.416843344909</v>
      </c>
      <c r="B3564">
        <v>9.8920100980767972E-5</v>
      </c>
      <c r="C3564" s="9">
        <f>$E$4*Table154[[#This Row],[Potenza media oraria consumata normalizzata]]</f>
        <v>30.694907334332303</v>
      </c>
    </row>
    <row r="3565" spans="1:3" x14ac:dyDescent="0.3">
      <c r="A3565" s="4">
        <v>43614.458510069446</v>
      </c>
      <c r="B3565">
        <v>8.2440289928334789E-5</v>
      </c>
      <c r="C3565" s="9">
        <f>$E$4*Table154[[#This Row],[Potenza media oraria consumata normalizzata]]</f>
        <v>25.581221964762285</v>
      </c>
    </row>
    <row r="3566" spans="1:3" x14ac:dyDescent="0.3">
      <c r="A3566" s="4">
        <v>43614.500176793983</v>
      </c>
      <c r="B3566">
        <v>1.1660752122999413E-4</v>
      </c>
      <c r="C3566" s="9">
        <f>$E$4*Table154[[#This Row],[Potenza media oraria consumata normalizzata]]</f>
        <v>36.183313837667178</v>
      </c>
    </row>
    <row r="3567" spans="1:3" x14ac:dyDescent="0.3">
      <c r="A3567" s="4">
        <v>43614.54184351852</v>
      </c>
      <c r="B3567">
        <v>1.0523554088397025E-4</v>
      </c>
      <c r="C3567" s="9">
        <f>$E$4*Table154[[#This Row],[Potenza media oraria consumata normalizzata]]</f>
        <v>32.654588336295973</v>
      </c>
    </row>
    <row r="3568" spans="1:3" x14ac:dyDescent="0.3">
      <c r="A3568" s="4">
        <v>43614.583510243057</v>
      </c>
      <c r="B3568">
        <v>9.02295871779896E-5</v>
      </c>
      <c r="C3568" s="9">
        <f>$E$4*Table154[[#This Row],[Potenza media oraria consumata normalizzata]]</f>
        <v>27.998240901330174</v>
      </c>
    </row>
    <row r="3569" spans="1:3" x14ac:dyDescent="0.3">
      <c r="A3569" s="4">
        <v>43614.625176967595</v>
      </c>
      <c r="B3569">
        <v>8.9810651938619228E-5</v>
      </c>
      <c r="C3569" s="9">
        <f>$E$4*Table154[[#This Row],[Potenza media oraria consumata normalizzata]]</f>
        <v>27.868245296553546</v>
      </c>
    </row>
    <row r="3570" spans="1:3" x14ac:dyDescent="0.3">
      <c r="A3570" s="4">
        <v>43614.666843692132</v>
      </c>
      <c r="B3570">
        <v>1.0894963632275788E-4</v>
      </c>
      <c r="C3570" s="9">
        <f>$E$4*Table154[[#This Row],[Potenza media oraria consumata normalizzata]]</f>
        <v>33.807072150951768</v>
      </c>
    </row>
    <row r="3571" spans="1:3" x14ac:dyDescent="0.3">
      <c r="A3571" s="4">
        <v>43614.708510416669</v>
      </c>
      <c r="B3571">
        <v>1.014775977731093E-4</v>
      </c>
      <c r="C3571" s="9">
        <f>$E$4*Table154[[#This Row],[Potenza media oraria consumata normalizzata]]</f>
        <v>31.488498588995814</v>
      </c>
    </row>
    <row r="3572" spans="1:3" x14ac:dyDescent="0.3">
      <c r="A3572" s="4">
        <v>43614.750177141206</v>
      </c>
      <c r="B3572">
        <v>1.152943779798349E-4</v>
      </c>
      <c r="C3572" s="9">
        <f>$E$4*Table154[[#This Row],[Potenza media oraria consumata normalizzata]]</f>
        <v>35.775845487142767</v>
      </c>
    </row>
    <row r="3573" spans="1:3" x14ac:dyDescent="0.3">
      <c r="A3573" s="4">
        <v>43614.791843865743</v>
      </c>
      <c r="B3573">
        <v>1.0645657525808879E-4</v>
      </c>
      <c r="C3573" s="9">
        <f>$E$4*Table154[[#This Row],[Potenza media oraria consumata normalizzata]]</f>
        <v>33.033475302584954</v>
      </c>
    </row>
    <row r="3574" spans="1:3" x14ac:dyDescent="0.3">
      <c r="A3574" s="4">
        <v>43614.833510590281</v>
      </c>
      <c r="B3574">
        <v>1.1811932333119042E-4</v>
      </c>
      <c r="C3574" s="9">
        <f>$E$4*Table154[[#This Row],[Potenza media oraria consumata normalizzata]]</f>
        <v>36.652426029668391</v>
      </c>
    </row>
    <row r="3575" spans="1:3" x14ac:dyDescent="0.3">
      <c r="A3575" s="4">
        <v>43614.875177314818</v>
      </c>
      <c r="B3575">
        <v>8.3781981456268757E-5</v>
      </c>
      <c r="C3575" s="9">
        <f>$E$4*Table154[[#This Row],[Potenza media oraria consumata normalizzata]]</f>
        <v>25.997548845880196</v>
      </c>
    </row>
    <row r="3576" spans="1:3" x14ac:dyDescent="0.3">
      <c r="A3576" s="4">
        <v>43614.916844039355</v>
      </c>
      <c r="B3576">
        <v>7.5190705968242907E-5</v>
      </c>
      <c r="C3576" s="9">
        <f>$E$4*Table154[[#This Row],[Potenza media oraria consumata normalizzata]]</f>
        <v>23.331676061945775</v>
      </c>
    </row>
    <row r="3577" spans="1:3" x14ac:dyDescent="0.3">
      <c r="A3577" s="4">
        <v>43614.958510763892</v>
      </c>
      <c r="B3577">
        <v>7.4262109134866754E-5</v>
      </c>
      <c r="C3577" s="9">
        <f>$E$4*Table154[[#This Row],[Potenza media oraria consumata normalizzata]]</f>
        <v>23.043532464549155</v>
      </c>
    </row>
    <row r="3578" spans="1:3" x14ac:dyDescent="0.3">
      <c r="A3578" s="4">
        <v>43615.000177488429</v>
      </c>
      <c r="B3578">
        <v>6.448556070645764E-5</v>
      </c>
      <c r="C3578" s="9">
        <f>$E$4*Table154[[#This Row],[Potenza media oraria consumata normalizzata]]</f>
        <v>20.009869487213805</v>
      </c>
    </row>
    <row r="3579" spans="1:3" x14ac:dyDescent="0.3">
      <c r="A3579" s="4">
        <v>43615.041844212959</v>
      </c>
      <c r="B3579">
        <v>6.8172815448039751E-5</v>
      </c>
      <c r="C3579" s="9">
        <f>$E$4*Table154[[#This Row],[Potenza media oraria consumata normalizzata]]</f>
        <v>21.154024633526735</v>
      </c>
    </row>
    <row r="3580" spans="1:3" x14ac:dyDescent="0.3">
      <c r="A3580" s="4">
        <v>43615.083510937497</v>
      </c>
      <c r="B3580">
        <v>5.3612371128193133E-5</v>
      </c>
      <c r="C3580" s="9">
        <f>$E$4*Table154[[#This Row],[Potenza media oraria consumata normalizzata]]</f>
        <v>16.635918761078329</v>
      </c>
    </row>
    <row r="3581" spans="1:3" x14ac:dyDescent="0.3">
      <c r="A3581" s="4">
        <v>43615.125177662034</v>
      </c>
      <c r="B3581">
        <v>6.954182503558605E-5</v>
      </c>
      <c r="C3581" s="9">
        <f>$E$4*Table154[[#This Row],[Potenza media oraria consumata normalizzata]]</f>
        <v>21.578828308542352</v>
      </c>
    </row>
    <row r="3582" spans="1:3" x14ac:dyDescent="0.3">
      <c r="A3582" s="4">
        <v>43615.166844386571</v>
      </c>
      <c r="B3582">
        <v>6.4763566667913104E-5</v>
      </c>
      <c r="C3582" s="9">
        <f>$E$4*Table154[[#This Row],[Potenza media oraria consumata normalizzata]]</f>
        <v>20.096134737053436</v>
      </c>
    </row>
    <row r="3583" spans="1:3" x14ac:dyDescent="0.3">
      <c r="A3583" s="4">
        <v>43615.208511111108</v>
      </c>
      <c r="B3583">
        <v>9.1073721475469279E-5</v>
      </c>
      <c r="C3583" s="9">
        <f>$E$4*Table154[[#This Row],[Potenza media oraria consumata normalizzata]]</f>
        <v>28.260175773838117</v>
      </c>
    </row>
    <row r="3584" spans="1:3" x14ac:dyDescent="0.3">
      <c r="A3584" s="4">
        <v>43615.250177835645</v>
      </c>
      <c r="B3584">
        <v>7.4577053065147153E-5</v>
      </c>
      <c r="C3584" s="9">
        <f>$E$4*Table154[[#This Row],[Potenza media oraria consumata normalizzata]]</f>
        <v>23.14125956611516</v>
      </c>
    </row>
    <row r="3585" spans="1:3" x14ac:dyDescent="0.3">
      <c r="A3585" s="4">
        <v>43615.291844560183</v>
      </c>
      <c r="B3585">
        <v>7.1826574688351269E-5</v>
      </c>
      <c r="C3585" s="9">
        <f>$E$4*Table154[[#This Row],[Potenza media oraria consumata normalizzata]]</f>
        <v>22.2877861257954</v>
      </c>
    </row>
    <row r="3586" spans="1:3" x14ac:dyDescent="0.3">
      <c r="A3586" s="4">
        <v>43615.33351128472</v>
      </c>
      <c r="B3586">
        <v>9.9166518117387432E-5</v>
      </c>
      <c r="C3586" s="9">
        <f>$E$4*Table154[[#This Row],[Potenza media oraria consumata normalizzata]]</f>
        <v>30.771370571825319</v>
      </c>
    </row>
    <row r="3587" spans="1:3" x14ac:dyDescent="0.3">
      <c r="A3587" s="4">
        <v>43615.375178009257</v>
      </c>
      <c r="B3587">
        <v>8.9331981099648221E-5</v>
      </c>
      <c r="C3587" s="9">
        <f>$E$4*Table154[[#This Row],[Potenza media oraria consumata normalizzata]]</f>
        <v>27.719713735220843</v>
      </c>
    </row>
    <row r="3588" spans="1:3" x14ac:dyDescent="0.3">
      <c r="A3588" s="4">
        <v>43615.416844733794</v>
      </c>
      <c r="B3588">
        <v>8.382509228890329E-5</v>
      </c>
      <c r="C3588" s="9">
        <f>$E$4*Table154[[#This Row],[Potenza media oraria consumata normalizzata]]</f>
        <v>26.010926137246692</v>
      </c>
    </row>
    <row r="3589" spans="1:3" x14ac:dyDescent="0.3">
      <c r="A3589" s="4">
        <v>43615.458511458331</v>
      </c>
      <c r="B3589">
        <v>9.5515825643879487E-5</v>
      </c>
      <c r="C3589" s="9">
        <f>$E$4*Table154[[#This Row],[Potenza media oraria consumata normalizzata]]</f>
        <v>29.638560697295805</v>
      </c>
    </row>
    <row r="3590" spans="1:3" x14ac:dyDescent="0.3">
      <c r="A3590" s="4">
        <v>43615.500178182869</v>
      </c>
      <c r="B3590">
        <v>7.2904026790344457E-5</v>
      </c>
      <c r="C3590" s="9">
        <f>$E$4*Table154[[#This Row],[Potenza media oraria consumata normalizzata]]</f>
        <v>22.622119513043884</v>
      </c>
    </row>
    <row r="3591" spans="1:3" x14ac:dyDescent="0.3">
      <c r="A3591" s="4">
        <v>43615.541844907406</v>
      </c>
      <c r="B3591">
        <v>6.374902673125961E-5</v>
      </c>
      <c r="C3591" s="9">
        <f>$E$4*Table154[[#This Row],[Potenza media oraria consumata normalizzata]]</f>
        <v>19.781322994709857</v>
      </c>
    </row>
    <row r="3592" spans="1:3" x14ac:dyDescent="0.3">
      <c r="A3592" s="4">
        <v>43615.583511631943</v>
      </c>
      <c r="B3592">
        <v>8.3413813844659927E-5</v>
      </c>
      <c r="C3592" s="9">
        <f>$E$4*Table154[[#This Row],[Potenza media oraria consumata normalizzata]]</f>
        <v>25.883306435997977</v>
      </c>
    </row>
    <row r="3593" spans="1:3" x14ac:dyDescent="0.3">
      <c r="A3593" s="4">
        <v>43615.62517835648</v>
      </c>
      <c r="B3593">
        <v>8.165495772975767E-5</v>
      </c>
      <c r="C3593" s="9">
        <f>$E$4*Table154[[#This Row],[Potenza media oraria consumata normalizzata]]</f>
        <v>25.337533383543803</v>
      </c>
    </row>
    <row r="3594" spans="1:3" x14ac:dyDescent="0.3">
      <c r="A3594" s="4">
        <v>43615.666845081018</v>
      </c>
      <c r="B3594">
        <v>1.0099171960235117E-4</v>
      </c>
      <c r="C3594" s="9">
        <f>$E$4*Table154[[#This Row],[Potenza media oraria consumata normalizzata]]</f>
        <v>31.337730592609567</v>
      </c>
    </row>
    <row r="3595" spans="1:3" x14ac:dyDescent="0.3">
      <c r="A3595" s="4">
        <v>43615.708511805555</v>
      </c>
      <c r="B3595">
        <v>1.01750906270962E-4</v>
      </c>
      <c r="C3595" s="9">
        <f>$E$4*Table154[[#This Row],[Potenza media oraria consumata normalizzata]]</f>
        <v>31.573306215879509</v>
      </c>
    </row>
    <row r="3596" spans="1:3" x14ac:dyDescent="0.3">
      <c r="A3596" s="4">
        <v>43615.750178530092</v>
      </c>
      <c r="B3596">
        <v>1.0354321612883337E-4</v>
      </c>
      <c r="C3596" s="9">
        <f>$E$4*Table154[[#This Row],[Potenza media oraria consumata normalizzata]]</f>
        <v>32.129459964776999</v>
      </c>
    </row>
    <row r="3597" spans="1:3" x14ac:dyDescent="0.3">
      <c r="A3597" s="4">
        <v>43615.791845254629</v>
      </c>
      <c r="B3597">
        <v>9.6965057554338158E-5</v>
      </c>
      <c r="C3597" s="9">
        <f>$E$4*Table154[[#This Row],[Potenza media oraria consumata normalizzata]]</f>
        <v>30.088257359111129</v>
      </c>
    </row>
    <row r="3598" spans="1:3" x14ac:dyDescent="0.3">
      <c r="A3598" s="4">
        <v>43615.833511979166</v>
      </c>
      <c r="B3598">
        <v>1.0270089656334211E-4</v>
      </c>
      <c r="C3598" s="9">
        <f>$E$4*Table154[[#This Row],[Potenza media oraria consumata normalizzata]]</f>
        <v>31.868088203605058</v>
      </c>
    </row>
    <row r="3599" spans="1:3" x14ac:dyDescent="0.3">
      <c r="A3599" s="4">
        <v>43615.875178703704</v>
      </c>
      <c r="B3599">
        <v>1.0341254550712313E-4</v>
      </c>
      <c r="C3599" s="9">
        <f>$E$4*Table154[[#This Row],[Potenza media oraria consumata normalizzata]]</f>
        <v>32.088912870860305</v>
      </c>
    </row>
    <row r="3600" spans="1:3" x14ac:dyDescent="0.3">
      <c r="A3600" s="4">
        <v>43615.916845428241</v>
      </c>
      <c r="B3600">
        <v>7.4757290067264427E-5</v>
      </c>
      <c r="C3600" s="9">
        <f>$E$4*Table154[[#This Row],[Potenza media oraria consumata normalizzata]]</f>
        <v>23.197187107872153</v>
      </c>
    </row>
    <row r="3601" spans="1:3" x14ac:dyDescent="0.3">
      <c r="A3601" s="4">
        <v>43615.958512152778</v>
      </c>
      <c r="B3601">
        <v>8.4323669842274691E-5</v>
      </c>
      <c r="C3601" s="9">
        <f>$E$4*Table154[[#This Row],[Potenza media oraria consumata normalizzata]]</f>
        <v>26.165634752057837</v>
      </c>
    </row>
    <row r="3602" spans="1:3" x14ac:dyDescent="0.3">
      <c r="A3602" s="4">
        <v>43616.000178877315</v>
      </c>
      <c r="B3602">
        <v>6.7711368177660142E-5</v>
      </c>
      <c r="C3602" s="9">
        <f>$E$4*Table154[[#This Row],[Potenza media oraria consumata normalizzata]]</f>
        <v>21.010837545527941</v>
      </c>
    </row>
    <row r="3603" spans="1:3" x14ac:dyDescent="0.3">
      <c r="A3603" s="4">
        <v>43616.041845601852</v>
      </c>
      <c r="B3603">
        <v>7.049107210195658E-5</v>
      </c>
      <c r="C3603" s="9">
        <f>$E$4*Table154[[#This Row],[Potenza media oraria consumata normalizzata]]</f>
        <v>21.873379673237128</v>
      </c>
    </row>
    <row r="3604" spans="1:3" x14ac:dyDescent="0.3">
      <c r="A3604" s="4">
        <v>43616.08351232639</v>
      </c>
      <c r="B3604">
        <v>6.7468376670322129E-5</v>
      </c>
      <c r="C3604" s="9">
        <f>$E$4*Table154[[#This Row],[Potenza media oraria consumata normalizzata]]</f>
        <v>20.935437280800958</v>
      </c>
    </row>
    <row r="3605" spans="1:3" x14ac:dyDescent="0.3">
      <c r="A3605" s="4">
        <v>43616.125179050927</v>
      </c>
      <c r="B3605">
        <v>6.2838860276648729E-5</v>
      </c>
      <c r="C3605" s="9">
        <f>$E$4*Table154[[#This Row],[Potenza media oraria consumata normalizzata]]</f>
        <v>19.4988983438441</v>
      </c>
    </row>
    <row r="3606" spans="1:3" x14ac:dyDescent="0.3">
      <c r="A3606" s="4">
        <v>43616.166845775464</v>
      </c>
      <c r="B3606">
        <v>9.2434080308518194E-5</v>
      </c>
      <c r="C3606" s="9">
        <f>$E$4*Table154[[#This Row],[Potenza media oraria consumata normalizzata]]</f>
        <v>28.682295119733194</v>
      </c>
    </row>
    <row r="3607" spans="1:3" x14ac:dyDescent="0.3">
      <c r="A3607" s="4">
        <v>43616.208512500001</v>
      </c>
      <c r="B3607">
        <v>8.389705008653377E-5</v>
      </c>
      <c r="C3607" s="9">
        <f>$E$4*Table154[[#This Row],[Potenza media oraria consumata normalizzata]]</f>
        <v>26.033254641851428</v>
      </c>
    </row>
    <row r="3608" spans="1:3" x14ac:dyDescent="0.3">
      <c r="A3608" s="4">
        <v>43616.250179224538</v>
      </c>
      <c r="B3608">
        <v>7.1939649633338826E-5</v>
      </c>
      <c r="C3608" s="9">
        <f>$E$4*Table154[[#This Row],[Potenza media oraria consumata normalizzata]]</f>
        <v>22.322873281225039</v>
      </c>
    </row>
    <row r="3609" spans="1:3" x14ac:dyDescent="0.3">
      <c r="A3609" s="4">
        <v>43616.291845949076</v>
      </c>
      <c r="B3609">
        <v>8.3760620473468026E-5</v>
      </c>
      <c r="C3609" s="9">
        <f>$E$4*Table154[[#This Row],[Potenza media oraria consumata normalizzata]]</f>
        <v>25.99092053291713</v>
      </c>
    </row>
    <row r="3610" spans="1:3" x14ac:dyDescent="0.3">
      <c r="A3610" s="4">
        <v>43616.333512673613</v>
      </c>
      <c r="B3610">
        <v>7.0962947857130827E-5</v>
      </c>
      <c r="C3610" s="9">
        <f>$E$4*Table154[[#This Row],[Potenza media oraria consumata normalizzata]]</f>
        <v>22.019802720067695</v>
      </c>
    </row>
    <row r="3611" spans="1:3" x14ac:dyDescent="0.3">
      <c r="A3611" s="4">
        <v>43616.37517939815</v>
      </c>
      <c r="B3611">
        <v>8.7777095496000427E-5</v>
      </c>
      <c r="C3611" s="9">
        <f>$E$4*Table154[[#This Row],[Potenza media oraria consumata normalizzata]]</f>
        <v>27.237232732408934</v>
      </c>
    </row>
    <row r="3612" spans="1:3" x14ac:dyDescent="0.3">
      <c r="A3612" s="4">
        <v>43616.416846122687</v>
      </c>
      <c r="B3612">
        <v>8.1024299528842513E-5</v>
      </c>
      <c r="C3612" s="9">
        <f>$E$4*Table154[[#This Row],[Potenza media oraria consumata normalizzata]]</f>
        <v>25.141840143799833</v>
      </c>
    </row>
    <row r="3613" spans="1:3" x14ac:dyDescent="0.3">
      <c r="A3613" s="4">
        <v>43616.458512847224</v>
      </c>
      <c r="B3613">
        <v>1.004267357893711E-4</v>
      </c>
      <c r="C3613" s="9">
        <f>$E$4*Table154[[#This Row],[Potenza media oraria consumata normalizzata]]</f>
        <v>31.162416115441854</v>
      </c>
    </row>
    <row r="3614" spans="1:3" x14ac:dyDescent="0.3">
      <c r="A3614" s="4">
        <v>43616.500179571762</v>
      </c>
      <c r="B3614">
        <v>1.0673877436545391E-4</v>
      </c>
      <c r="C3614" s="9">
        <f>$E$4*Table154[[#This Row],[Potenza media oraria consumata normalizzata]]</f>
        <v>33.121041685600346</v>
      </c>
    </row>
    <row r="3615" spans="1:3" x14ac:dyDescent="0.3">
      <c r="A3615" s="4">
        <v>43616.541846296299</v>
      </c>
      <c r="B3615">
        <v>7.5609632185288806E-5</v>
      </c>
      <c r="C3615" s="9">
        <f>$E$4*Table154[[#This Row],[Potenza media oraria consumata normalizzata]]</f>
        <v>23.461668867095117</v>
      </c>
    </row>
    <row r="3616" spans="1:3" x14ac:dyDescent="0.3">
      <c r="A3616" s="4">
        <v>43616.583513020836</v>
      </c>
      <c r="B3616">
        <v>8.588778160773116E-5</v>
      </c>
      <c r="C3616" s="9">
        <f>$E$4*Table154[[#This Row],[Potenza media oraria consumata normalizzata]]</f>
        <v>26.650978632878978</v>
      </c>
    </row>
    <row r="3617" spans="1:3" x14ac:dyDescent="0.3">
      <c r="A3617" s="4">
        <v>43616.625179745373</v>
      </c>
      <c r="B3617">
        <v>1.008224430582784E-4</v>
      </c>
      <c r="C3617" s="9">
        <f>$E$4*Table154[[#This Row],[Potenza media oraria consumata normalizzata]]</f>
        <v>31.285204080983785</v>
      </c>
    </row>
    <row r="3618" spans="1:3" x14ac:dyDescent="0.3">
      <c r="A3618" s="4">
        <v>43616.666846469911</v>
      </c>
      <c r="B3618">
        <v>7.945031568294969E-5</v>
      </c>
      <c r="C3618" s="9">
        <f>$E$4*Table154[[#This Row],[Potenza media oraria consumata normalizzata]]</f>
        <v>24.653432956419287</v>
      </c>
    </row>
    <row r="3619" spans="1:3" x14ac:dyDescent="0.3">
      <c r="A3619" s="4">
        <v>43616.708513194448</v>
      </c>
      <c r="B3619">
        <v>1.1793197512630097E-4</v>
      </c>
      <c r="C3619" s="9">
        <f>$E$4*Table154[[#This Row],[Potenza media oraria consumata normalizzata]]</f>
        <v>36.594291881691191</v>
      </c>
    </row>
    <row r="3620" spans="1:3" x14ac:dyDescent="0.3">
      <c r="A3620" s="4">
        <v>43616.750179918985</v>
      </c>
      <c r="B3620">
        <v>1.0845859697265832E-4</v>
      </c>
      <c r="C3620" s="9">
        <f>$E$4*Table154[[#This Row],[Potenza media oraria consumata normalizzata]]</f>
        <v>33.654702640615874</v>
      </c>
    </row>
    <row r="3621" spans="1:3" x14ac:dyDescent="0.3">
      <c r="A3621" s="4">
        <v>43616.791846643522</v>
      </c>
      <c r="B3621">
        <v>1.0055394634834212E-4</v>
      </c>
      <c r="C3621" s="9">
        <f>$E$4*Table154[[#This Row],[Potenza media oraria consumata normalizzata]]</f>
        <v>31.201889551890559</v>
      </c>
    </row>
    <row r="3622" spans="1:3" x14ac:dyDescent="0.3">
      <c r="A3622" s="4">
        <v>43616.833513368052</v>
      </c>
      <c r="B3622">
        <v>8.7100439440559329E-5</v>
      </c>
      <c r="C3622" s="9">
        <f>$E$4*Table154[[#This Row],[Potenza media oraria consumata normalizzata]]</f>
        <v>27.027266358405559</v>
      </c>
    </row>
    <row r="3623" spans="1:3" x14ac:dyDescent="0.3">
      <c r="A3623" s="4">
        <v>43616.875180092589</v>
      </c>
      <c r="B3623">
        <v>6.5792094610479535E-5</v>
      </c>
      <c r="C3623" s="9">
        <f>$E$4*Table154[[#This Row],[Potenza media oraria consumata normalizzata]]</f>
        <v>20.4152869576318</v>
      </c>
    </row>
    <row r="3624" spans="1:3" x14ac:dyDescent="0.3">
      <c r="A3624" s="4">
        <v>43616.916846817126</v>
      </c>
      <c r="B3624">
        <v>9.2087252141452521E-5</v>
      </c>
      <c r="C3624" s="9">
        <f>$E$4*Table154[[#This Row],[Potenza media oraria consumata normalizzata]]</f>
        <v>28.574674339492717</v>
      </c>
    </row>
    <row r="3625" spans="1:3" x14ac:dyDescent="0.3">
      <c r="A3625" s="4">
        <v>43616.958513541664</v>
      </c>
      <c r="B3625">
        <v>8.3954329064198703E-5</v>
      </c>
      <c r="C3625" s="9">
        <f>$E$4*Table154[[#This Row],[Potenza media oraria consumata normalizzata]]</f>
        <v>26.051028308620857</v>
      </c>
    </row>
    <row r="3626" spans="1:3" x14ac:dyDescent="0.3">
      <c r="A3626" s="4">
        <v>43617.000180266201</v>
      </c>
      <c r="B3626">
        <v>6.9853434513494762E-5</v>
      </c>
      <c r="C3626" s="9">
        <f>$E$4*Table154[[#This Row],[Potenza media oraria consumata normalizzata]]</f>
        <v>21.675520729537425</v>
      </c>
    </row>
    <row r="3627" spans="1:3" x14ac:dyDescent="0.3">
      <c r="A3627" s="4">
        <v>43617.041846990738</v>
      </c>
      <c r="B3627">
        <v>1.0019557574246247E-4</v>
      </c>
      <c r="C3627" s="9">
        <f>$E$4*Table154[[#This Row],[Potenza media oraria consumata normalizzata]]</f>
        <v>31.090687152886105</v>
      </c>
    </row>
    <row r="3628" spans="1:3" x14ac:dyDescent="0.3">
      <c r="A3628" s="4">
        <v>43617.083513715275</v>
      </c>
      <c r="B3628">
        <v>9.1912954441666296E-5</v>
      </c>
      <c r="C3628" s="9">
        <f>$E$4*Table154[[#This Row],[Potenza media oraria consumata normalizzata]]</f>
        <v>28.520589763249053</v>
      </c>
    </row>
    <row r="3629" spans="1:3" x14ac:dyDescent="0.3">
      <c r="A3629" s="4">
        <v>43617.125180439813</v>
      </c>
      <c r="B3629">
        <v>9.2493826153766E-5</v>
      </c>
      <c r="C3629" s="9">
        <f>$E$4*Table154[[#This Row],[Potenza media oraria consumata normalizzata]]</f>
        <v>28.700834255513591</v>
      </c>
    </row>
    <row r="3630" spans="1:3" x14ac:dyDescent="0.3">
      <c r="A3630" s="4">
        <v>43617.16684716435</v>
      </c>
      <c r="B3630">
        <v>1.1253696668029174E-4</v>
      </c>
      <c r="C3630" s="9">
        <f>$E$4*Table154[[#This Row],[Potenza media oraria consumata normalizzata]]</f>
        <v>34.92022076089453</v>
      </c>
    </row>
    <row r="3631" spans="1:3" x14ac:dyDescent="0.3">
      <c r="A3631" s="4">
        <v>43617.208513888887</v>
      </c>
      <c r="B3631">
        <v>1.1220550111216962E-4</v>
      </c>
      <c r="C3631" s="9">
        <f>$E$4*Table154[[#This Row],[Potenza media oraria consumata normalizzata]]</f>
        <v>34.817366995106234</v>
      </c>
    </row>
    <row r="3632" spans="1:3" x14ac:dyDescent="0.3">
      <c r="A3632" s="4">
        <v>43617.250180613424</v>
      </c>
      <c r="B3632">
        <v>1.0498970247362215E-4</v>
      </c>
      <c r="C3632" s="9">
        <f>$E$4*Table154[[#This Row],[Potenza media oraria consumata normalizzata]]</f>
        <v>32.578304677564951</v>
      </c>
    </row>
    <row r="3633" spans="1:3" x14ac:dyDescent="0.3">
      <c r="A3633" s="4">
        <v>43617.291847337961</v>
      </c>
      <c r="B3633">
        <v>1.2736335497826157E-4</v>
      </c>
      <c r="C3633" s="9">
        <f>$E$4*Table154[[#This Row],[Potenza media oraria consumata normalizzata]]</f>
        <v>39.520849049754567</v>
      </c>
    </row>
    <row r="3634" spans="1:3" x14ac:dyDescent="0.3">
      <c r="A3634" s="4">
        <v>43617.333514062499</v>
      </c>
      <c r="B3634">
        <v>1.1584584502518156E-4</v>
      </c>
      <c r="C3634" s="9">
        <f>$E$4*Table154[[#This Row],[Potenza media oraria consumata normalizzata]]</f>
        <v>35.946965711313837</v>
      </c>
    </row>
    <row r="3635" spans="1:3" x14ac:dyDescent="0.3">
      <c r="A3635" s="4">
        <v>43617.375180787036</v>
      </c>
      <c r="B3635">
        <v>1.1840011631718976E-4</v>
      </c>
      <c r="C3635" s="9">
        <f>$E$4*Table154[[#This Row],[Potenza media oraria consumata normalizzata]]</f>
        <v>36.739556093223982</v>
      </c>
    </row>
    <row r="3636" spans="1:3" x14ac:dyDescent="0.3">
      <c r="A3636" s="4">
        <v>43617.416847511573</v>
      </c>
      <c r="B3636">
        <v>1.1099452296973901E-4</v>
      </c>
      <c r="C3636" s="9">
        <f>$E$4*Table154[[#This Row],[Potenza media oraria consumata normalizzata]]</f>
        <v>34.441600477510015</v>
      </c>
    </row>
    <row r="3637" spans="1:3" x14ac:dyDescent="0.3">
      <c r="A3637" s="4">
        <v>43617.45851423611</v>
      </c>
      <c r="B3637">
        <v>1.498965514246548E-4</v>
      </c>
      <c r="C3637" s="9">
        <f>$E$4*Table154[[#This Row],[Potenza media oraria consumata normalizzata]]</f>
        <v>46.512899907070384</v>
      </c>
    </row>
    <row r="3638" spans="1:3" x14ac:dyDescent="0.3">
      <c r="A3638" s="4">
        <v>43617.500180960647</v>
      </c>
      <c r="B3638">
        <v>1.3660648324564061E-4</v>
      </c>
      <c r="C3638" s="9">
        <f>$E$4*Table154[[#This Row],[Potenza media oraria consumata normalizzata]]</f>
        <v>42.388991751122283</v>
      </c>
    </row>
    <row r="3639" spans="1:3" x14ac:dyDescent="0.3">
      <c r="A3639" s="4">
        <v>43617.541847685185</v>
      </c>
      <c r="B3639">
        <v>9.2476832605451341E-5</v>
      </c>
      <c r="C3639" s="9">
        <f>$E$4*Table154[[#This Row],[Potenza media oraria consumata normalizzata]]</f>
        <v>28.695561157471552</v>
      </c>
    </row>
    <row r="3640" spans="1:3" x14ac:dyDescent="0.3">
      <c r="A3640" s="4">
        <v>43617.583514409722</v>
      </c>
      <c r="B3640">
        <v>1.2409533156177685E-4</v>
      </c>
      <c r="C3640" s="9">
        <f>$E$4*Table154[[#This Row],[Potenza media oraria consumata normalizzata]]</f>
        <v>38.506781383619355</v>
      </c>
    </row>
    <row r="3641" spans="1:3" x14ac:dyDescent="0.3">
      <c r="A3641" s="4">
        <v>43617.625181134259</v>
      </c>
      <c r="B3641">
        <v>1.0052150119812541E-4</v>
      </c>
      <c r="C3641" s="9">
        <f>$E$4*Table154[[#This Row],[Potenza media oraria consumata normalizzata]]</f>
        <v>31.191821821778316</v>
      </c>
    </row>
    <row r="3642" spans="1:3" x14ac:dyDescent="0.3">
      <c r="A3642" s="4">
        <v>43617.666847858796</v>
      </c>
      <c r="B3642">
        <v>1.0047462629257924E-4</v>
      </c>
      <c r="C3642" s="9">
        <f>$E$4*Table154[[#This Row],[Potenza media oraria consumata normalizzata]]</f>
        <v>31.177276538587339</v>
      </c>
    </row>
    <row r="3643" spans="1:3" x14ac:dyDescent="0.3">
      <c r="A3643" s="4">
        <v>43617.708514583333</v>
      </c>
      <c r="B3643">
        <v>1.0945293916082362E-4</v>
      </c>
      <c r="C3643" s="9">
        <f>$E$4*Table154[[#This Row],[Potenza media oraria consumata normalizzata]]</f>
        <v>33.963247021603571</v>
      </c>
    </row>
    <row r="3644" spans="1:3" x14ac:dyDescent="0.3">
      <c r="A3644" s="4">
        <v>43617.750181307871</v>
      </c>
      <c r="B3644">
        <v>1.8426223149358662E-4</v>
      </c>
      <c r="C3644" s="9">
        <f>$E$4*Table154[[#This Row],[Potenza media oraria consumata normalizzata]]</f>
        <v>57.176570432459926</v>
      </c>
    </row>
    <row r="3645" spans="1:3" x14ac:dyDescent="0.3">
      <c r="A3645" s="4">
        <v>43617.791848032408</v>
      </c>
      <c r="B3645">
        <v>1.477161708113716E-4</v>
      </c>
      <c r="C3645" s="9">
        <f>$E$4*Table154[[#This Row],[Potenza media oraria consumata normalizzata]]</f>
        <v>45.836327802768608</v>
      </c>
    </row>
    <row r="3646" spans="1:3" x14ac:dyDescent="0.3">
      <c r="A3646" s="4">
        <v>43617.833514756945</v>
      </c>
      <c r="B3646">
        <v>1.2003999673884362E-4</v>
      </c>
      <c r="C3646" s="9">
        <f>$E$4*Table154[[#This Row],[Potenza media oraria consumata normalizzata]]</f>
        <v>37.248410988063178</v>
      </c>
    </row>
    <row r="3647" spans="1:3" x14ac:dyDescent="0.3">
      <c r="A3647" s="4">
        <v>43617.875181481482</v>
      </c>
      <c r="B3647">
        <v>1.4837758072434621E-4</v>
      </c>
      <c r="C3647" s="9">
        <f>$E$4*Table154[[#This Row],[Potenza media oraria consumata normalizzata]]</f>
        <v>46.041563298764629</v>
      </c>
    </row>
    <row r="3648" spans="1:3" x14ac:dyDescent="0.3">
      <c r="A3648" s="4">
        <v>43617.916848206019</v>
      </c>
      <c r="B3648">
        <v>1.3457127738674901E-4</v>
      </c>
      <c r="C3648" s="9">
        <f>$E$4*Table154[[#This Row],[Potenza media oraria consumata normalizzata]]</f>
        <v>41.75746737310822</v>
      </c>
    </row>
    <row r="3649" spans="1:3" x14ac:dyDescent="0.3">
      <c r="A3649" s="4">
        <v>43617.958514930557</v>
      </c>
      <c r="B3649">
        <v>8.8450630970716737E-5</v>
      </c>
      <c r="C3649" s="9">
        <f>$E$4*Table154[[#This Row],[Potenza media oraria consumata normalizzata]]</f>
        <v>27.446230790213402</v>
      </c>
    </row>
    <row r="3650" spans="1:3" x14ac:dyDescent="0.3">
      <c r="A3650" s="4">
        <v>43618.000181655094</v>
      </c>
      <c r="B3650">
        <v>8.5736702633868142E-5</v>
      </c>
      <c r="C3650" s="9">
        <f>$E$4*Table154[[#This Row],[Potenza media oraria consumata normalizzata]]</f>
        <v>26.604098827289285</v>
      </c>
    </row>
    <row r="3651" spans="1:3" x14ac:dyDescent="0.3">
      <c r="A3651" s="4">
        <v>43618.041848379631</v>
      </c>
      <c r="B3651">
        <v>8.2719856761162604E-5</v>
      </c>
      <c r="C3651" s="9">
        <f>$E$4*Table154[[#This Row],[Potenza media oraria consumata normalizzata]]</f>
        <v>25.667971552988757</v>
      </c>
    </row>
    <row r="3652" spans="1:3" x14ac:dyDescent="0.3">
      <c r="A3652" s="4">
        <v>43618.083515104168</v>
      </c>
      <c r="B3652">
        <v>8.4295620517979358E-5</v>
      </c>
      <c r="C3652" s="9">
        <f>$E$4*Table154[[#This Row],[Potenza media oraria consumata normalizzata]]</f>
        <v>26.156931046728996</v>
      </c>
    </row>
    <row r="3653" spans="1:3" x14ac:dyDescent="0.3">
      <c r="A3653" s="4">
        <v>43618.125181828706</v>
      </c>
      <c r="B3653">
        <v>7.2955724251035943E-5</v>
      </c>
      <c r="C3653" s="9">
        <f>$E$4*Table154[[#This Row],[Potenza media oraria consumata normalizzata]]</f>
        <v>22.638161235096455</v>
      </c>
    </row>
    <row r="3654" spans="1:3" x14ac:dyDescent="0.3">
      <c r="A3654" s="4">
        <v>43618.166848553243</v>
      </c>
      <c r="B3654">
        <v>9.7187726885312239E-5</v>
      </c>
      <c r="C3654" s="9">
        <f>$E$4*Table154[[#This Row],[Potenza media oraria consumata normalizzata]]</f>
        <v>30.157351652512389</v>
      </c>
    </row>
    <row r="3655" spans="1:3" x14ac:dyDescent="0.3">
      <c r="A3655" s="4">
        <v>43618.20851527778</v>
      </c>
      <c r="B3655">
        <v>1.1068295153673658E-4</v>
      </c>
      <c r="C3655" s="9">
        <f>$E$4*Table154[[#This Row],[Potenza media oraria consumata normalizzata]]</f>
        <v>34.344919861849363</v>
      </c>
    </row>
    <row r="3656" spans="1:3" x14ac:dyDescent="0.3">
      <c r="A3656" s="4">
        <v>43618.250182002317</v>
      </c>
      <c r="B3656">
        <v>1.0238335332497912E-4</v>
      </c>
      <c r="C3656" s="9">
        <f>$E$4*Table154[[#This Row],[Potenza media oraria consumata normalizzata]]</f>
        <v>31.769554536741023</v>
      </c>
    </row>
    <row r="3657" spans="1:3" x14ac:dyDescent="0.3">
      <c r="A3657" s="4">
        <v>43618.291848726854</v>
      </c>
      <c r="B3657">
        <v>1.1739740939094442E-4</v>
      </c>
      <c r="C3657" s="9">
        <f>$E$4*Table154[[#This Row],[Potenza media oraria consumata normalizzata]]</f>
        <v>36.42841613401005</v>
      </c>
    </row>
    <row r="3658" spans="1:3" x14ac:dyDescent="0.3">
      <c r="A3658" s="4">
        <v>43618.333515451392</v>
      </c>
      <c r="B3658">
        <v>1.5646124717848302E-4</v>
      </c>
      <c r="C3658" s="9">
        <f>$E$4*Table154[[#This Row],[Potenza media oraria consumata normalizzata]]</f>
        <v>48.549924999483281</v>
      </c>
    </row>
    <row r="3659" spans="1:3" x14ac:dyDescent="0.3">
      <c r="A3659" s="4">
        <v>43618.375182175929</v>
      </c>
      <c r="B3659">
        <v>1.1503362482926933E-4</v>
      </c>
      <c r="C3659" s="9">
        <f>$E$4*Table154[[#This Row],[Potenza media oraria consumata normalizzata]]</f>
        <v>35.694933784522277</v>
      </c>
    </row>
    <row r="3660" spans="1:3" x14ac:dyDescent="0.3">
      <c r="A3660" s="4">
        <v>43618.416848900466</v>
      </c>
      <c r="B3660">
        <v>1.1118144662950507E-4</v>
      </c>
      <c r="C3660" s="9">
        <f>$E$4*Table154[[#This Row],[Potenza media oraria consumata normalizzata]]</f>
        <v>34.499602889135424</v>
      </c>
    </row>
    <row r="3661" spans="1:3" x14ac:dyDescent="0.3">
      <c r="A3661" s="4">
        <v>43618.458515625003</v>
      </c>
      <c r="B3661">
        <v>1.3523360010925652E-4</v>
      </c>
      <c r="C3661" s="9">
        <f>$E$4*Table154[[#This Row],[Potenza media oraria consumata normalizzata]]</f>
        <v>41.962986113902296</v>
      </c>
    </row>
    <row r="3662" spans="1:3" x14ac:dyDescent="0.3">
      <c r="A3662" s="4">
        <v>43618.50018234954</v>
      </c>
      <c r="B3662">
        <v>1.4242705577609342E-4</v>
      </c>
      <c r="C3662" s="9">
        <f>$E$4*Table154[[#This Row],[Potenza media oraria consumata normalizzata]]</f>
        <v>44.195115407321786</v>
      </c>
    </row>
    <row r="3663" spans="1:3" x14ac:dyDescent="0.3">
      <c r="A3663" s="4">
        <v>43618.541849074078</v>
      </c>
      <c r="B3663">
        <v>1.1955339516436342E-4</v>
      </c>
      <c r="C3663" s="9">
        <f>$E$4*Table154[[#This Row],[Potenza media oraria consumata normalizzata]]</f>
        <v>37.097418519501964</v>
      </c>
    </row>
    <row r="3664" spans="1:3" x14ac:dyDescent="0.3">
      <c r="A3664" s="4">
        <v>43618.583515798608</v>
      </c>
      <c r="B3664">
        <v>9.4462237408982723E-5</v>
      </c>
      <c r="C3664" s="9">
        <f>$E$4*Table154[[#This Row],[Potenza media oraria consumata normalizzata]]</f>
        <v>29.31163226800734</v>
      </c>
    </row>
    <row r="3665" spans="1:3" x14ac:dyDescent="0.3">
      <c r="A3665" s="4">
        <v>43618.625182523145</v>
      </c>
      <c r="B3665">
        <v>1.0511914855032138E-4</v>
      </c>
      <c r="C3665" s="9">
        <f>$E$4*Table154[[#This Row],[Potenza media oraria consumata normalizzata]]</f>
        <v>32.618471795164723</v>
      </c>
    </row>
    <row r="3666" spans="1:3" x14ac:dyDescent="0.3">
      <c r="A3666" s="4">
        <v>43618.666849247682</v>
      </c>
      <c r="B3666">
        <v>9.6905280300351053E-5</v>
      </c>
      <c r="C3666" s="9">
        <f>$E$4*Table154[[#This Row],[Potenza media oraria consumata normalizzata]]</f>
        <v>30.069708477198933</v>
      </c>
    </row>
    <row r="3667" spans="1:3" x14ac:dyDescent="0.3">
      <c r="A3667" s="4">
        <v>43618.708515972219</v>
      </c>
      <c r="B3667">
        <v>1.4270514017520534E-4</v>
      </c>
      <c r="C3667" s="9">
        <f>$E$4*Table154[[#This Row],[Potenza media oraria consumata normalizzata]]</f>
        <v>44.28140499636622</v>
      </c>
    </row>
    <row r="3668" spans="1:3" x14ac:dyDescent="0.3">
      <c r="A3668" s="4">
        <v>43618.750182696756</v>
      </c>
      <c r="B3668">
        <v>1.764618839702965E-4</v>
      </c>
      <c r="C3668" s="9">
        <f>$E$4*Table154[[#This Row],[Potenza media oraria consumata normalizzata]]</f>
        <v>54.756122595983001</v>
      </c>
    </row>
    <row r="3669" spans="1:3" x14ac:dyDescent="0.3">
      <c r="A3669" s="4">
        <v>43618.791849421294</v>
      </c>
      <c r="B3669">
        <v>1.5116082572221102E-4</v>
      </c>
      <c r="C3669" s="9">
        <f>$E$4*Table154[[#This Row],[Potenza media oraria consumata normalizzata]]</f>
        <v>46.905204221602077</v>
      </c>
    </row>
    <row r="3670" spans="1:3" x14ac:dyDescent="0.3">
      <c r="A3670" s="4">
        <v>43618.833516145831</v>
      </c>
      <c r="B3670">
        <v>1.3156505906726808E-4</v>
      </c>
      <c r="C3670" s="9">
        <f>$E$4*Table154[[#This Row],[Potenza media oraria consumata normalizzata]]</f>
        <v>40.824637828573287</v>
      </c>
    </row>
    <row r="3671" spans="1:3" x14ac:dyDescent="0.3">
      <c r="A3671" s="4">
        <v>43618.875182870368</v>
      </c>
      <c r="B3671">
        <v>1.0768103882028992E-4</v>
      </c>
      <c r="C3671" s="9">
        <f>$E$4*Table154[[#This Row],[Potenza media oraria consumata normalizzata]]</f>
        <v>33.41342634593596</v>
      </c>
    </row>
    <row r="3672" spans="1:3" x14ac:dyDescent="0.3">
      <c r="A3672" s="4">
        <v>43618.916849594905</v>
      </c>
      <c r="B3672">
        <v>1.0221040869332748E-4</v>
      </c>
      <c r="C3672" s="9">
        <f>$E$4*Table154[[#This Row],[Potenza media oraria consumata normalizzata]]</f>
        <v>31.715889817539519</v>
      </c>
    </row>
    <row r="3673" spans="1:3" x14ac:dyDescent="0.3">
      <c r="A3673" s="4">
        <v>43618.958516319442</v>
      </c>
      <c r="B3673">
        <v>9.9880187987970187E-5</v>
      </c>
      <c r="C3673" s="9">
        <f>$E$4*Table154[[#This Row],[Potenza media oraria consumata normalizzata]]</f>
        <v>30.992822332667149</v>
      </c>
    </row>
    <row r="3674" spans="1:3" x14ac:dyDescent="0.3">
      <c r="A3674" s="4">
        <v>43619.00018304398</v>
      </c>
      <c r="B3674">
        <v>7.5723560910433789E-5</v>
      </c>
      <c r="C3674" s="9">
        <f>$E$4*Table154[[#This Row],[Potenza media oraria consumata normalizzata]]</f>
        <v>23.497020950507604</v>
      </c>
    </row>
    <row r="3675" spans="1:3" x14ac:dyDescent="0.3">
      <c r="A3675" s="4">
        <v>43619.041849768517</v>
      </c>
      <c r="B3675">
        <v>7.3792531751657871E-5</v>
      </c>
      <c r="C3675" s="9">
        <f>$E$4*Table154[[#This Row],[Potenza media oraria consumata normalizzata]]</f>
        <v>22.897822602539438</v>
      </c>
    </row>
    <row r="3676" spans="1:3" x14ac:dyDescent="0.3">
      <c r="A3676" s="4">
        <v>43619.083516493054</v>
      </c>
      <c r="B3676">
        <v>7.2185433000547609E-5</v>
      </c>
      <c r="C3676" s="9">
        <f>$E$4*Table154[[#This Row],[Potenza media oraria consumata normalizzata]]</f>
        <v>22.399139860069923</v>
      </c>
    </row>
    <row r="3677" spans="1:3" x14ac:dyDescent="0.3">
      <c r="A3677" s="4">
        <v>43619.125183217591</v>
      </c>
      <c r="B3677">
        <v>7.4952153550079793E-5</v>
      </c>
      <c r="C3677" s="9">
        <f>$E$4*Table154[[#This Row],[Potenza media oraria consumata normalizzata]]</f>
        <v>23.257653246589761</v>
      </c>
    </row>
    <row r="3678" spans="1:3" x14ac:dyDescent="0.3">
      <c r="A3678" s="4">
        <v>43619.166849942128</v>
      </c>
      <c r="B3678">
        <v>1.1320485384833954E-4</v>
      </c>
      <c r="C3678" s="9">
        <f>$E$4*Table154[[#This Row],[Potenza media oraria consumata normalizzata]]</f>
        <v>35.127466149139757</v>
      </c>
    </row>
    <row r="3679" spans="1:3" x14ac:dyDescent="0.3">
      <c r="A3679" s="4">
        <v>43619.208516666666</v>
      </c>
      <c r="B3679">
        <v>1.2052889347710005E-4</v>
      </c>
      <c r="C3679" s="9">
        <f>$E$4*Table154[[#This Row],[Potenza media oraria consumata normalizzata]]</f>
        <v>37.400115645944148</v>
      </c>
    </row>
    <row r="3680" spans="1:3" x14ac:dyDescent="0.3">
      <c r="A3680" s="4">
        <v>43619.250183391203</v>
      </c>
      <c r="B3680">
        <v>7.009980980270957E-5</v>
      </c>
      <c r="C3680" s="9">
        <f>$E$4*Table154[[#This Row],[Potenza media oraria consumata normalizzata]]</f>
        <v>21.751970981780779</v>
      </c>
    </row>
    <row r="3681" spans="1:3" x14ac:dyDescent="0.3">
      <c r="A3681" s="4">
        <v>43619.29185011574</v>
      </c>
      <c r="B3681">
        <v>9.7732209451949998E-5</v>
      </c>
      <c r="C3681" s="9">
        <f>$E$4*Table154[[#This Row],[Potenza media oraria consumata normalizzata]]</f>
        <v>30.326304592940083</v>
      </c>
    </row>
    <row r="3682" spans="1:3" x14ac:dyDescent="0.3">
      <c r="A3682" s="4">
        <v>43619.333516840277</v>
      </c>
      <c r="B3682">
        <v>1.121803984237898E-4</v>
      </c>
      <c r="C3682" s="9">
        <f>$E$4*Table154[[#This Row],[Potenza media oraria consumata normalizzata]]</f>
        <v>34.809577630901977</v>
      </c>
    </row>
    <row r="3683" spans="1:3" x14ac:dyDescent="0.3">
      <c r="A3683" s="4">
        <v>43619.375183564815</v>
      </c>
      <c r="B3683">
        <v>1.0159223274271468E-4</v>
      </c>
      <c r="C3683" s="9">
        <f>$E$4*Table154[[#This Row],[Potenza media oraria consumata normalizzata]]</f>
        <v>31.524069820064366</v>
      </c>
    </row>
    <row r="3684" spans="1:3" x14ac:dyDescent="0.3">
      <c r="A3684" s="4">
        <v>43619.416850289352</v>
      </c>
      <c r="B3684">
        <v>1.2537499945547624E-4</v>
      </c>
      <c r="C3684" s="9">
        <f>$E$4*Table154[[#This Row],[Potenza media oraria consumata normalizzata]]</f>
        <v>38.903862331034276</v>
      </c>
    </row>
    <row r="3685" spans="1:3" x14ac:dyDescent="0.3">
      <c r="A3685" s="4">
        <v>43619.458517013889</v>
      </c>
      <c r="B3685">
        <v>1.2904033854683322E-4</v>
      </c>
      <c r="C3685" s="9">
        <f>$E$4*Table154[[#This Row],[Potenza media oraria consumata normalizzata]]</f>
        <v>40.041217051082349</v>
      </c>
    </row>
    <row r="3686" spans="1:3" x14ac:dyDescent="0.3">
      <c r="A3686" s="4">
        <v>43619.500183738426</v>
      </c>
      <c r="B3686">
        <v>1.2203490636910499E-4</v>
      </c>
      <c r="C3686" s="9">
        <f>$E$4*Table154[[#This Row],[Potenza media oraria consumata normalizzata]]</f>
        <v>37.867431446333278</v>
      </c>
    </row>
    <row r="3687" spans="1:3" x14ac:dyDescent="0.3">
      <c r="A3687" s="4">
        <v>43619.541850462963</v>
      </c>
      <c r="B3687">
        <v>1.2011527342761549E-4</v>
      </c>
      <c r="C3687" s="9">
        <f>$E$4*Table154[[#This Row],[Potenza media oraria consumata normalizzata]]</f>
        <v>37.271769344589089</v>
      </c>
    </row>
    <row r="3688" spans="1:3" x14ac:dyDescent="0.3">
      <c r="A3688" s="4">
        <v>43619.583517187501</v>
      </c>
      <c r="B3688">
        <v>1.4146300096906325E-4</v>
      </c>
      <c r="C3688" s="9">
        <f>$E$4*Table154[[#This Row],[Potenza media oraria consumata normalizzata]]</f>
        <v>43.895969200700328</v>
      </c>
    </row>
    <row r="3689" spans="1:3" x14ac:dyDescent="0.3">
      <c r="A3689" s="4">
        <v>43619.625183912038</v>
      </c>
      <c r="B3689">
        <v>1.103877222953613E-4</v>
      </c>
      <c r="C3689" s="9">
        <f>$E$4*Table154[[#This Row],[Potenza media oraria consumata normalizzata]]</f>
        <v>34.253310228250612</v>
      </c>
    </row>
    <row r="3690" spans="1:3" x14ac:dyDescent="0.3">
      <c r="A3690" s="4">
        <v>43619.666850636575</v>
      </c>
      <c r="B3690">
        <v>9.2385134831672158E-5</v>
      </c>
      <c r="C3690" s="9">
        <f>$E$4*Table154[[#This Row],[Potenza media oraria consumata normalizzata]]</f>
        <v>28.667107338267872</v>
      </c>
    </row>
    <row r="3691" spans="1:3" x14ac:dyDescent="0.3">
      <c r="A3691" s="4">
        <v>43619.708517361112</v>
      </c>
      <c r="B3691">
        <v>1.3023864650622811E-4</v>
      </c>
      <c r="C3691" s="9">
        <f>$E$4*Table154[[#This Row],[Potenza media oraria consumata normalizzata]]</f>
        <v>40.413052010882581</v>
      </c>
    </row>
    <row r="3692" spans="1:3" x14ac:dyDescent="0.3">
      <c r="A3692" s="4">
        <v>43619.750184085649</v>
      </c>
      <c r="B3692">
        <v>1.4126992578252141E-4</v>
      </c>
      <c r="C3692" s="9">
        <f>$E$4*Table154[[#This Row],[Potenza media oraria consumata normalizzata]]</f>
        <v>43.836057970316396</v>
      </c>
    </row>
    <row r="3693" spans="1:3" x14ac:dyDescent="0.3">
      <c r="A3693" s="4">
        <v>43619.791850810187</v>
      </c>
      <c r="B3693">
        <v>1.8769836327802876E-4</v>
      </c>
      <c r="C3693" s="9">
        <f>$E$4*Table154[[#This Row],[Potenza media oraria consumata normalizzata]]</f>
        <v>58.242802125172325</v>
      </c>
    </row>
    <row r="3694" spans="1:3" x14ac:dyDescent="0.3">
      <c r="A3694" s="4">
        <v>43619.833517534724</v>
      </c>
      <c r="B3694">
        <v>1.2132131921881506E-4</v>
      </c>
      <c r="C3694" s="9">
        <f>$E$4*Table154[[#This Row],[Potenza media oraria consumata normalizzata]]</f>
        <v>37.646005353598312</v>
      </c>
    </row>
    <row r="3695" spans="1:3" x14ac:dyDescent="0.3">
      <c r="A3695" s="4">
        <v>43619.875184259261</v>
      </c>
      <c r="B3695">
        <v>1.5303050603646752E-4</v>
      </c>
      <c r="C3695" s="9">
        <f>$E$4*Table154[[#This Row],[Potenza media oraria consumata normalizzata]]</f>
        <v>47.485366023115873</v>
      </c>
    </row>
    <row r="3696" spans="1:3" x14ac:dyDescent="0.3">
      <c r="A3696" s="4">
        <v>43619.916850983798</v>
      </c>
      <c r="B3696">
        <v>1.198711766906472E-4</v>
      </c>
      <c r="C3696" s="9">
        <f>$E$4*Table154[[#This Row],[Potenza media oraria consumata normalizzata]]</f>
        <v>37.196026127107828</v>
      </c>
    </row>
    <row r="3697" spans="1:3" x14ac:dyDescent="0.3">
      <c r="A3697" s="4">
        <v>43619.958517708335</v>
      </c>
      <c r="B3697">
        <v>1.1619100170396845E-4</v>
      </c>
      <c r="C3697" s="9">
        <f>$E$4*Table154[[#This Row],[Potenza media oraria consumata normalizzata]]</f>
        <v>36.05406782874141</v>
      </c>
    </row>
    <row r="3698" spans="1:3" x14ac:dyDescent="0.3">
      <c r="A3698" s="4">
        <v>43620.000184432873</v>
      </c>
      <c r="B3698">
        <v>8.0235983825613513E-5</v>
      </c>
      <c r="C3698" s="9">
        <f>$E$4*Table154[[#This Row],[Potenza media oraria consumata normalizzata]]</f>
        <v>24.897225781087872</v>
      </c>
    </row>
    <row r="3699" spans="1:3" x14ac:dyDescent="0.3">
      <c r="A3699" s="4">
        <v>43620.04185115741</v>
      </c>
      <c r="B3699">
        <v>8.7930440434960103E-5</v>
      </c>
      <c r="C3699" s="9">
        <f>$E$4*Table154[[#This Row],[Potenza media oraria consumata normalizzata]]</f>
        <v>27.284815666968118</v>
      </c>
    </row>
    <row r="3700" spans="1:3" x14ac:dyDescent="0.3">
      <c r="A3700" s="4">
        <v>43620.083517881947</v>
      </c>
      <c r="B3700">
        <v>8.889043290800973E-5</v>
      </c>
      <c r="C3700" s="9">
        <f>$E$4*Table154[[#This Row],[Potenza media oraria consumata normalizzata]]</f>
        <v>27.58270133135542</v>
      </c>
    </row>
    <row r="3701" spans="1:3" x14ac:dyDescent="0.3">
      <c r="A3701" s="4">
        <v>43620.125184606484</v>
      </c>
      <c r="B3701">
        <v>8.0049578042945668E-5</v>
      </c>
      <c r="C3701" s="9">
        <f>$E$4*Table154[[#This Row],[Potenza media oraria consumata normalizzata]]</f>
        <v>24.839384066726041</v>
      </c>
    </row>
    <row r="3702" spans="1:3" x14ac:dyDescent="0.3">
      <c r="A3702" s="4">
        <v>43620.166851331021</v>
      </c>
      <c r="B3702">
        <v>1.147451662114807E-4</v>
      </c>
      <c r="C3702" s="9">
        <f>$E$4*Table154[[#This Row],[Potenza media oraria consumata normalizzata]]</f>
        <v>35.60542507542246</v>
      </c>
    </row>
    <row r="3703" spans="1:3" x14ac:dyDescent="0.3">
      <c r="A3703" s="4">
        <v>43620.208518055559</v>
      </c>
      <c r="B3703">
        <v>9.8943805317823418E-5</v>
      </c>
      <c r="C3703" s="9">
        <f>$E$4*Table154[[#This Row],[Potenza media oraria consumata normalizzata]]</f>
        <v>30.702262790120606</v>
      </c>
    </row>
    <row r="3704" spans="1:3" x14ac:dyDescent="0.3">
      <c r="A3704" s="4">
        <v>43620.250184780096</v>
      </c>
      <c r="B3704">
        <v>1.2184979636978402E-4</v>
      </c>
      <c r="C3704" s="9">
        <f>$E$4*Table154[[#This Row],[Potenza media oraria consumata normalizzata]]</f>
        <v>37.809991813543981</v>
      </c>
    </row>
    <row r="3705" spans="1:3" x14ac:dyDescent="0.3">
      <c r="A3705" s="4">
        <v>43620.291851504633</v>
      </c>
      <c r="B3705">
        <v>1.2287849652629841E-4</v>
      </c>
      <c r="C3705" s="9">
        <f>$E$4*Table154[[#This Row],[Potenza media oraria consumata normalizzata]]</f>
        <v>38.129197472110398</v>
      </c>
    </row>
    <row r="3706" spans="1:3" x14ac:dyDescent="0.3">
      <c r="A3706" s="4">
        <v>43620.333518229163</v>
      </c>
      <c r="B3706">
        <v>9.6037481981273132E-5</v>
      </c>
      <c r="C3706" s="9">
        <f>$E$4*Table154[[#This Row],[Potenza media oraria consumata normalizzata]]</f>
        <v>29.800430658789054</v>
      </c>
    </row>
    <row r="3707" spans="1:3" x14ac:dyDescent="0.3">
      <c r="A3707" s="4">
        <v>43620.3751849537</v>
      </c>
      <c r="B3707">
        <v>1.2168252479394393E-4</v>
      </c>
      <c r="C3707" s="9">
        <f>$E$4*Table154[[#This Row],[Potenza media oraria consumata normalizzata]]</f>
        <v>37.758087443560804</v>
      </c>
    </row>
    <row r="3708" spans="1:3" x14ac:dyDescent="0.3">
      <c r="A3708" s="4">
        <v>43620.416851678237</v>
      </c>
      <c r="B3708">
        <v>9.5127705188869239E-5</v>
      </c>
      <c r="C3708" s="9">
        <f>$E$4*Table154[[#This Row],[Potenza media oraria consumata normalizzata]]</f>
        <v>29.518126920106123</v>
      </c>
    </row>
    <row r="3709" spans="1:3" x14ac:dyDescent="0.3">
      <c r="A3709" s="4">
        <v>43620.458518402775</v>
      </c>
      <c r="B3709">
        <v>1.1243769486699648E-4</v>
      </c>
      <c r="C3709" s="9">
        <f>$E$4*Table154[[#This Row],[Potenza media oraria consumata normalizzata]]</f>
        <v>34.889416717229011</v>
      </c>
    </row>
    <row r="3710" spans="1:3" x14ac:dyDescent="0.3">
      <c r="A3710" s="4">
        <v>43620.500185127312</v>
      </c>
      <c r="B3710">
        <v>1.4462295920401492E-4</v>
      </c>
      <c r="C3710" s="9">
        <f>$E$4*Table154[[#This Row],[Potenza media oraria consumata normalizzata]]</f>
        <v>44.876504241005833</v>
      </c>
    </row>
    <row r="3711" spans="1:3" x14ac:dyDescent="0.3">
      <c r="A3711" s="4">
        <v>43620.541851851849</v>
      </c>
      <c r="B3711">
        <v>1.185976953990713E-4</v>
      </c>
      <c r="C3711" s="9">
        <f>$E$4*Table154[[#This Row],[Potenza media oraria consumata normalizzata]]</f>
        <v>36.800864882331823</v>
      </c>
    </row>
    <row r="3712" spans="1:3" x14ac:dyDescent="0.3">
      <c r="A3712" s="4">
        <v>43620.583518576386</v>
      </c>
      <c r="B3712">
        <v>1.0513656261911814E-4</v>
      </c>
      <c r="C3712" s="9">
        <f>$E$4*Table154[[#This Row],[Potenza media oraria consumata normalizzata]]</f>
        <v>32.623875380712356</v>
      </c>
    </row>
    <row r="3713" spans="1:3" x14ac:dyDescent="0.3">
      <c r="A3713" s="4">
        <v>43620.625185300923</v>
      </c>
      <c r="B3713">
        <v>9.8857857582530548E-5</v>
      </c>
      <c r="C3713" s="9">
        <f>$E$4*Table154[[#This Row],[Potenza media oraria consumata normalizzata]]</f>
        <v>30.675593207859229</v>
      </c>
    </row>
    <row r="3714" spans="1:3" x14ac:dyDescent="0.3">
      <c r="A3714" s="4">
        <v>43620.666852025461</v>
      </c>
      <c r="B3714">
        <v>8.7312607087796314E-5</v>
      </c>
      <c r="C3714" s="9">
        <f>$E$4*Table154[[#This Row],[Potenza media oraria consumata normalizzata]]</f>
        <v>27.093101979343196</v>
      </c>
    </row>
    <row r="3715" spans="1:3" x14ac:dyDescent="0.3">
      <c r="A3715" s="4">
        <v>43620.708518749998</v>
      </c>
      <c r="B3715">
        <v>1.3405811369429497E-4</v>
      </c>
      <c r="C3715" s="9">
        <f>$E$4*Table154[[#This Row],[Potenza media oraria consumata normalizzata]]</f>
        <v>41.598232679339731</v>
      </c>
    </row>
    <row r="3716" spans="1:3" x14ac:dyDescent="0.3">
      <c r="A3716" s="4">
        <v>43620.750185474535</v>
      </c>
      <c r="B3716">
        <v>1.6620971735914562E-4</v>
      </c>
      <c r="C3716" s="9">
        <f>$E$4*Table154[[#This Row],[Potenza media oraria consumata normalizzata]]</f>
        <v>51.574875296542885</v>
      </c>
    </row>
    <row r="3717" spans="1:3" x14ac:dyDescent="0.3">
      <c r="A3717" s="4">
        <v>43620.791852199072</v>
      </c>
      <c r="B3717">
        <v>1.3983779917384469E-4</v>
      </c>
      <c r="C3717" s="9">
        <f>$E$4*Table154[[#This Row],[Potenza media oraria consumata normalizzata]]</f>
        <v>43.391669083644011</v>
      </c>
    </row>
    <row r="3718" spans="1:3" x14ac:dyDescent="0.3">
      <c r="A3718" s="4">
        <v>43620.83351892361</v>
      </c>
      <c r="B3718">
        <v>1.4235333368838932E-4</v>
      </c>
      <c r="C3718" s="9">
        <f>$E$4*Table154[[#This Row],[Potenza media oraria consumata normalizzata]]</f>
        <v>44.172239443507209</v>
      </c>
    </row>
    <row r="3719" spans="1:3" x14ac:dyDescent="0.3">
      <c r="A3719" s="4">
        <v>43620.875185648147</v>
      </c>
      <c r="B3719">
        <v>1.1824197310831246E-4</v>
      </c>
      <c r="C3719" s="9">
        <f>$E$4*Table154[[#This Row],[Potenza media oraria consumata normalizzata]]</f>
        <v>36.690484255509354</v>
      </c>
    </row>
    <row r="3720" spans="1:3" x14ac:dyDescent="0.3">
      <c r="A3720" s="4">
        <v>43620.916852372684</v>
      </c>
      <c r="B3720">
        <v>1.0774051267492056E-4</v>
      </c>
      <c r="C3720" s="9">
        <f>$E$4*Table154[[#This Row],[Potenza media oraria consumata normalizzata]]</f>
        <v>33.431881083027854</v>
      </c>
    </row>
    <row r="3721" spans="1:3" x14ac:dyDescent="0.3">
      <c r="A3721" s="4">
        <v>43620.958519097221</v>
      </c>
      <c r="B3721">
        <v>7.9197253524944359E-5</v>
      </c>
      <c r="C3721" s="9">
        <f>$E$4*Table154[[#This Row],[Potenza media oraria consumata normalizzata]]</f>
        <v>24.574907768790233</v>
      </c>
    </row>
    <row r="3722" spans="1:3" x14ac:dyDescent="0.3">
      <c r="A3722" s="4">
        <v>43621.000185821758</v>
      </c>
      <c r="B3722">
        <v>6.3873340015300898E-5</v>
      </c>
      <c r="C3722" s="9">
        <f>$E$4*Table154[[#This Row],[Potenza media oraria consumata normalizzata]]</f>
        <v>19.81989740674787</v>
      </c>
    </row>
    <row r="3723" spans="1:3" x14ac:dyDescent="0.3">
      <c r="A3723" s="4">
        <v>43621.041852546296</v>
      </c>
      <c r="B3723">
        <v>7.0180434747096418E-5</v>
      </c>
      <c r="C3723" s="9">
        <f>$E$4*Table154[[#This Row],[Potenza media oraria consumata normalizzata]]</f>
        <v>21.776988902024019</v>
      </c>
    </row>
    <row r="3724" spans="1:3" x14ac:dyDescent="0.3">
      <c r="A3724" s="4">
        <v>43621.083519270833</v>
      </c>
      <c r="B3724">
        <v>7.1472399186063771E-5</v>
      </c>
      <c r="C3724" s="9">
        <f>$E$4*Table154[[#This Row],[Potenza media oraria consumata normalizzata]]</f>
        <v>22.177885467435587</v>
      </c>
    </row>
    <row r="3725" spans="1:3" x14ac:dyDescent="0.3">
      <c r="A3725" s="4">
        <v>43621.12518599537</v>
      </c>
      <c r="B3725">
        <v>6.8378245473887922E-5</v>
      </c>
      <c r="C3725" s="9">
        <f>$E$4*Table154[[#This Row],[Potenza media oraria consumata normalizzata]]</f>
        <v>21.217769570547421</v>
      </c>
    </row>
    <row r="3726" spans="1:3" x14ac:dyDescent="0.3">
      <c r="A3726" s="4">
        <v>43621.166852719907</v>
      </c>
      <c r="B3726">
        <v>9.1486388284486416E-5</v>
      </c>
      <c r="C3726" s="9">
        <f>$E$4*Table154[[#This Row],[Potenza media oraria consumata normalizzata]]</f>
        <v>28.388226284676136</v>
      </c>
    </row>
    <row r="3727" spans="1:3" x14ac:dyDescent="0.3">
      <c r="A3727" s="4">
        <v>43621.208519444444</v>
      </c>
      <c r="B3727">
        <v>9.6217855768003882E-5</v>
      </c>
      <c r="C3727" s="9">
        <f>$E$4*Table154[[#This Row],[Potenza media oraria consumata normalizzata]]</f>
        <v>29.856400644811604</v>
      </c>
    </row>
    <row r="3728" spans="1:3" x14ac:dyDescent="0.3">
      <c r="A3728" s="4">
        <v>43621.250186168982</v>
      </c>
      <c r="B3728">
        <v>7.9295050414775238E-5</v>
      </c>
      <c r="C3728" s="9">
        <f>$E$4*Table154[[#This Row],[Potenza media oraria consumata normalizzata]]</f>
        <v>24.605254143704755</v>
      </c>
    </row>
    <row r="3729" spans="1:3" x14ac:dyDescent="0.3">
      <c r="A3729" s="4">
        <v>43621.291852893519</v>
      </c>
      <c r="B3729">
        <v>1.1978024800811334E-4</v>
      </c>
      <c r="C3729" s="9">
        <f>$E$4*Table154[[#This Row],[Potenza media oraria consumata normalizzata]]</f>
        <v>37.16781095691757</v>
      </c>
    </row>
    <row r="3730" spans="1:3" x14ac:dyDescent="0.3">
      <c r="A3730" s="4">
        <v>43621.333519618056</v>
      </c>
      <c r="B3730">
        <v>1.1145171402666301E-4</v>
      </c>
      <c r="C3730" s="9">
        <f>$E$4*Table154[[#This Row],[Potenza media oraria consumata normalizzata]]</f>
        <v>34.583466862473529</v>
      </c>
    </row>
    <row r="3731" spans="1:3" x14ac:dyDescent="0.3">
      <c r="A3731" s="4">
        <v>43621.375186342593</v>
      </c>
      <c r="B3731">
        <v>1.0862545316981951E-4</v>
      </c>
      <c r="C3731" s="9">
        <f>$E$4*Table154[[#This Row],[Potenza media oraria consumata normalizzata]]</f>
        <v>33.706478118594994</v>
      </c>
    </row>
    <row r="3732" spans="1:3" x14ac:dyDescent="0.3">
      <c r="A3732" s="4">
        <v>43621.41685306713</v>
      </c>
      <c r="B3732">
        <v>9.7091063115302707E-5</v>
      </c>
      <c r="C3732" s="9">
        <f>$E$4*Table154[[#This Row],[Potenza media oraria consumata normalizzata]]</f>
        <v>30.127356884678431</v>
      </c>
    </row>
    <row r="3733" spans="1:3" x14ac:dyDescent="0.3">
      <c r="A3733" s="4">
        <v>43621.458519791668</v>
      </c>
      <c r="B3733">
        <v>1.024461311449718E-4</v>
      </c>
      <c r="C3733" s="9">
        <f>$E$4*Table154[[#This Row],[Potenza media oraria consumata normalizzata]]</f>
        <v>31.789034494284749</v>
      </c>
    </row>
    <row r="3734" spans="1:3" x14ac:dyDescent="0.3">
      <c r="A3734" s="4">
        <v>43621.500186516205</v>
      </c>
      <c r="B3734">
        <v>1.1992958883049013E-4</v>
      </c>
      <c r="C3734" s="9">
        <f>$E$4*Table154[[#This Row],[Potenza media oraria consumata normalizzata]]</f>
        <v>37.214151414101089</v>
      </c>
    </row>
    <row r="3735" spans="1:3" x14ac:dyDescent="0.3">
      <c r="A3735" s="4">
        <v>43621.541853240742</v>
      </c>
      <c r="B3735">
        <v>1.1201039938881945E-4</v>
      </c>
      <c r="C3735" s="9">
        <f>$E$4*Table154[[#This Row],[Potenza media oraria consumata normalizzata]]</f>
        <v>34.756826930350677</v>
      </c>
    </row>
    <row r="3736" spans="1:3" x14ac:dyDescent="0.3">
      <c r="A3736" s="4">
        <v>43621.583519965279</v>
      </c>
      <c r="B3736">
        <v>9.9870939941060834E-5</v>
      </c>
      <c r="C3736" s="9">
        <f>$E$4*Table154[[#This Row],[Potenza media oraria consumata normalizzata]]</f>
        <v>30.989952663711176</v>
      </c>
    </row>
    <row r="3737" spans="1:3" x14ac:dyDescent="0.3">
      <c r="A3737" s="4">
        <v>43621.625186689816</v>
      </c>
      <c r="B3737">
        <v>9.0028066065847779E-5</v>
      </c>
      <c r="C3737" s="9">
        <f>$E$4*Table154[[#This Row],[Potenza media oraria consumata normalizzata]]</f>
        <v>27.935708900232566</v>
      </c>
    </row>
    <row r="3738" spans="1:3" x14ac:dyDescent="0.3">
      <c r="A3738" s="4">
        <v>43621.666853414354</v>
      </c>
      <c r="B3738">
        <v>1.003163529692181E-4</v>
      </c>
      <c r="C3738" s="9">
        <f>$E$4*Table154[[#This Row],[Potenza media oraria consumata normalizzata]]</f>
        <v>31.128164326348376</v>
      </c>
    </row>
    <row r="3739" spans="1:3" x14ac:dyDescent="0.3">
      <c r="A3739" s="4">
        <v>43621.708520138891</v>
      </c>
      <c r="B3739">
        <v>8.2460986099552674E-5</v>
      </c>
      <c r="C3739" s="9">
        <f>$E$4*Table154[[#This Row],[Potenza media oraria consumata normalizzata]]</f>
        <v>25.587643986691194</v>
      </c>
    </row>
    <row r="3740" spans="1:3" x14ac:dyDescent="0.3">
      <c r="A3740" s="4">
        <v>43621.750186863428</v>
      </c>
      <c r="B3740">
        <v>1.5141231624857455E-4</v>
      </c>
      <c r="C3740" s="9">
        <f>$E$4*Table154[[#This Row],[Potenza media oraria consumata normalizzata]]</f>
        <v>46.983241731932679</v>
      </c>
    </row>
    <row r="3741" spans="1:3" x14ac:dyDescent="0.3">
      <c r="A3741" s="4">
        <v>43621.791853587965</v>
      </c>
      <c r="B3741">
        <v>1.4159394308346218E-4</v>
      </c>
      <c r="C3741" s="9">
        <f>$E$4*Table154[[#This Row],[Potenza media oraria consumata normalizzata]]</f>
        <v>43.936600538798317</v>
      </c>
    </row>
    <row r="3742" spans="1:3" x14ac:dyDescent="0.3">
      <c r="A3742" s="4">
        <v>43621.833520312503</v>
      </c>
      <c r="B3742">
        <v>9.508939157723003E-5</v>
      </c>
      <c r="C3742" s="9">
        <f>$E$4*Table154[[#This Row],[Potenza media oraria consumata normalizzata]]</f>
        <v>29.50623820641448</v>
      </c>
    </row>
    <row r="3743" spans="1:3" x14ac:dyDescent="0.3">
      <c r="A3743" s="4">
        <v>43621.87518703704</v>
      </c>
      <c r="B3743">
        <v>1.0124248741669047E-4</v>
      </c>
      <c r="C3743" s="9">
        <f>$E$4*Table154[[#This Row],[Potenza media oraria consumata normalizzata]]</f>
        <v>31.415543845399053</v>
      </c>
    </row>
    <row r="3744" spans="1:3" x14ac:dyDescent="0.3">
      <c r="A3744" s="4">
        <v>43621.916853761577</v>
      </c>
      <c r="B3744">
        <v>1.0110821505386887E-4</v>
      </c>
      <c r="C3744" s="9">
        <f>$E$4*Table154[[#This Row],[Potenza media oraria consumata normalizzata]]</f>
        <v>31.37387913121551</v>
      </c>
    </row>
    <row r="3745" spans="1:3" x14ac:dyDescent="0.3">
      <c r="A3745" s="4">
        <v>43621.958520486114</v>
      </c>
      <c r="B3745">
        <v>9.9383087877413429E-5</v>
      </c>
      <c r="C3745" s="9">
        <f>$E$4*Table154[[#This Row],[Potenza media oraria consumata normalizzata]]</f>
        <v>30.838572168361388</v>
      </c>
    </row>
    <row r="3746" spans="1:3" x14ac:dyDescent="0.3">
      <c r="A3746" s="4">
        <v>43622.000187210651</v>
      </c>
      <c r="B3746">
        <v>8.2971810348933289E-5</v>
      </c>
      <c r="C3746" s="9">
        <f>$E$4*Table154[[#This Row],[Potenza media oraria consumata normalizzata]]</f>
        <v>25.746152751274</v>
      </c>
    </row>
    <row r="3747" spans="1:3" x14ac:dyDescent="0.3">
      <c r="A3747" s="4">
        <v>43622.041853935189</v>
      </c>
      <c r="B3747">
        <v>7.4483136247164861E-5</v>
      </c>
      <c r="C3747" s="9">
        <f>$E$4*Table154[[#This Row],[Potenza media oraria consumata normalizzata]]</f>
        <v>23.112117177495257</v>
      </c>
    </row>
    <row r="3748" spans="1:3" x14ac:dyDescent="0.3">
      <c r="A3748" s="4">
        <v>43622.083520659726</v>
      </c>
      <c r="B3748">
        <v>7.2422200185685254E-5</v>
      </c>
      <c r="C3748" s="9">
        <f>$E$4*Table154[[#This Row],[Potenza media oraria consumata normalizzata]]</f>
        <v>22.472608717618133</v>
      </c>
    </row>
    <row r="3749" spans="1:3" x14ac:dyDescent="0.3">
      <c r="A3749" s="4">
        <v>43622.125187384256</v>
      </c>
      <c r="B3749">
        <v>7.2398928025602891E-5</v>
      </c>
      <c r="C3749" s="9">
        <f>$E$4*Table154[[#This Row],[Potenza media oraria consumata normalizzata]]</f>
        <v>22.465387366344576</v>
      </c>
    </row>
    <row r="3750" spans="1:3" x14ac:dyDescent="0.3">
      <c r="A3750" s="4">
        <v>43622.166854108793</v>
      </c>
      <c r="B3750">
        <v>7.3565949233383117E-5</v>
      </c>
      <c r="C3750" s="9">
        <f>$E$4*Table154[[#This Row],[Potenza media oraria consumata normalizzata]]</f>
        <v>22.827514047118783</v>
      </c>
    </row>
    <row r="3751" spans="1:3" x14ac:dyDescent="0.3">
      <c r="A3751" s="4">
        <v>43622.20852083333</v>
      </c>
      <c r="B3751">
        <v>9.3591367965826922E-5</v>
      </c>
      <c r="C3751" s="9">
        <f>$E$4*Table154[[#This Row],[Potenza media oraria consumata normalizzata]]</f>
        <v>29.041401479796093</v>
      </c>
    </row>
    <row r="3752" spans="1:3" x14ac:dyDescent="0.3">
      <c r="A3752" s="4">
        <v>43622.250187557867</v>
      </c>
      <c r="B3752">
        <v>6.784981305159455E-5</v>
      </c>
      <c r="C3752" s="9">
        <f>$E$4*Table154[[#This Row],[Potenza media oraria consumata normalizzata]]</f>
        <v>21.053796989909788</v>
      </c>
    </row>
    <row r="3753" spans="1:3" x14ac:dyDescent="0.3">
      <c r="A3753" s="4">
        <v>43622.291854282405</v>
      </c>
      <c r="B3753">
        <v>9.7088348966687161E-5</v>
      </c>
      <c r="C3753" s="9">
        <f>$E$4*Table154[[#This Row],[Potenza media oraria consumata normalizzata]]</f>
        <v>30.126514684363027</v>
      </c>
    </row>
    <row r="3754" spans="1:3" x14ac:dyDescent="0.3">
      <c r="A3754" s="4">
        <v>43622.333521006942</v>
      </c>
      <c r="B3754">
        <v>7.7269651999764246E-5</v>
      </c>
      <c r="C3754" s="9">
        <f>$E$4*Table154[[#This Row],[Potenza media oraria consumata normalizzata]]</f>
        <v>23.976773015526845</v>
      </c>
    </row>
    <row r="3755" spans="1:3" x14ac:dyDescent="0.3">
      <c r="A3755" s="4">
        <v>43622.375187731479</v>
      </c>
      <c r="B3755">
        <v>9.9271948191463868E-5</v>
      </c>
      <c r="C3755" s="9">
        <f>$E$4*Table154[[#This Row],[Potenza media oraria consumata normalizzata]]</f>
        <v>30.804085523811239</v>
      </c>
    </row>
    <row r="3756" spans="1:3" x14ac:dyDescent="0.3">
      <c r="A3756" s="4">
        <v>43622.416854456016</v>
      </c>
      <c r="B3756">
        <v>9.6377294405761396E-5</v>
      </c>
      <c r="C3756" s="9">
        <f>$E$4*Table154[[#This Row],[Potenza media oraria consumata normalizzata]]</f>
        <v>29.90587445410776</v>
      </c>
    </row>
    <row r="3757" spans="1:3" x14ac:dyDescent="0.3">
      <c r="A3757" s="4">
        <v>43622.458521180553</v>
      </c>
      <c r="B3757">
        <v>1.1466107393001427E-4</v>
      </c>
      <c r="C3757" s="9">
        <f>$E$4*Table154[[#This Row],[Potenza media oraria consumata normalizzata]]</f>
        <v>35.579331240483427</v>
      </c>
    </row>
    <row r="3758" spans="1:3" x14ac:dyDescent="0.3">
      <c r="A3758" s="4">
        <v>43622.500187905091</v>
      </c>
      <c r="B3758">
        <v>1.3728654801707042E-4</v>
      </c>
      <c r="C3758" s="9">
        <f>$E$4*Table154[[#This Row],[Potenza media oraria consumata normalizzata]]</f>
        <v>42.600015849696952</v>
      </c>
    </row>
    <row r="3759" spans="1:3" x14ac:dyDescent="0.3">
      <c r="A3759" s="4">
        <v>43622.541854629628</v>
      </c>
      <c r="B3759">
        <v>1.349437154176532E-4</v>
      </c>
      <c r="C3759" s="9">
        <f>$E$4*Table154[[#This Row],[Potenza media oraria consumata normalizzata]]</f>
        <v>41.873034894097792</v>
      </c>
    </row>
    <row r="3760" spans="1:3" x14ac:dyDescent="0.3">
      <c r="A3760" s="4">
        <v>43622.583521354165</v>
      </c>
      <c r="B3760">
        <v>9.6309879714978749E-5</v>
      </c>
      <c r="C3760" s="9">
        <f>$E$4*Table154[[#This Row],[Potenza media oraria consumata normalizzata]]</f>
        <v>29.884955675557904</v>
      </c>
    </row>
    <row r="3761" spans="1:3" x14ac:dyDescent="0.3">
      <c r="A3761" s="4">
        <v>43622.625188078702</v>
      </c>
      <c r="B3761">
        <v>1.0544209335440332E-4</v>
      </c>
      <c r="C3761" s="9">
        <f>$E$4*Table154[[#This Row],[Potenza media oraria consumata normalizzata]]</f>
        <v>32.71868156787135</v>
      </c>
    </row>
    <row r="3762" spans="1:3" x14ac:dyDescent="0.3">
      <c r="A3762" s="4">
        <v>43622.666854803239</v>
      </c>
      <c r="B3762">
        <v>8.7043097801330253E-5</v>
      </c>
      <c r="C3762" s="9">
        <f>$E$4*Table154[[#This Row],[Potenza media oraria consumata normalizzata]]</f>
        <v>27.009473247752776</v>
      </c>
    </row>
    <row r="3763" spans="1:3" x14ac:dyDescent="0.3">
      <c r="A3763" s="4">
        <v>43622.708521527777</v>
      </c>
      <c r="B3763">
        <v>1.2097544275660296E-4</v>
      </c>
      <c r="C3763" s="9">
        <f>$E$4*Table154[[#This Row],[Potenza media oraria consumata normalizzata]]</f>
        <v>37.538679887373895</v>
      </c>
    </row>
    <row r="3764" spans="1:3" x14ac:dyDescent="0.3">
      <c r="A3764" s="4">
        <v>43622.750188252314</v>
      </c>
      <c r="B3764">
        <v>1.6017781729908486E-4</v>
      </c>
      <c r="C3764" s="9">
        <f>$E$4*Table154[[#This Row],[Potenza media oraria consumata normalizzata]]</f>
        <v>49.703176707906032</v>
      </c>
    </row>
    <row r="3765" spans="1:3" x14ac:dyDescent="0.3">
      <c r="A3765" s="4">
        <v>43622.791854976851</v>
      </c>
      <c r="B3765">
        <v>1.2627346223628011E-4</v>
      </c>
      <c r="C3765" s="9">
        <f>$E$4*Table154[[#This Row],[Potenza media oraria consumata normalizzata]]</f>
        <v>39.182655331917715</v>
      </c>
    </row>
    <row r="3766" spans="1:3" x14ac:dyDescent="0.3">
      <c r="A3766" s="4">
        <v>43622.833521701388</v>
      </c>
      <c r="B3766">
        <v>8.5687768162548864E-5</v>
      </c>
      <c r="C3766" s="9">
        <f>$E$4*Table154[[#This Row],[Potenza media oraria consumata normalizzata]]</f>
        <v>26.588914460838911</v>
      </c>
    </row>
    <row r="3767" spans="1:3" x14ac:dyDescent="0.3">
      <c r="A3767" s="4">
        <v>43622.875188425925</v>
      </c>
      <c r="B3767">
        <v>9.9566797295844853E-5</v>
      </c>
      <c r="C3767" s="9">
        <f>$E$4*Table154[[#This Row],[Potenza media oraria consumata normalizzata]]</f>
        <v>30.895577200900657</v>
      </c>
    </row>
    <row r="3768" spans="1:3" x14ac:dyDescent="0.3">
      <c r="A3768" s="4">
        <v>43622.916855150463</v>
      </c>
      <c r="B3768">
        <v>9.08960856289483E-5</v>
      </c>
      <c r="C3768" s="9">
        <f>$E$4*Table154[[#This Row],[Potenza media oraria consumata normalizzata]]</f>
        <v>28.205055370662656</v>
      </c>
    </row>
    <row r="3769" spans="1:3" x14ac:dyDescent="0.3">
      <c r="A3769" s="4">
        <v>43622.958521875</v>
      </c>
      <c r="B3769">
        <v>8.2587967853252797E-5</v>
      </c>
      <c r="C3769" s="9">
        <f>$E$4*Table154[[#This Row],[Potenza media oraria consumata normalizzata]]</f>
        <v>25.627046424864343</v>
      </c>
    </row>
    <row r="3770" spans="1:3" x14ac:dyDescent="0.3">
      <c r="A3770" s="4">
        <v>43623.000188599537</v>
      </c>
      <c r="B3770">
        <v>9.3101024663225701E-5</v>
      </c>
      <c r="C3770" s="9">
        <f>$E$4*Table154[[#This Row],[Potenza media oraria consumata normalizzata]]</f>
        <v>28.889247952998936</v>
      </c>
    </row>
    <row r="3771" spans="1:3" x14ac:dyDescent="0.3">
      <c r="A3771" s="4">
        <v>43623.041855324074</v>
      </c>
      <c r="B3771">
        <v>9.3207612717077017E-5</v>
      </c>
      <c r="C3771" s="9">
        <f>$E$4*Table154[[#This Row],[Potenza media oraria consumata normalizzata]]</f>
        <v>28.922322226108999</v>
      </c>
    </row>
    <row r="3772" spans="1:3" x14ac:dyDescent="0.3">
      <c r="A3772" s="4">
        <v>43623.083522048611</v>
      </c>
      <c r="B3772">
        <v>8.7091077455516146E-5</v>
      </c>
      <c r="C3772" s="9">
        <f>$E$4*Table154[[#This Row],[Potenza media oraria consumata normalizzata]]</f>
        <v>27.02436133444666</v>
      </c>
    </row>
    <row r="3773" spans="1:3" x14ac:dyDescent="0.3">
      <c r="A3773" s="4">
        <v>43623.125188773149</v>
      </c>
      <c r="B3773">
        <v>9.0626513723235578E-5</v>
      </c>
      <c r="C3773" s="9">
        <f>$E$4*Table154[[#This Row],[Potenza media oraria consumata normalizzata]]</f>
        <v>28.121407208320001</v>
      </c>
    </row>
    <row r="3774" spans="1:3" x14ac:dyDescent="0.3">
      <c r="A3774" s="4">
        <v>43623.166855497686</v>
      </c>
      <c r="B3774">
        <v>1.0165360170654295E-4</v>
      </c>
      <c r="C3774" s="9">
        <f>$E$4*Table154[[#This Row],[Potenza media oraria consumata normalizzata]]</f>
        <v>31.543112609540277</v>
      </c>
    </row>
    <row r="3775" spans="1:3" x14ac:dyDescent="0.3">
      <c r="A3775" s="4">
        <v>43623.208522222223</v>
      </c>
      <c r="B3775">
        <v>1.3367231391222856E-4</v>
      </c>
      <c r="C3775" s="9">
        <f>$E$4*Table154[[#This Row],[Potenza media oraria consumata normalizzata]]</f>
        <v>41.478519006964518</v>
      </c>
    </row>
    <row r="3776" spans="1:3" x14ac:dyDescent="0.3">
      <c r="A3776" s="4">
        <v>43623.25018894676</v>
      </c>
      <c r="B3776">
        <v>1.3303998326827805E-4</v>
      </c>
      <c r="C3776" s="9">
        <f>$E$4*Table154[[#This Row],[Potenza media oraria consumata normalizzata]]</f>
        <v>41.282306808146679</v>
      </c>
    </row>
    <row r="3777" spans="1:3" x14ac:dyDescent="0.3">
      <c r="A3777" s="4">
        <v>43623.291855671298</v>
      </c>
      <c r="B3777">
        <v>1.1839106925456329E-4</v>
      </c>
      <c r="C3777" s="9">
        <f>$E$4*Table154[[#This Row],[Potenza media oraria consumata normalizzata]]</f>
        <v>36.736748789690992</v>
      </c>
    </row>
    <row r="3778" spans="1:3" x14ac:dyDescent="0.3">
      <c r="A3778" s="4">
        <v>43623.333522395835</v>
      </c>
      <c r="B3778">
        <v>1.5618578676320776E-4</v>
      </c>
      <c r="C3778" s="9">
        <f>$E$4*Table154[[#This Row],[Potenza media oraria consumata normalizzata]]</f>
        <v>48.464449632623371</v>
      </c>
    </row>
    <row r="3779" spans="1:3" x14ac:dyDescent="0.3">
      <c r="A3779" s="4">
        <v>43623.375189120372</v>
      </c>
      <c r="B3779">
        <v>1.392315210179519E-4</v>
      </c>
      <c r="C3779" s="9">
        <f>$E$4*Table154[[#This Row],[Potenza media oraria consumata normalizzata]]</f>
        <v>43.203540971870474</v>
      </c>
    </row>
    <row r="3780" spans="1:3" x14ac:dyDescent="0.3">
      <c r="A3780" s="4">
        <v>43623.416855844909</v>
      </c>
      <c r="B3780">
        <v>1.5085701139319532E-4</v>
      </c>
      <c r="C3780" s="9">
        <f>$E$4*Table154[[#This Row],[Potenza media oraria consumata normalizzata]]</f>
        <v>46.810930635308509</v>
      </c>
    </row>
    <row r="3781" spans="1:3" x14ac:dyDescent="0.3">
      <c r="A3781" s="4">
        <v>43623.458522569446</v>
      </c>
      <c r="B3781">
        <v>1.269090544684102E-4</v>
      </c>
      <c r="C3781" s="9">
        <f>$E$4*Table154[[#This Row],[Potenza media oraria consumata normalizzata]]</f>
        <v>39.379879601547685</v>
      </c>
    </row>
    <row r="3782" spans="1:3" x14ac:dyDescent="0.3">
      <c r="A3782" s="4">
        <v>43623.500189293984</v>
      </c>
      <c r="B3782">
        <v>1.6405134119036751E-4</v>
      </c>
      <c r="C3782" s="9">
        <f>$E$4*Table154[[#This Row],[Potenza media oraria consumata normalizzata]]</f>
        <v>50.905131171371039</v>
      </c>
    </row>
    <row r="3783" spans="1:3" x14ac:dyDescent="0.3">
      <c r="A3783" s="4">
        <v>43623.541856018521</v>
      </c>
      <c r="B3783">
        <v>1.2469119367562376E-4</v>
      </c>
      <c r="C3783" s="9">
        <f>$E$4*Table154[[#This Row],[Potenza media oraria consumata normalizzata]]</f>
        <v>38.691677397546052</v>
      </c>
    </row>
    <row r="3784" spans="1:3" x14ac:dyDescent="0.3">
      <c r="A3784" s="4">
        <v>43623.583522743058</v>
      </c>
      <c r="B3784">
        <v>1.4187911276391903E-4</v>
      </c>
      <c r="C3784" s="9">
        <f>$E$4*Table154[[#This Row],[Potenza media oraria consumata normalizzata]]</f>
        <v>44.025088690644075</v>
      </c>
    </row>
    <row r="3785" spans="1:3" x14ac:dyDescent="0.3">
      <c r="A3785" s="4">
        <v>43623.625189467595</v>
      </c>
      <c r="B3785">
        <v>1.2647765231690641E-4</v>
      </c>
      <c r="C3785" s="9">
        <f>$E$4*Table154[[#This Row],[Potenza media oraria consumata normalizzata]]</f>
        <v>39.246015513936058</v>
      </c>
    </row>
    <row r="3786" spans="1:3" x14ac:dyDescent="0.3">
      <c r="A3786" s="4">
        <v>43623.666856192132</v>
      </c>
      <c r="B3786">
        <v>1.2695060666248993E-4</v>
      </c>
      <c r="C3786" s="9">
        <f>$E$4*Table154[[#This Row],[Potenza media oraria consumata normalizzata]]</f>
        <v>39.392773247370627</v>
      </c>
    </row>
    <row r="3787" spans="1:3" x14ac:dyDescent="0.3">
      <c r="A3787" s="4">
        <v>43623.70852291667</v>
      </c>
      <c r="B3787">
        <v>1.6472708182369534E-4</v>
      </c>
      <c r="C3787" s="9">
        <f>$E$4*Table154[[#This Row],[Potenza media oraria consumata normalizzata]]</f>
        <v>51.114813489892668</v>
      </c>
    </row>
    <row r="3788" spans="1:3" x14ac:dyDescent="0.3">
      <c r="A3788" s="4">
        <v>43623.750189641207</v>
      </c>
      <c r="B3788">
        <v>2.0850486459139542E-4</v>
      </c>
      <c r="C3788" s="9">
        <f>$E$4*Table154[[#This Row],[Potenza media oraria consumata normalizzata]]</f>
        <v>64.699059482709998</v>
      </c>
    </row>
    <row r="3789" spans="1:3" x14ac:dyDescent="0.3">
      <c r="A3789" s="4">
        <v>43623.791856365744</v>
      </c>
      <c r="B3789">
        <v>2.273892758003243E-4</v>
      </c>
      <c r="C3789" s="9">
        <f>$E$4*Table154[[#This Row],[Potenza media oraria consumata normalizzata]]</f>
        <v>70.558892280840624</v>
      </c>
    </row>
    <row r="3790" spans="1:3" x14ac:dyDescent="0.3">
      <c r="A3790" s="4">
        <v>43623.833523090281</v>
      </c>
      <c r="B3790">
        <v>1.8015066484691227E-4</v>
      </c>
      <c r="C3790" s="9">
        <f>$E$4*Table154[[#This Row],[Potenza media oraria consumata normalizzata]]</f>
        <v>55.900751301996877</v>
      </c>
    </row>
    <row r="3791" spans="1:3" x14ac:dyDescent="0.3">
      <c r="A3791" s="4">
        <v>43623.875189814818</v>
      </c>
      <c r="B3791">
        <v>1.5950990029481879E-4</v>
      </c>
      <c r="C3791" s="9">
        <f>$E$4*Table154[[#This Row],[Potenza media oraria consumata normalizzata]]</f>
        <v>49.495922061482268</v>
      </c>
    </row>
    <row r="3792" spans="1:3" x14ac:dyDescent="0.3">
      <c r="A3792" s="4">
        <v>43623.916856539348</v>
      </c>
      <c r="B3792">
        <v>1.0019266655276155E-4</v>
      </c>
      <c r="C3792" s="9">
        <f>$E$4*Table154[[#This Row],[Potenza media oraria consumata normalizzata]]</f>
        <v>31.089784431321906</v>
      </c>
    </row>
    <row r="3793" spans="1:3" x14ac:dyDescent="0.3">
      <c r="A3793" s="4">
        <v>43623.958523263886</v>
      </c>
      <c r="B3793">
        <v>9.8931299867626842E-5</v>
      </c>
      <c r="C3793" s="9">
        <f>$E$4*Table154[[#This Row],[Potenza media oraria consumata normalizzata]]</f>
        <v>30.698382348924611</v>
      </c>
    </row>
    <row r="3794" spans="1:3" x14ac:dyDescent="0.3">
      <c r="A3794" s="4">
        <v>43624.000189988423</v>
      </c>
      <c r="B3794">
        <v>9.8906833097065297E-5</v>
      </c>
      <c r="C3794" s="9">
        <f>$E$4*Table154[[#This Row],[Potenza media oraria consumata normalizzata]]</f>
        <v>30.690790310019363</v>
      </c>
    </row>
    <row r="3795" spans="1:3" x14ac:dyDescent="0.3">
      <c r="A3795" s="4">
        <v>43624.04185671296</v>
      </c>
      <c r="B3795">
        <v>7.9992762819359385E-5</v>
      </c>
      <c r="C3795" s="9">
        <f>$E$4*Table154[[#This Row],[Potenza media oraria consumata normalizzata]]</f>
        <v>24.821754302847218</v>
      </c>
    </row>
    <row r="3796" spans="1:3" x14ac:dyDescent="0.3">
      <c r="A3796" s="4">
        <v>43624.083523437497</v>
      </c>
      <c r="B3796">
        <v>8.1692999008054751E-5</v>
      </c>
      <c r="C3796" s="9">
        <f>$E$4*Table154[[#This Row],[Potenza media oraria consumata normalizzata]]</f>
        <v>25.34933759219939</v>
      </c>
    </row>
    <row r="3797" spans="1:3" x14ac:dyDescent="0.3">
      <c r="A3797" s="4">
        <v>43624.125190162034</v>
      </c>
      <c r="B3797">
        <v>8.2390785325733943E-5</v>
      </c>
      <c r="C3797" s="9">
        <f>$E$4*Table154[[#This Row],[Potenza media oraria consumata normalizzata]]</f>
        <v>25.565860686575242</v>
      </c>
    </row>
    <row r="3798" spans="1:3" x14ac:dyDescent="0.3">
      <c r="A3798" s="4">
        <v>43624.166856886572</v>
      </c>
      <c r="B3798">
        <v>8.8463885578437293E-5</v>
      </c>
      <c r="C3798" s="9">
        <f>$E$4*Table154[[#This Row],[Potenza media oraria consumata normalizzata]]</f>
        <v>27.45034369498909</v>
      </c>
    </row>
    <row r="3799" spans="1:3" x14ac:dyDescent="0.3">
      <c r="A3799" s="4">
        <v>43624.208523611109</v>
      </c>
      <c r="B3799">
        <v>1.0272177207558862E-4</v>
      </c>
      <c r="C3799" s="9">
        <f>$E$4*Table154[[#This Row],[Potenza media oraria consumata normalizzata]]</f>
        <v>31.874565875055151</v>
      </c>
    </row>
    <row r="3800" spans="1:3" x14ac:dyDescent="0.3">
      <c r="A3800" s="4">
        <v>43624.250190335646</v>
      </c>
      <c r="B3800">
        <v>1.1464458607384398E-4</v>
      </c>
      <c r="C3800" s="9">
        <f>$E$4*Table154[[#This Row],[Potenza media oraria consumata normalizzata]]</f>
        <v>35.57421505871379</v>
      </c>
    </row>
    <row r="3801" spans="1:3" x14ac:dyDescent="0.3">
      <c r="A3801" s="4">
        <v>43624.291857060183</v>
      </c>
      <c r="B3801">
        <v>9.7710940887003791E-5</v>
      </c>
      <c r="C3801" s="9">
        <f>$E$4*Table154[[#This Row],[Potenza media oraria consumata normalizzata]]</f>
        <v>30.319704957237278</v>
      </c>
    </row>
    <row r="3802" spans="1:3" x14ac:dyDescent="0.3">
      <c r="A3802" s="4">
        <v>43624.33352378472</v>
      </c>
      <c r="B3802">
        <v>1.1330486337304195E-4</v>
      </c>
      <c r="C3802" s="9">
        <f>$E$4*Table154[[#This Row],[Potenza media oraria consumata normalizzata]]</f>
        <v>35.158499104654915</v>
      </c>
    </row>
    <row r="3803" spans="1:3" x14ac:dyDescent="0.3">
      <c r="A3803" s="4">
        <v>43624.375190509258</v>
      </c>
      <c r="B3803">
        <v>9.639379832018193E-5</v>
      </c>
      <c r="C3803" s="9">
        <f>$E$4*Table154[[#This Row],[Potenza media oraria consumata normalizzata]]</f>
        <v>29.910995618752452</v>
      </c>
    </row>
    <row r="3804" spans="1:3" x14ac:dyDescent="0.3">
      <c r="A3804" s="4">
        <v>43624.416857233795</v>
      </c>
      <c r="B3804">
        <v>1.260508543331891E-4</v>
      </c>
      <c r="C3804" s="9">
        <f>$E$4*Table154[[#This Row],[Potenza media oraria consumata normalizzata]]</f>
        <v>39.113580099588575</v>
      </c>
    </row>
    <row r="3805" spans="1:3" x14ac:dyDescent="0.3">
      <c r="A3805" s="4">
        <v>43624.458523958332</v>
      </c>
      <c r="B3805">
        <v>1.1687645990062888E-4</v>
      </c>
      <c r="C3805" s="9">
        <f>$E$4*Table154[[#This Row],[Potenza media oraria consumata normalizzata]]</f>
        <v>36.26676550716514</v>
      </c>
    </row>
    <row r="3806" spans="1:3" x14ac:dyDescent="0.3">
      <c r="A3806" s="4">
        <v>43624.500190682869</v>
      </c>
      <c r="B3806">
        <v>1.0971597761560474E-4</v>
      </c>
      <c r="C3806" s="9">
        <f>$E$4*Table154[[#This Row],[Potenza media oraria consumata normalizzata]]</f>
        <v>34.044867854122153</v>
      </c>
    </row>
    <row r="3807" spans="1:3" x14ac:dyDescent="0.3">
      <c r="A3807" s="4">
        <v>43624.541857407406</v>
      </c>
      <c r="B3807">
        <v>1.2184688280513909E-4</v>
      </c>
      <c r="C3807" s="9">
        <f>$E$4*Table154[[#This Row],[Potenza media oraria consumata normalizzata]]</f>
        <v>37.809087734434662</v>
      </c>
    </row>
    <row r="3808" spans="1:3" x14ac:dyDescent="0.3">
      <c r="A3808" s="4">
        <v>43624.583524131944</v>
      </c>
      <c r="B3808">
        <v>1.4504443299176767E-4</v>
      </c>
      <c r="C3808" s="9">
        <f>$E$4*Table154[[#This Row],[Potenza media oraria consumata normalizzata]]</f>
        <v>45.007287557345506</v>
      </c>
    </row>
    <row r="3809" spans="1:3" x14ac:dyDescent="0.3">
      <c r="A3809" s="4">
        <v>43624.625190856481</v>
      </c>
      <c r="B3809">
        <v>9.8208286218380911E-5</v>
      </c>
      <c r="C3809" s="9">
        <f>$E$4*Table154[[#This Row],[Potenza media oraria consumata normalizzata]]</f>
        <v>30.474031213563595</v>
      </c>
    </row>
    <row r="3810" spans="1:3" x14ac:dyDescent="0.3">
      <c r="A3810" s="4">
        <v>43624.666857581018</v>
      </c>
      <c r="B3810">
        <v>1.0350887783031663E-4</v>
      </c>
      <c r="C3810" s="9">
        <f>$E$4*Table154[[#This Row],[Potenza media oraria consumata normalizzata]]</f>
        <v>32.118804790747248</v>
      </c>
    </row>
    <row r="3811" spans="1:3" x14ac:dyDescent="0.3">
      <c r="A3811" s="4">
        <v>43624.708524305555</v>
      </c>
      <c r="B3811">
        <v>1.5776305180110841E-4</v>
      </c>
      <c r="C3811" s="9">
        <f>$E$4*Table154[[#This Row],[Potenza media oraria consumata normalizzata]]</f>
        <v>48.953874973883941</v>
      </c>
    </row>
    <row r="3812" spans="1:3" x14ac:dyDescent="0.3">
      <c r="A3812" s="4">
        <v>43624.750191030093</v>
      </c>
      <c r="B3812">
        <v>1.6477432837545608E-4</v>
      </c>
      <c r="C3812" s="9">
        <f>$E$4*Table154[[#This Row],[Potenza media oraria consumata normalizzata]]</f>
        <v>51.129474094904019</v>
      </c>
    </row>
    <row r="3813" spans="1:3" x14ac:dyDescent="0.3">
      <c r="A3813" s="4">
        <v>43624.79185775463</v>
      </c>
      <c r="B3813">
        <v>1.1516096792559813E-4</v>
      </c>
      <c r="C3813" s="9">
        <f>$E$4*Table154[[#This Row],[Potenza media oraria consumata normalizzata]]</f>
        <v>35.734448347313098</v>
      </c>
    </row>
    <row r="3814" spans="1:3" x14ac:dyDescent="0.3">
      <c r="A3814" s="4">
        <v>43624.833524479167</v>
      </c>
      <c r="B3814">
        <v>1.5310931297387507E-4</v>
      </c>
      <c r="C3814" s="9">
        <f>$E$4*Table154[[#This Row],[Potenza media oraria consumata normalizzata]]</f>
        <v>47.509819815793435</v>
      </c>
    </row>
    <row r="3815" spans="1:3" x14ac:dyDescent="0.3">
      <c r="A3815" s="4">
        <v>43624.875191203704</v>
      </c>
      <c r="B3815">
        <v>1.3944446817618897E-4</v>
      </c>
      <c r="C3815" s="9">
        <f>$E$4*Table154[[#This Row],[Potenza media oraria consumata normalizzata]]</f>
        <v>43.269618475071439</v>
      </c>
    </row>
    <row r="3816" spans="1:3" x14ac:dyDescent="0.3">
      <c r="A3816" s="4">
        <v>43624.916857928241</v>
      </c>
      <c r="B3816">
        <v>1.0690239523150926E-4</v>
      </c>
      <c r="C3816" s="9">
        <f>$E$4*Table154[[#This Row],[Potenza media oraria consumata normalizzata]]</f>
        <v>33.171813240337322</v>
      </c>
    </row>
    <row r="3817" spans="1:3" x14ac:dyDescent="0.3">
      <c r="A3817" s="4">
        <v>43624.958524652779</v>
      </c>
      <c r="B3817">
        <v>8.0850045236399804E-5</v>
      </c>
      <c r="C3817" s="9">
        <f>$E$4*Table154[[#This Row],[Potenza media oraria consumata normalizzata]]</f>
        <v>25.087769036854858</v>
      </c>
    </row>
    <row r="3818" spans="1:3" x14ac:dyDescent="0.3">
      <c r="A3818" s="4">
        <v>43625.000191377316</v>
      </c>
      <c r="B3818">
        <v>9.1177941958946835E-5</v>
      </c>
      <c r="C3818" s="9">
        <f>$E$4*Table154[[#This Row],[Potenza media oraria consumata normalizzata]]</f>
        <v>28.292515389861205</v>
      </c>
    </row>
    <row r="3819" spans="1:3" x14ac:dyDescent="0.3">
      <c r="A3819" s="4">
        <v>43625.041858101853</v>
      </c>
      <c r="B3819">
        <v>7.6254414705867552E-5</v>
      </c>
      <c r="C3819" s="9">
        <f>$E$4*Table154[[#This Row],[Potenza media oraria consumata normalizzata]]</f>
        <v>23.6617448832307</v>
      </c>
    </row>
    <row r="3820" spans="1:3" x14ac:dyDescent="0.3">
      <c r="A3820" s="4">
        <v>43625.08352482639</v>
      </c>
      <c r="B3820">
        <v>8.6035093654183691E-5</v>
      </c>
      <c r="C3820" s="9">
        <f>$E$4*Table154[[#This Row],[Potenza media oraria consumata normalizzata]]</f>
        <v>26.696689560893198</v>
      </c>
    </row>
    <row r="3821" spans="1:3" x14ac:dyDescent="0.3">
      <c r="A3821" s="4">
        <v>43625.125191550927</v>
      </c>
      <c r="B3821">
        <v>8.2543742369414665E-5</v>
      </c>
      <c r="C3821" s="9">
        <f>$E$4*Table154[[#This Row],[Potenza media oraria consumata normalizzata]]</f>
        <v>25.613323257229371</v>
      </c>
    </row>
    <row r="3822" spans="1:3" x14ac:dyDescent="0.3">
      <c r="A3822" s="4">
        <v>43625.166858275465</v>
      </c>
      <c r="B3822">
        <v>1.0119203957066329E-4</v>
      </c>
      <c r="C3822" s="9">
        <f>$E$4*Table154[[#This Row],[Potenza media oraria consumata normalizzata]]</f>
        <v>31.399889878776818</v>
      </c>
    </row>
    <row r="3823" spans="1:3" x14ac:dyDescent="0.3">
      <c r="A3823" s="4">
        <v>43625.208525000002</v>
      </c>
      <c r="B3823">
        <v>1.070365527961703E-4</v>
      </c>
      <c r="C3823" s="9">
        <f>$E$4*Table154[[#This Row],[Potenza media oraria consumata normalizzata]]</f>
        <v>33.213442332651645</v>
      </c>
    </row>
    <row r="3824" spans="1:3" x14ac:dyDescent="0.3">
      <c r="A3824" s="4">
        <v>43625.250191724539</v>
      </c>
      <c r="B3824">
        <v>1.3333172676915697E-4</v>
      </c>
      <c r="C3824" s="9">
        <f>$E$4*Table154[[#This Row],[Potenza media oraria consumata normalizzata]]</f>
        <v>41.372834816469407</v>
      </c>
    </row>
    <row r="3825" spans="1:3" x14ac:dyDescent="0.3">
      <c r="A3825" s="4">
        <v>43625.291858449076</v>
      </c>
      <c r="B3825">
        <v>1.2766694683518631E-4</v>
      </c>
      <c r="C3825" s="9">
        <f>$E$4*Table154[[#This Row],[Potenza media oraria consumata normalizzata]]</f>
        <v>39.615053602958312</v>
      </c>
    </row>
    <row r="3826" spans="1:3" x14ac:dyDescent="0.3">
      <c r="A3826" s="4">
        <v>43625.333525173613</v>
      </c>
      <c r="B3826">
        <v>1.1853440646259753E-4</v>
      </c>
      <c r="C3826" s="9">
        <f>$E$4*Table154[[#This Row],[Potenza media oraria consumata normalizzata]]</f>
        <v>36.781226325344015</v>
      </c>
    </row>
    <row r="3827" spans="1:3" x14ac:dyDescent="0.3">
      <c r="A3827" s="4">
        <v>43625.375191898151</v>
      </c>
      <c r="B3827">
        <v>1.0815289498068013E-4</v>
      </c>
      <c r="C3827" s="9">
        <f>$E$4*Table154[[#This Row],[Potenza media oraria consumata normalizzata]]</f>
        <v>33.559843312505045</v>
      </c>
    </row>
    <row r="3828" spans="1:3" x14ac:dyDescent="0.3">
      <c r="A3828" s="4">
        <v>43625.416858622688</v>
      </c>
      <c r="B3828">
        <v>1.0285191191267589E-4</v>
      </c>
      <c r="C3828" s="9">
        <f>$E$4*Table154[[#This Row],[Potenza media oraria consumata normalizzata]]</f>
        <v>31.914948266503327</v>
      </c>
    </row>
    <row r="3829" spans="1:3" x14ac:dyDescent="0.3">
      <c r="A3829" s="4">
        <v>43625.458525347225</v>
      </c>
      <c r="B3829">
        <v>1.5129441008426017E-4</v>
      </c>
      <c r="C3829" s="9">
        <f>$E$4*Table154[[#This Row],[Potenza media oraria consumata normalizzata]]</f>
        <v>46.946655449145929</v>
      </c>
    </row>
    <row r="3830" spans="1:3" x14ac:dyDescent="0.3">
      <c r="A3830" s="4">
        <v>43625.500192071762</v>
      </c>
      <c r="B3830">
        <v>1.1792970500621277E-4</v>
      </c>
      <c r="C3830" s="9">
        <f>$E$4*Table154[[#This Row],[Potenza media oraria consumata normalizzata]]</f>
        <v>36.593587463427824</v>
      </c>
    </row>
    <row r="3831" spans="1:3" x14ac:dyDescent="0.3">
      <c r="A3831" s="4">
        <v>43625.541858796299</v>
      </c>
      <c r="B3831">
        <v>1.1522328684241342E-4</v>
      </c>
      <c r="C3831" s="9">
        <f>$E$4*Table154[[#This Row],[Potenza media oraria consumata normalizzata]]</f>
        <v>35.753785907200886</v>
      </c>
    </row>
    <row r="3832" spans="1:3" x14ac:dyDescent="0.3">
      <c r="A3832" s="4">
        <v>43625.583525520837</v>
      </c>
      <c r="B3832">
        <v>1.2573542805811589E-4</v>
      </c>
      <c r="C3832" s="9">
        <f>$E$4*Table154[[#This Row],[Potenza media oraria consumata normalizzata]]</f>
        <v>39.015703326433361</v>
      </c>
    </row>
    <row r="3833" spans="1:3" x14ac:dyDescent="0.3">
      <c r="A3833" s="4">
        <v>43625.625192245374</v>
      </c>
      <c r="B3833">
        <v>9.1309751105366803E-5</v>
      </c>
      <c r="C3833" s="9">
        <f>$E$4*Table154[[#This Row],[Potenza media oraria consumata normalizzata]]</f>
        <v>28.333415767995319</v>
      </c>
    </row>
    <row r="3834" spans="1:3" x14ac:dyDescent="0.3">
      <c r="A3834" s="4">
        <v>43625.666858969904</v>
      </c>
      <c r="B3834">
        <v>9.5476381016420297E-5</v>
      </c>
      <c r="C3834" s="9">
        <f>$E$4*Table154[[#This Row],[Potenza media oraria consumata normalizzata]]</f>
        <v>29.626321029395218</v>
      </c>
    </row>
    <row r="3835" spans="1:3" x14ac:dyDescent="0.3">
      <c r="A3835" s="4">
        <v>43625.708525694441</v>
      </c>
      <c r="B3835">
        <v>1.5269620287397393E-4</v>
      </c>
      <c r="C3835" s="9">
        <f>$E$4*Table154[[#This Row],[Potenza media oraria consumata normalizzata]]</f>
        <v>47.38163175179411</v>
      </c>
    </row>
    <row r="3836" spans="1:3" x14ac:dyDescent="0.3">
      <c r="A3836" s="4">
        <v>43625.750192418978</v>
      </c>
      <c r="B3836">
        <v>1.5815302497842413E-4</v>
      </c>
      <c r="C3836" s="9">
        <f>$E$4*Table154[[#This Row],[Potenza media oraria consumata normalizzata]]</f>
        <v>49.074883650805006</v>
      </c>
    </row>
    <row r="3837" spans="1:3" x14ac:dyDescent="0.3">
      <c r="A3837" s="4">
        <v>43625.791859143515</v>
      </c>
      <c r="B3837">
        <v>1.9236940886285491E-4</v>
      </c>
      <c r="C3837" s="9">
        <f>$E$4*Table154[[#This Row],[Potenza media oraria consumata normalizzata]]</f>
        <v>59.692227570143878</v>
      </c>
    </row>
    <row r="3838" spans="1:3" x14ac:dyDescent="0.3">
      <c r="A3838" s="4">
        <v>43625.833525868053</v>
      </c>
      <c r="B3838">
        <v>1.4754981216817079E-4</v>
      </c>
      <c r="C3838" s="9">
        <f>$E$4*Table154[[#This Row],[Potenza media oraria consumata normalizzata]]</f>
        <v>45.784706715783393</v>
      </c>
    </row>
    <row r="3839" spans="1:3" x14ac:dyDescent="0.3">
      <c r="A3839" s="4">
        <v>43625.87519259259</v>
      </c>
      <c r="B3839">
        <v>1.2332693283090417E-4</v>
      </c>
      <c r="C3839" s="9">
        <f>$E$4*Table154[[#This Row],[Potenza media oraria consumata normalizzata]]</f>
        <v>38.268347257429568</v>
      </c>
    </row>
    <row r="3840" spans="1:3" x14ac:dyDescent="0.3">
      <c r="A3840" s="4">
        <v>43625.916859317127</v>
      </c>
      <c r="B3840">
        <v>1.1141645169821399E-4</v>
      </c>
      <c r="C3840" s="9">
        <f>$E$4*Table154[[#This Row],[Potenza media oraria consumata normalizzata]]</f>
        <v>34.5725249619558</v>
      </c>
    </row>
    <row r="3841" spans="1:3" x14ac:dyDescent="0.3">
      <c r="A3841" s="4">
        <v>43625.958526041664</v>
      </c>
      <c r="B3841">
        <v>1.0620886822471886E-4</v>
      </c>
      <c r="C3841" s="9">
        <f>$E$4*Table154[[#This Row],[Potenza media oraria consumata normalizzata]]</f>
        <v>32.956611810130262</v>
      </c>
    </row>
    <row r="3842" spans="1:3" x14ac:dyDescent="0.3">
      <c r="A3842" s="4">
        <v>43626.000192766202</v>
      </c>
      <c r="B3842">
        <v>8.1565797427548482E-5</v>
      </c>
      <c r="C3842" s="9">
        <f>$E$4*Table154[[#This Row],[Potenza media oraria consumata normalizzata]]</f>
        <v>25.309866941768295</v>
      </c>
    </row>
    <row r="3843" spans="1:3" x14ac:dyDescent="0.3">
      <c r="A3843" s="4">
        <v>43626.041859490739</v>
      </c>
      <c r="B3843">
        <v>7.1506078133232295E-5</v>
      </c>
      <c r="C3843" s="9">
        <f>$E$4*Table154[[#This Row],[Potenza media oraria consumata normalizzata]]</f>
        <v>22.18833604474198</v>
      </c>
    </row>
    <row r="3844" spans="1:3" x14ac:dyDescent="0.3">
      <c r="A3844" s="4">
        <v>43626.083526215276</v>
      </c>
      <c r="B3844">
        <v>7.6381326877591332E-5</v>
      </c>
      <c r="C3844" s="9">
        <f>$E$4*Table154[[#This Row],[Potenza media oraria consumata normalizzata]]</f>
        <v>23.701125730116591</v>
      </c>
    </row>
    <row r="3845" spans="1:3" x14ac:dyDescent="0.3">
      <c r="A3845" s="4">
        <v>43626.125192939813</v>
      </c>
      <c r="B3845">
        <v>8.64314476668603E-5</v>
      </c>
      <c r="C3845" s="9">
        <f>$E$4*Table154[[#This Row],[Potenza media oraria consumata normalizzata]]</f>
        <v>26.819678211026751</v>
      </c>
    </row>
    <row r="3846" spans="1:3" x14ac:dyDescent="0.3">
      <c r="A3846" s="4">
        <v>43626.16685966435</v>
      </c>
      <c r="B3846">
        <v>8.5851058716235462E-5</v>
      </c>
      <c r="C3846" s="9">
        <f>$E$4*Table154[[#This Row],[Potenza media oraria consumata normalizzata]]</f>
        <v>26.639583519647864</v>
      </c>
    </row>
    <row r="3847" spans="1:3" x14ac:dyDescent="0.3">
      <c r="A3847" s="4">
        <v>43626.208526388888</v>
      </c>
      <c r="B3847">
        <v>7.7588632906283023E-5</v>
      </c>
      <c r="C3847" s="9">
        <f>$E$4*Table154[[#This Row],[Potenza media oraria consumata normalizzata]]</f>
        <v>24.075752790819621</v>
      </c>
    </row>
    <row r="3848" spans="1:3" x14ac:dyDescent="0.3">
      <c r="A3848" s="4">
        <v>43626.250193113425</v>
      </c>
      <c r="B3848">
        <v>1.0535397245285599E-4</v>
      </c>
      <c r="C3848" s="9">
        <f>$E$4*Table154[[#This Row],[Potenza media oraria consumata normalizzata]]</f>
        <v>32.691337652121213</v>
      </c>
    </row>
    <row r="3849" spans="1:3" x14ac:dyDescent="0.3">
      <c r="A3849" s="4">
        <v>43626.291859837962</v>
      </c>
      <c r="B3849">
        <v>1.0966939513952156E-4</v>
      </c>
      <c r="C3849" s="9">
        <f>$E$4*Table154[[#This Row],[Potenza media oraria consumata normalizzata]]</f>
        <v>34.030413311793538</v>
      </c>
    </row>
    <row r="3850" spans="1:3" x14ac:dyDescent="0.3">
      <c r="A3850" s="4">
        <v>43626.333526562499</v>
      </c>
      <c r="B3850">
        <v>1.3475106195097445E-4</v>
      </c>
      <c r="C3850" s="9">
        <f>$E$4*Table154[[#This Row],[Potenza media oraria consumata normalizzata]]</f>
        <v>41.813254523387371</v>
      </c>
    </row>
    <row r="3851" spans="1:3" x14ac:dyDescent="0.3">
      <c r="A3851" s="4">
        <v>43626.375193287036</v>
      </c>
      <c r="B3851">
        <v>8.8346474056389925E-5</v>
      </c>
      <c r="C3851" s="9">
        <f>$E$4*Table154[[#This Row],[Potenza media oraria consumata normalizzata]]</f>
        <v>27.413910899697793</v>
      </c>
    </row>
    <row r="3852" spans="1:3" x14ac:dyDescent="0.3">
      <c r="A3852" s="4">
        <v>43626.416860011574</v>
      </c>
      <c r="B3852">
        <v>1.1289700665880518E-4</v>
      </c>
      <c r="C3852" s="9">
        <f>$E$4*Table154[[#This Row],[Potenza media oraria consumata normalizzata]]</f>
        <v>35.031941166227249</v>
      </c>
    </row>
    <row r="3853" spans="1:3" x14ac:dyDescent="0.3">
      <c r="A3853" s="4">
        <v>43626.458526736111</v>
      </c>
      <c r="B3853">
        <v>1.303516549584534E-4</v>
      </c>
      <c r="C3853" s="9">
        <f>$E$4*Table154[[#This Row],[Potenza media oraria consumata normalizzata]]</f>
        <v>40.448118533608088</v>
      </c>
    </row>
    <row r="3854" spans="1:3" x14ac:dyDescent="0.3">
      <c r="A3854" s="4">
        <v>43626.500193460648</v>
      </c>
      <c r="B3854">
        <v>9.4511278201636279E-5</v>
      </c>
      <c r="C3854" s="9">
        <f>$E$4*Table154[[#This Row],[Potenza media oraria consumata normalizzata]]</f>
        <v>29.326849625967736</v>
      </c>
    </row>
    <row r="3855" spans="1:3" x14ac:dyDescent="0.3">
      <c r="A3855" s="4">
        <v>43626.541860185185</v>
      </c>
      <c r="B3855">
        <v>9.3180801773502447E-5</v>
      </c>
      <c r="C3855" s="9">
        <f>$E$4*Table154[[#This Row],[Potenza media oraria consumata normalizzata]]</f>
        <v>28.914002790317809</v>
      </c>
    </row>
    <row r="3856" spans="1:3" x14ac:dyDescent="0.3">
      <c r="A3856" s="4">
        <v>43626.583526909722</v>
      </c>
      <c r="B3856">
        <v>8.1746179692878307E-5</v>
      </c>
      <c r="C3856" s="9">
        <f>$E$4*Table154[[#This Row],[Potenza media oraria consumata normalizzata]]</f>
        <v>25.365839558700138</v>
      </c>
    </row>
    <row r="3857" spans="1:3" x14ac:dyDescent="0.3">
      <c r="A3857" s="4">
        <v>43626.62519363426</v>
      </c>
      <c r="B3857">
        <v>1.0590401152155356E-4</v>
      </c>
      <c r="C3857" s="9">
        <f>$E$4*Table154[[#This Row],[Potenza media oraria consumata normalizzata]]</f>
        <v>32.862014775138071</v>
      </c>
    </row>
    <row r="3858" spans="1:3" x14ac:dyDescent="0.3">
      <c r="A3858" s="4">
        <v>43626.666860358797</v>
      </c>
      <c r="B3858">
        <v>1.0730689901984917E-4</v>
      </c>
      <c r="C3858" s="9">
        <f>$E$4*Table154[[#This Row],[Potenza media oraria consumata normalizzata]]</f>
        <v>33.297330765859201</v>
      </c>
    </row>
    <row r="3859" spans="1:3" x14ac:dyDescent="0.3">
      <c r="A3859" s="4">
        <v>43626.708527083334</v>
      </c>
      <c r="B3859">
        <v>1.3052229687541731E-4</v>
      </c>
      <c r="C3859" s="9">
        <f>$E$4*Table154[[#This Row],[Potenza media oraria consumata normalizzata]]</f>
        <v>40.501068720441992</v>
      </c>
    </row>
    <row r="3860" spans="1:3" x14ac:dyDescent="0.3">
      <c r="A3860" s="4">
        <v>43626.750193807871</v>
      </c>
      <c r="B3860">
        <v>8.2520019587119473E-5</v>
      </c>
      <c r="C3860" s="9">
        <f>$E$4*Table154[[#This Row],[Potenza media oraria consumata normalizzata]]</f>
        <v>25.605962077883174</v>
      </c>
    </row>
    <row r="3861" spans="1:3" x14ac:dyDescent="0.3">
      <c r="A3861" s="4">
        <v>43626.791860532408</v>
      </c>
      <c r="B3861">
        <v>1.4529084180481402E-4</v>
      </c>
      <c r="C3861" s="9">
        <f>$E$4*Table154[[#This Row],[Potenza media oraria consumata normalizzata]]</f>
        <v>45.08374821203379</v>
      </c>
    </row>
    <row r="3862" spans="1:3" x14ac:dyDescent="0.3">
      <c r="A3862" s="4">
        <v>43626.833527256946</v>
      </c>
      <c r="B3862">
        <v>1.4540835696403141E-4</v>
      </c>
      <c r="C3862" s="9">
        <f>$E$4*Table154[[#This Row],[Potenza media oraria consumata normalizzata]]</f>
        <v>45.120213165938949</v>
      </c>
    </row>
    <row r="3863" spans="1:3" x14ac:dyDescent="0.3">
      <c r="A3863" s="4">
        <v>43626.875193981483</v>
      </c>
      <c r="B3863">
        <v>1.1663413368357309E-4</v>
      </c>
      <c r="C3863" s="9">
        <f>$E$4*Table154[[#This Row],[Potenza media oraria consumata normalizzata]]</f>
        <v>36.191571682012729</v>
      </c>
    </row>
    <row r="3864" spans="1:3" x14ac:dyDescent="0.3">
      <c r="A3864" s="4">
        <v>43626.91686070602</v>
      </c>
      <c r="B3864">
        <v>1.0443947802190752E-4</v>
      </c>
      <c r="C3864" s="9">
        <f>$E$4*Table154[[#This Row],[Potenza media oraria consumata normalizzata]]</f>
        <v>32.407570030197903</v>
      </c>
    </row>
    <row r="3865" spans="1:3" x14ac:dyDescent="0.3">
      <c r="A3865" s="4">
        <v>43626.958527430557</v>
      </c>
      <c r="B3865">
        <v>9.3940156085314079E-5</v>
      </c>
      <c r="C3865" s="9">
        <f>$E$4*Table154[[#This Row],[Potenza media oraria consumata normalizzata]]</f>
        <v>29.149630433272957</v>
      </c>
    </row>
    <row r="3866" spans="1:3" x14ac:dyDescent="0.3">
      <c r="A3866" s="4">
        <v>43627.000194155095</v>
      </c>
      <c r="B3866">
        <v>8.3853917139062149E-5</v>
      </c>
      <c r="C3866" s="9">
        <f>$E$4*Table154[[#This Row],[Potenza media oraria consumata normalizzata]]</f>
        <v>26.019870488250984</v>
      </c>
    </row>
    <row r="3867" spans="1:3" x14ac:dyDescent="0.3">
      <c r="A3867" s="4">
        <v>43627.041860879632</v>
      </c>
      <c r="B3867">
        <v>8.2413833204361231E-5</v>
      </c>
      <c r="C3867" s="9">
        <f>$E$4*Table154[[#This Row],[Potenza media oraria consumata normalizzata]]</f>
        <v>25.573012443313289</v>
      </c>
    </row>
    <row r="3868" spans="1:3" x14ac:dyDescent="0.3">
      <c r="A3868" s="4">
        <v>43627.083527604169</v>
      </c>
      <c r="B3868">
        <v>9.3361640520868281E-5</v>
      </c>
      <c r="C3868" s="9">
        <f>$E$4*Table154[[#This Row],[Potenza media oraria consumata normalizzata]]</f>
        <v>28.970117053625426</v>
      </c>
    </row>
    <row r="3869" spans="1:3" x14ac:dyDescent="0.3">
      <c r="A3869" s="4">
        <v>43627.125194328706</v>
      </c>
      <c r="B3869">
        <v>8.3985075177869168E-5</v>
      </c>
      <c r="C3869" s="9">
        <f>$E$4*Table154[[#This Row],[Potenza media oraria consumata normalizzata]]</f>
        <v>26.060568827692801</v>
      </c>
    </row>
    <row r="3870" spans="1:3" x14ac:dyDescent="0.3">
      <c r="A3870" s="4">
        <v>43627.166861053243</v>
      </c>
      <c r="B3870">
        <v>1.1461411712245442E-4</v>
      </c>
      <c r="C3870" s="9">
        <f>$E$4*Table154[[#This Row],[Potenza media oraria consumata normalizzata]]</f>
        <v>35.564760543097606</v>
      </c>
    </row>
    <row r="3871" spans="1:3" x14ac:dyDescent="0.3">
      <c r="A3871" s="4">
        <v>43627.208527777781</v>
      </c>
      <c r="B3871">
        <v>1.0519242479102094E-4</v>
      </c>
      <c r="C3871" s="9">
        <f>$E$4*Table154[[#This Row],[Potenza media oraria consumata normalizzata]]</f>
        <v>32.641209412653801</v>
      </c>
    </row>
    <row r="3872" spans="1:3" x14ac:dyDescent="0.3">
      <c r="A3872" s="4">
        <v>43627.250194502318</v>
      </c>
      <c r="B3872">
        <v>1.4529664649291088E-4</v>
      </c>
      <c r="C3872" s="9">
        <f>$E$4*Table154[[#This Row],[Potenza media oraria consumata normalizzata]]</f>
        <v>45.085549406750246</v>
      </c>
    </row>
    <row r="3873" spans="1:3" x14ac:dyDescent="0.3">
      <c r="A3873" s="4">
        <v>43627.291861226855</v>
      </c>
      <c r="B3873">
        <v>1.2311478735756387E-4</v>
      </c>
      <c r="C3873" s="9">
        <f>$E$4*Table154[[#This Row],[Potenza media oraria consumata normalizzata]]</f>
        <v>38.20251851705207</v>
      </c>
    </row>
    <row r="3874" spans="1:3" x14ac:dyDescent="0.3">
      <c r="A3874" s="4">
        <v>43627.333527951392</v>
      </c>
      <c r="B3874">
        <v>1.1120465878291345E-4</v>
      </c>
      <c r="C3874" s="9">
        <f>$E$4*Table154[[#This Row],[Potenza media oraria consumata normalizzata]]</f>
        <v>34.506805620338042</v>
      </c>
    </row>
    <row r="3875" spans="1:3" x14ac:dyDescent="0.3">
      <c r="A3875" s="4">
        <v>43627.375194675929</v>
      </c>
      <c r="B3875">
        <v>1.2328445528913648E-4</v>
      </c>
      <c r="C3875" s="9">
        <f>$E$4*Table154[[#This Row],[Potenza media oraria consumata normalizzata]]</f>
        <v>38.255166476219046</v>
      </c>
    </row>
    <row r="3876" spans="1:3" x14ac:dyDescent="0.3">
      <c r="A3876" s="4">
        <v>43627.416861400467</v>
      </c>
      <c r="B3876">
        <v>1.0823766856958232E-4</v>
      </c>
      <c r="C3876" s="9">
        <f>$E$4*Table154[[#This Row],[Potenza media oraria consumata normalizzata]]</f>
        <v>33.586148557141392</v>
      </c>
    </row>
    <row r="3877" spans="1:3" x14ac:dyDescent="0.3">
      <c r="A3877" s="4">
        <v>43627.458528124997</v>
      </c>
      <c r="B3877">
        <v>1.5312369770446372E-4</v>
      </c>
      <c r="C3877" s="9">
        <f>$E$4*Table154[[#This Row],[Potenza media oraria consumata normalizzata]]</f>
        <v>47.514283397695095</v>
      </c>
    </row>
    <row r="3878" spans="1:3" x14ac:dyDescent="0.3">
      <c r="A3878" s="4">
        <v>43627.500194849534</v>
      </c>
      <c r="B3878">
        <v>1.3652463187035653E-4</v>
      </c>
      <c r="C3878" s="9">
        <f>$E$4*Table154[[#This Row],[Potenza media oraria consumata normalizzata]]</f>
        <v>42.363593269371634</v>
      </c>
    </row>
    <row r="3879" spans="1:3" x14ac:dyDescent="0.3">
      <c r="A3879" s="4">
        <v>43627.541861574071</v>
      </c>
      <c r="B3879">
        <v>1.3324121447466907E-4</v>
      </c>
      <c r="C3879" s="9">
        <f>$E$4*Table154[[#This Row],[Potenza media oraria consumata normalizzata]]</f>
        <v>41.344748851489811</v>
      </c>
    </row>
    <row r="3880" spans="1:3" x14ac:dyDescent="0.3">
      <c r="A3880" s="4">
        <v>43627.583528298608</v>
      </c>
      <c r="B3880">
        <v>1.3186781414436708E-4</v>
      </c>
      <c r="C3880" s="9">
        <f>$E$4*Table154[[#This Row],[Potenza media oraria consumata normalizzata]]</f>
        <v>40.918582728997102</v>
      </c>
    </row>
    <row r="3881" spans="1:3" x14ac:dyDescent="0.3">
      <c r="A3881" s="4">
        <v>43627.625195023145</v>
      </c>
      <c r="B3881">
        <v>1.0017648734134927E-4</v>
      </c>
      <c r="C3881" s="9">
        <f>$E$4*Table154[[#This Row],[Potenza media oraria consumata normalizzata]]</f>
        <v>31.084764022020678</v>
      </c>
    </row>
    <row r="3882" spans="1:3" x14ac:dyDescent="0.3">
      <c r="A3882" s="4">
        <v>43627.666861747683</v>
      </c>
      <c r="B3882">
        <v>1.2101593132006956E-4</v>
      </c>
      <c r="C3882" s="9">
        <f>$E$4*Table154[[#This Row],[Potenza media oraria consumata normalizzata]]</f>
        <v>37.551243488617587</v>
      </c>
    </row>
    <row r="3883" spans="1:3" x14ac:dyDescent="0.3">
      <c r="A3883" s="4">
        <v>43627.70852847222</v>
      </c>
      <c r="B3883">
        <v>1.0682474249181307E-4</v>
      </c>
      <c r="C3883" s="9">
        <f>$E$4*Table154[[#This Row],[Potenza media oraria consumata normalizzata]]</f>
        <v>33.147717595209599</v>
      </c>
    </row>
    <row r="3884" spans="1:3" x14ac:dyDescent="0.3">
      <c r="A3884" s="4">
        <v>43627.750195196757</v>
      </c>
      <c r="B3884">
        <v>2.1098930815547878E-4</v>
      </c>
      <c r="C3884" s="9">
        <f>$E$4*Table154[[#This Row],[Potenza media oraria consumata normalizzata]]</f>
        <v>65.469982320645059</v>
      </c>
    </row>
    <row r="3885" spans="1:3" x14ac:dyDescent="0.3">
      <c r="A3885" s="4">
        <v>43627.791861921294</v>
      </c>
      <c r="B3885">
        <v>1.615743998314873E-4</v>
      </c>
      <c r="C3885" s="9">
        <f>$E$4*Table154[[#This Row],[Potenza media oraria consumata normalizzata]]</f>
        <v>50.136536267710511</v>
      </c>
    </row>
    <row r="3886" spans="1:3" x14ac:dyDescent="0.3">
      <c r="A3886" s="4">
        <v>43627.833528645831</v>
      </c>
      <c r="B3886">
        <v>1.3619155314037337E-4</v>
      </c>
      <c r="C3886" s="9">
        <f>$E$4*Table154[[#This Row],[Potenza media oraria consumata normalizzata]]</f>
        <v>42.260238939457857</v>
      </c>
    </row>
    <row r="3887" spans="1:3" x14ac:dyDescent="0.3">
      <c r="A3887" s="4">
        <v>43627.875195370369</v>
      </c>
      <c r="B3887">
        <v>1.164626597459005E-4</v>
      </c>
      <c r="C3887" s="9">
        <f>$E$4*Table154[[#This Row],[Potenza media oraria consumata normalizzata]]</f>
        <v>36.138363319152923</v>
      </c>
    </row>
    <row r="3888" spans="1:3" x14ac:dyDescent="0.3">
      <c r="A3888" s="4">
        <v>43627.916862094906</v>
      </c>
      <c r="B3888">
        <v>1.4366216919786917E-4</v>
      </c>
      <c r="C3888" s="9">
        <f>$E$4*Table154[[#This Row],[Potenza media oraria consumata normalizzata]]</f>
        <v>44.578371102098806</v>
      </c>
    </row>
    <row r="3889" spans="1:3" x14ac:dyDescent="0.3">
      <c r="A3889" s="4">
        <v>43627.958528819443</v>
      </c>
      <c r="B3889">
        <v>8.780684618568453E-5</v>
      </c>
      <c r="C3889" s="9">
        <f>$E$4*Table154[[#This Row],[Potenza media oraria consumata normalizzata]]</f>
        <v>27.246464371417911</v>
      </c>
    </row>
    <row r="3890" spans="1:3" x14ac:dyDescent="0.3">
      <c r="A3890" s="4">
        <v>43628.00019554398</v>
      </c>
      <c r="B3890">
        <v>9.0012279429474708E-5</v>
      </c>
      <c r="C3890" s="9">
        <f>$E$4*Table154[[#This Row],[Potenza media oraria consumata normalizzata]]</f>
        <v>27.930810306966002</v>
      </c>
    </row>
    <row r="3891" spans="1:3" x14ac:dyDescent="0.3">
      <c r="A3891" s="4">
        <v>43628.041862268517</v>
      </c>
      <c r="B3891">
        <v>7.891212142948129E-5</v>
      </c>
      <c r="C3891" s="9">
        <f>$E$4*Table154[[#This Row],[Potenza media oraria consumata normalizzata]]</f>
        <v>24.486431279568045</v>
      </c>
    </row>
    <row r="3892" spans="1:3" x14ac:dyDescent="0.3">
      <c r="A3892" s="4">
        <v>43628.083528993055</v>
      </c>
      <c r="B3892">
        <v>7.6260611823778088E-5</v>
      </c>
      <c r="C3892" s="9">
        <f>$E$4*Table154[[#This Row],[Potenza media oraria consumata normalizzata]]</f>
        <v>23.66366784891834</v>
      </c>
    </row>
    <row r="3893" spans="1:3" x14ac:dyDescent="0.3">
      <c r="A3893" s="4">
        <v>43628.125195717592</v>
      </c>
      <c r="B3893">
        <v>8.4849698053720987E-5</v>
      </c>
      <c r="C3893" s="9">
        <f>$E$4*Table154[[#This Row],[Potenza media oraria consumata normalizzata]]</f>
        <v>26.328861306069623</v>
      </c>
    </row>
    <row r="3894" spans="1:3" x14ac:dyDescent="0.3">
      <c r="A3894" s="4">
        <v>43628.166862442129</v>
      </c>
      <c r="B3894">
        <v>1.0109959310134197E-4</v>
      </c>
      <c r="C3894" s="9">
        <f>$E$4*Table154[[#This Row],[Potenza media oraria consumata normalizzata]]</f>
        <v>31.371203739346413</v>
      </c>
    </row>
    <row r="3895" spans="1:3" x14ac:dyDescent="0.3">
      <c r="A3895" s="4">
        <v>43628.208529166666</v>
      </c>
      <c r="B3895">
        <v>1.0218282184158356E-4</v>
      </c>
      <c r="C3895" s="9">
        <f>$E$4*Table154[[#This Row],[Potenza media oraria consumata normalizzata]]</f>
        <v>31.707329617443378</v>
      </c>
    </row>
    <row r="3896" spans="1:3" x14ac:dyDescent="0.3">
      <c r="A3896" s="4">
        <v>43628.250195891203</v>
      </c>
      <c r="B3896">
        <v>1.1277787238408337E-4</v>
      </c>
      <c r="C3896" s="9">
        <f>$E$4*Table154[[#This Row],[Potenza media oraria consumata normalizzata]]</f>
        <v>34.994973800781068</v>
      </c>
    </row>
    <row r="3897" spans="1:3" x14ac:dyDescent="0.3">
      <c r="A3897" s="4">
        <v>43628.291862615741</v>
      </c>
      <c r="B3897">
        <v>1.1446348637436818E-4</v>
      </c>
      <c r="C3897" s="9">
        <f>$E$4*Table154[[#This Row],[Potenza media oraria consumata normalizzata]]</f>
        <v>35.518019821966448</v>
      </c>
    </row>
    <row r="3898" spans="1:3" x14ac:dyDescent="0.3">
      <c r="A3898" s="4">
        <v>43628.333529340278</v>
      </c>
      <c r="B3898">
        <v>1.0852782132033347E-4</v>
      </c>
      <c r="C3898" s="9">
        <f>$E$4*Table154[[#This Row],[Potenza media oraria consumata normalizzata]]</f>
        <v>33.676182955699474</v>
      </c>
    </row>
    <row r="3899" spans="1:3" x14ac:dyDescent="0.3">
      <c r="A3899" s="4">
        <v>43628.375196064815</v>
      </c>
      <c r="B3899">
        <v>1.0939979361743833E-4</v>
      </c>
      <c r="C3899" s="9">
        <f>$E$4*Table154[[#This Row],[Potenza media oraria consumata normalizzata]]</f>
        <v>33.946755959491114</v>
      </c>
    </row>
    <row r="3900" spans="1:3" x14ac:dyDescent="0.3">
      <c r="A3900" s="4">
        <v>43628.416862789352</v>
      </c>
      <c r="B3900">
        <v>1.1028668381664142E-4</v>
      </c>
      <c r="C3900" s="9">
        <f>$E$4*Table154[[#This Row],[Potenza media oraria consumata normalizzata]]</f>
        <v>34.221957988303835</v>
      </c>
    </row>
    <row r="3901" spans="1:3" x14ac:dyDescent="0.3">
      <c r="A3901" s="4">
        <v>43628.45852951389</v>
      </c>
      <c r="B3901">
        <v>1.4257669316285928E-4</v>
      </c>
      <c r="C3901" s="9">
        <f>$E$4*Table154[[#This Row],[Potenza media oraria consumata normalizzata]]</f>
        <v>44.241547888435235</v>
      </c>
    </row>
    <row r="3902" spans="1:3" x14ac:dyDescent="0.3">
      <c r="A3902" s="4">
        <v>43628.500196238427</v>
      </c>
      <c r="B3902">
        <v>9.1512690544332315E-5</v>
      </c>
      <c r="C3902" s="9">
        <f>$E$4*Table154[[#This Row],[Potenza media oraria consumata normalizzata]]</f>
        <v>28.396387875906317</v>
      </c>
    </row>
    <row r="3903" spans="1:3" x14ac:dyDescent="0.3">
      <c r="A3903" s="4">
        <v>43628.541862962964</v>
      </c>
      <c r="B3903">
        <v>8.3649512813977221E-5</v>
      </c>
      <c r="C3903" s="9">
        <f>$E$4*Table154[[#This Row],[Potenza media oraria consumata normalizzata]]</f>
        <v>25.956443826177132</v>
      </c>
    </row>
    <row r="3904" spans="1:3" x14ac:dyDescent="0.3">
      <c r="A3904" s="4">
        <v>43628.583529687501</v>
      </c>
      <c r="B3904">
        <v>1.0906052295055604E-4</v>
      </c>
      <c r="C3904" s="9">
        <f>$E$4*Table154[[#This Row],[Potenza media oraria consumata normalizzata]]</f>
        <v>33.841480271557543</v>
      </c>
    </row>
    <row r="3905" spans="1:3" x14ac:dyDescent="0.3">
      <c r="A3905" s="4">
        <v>43628.625196412038</v>
      </c>
      <c r="B3905">
        <v>9.6862102826293279E-5</v>
      </c>
      <c r="C3905" s="9">
        <f>$E$4*Table154[[#This Row],[Potenza media oraria consumata normalizzata]]</f>
        <v>30.056310506998805</v>
      </c>
    </row>
    <row r="3906" spans="1:3" x14ac:dyDescent="0.3">
      <c r="A3906" s="4">
        <v>43628.666863136576</v>
      </c>
      <c r="B3906">
        <v>1.2725763131928106E-4</v>
      </c>
      <c r="C3906" s="9">
        <f>$E$4*Table154[[#This Row],[Potenza media oraria consumata normalizzata]]</f>
        <v>39.488042998372912</v>
      </c>
    </row>
    <row r="3907" spans="1:3" x14ac:dyDescent="0.3">
      <c r="A3907" s="4">
        <v>43628.708529861113</v>
      </c>
      <c r="B3907">
        <v>1.125521201888524E-4</v>
      </c>
      <c r="C3907" s="9">
        <f>$E$4*Table154[[#This Row],[Potenza media oraria consumata normalizzata]]</f>
        <v>34.924922894600904</v>
      </c>
    </row>
    <row r="3908" spans="1:3" x14ac:dyDescent="0.3">
      <c r="A3908" s="4">
        <v>43628.75019658565</v>
      </c>
      <c r="B3908">
        <v>2.0416602999993302E-4</v>
      </c>
      <c r="C3908" s="9">
        <f>$E$4*Table154[[#This Row],[Potenza media oraria consumata normalizzata]]</f>
        <v>63.352719108979215</v>
      </c>
    </row>
    <row r="3909" spans="1:3" x14ac:dyDescent="0.3">
      <c r="A3909" s="4">
        <v>43628.791863310187</v>
      </c>
      <c r="B3909">
        <v>1.7376990425717548E-4</v>
      </c>
      <c r="C3909" s="9">
        <f>$E$4*Table154[[#This Row],[Potenza media oraria consumata normalizzata]]</f>
        <v>53.920801291001553</v>
      </c>
    </row>
    <row r="3910" spans="1:3" x14ac:dyDescent="0.3">
      <c r="A3910" s="4">
        <v>43628.833530034724</v>
      </c>
      <c r="B3910">
        <v>1.1512546092492973E-4</v>
      </c>
      <c r="C3910" s="9">
        <f>$E$4*Table154[[#This Row],[Potenza media oraria consumata normalizzata]]</f>
        <v>35.723430525005696</v>
      </c>
    </row>
    <row r="3911" spans="1:3" x14ac:dyDescent="0.3">
      <c r="A3911" s="4">
        <v>43628.875196759262</v>
      </c>
      <c r="B3911">
        <v>1.2350663750528002E-4</v>
      </c>
      <c r="C3911" s="9">
        <f>$E$4*Table154[[#This Row],[Potenza media oraria consumata normalizzata]]</f>
        <v>38.324109617888389</v>
      </c>
    </row>
    <row r="3912" spans="1:3" x14ac:dyDescent="0.3">
      <c r="A3912" s="4">
        <v>43628.916863483799</v>
      </c>
      <c r="B3912">
        <v>1.0738963964354197E-4</v>
      </c>
      <c r="C3912" s="9">
        <f>$E$4*Table154[[#This Row],[Potenza media oraria consumata normalizzata]]</f>
        <v>33.323005181391075</v>
      </c>
    </row>
    <row r="3913" spans="1:3" x14ac:dyDescent="0.3">
      <c r="A3913" s="4">
        <v>43628.958530208336</v>
      </c>
      <c r="B3913">
        <v>9.6919641784358647E-5</v>
      </c>
      <c r="C3913" s="9">
        <f>$E$4*Table154[[#This Row],[Potenza media oraria consumata normalizzata]]</f>
        <v>30.074164845686489</v>
      </c>
    </row>
    <row r="3914" spans="1:3" x14ac:dyDescent="0.3">
      <c r="A3914" s="4">
        <v>43629.000196932873</v>
      </c>
      <c r="B3914">
        <v>7.5141598793801887E-5</v>
      </c>
      <c r="C3914" s="9">
        <f>$E$4*Table154[[#This Row],[Potenza media oraria consumata normalizzata]]</f>
        <v>23.316438105716724</v>
      </c>
    </row>
    <row r="3915" spans="1:3" x14ac:dyDescent="0.3">
      <c r="A3915" s="4">
        <v>43629.04186365741</v>
      </c>
      <c r="B3915">
        <v>8.5761552415009875E-5</v>
      </c>
      <c r="C3915" s="9">
        <f>$E$4*Table154[[#This Row],[Potenza media oraria consumata normalizzata]]</f>
        <v>26.611809714377564</v>
      </c>
    </row>
    <row r="3916" spans="1:3" x14ac:dyDescent="0.3">
      <c r="A3916" s="4">
        <v>43629.083530381948</v>
      </c>
      <c r="B3916">
        <v>7.4008218345635097E-5</v>
      </c>
      <c r="C3916" s="9">
        <f>$E$4*Table154[[#This Row],[Potenza media oraria consumata normalizzata]]</f>
        <v>22.96475015265057</v>
      </c>
    </row>
    <row r="3917" spans="1:3" x14ac:dyDescent="0.3">
      <c r="A3917" s="4">
        <v>43629.125197106485</v>
      </c>
      <c r="B3917">
        <v>7.111777762907351E-5</v>
      </c>
      <c r="C3917" s="9">
        <f>$E$4*Table154[[#This Row],[Potenza media oraria consumata normalizzata]]</f>
        <v>22.067846398301509</v>
      </c>
    </row>
    <row r="3918" spans="1:3" x14ac:dyDescent="0.3">
      <c r="A3918" s="4">
        <v>43629.166863831022</v>
      </c>
      <c r="B3918">
        <v>9.8126301031380028E-5</v>
      </c>
      <c r="C3918" s="9">
        <f>$E$4*Table154[[#This Row],[Potenza media oraria consumata normalizzata]]</f>
        <v>30.448591210037222</v>
      </c>
    </row>
    <row r="3919" spans="1:3" x14ac:dyDescent="0.3">
      <c r="A3919" s="4">
        <v>43629.208530555552</v>
      </c>
      <c r="B3919">
        <v>7.6909300441682036E-5</v>
      </c>
      <c r="C3919" s="9">
        <f>$E$4*Table154[[#This Row],[Potenza media oraria consumata normalizzata]]</f>
        <v>23.864955927053934</v>
      </c>
    </row>
    <row r="3920" spans="1:3" x14ac:dyDescent="0.3">
      <c r="A3920" s="4">
        <v>43629.250197280089</v>
      </c>
      <c r="B3920">
        <v>1.1115616884250164E-4</v>
      </c>
      <c r="C3920" s="9">
        <f>$E$4*Table154[[#This Row],[Potenza media oraria consumata normalizzata]]</f>
        <v>34.491759191828258</v>
      </c>
    </row>
    <row r="3921" spans="1:3" x14ac:dyDescent="0.3">
      <c r="A3921" s="4">
        <v>43629.291864004626</v>
      </c>
      <c r="B3921">
        <v>9.0737846318795652E-5</v>
      </c>
      <c r="C3921" s="9">
        <f>$E$4*Table154[[#This Row],[Potenza media oraria consumata normalizzata]]</f>
        <v>28.15595371272229</v>
      </c>
    </row>
    <row r="3922" spans="1:3" x14ac:dyDescent="0.3">
      <c r="A3922" s="4">
        <v>43629.333530729164</v>
      </c>
      <c r="B3922">
        <v>1.0752204700661102E-4</v>
      </c>
      <c r="C3922" s="9">
        <f>$E$4*Table154[[#This Row],[Potenza media oraria consumata normalizzata]]</f>
        <v>33.364091186151398</v>
      </c>
    </row>
    <row r="3923" spans="1:3" x14ac:dyDescent="0.3">
      <c r="A3923" s="4">
        <v>43629.375197453701</v>
      </c>
      <c r="B3923">
        <v>7.5032037813557728E-5</v>
      </c>
      <c r="C3923" s="9">
        <f>$E$4*Table154[[#This Row],[Potenza media oraria consumata normalizzata]]</f>
        <v>23.282441333546963</v>
      </c>
    </row>
    <row r="3924" spans="1:3" x14ac:dyDescent="0.3">
      <c r="A3924" s="4">
        <v>43629.416864178238</v>
      </c>
      <c r="B3924">
        <v>9.216177646119627E-5</v>
      </c>
      <c r="C3924" s="9">
        <f>$E$4*Table154[[#This Row],[Potenza media oraria consumata normalizzata]]</f>
        <v>28.597799235909203</v>
      </c>
    </row>
    <row r="3925" spans="1:3" x14ac:dyDescent="0.3">
      <c r="A3925" s="4">
        <v>43629.458530902775</v>
      </c>
      <c r="B3925">
        <v>1.3423553180280548E-4</v>
      </c>
      <c r="C3925" s="9">
        <f>$E$4*Table154[[#This Row],[Potenza media oraria consumata normalizzata]]</f>
        <v>41.653285518410541</v>
      </c>
    </row>
    <row r="3926" spans="1:3" x14ac:dyDescent="0.3">
      <c r="A3926" s="4">
        <v>43629.500197627312</v>
      </c>
      <c r="B3926">
        <v>7.6600087279771577E-5</v>
      </c>
      <c r="C3926" s="9">
        <f>$E$4*Table154[[#This Row],[Potenza media oraria consumata normalizzata]]</f>
        <v>23.76900708291312</v>
      </c>
    </row>
    <row r="3927" spans="1:3" x14ac:dyDescent="0.3">
      <c r="A3927" s="4">
        <v>43629.54186435185</v>
      </c>
      <c r="B3927">
        <v>8.918896530896075E-5</v>
      </c>
      <c r="C3927" s="9">
        <f>$E$4*Table154[[#This Row],[Potenza media oraria consumata normalizzata]]</f>
        <v>27.675335935370519</v>
      </c>
    </row>
    <row r="3928" spans="1:3" x14ac:dyDescent="0.3">
      <c r="A3928" s="4">
        <v>43629.583531076387</v>
      </c>
      <c r="B3928">
        <v>9.868878782357969E-5</v>
      </c>
      <c r="C3928" s="9">
        <f>$E$4*Table154[[#This Row],[Potenza media oraria consumata normalizzata]]</f>
        <v>30.623130861656779</v>
      </c>
    </row>
    <row r="3929" spans="1:3" x14ac:dyDescent="0.3">
      <c r="A3929" s="4">
        <v>43629.625197800924</v>
      </c>
      <c r="B3929">
        <v>1.1766676686360018E-4</v>
      </c>
      <c r="C3929" s="9">
        <f>$E$4*Table154[[#This Row],[Potenza media oraria consumata normalizzata]]</f>
        <v>36.511997757775134</v>
      </c>
    </row>
    <row r="3930" spans="1:3" x14ac:dyDescent="0.3">
      <c r="A3930" s="4">
        <v>43629.666864525461</v>
      </c>
      <c r="B3930">
        <v>1.0936951142012592E-4</v>
      </c>
      <c r="C3930" s="9">
        <f>$E$4*Table154[[#This Row],[Potenza media oraria consumata normalizzata]]</f>
        <v>33.937359393665076</v>
      </c>
    </row>
    <row r="3931" spans="1:3" x14ac:dyDescent="0.3">
      <c r="A3931" s="4">
        <v>43629.708531249998</v>
      </c>
      <c r="B3931">
        <v>1.1675850591201478E-4</v>
      </c>
      <c r="C3931" s="9">
        <f>$E$4*Table154[[#This Row],[Potenza media oraria consumata normalizzata]]</f>
        <v>36.230164384498188</v>
      </c>
    </row>
    <row r="3932" spans="1:3" x14ac:dyDescent="0.3">
      <c r="A3932" s="4">
        <v>43629.750197974536</v>
      </c>
      <c r="B3932">
        <v>1.0485900965455195E-4</v>
      </c>
      <c r="C3932" s="9">
        <f>$E$4*Table154[[#This Row],[Potenza media oraria consumata normalizzata]]</f>
        <v>32.537750695807468</v>
      </c>
    </row>
    <row r="3933" spans="1:3" x14ac:dyDescent="0.3">
      <c r="A3933" s="4">
        <v>43629.791864699073</v>
      </c>
      <c r="B3933">
        <v>1.1795450445101762E-4</v>
      </c>
      <c r="C3933" s="9">
        <f>$E$4*Table154[[#This Row],[Potenza media oraria consumata normalizzata]]</f>
        <v>36.601282731150768</v>
      </c>
    </row>
    <row r="3934" spans="1:3" x14ac:dyDescent="0.3">
      <c r="A3934" s="4">
        <v>43629.83353142361</v>
      </c>
      <c r="B3934">
        <v>1.1673871283022805E-4</v>
      </c>
      <c r="C3934" s="9">
        <f>$E$4*Table154[[#This Row],[Potenza media oraria consumata normalizzata]]</f>
        <v>36.224022591219764</v>
      </c>
    </row>
    <row r="3935" spans="1:3" x14ac:dyDescent="0.3">
      <c r="A3935" s="4">
        <v>43629.875198148147</v>
      </c>
      <c r="B3935">
        <v>9.6394128326628972E-5</v>
      </c>
      <c r="C3935" s="9">
        <f>$E$4*Table154[[#This Row],[Potenza media oraria consumata normalizzata]]</f>
        <v>29.91109801975297</v>
      </c>
    </row>
    <row r="3936" spans="1:3" x14ac:dyDescent="0.3">
      <c r="A3936" s="4">
        <v>43629.916864872685</v>
      </c>
      <c r="B3936">
        <v>1.0156470339176403E-4</v>
      </c>
      <c r="C3936" s="9">
        <f>$E$4*Table154[[#This Row],[Potenza media oraria consumata normalizzata]]</f>
        <v>31.515527462464377</v>
      </c>
    </row>
    <row r="3937" spans="1:3" x14ac:dyDescent="0.3">
      <c r="A3937" s="4">
        <v>43629.958531597222</v>
      </c>
      <c r="B3937">
        <v>7.5060859106477774E-5</v>
      </c>
      <c r="C3937" s="9">
        <f>$E$4*Table154[[#This Row],[Potenza media oraria consumata normalizzata]]</f>
        <v>23.291384580740054</v>
      </c>
    </row>
    <row r="3938" spans="1:3" x14ac:dyDescent="0.3">
      <c r="A3938" s="4">
        <v>43630.000198321759</v>
      </c>
      <c r="B3938">
        <v>9.0779951227436858E-5</v>
      </c>
      <c r="C3938" s="9">
        <f>$E$4*Table154[[#This Row],[Potenza media oraria consumata normalizzata]]</f>
        <v>28.169018865873657</v>
      </c>
    </row>
    <row r="3939" spans="1:3" x14ac:dyDescent="0.3">
      <c r="A3939" s="4">
        <v>43630.041865046296</v>
      </c>
      <c r="B3939">
        <v>8.3965442137052122E-5</v>
      </c>
      <c r="C3939" s="9">
        <f>$E$4*Table154[[#This Row],[Potenza media oraria consumata normalizzata]]</f>
        <v>26.054476695127274</v>
      </c>
    </row>
    <row r="3940" spans="1:3" x14ac:dyDescent="0.3">
      <c r="A3940" s="4">
        <v>43630.083531770833</v>
      </c>
      <c r="B3940">
        <v>6.983383711281645E-5</v>
      </c>
      <c r="C3940" s="9">
        <f>$E$4*Table154[[#This Row],[Potenza media oraria consumata normalizzata]]</f>
        <v>21.669439656106945</v>
      </c>
    </row>
    <row r="3941" spans="1:3" x14ac:dyDescent="0.3">
      <c r="A3941" s="4">
        <v>43630.125198495371</v>
      </c>
      <c r="B3941">
        <v>8.6259146068295983E-5</v>
      </c>
      <c r="C3941" s="9">
        <f>$E$4*Table154[[#This Row],[Potenza media oraria consumata normalizzata]]</f>
        <v>26.766213024992243</v>
      </c>
    </row>
    <row r="3942" spans="1:3" x14ac:dyDescent="0.3">
      <c r="A3942" s="4">
        <v>43630.166865219908</v>
      </c>
      <c r="B3942">
        <v>8.3222577940236464E-5</v>
      </c>
      <c r="C3942" s="9">
        <f>$E$4*Table154[[#This Row],[Potenza media oraria consumata normalizzata]]</f>
        <v>25.823965934855373</v>
      </c>
    </row>
    <row r="3943" spans="1:3" x14ac:dyDescent="0.3">
      <c r="A3943" s="4">
        <v>43630.208531944445</v>
      </c>
      <c r="B3943">
        <v>1.1678080369946117E-4</v>
      </c>
      <c r="C3943" s="9">
        <f>$E$4*Table154[[#This Row],[Potenza media oraria consumata normalizzata]]</f>
        <v>36.237083387942803</v>
      </c>
    </row>
    <row r="3944" spans="1:3" x14ac:dyDescent="0.3">
      <c r="A3944" s="4">
        <v>43630.250198668982</v>
      </c>
      <c r="B3944">
        <v>9.7378083718088439E-5</v>
      </c>
      <c r="C3944" s="9">
        <f>$E$4*Table154[[#This Row],[Potenza media oraria consumata normalizzata]]</f>
        <v>30.216419377722843</v>
      </c>
    </row>
    <row r="3945" spans="1:3" x14ac:dyDescent="0.3">
      <c r="A3945" s="4">
        <v>43630.291865393519</v>
      </c>
      <c r="B3945">
        <v>1.2016253186090453E-4</v>
      </c>
      <c r="C3945" s="9">
        <f>$E$4*Table154[[#This Row],[Potenza media oraria consumata normalizzata]]</f>
        <v>37.286433636438673</v>
      </c>
    </row>
    <row r="3946" spans="1:3" x14ac:dyDescent="0.3">
      <c r="A3946" s="4">
        <v>43630.333532118057</v>
      </c>
      <c r="B3946">
        <v>1.2070698667008089E-4</v>
      </c>
      <c r="C3946" s="9">
        <f>$E$4*Table154[[#This Row],[Potenza media oraria consumata normalizzata]]</f>
        <v>37.4553779637261</v>
      </c>
    </row>
    <row r="3947" spans="1:3" x14ac:dyDescent="0.3">
      <c r="A3947" s="4">
        <v>43630.375198842594</v>
      </c>
      <c r="B3947">
        <v>1.0186004825860312E-4</v>
      </c>
      <c r="C3947" s="9">
        <f>$E$4*Table154[[#This Row],[Potenza media oraria consumata normalizzata]]</f>
        <v>31.607172974644548</v>
      </c>
    </row>
    <row r="3948" spans="1:3" x14ac:dyDescent="0.3">
      <c r="A3948" s="4">
        <v>43630.416865567131</v>
      </c>
      <c r="B3948">
        <v>1.29016494187584E-4</v>
      </c>
      <c r="C3948" s="9">
        <f>$E$4*Table154[[#This Row],[Potenza media oraria consumata normalizzata]]</f>
        <v>40.033818146407313</v>
      </c>
    </row>
    <row r="3949" spans="1:3" x14ac:dyDescent="0.3">
      <c r="A3949" s="4">
        <v>43630.458532291668</v>
      </c>
      <c r="B3949">
        <v>1.3147965354787832E-4</v>
      </c>
      <c r="C3949" s="9">
        <f>$E$4*Table154[[#This Row],[Potenza media oraria consumata normalizzata]]</f>
        <v>40.798136495906647</v>
      </c>
    </row>
    <row r="3950" spans="1:3" x14ac:dyDescent="0.3">
      <c r="A3950" s="4">
        <v>43630.500199016205</v>
      </c>
      <c r="B3950">
        <v>1.2487656365521305E-4</v>
      </c>
      <c r="C3950" s="9">
        <f>$E$4*Table154[[#This Row],[Potenza media oraria consumata normalizzata]]</f>
        <v>38.749197702212612</v>
      </c>
    </row>
    <row r="3951" spans="1:3" x14ac:dyDescent="0.3">
      <c r="A3951" s="4">
        <v>43630.541865740743</v>
      </c>
      <c r="B3951">
        <v>1.0449720792018632E-4</v>
      </c>
      <c r="C3951" s="9">
        <f>$E$4*Table154[[#This Row],[Potenza media oraria consumata normalizzata]]</f>
        <v>32.425483617633816</v>
      </c>
    </row>
    <row r="3952" spans="1:3" x14ac:dyDescent="0.3">
      <c r="A3952" s="4">
        <v>43630.58353246528</v>
      </c>
      <c r="B3952">
        <v>1.2880321272730287E-4</v>
      </c>
      <c r="C3952" s="9">
        <f>$E$4*Table154[[#This Row],[Potenza media oraria consumata normalizzata]]</f>
        <v>39.967636909282085</v>
      </c>
    </row>
    <row r="3953" spans="1:3" x14ac:dyDescent="0.3">
      <c r="A3953" s="4">
        <v>43630.625199189817</v>
      </c>
      <c r="B3953">
        <v>1.1311509906284245E-4</v>
      </c>
      <c r="C3953" s="9">
        <f>$E$4*Table154[[#This Row],[Potenza media oraria consumata normalizzata]]</f>
        <v>35.099615239200013</v>
      </c>
    </row>
    <row r="3954" spans="1:3" x14ac:dyDescent="0.3">
      <c r="A3954" s="4">
        <v>43630.666865914354</v>
      </c>
      <c r="B3954">
        <v>1.1147157110650523E-4</v>
      </c>
      <c r="C3954" s="9">
        <f>$E$4*Table154[[#This Row],[Potenza media oraria consumata normalizzata]]</f>
        <v>34.589628514348576</v>
      </c>
    </row>
    <row r="3955" spans="1:3" x14ac:dyDescent="0.3">
      <c r="A3955" s="4">
        <v>43630.708532638891</v>
      </c>
      <c r="B3955">
        <v>1.0964503430587961E-4</v>
      </c>
      <c r="C3955" s="9">
        <f>$E$4*Table154[[#This Row],[Potenza media oraria consumata normalizzata]]</f>
        <v>34.022854145114444</v>
      </c>
    </row>
    <row r="3956" spans="1:3" x14ac:dyDescent="0.3">
      <c r="A3956" s="4">
        <v>43630.750199363429</v>
      </c>
      <c r="B3956">
        <v>1.8934460717344678E-4</v>
      </c>
      <c r="C3956" s="9">
        <f>$E$4*Table154[[#This Row],[Potenza media oraria consumata normalizzata]]</f>
        <v>58.753631605920539</v>
      </c>
    </row>
    <row r="3957" spans="1:3" x14ac:dyDescent="0.3">
      <c r="A3957" s="4">
        <v>43630.791866087966</v>
      </c>
      <c r="B3957">
        <v>1.3525872329151731E-4</v>
      </c>
      <c r="C3957" s="9">
        <f>$E$4*Table154[[#This Row],[Potenza media oraria consumata normalizzata]]</f>
        <v>41.970781837357819</v>
      </c>
    </row>
    <row r="3958" spans="1:3" x14ac:dyDescent="0.3">
      <c r="A3958" s="4">
        <v>43630.833532812503</v>
      </c>
      <c r="B3958">
        <v>9.4113004198535398E-5</v>
      </c>
      <c r="C3958" s="9">
        <f>$E$4*Table154[[#This Row],[Potenza media oraria consumata normalizzata]]</f>
        <v>29.203265202805532</v>
      </c>
    </row>
    <row r="3959" spans="1:3" x14ac:dyDescent="0.3">
      <c r="A3959" s="4">
        <v>43630.87519953704</v>
      </c>
      <c r="B3959">
        <v>1.3687684634260851E-4</v>
      </c>
      <c r="C3959" s="9">
        <f>$E$4*Table154[[#This Row],[Potenza media oraria consumata normalizzata]]</f>
        <v>42.472885420111425</v>
      </c>
    </row>
    <row r="3960" spans="1:3" x14ac:dyDescent="0.3">
      <c r="A3960" s="4">
        <v>43630.916866261578</v>
      </c>
      <c r="B3960">
        <v>9.7051455711777196E-5</v>
      </c>
      <c r="C3960" s="9">
        <f>$E$4*Table154[[#This Row],[Potenza media oraria consumata normalizzata]]</f>
        <v>30.115066707364463</v>
      </c>
    </row>
    <row r="3961" spans="1:3" x14ac:dyDescent="0.3">
      <c r="A3961" s="4">
        <v>43630.958532986115</v>
      </c>
      <c r="B3961">
        <v>8.1253390038462536E-5</v>
      </c>
      <c r="C3961" s="9">
        <f>$E$4*Table154[[#This Row],[Potenza media oraria consumata normalizzata]]</f>
        <v>25.212926928934923</v>
      </c>
    </row>
    <row r="3962" spans="1:3" x14ac:dyDescent="0.3">
      <c r="A3962" s="4">
        <v>43631.000199710645</v>
      </c>
      <c r="B3962">
        <v>8.4844709930781171E-5</v>
      </c>
      <c r="C3962" s="9">
        <f>$E$4*Table154[[#This Row],[Potenza media oraria consumata normalizzata]]</f>
        <v>26.327313491521398</v>
      </c>
    </row>
    <row r="3963" spans="1:3" x14ac:dyDescent="0.3">
      <c r="A3963" s="4">
        <v>43631.041866435182</v>
      </c>
      <c r="B3963">
        <v>6.9570990162119844E-5</v>
      </c>
      <c r="C3963" s="9">
        <f>$E$4*Table154[[#This Row],[Potenza media oraria consumata normalizzata]]</f>
        <v>21.587878247305788</v>
      </c>
    </row>
    <row r="3964" spans="1:3" x14ac:dyDescent="0.3">
      <c r="A3964" s="4">
        <v>43631.083533159719</v>
      </c>
      <c r="B3964">
        <v>8.0370586211659718E-5</v>
      </c>
      <c r="C3964" s="9">
        <f>$E$4*Table154[[#This Row],[Potenza media oraria consumata normalizzata]]</f>
        <v>24.938992901478009</v>
      </c>
    </row>
    <row r="3965" spans="1:3" x14ac:dyDescent="0.3">
      <c r="A3965" s="4">
        <v>43631.125199884256</v>
      </c>
      <c r="B3965">
        <v>8.0223414059558159E-5</v>
      </c>
      <c r="C3965" s="9">
        <f>$E$4*Table154[[#This Row],[Potenza media oraria consumata normalizzata]]</f>
        <v>24.893325382680896</v>
      </c>
    </row>
    <row r="3966" spans="1:3" x14ac:dyDescent="0.3">
      <c r="A3966" s="4">
        <v>43631.166866608793</v>
      </c>
      <c r="B3966">
        <v>9.8423630257906143E-5</v>
      </c>
      <c r="C3966" s="9">
        <f>$E$4*Table154[[#This Row],[Potenza media oraria consumata normalizzata]]</f>
        <v>30.540852469028277</v>
      </c>
    </row>
    <row r="3967" spans="1:3" x14ac:dyDescent="0.3">
      <c r="A3967" s="4">
        <v>43631.208533333331</v>
      </c>
      <c r="B3967">
        <v>1.1549441082399188E-4</v>
      </c>
      <c r="C3967" s="9">
        <f>$E$4*Table154[[#This Row],[Potenza media oraria consumata normalizzata]]</f>
        <v>35.837915678684681</v>
      </c>
    </row>
    <row r="3968" spans="1:3" x14ac:dyDescent="0.3">
      <c r="A3968" s="4">
        <v>43631.250200057868</v>
      </c>
      <c r="B3968">
        <v>9.6557312490289549E-5</v>
      </c>
      <c r="C3968" s="9">
        <f>$E$4*Table154[[#This Row],[Potenza media oraria consumata normalizzata]]</f>
        <v>29.961734065736849</v>
      </c>
    </row>
    <row r="3969" spans="1:3" x14ac:dyDescent="0.3">
      <c r="A3969" s="4">
        <v>43631.291866782405</v>
      </c>
      <c r="B3969">
        <v>1.1989702103155281E-4</v>
      </c>
      <c r="C3969" s="9">
        <f>$E$4*Table154[[#This Row],[Potenza media oraria consumata normalizzata]]</f>
        <v>37.204045626090839</v>
      </c>
    </row>
    <row r="3970" spans="1:3" x14ac:dyDescent="0.3">
      <c r="A3970" s="4">
        <v>43631.333533506942</v>
      </c>
      <c r="B3970">
        <v>1.1438033377901529E-4</v>
      </c>
      <c r="C3970" s="9">
        <f>$E$4*Table154[[#This Row],[Potenza media oraria consumata normalizzata]]</f>
        <v>35.492217571628444</v>
      </c>
    </row>
    <row r="3971" spans="1:3" x14ac:dyDescent="0.3">
      <c r="A3971" s="4">
        <v>43631.37520023148</v>
      </c>
      <c r="B3971">
        <v>1.1255142625420893E-4</v>
      </c>
      <c r="C3971" s="9">
        <f>$E$4*Table154[[#This Row],[Potenza media oraria consumata normalizzata]]</f>
        <v>34.924707566681029</v>
      </c>
    </row>
    <row r="3972" spans="1:3" x14ac:dyDescent="0.3">
      <c r="A3972" s="4">
        <v>43631.416866956017</v>
      </c>
      <c r="B3972">
        <v>1.0963746258685629E-4</v>
      </c>
      <c r="C3972" s="9">
        <f>$E$4*Table154[[#This Row],[Potenza media oraria consumata normalizzata]]</f>
        <v>34.02050464070151</v>
      </c>
    </row>
    <row r="3973" spans="1:3" x14ac:dyDescent="0.3">
      <c r="A3973" s="4">
        <v>43631.458533680554</v>
      </c>
      <c r="B3973">
        <v>1.1034581787211839E-4</v>
      </c>
      <c r="C3973" s="9">
        <f>$E$4*Table154[[#This Row],[Potenza media oraria consumata normalizzata]]</f>
        <v>34.240307285718337</v>
      </c>
    </row>
    <row r="3974" spans="1:3" x14ac:dyDescent="0.3">
      <c r="A3974" s="4">
        <v>43631.500200405091</v>
      </c>
      <c r="B3974">
        <v>1.247155207564774E-4</v>
      </c>
      <c r="C3974" s="9">
        <f>$E$4*Table154[[#This Row],[Potenza media oraria consumata normalizzata]]</f>
        <v>38.699226090734939</v>
      </c>
    </row>
    <row r="3975" spans="1:3" x14ac:dyDescent="0.3">
      <c r="A3975" s="4">
        <v>43631.541867129628</v>
      </c>
      <c r="B3975">
        <v>1.1251683246916502E-4</v>
      </c>
      <c r="C3975" s="9">
        <f>$E$4*Table154[[#This Row],[Potenza media oraria consumata normalizzata]]</f>
        <v>34.913973115181903</v>
      </c>
    </row>
    <row r="3976" spans="1:3" x14ac:dyDescent="0.3">
      <c r="A3976" s="4">
        <v>43631.583533854166</v>
      </c>
      <c r="B3976">
        <v>1.1652612603104326E-4</v>
      </c>
      <c r="C3976" s="9">
        <f>$E$4*Table154[[#This Row],[Potenza media oraria consumata normalizzata]]</f>
        <v>36.158056907432723</v>
      </c>
    </row>
    <row r="3977" spans="1:3" x14ac:dyDescent="0.3">
      <c r="A3977" s="4">
        <v>43631.625200578703</v>
      </c>
      <c r="B3977">
        <v>1.1964320017961966E-4</v>
      </c>
      <c r="C3977" s="9">
        <f>$E$4*Table154[[#This Row],[Potenza media oraria consumata normalizzata]]</f>
        <v>37.125285015735983</v>
      </c>
    </row>
    <row r="3978" spans="1:3" x14ac:dyDescent="0.3">
      <c r="A3978" s="4">
        <v>43631.66686730324</v>
      </c>
      <c r="B3978">
        <v>1.1136177891749982E-4</v>
      </c>
      <c r="C3978" s="9">
        <f>$E$4*Table154[[#This Row],[Potenza media oraria consumata normalizzata]]</f>
        <v>34.555559998100193</v>
      </c>
    </row>
    <row r="3979" spans="1:3" x14ac:dyDescent="0.3">
      <c r="A3979" s="4">
        <v>43631.708534027777</v>
      </c>
      <c r="B3979">
        <v>1.5049463159033823E-4</v>
      </c>
      <c r="C3979" s="9">
        <f>$E$4*Table154[[#This Row],[Potenza media oraria consumata normalizzata]]</f>
        <v>46.698484182481955</v>
      </c>
    </row>
    <row r="3980" spans="1:3" x14ac:dyDescent="0.3">
      <c r="A3980" s="4">
        <v>43631.750200752314</v>
      </c>
      <c r="B3980">
        <v>1.4790976824926387E-4</v>
      </c>
      <c r="C3980" s="9">
        <f>$E$4*Table154[[#This Row],[Potenza media oraria consumata normalizzata]]</f>
        <v>45.896401087746582</v>
      </c>
    </row>
    <row r="3981" spans="1:3" x14ac:dyDescent="0.3">
      <c r="A3981" s="4">
        <v>43631.791867476852</v>
      </c>
      <c r="B3981">
        <v>1.7009286949704993E-4</v>
      </c>
      <c r="C3981" s="9">
        <f>$E$4*Table154[[#This Row],[Potenza media oraria consumata normalizzata]]</f>
        <v>52.779817404934597</v>
      </c>
    </row>
    <row r="3982" spans="1:3" x14ac:dyDescent="0.3">
      <c r="A3982" s="4">
        <v>43631.833534201389</v>
      </c>
      <c r="B3982">
        <v>1.2027423426058788E-4</v>
      </c>
      <c r="C3982" s="9">
        <f>$E$4*Table154[[#This Row],[Potenza media oraria consumata normalizzata]]</f>
        <v>37.321094891060419</v>
      </c>
    </row>
    <row r="3983" spans="1:3" x14ac:dyDescent="0.3">
      <c r="A3983" s="4">
        <v>43631.875200925926</v>
      </c>
      <c r="B3983">
        <v>1.1484015029484113E-4</v>
      </c>
      <c r="C3983" s="9">
        <f>$E$4*Table154[[#This Row],[Potenza media oraria consumata normalizzata]]</f>
        <v>35.634898636489204</v>
      </c>
    </row>
    <row r="3984" spans="1:3" x14ac:dyDescent="0.3">
      <c r="A3984" s="4">
        <v>43631.916867650463</v>
      </c>
      <c r="B3984">
        <v>1.2816894562525625E-4</v>
      </c>
      <c r="C3984" s="9">
        <f>$E$4*Table154[[#This Row],[Potenza media oraria consumata normalizzata]]</f>
        <v>39.770823827517013</v>
      </c>
    </row>
    <row r="3985" spans="1:3" x14ac:dyDescent="0.3">
      <c r="A3985" s="4">
        <v>43631.958534375</v>
      </c>
      <c r="B3985">
        <v>1.0365061627711545E-4</v>
      </c>
      <c r="C3985" s="9">
        <f>$E$4*Table154[[#This Row],[Potenza media oraria consumata normalizzata]]</f>
        <v>32.162786230788925</v>
      </c>
    </row>
    <row r="3986" spans="1:3" x14ac:dyDescent="0.3">
      <c r="A3986" s="4">
        <v>43632.000201099538</v>
      </c>
      <c r="B3986">
        <v>9.6734737675600684E-5</v>
      </c>
      <c r="C3986" s="9">
        <f>$E$4*Table154[[#This Row],[Potenza media oraria consumata normalizzata]]</f>
        <v>30.016789100738894</v>
      </c>
    </row>
    <row r="3987" spans="1:3" x14ac:dyDescent="0.3">
      <c r="A3987" s="4">
        <v>43632.041867824075</v>
      </c>
      <c r="B3987">
        <v>9.631023360072369E-5</v>
      </c>
      <c r="C3987" s="9">
        <f>$E$4*Table154[[#This Row],[Potenza media oraria consumata normalizzata]]</f>
        <v>29.885065486304562</v>
      </c>
    </row>
    <row r="3988" spans="1:3" x14ac:dyDescent="0.3">
      <c r="A3988" s="4">
        <v>43632.083534548612</v>
      </c>
      <c r="B3988">
        <v>6.5758734707257845E-5</v>
      </c>
      <c r="C3988" s="9">
        <f>$E$4*Table154[[#This Row],[Potenza media oraria consumata normalizzata]]</f>
        <v>20.40493537966211</v>
      </c>
    </row>
    <row r="3989" spans="1:3" x14ac:dyDescent="0.3">
      <c r="A3989" s="4">
        <v>43632.125201273149</v>
      </c>
      <c r="B3989">
        <v>8.3460217204573545E-5</v>
      </c>
      <c r="C3989" s="9">
        <f>$E$4*Table154[[#This Row],[Potenza media oraria consumata normalizzata]]</f>
        <v>25.89770539857917</v>
      </c>
    </row>
    <row r="3990" spans="1:3" x14ac:dyDescent="0.3">
      <c r="A3990" s="4">
        <v>43632.166867997686</v>
      </c>
      <c r="B3990">
        <v>1.1136807838502012E-4</v>
      </c>
      <c r="C3990" s="9">
        <f>$E$4*Table154[[#This Row],[Potenza media oraria consumata normalizzata]]</f>
        <v>34.557514722871744</v>
      </c>
    </row>
    <row r="3991" spans="1:3" x14ac:dyDescent="0.3">
      <c r="A3991" s="4">
        <v>43632.208534722224</v>
      </c>
      <c r="B3991">
        <v>9.6239046157181333E-5</v>
      </c>
      <c r="C3991" s="9">
        <f>$E$4*Table154[[#This Row],[Potenza media oraria consumata normalizzata]]</f>
        <v>29.862976022573367</v>
      </c>
    </row>
    <row r="3992" spans="1:3" x14ac:dyDescent="0.3">
      <c r="A3992" s="4">
        <v>43632.250201446761</v>
      </c>
      <c r="B3992">
        <v>1.2047245008601691E-4</v>
      </c>
      <c r="C3992" s="9">
        <f>$E$4*Table154[[#This Row],[Potenza media oraria consumata normalizzata]]</f>
        <v>37.38260126169105</v>
      </c>
    </row>
    <row r="3993" spans="1:3" x14ac:dyDescent="0.3">
      <c r="A3993" s="4">
        <v>43632.291868171298</v>
      </c>
      <c r="B3993">
        <v>1.0660643513608683E-4</v>
      </c>
      <c r="C3993" s="9">
        <f>$E$4*Table154[[#This Row],[Potenza media oraria consumata normalizzata]]</f>
        <v>33.079976822727744</v>
      </c>
    </row>
    <row r="3994" spans="1:3" x14ac:dyDescent="0.3">
      <c r="A3994" s="4">
        <v>43632.333534895835</v>
      </c>
      <c r="B3994">
        <v>1.1836632534652096E-4</v>
      </c>
      <c r="C3994" s="9">
        <f>$E$4*Table154[[#This Row],[Potenza media oraria consumata normalizzata]]</f>
        <v>36.729070755025454</v>
      </c>
    </row>
    <row r="3995" spans="1:3" x14ac:dyDescent="0.3">
      <c r="A3995" s="4">
        <v>43632.375201620373</v>
      </c>
      <c r="B3995">
        <v>1.043069861093828E-4</v>
      </c>
      <c r="C3995" s="9">
        <f>$E$4*Table154[[#This Row],[Potenza media oraria consumata normalizzata]]</f>
        <v>32.366457789741482</v>
      </c>
    </row>
    <row r="3996" spans="1:3" x14ac:dyDescent="0.3">
      <c r="A3996" s="4">
        <v>43632.41686834491</v>
      </c>
      <c r="B3996">
        <v>1.0918517089801559E-4</v>
      </c>
      <c r="C3996" s="9">
        <f>$E$4*Table154[[#This Row],[Potenza media oraria consumata normalizzata]]</f>
        <v>33.880158529654238</v>
      </c>
    </row>
    <row r="3997" spans="1:3" x14ac:dyDescent="0.3">
      <c r="A3997" s="4">
        <v>43632.458535069447</v>
      </c>
      <c r="B3997">
        <v>1.1683697006786001E-4</v>
      </c>
      <c r="C3997" s="9">
        <f>$E$4*Table154[[#This Row],[Potenza media oraria consumata normalizzata]]</f>
        <v>36.254511812056961</v>
      </c>
    </row>
    <row r="3998" spans="1:3" x14ac:dyDescent="0.3">
      <c r="A3998" s="4">
        <v>43632.500201793984</v>
      </c>
      <c r="B3998">
        <v>1.0372937081470094E-4</v>
      </c>
      <c r="C3998" s="9">
        <f>$E$4*Table154[[#This Row],[Potenza media oraria consumata normalizzata]]</f>
        <v>32.187223763801697</v>
      </c>
    </row>
    <row r="3999" spans="1:3" x14ac:dyDescent="0.3">
      <c r="A3999" s="4">
        <v>43632.541868518521</v>
      </c>
      <c r="B3999">
        <v>1.1112365582131269E-4</v>
      </c>
      <c r="C3999" s="9">
        <f>$E$4*Table154[[#This Row],[Potenza media oraria consumata normalizzata]]</f>
        <v>34.481670401353327</v>
      </c>
    </row>
    <row r="4000" spans="1:3" x14ac:dyDescent="0.3">
      <c r="A4000" s="4">
        <v>43632.583535243059</v>
      </c>
      <c r="B4000">
        <v>1.0525341730124532E-4</v>
      </c>
      <c r="C4000" s="9">
        <f>$E$4*Table154[[#This Row],[Potenza media oraria consumata normalizzata]]</f>
        <v>32.660135388576421</v>
      </c>
    </row>
    <row r="4001" spans="1:3" x14ac:dyDescent="0.3">
      <c r="A4001" s="4">
        <v>43632.625201967596</v>
      </c>
      <c r="B4001">
        <v>9.1722107113391914E-5</v>
      </c>
      <c r="C4001" s="9">
        <f>$E$4*Table154[[#This Row],[Potenza media oraria consumata normalizzata]]</f>
        <v>28.46136983728551</v>
      </c>
    </row>
    <row r="4002" spans="1:3" x14ac:dyDescent="0.3">
      <c r="A4002" s="4">
        <v>43632.666868692133</v>
      </c>
      <c r="B4002">
        <v>1.2153334625242112E-4</v>
      </c>
      <c r="C4002" s="9">
        <f>$E$4*Table154[[#This Row],[Potenza media oraria consumata normalizzata]]</f>
        <v>37.711797342126275</v>
      </c>
    </row>
    <row r="4003" spans="1:3" x14ac:dyDescent="0.3">
      <c r="A4003" s="4">
        <v>43632.70853541667</v>
      </c>
      <c r="B4003">
        <v>1.1387906612264402E-4</v>
      </c>
      <c r="C4003" s="9">
        <f>$E$4*Table154[[#This Row],[Potenza media oraria consumata normalizzata]]</f>
        <v>35.336674217856441</v>
      </c>
    </row>
    <row r="4004" spans="1:3" x14ac:dyDescent="0.3">
      <c r="A4004" s="4">
        <v>43632.7502021412</v>
      </c>
      <c r="B4004">
        <v>1.9386537426802509E-4</v>
      </c>
      <c r="C4004" s="9">
        <f>$E$4*Table154[[#This Row],[Potenza media oraria consumata normalizzata]]</f>
        <v>60.156425635368187</v>
      </c>
    </row>
    <row r="4005" spans="1:3" x14ac:dyDescent="0.3">
      <c r="A4005" s="4">
        <v>43632.791868865737</v>
      </c>
      <c r="B4005">
        <v>1.1699321456839044E-4</v>
      </c>
      <c r="C4005" s="9">
        <f>$E$4*Table154[[#This Row],[Potenza media oraria consumata normalizzata]]</f>
        <v>36.302994480571549</v>
      </c>
    </row>
    <row r="4006" spans="1:3" x14ac:dyDescent="0.3">
      <c r="A4006" s="4">
        <v>43632.833535590275</v>
      </c>
      <c r="B4006">
        <v>9.3359508374327551E-5</v>
      </c>
      <c r="C4006" s="9">
        <f>$E$4*Table154[[#This Row],[Potenza media oraria consumata normalizzata]]</f>
        <v>28.969455448553838</v>
      </c>
    </row>
    <row r="4007" spans="1:3" x14ac:dyDescent="0.3">
      <c r="A4007" s="4">
        <v>43632.875202314812</v>
      </c>
      <c r="B4007">
        <v>1.2298590069195073E-4</v>
      </c>
      <c r="C4007" s="9">
        <f>$E$4*Table154[[#This Row],[Potenza media oraria consumata normalizzata]]</f>
        <v>38.162524984712313</v>
      </c>
    </row>
    <row r="4008" spans="1:3" x14ac:dyDescent="0.3">
      <c r="A4008" s="4">
        <v>43632.916869039349</v>
      </c>
      <c r="B4008">
        <v>9.9304923087064939E-5</v>
      </c>
      <c r="C4008" s="9">
        <f>$E$4*Table154[[#This Row],[Potenza media oraria consumata normalizzata]]</f>
        <v>30.81431763391625</v>
      </c>
    </row>
    <row r="4009" spans="1:3" x14ac:dyDescent="0.3">
      <c r="A4009" s="4">
        <v>43632.958535763886</v>
      </c>
      <c r="B4009">
        <v>8.6642899662514098E-5</v>
      </c>
      <c r="C4009" s="9">
        <f>$E$4*Table154[[#This Row],[Potenza media oraria consumata normalizzata]]</f>
        <v>26.885291765278126</v>
      </c>
    </row>
    <row r="4010" spans="1:3" x14ac:dyDescent="0.3">
      <c r="A4010" s="4">
        <v>43633.000202488423</v>
      </c>
      <c r="B4010">
        <v>7.7183920997551779E-5</v>
      </c>
      <c r="C4010" s="9">
        <f>$E$4*Table154[[#This Row],[Potenza media oraria consumata normalizzata]]</f>
        <v>23.950170685540318</v>
      </c>
    </row>
    <row r="4011" spans="1:3" x14ac:dyDescent="0.3">
      <c r="A4011" s="4">
        <v>43633.041869212961</v>
      </c>
      <c r="B4011">
        <v>8.4524068859576101E-5</v>
      </c>
      <c r="C4011" s="9">
        <f>$E$4*Table154[[#This Row],[Potenza media oraria consumata normalizzata]]</f>
        <v>26.227818567126466</v>
      </c>
    </row>
    <row r="4012" spans="1:3" x14ac:dyDescent="0.3">
      <c r="A4012" s="4">
        <v>43633.083535937498</v>
      </c>
      <c r="B4012">
        <v>8.2788109867895158E-5</v>
      </c>
      <c r="C4012" s="9">
        <f>$E$4*Table154[[#This Row],[Potenza media oraria consumata normalizzata]]</f>
        <v>25.689150492007869</v>
      </c>
    </row>
    <row r="4013" spans="1:3" x14ac:dyDescent="0.3">
      <c r="A4013" s="4">
        <v>43633.125202662035</v>
      </c>
      <c r="B4013">
        <v>8.8170052787738473E-5</v>
      </c>
      <c r="C4013" s="9">
        <f>$E$4*Table154[[#This Row],[Potenza media oraria consumata normalizzata]]</f>
        <v>27.359167380035249</v>
      </c>
    </row>
    <row r="4014" spans="1:3" x14ac:dyDescent="0.3">
      <c r="A4014" s="4">
        <v>43633.166869386572</v>
      </c>
      <c r="B4014">
        <v>1.0842870868797751E-4</v>
      </c>
      <c r="C4014" s="9">
        <f>$E$4*Table154[[#This Row],[Potenza media oraria consumata normalizzata]]</f>
        <v>33.64542830587942</v>
      </c>
    </row>
    <row r="4015" spans="1:3" x14ac:dyDescent="0.3">
      <c r="A4015" s="4">
        <v>43633.208536111109</v>
      </c>
      <c r="B4015">
        <v>9.2343634230022701E-5</v>
      </c>
      <c r="C4015" s="9">
        <f>$E$4*Table154[[#This Row],[Potenza media oraria consumata normalizzata]]</f>
        <v>28.654229701576043</v>
      </c>
    </row>
    <row r="4016" spans="1:3" x14ac:dyDescent="0.3">
      <c r="A4016" s="4">
        <v>43633.250202835647</v>
      </c>
      <c r="B4016">
        <v>1.2667698998384066E-4</v>
      </c>
      <c r="C4016" s="9">
        <f>$E$4*Table154[[#This Row],[Potenza media oraria consumata normalizzata]]</f>
        <v>39.307869991985761</v>
      </c>
    </row>
    <row r="4017" spans="1:3" x14ac:dyDescent="0.3">
      <c r="A4017" s="4">
        <v>43633.291869560184</v>
      </c>
      <c r="B4017">
        <v>9.8980593432482615E-5</v>
      </c>
      <c r="C4017" s="9">
        <f>$E$4*Table154[[#This Row],[Potenza media oraria consumata normalizzata]]</f>
        <v>30.713678142099354</v>
      </c>
    </row>
    <row r="4018" spans="1:3" x14ac:dyDescent="0.3">
      <c r="A4018" s="4">
        <v>43633.333536284721</v>
      </c>
      <c r="B4018">
        <v>1.1795536185754814E-4</v>
      </c>
      <c r="C4018" s="9">
        <f>$E$4*Table154[[#This Row],[Potenza media oraria consumata normalizzata]]</f>
        <v>36.601548784397188</v>
      </c>
    </row>
    <row r="4019" spans="1:3" x14ac:dyDescent="0.3">
      <c r="A4019" s="4">
        <v>43633.375203009258</v>
      </c>
      <c r="B4019">
        <v>1.3369334289314446E-4</v>
      </c>
      <c r="C4019" s="9">
        <f>$E$4*Table154[[#This Row],[Potenza media oraria consumata normalizzata]]</f>
        <v>41.485044299742725</v>
      </c>
    </row>
    <row r="4020" spans="1:3" x14ac:dyDescent="0.3">
      <c r="A4020" s="4">
        <v>43633.416869733795</v>
      </c>
      <c r="B4020">
        <v>1.3981515867334321E-4</v>
      </c>
      <c r="C4020" s="9">
        <f>$E$4*Table154[[#This Row],[Potenza media oraria consumata normalizzata]]</f>
        <v>43.384643736338397</v>
      </c>
    </row>
    <row r="4021" spans="1:3" x14ac:dyDescent="0.3">
      <c r="A4021" s="4">
        <v>43633.458536458333</v>
      </c>
      <c r="B4021">
        <v>1.2359950497547404E-4</v>
      </c>
      <c r="C4021" s="9">
        <f>$E$4*Table154[[#This Row],[Potenza media oraria consumata normalizzata]]</f>
        <v>38.352926393889597</v>
      </c>
    </row>
    <row r="4022" spans="1:3" x14ac:dyDescent="0.3">
      <c r="A4022" s="4">
        <v>43633.50020318287</v>
      </c>
      <c r="B4022">
        <v>1.3701226926433194E-4</v>
      </c>
      <c r="C4022" s="9">
        <f>$E$4*Table154[[#This Row],[Potenza media oraria consumata normalizzata]]</f>
        <v>42.514907152722202</v>
      </c>
    </row>
    <row r="4023" spans="1:3" x14ac:dyDescent="0.3">
      <c r="A4023" s="4">
        <v>43633.541869907407</v>
      </c>
      <c r="B4023">
        <v>1.411807577230932E-4</v>
      </c>
      <c r="C4023" s="9">
        <f>$E$4*Table154[[#This Row],[Potenza media oraria consumata normalizzata]]</f>
        <v>43.80838912147582</v>
      </c>
    </row>
    <row r="4024" spans="1:3" x14ac:dyDescent="0.3">
      <c r="A4024" s="4">
        <v>43633.583536631944</v>
      </c>
      <c r="B4024">
        <v>1.1413885266857309E-4</v>
      </c>
      <c r="C4024" s="9">
        <f>$E$4*Table154[[#This Row],[Potenza media oraria consumata normalizzata]]</f>
        <v>35.417285983058228</v>
      </c>
    </row>
    <row r="4025" spans="1:3" x14ac:dyDescent="0.3">
      <c r="A4025" s="4">
        <v>43633.625203356482</v>
      </c>
      <c r="B4025">
        <v>1.104027158485925E-4</v>
      </c>
      <c r="C4025" s="9">
        <f>$E$4*Table154[[#This Row],[Potenza media oraria consumata normalizzata]]</f>
        <v>34.257962727818253</v>
      </c>
    </row>
    <row r="4026" spans="1:3" x14ac:dyDescent="0.3">
      <c r="A4026" s="4">
        <v>43633.666870081019</v>
      </c>
      <c r="B4026">
        <v>1.1012320432225786E-4</v>
      </c>
      <c r="C4026" s="9">
        <f>$E$4*Table154[[#This Row],[Potenza media oraria consumata normalizzata]]</f>
        <v>34.171230301196616</v>
      </c>
    </row>
    <row r="4027" spans="1:3" x14ac:dyDescent="0.3">
      <c r="A4027" s="4">
        <v>43633.708536805556</v>
      </c>
      <c r="B4027">
        <v>1.0984229674434878E-4</v>
      </c>
      <c r="C4027" s="9">
        <f>$E$4*Table154[[#This Row],[Potenza media oraria consumata normalizzata]]</f>
        <v>34.084064679771423</v>
      </c>
    </row>
    <row r="4028" spans="1:3" x14ac:dyDescent="0.3">
      <c r="A4028" s="4">
        <v>43633.750203530093</v>
      </c>
      <c r="B4028">
        <v>1.6857538187422687E-4</v>
      </c>
      <c r="C4028" s="9">
        <f>$E$4*Table154[[#This Row],[Potenza media oraria consumata normalizzata]]</f>
        <v>52.308940995572598</v>
      </c>
    </row>
    <row r="4029" spans="1:3" x14ac:dyDescent="0.3">
      <c r="A4029" s="4">
        <v>43633.79187025463</v>
      </c>
      <c r="B4029">
        <v>2.0544063927376309E-4</v>
      </c>
      <c r="C4029" s="9">
        <f>$E$4*Table154[[#This Row],[Potenza media oraria consumata normalizzata]]</f>
        <v>63.748230366648684</v>
      </c>
    </row>
    <row r="4030" spans="1:3" x14ac:dyDescent="0.3">
      <c r="A4030" s="4">
        <v>43633.833536979168</v>
      </c>
      <c r="B4030">
        <v>1.3336941264868951E-4</v>
      </c>
      <c r="C4030" s="9">
        <f>$E$4*Table154[[#This Row],[Potenza media oraria consumata normalizzata]]</f>
        <v>41.384528744888357</v>
      </c>
    </row>
    <row r="4031" spans="1:3" x14ac:dyDescent="0.3">
      <c r="A4031" s="4">
        <v>43633.875203703705</v>
      </c>
      <c r="B4031">
        <v>1.443413860168464E-4</v>
      </c>
      <c r="C4031" s="9">
        <f>$E$4*Table154[[#This Row],[Potenza media oraria consumata normalizzata]]</f>
        <v>44.789132081027439</v>
      </c>
    </row>
    <row r="4032" spans="1:3" x14ac:dyDescent="0.3">
      <c r="A4032" s="4">
        <v>43633.916870428242</v>
      </c>
      <c r="B4032">
        <v>1.1711072893076798E-4</v>
      </c>
      <c r="C4032" s="9">
        <f>$E$4*Table154[[#This Row],[Potenza media oraria consumata normalizzata]]</f>
        <v>36.339459187217308</v>
      </c>
    </row>
    <row r="4033" spans="1:3" x14ac:dyDescent="0.3">
      <c r="A4033" s="4">
        <v>43633.958537152779</v>
      </c>
      <c r="B4033">
        <v>1.0393530992167033E-4</v>
      </c>
      <c r="C4033" s="9">
        <f>$E$4*Table154[[#This Row],[Potenza media oraria consumata normalizzata]]</f>
        <v>32.251126668694305</v>
      </c>
    </row>
    <row r="4034" spans="1:3" x14ac:dyDescent="0.3">
      <c r="A4034" s="4">
        <v>43634.000203877316</v>
      </c>
      <c r="B4034">
        <v>8.6601747338043399E-5</v>
      </c>
      <c r="C4034" s="9">
        <f>$E$4*Table154[[#This Row],[Potenza media oraria consumata normalizzata]]</f>
        <v>26.872522198994865</v>
      </c>
    </row>
    <row r="4035" spans="1:3" x14ac:dyDescent="0.3">
      <c r="A4035" s="4">
        <v>43634.041870601854</v>
      </c>
      <c r="B4035">
        <v>8.410852689772127E-5</v>
      </c>
      <c r="C4035" s="9">
        <f>$E$4*Table154[[#This Row],[Potenza media oraria consumata normalizzata]]</f>
        <v>26.098875896362909</v>
      </c>
    </row>
    <row r="4036" spans="1:3" x14ac:dyDescent="0.3">
      <c r="A4036" s="4">
        <v>43634.083537326391</v>
      </c>
      <c r="B4036">
        <v>7.6656289572158277E-5</v>
      </c>
      <c r="C4036" s="9">
        <f>$E$4*Table154[[#This Row],[Potenza media oraria consumata normalizzata]]</f>
        <v>23.786446654240713</v>
      </c>
    </row>
    <row r="4037" spans="1:3" x14ac:dyDescent="0.3">
      <c r="A4037" s="4">
        <v>43634.125204050928</v>
      </c>
      <c r="B4037">
        <v>8.4919542955860236E-5</v>
      </c>
      <c r="C4037" s="9">
        <f>$E$4*Table154[[#This Row],[Potenza media oraria consumata normalizzata]]</f>
        <v>26.350534179203432</v>
      </c>
    </row>
    <row r="4038" spans="1:3" x14ac:dyDescent="0.3">
      <c r="A4038" s="4">
        <v>43634.166870775465</v>
      </c>
      <c r="B4038">
        <v>1.0074470109376893E-4</v>
      </c>
      <c r="C4038" s="9">
        <f>$E$4*Table154[[#This Row],[Potenza media oraria consumata normalizzata]]</f>
        <v>31.261080749396498</v>
      </c>
    </row>
    <row r="4039" spans="1:3" x14ac:dyDescent="0.3">
      <c r="A4039" s="4">
        <v>43634.208537500002</v>
      </c>
      <c r="B4039">
        <v>1.3497804738547402E-4</v>
      </c>
      <c r="C4039" s="9">
        <f>$E$4*Table154[[#This Row],[Potenza media oraria consumata normalizzata]]</f>
        <v>41.883688103712586</v>
      </c>
    </row>
    <row r="4040" spans="1:3" x14ac:dyDescent="0.3">
      <c r="A4040" s="4">
        <v>43634.25020422454</v>
      </c>
      <c r="B4040">
        <v>1.0555835460298815E-4</v>
      </c>
      <c r="C4040" s="9">
        <f>$E$4*Table154[[#This Row],[Potenza media oraria consumata normalizzata]]</f>
        <v>32.754757433307219</v>
      </c>
    </row>
    <row r="4041" spans="1:3" x14ac:dyDescent="0.3">
      <c r="A4041" s="4">
        <v>43634.291870949077</v>
      </c>
      <c r="B4041">
        <v>1.1752783136298594E-4</v>
      </c>
      <c r="C4041" s="9">
        <f>$E$4*Table154[[#This Row],[Potenza media oraria consumata normalizzata]]</f>
        <v>36.468886071934541</v>
      </c>
    </row>
    <row r="4042" spans="1:3" x14ac:dyDescent="0.3">
      <c r="A4042" s="4">
        <v>43634.333537673614</v>
      </c>
      <c r="B4042">
        <v>1.2427278801754448E-4</v>
      </c>
      <c r="C4042" s="9">
        <f>$E$4*Table154[[#This Row],[Potenza media oraria consumata normalizzata]]</f>
        <v>38.561846121844049</v>
      </c>
    </row>
    <row r="4043" spans="1:3" x14ac:dyDescent="0.3">
      <c r="A4043" s="4">
        <v>43634.375204398151</v>
      </c>
      <c r="B4043">
        <v>1.0777401063412254E-4</v>
      </c>
      <c r="C4043" s="9">
        <f>$E$4*Table154[[#This Row],[Potenza media oraria consumata normalizzata]]</f>
        <v>33.442275499768229</v>
      </c>
    </row>
    <row r="4044" spans="1:3" x14ac:dyDescent="0.3">
      <c r="A4044" s="4">
        <v>43634.416871122688</v>
      </c>
      <c r="B4044">
        <v>1.2522589754411999E-4</v>
      </c>
      <c r="C4044" s="9">
        <f>$E$4*Table154[[#This Row],[Potenza media oraria consumata normalizzata]]</f>
        <v>38.857596007940437</v>
      </c>
    </row>
    <row r="4045" spans="1:3" x14ac:dyDescent="0.3">
      <c r="A4045" s="4">
        <v>43634.458537847226</v>
      </c>
      <c r="B4045">
        <v>1.2211475043348672E-4</v>
      </c>
      <c r="C4045" s="9">
        <f>$E$4*Table154[[#This Row],[Potenza media oraria consumata normalizzata]]</f>
        <v>37.89220705951093</v>
      </c>
    </row>
    <row r="4046" spans="1:3" x14ac:dyDescent="0.3">
      <c r="A4046" s="4">
        <v>43634.500204571763</v>
      </c>
      <c r="B4046">
        <v>1.1163723611906765E-4</v>
      </c>
      <c r="C4046" s="9">
        <f>$E$4*Table154[[#This Row],[Potenza media oraria consumata normalizzata]]</f>
        <v>34.641034367746691</v>
      </c>
    </row>
    <row r="4047" spans="1:3" x14ac:dyDescent="0.3">
      <c r="A4047" s="4">
        <v>43634.541871296293</v>
      </c>
      <c r="B4047">
        <v>1.1405690624602861E-4</v>
      </c>
      <c r="C4047" s="9">
        <f>$E$4*Table154[[#This Row],[Potenza media oraria consumata normalizzata]]</f>
        <v>35.391858008142677</v>
      </c>
    </row>
    <row r="4048" spans="1:3" x14ac:dyDescent="0.3">
      <c r="A4048" s="4">
        <v>43634.58353802083</v>
      </c>
      <c r="B4048">
        <v>9.7310956034219172E-5</v>
      </c>
      <c r="C4048" s="9">
        <f>$E$4*Table154[[#This Row],[Potenza media oraria consumata normalizzata]]</f>
        <v>30.195589657418211</v>
      </c>
    </row>
    <row r="4049" spans="1:3" x14ac:dyDescent="0.3">
      <c r="A4049" s="4">
        <v>43634.625204745367</v>
      </c>
      <c r="B4049">
        <v>9.7828197270375558E-5</v>
      </c>
      <c r="C4049" s="9">
        <f>$E$4*Table154[[#This Row],[Potenza media oraria consumata normalizzata]]</f>
        <v>30.356089612997536</v>
      </c>
    </row>
    <row r="4050" spans="1:3" x14ac:dyDescent="0.3">
      <c r="A4050" s="4">
        <v>43634.666871469904</v>
      </c>
      <c r="B4050">
        <v>1.1135384778946189E-4</v>
      </c>
      <c r="C4050" s="9">
        <f>$E$4*Table154[[#This Row],[Potenza media oraria consumata normalizzata]]</f>
        <v>34.553098969070021</v>
      </c>
    </row>
    <row r="4051" spans="1:3" x14ac:dyDescent="0.3">
      <c r="A4051" s="4">
        <v>43634.708538194442</v>
      </c>
      <c r="B4051">
        <v>1.3996191242960138E-4</v>
      </c>
      <c r="C4051" s="9">
        <f>$E$4*Table154[[#This Row],[Potenza media oraria consumata normalizzata]]</f>
        <v>43.430181426905307</v>
      </c>
    </row>
    <row r="4052" spans="1:3" x14ac:dyDescent="0.3">
      <c r="A4052" s="4">
        <v>43634.750204918979</v>
      </c>
      <c r="B4052">
        <v>1.7002792893112343E-4</v>
      </c>
      <c r="C4052" s="9">
        <f>$E$4*Table154[[#This Row],[Potenza media oraria consumata normalizzata]]</f>
        <v>52.759666347327602</v>
      </c>
    </row>
    <row r="4053" spans="1:3" x14ac:dyDescent="0.3">
      <c r="A4053" s="4">
        <v>43634.791871643516</v>
      </c>
      <c r="B4053">
        <v>1.6815468889664321E-4</v>
      </c>
      <c r="C4053" s="9">
        <f>$E$4*Table154[[#This Row],[Potenza media oraria consumata normalizzata]]</f>
        <v>52.17839996462839</v>
      </c>
    </row>
    <row r="4054" spans="1:3" x14ac:dyDescent="0.3">
      <c r="A4054" s="4">
        <v>43634.833538368053</v>
      </c>
      <c r="B4054">
        <v>1.3266012882976572E-4</v>
      </c>
      <c r="C4054" s="9">
        <f>$E$4*Table154[[#This Row],[Potenza media oraria consumata normalizzata]]</f>
        <v>41.164437975876304</v>
      </c>
    </row>
    <row r="4055" spans="1:3" x14ac:dyDescent="0.3">
      <c r="A4055" s="4">
        <v>43634.87520509259</v>
      </c>
      <c r="B4055">
        <v>1.3026795403620176E-4</v>
      </c>
      <c r="C4055" s="9">
        <f>$E$4*Table154[[#This Row],[Potenza media oraria consumata normalizzata]]</f>
        <v>40.422146137433401</v>
      </c>
    </row>
    <row r="4056" spans="1:3" x14ac:dyDescent="0.3">
      <c r="A4056" s="4">
        <v>43634.916871817128</v>
      </c>
      <c r="B4056">
        <v>1.2227753079613733E-4</v>
      </c>
      <c r="C4056" s="9">
        <f>$E$4*Table154[[#This Row],[Potenza media oraria consumata normalizzata]]</f>
        <v>37.942717806041415</v>
      </c>
    </row>
    <row r="4057" spans="1:3" x14ac:dyDescent="0.3">
      <c r="A4057" s="4">
        <v>43634.958538541665</v>
      </c>
      <c r="B4057">
        <v>8.5036089990824353E-5</v>
      </c>
      <c r="C4057" s="9">
        <f>$E$4*Table154[[#This Row],[Potenza media oraria consumata normalizzata]]</f>
        <v>26.386698724152797</v>
      </c>
    </row>
    <row r="4058" spans="1:3" x14ac:dyDescent="0.3">
      <c r="A4058" s="4">
        <v>43635.000205266202</v>
      </c>
      <c r="B4058">
        <v>8.9031139461330622E-5</v>
      </c>
      <c r="C4058" s="9">
        <f>$E$4*Table154[[#This Row],[Potenza media oraria consumata normalizzata]]</f>
        <v>27.626362574850891</v>
      </c>
    </row>
    <row r="4059" spans="1:3" x14ac:dyDescent="0.3">
      <c r="A4059" s="4">
        <v>43635.041871990739</v>
      </c>
      <c r="B4059">
        <v>8.1789509396524269E-5</v>
      </c>
      <c r="C4059" s="9">
        <f>$E$4*Table154[[#This Row],[Potenza media oraria consumata normalizzata]]</f>
        <v>25.379284765741481</v>
      </c>
    </row>
    <row r="4060" spans="1:3" x14ac:dyDescent="0.3">
      <c r="A4060" s="4">
        <v>43635.083538715277</v>
      </c>
      <c r="B4060">
        <v>8.9398991462777275E-5</v>
      </c>
      <c r="C4060" s="9">
        <f>$E$4*Table154[[#This Row],[Potenza media oraria consumata normalizzata]]</f>
        <v>27.74050705089979</v>
      </c>
    </row>
    <row r="4061" spans="1:3" x14ac:dyDescent="0.3">
      <c r="A4061" s="4">
        <v>43635.125205439814</v>
      </c>
      <c r="B4061">
        <v>8.5961966433419727E-5</v>
      </c>
      <c r="C4061" s="9">
        <f>$E$4*Table154[[#This Row],[Potenza media oraria consumata normalizzata]]</f>
        <v>26.673998184290141</v>
      </c>
    </row>
    <row r="4062" spans="1:3" x14ac:dyDescent="0.3">
      <c r="A4062" s="4">
        <v>43635.166872164351</v>
      </c>
      <c r="B4062">
        <v>9.0774665780730645E-5</v>
      </c>
      <c r="C4062" s="9">
        <f>$E$4*Table154[[#This Row],[Potenza media oraria consumata normalizzata]]</f>
        <v>28.167378791760719</v>
      </c>
    </row>
    <row r="4063" spans="1:3" x14ac:dyDescent="0.3">
      <c r="A4063" s="4">
        <v>43635.208538888888</v>
      </c>
      <c r="B4063">
        <v>1.0393588847673183E-4</v>
      </c>
      <c r="C4063" s="9">
        <f>$E$4*Table154[[#This Row],[Potenza media oraria consumata normalizzata]]</f>
        <v>32.251306194329885</v>
      </c>
    </row>
    <row r="4064" spans="1:3" x14ac:dyDescent="0.3">
      <c r="A4064" s="4">
        <v>43635.250205613425</v>
      </c>
      <c r="B4064">
        <v>1.1985833620174205E-4</v>
      </c>
      <c r="C4064" s="9">
        <f>$E$4*Table154[[#This Row],[Potenza media oraria consumata normalizzata]]</f>
        <v>37.192041723400557</v>
      </c>
    </row>
    <row r="4065" spans="1:3" x14ac:dyDescent="0.3">
      <c r="A4065" s="4">
        <v>43635.291872337963</v>
      </c>
      <c r="B4065">
        <v>1.2019306986400688E-4</v>
      </c>
      <c r="C4065" s="9">
        <f>$E$4*Table154[[#This Row],[Potenza media oraria consumata normalizzata]]</f>
        <v>37.295909578801336</v>
      </c>
    </row>
    <row r="4066" spans="1:3" x14ac:dyDescent="0.3">
      <c r="A4066" s="4">
        <v>43635.3335390625</v>
      </c>
      <c r="B4066">
        <v>1.2637904155183579E-4</v>
      </c>
      <c r="C4066" s="9">
        <f>$E$4*Table154[[#This Row],[Potenza media oraria consumata normalizzata]]</f>
        <v>39.215416593534648</v>
      </c>
    </row>
    <row r="4067" spans="1:3" x14ac:dyDescent="0.3">
      <c r="A4067" s="4">
        <v>43635.375205787037</v>
      </c>
      <c r="B4067">
        <v>1.0160573866613478E-4</v>
      </c>
      <c r="C4067" s="9">
        <f>$E$4*Table154[[#This Row],[Potenza media oraria consumata normalizzata]]</f>
        <v>31.528260708101623</v>
      </c>
    </row>
    <row r="4068" spans="1:3" x14ac:dyDescent="0.3">
      <c r="A4068" s="4">
        <v>43635.416872511574</v>
      </c>
      <c r="B4068">
        <v>9.5497626658760891E-5</v>
      </c>
      <c r="C4068" s="9">
        <f>$E$4*Table154[[#This Row],[Potenza media oraria consumata normalizzata]]</f>
        <v>29.632913552213505</v>
      </c>
    </row>
    <row r="4069" spans="1:3" x14ac:dyDescent="0.3">
      <c r="A4069" s="4">
        <v>43635.458539236111</v>
      </c>
      <c r="B4069">
        <v>1.1477132332967933E-4</v>
      </c>
      <c r="C4069" s="9">
        <f>$E$4*Table154[[#This Row],[Potenza media oraria consumata normalizzata]]</f>
        <v>35.613541629199496</v>
      </c>
    </row>
    <row r="4070" spans="1:3" x14ac:dyDescent="0.3">
      <c r="A4070" s="4">
        <v>43635.500205960649</v>
      </c>
      <c r="B4070">
        <v>1.4922293596091111E-4</v>
      </c>
      <c r="C4070" s="9">
        <f>$E$4*Table154[[#This Row],[Potenza media oraria consumata normalizzata]]</f>
        <v>46.303877028670719</v>
      </c>
    </row>
    <row r="4071" spans="1:3" x14ac:dyDescent="0.3">
      <c r="A4071" s="4">
        <v>43635.541872685186</v>
      </c>
      <c r="B4071">
        <v>1.2230507039529432E-4</v>
      </c>
      <c r="C4071" s="9">
        <f>$E$4*Table154[[#This Row],[Potenza media oraria consumata normalizzata]]</f>
        <v>37.951263343659825</v>
      </c>
    </row>
    <row r="4072" spans="1:3" x14ac:dyDescent="0.3">
      <c r="A4072" s="4">
        <v>43635.583539409723</v>
      </c>
      <c r="B4072">
        <v>1.0186348964024416E-4</v>
      </c>
      <c r="C4072" s="9">
        <f>$E$4*Table154[[#This Row],[Potenza media oraria consumata normalizzata]]</f>
        <v>31.608240835367763</v>
      </c>
    </row>
    <row r="4073" spans="1:3" x14ac:dyDescent="0.3">
      <c r="A4073" s="4">
        <v>43635.62520613426</v>
      </c>
      <c r="B4073">
        <v>1.1938048254125484E-4</v>
      </c>
      <c r="C4073" s="9">
        <f>$E$4*Table154[[#This Row],[Potenza media oraria consumata normalizzata]]</f>
        <v>37.043763732551376</v>
      </c>
    </row>
    <row r="4074" spans="1:3" x14ac:dyDescent="0.3">
      <c r="A4074" s="4">
        <v>43635.666872858797</v>
      </c>
      <c r="B4074">
        <v>1.4135756700523903E-4</v>
      </c>
      <c r="C4074" s="9">
        <f>$E$4*Table154[[#This Row],[Potenza media oraria consumata normalizzata]]</f>
        <v>43.86325304172567</v>
      </c>
    </row>
    <row r="4075" spans="1:3" x14ac:dyDescent="0.3">
      <c r="A4075" s="4">
        <v>43635.708539583335</v>
      </c>
      <c r="B4075">
        <v>9.8694782561198108E-5</v>
      </c>
      <c r="C4075" s="9">
        <f>$E$4*Table154[[#This Row],[Potenza media oraria consumata normalizzata]]</f>
        <v>30.624991028739775</v>
      </c>
    </row>
    <row r="4076" spans="1:3" x14ac:dyDescent="0.3">
      <c r="A4076" s="4">
        <v>43635.750206307872</v>
      </c>
      <c r="B4076">
        <v>1.6612149775802767E-4</v>
      </c>
      <c r="C4076" s="9">
        <f>$E$4*Table154[[#This Row],[Potenza media oraria consumata normalizzata]]</f>
        <v>51.547500754315983</v>
      </c>
    </row>
    <row r="4077" spans="1:3" x14ac:dyDescent="0.3">
      <c r="A4077" s="4">
        <v>43635.791873032409</v>
      </c>
      <c r="B4077">
        <v>1.7970323205251042E-4</v>
      </c>
      <c r="C4077" s="9">
        <f>$E$4*Table154[[#This Row],[Potenza media oraria consumata normalizzata]]</f>
        <v>55.761912905893986</v>
      </c>
    </row>
    <row r="4078" spans="1:3" x14ac:dyDescent="0.3">
      <c r="A4078" s="4">
        <v>43635.833539756946</v>
      </c>
      <c r="B4078">
        <v>1.6128450372979977E-4</v>
      </c>
      <c r="C4078" s="9">
        <f>$E$4*Table154[[#This Row],[Potenza media oraria consumata normalizzata]]</f>
        <v>50.046581507356869</v>
      </c>
    </row>
    <row r="4079" spans="1:3" x14ac:dyDescent="0.3">
      <c r="A4079" s="4">
        <v>43635.875206481483</v>
      </c>
      <c r="B4079">
        <v>1.3246877744459219E-4</v>
      </c>
      <c r="C4079" s="9">
        <f>$E$4*Table154[[#This Row],[Potenza media oraria consumata normalizzata]]</f>
        <v>41.105061641056956</v>
      </c>
    </row>
    <row r="4080" spans="1:3" x14ac:dyDescent="0.3">
      <c r="A4080" s="4">
        <v>43635.916873206021</v>
      </c>
      <c r="B4080">
        <v>1.0964947102657185E-4</v>
      </c>
      <c r="C4080" s="9">
        <f>$E$4*Table154[[#This Row],[Potenza media oraria consumata normalizzata]]</f>
        <v>34.024230859545249</v>
      </c>
    </row>
    <row r="4081" spans="1:3" x14ac:dyDescent="0.3">
      <c r="A4081" s="4">
        <v>43635.958539930558</v>
      </c>
      <c r="B4081">
        <v>1.0887013555774543E-4</v>
      </c>
      <c r="C4081" s="9">
        <f>$E$4*Table154[[#This Row],[Potenza media oraria consumata normalizzata]]</f>
        <v>33.78240306356841</v>
      </c>
    </row>
    <row r="4082" spans="1:3" x14ac:dyDescent="0.3">
      <c r="A4082" s="4">
        <v>43636.000206655095</v>
      </c>
      <c r="B4082">
        <v>6.862362959772054E-5</v>
      </c>
      <c r="C4082" s="9">
        <f>$E$4*Table154[[#This Row],[Potenza media oraria consumata normalizzata]]</f>
        <v>21.293912264172683</v>
      </c>
    </row>
    <row r="4083" spans="1:3" x14ac:dyDescent="0.3">
      <c r="A4083" s="4">
        <v>43636.041873379632</v>
      </c>
      <c r="B4083">
        <v>8.3376153474216621E-5</v>
      </c>
      <c r="C4083" s="9">
        <f>$E$4*Table154[[#This Row],[Potenza media oraria consumata normalizzata]]</f>
        <v>25.871620423049418</v>
      </c>
    </row>
    <row r="4084" spans="1:3" x14ac:dyDescent="0.3">
      <c r="A4084" s="4">
        <v>43636.08354010417</v>
      </c>
      <c r="B4084">
        <v>8.3662090003051845E-5</v>
      </c>
      <c r="C4084" s="9">
        <f>$E$4*Table154[[#This Row],[Potenza media oraria consumata normalizzata]]</f>
        <v>25.960346527946989</v>
      </c>
    </row>
    <row r="4085" spans="1:3" x14ac:dyDescent="0.3">
      <c r="A4085" s="4">
        <v>43636.125206828707</v>
      </c>
      <c r="B4085">
        <v>7.2905880892949697E-5</v>
      </c>
      <c r="C4085" s="9">
        <f>$E$4*Table154[[#This Row],[Potenza media oraria consumata normalizzata]]</f>
        <v>22.622694841082289</v>
      </c>
    </row>
    <row r="4086" spans="1:3" x14ac:dyDescent="0.3">
      <c r="A4086" s="4">
        <v>43636.166873553244</v>
      </c>
      <c r="B4086">
        <v>8.4626600622752759E-5</v>
      </c>
      <c r="C4086" s="9">
        <f>$E$4*Table154[[#This Row],[Potenza media oraria consumata normalizzata]]</f>
        <v>26.25963417324018</v>
      </c>
    </row>
    <row r="4087" spans="1:3" x14ac:dyDescent="0.3">
      <c r="A4087" s="4">
        <v>43636.208540277781</v>
      </c>
      <c r="B4087">
        <v>1.1310626859333808E-4</v>
      </c>
      <c r="C4087" s="9">
        <f>$E$4*Table154[[#This Row],[Potenza media oraria consumata normalizzata]]</f>
        <v>35.096875144512808</v>
      </c>
    </row>
    <row r="4088" spans="1:3" x14ac:dyDescent="0.3">
      <c r="A4088" s="4">
        <v>43636.250207002318</v>
      </c>
      <c r="B4088">
        <v>1.0889429389079216E-4</v>
      </c>
      <c r="C4088" s="9">
        <f>$E$4*Table154[[#This Row],[Potenza media oraria consumata normalizzata]]</f>
        <v>33.789899394312805</v>
      </c>
    </row>
    <row r="4089" spans="1:3" x14ac:dyDescent="0.3">
      <c r="A4089" s="4">
        <v>43636.291873726848</v>
      </c>
      <c r="B4089">
        <v>1.1475726817728237E-4</v>
      </c>
      <c r="C4089" s="9">
        <f>$E$4*Table154[[#This Row],[Potenza media oraria consumata normalizzata]]</f>
        <v>35.609180315410718</v>
      </c>
    </row>
    <row r="4090" spans="1:3" x14ac:dyDescent="0.3">
      <c r="A4090" s="4">
        <v>43636.333540451385</v>
      </c>
      <c r="B4090">
        <v>1.1151713674276995E-4</v>
      </c>
      <c r="C4090" s="9">
        <f>$E$4*Table154[[#This Row],[Potenza media oraria consumata normalizzata]]</f>
        <v>34.603767531281513</v>
      </c>
    </row>
    <row r="4091" spans="1:3" x14ac:dyDescent="0.3">
      <c r="A4091" s="4">
        <v>43636.375207175923</v>
      </c>
      <c r="B4091">
        <v>1.0817835422457646E-4</v>
      </c>
      <c r="C4091" s="9">
        <f>$E$4*Table154[[#This Row],[Potenza media oraria consumata normalizzata]]</f>
        <v>33.567743315886077</v>
      </c>
    </row>
    <row r="4092" spans="1:3" x14ac:dyDescent="0.3">
      <c r="A4092" s="4">
        <v>43636.41687390046</v>
      </c>
      <c r="B4092">
        <v>1.271532815576887E-4</v>
      </c>
      <c r="C4092" s="9">
        <f>$E$4*Table154[[#This Row],[Potenza media oraria consumata normalizzata]]</f>
        <v>39.455663267350801</v>
      </c>
    </row>
    <row r="4093" spans="1:3" x14ac:dyDescent="0.3">
      <c r="A4093" s="4">
        <v>43636.458540624997</v>
      </c>
      <c r="B4093">
        <v>1.1349051906440513E-4</v>
      </c>
      <c r="C4093" s="9">
        <f>$E$4*Table154[[#This Row],[Potenza media oraria consumata normalizzata]]</f>
        <v>35.216108065684914</v>
      </c>
    </row>
    <row r="4094" spans="1:3" x14ac:dyDescent="0.3">
      <c r="A4094" s="4">
        <v>43636.500207349534</v>
      </c>
      <c r="B4094">
        <v>9.5408499909934837E-5</v>
      </c>
      <c r="C4094" s="9">
        <f>$E$4*Table154[[#This Row],[Potenza media oraria consumata normalizzata]]</f>
        <v>29.605257522052781</v>
      </c>
    </row>
    <row r="4095" spans="1:3" x14ac:dyDescent="0.3">
      <c r="A4095" s="4">
        <v>43636.541874074072</v>
      </c>
      <c r="B4095">
        <v>9.028270932320228E-5</v>
      </c>
      <c r="C4095" s="9">
        <f>$E$4*Table154[[#This Row],[Potenza media oraria consumata normalizzata]]</f>
        <v>28.014724702989668</v>
      </c>
    </row>
    <row r="4096" spans="1:3" x14ac:dyDescent="0.3">
      <c r="A4096" s="4">
        <v>43636.583540798609</v>
      </c>
      <c r="B4096">
        <v>1.0183694333576799E-4</v>
      </c>
      <c r="C4096" s="9">
        <f>$E$4*Table154[[#This Row],[Potenza media oraria consumata normalizzata]]</f>
        <v>31.600003517088805</v>
      </c>
    </row>
    <row r="4097" spans="1:3" x14ac:dyDescent="0.3">
      <c r="A4097" s="4">
        <v>43636.625207523146</v>
      </c>
      <c r="B4097">
        <v>8.7658887271747197E-5</v>
      </c>
      <c r="C4097" s="9">
        <f>$E$4*Table154[[#This Row],[Potenza media oraria consumata normalizzata]]</f>
        <v>27.200552720423154</v>
      </c>
    </row>
    <row r="4098" spans="1:3" x14ac:dyDescent="0.3">
      <c r="A4098" s="4">
        <v>43636.666874247683</v>
      </c>
      <c r="B4098">
        <v>1.0303566550546124E-4</v>
      </c>
      <c r="C4098" s="9">
        <f>$E$4*Table154[[#This Row],[Potenza media oraria consumata normalizzata]]</f>
        <v>31.97196700634462</v>
      </c>
    </row>
    <row r="4099" spans="1:3" x14ac:dyDescent="0.3">
      <c r="A4099" s="4">
        <v>43636.70854097222</v>
      </c>
      <c r="B4099">
        <v>1.1462955937559741E-4</v>
      </c>
      <c r="C4099" s="9">
        <f>$E$4*Table154[[#This Row],[Potenza media oraria consumata normalizzata]]</f>
        <v>35.569552274247876</v>
      </c>
    </row>
    <row r="4100" spans="1:3" x14ac:dyDescent="0.3">
      <c r="A4100" s="4">
        <v>43636.750207696758</v>
      </c>
      <c r="B4100">
        <v>1.6622963531121861E-4</v>
      </c>
      <c r="C4100" s="9">
        <f>$E$4*Table154[[#This Row],[Potenza media oraria consumata normalizzata]]</f>
        <v>51.581055837071133</v>
      </c>
    </row>
    <row r="4101" spans="1:3" x14ac:dyDescent="0.3">
      <c r="A4101" s="4">
        <v>43636.791874421295</v>
      </c>
      <c r="B4101">
        <v>1.7529743646560179E-4</v>
      </c>
      <c r="C4101" s="9">
        <f>$E$4*Table154[[#This Row],[Potenza media oraria consumata normalizzata]]</f>
        <v>54.394794535276233</v>
      </c>
    </row>
    <row r="4102" spans="1:3" x14ac:dyDescent="0.3">
      <c r="A4102" s="4">
        <v>43636.833541145832</v>
      </c>
      <c r="B4102">
        <v>1.206149887305586E-4</v>
      </c>
      <c r="C4102" s="9">
        <f>$E$4*Table154[[#This Row],[Potenza media oraria consumata normalizzata]]</f>
        <v>37.426831003092332</v>
      </c>
    </row>
    <row r="4103" spans="1:3" x14ac:dyDescent="0.3">
      <c r="A4103" s="4">
        <v>43636.875207870369</v>
      </c>
      <c r="B4103">
        <v>1.282538976078234E-4</v>
      </c>
      <c r="C4103" s="9">
        <f>$E$4*Table154[[#This Row],[Potenza media oraria consumata normalizzata]]</f>
        <v>39.797184427707599</v>
      </c>
    </row>
    <row r="4104" spans="1:3" x14ac:dyDescent="0.3">
      <c r="A4104" s="4">
        <v>43636.916874594906</v>
      </c>
      <c r="B4104">
        <v>9.4685030391927289E-5</v>
      </c>
      <c r="C4104" s="9">
        <f>$E$4*Table154[[#This Row],[Potenza media oraria consumata normalizzata]]</f>
        <v>29.380764930615037</v>
      </c>
    </row>
    <row r="4105" spans="1:3" x14ac:dyDescent="0.3">
      <c r="A4105" s="4">
        <v>43636.958541319444</v>
      </c>
      <c r="B4105">
        <v>9.3054915532493968E-5</v>
      </c>
      <c r="C4105" s="9">
        <f>$E$4*Table154[[#This Row],[Potenza media oraria consumata normalizzata]]</f>
        <v>28.874940289732876</v>
      </c>
    </row>
    <row r="4106" spans="1:3" x14ac:dyDescent="0.3">
      <c r="A4106" s="4">
        <v>43637.000208043981</v>
      </c>
      <c r="B4106">
        <v>8.8848821187387797E-5</v>
      </c>
      <c r="C4106" s="9">
        <f>$E$4*Table154[[#This Row],[Potenza media oraria consumata normalizzata]]</f>
        <v>27.569789214446434</v>
      </c>
    </row>
    <row r="4107" spans="1:3" x14ac:dyDescent="0.3">
      <c r="A4107" s="4">
        <v>43637.041874768518</v>
      </c>
      <c r="B4107">
        <v>8.6507046252235891E-5</v>
      </c>
      <c r="C4107" s="9">
        <f>$E$4*Table154[[#This Row],[Potenza media oraria consumata normalizzata]]</f>
        <v>26.843136452068798</v>
      </c>
    </row>
    <row r="4108" spans="1:3" x14ac:dyDescent="0.3">
      <c r="A4108" s="4">
        <v>43637.083541493055</v>
      </c>
      <c r="B4108">
        <v>8.7004313213015971E-5</v>
      </c>
      <c r="C4108" s="9">
        <f>$E$4*Table154[[#This Row],[Potenza media oraria consumata normalizzata]]</f>
        <v>26.997438389998855</v>
      </c>
    </row>
    <row r="4109" spans="1:3" x14ac:dyDescent="0.3">
      <c r="A4109" s="4">
        <v>43637.125208217592</v>
      </c>
      <c r="B4109">
        <v>9.2911133677521044E-5</v>
      </c>
      <c r="C4109" s="9">
        <f>$E$4*Table154[[#This Row],[Potenza media oraria consumata normalizzata]]</f>
        <v>28.830324780134781</v>
      </c>
    </row>
    <row r="4110" spans="1:3" x14ac:dyDescent="0.3">
      <c r="A4110" s="4">
        <v>43637.16687494213</v>
      </c>
      <c r="B4110">
        <v>7.9675901985099565E-5</v>
      </c>
      <c r="C4110" s="9">
        <f>$E$4*Table154[[#This Row],[Potenza media oraria consumata normalizzata]]</f>
        <v>24.723432385976395</v>
      </c>
    </row>
    <row r="4111" spans="1:3" x14ac:dyDescent="0.3">
      <c r="A4111" s="4">
        <v>43637.208541666667</v>
      </c>
      <c r="B4111">
        <v>1.105782020625053E-4</v>
      </c>
      <c r="C4111" s="9">
        <f>$E$4*Table154[[#This Row],[Potenza media oraria consumata normalizzata]]</f>
        <v>34.312416099995396</v>
      </c>
    </row>
    <row r="4112" spans="1:3" x14ac:dyDescent="0.3">
      <c r="A4112" s="4">
        <v>43637.250208391204</v>
      </c>
      <c r="B4112">
        <v>1.298597534711659E-4</v>
      </c>
      <c r="C4112" s="9">
        <f>$E$4*Table154[[#This Row],[Potenza media oraria consumata normalizzata]]</f>
        <v>40.295481502102781</v>
      </c>
    </row>
    <row r="4113" spans="1:3" x14ac:dyDescent="0.3">
      <c r="A4113" s="4">
        <v>43637.291875115741</v>
      </c>
      <c r="B4113">
        <v>1.1277571205731019E-4</v>
      </c>
      <c r="C4113" s="9">
        <f>$E$4*Table154[[#This Row],[Potenza media oraria consumata normalizzata]]</f>
        <v>34.994303451383352</v>
      </c>
    </row>
    <row r="4114" spans="1:3" x14ac:dyDescent="0.3">
      <c r="A4114" s="4">
        <v>43637.333541840278</v>
      </c>
      <c r="B4114">
        <v>1.1555611844414561E-4</v>
      </c>
      <c r="C4114" s="9">
        <f>$E$4*Table154[[#This Row],[Potenza media oraria consumata normalizzata]]</f>
        <v>35.857063553218381</v>
      </c>
    </row>
    <row r="4115" spans="1:3" x14ac:dyDescent="0.3">
      <c r="A4115" s="4">
        <v>43637.375208564816</v>
      </c>
      <c r="B4115">
        <v>1.1249394706047549E-4</v>
      </c>
      <c r="C4115" s="9">
        <f>$E$4*Table154[[#This Row],[Potenza media oraria consumata normalizzata]]</f>
        <v>34.906871772865543</v>
      </c>
    </row>
    <row r="4116" spans="1:3" x14ac:dyDescent="0.3">
      <c r="A4116" s="4">
        <v>43637.416875289353</v>
      </c>
      <c r="B4116">
        <v>1.1743644074196939E-4</v>
      </c>
      <c r="C4116" s="9">
        <f>$E$4*Table154[[#This Row],[Potenza media oraria consumata normalizzata]]</f>
        <v>36.4405275622331</v>
      </c>
    </row>
    <row r="4117" spans="1:3" x14ac:dyDescent="0.3">
      <c r="A4117" s="4">
        <v>43637.45854201389</v>
      </c>
      <c r="B4117">
        <v>1.501224350635255E-4</v>
      </c>
      <c r="C4117" s="9">
        <f>$E$4*Table154[[#This Row],[Potenza media oraria consumata normalizzata]]</f>
        <v>46.582991600211962</v>
      </c>
    </row>
    <row r="4118" spans="1:3" x14ac:dyDescent="0.3">
      <c r="A4118" s="4">
        <v>43637.500208738427</v>
      </c>
      <c r="B4118">
        <v>1.5564951021142728E-4</v>
      </c>
      <c r="C4118" s="9">
        <f>$E$4*Table154[[#This Row],[Potenza media oraria consumata normalizzata]]</f>
        <v>48.298043018605888</v>
      </c>
    </row>
    <row r="4119" spans="1:3" x14ac:dyDescent="0.3">
      <c r="A4119" s="4">
        <v>43637.541875462965</v>
      </c>
      <c r="B4119">
        <v>1.1329427774013946E-4</v>
      </c>
      <c r="C4119" s="9">
        <f>$E$4*Table154[[#This Row],[Potenza media oraria consumata normalizzata]]</f>
        <v>35.155214382765273</v>
      </c>
    </row>
    <row r="4120" spans="1:3" x14ac:dyDescent="0.3">
      <c r="A4120" s="4">
        <v>43637.583542187502</v>
      </c>
      <c r="B4120">
        <v>1.3405053760527747E-4</v>
      </c>
      <c r="C4120" s="9">
        <f>$E$4*Table154[[#This Row],[Potenza media oraria consumata normalizzata]]</f>
        <v>41.595881818917597</v>
      </c>
    </row>
    <row r="4121" spans="1:3" x14ac:dyDescent="0.3">
      <c r="A4121" s="4">
        <v>43637.625208912039</v>
      </c>
      <c r="B4121">
        <v>9.0021438587389996E-5</v>
      </c>
      <c r="C4121" s="9">
        <f>$E$4*Table154[[#This Row],[Potenza media oraria consumata normalizzata]]</f>
        <v>27.933652393667117</v>
      </c>
    </row>
    <row r="4122" spans="1:3" x14ac:dyDescent="0.3">
      <c r="A4122" s="4">
        <v>43637.666875636576</v>
      </c>
      <c r="B4122">
        <v>1.2152139893112417E-4</v>
      </c>
      <c r="C4122" s="9">
        <f>$E$4*Table154[[#This Row],[Potenza media oraria consumata normalizzata]]</f>
        <v>37.708090088327829</v>
      </c>
    </row>
    <row r="4123" spans="1:3" x14ac:dyDescent="0.3">
      <c r="A4123" s="4">
        <v>43637.708542361113</v>
      </c>
      <c r="B4123">
        <v>1.412060996237931E-4</v>
      </c>
      <c r="C4123" s="9">
        <f>$E$4*Table154[[#This Row],[Potenza media oraria consumata normalizzata]]</f>
        <v>43.816252713262998</v>
      </c>
    </row>
    <row r="4124" spans="1:3" x14ac:dyDescent="0.3">
      <c r="A4124" s="4">
        <v>43637.750209085651</v>
      </c>
      <c r="B4124">
        <v>1.5786299345528295E-4</v>
      </c>
      <c r="C4124" s="9">
        <f>$E$4*Table154[[#This Row],[Potenza media oraria consumata normalizzata]]</f>
        <v>48.984886869174296</v>
      </c>
    </row>
    <row r="4125" spans="1:3" x14ac:dyDescent="0.3">
      <c r="A4125" s="4">
        <v>43637.791875810188</v>
      </c>
      <c r="B4125">
        <v>1.7192723824794348E-4</v>
      </c>
      <c r="C4125" s="9">
        <f>$E$4*Table154[[#This Row],[Potenza media oraria consumata normalizzata]]</f>
        <v>53.349022028336861</v>
      </c>
    </row>
    <row r="4126" spans="1:3" x14ac:dyDescent="0.3">
      <c r="A4126" s="4">
        <v>43637.833542534725</v>
      </c>
      <c r="B4126">
        <v>1.8345492098853795E-4</v>
      </c>
      <c r="C4126" s="9">
        <f>$E$4*Table154[[#This Row],[Potenza media oraria consumata normalizzata]]</f>
        <v>56.926061982743327</v>
      </c>
    </row>
    <row r="4127" spans="1:3" x14ac:dyDescent="0.3">
      <c r="A4127" s="4">
        <v>43637.875209259262</v>
      </c>
      <c r="B4127">
        <v>1.3511001750911449E-4</v>
      </c>
      <c r="C4127" s="9">
        <f>$E$4*Table154[[#This Row],[Potenza media oraria consumata normalizzata]]</f>
        <v>41.924638433078229</v>
      </c>
    </row>
    <row r="4128" spans="1:3" x14ac:dyDescent="0.3">
      <c r="A4128" s="4">
        <v>43637.916875983799</v>
      </c>
      <c r="B4128">
        <v>1.4594904903118125E-4</v>
      </c>
      <c r="C4128" s="9">
        <f>$E$4*Table154[[#This Row],[Potenza media oraria consumata normalizzata]]</f>
        <v>45.287989914375544</v>
      </c>
    </row>
    <row r="4129" spans="1:3" x14ac:dyDescent="0.3">
      <c r="A4129" s="4">
        <v>43637.958542708337</v>
      </c>
      <c r="B4129">
        <v>1.0445708369691118E-4</v>
      </c>
      <c r="C4129" s="9">
        <f>$E$4*Table154[[#This Row],[Potenza media oraria consumata normalizzata]]</f>
        <v>32.413033071151538</v>
      </c>
    </row>
    <row r="4130" spans="1:3" x14ac:dyDescent="0.3">
      <c r="A4130" s="4">
        <v>43638.000209432874</v>
      </c>
      <c r="B4130">
        <v>8.0181949954365601E-5</v>
      </c>
      <c r="C4130" s="9">
        <f>$E$4*Table154[[#This Row],[Potenza media oraria consumata normalizzata]]</f>
        <v>24.880459070839645</v>
      </c>
    </row>
    <row r="4131" spans="1:3" x14ac:dyDescent="0.3">
      <c r="A4131" s="4">
        <v>43638.041876157411</v>
      </c>
      <c r="B4131">
        <v>7.4464584520701356E-5</v>
      </c>
      <c r="C4131" s="9">
        <f>$E$4*Table154[[#This Row],[Potenza media oraria consumata normalizzata]]</f>
        <v>23.106360576773632</v>
      </c>
    </row>
    <row r="4132" spans="1:3" x14ac:dyDescent="0.3">
      <c r="A4132" s="4">
        <v>43638.083542881941</v>
      </c>
      <c r="B4132">
        <v>6.1849203565747494E-5</v>
      </c>
      <c r="C4132" s="9">
        <f>$E$4*Table154[[#This Row],[Potenza media oraria consumata normalizzata]]</f>
        <v>19.191807866451448</v>
      </c>
    </row>
    <row r="4133" spans="1:3" x14ac:dyDescent="0.3">
      <c r="A4133" s="4">
        <v>43638.125209606478</v>
      </c>
      <c r="B4133">
        <v>7.6745324288579332E-5</v>
      </c>
      <c r="C4133" s="9">
        <f>$E$4*Table154[[#This Row],[Potenza media oraria consumata normalizzata]]</f>
        <v>23.814074126746167</v>
      </c>
    </row>
    <row r="4134" spans="1:3" x14ac:dyDescent="0.3">
      <c r="A4134" s="4">
        <v>43638.166876331015</v>
      </c>
      <c r="B4134">
        <v>9.8963790123380915E-5</v>
      </c>
      <c r="C4134" s="9">
        <f>$E$4*Table154[[#This Row],[Potenza media oraria consumata normalizzata]]</f>
        <v>30.708464075285097</v>
      </c>
    </row>
    <row r="4135" spans="1:3" x14ac:dyDescent="0.3">
      <c r="A4135" s="4">
        <v>43638.208543055553</v>
      </c>
      <c r="B4135">
        <v>9.7263434225279655E-5</v>
      </c>
      <c r="C4135" s="9">
        <f>$E$4*Table154[[#This Row],[Potenza media oraria consumata normalizzata]]</f>
        <v>30.180843640104278</v>
      </c>
    </row>
    <row r="4136" spans="1:3" x14ac:dyDescent="0.3">
      <c r="A4136" s="4">
        <v>43638.25020978009</v>
      </c>
      <c r="B4136">
        <v>1.2020001660668899E-4</v>
      </c>
      <c r="C4136" s="9">
        <f>$E$4*Table154[[#This Row],[Potenza media oraria consumata normalizzata]]</f>
        <v>37.298065153055596</v>
      </c>
    </row>
    <row r="4137" spans="1:3" x14ac:dyDescent="0.3">
      <c r="A4137" s="4">
        <v>43638.291876504627</v>
      </c>
      <c r="B4137">
        <v>1.1328762713247967E-4</v>
      </c>
      <c r="C4137" s="9">
        <f>$E$4*Table154[[#This Row],[Potenza media oraria consumata normalizzata]]</f>
        <v>35.153150699208439</v>
      </c>
    </row>
    <row r="4138" spans="1:3" x14ac:dyDescent="0.3">
      <c r="A4138" s="4">
        <v>43638.333543229164</v>
      </c>
      <c r="B4138">
        <v>1.2812075291303862E-4</v>
      </c>
      <c r="C4138" s="9">
        <f>$E$4*Table154[[#This Row],[Potenza media oraria consumata normalizzata]]</f>
        <v>39.755869628915882</v>
      </c>
    </row>
    <row r="4139" spans="1:3" x14ac:dyDescent="0.3">
      <c r="A4139" s="4">
        <v>43638.375209953701</v>
      </c>
      <c r="B4139">
        <v>1.2448078375598177E-4</v>
      </c>
      <c r="C4139" s="9">
        <f>$E$4*Table154[[#This Row],[Potenza media oraria consumata normalizzata]]</f>
        <v>38.626387199481144</v>
      </c>
    </row>
    <row r="4140" spans="1:3" x14ac:dyDescent="0.3">
      <c r="A4140" s="4">
        <v>43638.416876678239</v>
      </c>
      <c r="B4140">
        <v>1.1367668993571637E-4</v>
      </c>
      <c r="C4140" s="9">
        <f>$E$4*Table154[[#This Row],[Potenza media oraria consumata normalizzata]]</f>
        <v>35.273876887052793</v>
      </c>
    </row>
    <row r="4141" spans="1:3" x14ac:dyDescent="0.3">
      <c r="A4141" s="4">
        <v>43638.458543402776</v>
      </c>
      <c r="B4141">
        <v>1.3941499852941798E-4</v>
      </c>
      <c r="C4141" s="9">
        <f>$E$4*Table154[[#This Row],[Potenza media oraria consumata normalizzata]]</f>
        <v>43.2604740436784</v>
      </c>
    </row>
    <row r="4142" spans="1:3" x14ac:dyDescent="0.3">
      <c r="A4142" s="4">
        <v>43638.500210127313</v>
      </c>
      <c r="B4142">
        <v>1.265599413788751E-4</v>
      </c>
      <c r="C4142" s="9">
        <f>$E$4*Table154[[#This Row],[Potenza media oraria consumata normalizzata]]</f>
        <v>39.271549809864943</v>
      </c>
    </row>
    <row r="4143" spans="1:3" x14ac:dyDescent="0.3">
      <c r="A4143" s="4">
        <v>43638.54187685185</v>
      </c>
      <c r="B4143">
        <v>1.0657685668454095E-4</v>
      </c>
      <c r="C4143" s="9">
        <f>$E$4*Table154[[#This Row],[Potenza media oraria consumata normalizzata]]</f>
        <v>33.070798629213058</v>
      </c>
    </row>
    <row r="4144" spans="1:3" x14ac:dyDescent="0.3">
      <c r="A4144" s="4">
        <v>43638.583543576387</v>
      </c>
      <c r="B4144">
        <v>1.2574916072461491E-4</v>
      </c>
      <c r="C4144" s="9">
        <f>$E$4*Table154[[#This Row],[Potenza media oraria consumata normalizzata]]</f>
        <v>39.019964572848004</v>
      </c>
    </row>
    <row r="4145" spans="1:3" x14ac:dyDescent="0.3">
      <c r="A4145" s="4">
        <v>43638.625210300925</v>
      </c>
      <c r="B4145">
        <v>1.06102389655015E-4</v>
      </c>
      <c r="C4145" s="9">
        <f>$E$4*Table154[[#This Row],[Potenza media oraria consumata normalizzata]]</f>
        <v>32.923571509951152</v>
      </c>
    </row>
    <row r="4146" spans="1:3" x14ac:dyDescent="0.3">
      <c r="A4146" s="4">
        <v>43638.666877025462</v>
      </c>
      <c r="B4146">
        <v>1.0286889169511384E-4</v>
      </c>
      <c r="C4146" s="9">
        <f>$E$4*Table154[[#This Row],[Potenza media oraria consumata normalizzata]]</f>
        <v>31.920217092993827</v>
      </c>
    </row>
    <row r="4147" spans="1:3" x14ac:dyDescent="0.3">
      <c r="A4147" s="4">
        <v>43638.708543749999</v>
      </c>
      <c r="B4147">
        <v>9.8000888255587516E-5</v>
      </c>
      <c r="C4147" s="9">
        <f>$E$4*Table154[[#This Row],[Potenza media oraria consumata normalizzata]]</f>
        <v>30.409675625708807</v>
      </c>
    </row>
    <row r="4148" spans="1:3" x14ac:dyDescent="0.3">
      <c r="A4148" s="4">
        <v>43638.750210474536</v>
      </c>
      <c r="B4148">
        <v>1.9896973468082438E-4</v>
      </c>
      <c r="C4148" s="9">
        <f>$E$4*Table154[[#This Row],[Potenza media oraria consumata normalizzata]]</f>
        <v>61.740308671459807</v>
      </c>
    </row>
    <row r="4149" spans="1:3" x14ac:dyDescent="0.3">
      <c r="A4149" s="4">
        <v>43638.791877199073</v>
      </c>
      <c r="B4149">
        <v>1.7515452173039132E-4</v>
      </c>
      <c r="C4149" s="9">
        <f>$E$4*Table154[[#This Row],[Potenza media oraria consumata normalizzata]]</f>
        <v>54.350448092940425</v>
      </c>
    </row>
    <row r="4150" spans="1:3" x14ac:dyDescent="0.3">
      <c r="A4150" s="4">
        <v>43638.833543923611</v>
      </c>
      <c r="B4150">
        <v>1.4081173427212863E-4</v>
      </c>
      <c r="C4150" s="9">
        <f>$E$4*Table154[[#This Row],[Potenza media oraria consumata normalizzata]]</f>
        <v>43.693881144641516</v>
      </c>
    </row>
    <row r="4151" spans="1:3" x14ac:dyDescent="0.3">
      <c r="A4151" s="4">
        <v>43638.875210648148</v>
      </c>
      <c r="B4151">
        <v>1.2745645587969689E-4</v>
      </c>
      <c r="C4151" s="9">
        <f>$E$4*Table154[[#This Row],[Potenza media oraria consumata normalizzata]]</f>
        <v>39.549738259469947</v>
      </c>
    </row>
    <row r="4152" spans="1:3" x14ac:dyDescent="0.3">
      <c r="A4152" s="4">
        <v>43638.916877372685</v>
      </c>
      <c r="B4152">
        <v>9.2764692623040839E-5</v>
      </c>
      <c r="C4152" s="9">
        <f>$E$4*Table154[[#This Row],[Potenza media oraria consumata normalizzata]]</f>
        <v>28.784884120929572</v>
      </c>
    </row>
    <row r="4153" spans="1:3" x14ac:dyDescent="0.3">
      <c r="A4153" s="4">
        <v>43638.958544097222</v>
      </c>
      <c r="B4153">
        <v>6.6062207359650411E-5</v>
      </c>
      <c r="C4153" s="9">
        <f>$E$4*Table154[[#This Row],[Potenza media oraria consumata normalizzata]]</f>
        <v>20.499102943699523</v>
      </c>
    </row>
    <row r="4154" spans="1:3" x14ac:dyDescent="0.3">
      <c r="A4154" s="4">
        <v>43639.00021082176</v>
      </c>
      <c r="B4154">
        <v>6.6951552293463272E-5</v>
      </c>
      <c r="C4154" s="9">
        <f>$E$4*Table154[[#This Row],[Potenza media oraria consumata normalizzata]]</f>
        <v>20.775066676661652</v>
      </c>
    </row>
    <row r="4155" spans="1:3" x14ac:dyDescent="0.3">
      <c r="A4155" s="4">
        <v>43639.041877546297</v>
      </c>
      <c r="B4155">
        <v>9.6617201262557279E-5</v>
      </c>
      <c r="C4155" s="9">
        <f>$E$4*Table154[[#This Row],[Potenza media oraria consumata normalizzata]]</f>
        <v>29.980317551771524</v>
      </c>
    </row>
    <row r="4156" spans="1:3" x14ac:dyDescent="0.3">
      <c r="A4156" s="4">
        <v>43639.083544270834</v>
      </c>
      <c r="B4156">
        <v>8.8564101554959362E-5</v>
      </c>
      <c r="C4156" s="9">
        <f>$E$4*Table154[[#This Row],[Potenza media oraria consumata normalizzata]]</f>
        <v>27.48144071250389</v>
      </c>
    </row>
    <row r="4157" spans="1:3" x14ac:dyDescent="0.3">
      <c r="A4157" s="4">
        <v>43639.125210995371</v>
      </c>
      <c r="B4157">
        <v>8.2964433118084773E-5</v>
      </c>
      <c r="C4157" s="9">
        <f>$E$4*Table154[[#This Row],[Potenza media oraria consumata normalizzata]]</f>
        <v>25.743863596541704</v>
      </c>
    </row>
    <row r="4158" spans="1:3" x14ac:dyDescent="0.3">
      <c r="A4158" s="4">
        <v>43639.166877719908</v>
      </c>
      <c r="B4158">
        <v>8.2395154003409105E-5</v>
      </c>
      <c r="C4158" s="9">
        <f>$E$4*Table154[[#This Row],[Potenza media oraria consumata normalizzata]]</f>
        <v>25.567216287257846</v>
      </c>
    </row>
    <row r="4159" spans="1:3" x14ac:dyDescent="0.3">
      <c r="A4159" s="4">
        <v>43639.208544444446</v>
      </c>
      <c r="B4159">
        <v>1.2143877405274544E-4</v>
      </c>
      <c r="C4159" s="9">
        <f>$E$4*Table154[[#This Row],[Potenza media oraria consumata normalizzata]]</f>
        <v>37.682451588566913</v>
      </c>
    </row>
    <row r="4160" spans="1:3" x14ac:dyDescent="0.3">
      <c r="A4160" s="4">
        <v>43639.250211168983</v>
      </c>
      <c r="B4160">
        <v>8.3997579318539418E-5</v>
      </c>
      <c r="C4160" s="9">
        <f>$E$4*Table154[[#This Row],[Potenza media oraria consumata normalizzata]]</f>
        <v>26.064448862542783</v>
      </c>
    </row>
    <row r="4161" spans="1:3" x14ac:dyDescent="0.3">
      <c r="A4161" s="4">
        <v>43639.29187789352</v>
      </c>
      <c r="B4161">
        <v>7.3568671534557804E-5</v>
      </c>
      <c r="C4161" s="9">
        <f>$E$4*Table154[[#This Row],[Potenza media oraria consumata normalizzata]]</f>
        <v>22.828358777173285</v>
      </c>
    </row>
    <row r="4162" spans="1:3" x14ac:dyDescent="0.3">
      <c r="A4162" s="4">
        <v>43639.333544618057</v>
      </c>
      <c r="B4162">
        <v>1.2386754868278974E-4</v>
      </c>
      <c r="C4162" s="9">
        <f>$E$4*Table154[[#This Row],[Potenza media oraria consumata normalizzata]]</f>
        <v>38.436100356269655</v>
      </c>
    </row>
    <row r="4163" spans="1:3" x14ac:dyDescent="0.3">
      <c r="A4163" s="4">
        <v>43639.375211342594</v>
      </c>
      <c r="B4163">
        <v>1.1134382289968482E-4</v>
      </c>
      <c r="C4163" s="9">
        <f>$E$4*Table154[[#This Row],[Potenza media oraria consumata normalizzata]]</f>
        <v>34.549988245772198</v>
      </c>
    </row>
    <row r="4164" spans="1:3" x14ac:dyDescent="0.3">
      <c r="A4164" s="4">
        <v>43639.416878067132</v>
      </c>
      <c r="B4164">
        <v>1.0728836749763637E-4</v>
      </c>
      <c r="C4164" s="9">
        <f>$E$4*Table154[[#This Row],[Potenza media oraria consumata normalizzata]]</f>
        <v>33.291580434516568</v>
      </c>
    </row>
    <row r="4165" spans="1:3" x14ac:dyDescent="0.3">
      <c r="A4165" s="4">
        <v>43639.458544791669</v>
      </c>
      <c r="B4165">
        <v>1.1827398175762243E-4</v>
      </c>
      <c r="C4165" s="9">
        <f>$E$4*Table154[[#This Row],[Potenza media oraria consumata normalizzata]]</f>
        <v>36.70041653939024</v>
      </c>
    </row>
    <row r="4166" spans="1:3" x14ac:dyDescent="0.3">
      <c r="A4166" s="4">
        <v>43639.500211516206</v>
      </c>
      <c r="B4166">
        <v>1.236083489677773E-4</v>
      </c>
      <c r="C4166" s="9">
        <f>$E$4*Table154[[#This Row],[Potenza media oraria consumata normalizzata]]</f>
        <v>38.355670684701295</v>
      </c>
    </row>
    <row r="4167" spans="1:3" x14ac:dyDescent="0.3">
      <c r="A4167" s="4">
        <v>43639.541878240743</v>
      </c>
      <c r="B4167">
        <v>9.4133806156781238E-5</v>
      </c>
      <c r="C4167" s="9">
        <f>$E$4*Table154[[#This Row],[Potenza media oraria consumata normalizzata]]</f>
        <v>29.209720050449217</v>
      </c>
    </row>
    <row r="4168" spans="1:3" x14ac:dyDescent="0.3">
      <c r="A4168" s="4">
        <v>43639.58354496528</v>
      </c>
      <c r="B4168">
        <v>1.2039356822220769E-4</v>
      </c>
      <c r="C4168" s="9">
        <f>$E$4*Table154[[#This Row],[Potenza media oraria consumata normalizzata]]</f>
        <v>37.358124219351048</v>
      </c>
    </row>
    <row r="4169" spans="1:3" x14ac:dyDescent="0.3">
      <c r="A4169" s="4">
        <v>43639.625211689818</v>
      </c>
      <c r="B4169">
        <v>9.639720386117541E-5</v>
      </c>
      <c r="C4169" s="9">
        <f>$E$4*Table154[[#This Row],[Potenza media oraria consumata normalizzata]]</f>
        <v>29.912052358122729</v>
      </c>
    </row>
    <row r="4170" spans="1:3" x14ac:dyDescent="0.3">
      <c r="A4170" s="4">
        <v>43639.666878414355</v>
      </c>
      <c r="B4170">
        <v>1.0077219044890841E-4</v>
      </c>
      <c r="C4170" s="9">
        <f>$E$4*Table154[[#This Row],[Potenza media oraria consumata normalizzata]]</f>
        <v>31.269610696296279</v>
      </c>
    </row>
    <row r="4171" spans="1:3" x14ac:dyDescent="0.3">
      <c r="A4171" s="4">
        <v>43639.708545138892</v>
      </c>
      <c r="B4171">
        <v>1.0897051360808222E-4</v>
      </c>
      <c r="C4171" s="9">
        <f>$E$4*Table154[[#This Row],[Potenza media oraria consumata normalizzata]]</f>
        <v>33.813550372587912</v>
      </c>
    </row>
    <row r="4172" spans="1:3" x14ac:dyDescent="0.3">
      <c r="A4172" s="4">
        <v>43639.750211863429</v>
      </c>
      <c r="B4172">
        <v>1.7679321354756644E-4</v>
      </c>
      <c r="C4172" s="9">
        <f>$E$4*Table154[[#This Row],[Potenza media oraria consumata normalizzata]]</f>
        <v>54.85893416380987</v>
      </c>
    </row>
    <row r="4173" spans="1:3" x14ac:dyDescent="0.3">
      <c r="A4173" s="4">
        <v>43639.791878587966</v>
      </c>
      <c r="B4173">
        <v>1.4613049143447578E-4</v>
      </c>
      <c r="C4173" s="9">
        <f>$E$4*Table154[[#This Row],[Potenza media oraria consumata normalizzata]]</f>
        <v>45.344291492117833</v>
      </c>
    </row>
    <row r="4174" spans="1:3" x14ac:dyDescent="0.3">
      <c r="A4174" s="4">
        <v>43639.833545312496</v>
      </c>
      <c r="B4174">
        <v>1.1312709550731898E-4</v>
      </c>
      <c r="C4174" s="9">
        <f>$E$4*Table154[[#This Row],[Potenza media oraria consumata normalizzata]]</f>
        <v>35.10333773592108</v>
      </c>
    </row>
    <row r="4175" spans="1:3" x14ac:dyDescent="0.3">
      <c r="A4175" s="4">
        <v>43639.875212037034</v>
      </c>
      <c r="B4175">
        <v>1.135886743666791E-4</v>
      </c>
      <c r="C4175" s="9">
        <f>$E$4*Table154[[#This Row],[Potenza media oraria consumata normalizzata]]</f>
        <v>35.246565655980525</v>
      </c>
    </row>
    <row r="4176" spans="1:3" x14ac:dyDescent="0.3">
      <c r="A4176" s="4">
        <v>43639.916878761571</v>
      </c>
      <c r="B4176">
        <v>1.2560008982447473E-4</v>
      </c>
      <c r="C4176" s="9">
        <f>$E$4*Table154[[#This Row],[Potenza media oraria consumata normalizzata]]</f>
        <v>38.973707872534504</v>
      </c>
    </row>
    <row r="4177" spans="1:3" x14ac:dyDescent="0.3">
      <c r="A4177" s="4">
        <v>43639.958545486108</v>
      </c>
      <c r="B4177">
        <v>9.4418465569223937E-5</v>
      </c>
      <c r="C4177" s="9">
        <f>$E$4*Table154[[#This Row],[Potenza media oraria consumata normalizzata]]</f>
        <v>29.298049866130189</v>
      </c>
    </row>
    <row r="4178" spans="1:3" x14ac:dyDescent="0.3">
      <c r="A4178" s="4">
        <v>43640.000212210645</v>
      </c>
      <c r="B4178">
        <v>8.7813256285277107E-5</v>
      </c>
      <c r="C4178" s="9">
        <f>$E$4*Table154[[#This Row],[Potenza media oraria consumata normalizzata]]</f>
        <v>27.248453425321486</v>
      </c>
    </row>
    <row r="4179" spans="1:3" x14ac:dyDescent="0.3">
      <c r="A4179" s="4">
        <v>43640.041878935182</v>
      </c>
      <c r="B4179">
        <v>8.3409880592039297E-5</v>
      </c>
      <c r="C4179" s="9">
        <f>$E$4*Table154[[#This Row],[Potenza media oraria consumata normalizzata]]</f>
        <v>25.882085947709793</v>
      </c>
    </row>
    <row r="4180" spans="1:3" x14ac:dyDescent="0.3">
      <c r="A4180" s="4">
        <v>43640.08354565972</v>
      </c>
      <c r="B4180">
        <v>7.9819266786485471E-5</v>
      </c>
      <c r="C4180" s="9">
        <f>$E$4*Table154[[#This Row],[Potenza media oraria consumata normalizzata]]</f>
        <v>24.76791848384644</v>
      </c>
    </row>
    <row r="4181" spans="1:3" x14ac:dyDescent="0.3">
      <c r="A4181" s="4">
        <v>43640.125212384257</v>
      </c>
      <c r="B4181">
        <v>8.033871549634635E-5</v>
      </c>
      <c r="C4181" s="9">
        <f>$E$4*Table154[[#This Row],[Potenza media oraria consumata normalizzata]]</f>
        <v>24.929103418516274</v>
      </c>
    </row>
    <row r="4182" spans="1:3" x14ac:dyDescent="0.3">
      <c r="A4182" s="4">
        <v>43640.166879108794</v>
      </c>
      <c r="B4182">
        <v>8.4025145588038637E-5</v>
      </c>
      <c r="C4182" s="9">
        <f>$E$4*Table154[[#This Row],[Potenza media oraria consumata normalizzata]]</f>
        <v>26.073002675968389</v>
      </c>
    </row>
    <row r="4183" spans="1:3" x14ac:dyDescent="0.3">
      <c r="A4183" s="4">
        <v>43640.208545833331</v>
      </c>
      <c r="B4183">
        <v>1.2023806481940479E-4</v>
      </c>
      <c r="C4183" s="9">
        <f>$E$4*Table154[[#This Row],[Potenza media oraria consumata normalizzata]]</f>
        <v>37.309871513461303</v>
      </c>
    </row>
    <row r="4184" spans="1:3" x14ac:dyDescent="0.3">
      <c r="A4184" s="4">
        <v>43640.250212557869</v>
      </c>
      <c r="B4184">
        <v>1.2324207327457683E-4</v>
      </c>
      <c r="C4184" s="9">
        <f>$E$4*Table154[[#This Row],[Potenza media oraria consumata normalizzata]]</f>
        <v>38.242015337101193</v>
      </c>
    </row>
    <row r="4185" spans="1:3" x14ac:dyDescent="0.3">
      <c r="A4185" s="4">
        <v>43640.291879282406</v>
      </c>
      <c r="B4185">
        <v>9.4743873477297379E-5</v>
      </c>
      <c r="C4185" s="9">
        <f>$E$4*Table154[[#This Row],[Potenza media oraria consumata normalizzata]]</f>
        <v>29.399023940005378</v>
      </c>
    </row>
    <row r="4186" spans="1:3" x14ac:dyDescent="0.3">
      <c r="A4186" s="4">
        <v>43640.333546006943</v>
      </c>
      <c r="B4186">
        <v>7.9593000851405299E-5</v>
      </c>
      <c r="C4186" s="9">
        <f>$E$4*Table154[[#This Row],[Potenza media oraria consumata normalizzata]]</f>
        <v>24.697708164191063</v>
      </c>
    </row>
    <row r="4187" spans="1:3" x14ac:dyDescent="0.3">
      <c r="A4187" s="4">
        <v>43640.37521273148</v>
      </c>
      <c r="B4187">
        <v>1.3973964070698109E-4</v>
      </c>
      <c r="C4187" s="9">
        <f>$E$4*Table154[[#This Row],[Potenza media oraria consumata normalizzata]]</f>
        <v>43.361210511376235</v>
      </c>
    </row>
    <row r="4188" spans="1:3" x14ac:dyDescent="0.3">
      <c r="A4188" s="4">
        <v>43640.416879456017</v>
      </c>
      <c r="B4188">
        <v>9.7424374621518778E-5</v>
      </c>
      <c r="C4188" s="9">
        <f>$E$4*Table154[[#This Row],[Potenza media oraria consumata normalizzata]]</f>
        <v>30.230783445057277</v>
      </c>
    </row>
    <row r="4189" spans="1:3" x14ac:dyDescent="0.3">
      <c r="A4189" s="4">
        <v>43640.458546180555</v>
      </c>
      <c r="B4189">
        <v>1.2807168291209531E-4</v>
      </c>
      <c r="C4189" s="9">
        <f>$E$4*Table154[[#This Row],[Potenza media oraria consumata normalizzata]]</f>
        <v>39.740643207623172</v>
      </c>
    </row>
    <row r="4190" spans="1:3" x14ac:dyDescent="0.3">
      <c r="A4190" s="4">
        <v>43640.500212905092</v>
      </c>
      <c r="B4190">
        <v>1.23836573707241E-4</v>
      </c>
      <c r="C4190" s="9">
        <f>$E$4*Table154[[#This Row],[Potenza media oraria consumata normalizzata]]</f>
        <v>38.426488821356884</v>
      </c>
    </row>
    <row r="4191" spans="1:3" x14ac:dyDescent="0.3">
      <c r="A4191" s="4">
        <v>43640.541879629629</v>
      </c>
      <c r="B4191">
        <v>7.7364262751843097E-5</v>
      </c>
      <c r="C4191" s="9">
        <f>$E$4*Table154[[#This Row],[Potenza media oraria consumata normalizzata]]</f>
        <v>24.006130731896913</v>
      </c>
    </row>
    <row r="4192" spans="1:3" x14ac:dyDescent="0.3">
      <c r="A4192" s="4">
        <v>43640.583546354166</v>
      </c>
      <c r="B4192">
        <v>8.0087567691622004E-5</v>
      </c>
      <c r="C4192" s="9">
        <f>$E$4*Table154[[#This Row],[Potenza media oraria consumata normalizzata]]</f>
        <v>24.851172254710306</v>
      </c>
    </row>
    <row r="4193" spans="1:3" x14ac:dyDescent="0.3">
      <c r="A4193" s="4">
        <v>43640.625213078703</v>
      </c>
      <c r="B4193">
        <v>9.4805666128080387E-5</v>
      </c>
      <c r="C4193" s="9">
        <f>$E$4*Table154[[#This Row],[Potenza media oraria consumata normalizzata]]</f>
        <v>29.418198199543344</v>
      </c>
    </row>
    <row r="4194" spans="1:3" x14ac:dyDescent="0.3">
      <c r="A4194" s="4">
        <v>43640.666879803241</v>
      </c>
      <c r="B4194">
        <v>8.9402325144450896E-5</v>
      </c>
      <c r="C4194" s="9">
        <f>$E$4*Table154[[#This Row],[Potenza media oraria consumata normalizzata]]</f>
        <v>27.741541492323112</v>
      </c>
    </row>
    <row r="4195" spans="1:3" x14ac:dyDescent="0.3">
      <c r="A4195" s="4">
        <v>43640.708546527778</v>
      </c>
      <c r="B4195">
        <v>1.2789896431326855E-4</v>
      </c>
      <c r="C4195" s="9">
        <f>$E$4*Table154[[#This Row],[Potenza media oraria consumata normalizzata]]</f>
        <v>39.687048626407233</v>
      </c>
    </row>
    <row r="4196" spans="1:3" x14ac:dyDescent="0.3">
      <c r="A4196" s="4">
        <v>43640.750213252315</v>
      </c>
      <c r="B4196">
        <v>1.1613318057069404E-4</v>
      </c>
      <c r="C4196" s="9">
        <f>$E$4*Table154[[#This Row],[Potenza media oraria consumata normalizzata]]</f>
        <v>36.03612593108636</v>
      </c>
    </row>
    <row r="4197" spans="1:3" x14ac:dyDescent="0.3">
      <c r="A4197" s="4">
        <v>43640.791879976852</v>
      </c>
      <c r="B4197">
        <v>1.645356802901574E-4</v>
      </c>
      <c r="C4197" s="9">
        <f>$E$4*Table154[[#This Row],[Potenza media oraria consumata normalizzata]]</f>
        <v>51.055421594035842</v>
      </c>
    </row>
    <row r="4198" spans="1:3" x14ac:dyDescent="0.3">
      <c r="A4198" s="4">
        <v>43640.833546701389</v>
      </c>
      <c r="B4198">
        <v>1.0991427699877295E-4</v>
      </c>
      <c r="C4198" s="9">
        <f>$E$4*Table154[[#This Row],[Potenza media oraria consumata normalizzata]]</f>
        <v>34.106400152719246</v>
      </c>
    </row>
    <row r="4199" spans="1:3" x14ac:dyDescent="0.3">
      <c r="A4199" s="4">
        <v>43640.875213425927</v>
      </c>
      <c r="B4199">
        <v>9.835666028625924E-5</v>
      </c>
      <c r="C4199" s="9">
        <f>$E$4*Table154[[#This Row],[Potenza media oraria consumata normalizzata]]</f>
        <v>30.520071686826242</v>
      </c>
    </row>
    <row r="4200" spans="1:3" x14ac:dyDescent="0.3">
      <c r="A4200" s="4">
        <v>43640.916880150464</v>
      </c>
      <c r="B4200">
        <v>9.5818233330504789E-5</v>
      </c>
      <c r="C4200" s="9">
        <f>$E$4*Table154[[#This Row],[Potenza media oraria consumata normalizzata]]</f>
        <v>29.732397802455637</v>
      </c>
    </row>
    <row r="4201" spans="1:3" x14ac:dyDescent="0.3">
      <c r="A4201" s="4">
        <v>43640.958546875001</v>
      </c>
      <c r="B4201">
        <v>8.9948082973410559E-5</v>
      </c>
      <c r="C4201" s="9">
        <f>$E$4*Table154[[#This Row],[Potenza media oraria consumata normalizzata]]</f>
        <v>27.910890146649297</v>
      </c>
    </row>
    <row r="4202" spans="1:3" x14ac:dyDescent="0.3">
      <c r="A4202" s="4">
        <v>43641.000213599538</v>
      </c>
      <c r="B4202">
        <v>6.8824561562259317E-5</v>
      </c>
      <c r="C4202" s="9">
        <f>$E$4*Table154[[#This Row],[Potenza media oraria consumata normalizzata]]</f>
        <v>21.356261452769065</v>
      </c>
    </row>
    <row r="4203" spans="1:3" x14ac:dyDescent="0.3">
      <c r="A4203" s="4">
        <v>43641.041880324075</v>
      </c>
      <c r="B4203">
        <v>8.042778950205101E-5</v>
      </c>
      <c r="C4203" s="9">
        <f>$E$4*Table154[[#This Row],[Potenza media oraria consumata normalizzata]]</f>
        <v>24.95674308248643</v>
      </c>
    </row>
    <row r="4204" spans="1:3" x14ac:dyDescent="0.3">
      <c r="A4204" s="4">
        <v>43641.083547048613</v>
      </c>
      <c r="B4204">
        <v>7.0438327921697424E-5</v>
      </c>
      <c r="C4204" s="9">
        <f>$E$4*Table154[[#This Row],[Potenza media oraria consumata normalizzata]]</f>
        <v>21.85701315410271</v>
      </c>
    </row>
    <row r="4205" spans="1:3" x14ac:dyDescent="0.3">
      <c r="A4205" s="4">
        <v>43641.12521377315</v>
      </c>
      <c r="B4205">
        <v>7.0649896705309676E-5</v>
      </c>
      <c r="C4205" s="9">
        <f>$E$4*Table154[[#This Row],[Potenza media oraria consumata normalizzata]]</f>
        <v>21.922662947657592</v>
      </c>
    </row>
    <row r="4206" spans="1:3" x14ac:dyDescent="0.3">
      <c r="A4206" s="4">
        <v>43641.166880497687</v>
      </c>
      <c r="B4206">
        <v>6.3475597172685404E-5</v>
      </c>
      <c r="C4206" s="9">
        <f>$E$4*Table154[[#This Row],[Potenza media oraria consumata normalizzata]]</f>
        <v>19.696477802684281</v>
      </c>
    </row>
    <row r="4207" spans="1:3" x14ac:dyDescent="0.3">
      <c r="A4207" s="4">
        <v>43641.208547222224</v>
      </c>
      <c r="B4207">
        <v>1.0101847630621311E-4</v>
      </c>
      <c r="C4207" s="9">
        <f>$E$4*Table154[[#This Row],[Potenza media oraria consumata normalizzata]]</f>
        <v>31.346033197817928</v>
      </c>
    </row>
    <row r="4208" spans="1:3" x14ac:dyDescent="0.3">
      <c r="A4208" s="4">
        <v>43641.250213946762</v>
      </c>
      <c r="B4208">
        <v>8.5178323749128041E-5</v>
      </c>
      <c r="C4208" s="9">
        <f>$E$4*Table154[[#This Row],[Potenza media oraria consumata normalizzata]]</f>
        <v>26.430833859354433</v>
      </c>
    </row>
    <row r="4209" spans="1:3" x14ac:dyDescent="0.3">
      <c r="A4209" s="4">
        <v>43641.291880671299</v>
      </c>
      <c r="B4209">
        <v>9.5201576571027154E-5</v>
      </c>
      <c r="C4209" s="9">
        <f>$E$4*Table154[[#This Row],[Potenza media oraria consumata normalizzata]]</f>
        <v>29.541049209989726</v>
      </c>
    </row>
    <row r="4210" spans="1:3" x14ac:dyDescent="0.3">
      <c r="A4210" s="4">
        <v>43641.333547395836</v>
      </c>
      <c r="B4210">
        <v>9.641361835621603E-5</v>
      </c>
      <c r="C4210" s="9">
        <f>$E$4*Table154[[#This Row],[Potenza media oraria consumata normalizzata]]</f>
        <v>29.917145775933836</v>
      </c>
    </row>
    <row r="4211" spans="1:3" x14ac:dyDescent="0.3">
      <c r="A4211" s="4">
        <v>43641.375214120373</v>
      </c>
      <c r="B4211">
        <v>9.4462843751896901E-5</v>
      </c>
      <c r="C4211" s="9">
        <f>$E$4*Table154[[#This Row],[Potenza media oraria consumata normalizzata]]</f>
        <v>29.311820416213607</v>
      </c>
    </row>
    <row r="4212" spans="1:3" x14ac:dyDescent="0.3">
      <c r="A4212" s="4">
        <v>43641.41688084491</v>
      </c>
      <c r="B4212">
        <v>1.1668179668140237E-4</v>
      </c>
      <c r="C4212" s="9">
        <f>$E$4*Table154[[#This Row],[Potenza media oraria consumata normalizzata]]</f>
        <v>36.206361510239155</v>
      </c>
    </row>
    <row r="4213" spans="1:3" x14ac:dyDescent="0.3">
      <c r="A4213" s="4">
        <v>43641.458547569448</v>
      </c>
      <c r="B4213">
        <v>1.4622465936021194E-4</v>
      </c>
      <c r="C4213" s="9">
        <f>$E$4*Table154[[#This Row],[Potenza media oraria consumata normalizzata]]</f>
        <v>45.373511799473768</v>
      </c>
    </row>
    <row r="4214" spans="1:3" x14ac:dyDescent="0.3">
      <c r="A4214" s="4">
        <v>43641.500214293985</v>
      </c>
      <c r="B4214">
        <v>1.057018388239106E-4</v>
      </c>
      <c r="C4214" s="9">
        <f>$E$4*Table154[[#This Row],[Potenza media oraria consumata normalizzata]]</f>
        <v>32.799280587059457</v>
      </c>
    </row>
    <row r="4215" spans="1:3" x14ac:dyDescent="0.3">
      <c r="A4215" s="4">
        <v>43641.541881018522</v>
      </c>
      <c r="B4215">
        <v>1.1840379604171242E-4</v>
      </c>
      <c r="C4215" s="9">
        <f>$E$4*Table154[[#This Row],[Potenza media oraria consumata normalizzata]]</f>
        <v>36.740697911743361</v>
      </c>
    </row>
    <row r="4216" spans="1:3" x14ac:dyDescent="0.3">
      <c r="A4216" s="4">
        <v>43641.583547743059</v>
      </c>
      <c r="B4216">
        <v>1.0481319107575736E-4</v>
      </c>
      <c r="C4216" s="9">
        <f>$E$4*Table154[[#This Row],[Potenza media oraria consumata normalizzata]]</f>
        <v>32.523533190807512</v>
      </c>
    </row>
    <row r="4217" spans="1:3" x14ac:dyDescent="0.3">
      <c r="A4217" s="4">
        <v>43641.625214467589</v>
      </c>
      <c r="B4217">
        <v>1.0699860752402483E-4</v>
      </c>
      <c r="C4217" s="9">
        <f>$E$4*Table154[[#This Row],[Potenza media oraria consumata normalizzata]]</f>
        <v>33.201667914704906</v>
      </c>
    </row>
    <row r="4218" spans="1:3" x14ac:dyDescent="0.3">
      <c r="A4218" s="4">
        <v>43641.666881192126</v>
      </c>
      <c r="B4218">
        <v>1.0971046045553041E-4</v>
      </c>
      <c r="C4218" s="9">
        <f>$E$4*Table154[[#This Row],[Potenza media oraria consumata normalizzata]]</f>
        <v>34.04315587935109</v>
      </c>
    </row>
    <row r="4219" spans="1:3" x14ac:dyDescent="0.3">
      <c r="A4219" s="4">
        <v>43641.708547916664</v>
      </c>
      <c r="B4219">
        <v>1.0898531996664725E-4</v>
      </c>
      <c r="C4219" s="9">
        <f>$E$4*Table154[[#This Row],[Potenza media oraria consumata normalizzata]]</f>
        <v>33.818144785650645</v>
      </c>
    </row>
    <row r="4220" spans="1:3" x14ac:dyDescent="0.3">
      <c r="A4220" s="4">
        <v>43641.750214641201</v>
      </c>
      <c r="B4220">
        <v>1.5053498712428508E-4</v>
      </c>
      <c r="C4220" s="9">
        <f>$E$4*Table154[[#This Row],[Potenza media oraria consumata normalizzata]]</f>
        <v>46.711006504665662</v>
      </c>
    </row>
    <row r="4221" spans="1:3" x14ac:dyDescent="0.3">
      <c r="A4221" s="4">
        <v>43641.791881365738</v>
      </c>
      <c r="B4221">
        <v>8.7263860897324099E-5</v>
      </c>
      <c r="C4221" s="9">
        <f>$E$4*Table154[[#This Row],[Potenza media oraria consumata normalizzata]]</f>
        <v>27.077976036439669</v>
      </c>
    </row>
    <row r="4222" spans="1:3" x14ac:dyDescent="0.3">
      <c r="A4222" s="4">
        <v>43641.833548090275</v>
      </c>
      <c r="B4222">
        <v>1.4215961266638187E-4</v>
      </c>
      <c r="C4222" s="9">
        <f>$E$4*Table154[[#This Row],[Potenza media oraria consumata normalizzata]]</f>
        <v>44.11212781037829</v>
      </c>
    </row>
    <row r="4223" spans="1:3" x14ac:dyDescent="0.3">
      <c r="A4223" s="4">
        <v>43641.875214814812</v>
      </c>
      <c r="B4223">
        <v>1.1470439600836005E-4</v>
      </c>
      <c r="C4223" s="9">
        <f>$E$4*Table154[[#This Row],[Potenza media oraria consumata normalizzata]]</f>
        <v>35.592774081394126</v>
      </c>
    </row>
    <row r="4224" spans="1:3" x14ac:dyDescent="0.3">
      <c r="A4224" s="4">
        <v>43641.91688153935</v>
      </c>
      <c r="B4224">
        <v>1.0253947188194085E-4</v>
      </c>
      <c r="C4224" s="9">
        <f>$E$4*Table154[[#This Row],[Potenza media oraria consumata normalizzata]]</f>
        <v>31.817998124966245</v>
      </c>
    </row>
    <row r="4225" spans="1:3" x14ac:dyDescent="0.3">
      <c r="A4225" s="4">
        <v>43641.958548263887</v>
      </c>
      <c r="B4225">
        <v>7.9506383843464386E-5</v>
      </c>
      <c r="C4225" s="9">
        <f>$E$4*Table154[[#This Row],[Potenza media oraria consumata normalizzata]]</f>
        <v>24.670830906627</v>
      </c>
    </row>
    <row r="4226" spans="1:3" x14ac:dyDescent="0.3">
      <c r="A4226" s="4">
        <v>43642.000214988424</v>
      </c>
      <c r="B4226">
        <v>9.1580557008108935E-5</v>
      </c>
      <c r="C4226" s="9">
        <f>$E$4*Table154[[#This Row],[Potenza media oraria consumata normalizzata]]</f>
        <v>28.417446839616204</v>
      </c>
    </row>
    <row r="4227" spans="1:3" x14ac:dyDescent="0.3">
      <c r="A4227" s="4">
        <v>43642.041881712961</v>
      </c>
      <c r="B4227">
        <v>8.351374576923456E-5</v>
      </c>
      <c r="C4227" s="9">
        <f>$E$4*Table154[[#This Row],[Potenza media oraria consumata normalizzata]]</f>
        <v>25.914315312193484</v>
      </c>
    </row>
    <row r="4228" spans="1:3" x14ac:dyDescent="0.3">
      <c r="A4228" s="4">
        <v>43642.083548437498</v>
      </c>
      <c r="B4228">
        <v>8.9979068622627573E-5</v>
      </c>
      <c r="C4228" s="9">
        <f>$E$4*Table154[[#This Row],[Potenza media oraria consumata normalizzata]]</f>
        <v>27.920504993601337</v>
      </c>
    </row>
    <row r="4229" spans="1:3" x14ac:dyDescent="0.3">
      <c r="A4229" s="4">
        <v>43642.125215162036</v>
      </c>
      <c r="B4229">
        <v>7.8929705752485535E-5</v>
      </c>
      <c r="C4229" s="9">
        <f>$E$4*Table154[[#This Row],[Potenza media oraria consumata normalizzata]]</f>
        <v>24.491887694996262</v>
      </c>
    </row>
    <row r="4230" spans="1:3" x14ac:dyDescent="0.3">
      <c r="A4230" s="4">
        <v>43642.166881886573</v>
      </c>
      <c r="B4230">
        <v>1.0464400120207152E-4</v>
      </c>
      <c r="C4230" s="9">
        <f>$E$4*Table154[[#This Row],[Potenza media oraria consumata normalizzata]]</f>
        <v>32.471033573002792</v>
      </c>
    </row>
    <row r="4231" spans="1:3" x14ac:dyDescent="0.3">
      <c r="A4231" s="4">
        <v>43642.20854861111</v>
      </c>
      <c r="B4231">
        <v>1.3147621819011458E-4</v>
      </c>
      <c r="C4231" s="9">
        <f>$E$4*Table154[[#This Row],[Potenza media oraria consumata normalizzata]]</f>
        <v>40.797070504392551</v>
      </c>
    </row>
    <row r="4232" spans="1:3" x14ac:dyDescent="0.3">
      <c r="A4232" s="4">
        <v>43642.250215335647</v>
      </c>
      <c r="B4232">
        <v>1.3356130882016216E-4</v>
      </c>
      <c r="C4232" s="9">
        <f>$E$4*Table154[[#This Row],[Potenza media oraria consumata normalizzata]]</f>
        <v>41.444074126896318</v>
      </c>
    </row>
    <row r="4233" spans="1:3" x14ac:dyDescent="0.3">
      <c r="A4233" s="4">
        <v>43642.291882060184</v>
      </c>
      <c r="B4233">
        <v>1.3919549689554836E-4</v>
      </c>
      <c r="C4233" s="9">
        <f>$E$4*Table154[[#This Row],[Potenza media oraria consumata normalizzata]]</f>
        <v>43.192362686688654</v>
      </c>
    </row>
    <row r="4234" spans="1:3" x14ac:dyDescent="0.3">
      <c r="A4234" s="4">
        <v>43642.333548784722</v>
      </c>
      <c r="B4234">
        <v>7.9655838559969247E-5</v>
      </c>
      <c r="C4234" s="9">
        <f>$E$4*Table154[[#This Row],[Potenza media oraria consumata normalizzata]]</f>
        <v>24.717206705158457</v>
      </c>
    </row>
    <row r="4235" spans="1:3" x14ac:dyDescent="0.3">
      <c r="A4235" s="4">
        <v>43642.375215509259</v>
      </c>
      <c r="B4235">
        <v>1.3721243227890034E-4</v>
      </c>
      <c r="C4235" s="9">
        <f>$E$4*Table154[[#This Row],[Potenza media oraria consumata normalizzata]]</f>
        <v>42.577017736142778</v>
      </c>
    </row>
    <row r="4236" spans="1:3" x14ac:dyDescent="0.3">
      <c r="A4236" s="4">
        <v>43642.416882233796</v>
      </c>
      <c r="B4236">
        <v>1.2677364867964968E-4</v>
      </c>
      <c r="C4236" s="9">
        <f>$E$4*Table154[[#This Row],[Potenza media oraria consumata normalizzata]]</f>
        <v>39.337863185295298</v>
      </c>
    </row>
    <row r="4237" spans="1:3" x14ac:dyDescent="0.3">
      <c r="A4237" s="4">
        <v>43642.458548958333</v>
      </c>
      <c r="B4237">
        <v>1.1856990346554176E-4</v>
      </c>
      <c r="C4237" s="9">
        <f>$E$4*Table154[[#This Row],[Potenza media oraria consumata normalizzata]]</f>
        <v>36.792241045357606</v>
      </c>
    </row>
    <row r="4238" spans="1:3" x14ac:dyDescent="0.3">
      <c r="A4238" s="4">
        <v>43642.50021568287</v>
      </c>
      <c r="B4238">
        <v>1.4597021911223149E-4</v>
      </c>
      <c r="C4238" s="9">
        <f>$E$4*Table154[[#This Row],[Potenza media oraria consumata normalizzata]]</f>
        <v>45.294558990525431</v>
      </c>
    </row>
    <row r="4239" spans="1:3" x14ac:dyDescent="0.3">
      <c r="A4239" s="4">
        <v>43642.541882407408</v>
      </c>
      <c r="B4239">
        <v>1.3802401573746978E-4</v>
      </c>
      <c r="C4239" s="9">
        <f>$E$4*Table154[[#This Row],[Potenza media oraria consumata normalizzata]]</f>
        <v>42.828852083336869</v>
      </c>
    </row>
    <row r="4240" spans="1:3" x14ac:dyDescent="0.3">
      <c r="A4240" s="4">
        <v>43642.583549131945</v>
      </c>
      <c r="B4240">
        <v>1.1483436686341021E-4</v>
      </c>
      <c r="C4240" s="9">
        <f>$E$4*Table154[[#This Row],[Potenza media oraria consumata normalizzata]]</f>
        <v>35.633104037716187</v>
      </c>
    </row>
    <row r="4241" spans="1:3" x14ac:dyDescent="0.3">
      <c r="A4241" s="4">
        <v>43642.625215856482</v>
      </c>
      <c r="B4241">
        <v>1.4244576206042133E-4</v>
      </c>
      <c r="C4241" s="9">
        <f>$E$4*Table154[[#This Row],[Potenza media oraria consumata normalizzata]]</f>
        <v>44.200919967348739</v>
      </c>
    </row>
    <row r="4242" spans="1:3" x14ac:dyDescent="0.3">
      <c r="A4242" s="4">
        <v>43642.666882581019</v>
      </c>
      <c r="B4242">
        <v>1.2750681120657879E-4</v>
      </c>
      <c r="C4242" s="9">
        <f>$E$4*Table154[[#This Row],[Potenza media oraria consumata normalizzata]]</f>
        <v>39.565363517401401</v>
      </c>
    </row>
    <row r="4243" spans="1:3" x14ac:dyDescent="0.3">
      <c r="A4243" s="4">
        <v>43642.708549305557</v>
      </c>
      <c r="B4243">
        <v>1.3340256474224943E-4</v>
      </c>
      <c r="C4243" s="9">
        <f>$E$4*Table154[[#This Row],[Potenza media oraria consumata normalizzata]]</f>
        <v>41.39481583952</v>
      </c>
    </row>
    <row r="4244" spans="1:3" x14ac:dyDescent="0.3">
      <c r="A4244" s="4">
        <v>43642.750216030094</v>
      </c>
      <c r="B4244">
        <v>1.5288257897173624E-4</v>
      </c>
      <c r="C4244" s="9">
        <f>$E$4*Table154[[#This Row],[Potenza media oraria consumata normalizzata]]</f>
        <v>47.439464254929753</v>
      </c>
    </row>
    <row r="4245" spans="1:3" x14ac:dyDescent="0.3">
      <c r="A4245" s="4">
        <v>43642.791882754631</v>
      </c>
      <c r="B4245">
        <v>1.8197503863059887E-4</v>
      </c>
      <c r="C4245" s="9">
        <f>$E$4*Table154[[#This Row],[Potenza media oraria consumata normalizzata]]</f>
        <v>56.466854487074833</v>
      </c>
    </row>
    <row r="4246" spans="1:3" x14ac:dyDescent="0.3">
      <c r="A4246" s="4">
        <v>43642.833549479168</v>
      </c>
      <c r="B4246">
        <v>1.5679048809724832E-4</v>
      </c>
      <c r="C4246" s="9">
        <f>$E$4*Table154[[#This Row],[Potenza media oraria consumata normalizzata]]</f>
        <v>48.652088456576152</v>
      </c>
    </row>
    <row r="4247" spans="1:3" x14ac:dyDescent="0.3">
      <c r="A4247" s="4">
        <v>43642.875216203705</v>
      </c>
      <c r="B4247">
        <v>1.1508114554317116E-4</v>
      </c>
      <c r="C4247" s="9">
        <f>$E$4*Table154[[#This Row],[Potenza media oraria consumata normalizzata]]</f>
        <v>35.709679462046012</v>
      </c>
    </row>
    <row r="4248" spans="1:3" x14ac:dyDescent="0.3">
      <c r="A4248" s="4">
        <v>43642.916882928243</v>
      </c>
      <c r="B4248">
        <v>1.1774214191851708E-4</v>
      </c>
      <c r="C4248" s="9">
        <f>$E$4*Table154[[#This Row],[Potenza media oraria consumata normalizzata]]</f>
        <v>36.535386637315852</v>
      </c>
    </row>
    <row r="4249" spans="1:3" x14ac:dyDescent="0.3">
      <c r="A4249" s="4">
        <v>43642.95854965278</v>
      </c>
      <c r="B4249">
        <v>1.1350359569935608E-4</v>
      </c>
      <c r="C4249" s="9">
        <f>$E$4*Table154[[#This Row],[Potenza media oraria consumata normalizzata]]</f>
        <v>35.220165745510194</v>
      </c>
    </row>
    <row r="4250" spans="1:3" x14ac:dyDescent="0.3">
      <c r="A4250" s="4">
        <v>43643.000216377317</v>
      </c>
      <c r="B4250">
        <v>8.556641415303023E-5</v>
      </c>
      <c r="C4250" s="9">
        <f>$E$4*Table154[[#This Row],[Potenza media oraria consumata normalizzata]]</f>
        <v>26.551258311685281</v>
      </c>
    </row>
    <row r="4251" spans="1:3" x14ac:dyDescent="0.3">
      <c r="A4251" s="4">
        <v>43643.041883101854</v>
      </c>
      <c r="B4251">
        <v>8.5746712084028843E-5</v>
      </c>
      <c r="C4251" s="9">
        <f>$E$4*Table154[[#This Row],[Potenza media oraria consumata normalizzata]]</f>
        <v>26.607204759674151</v>
      </c>
    </row>
    <row r="4252" spans="1:3" x14ac:dyDescent="0.3">
      <c r="A4252" s="4">
        <v>43643.083549826391</v>
      </c>
      <c r="B4252">
        <v>8.5786412411185289E-5</v>
      </c>
      <c r="C4252" s="9">
        <f>$E$4*Table154[[#This Row],[Potenza media oraria consumata normalizzata]]</f>
        <v>26.619523771190796</v>
      </c>
    </row>
    <row r="4253" spans="1:3" x14ac:dyDescent="0.3">
      <c r="A4253" s="4">
        <v>43643.125216550929</v>
      </c>
      <c r="B4253">
        <v>9.0151519318953805E-5</v>
      </c>
      <c r="C4253" s="9">
        <f>$E$4*Table154[[#This Row],[Potenza media oraria consumata normalizzata]]</f>
        <v>27.974016444671367</v>
      </c>
    </row>
    <row r="4254" spans="1:3" x14ac:dyDescent="0.3">
      <c r="A4254" s="4">
        <v>43643.166883275466</v>
      </c>
      <c r="B4254">
        <v>9.7675189557055778E-5</v>
      </c>
      <c r="C4254" s="9">
        <f>$E$4*Table154[[#This Row],[Potenza media oraria consumata normalizzata]]</f>
        <v>30.308611319554409</v>
      </c>
    </row>
    <row r="4255" spans="1:3" x14ac:dyDescent="0.3">
      <c r="A4255" s="4">
        <v>43643.208550000003</v>
      </c>
      <c r="B4255">
        <v>1.1790586306241745E-4</v>
      </c>
      <c r="C4255" s="9">
        <f>$E$4*Table154[[#This Row],[Potenza media oraria consumata normalizzata]]</f>
        <v>36.586189308268132</v>
      </c>
    </row>
    <row r="4256" spans="1:3" x14ac:dyDescent="0.3">
      <c r="A4256" s="4">
        <v>43643.25021672454</v>
      </c>
      <c r="B4256">
        <v>1.1607871277392817E-4</v>
      </c>
      <c r="C4256" s="9">
        <f>$E$4*Table154[[#This Row],[Potenza media oraria consumata normalizzata]]</f>
        <v>36.019224573749909</v>
      </c>
    </row>
    <row r="4257" spans="1:3" x14ac:dyDescent="0.3">
      <c r="A4257" s="4">
        <v>43643.291883449077</v>
      </c>
      <c r="B4257">
        <v>1.1209538580619991E-4</v>
      </c>
      <c r="C4257" s="9">
        <f>$E$4*Table154[[#This Row],[Potenza media oraria consumata normalizzata]]</f>
        <v>34.78319821566383</v>
      </c>
    </row>
    <row r="4258" spans="1:3" x14ac:dyDescent="0.3">
      <c r="A4258" s="4">
        <v>43643.333550173615</v>
      </c>
      <c r="B4258">
        <v>1.1369738780252359E-4</v>
      </c>
      <c r="C4258" s="9">
        <f>$E$4*Table154[[#This Row],[Potenza media oraria consumata normalizzata]]</f>
        <v>35.280299435123069</v>
      </c>
    </row>
    <row r="4259" spans="1:3" x14ac:dyDescent="0.3">
      <c r="A4259" s="4">
        <v>43643.375216898145</v>
      </c>
      <c r="B4259">
        <v>1.1211713055278424E-4</v>
      </c>
      <c r="C4259" s="9">
        <f>$E$4*Table154[[#This Row],[Potenza media oraria consumata normalizzata]]</f>
        <v>34.789945610528946</v>
      </c>
    </row>
    <row r="4260" spans="1:3" x14ac:dyDescent="0.3">
      <c r="A4260" s="4">
        <v>43643.416883622682</v>
      </c>
      <c r="B4260">
        <v>1.2632214568643677E-4</v>
      </c>
      <c r="C4260" s="9">
        <f>$E$4*Table154[[#This Row],[Potenza media oraria consumata normalizzata]]</f>
        <v>39.197761806501326</v>
      </c>
    </row>
    <row r="4261" spans="1:3" x14ac:dyDescent="0.3">
      <c r="A4261" s="4">
        <v>43643.458550347219</v>
      </c>
      <c r="B4261">
        <v>1.2047893812928435E-4</v>
      </c>
      <c r="C4261" s="9">
        <f>$E$4*Table154[[#This Row],[Potenza media oraria consumata normalizzata]]</f>
        <v>37.384614501516936</v>
      </c>
    </row>
    <row r="4262" spans="1:3" x14ac:dyDescent="0.3">
      <c r="A4262" s="4">
        <v>43643.500217071756</v>
      </c>
      <c r="B4262">
        <v>1.0182298216486822E-4</v>
      </c>
      <c r="C4262" s="9">
        <f>$E$4*Table154[[#This Row],[Potenza media oraria consumata normalizzata]]</f>
        <v>31.595671365758609</v>
      </c>
    </row>
    <row r="4263" spans="1:3" x14ac:dyDescent="0.3">
      <c r="A4263" s="4">
        <v>43643.541883796293</v>
      </c>
      <c r="B4263">
        <v>1.1555754020805549E-4</v>
      </c>
      <c r="C4263" s="9">
        <f>$E$4*Table154[[#This Row],[Potenza media oraria consumata normalizzata]]</f>
        <v>35.857504726559618</v>
      </c>
    </row>
    <row r="4264" spans="1:3" x14ac:dyDescent="0.3">
      <c r="A4264" s="4">
        <v>43643.583550520831</v>
      </c>
      <c r="B4264">
        <v>1.1335605031352586E-4</v>
      </c>
      <c r="C4264" s="9">
        <f>$E$4*Table154[[#This Row],[Potenza media oraria consumata normalizzata]]</f>
        <v>35.174382412287073</v>
      </c>
    </row>
    <row r="4265" spans="1:3" x14ac:dyDescent="0.3">
      <c r="A4265" s="4">
        <v>43643.625217245368</v>
      </c>
      <c r="B4265">
        <v>8.983653370529869E-5</v>
      </c>
      <c r="C4265" s="9">
        <f>$E$4*Table154[[#This Row],[Potenza media oraria consumata normalizzata]]</f>
        <v>27.876276408754183</v>
      </c>
    </row>
    <row r="4266" spans="1:3" x14ac:dyDescent="0.3">
      <c r="A4266" s="4">
        <v>43643.666883969905</v>
      </c>
      <c r="B4266">
        <v>1.1120286063914633E-4</v>
      </c>
      <c r="C4266" s="9">
        <f>$E$4*Table154[[#This Row],[Potenza media oraria consumata normalizzata]]</f>
        <v>34.506247656327105</v>
      </c>
    </row>
    <row r="4267" spans="1:3" x14ac:dyDescent="0.3">
      <c r="A4267" s="4">
        <v>43643.708550694442</v>
      </c>
      <c r="B4267">
        <v>1.201895379921484E-4</v>
      </c>
      <c r="C4267" s="9">
        <f>$E$4*Table154[[#This Row],[Potenza media oraria consumata normalizzata]]</f>
        <v>37.294813638963646</v>
      </c>
    </row>
    <row r="4268" spans="1:3" x14ac:dyDescent="0.3">
      <c r="A4268" s="4">
        <v>43643.750217418979</v>
      </c>
      <c r="B4268">
        <v>1.7060216508128377E-4</v>
      </c>
      <c r="C4268" s="9">
        <f>$E$4*Table154[[#This Row],[Potenza media oraria consumata normalizzata]]</f>
        <v>52.937851824722351</v>
      </c>
    </row>
    <row r="4269" spans="1:3" x14ac:dyDescent="0.3">
      <c r="A4269" s="4">
        <v>43643.791884143517</v>
      </c>
      <c r="B4269">
        <v>1.6345283347604767E-4</v>
      </c>
      <c r="C4269" s="9">
        <f>$E$4*Table154[[#This Row],[Potenza media oraria consumata normalizzata]]</f>
        <v>50.719414227617591</v>
      </c>
    </row>
    <row r="4270" spans="1:3" x14ac:dyDescent="0.3">
      <c r="A4270" s="4">
        <v>43643.833550868054</v>
      </c>
      <c r="B4270">
        <v>1.458480537544099E-4</v>
      </c>
      <c r="C4270" s="9">
        <f>$E$4*Table154[[#This Row],[Potenza media oraria consumata normalizzata]]</f>
        <v>45.256651079993389</v>
      </c>
    </row>
    <row r="4271" spans="1:3" x14ac:dyDescent="0.3">
      <c r="A4271" s="4">
        <v>43643.875217592591</v>
      </c>
      <c r="B4271">
        <v>1.0768582122676512E-4</v>
      </c>
      <c r="C4271" s="9">
        <f>$E$4*Table154[[#This Row],[Potenza media oraria consumata normalizzata]]</f>
        <v>33.414910326665215</v>
      </c>
    </row>
    <row r="4272" spans="1:3" x14ac:dyDescent="0.3">
      <c r="A4272" s="4">
        <v>43643.916884317128</v>
      </c>
      <c r="B4272">
        <v>1.1990804853885972E-4</v>
      </c>
      <c r="C4272" s="9">
        <f>$E$4*Table154[[#This Row],[Potenza media oraria consumata normalizzata]]</f>
        <v>37.207467461608168</v>
      </c>
    </row>
    <row r="4273" spans="1:3" x14ac:dyDescent="0.3">
      <c r="A4273" s="4">
        <v>43643.958551041665</v>
      </c>
      <c r="B4273">
        <v>8.7971981708868144E-5</v>
      </c>
      <c r="C4273" s="9">
        <f>$E$4*Table154[[#This Row],[Potenza media oraria consumata normalizzata]]</f>
        <v>27.297705924261784</v>
      </c>
    </row>
    <row r="4274" spans="1:3" x14ac:dyDescent="0.3">
      <c r="A4274" s="4">
        <v>43644.000217766203</v>
      </c>
      <c r="B4274">
        <v>7.4604810308591404E-5</v>
      </c>
      <c r="C4274" s="9">
        <f>$E$4*Table154[[#This Row],[Potenza media oraria consumata normalizzata]]</f>
        <v>23.149872638755912</v>
      </c>
    </row>
    <row r="4275" spans="1:3" x14ac:dyDescent="0.3">
      <c r="A4275" s="4">
        <v>43644.04188449074</v>
      </c>
      <c r="B4275">
        <v>8.6677111739958619E-5</v>
      </c>
      <c r="C4275" s="9">
        <f>$E$4*Table154[[#This Row],[Potenza media oraria consumata normalizzata]]</f>
        <v>26.895907772909158</v>
      </c>
    </row>
    <row r="4276" spans="1:3" x14ac:dyDescent="0.3">
      <c r="A4276" s="4">
        <v>43644.083551215277</v>
      </c>
      <c r="B4276">
        <v>7.8840353585030379E-5</v>
      </c>
      <c r="C4276" s="9">
        <f>$E$4*Table154[[#This Row],[Potenza media oraria consumata normalizzata]]</f>
        <v>24.464161717434926</v>
      </c>
    </row>
    <row r="4277" spans="1:3" x14ac:dyDescent="0.3">
      <c r="A4277" s="4">
        <v>43644.125217939814</v>
      </c>
      <c r="B4277">
        <v>8.5518070684361579E-5</v>
      </c>
      <c r="C4277" s="9">
        <f>$E$4*Table154[[#This Row],[Potenza media oraria consumata normalizzata]]</f>
        <v>26.536257333357398</v>
      </c>
    </row>
    <row r="4278" spans="1:3" x14ac:dyDescent="0.3">
      <c r="A4278" s="4">
        <v>43644.166884664352</v>
      </c>
      <c r="B4278">
        <v>8.7663735191260712E-5</v>
      </c>
      <c r="C4278" s="9">
        <f>$E$4*Table154[[#This Row],[Potenza media oraria consumata normalizzata]]</f>
        <v>27.202057029848199</v>
      </c>
    </row>
    <row r="4279" spans="1:3" x14ac:dyDescent="0.3">
      <c r="A4279" s="4">
        <v>43644.208551388889</v>
      </c>
      <c r="B4279">
        <v>1.0803804222562816E-4</v>
      </c>
      <c r="C4279" s="9">
        <f>$E$4*Table154[[#This Row],[Potenza media oraria consumata normalizzata]]</f>
        <v>33.52420450261242</v>
      </c>
    </row>
    <row r="4280" spans="1:3" x14ac:dyDescent="0.3">
      <c r="A4280" s="4">
        <v>43644.250218113426</v>
      </c>
      <c r="B4280">
        <v>1.3241954196633758E-4</v>
      </c>
      <c r="C4280" s="9">
        <f>$E$4*Table154[[#This Row],[Potenza media oraria consumata normalizzata]]</f>
        <v>41.089783872154548</v>
      </c>
    </row>
    <row r="4281" spans="1:3" x14ac:dyDescent="0.3">
      <c r="A4281" s="4">
        <v>43644.291884837963</v>
      </c>
      <c r="B4281">
        <v>1.2113757862342778E-4</v>
      </c>
      <c r="C4281" s="9">
        <f>$E$4*Table154[[#This Row],[Potenza media oraria consumata normalizzata]]</f>
        <v>37.588990646849638</v>
      </c>
    </row>
    <row r="4282" spans="1:3" x14ac:dyDescent="0.3">
      <c r="A4282" s="4">
        <v>43644.3335515625</v>
      </c>
      <c r="B4282">
        <v>1.1629796901367375E-4</v>
      </c>
      <c r="C4282" s="9">
        <f>$E$4*Table154[[#This Row],[Potenza media oraria consumata normalizzata]]</f>
        <v>36.087259784942965</v>
      </c>
    </row>
    <row r="4283" spans="1:3" x14ac:dyDescent="0.3">
      <c r="A4283" s="4">
        <v>43644.375218287038</v>
      </c>
      <c r="B4283">
        <v>7.6426211468245465E-5</v>
      </c>
      <c r="C4283" s="9">
        <f>$E$4*Table154[[#This Row],[Potenza media oraria consumata normalizzata]]</f>
        <v>23.715053418596568</v>
      </c>
    </row>
    <row r="4284" spans="1:3" x14ac:dyDescent="0.3">
      <c r="A4284" s="4">
        <v>43644.416885011575</v>
      </c>
      <c r="B4284">
        <v>8.3661161973841414E-5</v>
      </c>
      <c r="C4284" s="9">
        <f>$E$4*Table154[[#This Row],[Potenza media oraria consumata normalizzata]]</f>
        <v>25.960058560482992</v>
      </c>
    </row>
    <row r="4285" spans="1:3" x14ac:dyDescent="0.3">
      <c r="A4285" s="4">
        <v>43644.458551736112</v>
      </c>
      <c r="B4285">
        <v>1.3090799535717839E-4</v>
      </c>
      <c r="C4285" s="9">
        <f>$E$4*Table154[[#This Row],[Potenza media oraria consumata normalizzata]]</f>
        <v>40.620750959332454</v>
      </c>
    </row>
    <row r="4286" spans="1:3" x14ac:dyDescent="0.3">
      <c r="A4286" s="4">
        <v>43644.500218460649</v>
      </c>
      <c r="B4286">
        <v>1.2499465920669044E-4</v>
      </c>
      <c r="C4286" s="9">
        <f>$E$4*Table154[[#This Row],[Potenza media oraria consumata normalizzata]]</f>
        <v>38.785842751836043</v>
      </c>
    </row>
    <row r="4287" spans="1:3" x14ac:dyDescent="0.3">
      <c r="A4287" s="4">
        <v>43644.541885185186</v>
      </c>
      <c r="B4287">
        <v>1.322723340092547E-4</v>
      </c>
      <c r="C4287" s="9">
        <f>$E$4*Table154[[#This Row],[Potenza media oraria consumata normalizzata]]</f>
        <v>41.044105243071733</v>
      </c>
    </row>
    <row r="4288" spans="1:3" x14ac:dyDescent="0.3">
      <c r="A4288" s="4">
        <v>43644.583551909724</v>
      </c>
      <c r="B4288">
        <v>1.0322242659766711E-4</v>
      </c>
      <c r="C4288" s="9">
        <f>$E$4*Table154[[#This Row],[Potenza media oraria consumata normalizzata]]</f>
        <v>32.029918973256102</v>
      </c>
    </row>
    <row r="4289" spans="1:3" x14ac:dyDescent="0.3">
      <c r="A4289" s="4">
        <v>43644.625218634261</v>
      </c>
      <c r="B4289">
        <v>8.3485091506984395E-5</v>
      </c>
      <c r="C4289" s="9">
        <f>$E$4*Table154[[#This Row],[Potenza media oraria consumata normalizzata]]</f>
        <v>25.905423894617257</v>
      </c>
    </row>
    <row r="4290" spans="1:3" x14ac:dyDescent="0.3">
      <c r="A4290" s="4">
        <v>43644.666885358798</v>
      </c>
      <c r="B4290">
        <v>1.2516315738360676E-4</v>
      </c>
      <c r="C4290" s="9">
        <f>$E$4*Table154[[#This Row],[Potenza media oraria consumata normalizzata]]</f>
        <v>38.838127736133181</v>
      </c>
    </row>
    <row r="4291" spans="1:3" x14ac:dyDescent="0.3">
      <c r="A4291" s="4">
        <v>43644.708552083335</v>
      </c>
      <c r="B4291">
        <v>1.3766209865012188E-4</v>
      </c>
      <c r="C4291" s="9">
        <f>$E$4*Table154[[#This Row],[Potenza media oraria consumata normalizzata]]</f>
        <v>42.716549211132822</v>
      </c>
    </row>
    <row r="4292" spans="1:3" x14ac:dyDescent="0.3">
      <c r="A4292" s="4">
        <v>43644.750218807872</v>
      </c>
      <c r="B4292">
        <v>1.6632352078137968E-4</v>
      </c>
      <c r="C4292" s="9">
        <f>$E$4*Table154[[#This Row],[Potenza media oraria consumata normalizzata]]</f>
        <v>51.610188498462115</v>
      </c>
    </row>
    <row r="4293" spans="1:3" x14ac:dyDescent="0.3">
      <c r="A4293" s="4">
        <v>43644.79188553241</v>
      </c>
      <c r="B4293">
        <v>1.2824433527278055E-4</v>
      </c>
      <c r="C4293" s="9">
        <f>$E$4*Table154[[#This Row],[Potenza media oraria consumata normalizzata]]</f>
        <v>39.794217235143805</v>
      </c>
    </row>
    <row r="4294" spans="1:3" x14ac:dyDescent="0.3">
      <c r="A4294" s="4">
        <v>43644.833552256947</v>
      </c>
      <c r="B4294">
        <v>1.2374217672421115E-4</v>
      </c>
      <c r="C4294" s="9">
        <f>$E$4*Table154[[#This Row],[Potenza media oraria consumata normalizzata]]</f>
        <v>38.397197437522721</v>
      </c>
    </row>
    <row r="4295" spans="1:3" x14ac:dyDescent="0.3">
      <c r="A4295" s="4">
        <v>43644.875218981484</v>
      </c>
      <c r="B4295">
        <v>8.9824122380993115E-5</v>
      </c>
      <c r="C4295" s="9">
        <f>$E$4*Table154[[#This Row],[Potenza media oraria consumata normalizzata]]</f>
        <v>27.872425174822165</v>
      </c>
    </row>
    <row r="4296" spans="1:3" x14ac:dyDescent="0.3">
      <c r="A4296" s="4">
        <v>43644.916885706021</v>
      </c>
      <c r="B4296">
        <v>1.1887059396211215E-4</v>
      </c>
      <c r="C4296" s="9">
        <f>$E$4*Table154[[#This Row],[Potenza media oraria consumata normalizzata]]</f>
        <v>36.885545306443397</v>
      </c>
    </row>
    <row r="4297" spans="1:3" x14ac:dyDescent="0.3">
      <c r="A4297" s="4">
        <v>43644.958552430558</v>
      </c>
      <c r="B4297">
        <v>7.3733761613785405E-5</v>
      </c>
      <c r="C4297" s="9">
        <f>$E$4*Table154[[#This Row],[Potenza media oraria consumata normalizzata]]</f>
        <v>22.87958622875761</v>
      </c>
    </row>
    <row r="4298" spans="1:3" x14ac:dyDescent="0.3">
      <c r="A4298" s="4">
        <v>43645.000219155096</v>
      </c>
      <c r="B4298">
        <v>8.3280382813940624E-5</v>
      </c>
      <c r="C4298" s="9">
        <f>$E$4*Table154[[#This Row],[Potenza media oraria consumata normalizzata]]</f>
        <v>25.841902787165775</v>
      </c>
    </row>
    <row r="4299" spans="1:3" x14ac:dyDescent="0.3">
      <c r="A4299" s="4">
        <v>43645.041885879633</v>
      </c>
      <c r="B4299">
        <v>8.2722547226916692E-5</v>
      </c>
      <c r="C4299" s="9">
        <f>$E$4*Table154[[#This Row],[Potenza media oraria consumata normalizzata]]</f>
        <v>25.668806404512249</v>
      </c>
    </row>
    <row r="4300" spans="1:3" x14ac:dyDescent="0.3">
      <c r="A4300" s="4">
        <v>43645.08355260417</v>
      </c>
      <c r="B4300">
        <v>8.7257878752400241E-5</v>
      </c>
      <c r="C4300" s="9">
        <f>$E$4*Table154[[#This Row],[Potenza media oraria consumata normalizzata]]</f>
        <v>27.076119776869795</v>
      </c>
    </row>
    <row r="4301" spans="1:3" x14ac:dyDescent="0.3">
      <c r="A4301" s="4">
        <v>43645.125219328707</v>
      </c>
      <c r="B4301">
        <v>9.4710062002191582E-5</v>
      </c>
      <c r="C4301" s="9">
        <f>$E$4*Table154[[#This Row],[Potenza media oraria consumata normalizzata]]</f>
        <v>29.388532239280046</v>
      </c>
    </row>
    <row r="4302" spans="1:3" x14ac:dyDescent="0.3">
      <c r="A4302" s="4">
        <v>43645.166886053237</v>
      </c>
      <c r="B4302">
        <v>9.284799330815799E-5</v>
      </c>
      <c r="C4302" s="9">
        <f>$E$4*Table154[[#This Row],[Potenza media oraria consumata normalizzata]]</f>
        <v>28.810732323521425</v>
      </c>
    </row>
    <row r="4303" spans="1:3" x14ac:dyDescent="0.3">
      <c r="A4303" s="4">
        <v>43645.208552777774</v>
      </c>
      <c r="B4303">
        <v>1.0556935363285491E-4</v>
      </c>
      <c r="C4303" s="9">
        <f>$E$4*Table154[[#This Row],[Potenza media oraria consumata normalizzata]]</f>
        <v>32.758170432274881</v>
      </c>
    </row>
    <row r="4304" spans="1:3" x14ac:dyDescent="0.3">
      <c r="A4304" s="4">
        <v>43645.250219502312</v>
      </c>
      <c r="B4304">
        <v>9.966106644393768E-5</v>
      </c>
      <c r="C4304" s="9">
        <f>$E$4*Table154[[#This Row],[Potenza media oraria consumata normalizzata]]</f>
        <v>30.924828917553864</v>
      </c>
    </row>
    <row r="4305" spans="1:3" x14ac:dyDescent="0.3">
      <c r="A4305" s="4">
        <v>43645.291886226849</v>
      </c>
      <c r="B4305">
        <v>1.2570787089501574E-4</v>
      </c>
      <c r="C4305" s="9">
        <f>$E$4*Table154[[#This Row],[Potenza media oraria consumata normalizzata]]</f>
        <v>39.007152338723387</v>
      </c>
    </row>
    <row r="4306" spans="1:3" x14ac:dyDescent="0.3">
      <c r="A4306" s="4">
        <v>43645.333552951386</v>
      </c>
      <c r="B4306">
        <v>1.1081400660651475E-4</v>
      </c>
      <c r="C4306" s="9">
        <f>$E$4*Table154[[#This Row],[Potenza media oraria consumata normalizzata]]</f>
        <v>34.385586250001523</v>
      </c>
    </row>
    <row r="4307" spans="1:3" x14ac:dyDescent="0.3">
      <c r="A4307" s="4">
        <v>43645.375219675923</v>
      </c>
      <c r="B4307">
        <v>1.1272586598668278E-4</v>
      </c>
      <c r="C4307" s="9">
        <f>$E$4*Table154[[#This Row],[Potenza media oraria consumata normalizzata]]</f>
        <v>34.97883621566767</v>
      </c>
    </row>
    <row r="4308" spans="1:3" x14ac:dyDescent="0.3">
      <c r="A4308" s="4">
        <v>43645.41688640046</v>
      </c>
      <c r="B4308">
        <v>8.8331330177348995E-5</v>
      </c>
      <c r="C4308" s="9">
        <f>$E$4*Table154[[#This Row],[Potenza media oraria consumata normalizzata]]</f>
        <v>27.409211754031393</v>
      </c>
    </row>
    <row r="4309" spans="1:3" x14ac:dyDescent="0.3">
      <c r="A4309" s="4">
        <v>43645.458553124998</v>
      </c>
      <c r="B4309">
        <v>1.2298219565324986E-4</v>
      </c>
      <c r="C4309" s="9">
        <f>$E$4*Table154[[#This Row],[Potenza media oraria consumata normalizzata]]</f>
        <v>38.161375311203436</v>
      </c>
    </row>
    <row r="4310" spans="1:3" x14ac:dyDescent="0.3">
      <c r="A4310" s="4">
        <v>43645.500219849535</v>
      </c>
      <c r="B4310">
        <v>9.6875874602354132E-5</v>
      </c>
      <c r="C4310" s="9">
        <f>$E$4*Table154[[#This Row],[Potenza media oraria consumata normalizzata]]</f>
        <v>30.060583889110486</v>
      </c>
    </row>
    <row r="4311" spans="1:3" x14ac:dyDescent="0.3">
      <c r="A4311" s="4">
        <v>43645.541886574072</v>
      </c>
      <c r="B4311">
        <v>1.5304414496163224E-4</v>
      </c>
      <c r="C4311" s="9">
        <f>$E$4*Table154[[#This Row],[Potenza media oraria consumata normalizzata]]</f>
        <v>47.489598181594481</v>
      </c>
    </row>
    <row r="4312" spans="1:3" x14ac:dyDescent="0.3">
      <c r="A4312" s="4">
        <v>43645.583553298609</v>
      </c>
      <c r="B4312">
        <v>1.2981083212005966E-4</v>
      </c>
      <c r="C4312" s="9">
        <f>$E$4*Table154[[#This Row],[Potenza media oraria consumata normalizzata]]</f>
        <v>40.28030120685451</v>
      </c>
    </row>
    <row r="4313" spans="1:3" x14ac:dyDescent="0.3">
      <c r="A4313" s="4">
        <v>43645.625220023147</v>
      </c>
      <c r="B4313">
        <v>1.1377854043971153E-4</v>
      </c>
      <c r="C4313" s="9">
        <f>$E$4*Table154[[#This Row],[Potenza media oraria consumata normalizzata]]</f>
        <v>35.305481098442485</v>
      </c>
    </row>
    <row r="4314" spans="1:3" x14ac:dyDescent="0.3">
      <c r="A4314" s="4">
        <v>43645.666886747684</v>
      </c>
      <c r="B4314">
        <v>9.4503451826119406E-5</v>
      </c>
      <c r="C4314" s="9">
        <f>$E$4*Table154[[#This Row],[Potenza media oraria consumata normalizzata]]</f>
        <v>29.324421101644852</v>
      </c>
    </row>
    <row r="4315" spans="1:3" x14ac:dyDescent="0.3">
      <c r="A4315" s="4">
        <v>43645.708553472221</v>
      </c>
      <c r="B4315">
        <v>1.3441595685727175E-4</v>
      </c>
      <c r="C4315" s="9">
        <f>$E$4*Table154[[#This Row],[Potenza media oraria consumata normalizzata]]</f>
        <v>41.709271412811425</v>
      </c>
    </row>
    <row r="4316" spans="1:3" x14ac:dyDescent="0.3">
      <c r="A4316" s="4">
        <v>43645.750220196758</v>
      </c>
      <c r="B4316">
        <v>1.8781147485219963E-4</v>
      </c>
      <c r="C4316" s="9">
        <f>$E$4*Table154[[#This Row],[Potenza media oraria consumata normalizzata]]</f>
        <v>58.277900646637548</v>
      </c>
    </row>
    <row r="4317" spans="1:3" x14ac:dyDescent="0.3">
      <c r="A4317" s="4">
        <v>43645.791886921295</v>
      </c>
      <c r="B4317">
        <v>1.525116122088912E-4</v>
      </c>
      <c r="C4317" s="9">
        <f>$E$4*Table154[[#This Row],[Potenza media oraria consumata normalizzata]]</f>
        <v>47.324353268418939</v>
      </c>
    </row>
    <row r="4318" spans="1:3" x14ac:dyDescent="0.3">
      <c r="A4318" s="4">
        <v>43645.833553645833</v>
      </c>
      <c r="B4318">
        <v>1.0902684690061387E-4</v>
      </c>
      <c r="C4318" s="9">
        <f>$E$4*Table154[[#This Row],[Potenza media oraria consumata normalizzata]]</f>
        <v>33.831030593260486</v>
      </c>
    </row>
    <row r="4319" spans="1:3" x14ac:dyDescent="0.3">
      <c r="A4319" s="4">
        <v>43645.87522037037</v>
      </c>
      <c r="B4319">
        <v>1.1975215627524269E-4</v>
      </c>
      <c r="C4319" s="9">
        <f>$E$4*Table154[[#This Row],[Potenza media oraria consumata normalizzata]]</f>
        <v>37.159094092207809</v>
      </c>
    </row>
    <row r="4320" spans="1:3" x14ac:dyDescent="0.3">
      <c r="A4320" s="4">
        <v>43645.916887094907</v>
      </c>
      <c r="B4320">
        <v>1.1570815478620763E-4</v>
      </c>
      <c r="C4320" s="9">
        <f>$E$4*Table154[[#This Row],[Potenza media oraria consumata normalizzata]]</f>
        <v>35.904240430160229</v>
      </c>
    </row>
    <row r="4321" spans="1:3" x14ac:dyDescent="0.3">
      <c r="A4321" s="4">
        <v>43645.958553819444</v>
      </c>
      <c r="B4321">
        <v>9.6965228976493884E-5</v>
      </c>
      <c r="C4321" s="9">
        <f>$E$4*Table154[[#This Row],[Potenza media oraria consumata normalizzata]]</f>
        <v>30.088310551406053</v>
      </c>
    </row>
    <row r="4322" spans="1:3" x14ac:dyDescent="0.3">
      <c r="A4322" s="4">
        <v>43646.000220543981</v>
      </c>
      <c r="B4322">
        <v>8.0038387658605664E-5</v>
      </c>
      <c r="C4322" s="9">
        <f>$E$4*Table154[[#This Row],[Potenza media oraria consumata normalizzata]]</f>
        <v>24.835911690465338</v>
      </c>
    </row>
    <row r="4323" spans="1:3" x14ac:dyDescent="0.3">
      <c r="A4323" s="4">
        <v>43646.041887268519</v>
      </c>
      <c r="B4323">
        <v>8.6448996199386488E-5</v>
      </c>
      <c r="C4323" s="9">
        <f>$E$4*Table154[[#This Row],[Potenza media oraria consumata normalizzata]]</f>
        <v>26.825123520669628</v>
      </c>
    </row>
    <row r="4324" spans="1:3" x14ac:dyDescent="0.3">
      <c r="A4324" s="4">
        <v>43646.083553993056</v>
      </c>
      <c r="B4324">
        <v>7.4250040373164219E-5</v>
      </c>
      <c r="C4324" s="9">
        <f>$E$4*Table154[[#This Row],[Potenza media oraria consumata normalizzata]]</f>
        <v>23.039787527792857</v>
      </c>
    </row>
    <row r="4325" spans="1:3" x14ac:dyDescent="0.3">
      <c r="A4325" s="4">
        <v>43646.125220717593</v>
      </c>
      <c r="B4325">
        <v>7.4900781969939231E-5</v>
      </c>
      <c r="C4325" s="9">
        <f>$E$4*Table154[[#This Row],[Potenza media oraria consumata normalizzata]]</f>
        <v>23.241712645272145</v>
      </c>
    </row>
    <row r="4326" spans="1:3" x14ac:dyDescent="0.3">
      <c r="A4326" s="4">
        <v>43646.16688744213</v>
      </c>
      <c r="B4326">
        <v>1.1911386027243355E-4</v>
      </c>
      <c r="C4326" s="9">
        <f>$E$4*Table154[[#This Row],[Potenza media oraria consumata normalizzata]]</f>
        <v>36.961030842536132</v>
      </c>
    </row>
    <row r="4327" spans="1:3" x14ac:dyDescent="0.3">
      <c r="A4327" s="4">
        <v>43646.208554166667</v>
      </c>
      <c r="B4327">
        <v>9.8926302175923926E-5</v>
      </c>
      <c r="C4327" s="9">
        <f>$E$4*Table154[[#This Row],[Potenza media oraria consumata normalizzata]]</f>
        <v>30.696831565189193</v>
      </c>
    </row>
    <row r="4328" spans="1:3" x14ac:dyDescent="0.3">
      <c r="A4328" s="4">
        <v>43646.250220891205</v>
      </c>
      <c r="B4328">
        <v>1.2305707083659455E-4</v>
      </c>
      <c r="C4328" s="9">
        <f>$E$4*Table154[[#This Row],[Potenza media oraria consumata normalizzata]]</f>
        <v>38.184609080595287</v>
      </c>
    </row>
    <row r="4329" spans="1:3" x14ac:dyDescent="0.3">
      <c r="A4329" s="4">
        <v>43646.291887615742</v>
      </c>
      <c r="B4329">
        <v>1.2129392721997584E-4</v>
      </c>
      <c r="C4329" s="9">
        <f>$E$4*Table154[[#This Row],[Potenza media oraria consumata normalizzata]]</f>
        <v>37.637505616358503</v>
      </c>
    </row>
    <row r="4330" spans="1:3" x14ac:dyDescent="0.3">
      <c r="A4330" s="4">
        <v>43646.333554340279</v>
      </c>
      <c r="B4330">
        <v>1.1563323786342191E-4</v>
      </c>
      <c r="C4330" s="9">
        <f>$E$4*Table154[[#This Row],[Potenza media oraria consumata normalizzata]]</f>
        <v>35.880993709019819</v>
      </c>
    </row>
    <row r="4331" spans="1:3" x14ac:dyDescent="0.3">
      <c r="A4331" s="4">
        <v>43646.375221064816</v>
      </c>
      <c r="B4331">
        <v>1.1892175630498059E-4</v>
      </c>
      <c r="C4331" s="9">
        <f>$E$4*Table154[[#This Row],[Potenza media oraria consumata normalizzata]]</f>
        <v>36.901420981435479</v>
      </c>
    </row>
    <row r="4332" spans="1:3" x14ac:dyDescent="0.3">
      <c r="A4332" s="4">
        <v>43646.416887789353</v>
      </c>
      <c r="B4332">
        <v>1.5575711796345375E-4</v>
      </c>
      <c r="C4332" s="9">
        <f>$E$4*Table154[[#This Row],[Potenza media oraria consumata normalizzata]]</f>
        <v>48.331433704059698</v>
      </c>
    </row>
    <row r="4333" spans="1:3" x14ac:dyDescent="0.3">
      <c r="A4333" s="4">
        <v>43646.458554513891</v>
      </c>
      <c r="B4333">
        <v>1.0512174393671461E-4</v>
      </c>
      <c r="C4333" s="9">
        <f>$E$4*Table154[[#This Row],[Potenza media oraria consumata normalizzata]]</f>
        <v>32.619277143562542</v>
      </c>
    </row>
    <row r="4334" spans="1:3" x14ac:dyDescent="0.3">
      <c r="A4334" s="4">
        <v>43646.500221238428</v>
      </c>
      <c r="B4334">
        <v>1.3986318349686982E-4</v>
      </c>
      <c r="C4334" s="9">
        <f>$E$4*Table154[[#This Row],[Potenza media oraria consumata normalizzata]]</f>
        <v>43.399545839078705</v>
      </c>
    </row>
    <row r="4335" spans="1:3" x14ac:dyDescent="0.3">
      <c r="A4335" s="4">
        <v>43646.541887962965</v>
      </c>
      <c r="B4335">
        <v>1.0501006471672522E-4</v>
      </c>
      <c r="C4335" s="9">
        <f>$E$4*Table154[[#This Row],[Potenza media oraria consumata normalizzata]]</f>
        <v>32.584623081599837</v>
      </c>
    </row>
    <row r="4336" spans="1:3" x14ac:dyDescent="0.3">
      <c r="A4336" s="4">
        <v>43646.583554687502</v>
      </c>
      <c r="B4336">
        <v>1.1797457741811443E-4</v>
      </c>
      <c r="C4336" s="9">
        <f>$E$4*Table154[[#This Row],[Potenza media oraria consumata normalizzata]]</f>
        <v>36.607511372840904</v>
      </c>
    </row>
    <row r="4337" spans="1:3" x14ac:dyDescent="0.3">
      <c r="A4337" s="4">
        <v>43646.62522141204</v>
      </c>
      <c r="B4337">
        <v>1.1573785718397832E-4</v>
      </c>
      <c r="C4337" s="9">
        <f>$E$4*Table154[[#This Row],[Potenza media oraria consumata normalizzata]]</f>
        <v>35.913457084188472</v>
      </c>
    </row>
    <row r="4338" spans="1:3" x14ac:dyDescent="0.3">
      <c r="A4338" s="4">
        <v>43646.666888136577</v>
      </c>
      <c r="B4338">
        <v>1.3027321888594187E-4</v>
      </c>
      <c r="C4338" s="9">
        <f>$E$4*Table154[[#This Row],[Potenza media oraria consumata normalizzata]]</f>
        <v>40.423779820307765</v>
      </c>
    </row>
    <row r="4339" spans="1:3" x14ac:dyDescent="0.3">
      <c r="A4339" s="4">
        <v>43646.708554861114</v>
      </c>
      <c r="B4339">
        <v>1.3796875025251482E-4</v>
      </c>
      <c r="C4339" s="9">
        <f>$E$4*Table154[[#This Row],[Potenza media oraria consumata normalizzata]]</f>
        <v>42.81170320335535</v>
      </c>
    </row>
    <row r="4340" spans="1:3" x14ac:dyDescent="0.3">
      <c r="A4340" s="4">
        <v>43646.750221585651</v>
      </c>
      <c r="B4340">
        <v>1.5396174503437768E-4</v>
      </c>
      <c r="C4340" s="9">
        <f>$E$4*Table154[[#This Row],[Potenza media oraria consumata normalizzata]]</f>
        <v>47.774329484167396</v>
      </c>
    </row>
    <row r="4341" spans="1:3" x14ac:dyDescent="0.3">
      <c r="A4341" s="4">
        <v>43646.791888310188</v>
      </c>
      <c r="B4341">
        <v>1.3645257227639211E-4</v>
      </c>
      <c r="C4341" s="9">
        <f>$E$4*Table154[[#This Row],[Potenza media oraria consumata normalizzata]]</f>
        <v>42.341233177364472</v>
      </c>
    </row>
    <row r="4342" spans="1:3" x14ac:dyDescent="0.3">
      <c r="A4342" s="4">
        <v>43646.833555034726</v>
      </c>
      <c r="B4342">
        <v>1.353192060019002E-4</v>
      </c>
      <c r="C4342" s="9">
        <f>$E$4*Table154[[#This Row],[Potenza media oraria consumata normalizzata]]</f>
        <v>41.989549622389632</v>
      </c>
    </row>
    <row r="4343" spans="1:3" x14ac:dyDescent="0.3">
      <c r="A4343" s="4">
        <v>43646.875221759263</v>
      </c>
      <c r="B4343">
        <v>1.2782311952991873E-4</v>
      </c>
      <c r="C4343" s="9">
        <f>$E$4*Table154[[#This Row],[Potenza media oraria consumata normalizzata]]</f>
        <v>39.663513990133779</v>
      </c>
    </row>
    <row r="4344" spans="1:3" x14ac:dyDescent="0.3">
      <c r="A4344" s="4">
        <v>43646.916888483793</v>
      </c>
      <c r="B4344">
        <v>1.4072174084839078E-4</v>
      </c>
      <c r="C4344" s="9">
        <f>$E$4*Table154[[#This Row],[Potenza media oraria consumata normalizzata]]</f>
        <v>43.665956185255659</v>
      </c>
    </row>
    <row r="4345" spans="1:3" x14ac:dyDescent="0.3">
      <c r="A4345" s="4">
        <v>43646.95855520833</v>
      </c>
      <c r="B4345">
        <v>7.5005470579714834E-5</v>
      </c>
      <c r="C4345" s="9">
        <f>$E$4*Table154[[#This Row],[Potenza media oraria consumata normalizzata]]</f>
        <v>23.274197520885512</v>
      </c>
    </row>
    <row r="4346" spans="1:3" x14ac:dyDescent="0.3">
      <c r="A4346" s="4">
        <v>43647.000221932867</v>
      </c>
      <c r="B4346">
        <v>6.9783554473024006E-5</v>
      </c>
      <c r="C4346" s="9">
        <f>$E$4*Table154[[#This Row],[Potenza media oraria consumata normalizzata]]</f>
        <v>21.653836952979351</v>
      </c>
    </row>
    <row r="4347" spans="1:3" x14ac:dyDescent="0.3">
      <c r="A4347" s="4">
        <v>43647.041888657404</v>
      </c>
      <c r="B4347">
        <v>7.993156587142031E-5</v>
      </c>
      <c r="C4347" s="9">
        <f>$E$4*Table154[[#This Row],[Potenza media oraria consumata normalizzata]]</f>
        <v>24.802764889901724</v>
      </c>
    </row>
    <row r="4348" spans="1:3" x14ac:dyDescent="0.3">
      <c r="A4348" s="4">
        <v>43647.083555381942</v>
      </c>
      <c r="B4348">
        <v>7.8029286884900785E-5</v>
      </c>
      <c r="C4348" s="9">
        <f>$E$4*Table154[[#This Row],[Potenza media oraria consumata normalizzata]]</f>
        <v>24.212487720384715</v>
      </c>
    </row>
    <row r="4349" spans="1:3" x14ac:dyDescent="0.3">
      <c r="A4349" s="4">
        <v>43647.125222106479</v>
      </c>
      <c r="B4349">
        <v>9.6057729120190715E-5</v>
      </c>
      <c r="C4349" s="9">
        <f>$E$4*Table154[[#This Row],[Potenza media oraria consumata normalizzata]]</f>
        <v>29.806713345995178</v>
      </c>
    </row>
    <row r="4350" spans="1:3" x14ac:dyDescent="0.3">
      <c r="A4350" s="4">
        <v>43647.166888831016</v>
      </c>
      <c r="B4350">
        <v>1.0217920409219194E-4</v>
      </c>
      <c r="C4350" s="9">
        <f>$E$4*Table154[[#This Row],[Potenza media oraria consumata normalizzata]]</f>
        <v>31.70620702980716</v>
      </c>
    </row>
    <row r="4351" spans="1:3" x14ac:dyDescent="0.3">
      <c r="A4351" s="4">
        <v>43647.208555555553</v>
      </c>
      <c r="B4351">
        <v>1.3925045004283294E-4</v>
      </c>
      <c r="C4351" s="9">
        <f>$E$4*Table154[[#This Row],[Potenza media oraria consumata normalizzata]]</f>
        <v>43.209414648291059</v>
      </c>
    </row>
    <row r="4352" spans="1:3" x14ac:dyDescent="0.3">
      <c r="A4352" s="4">
        <v>43647.25022228009</v>
      </c>
      <c r="B4352">
        <v>1.0157018948821583E-4</v>
      </c>
      <c r="C4352" s="9">
        <f>$E$4*Table154[[#This Row],[Potenza media oraria consumata normalizzata]]</f>
        <v>31.51722979819337</v>
      </c>
    </row>
    <row r="4353" spans="1:3" x14ac:dyDescent="0.3">
      <c r="A4353" s="4">
        <v>43647.291889004628</v>
      </c>
      <c r="B4353">
        <v>9.947444492719123E-5</v>
      </c>
      <c r="C4353" s="9">
        <f>$E$4*Table154[[#This Row],[Potenza media oraria consumata normalizzata]]</f>
        <v>30.866920260907438</v>
      </c>
    </row>
    <row r="4354" spans="1:3" x14ac:dyDescent="0.3">
      <c r="A4354" s="4">
        <v>43647.333555729165</v>
      </c>
      <c r="B4354">
        <v>1.2921249062704371E-4</v>
      </c>
      <c r="C4354" s="9">
        <f>$E$4*Table154[[#This Row],[Potenza media oraria consumata normalizzata]]</f>
        <v>40.094635841571666</v>
      </c>
    </row>
    <row r="4355" spans="1:3" x14ac:dyDescent="0.3">
      <c r="A4355" s="4">
        <v>43647.375222453702</v>
      </c>
      <c r="B4355">
        <v>1.431805552941112E-4</v>
      </c>
      <c r="C4355" s="9">
        <f>$E$4*Table154[[#This Row],[Potenza media oraria consumata normalizzata]]</f>
        <v>44.428926307762701</v>
      </c>
    </row>
    <row r="4356" spans="1:3" x14ac:dyDescent="0.3">
      <c r="A4356" s="4">
        <v>43647.416889178239</v>
      </c>
      <c r="B4356">
        <v>1.3586446762454279E-4</v>
      </c>
      <c r="C4356" s="9">
        <f>$E$4*Table154[[#This Row],[Potenza media oraria consumata normalizzata]]</f>
        <v>42.158744303895631</v>
      </c>
    </row>
    <row r="4357" spans="1:3" x14ac:dyDescent="0.3">
      <c r="A4357" s="4">
        <v>43647.458555902776</v>
      </c>
      <c r="B4357">
        <v>1.9952428874196864E-4</v>
      </c>
      <c r="C4357" s="9">
        <f>$E$4*Table154[[#This Row],[Potenza media oraria consumata normalizzata]]</f>
        <v>61.912386796632873</v>
      </c>
    </row>
    <row r="4358" spans="1:3" x14ac:dyDescent="0.3">
      <c r="A4358" s="4">
        <v>43647.500222627314</v>
      </c>
      <c r="B4358">
        <v>1.1234753951345559E-4</v>
      </c>
      <c r="C4358" s="9">
        <f>$E$4*Table154[[#This Row],[Potenza media oraria consumata normalizzata]]</f>
        <v>34.861441511025269</v>
      </c>
    </row>
    <row r="4359" spans="1:3" x14ac:dyDescent="0.3">
      <c r="A4359" s="4">
        <v>43647.541889351851</v>
      </c>
      <c r="B4359">
        <v>1.3644105215451972E-4</v>
      </c>
      <c r="C4359" s="9">
        <f>$E$4*Table154[[#This Row],[Potenza media oraria consumata normalizzata]]</f>
        <v>42.337658483547472</v>
      </c>
    </row>
    <row r="4360" spans="1:3" x14ac:dyDescent="0.3">
      <c r="A4360" s="4">
        <v>43647.583556076388</v>
      </c>
      <c r="B4360">
        <v>1.1993957983669556E-4</v>
      </c>
      <c r="C4360" s="9">
        <f>$E$4*Table154[[#This Row],[Potenza media oraria consumata normalizzata]]</f>
        <v>37.217251623326632</v>
      </c>
    </row>
    <row r="4361" spans="1:3" x14ac:dyDescent="0.3">
      <c r="A4361" s="4">
        <v>43647.625222800925</v>
      </c>
      <c r="B4361">
        <v>1.1448111110519986E-4</v>
      </c>
      <c r="C4361" s="9">
        <f>$E$4*Table154[[#This Row],[Potenza media oraria consumata normalizzata]]</f>
        <v>35.52348877594352</v>
      </c>
    </row>
    <row r="4362" spans="1:3" x14ac:dyDescent="0.3">
      <c r="A4362" s="4">
        <v>43647.666889525462</v>
      </c>
      <c r="B4362">
        <v>1.2055732908738707E-4</v>
      </c>
      <c r="C4362" s="9">
        <f>$E$4*Table154[[#This Row],[Potenza media oraria consumata normalizzata]]</f>
        <v>37.408939215816204</v>
      </c>
    </row>
    <row r="4363" spans="1:3" x14ac:dyDescent="0.3">
      <c r="A4363" s="4">
        <v>43647.70855625</v>
      </c>
      <c r="B4363">
        <v>1.222864129706179E-4</v>
      </c>
      <c r="C4363" s="9">
        <f>$E$4*Table154[[#This Row],[Potenza media oraria consumata normalizzata]]</f>
        <v>37.945473944782734</v>
      </c>
    </row>
    <row r="4364" spans="1:3" x14ac:dyDescent="0.3">
      <c r="A4364" s="4">
        <v>43647.750222974537</v>
      </c>
      <c r="B4364">
        <v>1.7844327928873342E-4</v>
      </c>
      <c r="C4364" s="9">
        <f>$E$4*Table154[[#This Row],[Potenza media oraria consumata normalizzata]]</f>
        <v>55.370949563293976</v>
      </c>
    </row>
    <row r="4365" spans="1:3" x14ac:dyDescent="0.3">
      <c r="A4365" s="4">
        <v>43647.791889699074</v>
      </c>
      <c r="B4365">
        <v>2.4843706999261767E-4</v>
      </c>
      <c r="C4365" s="9">
        <f>$E$4*Table154[[#This Row],[Potenza media oraria consumata normalizzata]]</f>
        <v>77.090022818709258</v>
      </c>
    </row>
    <row r="4366" spans="1:3" x14ac:dyDescent="0.3">
      <c r="A4366" s="4">
        <v>43647.833556423611</v>
      </c>
      <c r="B4366">
        <v>1.8906524590622738E-4</v>
      </c>
      <c r="C4366" s="9">
        <f>$E$4*Table154[[#This Row],[Potenza media oraria consumata normalizzata]]</f>
        <v>58.666945804702358</v>
      </c>
    </row>
    <row r="4367" spans="1:3" x14ac:dyDescent="0.3">
      <c r="A4367" s="4">
        <v>43647.875223148149</v>
      </c>
      <c r="B4367">
        <v>1.6398386094910536E-4</v>
      </c>
      <c r="C4367" s="9">
        <f>$E$4*Table154[[#This Row],[Potenza media oraria consumata normalizzata]]</f>
        <v>50.884192052507395</v>
      </c>
    </row>
    <row r="4368" spans="1:3" x14ac:dyDescent="0.3">
      <c r="A4368" s="4">
        <v>43647.916889872686</v>
      </c>
      <c r="B4368">
        <v>1.0172285869864743E-4</v>
      </c>
      <c r="C4368" s="9">
        <f>$E$4*Table154[[#This Row],[Potenza media oraria consumata normalizzata]]</f>
        <v>31.564603054190297</v>
      </c>
    </row>
    <row r="4369" spans="1:3" x14ac:dyDescent="0.3">
      <c r="A4369" s="4">
        <v>43647.958556597223</v>
      </c>
      <c r="B4369">
        <v>1.0494454862012519E-4</v>
      </c>
      <c r="C4369" s="9">
        <f>$E$4*Table154[[#This Row],[Potenza media oraria consumata normalizzata]]</f>
        <v>32.564293436824848</v>
      </c>
    </row>
    <row r="4370" spans="1:3" x14ac:dyDescent="0.3">
      <c r="A4370" s="4">
        <v>43648.00022332176</v>
      </c>
      <c r="B4370">
        <v>9.4551418573382386E-5</v>
      </c>
      <c r="C4370" s="9">
        <f>$E$4*Table154[[#This Row],[Potenza media oraria consumata normalizzata]]</f>
        <v>29.339305183320555</v>
      </c>
    </row>
    <row r="4371" spans="1:3" x14ac:dyDescent="0.3">
      <c r="A4371" s="4">
        <v>43648.041890046297</v>
      </c>
      <c r="B4371">
        <v>9.5134402972870636E-5</v>
      </c>
      <c r="C4371" s="9">
        <f>$E$4*Table154[[#This Row],[Potenza media oraria consumata normalizzata]]</f>
        <v>29.520205242481758</v>
      </c>
    </row>
    <row r="4372" spans="1:3" x14ac:dyDescent="0.3">
      <c r="A4372" s="4">
        <v>43648.083556770835</v>
      </c>
      <c r="B4372">
        <v>9.4101657499031768E-5</v>
      </c>
      <c r="C4372" s="9">
        <f>$E$4*Table154[[#This Row],[Potenza media oraria consumata normalizzata]]</f>
        <v>29.199744321949556</v>
      </c>
    </row>
    <row r="4373" spans="1:3" x14ac:dyDescent="0.3">
      <c r="A4373" s="4">
        <v>43648.125223495372</v>
      </c>
      <c r="B4373">
        <v>9.7950986977854163E-5</v>
      </c>
      <c r="C4373" s="9">
        <f>$E$4*Table154[[#This Row],[Potenza media oraria consumata normalizzata]]</f>
        <v>30.394191259228148</v>
      </c>
    </row>
    <row r="4374" spans="1:3" x14ac:dyDescent="0.3">
      <c r="A4374" s="4">
        <v>43648.166890219909</v>
      </c>
      <c r="B4374">
        <v>1.1713909789281571E-4</v>
      </c>
      <c r="C4374" s="9">
        <f>$E$4*Table154[[#This Row],[Potenza media oraria consumata normalizzata]]</f>
        <v>36.348262076140713</v>
      </c>
    </row>
    <row r="4375" spans="1:3" x14ac:dyDescent="0.3">
      <c r="A4375" s="4">
        <v>43648.208556944446</v>
      </c>
      <c r="B4375">
        <v>1.416036460996991E-4</v>
      </c>
      <c r="C4375" s="9">
        <f>$E$4*Table154[[#This Row],[Potenza media oraria consumata normalizzata]]</f>
        <v>43.939611384736629</v>
      </c>
    </row>
    <row r="4376" spans="1:3" x14ac:dyDescent="0.3">
      <c r="A4376" s="4">
        <v>43648.250223668983</v>
      </c>
      <c r="B4376">
        <v>9.1785929445332008E-5</v>
      </c>
      <c r="C4376" s="9">
        <f>$E$4*Table154[[#This Row],[Potenza media oraria consumata normalizzata]]</f>
        <v>28.481173906886522</v>
      </c>
    </row>
    <row r="4377" spans="1:3" x14ac:dyDescent="0.3">
      <c r="A4377" s="4">
        <v>43648.291890393521</v>
      </c>
      <c r="B4377">
        <v>1.2534493615261769E-4</v>
      </c>
      <c r="C4377" s="9">
        <f>$E$4*Table154[[#This Row],[Potenza media oraria consumata normalizzata]]</f>
        <v>38.894533688157267</v>
      </c>
    </row>
    <row r="4378" spans="1:3" x14ac:dyDescent="0.3">
      <c r="A4378" s="4">
        <v>43648.333557118058</v>
      </c>
      <c r="B4378">
        <v>1.0822204187109341E-4</v>
      </c>
      <c r="C4378" s="9">
        <f>$E$4*Table154[[#This Row],[Potenza media oraria consumata normalizzata]]</f>
        <v>33.581299592600281</v>
      </c>
    </row>
    <row r="4379" spans="1:3" x14ac:dyDescent="0.3">
      <c r="A4379" s="4">
        <v>43648.375223842595</v>
      </c>
      <c r="B4379">
        <v>1.3918192771375393E-4</v>
      </c>
      <c r="C4379" s="9">
        <f>$E$4*Table154[[#This Row],[Potenza media oraria consumata normalizzata]]</f>
        <v>43.188152169577847</v>
      </c>
    </row>
    <row r="4380" spans="1:3" x14ac:dyDescent="0.3">
      <c r="A4380" s="4">
        <v>43648.416890567132</v>
      </c>
      <c r="B4380">
        <v>9.2780701406065596E-5</v>
      </c>
      <c r="C4380" s="9">
        <f>$E$4*Table154[[#This Row],[Potenza media oraria consumata normalizzata]]</f>
        <v>28.789851646302154</v>
      </c>
    </row>
    <row r="4381" spans="1:3" x14ac:dyDescent="0.3">
      <c r="A4381" s="4">
        <v>43648.458557291669</v>
      </c>
      <c r="B4381">
        <v>1.1345480464564756E-4</v>
      </c>
      <c r="C4381" s="9">
        <f>$E$4*Table154[[#This Row],[Potenza media oraria consumata normalizzata]]</f>
        <v>35.205025881544437</v>
      </c>
    </row>
    <row r="4382" spans="1:3" x14ac:dyDescent="0.3">
      <c r="A4382" s="4">
        <v>43648.500224016207</v>
      </c>
      <c r="B4382">
        <v>1.4974286392163078E-4</v>
      </c>
      <c r="C4382" s="9">
        <f>$E$4*Table154[[#This Row],[Potenza media oraria consumata normalizzata]]</f>
        <v>46.46521067488203</v>
      </c>
    </row>
    <row r="4383" spans="1:3" x14ac:dyDescent="0.3">
      <c r="A4383" s="4">
        <v>43648.541890740744</v>
      </c>
      <c r="B4383">
        <v>1.5125300298650266E-4</v>
      </c>
      <c r="C4383" s="9">
        <f>$E$4*Table154[[#This Row],[Potenza media oraria consumata normalizzata]]</f>
        <v>46.933806826711773</v>
      </c>
    </row>
    <row r="4384" spans="1:3" x14ac:dyDescent="0.3">
      <c r="A4384" s="4">
        <v>43648.583557465281</v>
      </c>
      <c r="B4384">
        <v>1.0307282035292298E-4</v>
      </c>
      <c r="C4384" s="9">
        <f>$E$4*Table154[[#This Row],[Potenza media oraria consumata normalizzata]]</f>
        <v>31.983496155512</v>
      </c>
    </row>
    <row r="4385" spans="1:3" x14ac:dyDescent="0.3">
      <c r="A4385" s="4">
        <v>43648.625224189818</v>
      </c>
      <c r="B4385">
        <v>1.1762749399531479E-4</v>
      </c>
      <c r="C4385" s="9">
        <f>$E$4*Table154[[#This Row],[Potenza media oraria consumata normalizzata]]</f>
        <v>36.499811386746181</v>
      </c>
    </row>
    <row r="4386" spans="1:3" x14ac:dyDescent="0.3">
      <c r="A4386" s="4">
        <v>43648.666890914355</v>
      </c>
      <c r="B4386">
        <v>1.3503874420551249E-4</v>
      </c>
      <c r="C4386" s="9">
        <f>$E$4*Table154[[#This Row],[Potenza media oraria consumata normalizzata]]</f>
        <v>41.902522326970526</v>
      </c>
    </row>
    <row r="4387" spans="1:3" x14ac:dyDescent="0.3">
      <c r="A4387" s="4">
        <v>43648.708557638885</v>
      </c>
      <c r="B4387">
        <v>1.6919236829579179E-4</v>
      </c>
      <c r="C4387" s="9">
        <f>$E$4*Table154[[#This Row],[Potenza media oraria consumata normalizzata]]</f>
        <v>52.500391882184189</v>
      </c>
    </row>
    <row r="4388" spans="1:3" x14ac:dyDescent="0.3">
      <c r="A4388" s="4">
        <v>43648.750224363423</v>
      </c>
      <c r="B4388">
        <v>1.5677626919579032E-4</v>
      </c>
      <c r="C4388" s="9">
        <f>$E$4*Table154[[#This Row],[Potenza media oraria consumata normalizzata]]</f>
        <v>48.647676331453738</v>
      </c>
    </row>
    <row r="4389" spans="1:3" x14ac:dyDescent="0.3">
      <c r="A4389" s="4">
        <v>43648.79189108796</v>
      </c>
      <c r="B4389">
        <v>1.8141993615850062E-4</v>
      </c>
      <c r="C4389" s="9">
        <f>$E$4*Table154[[#This Row],[Potenza media oraria consumata normalizzata]]</f>
        <v>56.294606189982744</v>
      </c>
    </row>
    <row r="4390" spans="1:3" x14ac:dyDescent="0.3">
      <c r="A4390" s="4">
        <v>43648.833557812497</v>
      </c>
      <c r="B4390">
        <v>1.2658773771918148E-4</v>
      </c>
      <c r="C4390" s="9">
        <f>$E$4*Table154[[#This Row],[Potenza media oraria consumata normalizzata]]</f>
        <v>39.280175014262014</v>
      </c>
    </row>
    <row r="4391" spans="1:3" x14ac:dyDescent="0.3">
      <c r="A4391" s="4">
        <v>43648.875224537034</v>
      </c>
      <c r="B4391">
        <v>1.5358425174727137E-4</v>
      </c>
      <c r="C4391" s="9">
        <f>$E$4*Table154[[#This Row],[Potenza media oraria consumata normalizzata]]</f>
        <v>47.657193317178304</v>
      </c>
    </row>
    <row r="4392" spans="1:3" x14ac:dyDescent="0.3">
      <c r="A4392" s="4">
        <v>43648.916891261571</v>
      </c>
      <c r="B4392">
        <v>1.0913319142777253E-4</v>
      </c>
      <c r="C4392" s="9">
        <f>$E$4*Table154[[#This Row],[Potenza media oraria consumata normalizzata]]</f>
        <v>33.864029300037814</v>
      </c>
    </row>
    <row r="4393" spans="1:3" x14ac:dyDescent="0.3">
      <c r="A4393" s="4">
        <v>43648.958557986109</v>
      </c>
      <c r="B4393">
        <v>9.8999728387892962E-5</v>
      </c>
      <c r="C4393" s="9">
        <f>$E$4*Table154[[#This Row],[Potenza media oraria consumata normalizzata]]</f>
        <v>30.719615718763187</v>
      </c>
    </row>
    <row r="4394" spans="1:3" x14ac:dyDescent="0.3">
      <c r="A4394" s="4">
        <v>43649.000224710646</v>
      </c>
      <c r="B4394">
        <v>8.8812317500025609E-5</v>
      </c>
      <c r="C4394" s="9">
        <f>$E$4*Table154[[#This Row],[Potenza media oraria consumata normalizzata]]</f>
        <v>27.558462120257946</v>
      </c>
    </row>
    <row r="4395" spans="1:3" x14ac:dyDescent="0.3">
      <c r="A4395" s="4">
        <v>43649.041891435183</v>
      </c>
      <c r="B4395">
        <v>7.8047272863594343E-5</v>
      </c>
      <c r="C4395" s="9">
        <f>$E$4*Table154[[#This Row],[Potenza media oraria consumata normalizzata]]</f>
        <v>24.218068769573325</v>
      </c>
    </row>
    <row r="4396" spans="1:3" x14ac:dyDescent="0.3">
      <c r="A4396" s="4">
        <v>43649.08355815972</v>
      </c>
      <c r="B4396">
        <v>1.0118089958235596E-4</v>
      </c>
      <c r="C4396" s="9">
        <f>$E$4*Table154[[#This Row],[Potenza media oraria consumata normalizzata]]</f>
        <v>31.396433140405055</v>
      </c>
    </row>
    <row r="4397" spans="1:3" x14ac:dyDescent="0.3">
      <c r="A4397" s="4">
        <v>43649.125224884257</v>
      </c>
      <c r="B4397">
        <v>8.6267915344094011E-5</v>
      </c>
      <c r="C4397" s="9">
        <f>$E$4*Table154[[#This Row],[Potenza media oraria consumata normalizzata]]</f>
        <v>26.768934131272371</v>
      </c>
    </row>
    <row r="4398" spans="1:3" x14ac:dyDescent="0.3">
      <c r="A4398" s="4">
        <v>43649.166891608795</v>
      </c>
      <c r="B4398">
        <v>1.4066935163736986E-4</v>
      </c>
      <c r="C4398" s="9">
        <f>$E$4*Table154[[#This Row],[Potenza media oraria consumata normalizzata]]</f>
        <v>43.64969981307587</v>
      </c>
    </row>
    <row r="4399" spans="1:3" x14ac:dyDescent="0.3">
      <c r="A4399" s="4">
        <v>43649.208558333332</v>
      </c>
      <c r="B4399">
        <v>1.3959308864435537E-4</v>
      </c>
      <c r="C4399" s="9">
        <f>$E$4*Table154[[#This Row],[Potenza media oraria consumata normalizzata]]</f>
        <v>43.315735406343471</v>
      </c>
    </row>
    <row r="4400" spans="1:3" x14ac:dyDescent="0.3">
      <c r="A4400" s="4">
        <v>43649.250225057869</v>
      </c>
      <c r="B4400">
        <v>1.4883705008401124E-4</v>
      </c>
      <c r="C4400" s="9">
        <f>$E$4*Table154[[#This Row],[Potenza media oraria consumata normalizzata]]</f>
        <v>46.18413664106869</v>
      </c>
    </row>
    <row r="4401" spans="1:3" x14ac:dyDescent="0.3">
      <c r="A4401" s="4">
        <v>43649.291891782406</v>
      </c>
      <c r="B4401">
        <v>1.4098493066004575E-4</v>
      </c>
      <c r="C4401" s="9">
        <f>$E$4*Table154[[#This Row],[Potenza media oraria consumata normalizzata]]</f>
        <v>43.747623983812197</v>
      </c>
    </row>
    <row r="4402" spans="1:3" x14ac:dyDescent="0.3">
      <c r="A4402" s="4">
        <v>43649.333558506944</v>
      </c>
      <c r="B4402">
        <v>1.647542644199169E-4</v>
      </c>
      <c r="C4402" s="9">
        <f>$E$4*Table154[[#This Row],[Potenza media oraria consumata normalizzata]]</f>
        <v>51.123248249500215</v>
      </c>
    </row>
    <row r="4403" spans="1:3" x14ac:dyDescent="0.3">
      <c r="A4403" s="4">
        <v>43649.375225231481</v>
      </c>
      <c r="B4403">
        <v>9.3735331726795511E-5</v>
      </c>
      <c r="C4403" s="9">
        <f>$E$4*Table154[[#This Row],[Potenza media oraria consumata normalizzata]]</f>
        <v>29.086073434824648</v>
      </c>
    </row>
    <row r="4404" spans="1:3" x14ac:dyDescent="0.3">
      <c r="A4404" s="4">
        <v>43649.416891956018</v>
      </c>
      <c r="B4404">
        <v>1.3737924965440406E-4</v>
      </c>
      <c r="C4404" s="9">
        <f>$E$4*Table154[[#This Row],[Potenza media oraria consumata normalizzata]]</f>
        <v>42.628781167761581</v>
      </c>
    </row>
    <row r="4405" spans="1:3" x14ac:dyDescent="0.3">
      <c r="A4405" s="4">
        <v>43649.458558680555</v>
      </c>
      <c r="B4405">
        <v>1.1487478831887728E-4</v>
      </c>
      <c r="C4405" s="9">
        <f>$E$4*Table154[[#This Row],[Potenza media oraria consumata normalizzata]]</f>
        <v>35.645646815347618</v>
      </c>
    </row>
    <row r="4406" spans="1:3" x14ac:dyDescent="0.3">
      <c r="A4406" s="4">
        <v>43649.500225405092</v>
      </c>
      <c r="B4406">
        <v>1.6298486221544989E-4</v>
      </c>
      <c r="C4406" s="9">
        <f>$E$4*Table154[[#This Row],[Potenza media oraria consumata normalizzata]]</f>
        <v>50.574202745454102</v>
      </c>
    </row>
    <row r="4407" spans="1:3" x14ac:dyDescent="0.3">
      <c r="A4407" s="4">
        <v>43649.54189212963</v>
      </c>
      <c r="B4407">
        <v>1.5043815352985062E-4</v>
      </c>
      <c r="C4407" s="9">
        <f>$E$4*Table154[[#This Row],[Potenza media oraria consumata normalizzata]]</f>
        <v>46.680959040312644</v>
      </c>
    </row>
    <row r="4408" spans="1:3" x14ac:dyDescent="0.3">
      <c r="A4408" s="4">
        <v>43649.583558854167</v>
      </c>
      <c r="B4408">
        <v>1.6491921928404716E-4</v>
      </c>
      <c r="C4408" s="9">
        <f>$E$4*Table154[[#This Row],[Potenza media oraria consumata normalizzata]]</f>
        <v>51.174433743839835</v>
      </c>
    </row>
    <row r="4409" spans="1:3" x14ac:dyDescent="0.3">
      <c r="A4409" s="4">
        <v>43649.625225578704</v>
      </c>
      <c r="B4409">
        <v>9.9461696171016548E-5</v>
      </c>
      <c r="C4409" s="9">
        <f>$E$4*Table154[[#This Row],[Potenza media oraria consumata normalizzata]]</f>
        <v>30.862964321866436</v>
      </c>
    </row>
    <row r="4410" spans="1:3" x14ac:dyDescent="0.3">
      <c r="A4410" s="4">
        <v>43649.666892303241</v>
      </c>
      <c r="B4410">
        <v>1.2355306980064022E-4</v>
      </c>
      <c r="C4410" s="9">
        <f>$E$4*Table154[[#This Row],[Potenza media oraria consumata normalizzata]]</f>
        <v>38.338517559138658</v>
      </c>
    </row>
    <row r="4411" spans="1:3" x14ac:dyDescent="0.3">
      <c r="A4411" s="4">
        <v>43649.708559027778</v>
      </c>
      <c r="B4411">
        <v>1.630953693234435E-4</v>
      </c>
      <c r="C4411" s="9">
        <f>$E$4*Table154[[#This Row],[Potenza media oraria consumata normalizzata]]</f>
        <v>50.608493101064518</v>
      </c>
    </row>
    <row r="4412" spans="1:3" x14ac:dyDescent="0.3">
      <c r="A4412" s="4">
        <v>43649.750225752316</v>
      </c>
      <c r="B4412">
        <v>1.2921692434039094E-4</v>
      </c>
      <c r="C4412" s="9">
        <f>$E$4*Table154[[#This Row],[Potenza media oraria consumata normalizzata]]</f>
        <v>40.096011622823305</v>
      </c>
    </row>
    <row r="4413" spans="1:3" x14ac:dyDescent="0.3">
      <c r="A4413" s="4">
        <v>43649.791892476853</v>
      </c>
      <c r="B4413">
        <v>1.2584385795072223E-4</v>
      </c>
      <c r="C4413" s="9">
        <f>$E$4*Table154[[#This Row],[Potenza media oraria consumata normalizzata]]</f>
        <v>39.049349122109106</v>
      </c>
    </row>
    <row r="4414" spans="1:3" x14ac:dyDescent="0.3">
      <c r="A4414" s="4">
        <v>43649.83355920139</v>
      </c>
      <c r="B4414">
        <v>1.7423214612839153E-4</v>
      </c>
      <c r="C4414" s="9">
        <f>$E$4*Table154[[#This Row],[Potenza media oraria consumata normalizzata]]</f>
        <v>54.064234943639889</v>
      </c>
    </row>
    <row r="4415" spans="1:3" x14ac:dyDescent="0.3">
      <c r="A4415" s="4">
        <v>43649.875225925927</v>
      </c>
      <c r="B4415">
        <v>1.3215237979854159E-4</v>
      </c>
      <c r="C4415" s="9">
        <f>$E$4*Table154[[#This Row],[Potenza media oraria consumata normalizzata]]</f>
        <v>41.006883451487454</v>
      </c>
    </row>
    <row r="4416" spans="1:3" x14ac:dyDescent="0.3">
      <c r="A4416" s="4">
        <v>43649.916892650464</v>
      </c>
      <c r="B4416">
        <v>1.0392126712121678E-4</v>
      </c>
      <c r="C4416" s="9">
        <f>$E$4*Table154[[#This Row],[Potenza media oraria consumata normalizzata]]</f>
        <v>32.246769187713568</v>
      </c>
    </row>
    <row r="4417" spans="1:3" x14ac:dyDescent="0.3">
      <c r="A4417" s="4">
        <v>43649.958559375002</v>
      </c>
      <c r="B4417">
        <v>1.3995237751054725E-4</v>
      </c>
      <c r="C4417" s="9">
        <f>$E$4*Table154[[#This Row],[Potenza media oraria consumata normalizzata]]</f>
        <v>43.427222741522812</v>
      </c>
    </row>
    <row r="4418" spans="1:3" x14ac:dyDescent="0.3">
      <c r="A4418" s="4">
        <v>43650.000226099539</v>
      </c>
      <c r="B4418">
        <v>8.1184903007169271E-5</v>
      </c>
      <c r="C4418" s="9">
        <f>$E$4*Table154[[#This Row],[Potenza media oraria consumata normalizzata]]</f>
        <v>25.191675403124624</v>
      </c>
    </row>
    <row r="4419" spans="1:3" x14ac:dyDescent="0.3">
      <c r="A4419" s="4">
        <v>43650.041892824076</v>
      </c>
      <c r="B4419">
        <v>1.0113205554133465E-4</v>
      </c>
      <c r="C4419" s="9">
        <f>$E$4*Table154[[#This Row],[Potenza media oraria consumata normalizzata]]</f>
        <v>31.381276834476143</v>
      </c>
    </row>
    <row r="4420" spans="1:3" x14ac:dyDescent="0.3">
      <c r="A4420" s="4">
        <v>43650.083559548613</v>
      </c>
      <c r="B4420">
        <v>1.0069210500859176E-4</v>
      </c>
      <c r="C4420" s="9">
        <f>$E$4*Table154[[#This Row],[Potenza media oraria consumata normalizzata]]</f>
        <v>31.244760184166026</v>
      </c>
    </row>
    <row r="4421" spans="1:3" x14ac:dyDescent="0.3">
      <c r="A4421" s="4">
        <v>43650.12522627315</v>
      </c>
      <c r="B4421">
        <v>1.0430396117484186E-4</v>
      </c>
      <c r="C4421" s="9">
        <f>$E$4*Table154[[#This Row],[Potenza media oraria consumata normalizzata]]</f>
        <v>32.365519152553432</v>
      </c>
    </row>
    <row r="4422" spans="1:3" x14ac:dyDescent="0.3">
      <c r="A4422" s="4">
        <v>43650.166892997688</v>
      </c>
      <c r="B4422">
        <v>1.065753541148393E-4</v>
      </c>
      <c r="C4422" s="9">
        <f>$E$4*Table154[[#This Row],[Potenza media oraria consumata normalizzata]]</f>
        <v>33.070332381834632</v>
      </c>
    </row>
    <row r="4423" spans="1:3" x14ac:dyDescent="0.3">
      <c r="A4423" s="4">
        <v>43650.208559722225</v>
      </c>
      <c r="B4423">
        <v>1.3005439041636723E-4</v>
      </c>
      <c r="C4423" s="9">
        <f>$E$4*Table154[[#This Row],[Potenza media oraria consumata normalizzata]]</f>
        <v>40.355877346198753</v>
      </c>
    </row>
    <row r="4424" spans="1:3" x14ac:dyDescent="0.3">
      <c r="A4424" s="4">
        <v>43650.250226446762</v>
      </c>
      <c r="B4424">
        <v>1.415814704303796E-4</v>
      </c>
      <c r="C4424" s="9">
        <f>$E$4*Table154[[#This Row],[Potenza media oraria consumata normalizzata]]</f>
        <v>43.932730274546792</v>
      </c>
    </row>
    <row r="4425" spans="1:3" x14ac:dyDescent="0.3">
      <c r="A4425" s="4">
        <v>43650.291893171299</v>
      </c>
      <c r="B4425">
        <v>1.4761267230853502E-4</v>
      </c>
      <c r="C4425" s="9">
        <f>$E$4*Table154[[#This Row],[Potenza media oraria consumata normalizzata]]</f>
        <v>45.804212217338417</v>
      </c>
    </row>
    <row r="4426" spans="1:3" x14ac:dyDescent="0.3">
      <c r="A4426" s="4">
        <v>43650.333559895837</v>
      </c>
      <c r="B4426">
        <v>1.8265009200683395E-4</v>
      </c>
      <c r="C4426" s="9">
        <f>$E$4*Table154[[#This Row],[Potenza media oraria consumata normalizzata]]</f>
        <v>56.676323549720571</v>
      </c>
    </row>
    <row r="4427" spans="1:3" x14ac:dyDescent="0.3">
      <c r="A4427" s="4">
        <v>43650.375226620374</v>
      </c>
      <c r="B4427">
        <v>1.7035418922749761E-4</v>
      </c>
      <c r="C4427" s="9">
        <f>$E$4*Table154[[#This Row],[Potenza media oraria consumata normalizzata]]</f>
        <v>52.860904917292508</v>
      </c>
    </row>
    <row r="4428" spans="1:3" x14ac:dyDescent="0.3">
      <c r="A4428" s="4">
        <v>43650.416893344911</v>
      </c>
      <c r="B4428">
        <v>1.3049901255235703E-4</v>
      </c>
      <c r="C4428" s="9">
        <f>$E$4*Table154[[#This Row],[Potenza media oraria consumata normalizzata]]</f>
        <v>40.493843594996385</v>
      </c>
    </row>
    <row r="4429" spans="1:3" x14ac:dyDescent="0.3">
      <c r="A4429" s="4">
        <v>43650.458560069441</v>
      </c>
      <c r="B4429">
        <v>1.4559872765223991E-4</v>
      </c>
      <c r="C4429" s="9">
        <f>$E$4*Table154[[#This Row],[Potenza media oraria consumata normalizzata]]</f>
        <v>45.179285190490042</v>
      </c>
    </row>
    <row r="4430" spans="1:3" x14ac:dyDescent="0.3">
      <c r="A4430" s="4">
        <v>43650.500226793978</v>
      </c>
      <c r="B4430">
        <v>1.6081709277345963E-4</v>
      </c>
      <c r="C4430" s="9">
        <f>$E$4*Table154[[#This Row],[Potenza media oraria consumata normalizzata]]</f>
        <v>49.901543887604525</v>
      </c>
    </row>
    <row r="4431" spans="1:3" x14ac:dyDescent="0.3">
      <c r="A4431" s="4">
        <v>43650.541893518515</v>
      </c>
      <c r="B4431">
        <v>1.364358366553873E-4</v>
      </c>
      <c r="C4431" s="9">
        <f>$E$4*Table154[[#This Row],[Potenza media oraria consumata normalizzata]]</f>
        <v>42.336040114166678</v>
      </c>
    </row>
    <row r="4432" spans="1:3" x14ac:dyDescent="0.3">
      <c r="A4432" s="4">
        <v>43650.583560243052</v>
      </c>
      <c r="B4432">
        <v>1.5084998402155463E-4</v>
      </c>
      <c r="C4432" s="9">
        <f>$E$4*Table154[[#This Row],[Potenza media oraria consumata normalizzata]]</f>
        <v>46.808750041888402</v>
      </c>
    </row>
    <row r="4433" spans="1:3" x14ac:dyDescent="0.3">
      <c r="A4433" s="4">
        <v>43650.62522696759</v>
      </c>
      <c r="B4433">
        <v>1.8385732510486856E-4</v>
      </c>
      <c r="C4433" s="9">
        <f>$E$4*Table154[[#This Row],[Potenza media oraria consumata normalizzata]]</f>
        <v>57.050927980040711</v>
      </c>
    </row>
    <row r="4434" spans="1:3" x14ac:dyDescent="0.3">
      <c r="A4434" s="4">
        <v>43650.666893692127</v>
      </c>
      <c r="B4434">
        <v>1.368060308269639E-4</v>
      </c>
      <c r="C4434" s="9">
        <f>$E$4*Table154[[#This Row],[Potenza media oraria consumata normalizzata]]</f>
        <v>42.450911365606899</v>
      </c>
    </row>
    <row r="4435" spans="1:3" x14ac:dyDescent="0.3">
      <c r="A4435" s="4">
        <v>43650.708560416664</v>
      </c>
      <c r="B4435">
        <v>1.4093229323844386E-4</v>
      </c>
      <c r="C4435" s="9">
        <f>$E$4*Table154[[#This Row],[Potenza media oraria consumata normalizzata]]</f>
        <v>43.731290591889127</v>
      </c>
    </row>
    <row r="4436" spans="1:3" x14ac:dyDescent="0.3">
      <c r="A4436" s="4">
        <v>43650.750227141201</v>
      </c>
      <c r="B4436">
        <v>2.8366544957126108E-4</v>
      </c>
      <c r="C4436" s="9">
        <f>$E$4*Table154[[#This Row],[Potenza media oraria consumata normalizzata]]</f>
        <v>88.021389001962319</v>
      </c>
    </row>
    <row r="4437" spans="1:3" x14ac:dyDescent="0.3">
      <c r="A4437" s="4">
        <v>43650.791893865739</v>
      </c>
      <c r="B4437">
        <v>1.9508971067010652E-4</v>
      </c>
      <c r="C4437" s="9">
        <f>$E$4*Table154[[#This Row],[Potenza media oraria consumata normalizzata]]</f>
        <v>60.536337220934051</v>
      </c>
    </row>
    <row r="4438" spans="1:3" x14ac:dyDescent="0.3">
      <c r="A4438" s="4">
        <v>43650.833560590276</v>
      </c>
      <c r="B4438">
        <v>1.842806662762479E-4</v>
      </c>
      <c r="C4438" s="9">
        <f>$E$4*Table154[[#This Row],[Potenza media oraria consumata normalizzata]]</f>
        <v>57.182290745519722</v>
      </c>
    </row>
    <row r="4439" spans="1:3" x14ac:dyDescent="0.3">
      <c r="A4439" s="4">
        <v>43650.875227314813</v>
      </c>
      <c r="B4439">
        <v>2.1457648029060252E-4</v>
      </c>
      <c r="C4439" s="9">
        <f>$E$4*Table154[[#This Row],[Potenza media oraria consumata normalizzata]]</f>
        <v>66.583081834173967</v>
      </c>
    </row>
    <row r="4440" spans="1:3" x14ac:dyDescent="0.3">
      <c r="A4440" s="4">
        <v>43650.91689403935</v>
      </c>
      <c r="B4440">
        <v>1.6822375415075514E-4</v>
      </c>
      <c r="C4440" s="9">
        <f>$E$4*Table154[[#This Row],[Potenza media oraria consumata normalizzata]]</f>
        <v>52.199830912979323</v>
      </c>
    </row>
    <row r="4441" spans="1:3" x14ac:dyDescent="0.3">
      <c r="A4441" s="4">
        <v>43650.958560763887</v>
      </c>
      <c r="B4441">
        <v>1.2522387197827695E-4</v>
      </c>
      <c r="C4441" s="9">
        <f>$E$4*Table154[[#This Row],[Potenza media oraria consumata normalizzata]]</f>
        <v>38.856967474859339</v>
      </c>
    </row>
    <row r="4442" spans="1:3" x14ac:dyDescent="0.3">
      <c r="A4442" s="4">
        <v>43651.000227488425</v>
      </c>
      <c r="B4442">
        <v>9.3774856980194369E-5</v>
      </c>
      <c r="C4442" s="9">
        <f>$E$4*Table154[[#This Row],[Potenza media oraria consumata normalizzata]]</f>
        <v>29.098338120954313</v>
      </c>
    </row>
    <row r="4443" spans="1:3" x14ac:dyDescent="0.3">
      <c r="A4443" s="4">
        <v>43651.041894212962</v>
      </c>
      <c r="B4443">
        <v>1.1330193463343471E-4</v>
      </c>
      <c r="C4443" s="9">
        <f>$E$4*Table154[[#This Row],[Potenza media oraria consumata normalizzata]]</f>
        <v>35.157590316754792</v>
      </c>
    </row>
    <row r="4444" spans="1:3" x14ac:dyDescent="0.3">
      <c r="A4444" s="4">
        <v>43651.083560937499</v>
      </c>
      <c r="B4444">
        <v>1.1732408770009151E-4</v>
      </c>
      <c r="C4444" s="9">
        <f>$E$4*Table154[[#This Row],[Potenza media oraria consumata normalizzata]]</f>
        <v>36.405664413338393</v>
      </c>
    </row>
    <row r="4445" spans="1:3" x14ac:dyDescent="0.3">
      <c r="A4445" s="4">
        <v>43651.125227662036</v>
      </c>
      <c r="B4445">
        <v>9.2150486872045898E-5</v>
      </c>
      <c r="C4445" s="9">
        <f>$E$4*Table154[[#This Row],[Potenza media oraria consumata normalizzata]]</f>
        <v>28.594296076395842</v>
      </c>
    </row>
    <row r="4446" spans="1:3" x14ac:dyDescent="0.3">
      <c r="A4446" s="4">
        <v>43651.166894386573</v>
      </c>
      <c r="B4446">
        <v>1.1578580043086353E-4</v>
      </c>
      <c r="C4446" s="9">
        <f>$E$4*Table154[[#This Row],[Potenza media oraria consumata normalizzata]]</f>
        <v>35.928333873696957</v>
      </c>
    </row>
    <row r="4447" spans="1:3" x14ac:dyDescent="0.3">
      <c r="A4447" s="4">
        <v>43651.208561111111</v>
      </c>
      <c r="B4447">
        <v>1.3913039684678195E-4</v>
      </c>
      <c r="C4447" s="9">
        <f>$E$4*Table154[[#This Row],[Potenza media oraria consumata normalizzata]]</f>
        <v>43.172162141556441</v>
      </c>
    </row>
    <row r="4448" spans="1:3" x14ac:dyDescent="0.3">
      <c r="A4448" s="4">
        <v>43651.250227835648</v>
      </c>
      <c r="B4448">
        <v>1.5751202805962405E-4</v>
      </c>
      <c r="C4448" s="9">
        <f>$E$4*Table154[[#This Row],[Potenza media oraria consumata normalizzata]]</f>
        <v>48.875982306901342</v>
      </c>
    </row>
    <row r="4449" spans="1:3" x14ac:dyDescent="0.3">
      <c r="A4449" s="4">
        <v>43651.291894560185</v>
      </c>
      <c r="B4449">
        <v>1.8176842494949336E-4</v>
      </c>
      <c r="C4449" s="9">
        <f>$E$4*Table154[[#This Row],[Potenza media oraria consumata normalizzata]]</f>
        <v>56.40274226182779</v>
      </c>
    </row>
    <row r="4450" spans="1:3" x14ac:dyDescent="0.3">
      <c r="A4450" s="4">
        <v>43651.333561284722</v>
      </c>
      <c r="B4450">
        <v>1.3928804110144484E-4</v>
      </c>
      <c r="C4450" s="9">
        <f>$E$4*Table154[[#This Row],[Potenza media oraria consumata normalizzata]]</f>
        <v>43.221079153778334</v>
      </c>
    </row>
    <row r="4451" spans="1:3" x14ac:dyDescent="0.3">
      <c r="A4451" s="4">
        <v>43651.375228009259</v>
      </c>
      <c r="B4451">
        <v>1.4545315007949739E-4</v>
      </c>
      <c r="C4451" s="9">
        <f>$E$4*Table154[[#This Row],[Potenza media oraria consumata normalizzata]]</f>
        <v>45.13411246966804</v>
      </c>
    </row>
    <row r="4452" spans="1:3" x14ac:dyDescent="0.3">
      <c r="A4452" s="4">
        <v>43651.416894733797</v>
      </c>
      <c r="B4452">
        <v>1.5085233046734241E-4</v>
      </c>
      <c r="C4452" s="9">
        <f>$E$4*Table154[[#This Row],[Potenza media oraria consumata normalizzata]]</f>
        <v>46.809478144016353</v>
      </c>
    </row>
    <row r="4453" spans="1:3" x14ac:dyDescent="0.3">
      <c r="A4453" s="4">
        <v>43651.458561458334</v>
      </c>
      <c r="B4453">
        <v>2.0874591505400431E-4</v>
      </c>
      <c r="C4453" s="9">
        <f>$E$4*Table154[[#This Row],[Potenza media oraria consumata normalizzata]]</f>
        <v>64.773857441257533</v>
      </c>
    </row>
    <row r="4454" spans="1:3" x14ac:dyDescent="0.3">
      <c r="A4454" s="4">
        <v>43651.500228182871</v>
      </c>
      <c r="B4454">
        <v>1.8885012111785561E-4</v>
      </c>
      <c r="C4454" s="9">
        <f>$E$4*Table154[[#This Row],[Potenza media oraria consumata normalizzata]]</f>
        <v>58.600192582870598</v>
      </c>
    </row>
    <row r="4455" spans="1:3" x14ac:dyDescent="0.3">
      <c r="A4455" s="4">
        <v>43651.541894907408</v>
      </c>
      <c r="B4455">
        <v>1.7076844265219047E-4</v>
      </c>
      <c r="C4455" s="9">
        <f>$E$4*Table154[[#This Row],[Potenza media oraria consumata normalizzata]]</f>
        <v>52.989447754974705</v>
      </c>
    </row>
    <row r="4456" spans="1:3" x14ac:dyDescent="0.3">
      <c r="A4456" s="4">
        <v>43651.583561631945</v>
      </c>
      <c r="B4456">
        <v>1.5027800625616551E-4</v>
      </c>
      <c r="C4456" s="9">
        <f>$E$4*Table154[[#This Row],[Potenza media oraria consumata normalizzata]]</f>
        <v>46.631265341288156</v>
      </c>
    </row>
    <row r="4457" spans="1:3" x14ac:dyDescent="0.3">
      <c r="A4457" s="4">
        <v>43651.625228356483</v>
      </c>
      <c r="B4457">
        <v>1.4166295700241305E-4</v>
      </c>
      <c r="C4457" s="9">
        <f>$E$4*Table154[[#This Row],[Potenza media oraria consumata normalizzata]]</f>
        <v>43.958015557848768</v>
      </c>
    </row>
    <row r="4458" spans="1:3" x14ac:dyDescent="0.3">
      <c r="A4458" s="4">
        <v>43651.66689508102</v>
      </c>
      <c r="B4458">
        <v>1.5789366621624424E-4</v>
      </c>
      <c r="C4458" s="9">
        <f>$E$4*Table154[[#This Row],[Potenza media oraria consumata normalizzata]]</f>
        <v>48.99440462690059</v>
      </c>
    </row>
    <row r="4459" spans="1:3" x14ac:dyDescent="0.3">
      <c r="A4459" s="4">
        <v>43651.708561805557</v>
      </c>
      <c r="B4459">
        <v>1.3856417482155392E-4</v>
      </c>
      <c r="C4459" s="9">
        <f>$E$4*Table154[[#This Row],[Potenza media oraria consumata normalizzata]]</f>
        <v>42.996463447128178</v>
      </c>
    </row>
    <row r="4460" spans="1:3" x14ac:dyDescent="0.3">
      <c r="A4460" s="4">
        <v>43651.750228530094</v>
      </c>
      <c r="B4460">
        <v>3.1551644486746687E-4</v>
      </c>
      <c r="C4460" s="9">
        <f>$E$4*Table154[[#This Row],[Potenza media oraria consumata normalizzata]]</f>
        <v>97.904752842374975</v>
      </c>
    </row>
    <row r="4461" spans="1:3" x14ac:dyDescent="0.3">
      <c r="A4461" s="4">
        <v>43651.791895254632</v>
      </c>
      <c r="B4461">
        <v>2.1443754751810675E-4</v>
      </c>
      <c r="C4461" s="9">
        <f>$E$4*Table154[[#This Row],[Potenza media oraria consumata normalizzata]]</f>
        <v>66.539970994868526</v>
      </c>
    </row>
    <row r="4462" spans="1:3" x14ac:dyDescent="0.3">
      <c r="A4462" s="4">
        <v>43651.833561979169</v>
      </c>
      <c r="B4462">
        <v>1.8010020883083534E-4</v>
      </c>
      <c r="C4462" s="9">
        <f>$E$4*Table154[[#This Row],[Potenza media oraria consumata normalizzata]]</f>
        <v>55.885094800208208</v>
      </c>
    </row>
    <row r="4463" spans="1:3" x14ac:dyDescent="0.3">
      <c r="A4463" s="4">
        <v>43651.875228703706</v>
      </c>
      <c r="B4463">
        <v>1.725930960236324E-4</v>
      </c>
      <c r="C4463" s="9">
        <f>$E$4*Table154[[#This Row],[Potenza media oraria consumata normalizzata]]</f>
        <v>53.555637696133132</v>
      </c>
    </row>
    <row r="4464" spans="1:3" x14ac:dyDescent="0.3">
      <c r="A4464" s="4">
        <v>43651.916895428243</v>
      </c>
      <c r="B4464">
        <v>1.5255580220189507E-4</v>
      </c>
      <c r="C4464" s="9">
        <f>$E$4*Table154[[#This Row],[Potenza media oraria consumata normalizzata]]</f>
        <v>47.33806542324804</v>
      </c>
    </row>
    <row r="4465" spans="1:3" x14ac:dyDescent="0.3">
      <c r="A4465" s="4">
        <v>43651.95856215278</v>
      </c>
      <c r="B4465">
        <v>1.1727851951502051E-4</v>
      </c>
      <c r="C4465" s="9">
        <f>$E$4*Table154[[#This Row],[Potenza media oraria consumata normalizzata]]</f>
        <v>36.39152460551086</v>
      </c>
    </row>
    <row r="4466" spans="1:3" x14ac:dyDescent="0.3">
      <c r="A4466" s="4">
        <v>43652.000228877318</v>
      </c>
      <c r="B4466">
        <v>1.1625844850179331E-4</v>
      </c>
      <c r="C4466" s="9">
        <f>$E$4*Table154[[#This Row],[Potenza media oraria consumata normalizzata]]</f>
        <v>36.074996570106464</v>
      </c>
    </row>
    <row r="4467" spans="1:3" x14ac:dyDescent="0.3">
      <c r="A4467" s="4">
        <v>43652.041895601855</v>
      </c>
      <c r="B4467">
        <v>1.1429251730697708E-4</v>
      </c>
      <c r="C4467" s="9">
        <f>$E$4*Table154[[#This Row],[Potenza media oraria consumata normalizzata]]</f>
        <v>35.464968120354989</v>
      </c>
    </row>
    <row r="4468" spans="1:3" x14ac:dyDescent="0.3">
      <c r="A4468" s="4">
        <v>43652.083562326392</v>
      </c>
      <c r="B4468">
        <v>1.1030262595066477E-4</v>
      </c>
      <c r="C4468" s="9">
        <f>$E$4*Table154[[#This Row],[Potenza media oraria consumata normalizzata]]</f>
        <v>34.226904832491279</v>
      </c>
    </row>
    <row r="4469" spans="1:3" x14ac:dyDescent="0.3">
      <c r="A4469" s="4">
        <v>43652.125229050929</v>
      </c>
      <c r="B4469">
        <v>1.1484668777306465E-4</v>
      </c>
      <c r="C4469" s="9">
        <f>$E$4*Table154[[#This Row],[Potenza media oraria consumata normalizzata]]</f>
        <v>35.636927215981963</v>
      </c>
    </row>
    <row r="4470" spans="1:3" x14ac:dyDescent="0.3">
      <c r="A4470" s="4">
        <v>43652.166895775466</v>
      </c>
      <c r="B4470">
        <v>1.5024151985369317E-4</v>
      </c>
      <c r="C4470" s="9">
        <f>$E$4*Table154[[#This Row],[Potenza media oraria consumata normalizzata]]</f>
        <v>46.619943610600991</v>
      </c>
    </row>
    <row r="4471" spans="1:3" x14ac:dyDescent="0.3">
      <c r="A4471" s="4">
        <v>43652.208562500004</v>
      </c>
      <c r="B4471">
        <v>1.4459918401198076E-4</v>
      </c>
      <c r="C4471" s="9">
        <f>$E$4*Table154[[#This Row],[Potenza media oraria consumata normalizzata]]</f>
        <v>44.869126798917627</v>
      </c>
    </row>
    <row r="4472" spans="1:3" x14ac:dyDescent="0.3">
      <c r="A4472" s="4">
        <v>43652.250229224534</v>
      </c>
      <c r="B4472">
        <v>1.6798648409171424E-4</v>
      </c>
      <c r="C4472" s="9">
        <f>$E$4*Table154[[#This Row],[Potenza media oraria consumata normalizzata]]</f>
        <v>52.12620601365893</v>
      </c>
    </row>
    <row r="4473" spans="1:3" x14ac:dyDescent="0.3">
      <c r="A4473" s="4">
        <v>43652.291895949071</v>
      </c>
      <c r="B4473">
        <v>1.5736096908209896E-4</v>
      </c>
      <c r="C4473" s="9">
        <f>$E$4*Table154[[#This Row],[Potenza media oraria consumata normalizzata]]</f>
        <v>48.829108706175305</v>
      </c>
    </row>
    <row r="4474" spans="1:3" x14ac:dyDescent="0.3">
      <c r="A4474" s="4">
        <v>43652.333562673608</v>
      </c>
      <c r="B4474">
        <v>1.50389212355537E-4</v>
      </c>
      <c r="C4474" s="9">
        <f>$E$4*Table154[[#This Row],[Potenza media oraria consumata normalizzata]]</f>
        <v>46.66577259392313</v>
      </c>
    </row>
    <row r="4475" spans="1:3" x14ac:dyDescent="0.3">
      <c r="A4475" s="4">
        <v>43652.375229398145</v>
      </c>
      <c r="B4475">
        <v>1.8855721821536237E-4</v>
      </c>
      <c r="C4475" s="9">
        <f>$E$4*Table154[[#This Row],[Potenza media oraria consumata normalizzata]]</f>
        <v>58.509304812226944</v>
      </c>
    </row>
    <row r="4476" spans="1:3" x14ac:dyDescent="0.3">
      <c r="A4476" s="4">
        <v>43652.416896122682</v>
      </c>
      <c r="B4476">
        <v>1.8112870536045463E-4</v>
      </c>
      <c r="C4476" s="9">
        <f>$E$4*Table154[[#This Row],[Potenza media oraria consumata normalizzata]]</f>
        <v>56.204237273349072</v>
      </c>
    </row>
    <row r="4477" spans="1:3" x14ac:dyDescent="0.3">
      <c r="A4477" s="4">
        <v>43652.45856284722</v>
      </c>
      <c r="B4477">
        <v>1.6623046385966358E-4</v>
      </c>
      <c r="C4477" s="9">
        <f>$E$4*Table154[[#This Row],[Potenza media oraria consumata normalizzata]]</f>
        <v>51.581312935653607</v>
      </c>
    </row>
    <row r="4478" spans="1:3" x14ac:dyDescent="0.3">
      <c r="A4478" s="4">
        <v>43652.500229571757</v>
      </c>
      <c r="B4478">
        <v>1.9848898319992973E-4</v>
      </c>
      <c r="C4478" s="9">
        <f>$E$4*Table154[[#This Row],[Potenza media oraria consumata normalizzata]]</f>
        <v>61.591131486938195</v>
      </c>
    </row>
    <row r="4479" spans="1:3" x14ac:dyDescent="0.3">
      <c r="A4479" s="4">
        <v>43652.541896296294</v>
      </c>
      <c r="B4479">
        <v>1.7060405754529723E-4</v>
      </c>
      <c r="C4479" s="9">
        <f>$E$4*Table154[[#This Row],[Potenza media oraria consumata normalizzata]]</f>
        <v>52.938439056305732</v>
      </c>
    </row>
    <row r="4480" spans="1:3" x14ac:dyDescent="0.3">
      <c r="A4480" s="4">
        <v>43652.583563020831</v>
      </c>
      <c r="B4480">
        <v>1.3997553124369462E-4</v>
      </c>
      <c r="C4480" s="9">
        <f>$E$4*Table154[[#This Row],[Potenza media oraria consumata normalizzata]]</f>
        <v>43.434407344918441</v>
      </c>
    </row>
    <row r="4481" spans="1:3" x14ac:dyDescent="0.3">
      <c r="A4481" s="4">
        <v>43652.625229745368</v>
      </c>
      <c r="B4481">
        <v>1.5865345563998793E-4</v>
      </c>
      <c r="C4481" s="9">
        <f>$E$4*Table154[[#This Row],[Potenza media oraria consumata normalizzata]]</f>
        <v>49.230167285088257</v>
      </c>
    </row>
    <row r="4482" spans="1:3" x14ac:dyDescent="0.3">
      <c r="A4482" s="4">
        <v>43652.666896469906</v>
      </c>
      <c r="B4482">
        <v>2.0319660899740646E-4</v>
      </c>
      <c r="C4482" s="9">
        <f>$E$4*Table154[[#This Row],[Potenza media oraria consumata normalizzata]]</f>
        <v>63.051907771895223</v>
      </c>
    </row>
    <row r="4483" spans="1:3" x14ac:dyDescent="0.3">
      <c r="A4483" s="4">
        <v>43652.708563194443</v>
      </c>
      <c r="B4483">
        <v>2.0191654805090125E-4</v>
      </c>
      <c r="C4483" s="9">
        <f>$E$4*Table154[[#This Row],[Potenza media oraria consumata normalizzata]]</f>
        <v>62.654704860194656</v>
      </c>
    </row>
    <row r="4484" spans="1:3" x14ac:dyDescent="0.3">
      <c r="A4484" s="4">
        <v>43652.75022991898</v>
      </c>
      <c r="B4484">
        <v>2.6905420646332963E-4</v>
      </c>
      <c r="C4484" s="9">
        <f>$E$4*Table154[[#This Row],[Potenza media oraria consumata normalizzata]]</f>
        <v>83.487520265571177</v>
      </c>
    </row>
    <row r="4485" spans="1:3" x14ac:dyDescent="0.3">
      <c r="A4485" s="4">
        <v>43652.791896643517</v>
      </c>
      <c r="B4485">
        <v>2.2438812181119699E-4</v>
      </c>
      <c r="C4485" s="9">
        <f>$E$4*Table154[[#This Row],[Potenza media oraria consumata normalizzata]]</f>
        <v>69.62763419801442</v>
      </c>
    </row>
    <row r="4486" spans="1:3" x14ac:dyDescent="0.3">
      <c r="A4486" s="4">
        <v>43652.833563368054</v>
      </c>
      <c r="B4486">
        <v>2.2486627967994213E-4</v>
      </c>
      <c r="C4486" s="9">
        <f>$E$4*Table154[[#This Row],[Potenza media oraria consumata normalizzata]]</f>
        <v>69.776006584686044</v>
      </c>
    </row>
    <row r="4487" spans="1:3" x14ac:dyDescent="0.3">
      <c r="A4487" s="4">
        <v>43652.875230092592</v>
      </c>
      <c r="B4487">
        <v>1.7218551710333589E-4</v>
      </c>
      <c r="C4487" s="9">
        <f>$E$4*Table154[[#This Row],[Potenza media oraria consumata normalizzata]]</f>
        <v>53.429165957165125</v>
      </c>
    </row>
    <row r="4488" spans="1:3" x14ac:dyDescent="0.3">
      <c r="A4488" s="4">
        <v>43652.916896817129</v>
      </c>
      <c r="B4488">
        <v>1.2835493824372209E-4</v>
      </c>
      <c r="C4488" s="9">
        <f>$E$4*Table154[[#This Row],[Potenza media oraria consumata normalizzata]]</f>
        <v>39.828537337026965</v>
      </c>
    </row>
    <row r="4489" spans="1:3" x14ac:dyDescent="0.3">
      <c r="A4489" s="4">
        <v>43652.958563541666</v>
      </c>
      <c r="B4489">
        <v>1.2999283595008528E-4</v>
      </c>
      <c r="C4489" s="9">
        <f>$E$4*Table154[[#This Row],[Potenza media oraria consumata normalizzata]]</f>
        <v>40.33677699531146</v>
      </c>
    </row>
    <row r="4490" spans="1:3" x14ac:dyDescent="0.3">
      <c r="A4490" s="4">
        <v>43653.000230266203</v>
      </c>
      <c r="B4490">
        <v>8.1418651689808914E-5</v>
      </c>
      <c r="C4490" s="9">
        <f>$E$4*Table154[[#This Row],[Potenza media oraria consumata normalizzata]]</f>
        <v>25.264207619347705</v>
      </c>
    </row>
    <row r="4491" spans="1:3" x14ac:dyDescent="0.3">
      <c r="A4491" s="4">
        <v>43653.04189699074</v>
      </c>
      <c r="B4491">
        <v>1.041036131721623E-4</v>
      </c>
      <c r="C4491" s="9">
        <f>$E$4*Table154[[#This Row],[Potenza media oraria consumata normalizzata]]</f>
        <v>32.303351167321964</v>
      </c>
    </row>
    <row r="4492" spans="1:3" x14ac:dyDescent="0.3">
      <c r="A4492" s="4">
        <v>43653.083563715278</v>
      </c>
      <c r="B4492">
        <v>1.0846007894400066E-4</v>
      </c>
      <c r="C4492" s="9">
        <f>$E$4*Table154[[#This Row],[Potenza media oraria consumata normalizzata]]</f>
        <v>33.655162496323406</v>
      </c>
    </row>
    <row r="4493" spans="1:3" x14ac:dyDescent="0.3">
      <c r="A4493" s="4">
        <v>43653.125230439815</v>
      </c>
      <c r="B4493">
        <v>1.0576435347030931E-4</v>
      </c>
      <c r="C4493" s="9">
        <f>$E$4*Table154[[#This Row],[Potenza media oraria consumata normalizzata]]</f>
        <v>32.818678881836981</v>
      </c>
    </row>
    <row r="4494" spans="1:3" x14ac:dyDescent="0.3">
      <c r="A4494" s="4">
        <v>43653.166897164352</v>
      </c>
      <c r="B4494">
        <v>1.2837352207283073E-4</v>
      </c>
      <c r="C4494" s="9">
        <f>$E$4*Table154[[#This Row],[Potenza media oraria consumata normalizzata]]</f>
        <v>39.834303899199377</v>
      </c>
    </row>
    <row r="4495" spans="1:3" x14ac:dyDescent="0.3">
      <c r="A4495" s="4">
        <v>43653.208563888889</v>
      </c>
      <c r="B4495">
        <v>1.3645879426203746E-4</v>
      </c>
      <c r="C4495" s="9">
        <f>$E$4*Table154[[#This Row],[Potenza media oraria consumata normalizzata]]</f>
        <v>42.343163859510227</v>
      </c>
    </row>
    <row r="4496" spans="1:3" x14ac:dyDescent="0.3">
      <c r="A4496" s="4">
        <v>43653.250230613427</v>
      </c>
      <c r="B4496">
        <v>1.4711422635293762E-4</v>
      </c>
      <c r="C4496" s="9">
        <f>$E$4*Table154[[#This Row],[Potenza media oraria consumata normalizzata]]</f>
        <v>45.649544437316543</v>
      </c>
    </row>
    <row r="4497" spans="1:3" x14ac:dyDescent="0.3">
      <c r="A4497" s="4">
        <v>43653.291897337964</v>
      </c>
      <c r="B4497">
        <v>1.254520466207116E-4</v>
      </c>
      <c r="C4497" s="9">
        <f>$E$4*Table154[[#This Row],[Potenza media oraria consumata normalizzata]]</f>
        <v>38.927770066406808</v>
      </c>
    </row>
    <row r="4498" spans="1:3" x14ac:dyDescent="0.3">
      <c r="A4498" s="4">
        <v>43653.333564062501</v>
      </c>
      <c r="B4498">
        <v>1.6006936431835602E-4</v>
      </c>
      <c r="C4498" s="9">
        <f>$E$4*Table154[[#This Row],[Potenza media oraria consumata normalizzata]]</f>
        <v>49.66952374798587</v>
      </c>
    </row>
    <row r="4499" spans="1:3" x14ac:dyDescent="0.3">
      <c r="A4499" s="4">
        <v>43653.375230787038</v>
      </c>
      <c r="B4499">
        <v>1.4995627967082838E-4</v>
      </c>
      <c r="C4499" s="9">
        <f>$E$4*Table154[[#This Row],[Potenza media oraria consumata normalizzata]]</f>
        <v>46.531433581858046</v>
      </c>
    </row>
    <row r="4500" spans="1:3" x14ac:dyDescent="0.3">
      <c r="A4500" s="4">
        <v>43653.416897511575</v>
      </c>
      <c r="B4500">
        <v>1.5728421916383592E-4</v>
      </c>
      <c r="C4500" s="9">
        <f>$E$4*Table154[[#This Row],[Potenza media oraria consumata normalizzata]]</f>
        <v>48.805293206538288</v>
      </c>
    </row>
    <row r="4501" spans="1:3" x14ac:dyDescent="0.3">
      <c r="A4501" s="4">
        <v>43653.458564236113</v>
      </c>
      <c r="B4501">
        <v>1.6972008511255727E-4</v>
      </c>
      <c r="C4501" s="9">
        <f>$E$4*Table154[[#This Row],[Potenza media oraria consumata normalizzata]]</f>
        <v>52.664142410426521</v>
      </c>
    </row>
    <row r="4502" spans="1:3" x14ac:dyDescent="0.3">
      <c r="A4502" s="4">
        <v>43653.50023096065</v>
      </c>
      <c r="B4502">
        <v>1.746335935611959E-4</v>
      </c>
      <c r="C4502" s="9">
        <f>$E$4*Table154[[#This Row],[Potenza media oraria consumata normalizzata]]</f>
        <v>54.188804082039091</v>
      </c>
    </row>
    <row r="4503" spans="1:3" x14ac:dyDescent="0.3">
      <c r="A4503" s="4">
        <v>43653.541897685187</v>
      </c>
      <c r="B4503">
        <v>1.2376002370190643E-4</v>
      </c>
      <c r="C4503" s="9">
        <f>$E$4*Table154[[#This Row],[Potenza media oraria consumata normalizzata]]</f>
        <v>38.402735354701562</v>
      </c>
    </row>
    <row r="4504" spans="1:3" x14ac:dyDescent="0.3">
      <c r="A4504" s="4">
        <v>43653.583564409724</v>
      </c>
      <c r="B4504">
        <v>1.1186855614513764E-4</v>
      </c>
      <c r="C4504" s="9">
        <f>$E$4*Table154[[#This Row],[Potenza media oraria consumata normalizzata]]</f>
        <v>34.712812971836208</v>
      </c>
    </row>
    <row r="4505" spans="1:3" x14ac:dyDescent="0.3">
      <c r="A4505" s="4">
        <v>43653.625231134261</v>
      </c>
      <c r="B4505">
        <v>1.5360610440655429E-4</v>
      </c>
      <c r="C4505" s="9">
        <f>$E$4*Table154[[#This Row],[Potenza media oraria consumata normalizzata]]</f>
        <v>47.663974197353795</v>
      </c>
    </row>
    <row r="4506" spans="1:3" x14ac:dyDescent="0.3">
      <c r="A4506" s="4">
        <v>43653.666897858799</v>
      </c>
      <c r="B4506">
        <v>1.7663385353889303E-4</v>
      </c>
      <c r="C4506" s="9">
        <f>$E$4*Table154[[#This Row],[Potenza media oraria consumata normalizzata]]</f>
        <v>54.809484753118511</v>
      </c>
    </row>
    <row r="4507" spans="1:3" x14ac:dyDescent="0.3">
      <c r="A4507" s="4">
        <v>43653.708564583336</v>
      </c>
      <c r="B4507">
        <v>1.7241042196722162E-4</v>
      </c>
      <c r="C4507" s="9">
        <f>$E$4*Table154[[#This Row],[Potenza media oraria consumata normalizzata]]</f>
        <v>53.498953936428869</v>
      </c>
    </row>
    <row r="4508" spans="1:3" x14ac:dyDescent="0.3">
      <c r="A4508" s="4">
        <v>43653.750231307873</v>
      </c>
      <c r="B4508">
        <v>1.6387857161248516E-4</v>
      </c>
      <c r="C4508" s="9">
        <f>$E$4*Table154[[#This Row],[Potenza media oraria consumata normalizzata]]</f>
        <v>50.851520771354146</v>
      </c>
    </row>
    <row r="4509" spans="1:3" x14ac:dyDescent="0.3">
      <c r="A4509" s="4">
        <v>43653.79189803241</v>
      </c>
      <c r="B4509">
        <v>2.4587239932293941E-4</v>
      </c>
      <c r="C4509" s="9">
        <f>$E$4*Table154[[#This Row],[Potenza media oraria consumata normalizzata]]</f>
        <v>76.294205509908096</v>
      </c>
    </row>
    <row r="4510" spans="1:3" x14ac:dyDescent="0.3">
      <c r="A4510" s="4">
        <v>43653.833564756947</v>
      </c>
      <c r="B4510">
        <v>1.9523389886093748E-4</v>
      </c>
      <c r="C4510" s="9">
        <f>$E$4*Table154[[#This Row],[Potenza media oraria consumata normalizzata]]</f>
        <v>60.581078816548903</v>
      </c>
    </row>
    <row r="4511" spans="1:3" x14ac:dyDescent="0.3">
      <c r="A4511" s="4">
        <v>43653.875231481485</v>
      </c>
      <c r="B4511">
        <v>1.6261273316601834E-4</v>
      </c>
      <c r="C4511" s="9">
        <f>$E$4*Table154[[#This Row],[Potenza media oraria consumata normalizzata]]</f>
        <v>50.458731101415495</v>
      </c>
    </row>
    <row r="4512" spans="1:3" x14ac:dyDescent="0.3">
      <c r="A4512" s="4">
        <v>43653.916898206022</v>
      </c>
      <c r="B4512">
        <v>1.3757068078491287E-4</v>
      </c>
      <c r="C4512" s="9">
        <f>$E$4*Table154[[#This Row],[Potenza media oraria consumata normalizzata]]</f>
        <v>42.688182247558466</v>
      </c>
    </row>
    <row r="4513" spans="1:3" x14ac:dyDescent="0.3">
      <c r="A4513" s="4">
        <v>43653.958564930559</v>
      </c>
      <c r="B4513">
        <v>1.103964781369844E-4</v>
      </c>
      <c r="C4513" s="9">
        <f>$E$4*Table154[[#This Row],[Potenza media oraria consumata normalizzata]]</f>
        <v>34.256027165906261</v>
      </c>
    </row>
    <row r="4514" spans="1:3" x14ac:dyDescent="0.3">
      <c r="A4514" s="4">
        <v>43654.000231655089</v>
      </c>
      <c r="B4514">
        <v>9.0522719737493954E-5</v>
      </c>
      <c r="C4514" s="9">
        <f>$E$4*Table154[[#This Row],[Potenza media oraria consumata normalizzata]]</f>
        <v>28.089199934544375</v>
      </c>
    </row>
    <row r="4515" spans="1:3" x14ac:dyDescent="0.3">
      <c r="A4515" s="4">
        <v>43654.041898379626</v>
      </c>
      <c r="B4515">
        <v>1.0298207324365875E-4</v>
      </c>
      <c r="C4515" s="9">
        <f>$E$4*Table154[[#This Row],[Potenza media oraria consumata normalizzata]]</f>
        <v>31.955337327507308</v>
      </c>
    </row>
    <row r="4516" spans="1:3" x14ac:dyDescent="0.3">
      <c r="A4516" s="4">
        <v>43654.083565104163</v>
      </c>
      <c r="B4516">
        <v>1.0575756890145948E-4</v>
      </c>
      <c r="C4516" s="9">
        <f>$E$4*Table154[[#This Row],[Potenza media oraria consumata normalizzata]]</f>
        <v>32.816573630122875</v>
      </c>
    </row>
    <row r="4517" spans="1:3" x14ac:dyDescent="0.3">
      <c r="A4517" s="4">
        <v>43654.125231828701</v>
      </c>
      <c r="B4517">
        <v>1.0088843768210447E-4</v>
      </c>
      <c r="C4517" s="9">
        <f>$E$4*Table154[[#This Row],[Potenza media oraria consumata normalizzata]]</f>
        <v>31.305682212757016</v>
      </c>
    </row>
    <row r="4518" spans="1:3" x14ac:dyDescent="0.3">
      <c r="A4518" s="4">
        <v>43654.166898553238</v>
      </c>
      <c r="B4518">
        <v>1.1782175083492824E-4</v>
      </c>
      <c r="C4518" s="9">
        <f>$E$4*Table154[[#This Row],[Potenza media oraria consumata normalizzata]]</f>
        <v>36.560089284078231</v>
      </c>
    </row>
    <row r="4519" spans="1:3" x14ac:dyDescent="0.3">
      <c r="A4519" s="4">
        <v>43654.208565277775</v>
      </c>
      <c r="B4519">
        <v>1.559151646457969E-4</v>
      </c>
      <c r="C4519" s="9">
        <f>$E$4*Table154[[#This Row],[Potenza media oraria consumata normalizzata]]</f>
        <v>48.38047558959078</v>
      </c>
    </row>
    <row r="4520" spans="1:3" x14ac:dyDescent="0.3">
      <c r="A4520" s="4">
        <v>43654.250232002312</v>
      </c>
      <c r="B4520">
        <v>1.5407209017683946E-4</v>
      </c>
      <c r="C4520" s="9">
        <f>$E$4*Table154[[#This Row],[Potenza media oraria consumata normalizzata]]</f>
        <v>47.808569581873286</v>
      </c>
    </row>
    <row r="4521" spans="1:3" x14ac:dyDescent="0.3">
      <c r="A4521" s="4">
        <v>43654.291898726849</v>
      </c>
      <c r="B4521">
        <v>1.7056299074110694E-4</v>
      </c>
      <c r="C4521" s="9">
        <f>$E$4*Table154[[#This Row],[Potenza media oraria consumata normalizzata]]</f>
        <v>52.925696026965483</v>
      </c>
    </row>
    <row r="4522" spans="1:3" x14ac:dyDescent="0.3">
      <c r="A4522" s="4">
        <v>43654.333565451387</v>
      </c>
      <c r="B4522">
        <v>1.7262455346272459E-4</v>
      </c>
      <c r="C4522" s="9">
        <f>$E$4*Table154[[#This Row],[Potenza media oraria consumata normalizzata]]</f>
        <v>53.565398939483444</v>
      </c>
    </row>
    <row r="4523" spans="1:3" x14ac:dyDescent="0.3">
      <c r="A4523" s="4">
        <v>43654.375232175924</v>
      </c>
      <c r="B4523">
        <v>1.6239032071609634E-4</v>
      </c>
      <c r="C4523" s="9">
        <f>$E$4*Table154[[#This Row],[Potenza media oraria consumata normalizzata]]</f>
        <v>50.389716518204693</v>
      </c>
    </row>
    <row r="4524" spans="1:3" x14ac:dyDescent="0.3">
      <c r="A4524" s="4">
        <v>43654.416898900461</v>
      </c>
      <c r="B4524">
        <v>1.5538969979722123E-4</v>
      </c>
      <c r="C4524" s="9">
        <f>$E$4*Table154[[#This Row],[Potenza media oraria consumata normalizzata]]</f>
        <v>48.217423847077747</v>
      </c>
    </row>
    <row r="4525" spans="1:3" x14ac:dyDescent="0.3">
      <c r="A4525" s="4">
        <v>43654.458565624998</v>
      </c>
      <c r="B4525">
        <v>1.5072468442928544E-4</v>
      </c>
      <c r="C4525" s="9">
        <f>$E$4*Table154[[#This Row],[Potenza media oraria consumata normalizzata]]</f>
        <v>46.769869578407274</v>
      </c>
    </row>
    <row r="4526" spans="1:3" x14ac:dyDescent="0.3">
      <c r="A4526" s="4">
        <v>43654.500232349536</v>
      </c>
      <c r="B4526">
        <v>1.6588607321924262E-4</v>
      </c>
      <c r="C4526" s="9">
        <f>$E$4*Table154[[#This Row],[Potenza media oraria consumata normalizzata]]</f>
        <v>51.474448519930981</v>
      </c>
    </row>
    <row r="4527" spans="1:3" x14ac:dyDescent="0.3">
      <c r="A4527" s="4">
        <v>43654.541899074073</v>
      </c>
      <c r="B4527">
        <v>1.5271716853595981E-4</v>
      </c>
      <c r="C4527" s="9">
        <f>$E$4*Table154[[#This Row],[Potenza media oraria consumata normalizzata]]</f>
        <v>47.388137396708331</v>
      </c>
    </row>
    <row r="4528" spans="1:3" x14ac:dyDescent="0.3">
      <c r="A4528" s="4">
        <v>43654.58356579861</v>
      </c>
      <c r="B4528">
        <v>1.5746803029406068E-4</v>
      </c>
      <c r="C4528" s="9">
        <f>$E$4*Table154[[#This Row],[Potenza media oraria consumata normalizzata]]</f>
        <v>48.862329800247032</v>
      </c>
    </row>
    <row r="4529" spans="1:3" x14ac:dyDescent="0.3">
      <c r="A4529" s="4">
        <v>43654.625232523147</v>
      </c>
      <c r="B4529">
        <v>1.3126628760147923E-4</v>
      </c>
      <c r="C4529" s="9">
        <f>$E$4*Table154[[#This Row],[Potenza media oraria consumata normalizzata]]</f>
        <v>40.731929042739004</v>
      </c>
    </row>
    <row r="4530" spans="1:3" x14ac:dyDescent="0.3">
      <c r="A4530" s="4">
        <v>43654.666899247684</v>
      </c>
      <c r="B4530">
        <v>1.5254716180979793E-4</v>
      </c>
      <c r="C4530" s="9">
        <f>$E$4*Table154[[#This Row],[Potenza media oraria consumata normalizzata]]</f>
        <v>47.335384309580299</v>
      </c>
    </row>
    <row r="4531" spans="1:3" x14ac:dyDescent="0.3">
      <c r="A4531" s="4">
        <v>43654.708565972222</v>
      </c>
      <c r="B4531">
        <v>2.188043256373867E-4</v>
      </c>
      <c r="C4531" s="9">
        <f>$E$4*Table154[[#This Row],[Potenza media oraria consumata normalizzata]]</f>
        <v>67.894982245281099</v>
      </c>
    </row>
    <row r="4532" spans="1:3" x14ac:dyDescent="0.3">
      <c r="A4532" s="4">
        <v>43654.750232696759</v>
      </c>
      <c r="B4532">
        <v>2.6436712352644005E-4</v>
      </c>
      <c r="C4532" s="9">
        <f>$E$4*Table154[[#This Row],[Potenza media oraria consumata normalizzata]]</f>
        <v>82.033118430254348</v>
      </c>
    </row>
    <row r="4533" spans="1:3" x14ac:dyDescent="0.3">
      <c r="A4533" s="4">
        <v>43654.791899421296</v>
      </c>
      <c r="B4533">
        <v>2.4334647051856942E-4</v>
      </c>
      <c r="C4533" s="9">
        <f>$E$4*Table154[[#This Row],[Potenza media oraria consumata normalizzata]]</f>
        <v>75.51040980191209</v>
      </c>
    </row>
    <row r="4534" spans="1:3" x14ac:dyDescent="0.3">
      <c r="A4534" s="4">
        <v>43654.833566145833</v>
      </c>
      <c r="B4534">
        <v>1.9395263336496009E-4</v>
      </c>
      <c r="C4534" s="9">
        <f>$E$4*Table154[[#This Row],[Potenza media oraria consumata normalizzata]]</f>
        <v>60.183502133147115</v>
      </c>
    </row>
    <row r="4535" spans="1:3" x14ac:dyDescent="0.3">
      <c r="A4535" s="4">
        <v>43654.87523287037</v>
      </c>
      <c r="B4535">
        <v>1.561132815665821E-4</v>
      </c>
      <c r="C4535" s="9">
        <f>$E$4*Table154[[#This Row],[Potenza media oraria consumata normalizzata]]</f>
        <v>48.44195127011043</v>
      </c>
    </row>
    <row r="4536" spans="1:3" x14ac:dyDescent="0.3">
      <c r="A4536" s="4">
        <v>43654.916899594908</v>
      </c>
      <c r="B4536">
        <v>1.2020047202225785E-4</v>
      </c>
      <c r="C4536" s="9">
        <f>$E$4*Table154[[#This Row],[Potenza media oraria consumata normalizzata]]</f>
        <v>37.298206468506613</v>
      </c>
    </row>
    <row r="4537" spans="1:3" x14ac:dyDescent="0.3">
      <c r="A4537" s="4">
        <v>43654.958566319445</v>
      </c>
      <c r="B4537">
        <v>1.1042488217110586E-4</v>
      </c>
      <c r="C4537" s="9">
        <f>$E$4*Table154[[#This Row],[Potenza media oraria consumata normalizzata]]</f>
        <v>34.264840937694146</v>
      </c>
    </row>
    <row r="4538" spans="1:3" x14ac:dyDescent="0.3">
      <c r="A4538" s="4">
        <v>43655.000233043982</v>
      </c>
      <c r="B4538">
        <v>1.1800217617897428E-4</v>
      </c>
      <c r="C4538" s="9">
        <f>$E$4*Table154[[#This Row],[Potenza media oraria consumata normalizzata]]</f>
        <v>36.61607526833572</v>
      </c>
    </row>
    <row r="4539" spans="1:3" x14ac:dyDescent="0.3">
      <c r="A4539" s="4">
        <v>43655.041899768519</v>
      </c>
      <c r="B4539">
        <v>9.2924395566852257E-5</v>
      </c>
      <c r="C4539" s="9">
        <f>$E$4*Table154[[#This Row],[Potenza media oraria consumata normalizzata]]</f>
        <v>28.834439944394255</v>
      </c>
    </row>
    <row r="4540" spans="1:3" x14ac:dyDescent="0.3">
      <c r="A4540" s="4">
        <v>43655.083566493056</v>
      </c>
      <c r="B4540">
        <v>8.4898706005122256E-5</v>
      </c>
      <c r="C4540" s="9">
        <f>$E$4*Table154[[#This Row],[Potenza media oraria consumata normalizzata]]</f>
        <v>26.344068473389434</v>
      </c>
    </row>
    <row r="4541" spans="1:3" x14ac:dyDescent="0.3">
      <c r="A4541" s="4">
        <v>43655.125233217594</v>
      </c>
      <c r="B4541">
        <v>1.0865352490556922E-4</v>
      </c>
      <c r="C4541" s="9">
        <f>$E$4*Table154[[#This Row],[Potenza media oraria consumata normalizzata]]</f>
        <v>33.715188778198133</v>
      </c>
    </row>
    <row r="4542" spans="1:3" x14ac:dyDescent="0.3">
      <c r="A4542" s="4">
        <v>43655.166899942131</v>
      </c>
      <c r="B4542">
        <v>1.1090481809428545E-4</v>
      </c>
      <c r="C4542" s="9">
        <f>$E$4*Table154[[#This Row],[Potenza media oraria consumata normalizzata]]</f>
        <v>34.413765054656778</v>
      </c>
    </row>
    <row r="4543" spans="1:3" x14ac:dyDescent="0.3">
      <c r="A4543" s="4">
        <v>43655.208566666668</v>
      </c>
      <c r="B4543">
        <v>1.4778792229907132E-4</v>
      </c>
      <c r="C4543" s="9">
        <f>$E$4*Table154[[#This Row],[Potenza media oraria consumata normalizzata]]</f>
        <v>45.858592289401827</v>
      </c>
    </row>
    <row r="4544" spans="1:3" x14ac:dyDescent="0.3">
      <c r="A4544" s="4">
        <v>43655.250233391205</v>
      </c>
      <c r="B4544">
        <v>1.2001580166736804E-4</v>
      </c>
      <c r="C4544" s="9">
        <f>$E$4*Table154[[#This Row],[Potenza media oraria consumata normalizzata]]</f>
        <v>37.240903257384304</v>
      </c>
    </row>
    <row r="4545" spans="1:3" x14ac:dyDescent="0.3">
      <c r="A4545" s="4">
        <v>43655.291900115742</v>
      </c>
      <c r="B4545">
        <v>1.3193171599557287E-4</v>
      </c>
      <c r="C4545" s="9">
        <f>$E$4*Table154[[#This Row],[Potenza media oraria consumata normalizzata]]</f>
        <v>40.938411473426264</v>
      </c>
    </row>
    <row r="4546" spans="1:3" x14ac:dyDescent="0.3">
      <c r="A4546" s="4">
        <v>43655.33356684028</v>
      </c>
      <c r="B4546">
        <v>1.3124078976303716E-4</v>
      </c>
      <c r="C4546" s="9">
        <f>$E$4*Table154[[#This Row],[Potenza media oraria consumata normalizzata]]</f>
        <v>40.724017063470434</v>
      </c>
    </row>
    <row r="4547" spans="1:3" x14ac:dyDescent="0.3">
      <c r="A4547" s="4">
        <v>43655.375233564817</v>
      </c>
      <c r="B4547">
        <v>1.3916441075253531E-4</v>
      </c>
      <c r="C4547" s="9">
        <f>$E$4*Table154[[#This Row],[Potenza media oraria consumata normalizzata]]</f>
        <v>43.182716656511708</v>
      </c>
    </row>
    <row r="4548" spans="1:3" x14ac:dyDescent="0.3">
      <c r="A4548" s="4">
        <v>43655.416900289354</v>
      </c>
      <c r="B4548">
        <v>1.3952162430216412E-4</v>
      </c>
      <c r="C4548" s="9">
        <f>$E$4*Table154[[#This Row],[Potenza media oraria consumata normalizzata]]</f>
        <v>43.293560020961529</v>
      </c>
    </row>
    <row r="4549" spans="1:3" x14ac:dyDescent="0.3">
      <c r="A4549" s="4">
        <v>43655.458567013891</v>
      </c>
      <c r="B4549">
        <v>1.7939702739802366E-4</v>
      </c>
      <c r="C4549" s="9">
        <f>$E$4*Table154[[#This Row],[Potenza media oraria consumata normalizzata]]</f>
        <v>55.666897601606742</v>
      </c>
    </row>
    <row r="4550" spans="1:3" x14ac:dyDescent="0.3">
      <c r="A4550" s="4">
        <v>43655.500233738429</v>
      </c>
      <c r="B4550">
        <v>1.5962425249114139E-4</v>
      </c>
      <c r="C4550" s="9">
        <f>$E$4*Table154[[#This Row],[Potenza media oraria consumata normalizzata]]</f>
        <v>49.531405548001175</v>
      </c>
    </row>
    <row r="4551" spans="1:3" x14ac:dyDescent="0.3">
      <c r="A4551" s="4">
        <v>43655.541900462966</v>
      </c>
      <c r="B4551">
        <v>1.3286337339933193E-4</v>
      </c>
      <c r="C4551" s="9">
        <f>$E$4*Table154[[#This Row],[Potenza media oraria consumata normalizzata]]</f>
        <v>41.227504765812697</v>
      </c>
    </row>
    <row r="4552" spans="1:3" x14ac:dyDescent="0.3">
      <c r="A4552" s="4">
        <v>43655.583567187503</v>
      </c>
      <c r="B4552">
        <v>1.4955718102552642E-4</v>
      </c>
      <c r="C4552" s="9">
        <f>$E$4*Table154[[#This Row],[Potenza media oraria consumata normalizzata]]</f>
        <v>46.407593272220844</v>
      </c>
    </row>
    <row r="4553" spans="1:3" x14ac:dyDescent="0.3">
      <c r="A4553" s="4">
        <v>43655.62523391204</v>
      </c>
      <c r="B4553">
        <v>1.3467577153291347E-4</v>
      </c>
      <c r="C4553" s="9">
        <f>$E$4*Table154[[#This Row],[Potenza media oraria consumata normalizzata]]</f>
        <v>41.789891906663051</v>
      </c>
    </row>
    <row r="4554" spans="1:3" x14ac:dyDescent="0.3">
      <c r="A4554" s="4">
        <v>43655.666900636577</v>
      </c>
      <c r="B4554">
        <v>1.1694300174716194E-4</v>
      </c>
      <c r="C4554" s="9">
        <f>$E$4*Table154[[#This Row],[Potenza media oraria consumata normalizzata]]</f>
        <v>36.287413442144349</v>
      </c>
    </row>
    <row r="4555" spans="1:3" x14ac:dyDescent="0.3">
      <c r="A4555" s="4">
        <v>43655.708567361115</v>
      </c>
      <c r="B4555">
        <v>1.759379598535577E-4</v>
      </c>
      <c r="C4555" s="9">
        <f>$E$4*Table154[[#This Row],[Potenza media oraria consumata normalizzata]]</f>
        <v>54.593548942558954</v>
      </c>
    </row>
    <row r="4556" spans="1:3" x14ac:dyDescent="0.3">
      <c r="A4556" s="4">
        <v>43655.750234085652</v>
      </c>
      <c r="B4556">
        <v>1.8341630342328172E-4</v>
      </c>
      <c r="C4556" s="9">
        <f>$E$4*Table154[[#This Row],[Potenza media oraria consumata normalizzata]]</f>
        <v>56.914078952244317</v>
      </c>
    </row>
    <row r="4557" spans="1:3" x14ac:dyDescent="0.3">
      <c r="A4557" s="4">
        <v>43655.791900810182</v>
      </c>
      <c r="B4557">
        <v>1.7117163222083351E-4</v>
      </c>
      <c r="C4557" s="9">
        <f>$E$4*Table154[[#This Row],[Potenza media oraria consumata normalizzata]]</f>
        <v>53.114557478124638</v>
      </c>
    </row>
    <row r="4558" spans="1:3" x14ac:dyDescent="0.3">
      <c r="A4558" s="4">
        <v>43655.833567534719</v>
      </c>
      <c r="B4558">
        <v>1.8880064577631451E-4</v>
      </c>
      <c r="C4558" s="9">
        <f>$E$4*Table154[[#This Row],[Potenza media oraria consumata normalizzata]]</f>
        <v>58.58484038439039</v>
      </c>
    </row>
    <row r="4559" spans="1:3" x14ac:dyDescent="0.3">
      <c r="A4559" s="4">
        <v>43655.875234259256</v>
      </c>
      <c r="B4559">
        <v>1.838422765639417E-4</v>
      </c>
      <c r="C4559" s="9">
        <f>$E$4*Table154[[#This Row],[Potenza media oraria consumata normalizzata]]</f>
        <v>57.046258417791108</v>
      </c>
    </row>
    <row r="4560" spans="1:3" x14ac:dyDescent="0.3">
      <c r="A4560" s="4">
        <v>43655.916900983793</v>
      </c>
      <c r="B4560">
        <v>1.6766293610947543E-4</v>
      </c>
      <c r="C4560" s="9">
        <f>$E$4*Table154[[#This Row],[Potenza media oraria consumata normalizzata]]</f>
        <v>52.025809074770223</v>
      </c>
    </row>
    <row r="4561" spans="1:3" x14ac:dyDescent="0.3">
      <c r="A4561" s="4">
        <v>43655.958567708331</v>
      </c>
      <c r="B4561">
        <v>1.1794404807075626E-4</v>
      </c>
      <c r="C4561" s="9">
        <f>$E$4*Table154[[#This Row],[Potenza media oraria consumata normalizzata]]</f>
        <v>36.598038116355667</v>
      </c>
    </row>
    <row r="4562" spans="1:3" x14ac:dyDescent="0.3">
      <c r="A4562" s="4">
        <v>43656.000234432868</v>
      </c>
      <c r="B4562">
        <v>1.0561035433548576E-4</v>
      </c>
      <c r="C4562" s="9">
        <f>$E$4*Table154[[#This Row],[Potenza media oraria consumata normalizzata]]</f>
        <v>32.770892950301231</v>
      </c>
    </row>
    <row r="4563" spans="1:3" x14ac:dyDescent="0.3">
      <c r="A4563" s="4">
        <v>43656.041901157405</v>
      </c>
      <c r="B4563">
        <v>1.1513911663248957E-4</v>
      </c>
      <c r="C4563" s="9">
        <f>$E$4*Table154[[#This Row],[Potenza media oraria consumata normalizzata]]</f>
        <v>35.727667891061515</v>
      </c>
    </row>
    <row r="4564" spans="1:3" x14ac:dyDescent="0.3">
      <c r="A4564" s="4">
        <v>43656.083567881942</v>
      </c>
      <c r="B4564">
        <v>1.0408167516917637E-4</v>
      </c>
      <c r="C4564" s="9">
        <f>$E$4*Table154[[#This Row],[Potenza media oraria consumata normalizzata]]</f>
        <v>32.29654380499543</v>
      </c>
    </row>
    <row r="4565" spans="1:3" x14ac:dyDescent="0.3">
      <c r="A4565" s="4">
        <v>43656.125234606479</v>
      </c>
      <c r="B4565">
        <v>1.2046832980209531E-4</v>
      </c>
      <c r="C4565" s="9">
        <f>$E$4*Table154[[#This Row],[Potenza media oraria consumata normalizzata]]</f>
        <v>37.381322737590175</v>
      </c>
    </row>
    <row r="4566" spans="1:3" x14ac:dyDescent="0.3">
      <c r="A4566" s="4">
        <v>43656.166901331017</v>
      </c>
      <c r="B4566">
        <v>9.6614186649784394E-5</v>
      </c>
      <c r="C4566" s="9">
        <f>$E$4*Table154[[#This Row],[Potenza media oraria consumata normalizzata]]</f>
        <v>29.979382117428099</v>
      </c>
    </row>
    <row r="4567" spans="1:3" x14ac:dyDescent="0.3">
      <c r="A4567" s="4">
        <v>43656.208568055554</v>
      </c>
      <c r="B4567">
        <v>1.286525641188081E-4</v>
      </c>
      <c r="C4567" s="9">
        <f>$E$4*Table154[[#This Row],[Potenza media oraria consumata normalizzata]]</f>
        <v>39.920890646066155</v>
      </c>
    </row>
    <row r="4568" spans="1:3" x14ac:dyDescent="0.3">
      <c r="A4568" s="4">
        <v>43656.250234780091</v>
      </c>
      <c r="B4568">
        <v>1.7525888893315286E-4</v>
      </c>
      <c r="C4568" s="9">
        <f>$E$4*Table154[[#This Row],[Potenza media oraria consumata normalizzata]]</f>
        <v>54.382833235957335</v>
      </c>
    </row>
    <row r="4569" spans="1:3" x14ac:dyDescent="0.3">
      <c r="A4569" s="4">
        <v>43656.291901504628</v>
      </c>
      <c r="B4569">
        <v>2.0538331802238266E-4</v>
      </c>
      <c r="C4569" s="9">
        <f>$E$4*Table154[[#This Row],[Potenza media oraria consumata normalizzata]]</f>
        <v>63.730443582345337</v>
      </c>
    </row>
    <row r="4570" spans="1:3" x14ac:dyDescent="0.3">
      <c r="A4570" s="4">
        <v>43656.333568229165</v>
      </c>
      <c r="B4570">
        <v>1.3635235182247088E-4</v>
      </c>
      <c r="C4570" s="9">
        <f>$E$4*Table154[[#This Row],[Potenza media oraria consumata normalizzata]]</f>
        <v>42.310134770512711</v>
      </c>
    </row>
    <row r="4571" spans="1:3" x14ac:dyDescent="0.3">
      <c r="A4571" s="4">
        <v>43656.375234953703</v>
      </c>
      <c r="B4571">
        <v>1.3624852477181492E-4</v>
      </c>
      <c r="C4571" s="9">
        <f>$E$4*Table154[[#This Row],[Potenza media oraria consumata normalizzata]]</f>
        <v>42.277917236694172</v>
      </c>
    </row>
    <row r="4572" spans="1:3" x14ac:dyDescent="0.3">
      <c r="A4572" s="4">
        <v>43656.41690167824</v>
      </c>
      <c r="B4572">
        <v>1.4360508435230801E-4</v>
      </c>
      <c r="C4572" s="9">
        <f>$E$4*Table154[[#This Row],[Potenza media oraria consumata normalizzata]]</f>
        <v>44.560657674521174</v>
      </c>
    </row>
    <row r="4573" spans="1:3" x14ac:dyDescent="0.3">
      <c r="A4573" s="4">
        <v>43656.458568402777</v>
      </c>
      <c r="B4573">
        <v>1.6537702786888683E-4</v>
      </c>
      <c r="C4573" s="9">
        <f>$E$4*Table154[[#This Row],[Potenza media oraria consumata normalizzata]]</f>
        <v>51.316491747715581</v>
      </c>
    </row>
    <row r="4574" spans="1:3" x14ac:dyDescent="0.3">
      <c r="A4574" s="4">
        <v>43656.500235127314</v>
      </c>
      <c r="B4574">
        <v>1.2979905962208434E-4</v>
      </c>
      <c r="C4574" s="9">
        <f>$E$4*Table154[[#This Row],[Potenza media oraria consumata normalizzata]]</f>
        <v>40.276648200732772</v>
      </c>
    </row>
    <row r="4575" spans="1:3" x14ac:dyDescent="0.3">
      <c r="A4575" s="4">
        <v>43656.541901851851</v>
      </c>
      <c r="B4575">
        <v>1.4913313024256681E-4</v>
      </c>
      <c r="C4575" s="9">
        <f>$E$4*Table154[[#This Row],[Potenza media oraria consumata normalizzata]]</f>
        <v>46.276010314268483</v>
      </c>
    </row>
    <row r="4576" spans="1:3" x14ac:dyDescent="0.3">
      <c r="A4576" s="4">
        <v>43656.583568576389</v>
      </c>
      <c r="B4576">
        <v>1.3499168148489127E-4</v>
      </c>
      <c r="C4576" s="9">
        <f>$E$4*Table154[[#This Row],[Potenza media oraria consumata normalizzata]]</f>
        <v>41.887918764761764</v>
      </c>
    </row>
    <row r="4577" spans="1:3" x14ac:dyDescent="0.3">
      <c r="A4577" s="4">
        <v>43656.625235300926</v>
      </c>
      <c r="B4577">
        <v>1.2866243536346035E-4</v>
      </c>
      <c r="C4577" s="9">
        <f>$E$4*Table154[[#This Row],[Potenza media oraria consumata normalizzata]]</f>
        <v>39.923953693281746</v>
      </c>
    </row>
    <row r="4578" spans="1:3" x14ac:dyDescent="0.3">
      <c r="A4578" s="4">
        <v>43656.666902025463</v>
      </c>
      <c r="B4578">
        <v>1.5684857174409877E-4</v>
      </c>
      <c r="C4578" s="9">
        <f>$E$4*Table154[[#This Row],[Potenza media oraria consumata normalizzata]]</f>
        <v>48.670111812193852</v>
      </c>
    </row>
    <row r="4579" spans="1:3" x14ac:dyDescent="0.3">
      <c r="A4579" s="4">
        <v>43656.70856875</v>
      </c>
      <c r="B4579">
        <v>1.3812507182554726E-4</v>
      </c>
      <c r="C4579" s="9">
        <f>$E$4*Table154[[#This Row],[Potenza media oraria consumata normalizzata]]</f>
        <v>42.860209787467312</v>
      </c>
    </row>
    <row r="4580" spans="1:3" x14ac:dyDescent="0.3">
      <c r="A4580" s="4">
        <v>43656.750235474537</v>
      </c>
      <c r="B4580">
        <v>2.2328072414413828E-4</v>
      </c>
      <c r="C4580" s="9">
        <f>$E$4*Table154[[#This Row],[Potenza media oraria consumata normalizzata]]</f>
        <v>69.284008701926112</v>
      </c>
    </row>
    <row r="4581" spans="1:3" x14ac:dyDescent="0.3">
      <c r="A4581" s="4">
        <v>43656.791902199075</v>
      </c>
      <c r="B4581">
        <v>2.2787737851965331E-4</v>
      </c>
      <c r="C4581" s="9">
        <f>$E$4*Table154[[#This Row],[Potenza media oraria consumata normalizzata]]</f>
        <v>70.710350554648429</v>
      </c>
    </row>
    <row r="4582" spans="1:3" x14ac:dyDescent="0.3">
      <c r="A4582" s="4">
        <v>43656.833568923612</v>
      </c>
      <c r="B4582">
        <v>1.326981705108734E-4</v>
      </c>
      <c r="C4582" s="9">
        <f>$E$4*Table154[[#This Row],[Potenza media oraria consumata normalizzata]]</f>
        <v>41.176242309524014</v>
      </c>
    </row>
    <row r="4583" spans="1:3" x14ac:dyDescent="0.3">
      <c r="A4583" s="4">
        <v>43656.875235648149</v>
      </c>
      <c r="B4583">
        <v>1.8665533366477854E-4</v>
      </c>
      <c r="C4583" s="9">
        <f>$E$4*Table154[[#This Row],[Potenza media oraria consumata normalizzata]]</f>
        <v>57.919150036180781</v>
      </c>
    </row>
    <row r="4584" spans="1:3" x14ac:dyDescent="0.3">
      <c r="A4584" s="4">
        <v>43656.916902372686</v>
      </c>
      <c r="B4584">
        <v>9.1242006890483929E-5</v>
      </c>
      <c r="C4584" s="9">
        <f>$E$4*Table154[[#This Row],[Potenza media oraria consumata normalizzata]]</f>
        <v>28.312394738117163</v>
      </c>
    </row>
    <row r="4585" spans="1:3" x14ac:dyDescent="0.3">
      <c r="A4585" s="4">
        <v>43656.958569097224</v>
      </c>
      <c r="B4585">
        <v>1.0342927125831394E-4</v>
      </c>
      <c r="C4585" s="9">
        <f>$E$4*Table154[[#This Row],[Potenza media oraria consumata normalizzata]]</f>
        <v>32.094102871454815</v>
      </c>
    </row>
    <row r="4586" spans="1:3" x14ac:dyDescent="0.3">
      <c r="A4586" s="4">
        <v>43657.000235821761</v>
      </c>
      <c r="B4586">
        <v>1.1380701543195842E-4</v>
      </c>
      <c r="C4586" s="9">
        <f>$E$4*Table154[[#This Row],[Potenza media oraria consumata normalizzata]]</f>
        <v>35.314316888536695</v>
      </c>
    </row>
    <row r="4587" spans="1:3" x14ac:dyDescent="0.3">
      <c r="A4587" s="4">
        <v>43657.041902546298</v>
      </c>
      <c r="B4587">
        <v>8.8979975591848222E-5</v>
      </c>
      <c r="C4587" s="9">
        <f>$E$4*Table154[[#This Row],[Potenza media oraria consumata normalizzata]]</f>
        <v>27.610486426150505</v>
      </c>
    </row>
    <row r="4588" spans="1:3" x14ac:dyDescent="0.3">
      <c r="A4588" s="4">
        <v>43657.083569270835</v>
      </c>
      <c r="B4588">
        <v>7.8805118057589856E-5</v>
      </c>
      <c r="C4588" s="9">
        <f>$E$4*Table154[[#This Row],[Potenza media oraria consumata normalizzata]]</f>
        <v>24.453228133270134</v>
      </c>
    </row>
    <row r="4589" spans="1:3" x14ac:dyDescent="0.3">
      <c r="A4589" s="4">
        <v>43657.125235995372</v>
      </c>
      <c r="B4589">
        <v>9.7912416860237932E-5</v>
      </c>
      <c r="C4589" s="9">
        <f>$E$4*Table154[[#This Row],[Potenza media oraria consumata normalizzata]]</f>
        <v>30.38222295173183</v>
      </c>
    </row>
    <row r="4590" spans="1:3" x14ac:dyDescent="0.3">
      <c r="A4590" s="4">
        <v>43657.16690271991</v>
      </c>
      <c r="B4590">
        <v>1.2360262190144411E-4</v>
      </c>
      <c r="C4590" s="9">
        <f>$E$4*Table154[[#This Row],[Potenza media oraria consumata normalizzata]]</f>
        <v>38.353893576018109</v>
      </c>
    </row>
    <row r="4591" spans="1:3" x14ac:dyDescent="0.3">
      <c r="A4591" s="4">
        <v>43657.208569444447</v>
      </c>
      <c r="B4591">
        <v>1.3620378050486419E-4</v>
      </c>
      <c r="C4591" s="9">
        <f>$E$4*Table154[[#This Row],[Potenza media oraria consumata normalizzata]]</f>
        <v>42.26403309065936</v>
      </c>
    </row>
    <row r="4592" spans="1:3" x14ac:dyDescent="0.3">
      <c r="A4592" s="4">
        <v>43657.250236168984</v>
      </c>
      <c r="B4592">
        <v>1.4621296900575479E-4</v>
      </c>
      <c r="C4592" s="9">
        <f>$E$4*Table154[[#This Row],[Potenza media oraria consumata normalizzata]]</f>
        <v>45.369884282485714</v>
      </c>
    </row>
    <row r="4593" spans="1:3" x14ac:dyDescent="0.3">
      <c r="A4593" s="4">
        <v>43657.291902893521</v>
      </c>
      <c r="B4593">
        <v>1.2634893277240026E-4</v>
      </c>
      <c r="C4593" s="9">
        <f>$E$4*Table154[[#This Row],[Potenza media oraria consumata normalizzata]]</f>
        <v>39.206073839275803</v>
      </c>
    </row>
    <row r="4594" spans="1:3" x14ac:dyDescent="0.3">
      <c r="A4594" s="4">
        <v>43657.333569618058</v>
      </c>
      <c r="B4594">
        <v>1.1039948475365692E-4</v>
      </c>
      <c r="C4594" s="9">
        <f>$E$4*Table154[[#This Row],[Potenza media oraria consumata normalizzata]]</f>
        <v>34.256960119059741</v>
      </c>
    </row>
    <row r="4595" spans="1:3" x14ac:dyDescent="0.3">
      <c r="A4595" s="4">
        <v>43657.375236342596</v>
      </c>
      <c r="B4595">
        <v>1.4466930601926935E-4</v>
      </c>
      <c r="C4595" s="9">
        <f>$E$4*Table154[[#This Row],[Potenza media oraria consumata normalizzata]]</f>
        <v>44.890885657779279</v>
      </c>
    </row>
    <row r="4596" spans="1:3" x14ac:dyDescent="0.3">
      <c r="A4596" s="4">
        <v>43657.416903067133</v>
      </c>
      <c r="B4596">
        <v>1.2736873415615819E-4</v>
      </c>
      <c r="C4596" s="9">
        <f>$E$4*Table154[[#This Row],[Potenza media oraria consumata normalizzata]]</f>
        <v>39.522518208655889</v>
      </c>
    </row>
    <row r="4597" spans="1:3" x14ac:dyDescent="0.3">
      <c r="A4597" s="4">
        <v>43657.45856979167</v>
      </c>
      <c r="B4597">
        <v>1.2330497570560875E-4</v>
      </c>
      <c r="C4597" s="9">
        <f>$E$4*Table154[[#This Row],[Potenza media oraria consumata normalizzata]]</f>
        <v>38.261533961450397</v>
      </c>
    </row>
    <row r="4598" spans="1:3" x14ac:dyDescent="0.3">
      <c r="A4598" s="4">
        <v>43657.500236516207</v>
      </c>
      <c r="B4598">
        <v>1.4991960630801303E-4</v>
      </c>
      <c r="C4598" s="9">
        <f>$E$4*Table154[[#This Row],[Potenza media oraria consumata normalizzata]]</f>
        <v>46.520053837376445</v>
      </c>
    </row>
    <row r="4599" spans="1:3" x14ac:dyDescent="0.3">
      <c r="A4599" s="4">
        <v>43657.541903240737</v>
      </c>
      <c r="B4599">
        <v>1.6754083863567646E-4</v>
      </c>
      <c r="C4599" s="9">
        <f>$E$4*Table154[[#This Row],[Potenza media oraria consumata normalizzata]]</f>
        <v>51.987922228650405</v>
      </c>
    </row>
    <row r="4600" spans="1:3" x14ac:dyDescent="0.3">
      <c r="A4600" s="4">
        <v>43657.583569965274</v>
      </c>
      <c r="B4600">
        <v>1.4236895960545098E-4</v>
      </c>
      <c r="C4600" s="9">
        <f>$E$4*Table154[[#This Row],[Potenza media oraria consumata normalizzata]]</f>
        <v>44.17708816557144</v>
      </c>
    </row>
    <row r="4601" spans="1:3" x14ac:dyDescent="0.3">
      <c r="A4601" s="4">
        <v>43657.625236689812</v>
      </c>
      <c r="B4601">
        <v>1.2218868395166594E-4</v>
      </c>
      <c r="C4601" s="9">
        <f>$E$4*Table154[[#This Row],[Potenza media oraria consumata normalizzata]]</f>
        <v>37.915148630201941</v>
      </c>
    </row>
    <row r="4602" spans="1:3" x14ac:dyDescent="0.3">
      <c r="A4602" s="4">
        <v>43657.666903414349</v>
      </c>
      <c r="B4602">
        <v>1.7605901159564938E-4</v>
      </c>
      <c r="C4602" s="9">
        <f>$E$4*Table154[[#This Row],[Potenza media oraria consumata normalizzata]]</f>
        <v>54.631111298130001</v>
      </c>
    </row>
    <row r="4603" spans="1:3" x14ac:dyDescent="0.3">
      <c r="A4603" s="4">
        <v>43657.708570138886</v>
      </c>
      <c r="B4603">
        <v>1.7593547304076723E-4</v>
      </c>
      <c r="C4603" s="9">
        <f>$E$4*Table154[[#This Row],[Potenza media oraria consumata normalizzata]]</f>
        <v>54.592777284550074</v>
      </c>
    </row>
    <row r="4604" spans="1:3" x14ac:dyDescent="0.3">
      <c r="A4604" s="4">
        <v>43657.750236863423</v>
      </c>
      <c r="B4604">
        <v>2.6845823552877954E-4</v>
      </c>
      <c r="C4604" s="9">
        <f>$E$4*Table154[[#This Row],[Potenza media oraria consumata normalizzata]]</f>
        <v>83.302590484580293</v>
      </c>
    </row>
    <row r="4605" spans="1:3" x14ac:dyDescent="0.3">
      <c r="A4605" s="4">
        <v>43657.79190358796</v>
      </c>
      <c r="B4605">
        <v>2.3727400884098501E-4</v>
      </c>
      <c r="C4605" s="9">
        <f>$E$4*Table154[[#This Row],[Potenza media oraria consumata normalizzata]]</f>
        <v>73.626124943357652</v>
      </c>
    </row>
    <row r="4606" spans="1:3" x14ac:dyDescent="0.3">
      <c r="A4606" s="4">
        <v>43657.833570312498</v>
      </c>
      <c r="B4606">
        <v>1.7535641953373416E-4</v>
      </c>
      <c r="C4606" s="9">
        <f>$E$4*Table154[[#This Row],[Potenza media oraria consumata normalizzata]]</f>
        <v>54.413096981317707</v>
      </c>
    </row>
    <row r="4607" spans="1:3" x14ac:dyDescent="0.3">
      <c r="A4607" s="4">
        <v>43657.875237037035</v>
      </c>
      <c r="B4607">
        <v>1.1383658722563402E-4</v>
      </c>
      <c r="C4607" s="9">
        <f>$E$4*Table154[[#This Row],[Potenza media oraria consumata normalizzata]]</f>
        <v>35.323493016114234</v>
      </c>
    </row>
    <row r="4608" spans="1:3" x14ac:dyDescent="0.3">
      <c r="A4608" s="4">
        <v>43657.916903761572</v>
      </c>
      <c r="B4608">
        <v>1.1289444110996046E-4</v>
      </c>
      <c r="C4608" s="9">
        <f>$E$4*Table154[[#This Row],[Potenza media oraria consumata normalizzata]]</f>
        <v>35.031145076420728</v>
      </c>
    </row>
    <row r="4609" spans="1:3" x14ac:dyDescent="0.3">
      <c r="A4609" s="4">
        <v>43657.958570486109</v>
      </c>
      <c r="B4609">
        <v>1.0044133102771359E-4</v>
      </c>
      <c r="C4609" s="9">
        <f>$E$4*Table154[[#This Row],[Potenza media oraria consumata normalizzata]]</f>
        <v>31.166945017899529</v>
      </c>
    </row>
    <row r="4610" spans="1:3" x14ac:dyDescent="0.3">
      <c r="A4610" s="4">
        <v>43658.000237210646</v>
      </c>
      <c r="B4610">
        <v>9.4883167733323805E-5</v>
      </c>
      <c r="C4610" s="9">
        <f>$E$4*Table154[[#This Row],[Potenza media oraria consumata normalizzata]]</f>
        <v>29.442246947650375</v>
      </c>
    </row>
    <row r="4611" spans="1:3" x14ac:dyDescent="0.3">
      <c r="A4611" s="4">
        <v>43658.041903935184</v>
      </c>
      <c r="B4611">
        <v>1.0219774886212898E-4</v>
      </c>
      <c r="C4611" s="9">
        <f>$E$4*Table154[[#This Row],[Potenza media oraria consumata normalizzata]]</f>
        <v>31.71196147191862</v>
      </c>
    </row>
    <row r="4612" spans="1:3" x14ac:dyDescent="0.3">
      <c r="A4612" s="4">
        <v>43658.083570659721</v>
      </c>
      <c r="B4612">
        <v>1.2688445951147888E-4</v>
      </c>
      <c r="C4612" s="9">
        <f>$E$4*Table154[[#This Row],[Potenza media oraria consumata normalizzata]]</f>
        <v>39.372247786411897</v>
      </c>
    </row>
    <row r="4613" spans="1:3" x14ac:dyDescent="0.3">
      <c r="A4613" s="4">
        <v>43658.125237384258</v>
      </c>
      <c r="B4613">
        <v>1.0970917998242698E-4</v>
      </c>
      <c r="C4613" s="9">
        <f>$E$4*Table154[[#This Row],[Potenza media oraria consumata normalizzata]]</f>
        <v>34.042758548547091</v>
      </c>
    </row>
    <row r="4614" spans="1:3" x14ac:dyDescent="0.3">
      <c r="A4614" s="4">
        <v>43658.166904108795</v>
      </c>
      <c r="B4614">
        <v>1.1466110999566329E-4</v>
      </c>
      <c r="C4614" s="9">
        <f>$E$4*Table154[[#This Row],[Potenza media oraria consumata normalizzata]]</f>
        <v>35.579342431654318</v>
      </c>
    </row>
    <row r="4615" spans="1:3" x14ac:dyDescent="0.3">
      <c r="A4615" s="4">
        <v>43658.208570833332</v>
      </c>
      <c r="B4615">
        <v>1.437032189253979E-4</v>
      </c>
      <c r="C4615" s="9">
        <f>$E$4*Table154[[#This Row],[Potenza media oraria consumata normalizzata]]</f>
        <v>44.591108832550965</v>
      </c>
    </row>
    <row r="4616" spans="1:3" x14ac:dyDescent="0.3">
      <c r="A4616" s="4">
        <v>43658.25023755787</v>
      </c>
      <c r="B4616">
        <v>1.5664052038419978E-4</v>
      </c>
      <c r="C4616" s="9">
        <f>$E$4*Table154[[#This Row],[Potenza media oraria consumata normalizzata]]</f>
        <v>48.605553475217192</v>
      </c>
    </row>
    <row r="4617" spans="1:3" x14ac:dyDescent="0.3">
      <c r="A4617" s="4">
        <v>43658.291904282407</v>
      </c>
      <c r="B4617">
        <v>1.3505449366870524E-4</v>
      </c>
      <c r="C4617" s="9">
        <f>$E$4*Table154[[#This Row],[Potenza media oraria consumata normalizzata]]</f>
        <v>41.907409385399234</v>
      </c>
    </row>
    <row r="4618" spans="1:3" x14ac:dyDescent="0.3">
      <c r="A4618" s="4">
        <v>43658.333571006944</v>
      </c>
      <c r="B4618">
        <v>1.6948633110226808E-4</v>
      </c>
      <c r="C4618" s="9">
        <f>$E$4*Table154[[#This Row],[Potenza media oraria consumata normalizzata]]</f>
        <v>52.591608541033786</v>
      </c>
    </row>
    <row r="4619" spans="1:3" x14ac:dyDescent="0.3">
      <c r="A4619" s="4">
        <v>43658.375237731481</v>
      </c>
      <c r="B4619">
        <v>1.5526399781201698E-4</v>
      </c>
      <c r="C4619" s="9">
        <f>$E$4*Table154[[#This Row],[Potenza media oraria consumata normalizzata]]</f>
        <v>48.17841852106887</v>
      </c>
    </row>
    <row r="4620" spans="1:3" x14ac:dyDescent="0.3">
      <c r="A4620" s="4">
        <v>43658.416904456019</v>
      </c>
      <c r="B4620">
        <v>1.4072908855455743E-4</v>
      </c>
      <c r="C4620" s="9">
        <f>$E$4*Table154[[#This Row],[Potenza media oraria consumata normalizzata]]</f>
        <v>43.668236178479169</v>
      </c>
    </row>
    <row r="4621" spans="1:3" x14ac:dyDescent="0.3">
      <c r="A4621" s="4">
        <v>43658.458571180556</v>
      </c>
      <c r="B4621">
        <v>1.6476933303808988E-4</v>
      </c>
      <c r="C4621" s="9">
        <f>$E$4*Table154[[#This Row],[Potenza media oraria consumata normalizzata]]</f>
        <v>51.12792404171929</v>
      </c>
    </row>
    <row r="4622" spans="1:3" x14ac:dyDescent="0.3">
      <c r="A4622" s="4">
        <v>43658.500237905093</v>
      </c>
      <c r="B4622">
        <v>1.793689926808855E-4</v>
      </c>
      <c r="C4622" s="9">
        <f>$E$4*Table154[[#This Row],[Potenza media oraria consumata normalizzata]]</f>
        <v>55.658198428878769</v>
      </c>
    </row>
    <row r="4623" spans="1:3" x14ac:dyDescent="0.3">
      <c r="A4623" s="4">
        <v>43658.54190462963</v>
      </c>
      <c r="B4623">
        <v>1.5004550824490519E-4</v>
      </c>
      <c r="C4623" s="9">
        <f>$E$4*Table154[[#This Row],[Potenza media oraria consumata normalizzata]]</f>
        <v>46.559121208394082</v>
      </c>
    </row>
    <row r="4624" spans="1:3" x14ac:dyDescent="0.3">
      <c r="A4624" s="4">
        <v>43658.583571354167</v>
      </c>
      <c r="B4624">
        <v>1.0806251405549527E-4</v>
      </c>
      <c r="C4624" s="9">
        <f>$E$4*Table154[[#This Row],[Potenza media oraria consumata normalizzata]]</f>
        <v>33.53179811142018</v>
      </c>
    </row>
    <row r="4625" spans="1:3" x14ac:dyDescent="0.3">
      <c r="A4625" s="4">
        <v>43658.625238078705</v>
      </c>
      <c r="B4625">
        <v>1.448355586713804E-4</v>
      </c>
      <c r="C4625" s="9">
        <f>$E$4*Table154[[#This Row],[Potenza media oraria consumata normalizzata]]</f>
        <v>44.94247385572934</v>
      </c>
    </row>
    <row r="4626" spans="1:3" x14ac:dyDescent="0.3">
      <c r="A4626" s="4">
        <v>43658.666904803242</v>
      </c>
      <c r="B4626">
        <v>1.1969268092647522E-4</v>
      </c>
      <c r="C4626" s="9">
        <f>$E$4*Table154[[#This Row],[Potenza media oraria consumata normalizzata]]</f>
        <v>37.14063889148526</v>
      </c>
    </row>
    <row r="4627" spans="1:3" x14ac:dyDescent="0.3">
      <c r="A4627" s="4">
        <v>43658.708571527779</v>
      </c>
      <c r="B4627">
        <v>1.6185074001869024E-4</v>
      </c>
      <c r="C4627" s="9">
        <f>$E$4*Table154[[#This Row],[Potenza media oraria consumata normalizzata]]</f>
        <v>50.222284627799581</v>
      </c>
    </row>
    <row r="4628" spans="1:3" x14ac:dyDescent="0.3">
      <c r="A4628" s="4">
        <v>43658.750238252316</v>
      </c>
      <c r="B4628">
        <v>2.5025657017246542E-4</v>
      </c>
      <c r="C4628" s="9">
        <f>$E$4*Table154[[#This Row],[Potenza media oraria consumata normalizzata]]</f>
        <v>77.654613724516025</v>
      </c>
    </row>
    <row r="4629" spans="1:3" x14ac:dyDescent="0.3">
      <c r="A4629" s="4">
        <v>43658.791904976853</v>
      </c>
      <c r="B4629">
        <v>1.9740214328690242E-4</v>
      </c>
      <c r="C4629" s="9">
        <f>$E$4*Table154[[#This Row],[Potenza media oraria consumata normalizzata]]</f>
        <v>61.253885061925821</v>
      </c>
    </row>
    <row r="4630" spans="1:3" x14ac:dyDescent="0.3">
      <c r="A4630" s="4">
        <v>43658.833571701391</v>
      </c>
      <c r="B4630">
        <v>1.2634575182599787E-4</v>
      </c>
      <c r="C4630" s="9">
        <f>$E$4*Table154[[#This Row],[Potenza media oraria consumata normalizzata]]</f>
        <v>39.205086791607137</v>
      </c>
    </row>
    <row r="4631" spans="1:3" x14ac:dyDescent="0.3">
      <c r="A4631" s="4">
        <v>43658.875238425928</v>
      </c>
      <c r="B4631">
        <v>1.5882506116686909E-4</v>
      </c>
      <c r="C4631" s="9">
        <f>$E$4*Table154[[#This Row],[Potenza media oraria consumata normalizzata]]</f>
        <v>49.283416480079481</v>
      </c>
    </row>
    <row r="4632" spans="1:3" x14ac:dyDescent="0.3">
      <c r="A4632" s="4">
        <v>43658.916905150465</v>
      </c>
      <c r="B4632">
        <v>1.3725763482764551E-4</v>
      </c>
      <c r="C4632" s="9">
        <f>$E$4*Table154[[#This Row],[Potenza media oraria consumata normalizzata]]</f>
        <v>42.591044087018403</v>
      </c>
    </row>
    <row r="4633" spans="1:3" x14ac:dyDescent="0.3">
      <c r="A4633" s="4">
        <v>43658.958571875002</v>
      </c>
      <c r="B4633">
        <v>1.2036198772391498E-4</v>
      </c>
      <c r="C4633" s="9">
        <f>$E$4*Table154[[#This Row],[Potenza media oraria consumata normalizzata]]</f>
        <v>37.348324790730821</v>
      </c>
    </row>
    <row r="4634" spans="1:3" x14ac:dyDescent="0.3">
      <c r="A4634" s="4">
        <v>43659.000238599539</v>
      </c>
      <c r="B4634">
        <v>1.0340320207902956E-4</v>
      </c>
      <c r="C4634" s="9">
        <f>$E$4*Table154[[#This Row],[Potenza media oraria consumata normalizzata]]</f>
        <v>32.086013605122872</v>
      </c>
    </row>
    <row r="4635" spans="1:3" x14ac:dyDescent="0.3">
      <c r="A4635" s="4">
        <v>43659.041905324077</v>
      </c>
      <c r="B4635">
        <v>8.831345345549198E-5</v>
      </c>
      <c r="C4635" s="9">
        <f>$E$4*Table154[[#This Row],[Potenza media oraria consumata normalizzata]]</f>
        <v>27.403664607239161</v>
      </c>
    </row>
    <row r="4636" spans="1:3" x14ac:dyDescent="0.3">
      <c r="A4636" s="4">
        <v>43659.083572048614</v>
      </c>
      <c r="B4636">
        <v>1.0474016178066951E-4</v>
      </c>
      <c r="C4636" s="9">
        <f>$E$4*Table154[[#This Row],[Potenza media oraria consumata normalizzata]]</f>
        <v>32.50087220054175</v>
      </c>
    </row>
    <row r="4637" spans="1:3" x14ac:dyDescent="0.3">
      <c r="A4637" s="4">
        <v>43659.125238773151</v>
      </c>
      <c r="B4637">
        <v>1.0382238936333516E-4</v>
      </c>
      <c r="C4637" s="9">
        <f>$E$4*Table154[[#This Row],[Potenza media oraria consumata normalizzata]]</f>
        <v>32.2160874194429</v>
      </c>
    </row>
    <row r="4638" spans="1:3" x14ac:dyDescent="0.3">
      <c r="A4638" s="4">
        <v>43659.166905497688</v>
      </c>
      <c r="B4638">
        <v>1.4998621449213777E-4</v>
      </c>
      <c r="C4638" s="9">
        <f>$E$4*Table154[[#This Row],[Potenza media oraria consumata normalizzata]]</f>
        <v>46.540722356910351</v>
      </c>
    </row>
    <row r="4639" spans="1:3" x14ac:dyDescent="0.3">
      <c r="A4639" s="4">
        <v>43659.208572222225</v>
      </c>
      <c r="B4639">
        <v>1.5141968628544291E-4</v>
      </c>
      <c r="C4639" s="9">
        <f>$E$4*Table154[[#This Row],[Potenza media oraria consumata normalizzata]]</f>
        <v>46.985528654372935</v>
      </c>
    </row>
    <row r="4640" spans="1:3" x14ac:dyDescent="0.3">
      <c r="A4640" s="4">
        <v>43659.250238946763</v>
      </c>
      <c r="B4640">
        <v>1.3023236117308551E-4</v>
      </c>
      <c r="C4640" s="9">
        <f>$E$4*Table154[[#This Row],[Potenza media oraria consumata normalizzata]]</f>
        <v>40.411101672008435</v>
      </c>
    </row>
    <row r="4641" spans="1:3" x14ac:dyDescent="0.3">
      <c r="A4641" s="4">
        <v>43659.2919056713</v>
      </c>
      <c r="B4641">
        <v>1.5554466201780291E-4</v>
      </c>
      <c r="C4641" s="9">
        <f>$E$4*Table154[[#This Row],[Potenza media oraria consumata normalizzata]]</f>
        <v>48.265508624124244</v>
      </c>
    </row>
    <row r="4642" spans="1:3" x14ac:dyDescent="0.3">
      <c r="A4642" s="4">
        <v>43659.33357239583</v>
      </c>
      <c r="B4642">
        <v>1.4843351734629659E-4</v>
      </c>
      <c r="C4642" s="9">
        <f>$E$4*Table154[[#This Row],[Potenza media oraria consumata normalizzata]]</f>
        <v>46.05892043255583</v>
      </c>
    </row>
    <row r="4643" spans="1:3" x14ac:dyDescent="0.3">
      <c r="A4643" s="4">
        <v>43659.375239120367</v>
      </c>
      <c r="B4643">
        <v>1.1706219090612271E-4</v>
      </c>
      <c r="C4643" s="9">
        <f>$E$4*Table154[[#This Row],[Potenza media oraria consumata normalizzata]]</f>
        <v>36.32439783816988</v>
      </c>
    </row>
    <row r="4644" spans="1:3" x14ac:dyDescent="0.3">
      <c r="A4644" s="4">
        <v>43659.416905844904</v>
      </c>
      <c r="B4644">
        <v>1.5179943975143203E-4</v>
      </c>
      <c r="C4644" s="9">
        <f>$E$4*Table154[[#This Row],[Potenza media oraria consumata normalizzata]]</f>
        <v>47.103366154869363</v>
      </c>
    </row>
    <row r="4645" spans="1:3" x14ac:dyDescent="0.3">
      <c r="A4645" s="4">
        <v>43659.458572569441</v>
      </c>
      <c r="B4645">
        <v>9.6701377933608611E-5</v>
      </c>
      <c r="C4645" s="9">
        <f>$E$4*Table154[[#This Row],[Potenza media oraria consumata normalizzata]]</f>
        <v>30.006437572798752</v>
      </c>
    </row>
    <row r="4646" spans="1:3" x14ac:dyDescent="0.3">
      <c r="A4646" s="4">
        <v>43659.500239293979</v>
      </c>
      <c r="B4646">
        <v>1.4923406835401531E-4</v>
      </c>
      <c r="C4646" s="9">
        <f>$E$4*Table154[[#This Row],[Potenza media oraria consumata normalizzata]]</f>
        <v>46.307331410250953</v>
      </c>
    </row>
    <row r="4647" spans="1:3" x14ac:dyDescent="0.3">
      <c r="A4647" s="4">
        <v>43659.541906018516</v>
      </c>
      <c r="B4647">
        <v>1.4870710734547586E-4</v>
      </c>
      <c r="C4647" s="9">
        <f>$E$4*Table154[[#This Row],[Potenza media oraria consumata normalizzata]]</f>
        <v>46.143815409301162</v>
      </c>
    </row>
    <row r="4648" spans="1:3" x14ac:dyDescent="0.3">
      <c r="A4648" s="4">
        <v>43659.583572743053</v>
      </c>
      <c r="B4648">
        <v>1.5735332931729077E-4</v>
      </c>
      <c r="C4648" s="9">
        <f>$E$4*Table154[[#This Row],[Potenza media oraria consumata normalizzata]]</f>
        <v>48.826738087155327</v>
      </c>
    </row>
    <row r="4649" spans="1:3" x14ac:dyDescent="0.3">
      <c r="A4649" s="4">
        <v>43659.62523946759</v>
      </c>
      <c r="B4649">
        <v>9.9026386707434653E-5</v>
      </c>
      <c r="C4649" s="9">
        <f>$E$4*Table154[[#This Row],[Potenza media oraria consumata normalizzata]]</f>
        <v>30.727887795316974</v>
      </c>
    </row>
    <row r="4650" spans="1:3" x14ac:dyDescent="0.3">
      <c r="A4650" s="4">
        <v>43659.666906192127</v>
      </c>
      <c r="B4650">
        <v>1.2582767910192729E-4</v>
      </c>
      <c r="C4650" s="9">
        <f>$E$4*Table154[[#This Row],[Potenza media oraria consumata normalizzata]]</f>
        <v>39.044328825328037</v>
      </c>
    </row>
    <row r="4651" spans="1:3" x14ac:dyDescent="0.3">
      <c r="A4651" s="4">
        <v>43659.708572916665</v>
      </c>
      <c r="B4651">
        <v>1.9653818539559008E-4</v>
      </c>
      <c r="C4651" s="9">
        <f>$E$4*Table154[[#This Row],[Potenza media oraria consumata normalizzata]]</f>
        <v>60.985798928251604</v>
      </c>
    </row>
    <row r="4652" spans="1:3" x14ac:dyDescent="0.3">
      <c r="A4652" s="4">
        <v>43659.750239641202</v>
      </c>
      <c r="B4652">
        <v>2.2250956988314409E-4</v>
      </c>
      <c r="C4652" s="9">
        <f>$E$4*Table154[[#This Row],[Potenza media oraria consumata normalizzata]]</f>
        <v>69.044719534739613</v>
      </c>
    </row>
    <row r="4653" spans="1:3" x14ac:dyDescent="0.3">
      <c r="A4653" s="4">
        <v>43659.791906365739</v>
      </c>
      <c r="B4653">
        <v>2.3055027827729595E-4</v>
      </c>
      <c r="C4653" s="9">
        <f>$E$4*Table154[[#This Row],[Potenza media oraria consumata normalizzata]]</f>
        <v>71.539751349444927</v>
      </c>
    </row>
    <row r="4654" spans="1:3" x14ac:dyDescent="0.3">
      <c r="A4654" s="4">
        <v>43659.833573090276</v>
      </c>
      <c r="B4654">
        <v>1.6538455001630022E-4</v>
      </c>
      <c r="C4654" s="9">
        <f>$E$4*Table154[[#This Row],[Potenza media oraria consumata normalizzata]]</f>
        <v>51.318825870057957</v>
      </c>
    </row>
    <row r="4655" spans="1:3" x14ac:dyDescent="0.3">
      <c r="A4655" s="4">
        <v>43659.875239814814</v>
      </c>
      <c r="B4655">
        <v>2.0351215672334135E-4</v>
      </c>
      <c r="C4655" s="9">
        <f>$E$4*Table154[[#This Row],[Potenza media oraria consumata normalizzata]]</f>
        <v>63.14982223125282</v>
      </c>
    </row>
    <row r="4656" spans="1:3" x14ac:dyDescent="0.3">
      <c r="A4656" s="4">
        <v>43659.916906539351</v>
      </c>
      <c r="B4656">
        <v>1.4381106737821364E-4</v>
      </c>
      <c r="C4656" s="9">
        <f>$E$4*Table154[[#This Row],[Potenza media oraria consumata normalizzata]]</f>
        <v>44.624574207459695</v>
      </c>
    </row>
    <row r="4657" spans="1:3" x14ac:dyDescent="0.3">
      <c r="A4657" s="4">
        <v>43659.958573263888</v>
      </c>
      <c r="B4657">
        <v>1.0337820038692216E-4</v>
      </c>
      <c r="C4657" s="9">
        <f>$E$4*Table154[[#This Row],[Potenza media oraria consumata normalizzata]]</f>
        <v>32.078255580061942</v>
      </c>
    </row>
    <row r="4658" spans="1:3" x14ac:dyDescent="0.3">
      <c r="A4658" s="4">
        <v>43660.000239988425</v>
      </c>
      <c r="B4658">
        <v>1.1288809933085656E-4</v>
      </c>
      <c r="C4658" s="9">
        <f>$E$4*Table154[[#This Row],[Potenza media oraria consumata normalizzata]]</f>
        <v>35.029177222364794</v>
      </c>
    </row>
    <row r="4659" spans="1:3" x14ac:dyDescent="0.3">
      <c r="A4659" s="4">
        <v>43660.041906712962</v>
      </c>
      <c r="B4659">
        <v>1.1288406527836519E-4</v>
      </c>
      <c r="C4659" s="9">
        <f>$E$4*Table154[[#This Row],[Potenza media oraria consumata normalizzata]]</f>
        <v>35.027925455876719</v>
      </c>
    </row>
    <row r="4660" spans="1:3" x14ac:dyDescent="0.3">
      <c r="A4660" s="4">
        <v>43660.0835734375</v>
      </c>
      <c r="B4660">
        <v>1.0646404037765172E-4</v>
      </c>
      <c r="C4660" s="9">
        <f>$E$4*Table154[[#This Row],[Potenza media oraria consumata normalizzata]]</f>
        <v>33.035791729185327</v>
      </c>
    </row>
    <row r="4661" spans="1:3" x14ac:dyDescent="0.3">
      <c r="A4661" s="4">
        <v>43660.125240162037</v>
      </c>
      <c r="B4661">
        <v>1.1635765119965626E-4</v>
      </c>
      <c r="C4661" s="9">
        <f>$E$4*Table154[[#This Row],[Potenza media oraria consumata normalizzata]]</f>
        <v>36.105779167253338</v>
      </c>
    </row>
    <row r="4662" spans="1:3" x14ac:dyDescent="0.3">
      <c r="A4662" s="4">
        <v>43660.166906886574</v>
      </c>
      <c r="B4662">
        <v>1.395041881933681E-4</v>
      </c>
      <c r="C4662" s="9">
        <f>$E$4*Table154[[#This Row],[Potenza media oraria consumata normalizzata]]</f>
        <v>43.288149596402121</v>
      </c>
    </row>
    <row r="4663" spans="1:3" x14ac:dyDescent="0.3">
      <c r="A4663" s="4">
        <v>43660.208573611111</v>
      </c>
      <c r="B4663">
        <v>1.2721610242870889E-4</v>
      </c>
      <c r="C4663" s="9">
        <f>$E$4*Table154[[#This Row],[Potenza media oraria consumata normalizzata]]</f>
        <v>39.475156583628369</v>
      </c>
    </row>
    <row r="4664" spans="1:3" x14ac:dyDescent="0.3">
      <c r="A4664" s="4">
        <v>43660.250240335648</v>
      </c>
      <c r="B4664">
        <v>1.24863643675701E-4</v>
      </c>
      <c r="C4664" s="9">
        <f>$E$4*Table154[[#This Row],[Potenza media oraria consumata normalizzata]]</f>
        <v>38.74518863257002</v>
      </c>
    </row>
    <row r="4665" spans="1:3" x14ac:dyDescent="0.3">
      <c r="A4665" s="4">
        <v>43660.291907060186</v>
      </c>
      <c r="B4665">
        <v>1.4383885421997107E-4</v>
      </c>
      <c r="C4665" s="9">
        <f>$E$4*Table154[[#This Row],[Potenza media oraria consumata normalizzata]]</f>
        <v>44.633196464457022</v>
      </c>
    </row>
    <row r="4666" spans="1:3" x14ac:dyDescent="0.3">
      <c r="A4666" s="4">
        <v>43660.333573784723</v>
      </c>
      <c r="B4666">
        <v>1.3421305814825097E-4</v>
      </c>
      <c r="C4666" s="9">
        <f>$E$4*Table154[[#This Row],[Potenza media oraria consumata normalizzata]]</f>
        <v>41.646311943402274</v>
      </c>
    </row>
    <row r="4667" spans="1:3" x14ac:dyDescent="0.3">
      <c r="A4667" s="4">
        <v>43660.37524050926</v>
      </c>
      <c r="B4667">
        <v>1.4822666907159893E-4</v>
      </c>
      <c r="C4667" s="9">
        <f>$E$4*Table154[[#This Row],[Potenza media oraria consumata normalizzata]]</f>
        <v>45.994735412917152</v>
      </c>
    </row>
    <row r="4668" spans="1:3" x14ac:dyDescent="0.3">
      <c r="A4668" s="4">
        <v>43660.416907233797</v>
      </c>
      <c r="B4668">
        <v>1.612332113804667E-4</v>
      </c>
      <c r="C4668" s="9">
        <f>$E$4*Table154[[#This Row],[Potenza media oraria consumata normalizzata]]</f>
        <v>50.030665491358818</v>
      </c>
    </row>
    <row r="4669" spans="1:3" x14ac:dyDescent="0.3">
      <c r="A4669" s="4">
        <v>43660.458573958334</v>
      </c>
      <c r="B4669">
        <v>1.2582956381073285E-4</v>
      </c>
      <c r="C4669" s="9">
        <f>$E$4*Table154[[#This Row],[Potenza media oraria consumata normalizzata]]</f>
        <v>39.044913650470406</v>
      </c>
    </row>
    <row r="4670" spans="1:3" x14ac:dyDescent="0.3">
      <c r="A4670" s="4">
        <v>43660.500240682872</v>
      </c>
      <c r="B4670">
        <v>1.828831503325708E-4</v>
      </c>
      <c r="C4670" s="9">
        <f>$E$4*Table154[[#This Row],[Potenza media oraria consumata normalizzata]]</f>
        <v>56.748641548196723</v>
      </c>
    </row>
    <row r="4671" spans="1:3" x14ac:dyDescent="0.3">
      <c r="A4671" s="4">
        <v>43660.541907407409</v>
      </c>
      <c r="B4671">
        <v>1.5158634091636173E-4</v>
      </c>
      <c r="C4671" s="9">
        <f>$E$4*Table154[[#This Row],[Potenza media oraria consumata normalizzata]]</f>
        <v>47.037241586347044</v>
      </c>
    </row>
    <row r="4672" spans="1:3" x14ac:dyDescent="0.3">
      <c r="A4672" s="4">
        <v>43660.583574131946</v>
      </c>
      <c r="B4672">
        <v>1.6318164858030858E-4</v>
      </c>
      <c r="C4672" s="9">
        <f>$E$4*Table154[[#This Row],[Potenza media oraria consumata normalizzata]]</f>
        <v>50.635265554469754</v>
      </c>
    </row>
    <row r="4673" spans="1:3" x14ac:dyDescent="0.3">
      <c r="A4673" s="4">
        <v>43660.625240856483</v>
      </c>
      <c r="B4673">
        <v>1.4204548151768576E-4</v>
      </c>
      <c r="C4673" s="9">
        <f>$E$4*Table154[[#This Row],[Potenza media oraria consumata normalizzata]]</f>
        <v>44.076712914937893</v>
      </c>
    </row>
    <row r="4674" spans="1:3" x14ac:dyDescent="0.3">
      <c r="A4674" s="4">
        <v>43660.66690758102</v>
      </c>
      <c r="B4674">
        <v>1.3313959047125411E-4</v>
      </c>
      <c r="C4674" s="9">
        <f>$E$4*Table154[[#This Row],[Potenza media oraria consumata normalizzata]]</f>
        <v>41.313214923230149</v>
      </c>
    </row>
    <row r="4675" spans="1:3" x14ac:dyDescent="0.3">
      <c r="A4675" s="4">
        <v>43660.708574305558</v>
      </c>
      <c r="B4675">
        <v>1.6135895224223771E-4</v>
      </c>
      <c r="C4675" s="9">
        <f>$E$4*Table154[[#This Row],[Potenza media oraria consumata normalizzata]]</f>
        <v>50.069682880766358</v>
      </c>
    </row>
    <row r="4676" spans="1:3" x14ac:dyDescent="0.3">
      <c r="A4676" s="4">
        <v>43660.750241030095</v>
      </c>
      <c r="B4676">
        <v>2.356765758931137E-4</v>
      </c>
      <c r="C4676" s="9">
        <f>$E$4*Table154[[#This Row],[Potenza media oraria consumata normalizzata]]</f>
        <v>73.130441499633179</v>
      </c>
    </row>
    <row r="4677" spans="1:3" x14ac:dyDescent="0.3">
      <c r="A4677" s="4">
        <v>43660.791907754632</v>
      </c>
      <c r="B4677">
        <v>2.5893188179533679E-4</v>
      </c>
      <c r="C4677" s="9">
        <f>$E$4*Table154[[#This Row],[Potenza media oraria consumata normalizzata]]</f>
        <v>80.34656292109301</v>
      </c>
    </row>
    <row r="4678" spans="1:3" x14ac:dyDescent="0.3">
      <c r="A4678" s="4">
        <v>43660.833574479169</v>
      </c>
      <c r="B4678">
        <v>1.7678126099828024E-4</v>
      </c>
      <c r="C4678" s="9">
        <f>$E$4*Table154[[#This Row],[Potenza media oraria consumata normalizzata]]</f>
        <v>54.855225287766359</v>
      </c>
    </row>
    <row r="4679" spans="1:3" x14ac:dyDescent="0.3">
      <c r="A4679" s="4">
        <v>43660.875241203707</v>
      </c>
      <c r="B4679">
        <v>1.4235126957695584E-4</v>
      </c>
      <c r="C4679" s="9">
        <f>$E$4*Table154[[#This Row],[Potenza media oraria consumata normalizzata]]</f>
        <v>44.1715989497294</v>
      </c>
    </row>
    <row r="4680" spans="1:3" x14ac:dyDescent="0.3">
      <c r="A4680" s="4">
        <v>43660.916907928244</v>
      </c>
      <c r="B4680">
        <v>1.124148711077231E-4</v>
      </c>
      <c r="C4680" s="9">
        <f>$E$4*Table154[[#This Row],[Potenza media oraria consumata normalizzata]]</f>
        <v>34.882334504726479</v>
      </c>
    </row>
    <row r="4681" spans="1:3" x14ac:dyDescent="0.3">
      <c r="A4681" s="4">
        <v>43660.958574652781</v>
      </c>
      <c r="B4681">
        <v>1.0348386202458597E-4</v>
      </c>
      <c r="C4681" s="9">
        <f>$E$4*Table154[[#This Row],[Potenza media oraria consumata normalizzata]]</f>
        <v>32.11104238622903</v>
      </c>
    </row>
    <row r="4682" spans="1:3" x14ac:dyDescent="0.3">
      <c r="A4682" s="4">
        <v>43661.000241377318</v>
      </c>
      <c r="B4682">
        <v>1.164550239983205E-4</v>
      </c>
      <c r="C4682" s="9">
        <f>$E$4*Table154[[#This Row],[Potenza media oraria consumata normalizzata]]</f>
        <v>36.135993946678852</v>
      </c>
    </row>
    <row r="4683" spans="1:3" x14ac:dyDescent="0.3">
      <c r="A4683" s="4">
        <v>43661.041908101855</v>
      </c>
      <c r="B4683">
        <v>1.0363445862388461E-4</v>
      </c>
      <c r="C4683" s="9">
        <f>$E$4*Table154[[#This Row],[Potenza media oraria consumata normalizzata]]</f>
        <v>32.157772510991393</v>
      </c>
    </row>
    <row r="4684" spans="1:3" x14ac:dyDescent="0.3">
      <c r="A4684" s="4">
        <v>43661.083574826385</v>
      </c>
      <c r="B4684">
        <v>9.8157783125792867E-5</v>
      </c>
      <c r="C4684" s="9">
        <f>$E$4*Table154[[#This Row],[Potenza media oraria consumata normalizzata]]</f>
        <v>30.458360103933526</v>
      </c>
    </row>
    <row r="4685" spans="1:3" x14ac:dyDescent="0.3">
      <c r="A4685" s="4">
        <v>43661.125241550923</v>
      </c>
      <c r="B4685">
        <v>9.1672349429139011E-5</v>
      </c>
      <c r="C4685" s="9">
        <f>$E$4*Table154[[#This Row],[Potenza media oraria consumata normalizzata]]</f>
        <v>28.445930027861834</v>
      </c>
    </row>
    <row r="4686" spans="1:3" x14ac:dyDescent="0.3">
      <c r="A4686" s="4">
        <v>43661.16690827546</v>
      </c>
      <c r="B4686">
        <v>1.2987002804115379E-4</v>
      </c>
      <c r="C4686" s="9">
        <f>$E$4*Table154[[#This Row],[Potenza media oraria consumata normalizzata]]</f>
        <v>40.29866970117002</v>
      </c>
    </row>
    <row r="4687" spans="1:3" x14ac:dyDescent="0.3">
      <c r="A4687" s="4">
        <v>43661.208574999997</v>
      </c>
      <c r="B4687">
        <v>1.4667318071477704E-4</v>
      </c>
      <c r="C4687" s="9">
        <f>$E$4*Table154[[#This Row],[Potenza media oraria consumata normalizzata]]</f>
        <v>45.512687975795316</v>
      </c>
    </row>
    <row r="4688" spans="1:3" x14ac:dyDescent="0.3">
      <c r="A4688" s="4">
        <v>43661.250241724534</v>
      </c>
      <c r="B4688">
        <v>1.3385517881038325E-4</v>
      </c>
      <c r="C4688" s="9">
        <f>$E$4*Table154[[#This Row],[Potenza media oraria consumata normalizzata]]</f>
        <v>41.535261984861918</v>
      </c>
    </row>
    <row r="4689" spans="1:3" x14ac:dyDescent="0.3">
      <c r="A4689" s="4">
        <v>43661.291908449071</v>
      </c>
      <c r="B4689">
        <v>1.0213482878049343E-4</v>
      </c>
      <c r="C4689" s="9">
        <f>$E$4*Table154[[#This Row],[Potenza media oraria consumata normalizzata]]</f>
        <v>31.692437370587111</v>
      </c>
    </row>
    <row r="4690" spans="1:3" x14ac:dyDescent="0.3">
      <c r="A4690" s="4">
        <v>43661.333575173609</v>
      </c>
      <c r="B4690">
        <v>9.8475532171076935E-5</v>
      </c>
      <c r="C4690" s="9">
        <f>$E$4*Table154[[#This Row],[Potenza media oraria consumata normalizzata]]</f>
        <v>30.556957632685172</v>
      </c>
    </row>
    <row r="4691" spans="1:3" x14ac:dyDescent="0.3">
      <c r="A4691" s="4">
        <v>43661.375241898146</v>
      </c>
      <c r="B4691">
        <v>1.4893926486885935E-4</v>
      </c>
      <c r="C4691" s="9">
        <f>$E$4*Table154[[#This Row],[Potenza media oraria consumata normalizzata]]</f>
        <v>46.215853888807061</v>
      </c>
    </row>
    <row r="4692" spans="1:3" x14ac:dyDescent="0.3">
      <c r="A4692" s="4">
        <v>43661.416908622683</v>
      </c>
      <c r="B4692">
        <v>1.5795172137513761E-4</v>
      </c>
      <c r="C4692" s="9">
        <f>$E$4*Table154[[#This Row],[Potenza media oraria consumata normalizzata]]</f>
        <v>49.012419142705198</v>
      </c>
    </row>
    <row r="4693" spans="1:3" x14ac:dyDescent="0.3">
      <c r="A4693" s="4">
        <v>43661.45857534722</v>
      </c>
      <c r="B4693">
        <v>1.6025058618633904E-4</v>
      </c>
      <c r="C4693" s="9">
        <f>$E$4*Table154[[#This Row],[Potenza media oraria consumata normalizzata]]</f>
        <v>49.725756893621003</v>
      </c>
    </row>
    <row r="4694" spans="1:3" x14ac:dyDescent="0.3">
      <c r="A4694" s="4">
        <v>43661.500242071757</v>
      </c>
      <c r="B4694">
        <v>1.6729177189413573E-4</v>
      </c>
      <c r="C4694" s="9">
        <f>$E$4*Table154[[#This Row],[Potenza media oraria consumata normalizzata]]</f>
        <v>51.910636818750319</v>
      </c>
    </row>
    <row r="4695" spans="1:3" x14ac:dyDescent="0.3">
      <c r="A4695" s="4">
        <v>43661.541908796295</v>
      </c>
      <c r="B4695">
        <v>1.570214847315338E-4</v>
      </c>
      <c r="C4695" s="9">
        <f>$E$4*Table154[[#This Row],[Potenza media oraria consumata normalizzata]]</f>
        <v>48.723766712194937</v>
      </c>
    </row>
    <row r="4696" spans="1:3" x14ac:dyDescent="0.3">
      <c r="A4696" s="4">
        <v>43661.583575520832</v>
      </c>
      <c r="B4696">
        <v>1.3264297040864594E-4</v>
      </c>
      <c r="C4696" s="9">
        <f>$E$4*Table154[[#This Row],[Potenza media oraria consumata normalizzata]]</f>
        <v>41.159113717802839</v>
      </c>
    </row>
    <row r="4697" spans="1:3" x14ac:dyDescent="0.3">
      <c r="A4697" s="4">
        <v>43661.625242245369</v>
      </c>
      <c r="B4697">
        <v>1.0472668622402846E-4</v>
      </c>
      <c r="C4697" s="9">
        <f>$E$4*Table154[[#This Row],[Potenza media oraria consumata normalizzata]]</f>
        <v>32.496690735316029</v>
      </c>
    </row>
    <row r="4698" spans="1:3" x14ac:dyDescent="0.3">
      <c r="A4698" s="4">
        <v>43661.666908969906</v>
      </c>
      <c r="B4698">
        <v>1.2261872998652244E-4</v>
      </c>
      <c r="C4698" s="9">
        <f>$E$4*Table154[[#This Row],[Potenza media oraria consumata normalizzata]]</f>
        <v>38.048591914817912</v>
      </c>
    </row>
    <row r="4699" spans="1:3" x14ac:dyDescent="0.3">
      <c r="A4699" s="4">
        <v>43661.708575694443</v>
      </c>
      <c r="B4699">
        <v>1.3187617213300569E-4</v>
      </c>
      <c r="C4699" s="9">
        <f>$E$4*Table154[[#This Row],[Potenza media oraria consumata normalizzata]]</f>
        <v>40.921176212871664</v>
      </c>
    </row>
    <row r="4700" spans="1:3" x14ac:dyDescent="0.3">
      <c r="A4700" s="4">
        <v>43661.750242418981</v>
      </c>
      <c r="B4700">
        <v>1.9176454580806392E-4</v>
      </c>
      <c r="C4700" s="9">
        <f>$E$4*Table154[[#This Row],[Potenza media oraria consumata normalizzata]]</f>
        <v>59.504538564242232</v>
      </c>
    </row>
    <row r="4701" spans="1:3" x14ac:dyDescent="0.3">
      <c r="A4701" s="4">
        <v>43661.791909143518</v>
      </c>
      <c r="B4701">
        <v>2.2840508195824178E-4</v>
      </c>
      <c r="C4701" s="9">
        <f>$E$4*Table154[[#This Row],[Potenza media oraria consumata normalizzata]]</f>
        <v>70.874096931642427</v>
      </c>
    </row>
    <row r="4702" spans="1:3" x14ac:dyDescent="0.3">
      <c r="A4702" s="4">
        <v>43661.833575868055</v>
      </c>
      <c r="B4702">
        <v>1.9153071854127022E-4</v>
      </c>
      <c r="C4702" s="9">
        <f>$E$4*Table154[[#This Row],[Potenza media oraria consumata normalizzata]]</f>
        <v>59.431981963356151</v>
      </c>
    </row>
    <row r="4703" spans="1:3" x14ac:dyDescent="0.3">
      <c r="A4703" s="4">
        <v>43661.875242592592</v>
      </c>
      <c r="B4703">
        <v>1.5073659454378831E-4</v>
      </c>
      <c r="C4703" s="9">
        <f>$E$4*Table154[[#This Row],[Potenza media oraria consumata normalizzata]]</f>
        <v>46.773565286937512</v>
      </c>
    </row>
    <row r="4704" spans="1:3" x14ac:dyDescent="0.3">
      <c r="A4704" s="4">
        <v>43661.916909317129</v>
      </c>
      <c r="B4704">
        <v>1.2434628246374806E-4</v>
      </c>
      <c r="C4704" s="9">
        <f>$E$4*Table154[[#This Row],[Potenza media oraria consumata normalizzata]]</f>
        <v>38.58465144850102</v>
      </c>
    </row>
    <row r="4705" spans="1:3" x14ac:dyDescent="0.3">
      <c r="A4705" s="4">
        <v>43661.958576041667</v>
      </c>
      <c r="B4705">
        <v>1.1227395840581118E-4</v>
      </c>
      <c r="C4705" s="9">
        <f>$E$4*Table154[[#This Row],[Potenza media oraria consumata normalizzata]]</f>
        <v>34.838609293323209</v>
      </c>
    </row>
    <row r="4706" spans="1:3" x14ac:dyDescent="0.3">
      <c r="A4706" s="4">
        <v>43662.000242766204</v>
      </c>
      <c r="B4706">
        <v>9.0392363413173359E-5</v>
      </c>
      <c r="C4706" s="9">
        <f>$E$4*Table154[[#This Row],[Potenza media oraria consumata normalizzata]]</f>
        <v>28.048750367107694</v>
      </c>
    </row>
    <row r="4707" spans="1:3" x14ac:dyDescent="0.3">
      <c r="A4707" s="4">
        <v>43662.041909490741</v>
      </c>
      <c r="B4707">
        <v>1.01759138527476E-4</v>
      </c>
      <c r="C4707" s="9">
        <f>$E$4*Table154[[#This Row],[Potenza media oraria consumata normalizzata]]</f>
        <v>31.575860685075803</v>
      </c>
    </row>
    <row r="4708" spans="1:3" x14ac:dyDescent="0.3">
      <c r="A4708" s="4">
        <v>43662.083576215278</v>
      </c>
      <c r="B4708">
        <v>9.477533485998646E-5</v>
      </c>
      <c r="C4708" s="9">
        <f>$E$4*Table154[[#This Row],[Potenza media oraria consumata normalizzata]]</f>
        <v>29.4087864070538</v>
      </c>
    </row>
    <row r="4709" spans="1:3" x14ac:dyDescent="0.3">
      <c r="A4709" s="4">
        <v>43662.125242939816</v>
      </c>
      <c r="B4709">
        <v>9.395354281114869E-5</v>
      </c>
      <c r="C4709" s="9">
        <f>$E$4*Table154[[#This Row],[Potenza media oraria consumata normalizzata]]</f>
        <v>29.153784334299438</v>
      </c>
    </row>
    <row r="4710" spans="1:3" x14ac:dyDescent="0.3">
      <c r="A4710" s="4">
        <v>43662.166909664353</v>
      </c>
      <c r="B4710">
        <v>1.2111450725869023E-4</v>
      </c>
      <c r="C4710" s="9">
        <f>$E$4*Table154[[#This Row],[Potenza media oraria consumata normalizzata]]</f>
        <v>37.581831602371579</v>
      </c>
    </row>
    <row r="4711" spans="1:3" x14ac:dyDescent="0.3">
      <c r="A4711" s="4">
        <v>43662.20857638889</v>
      </c>
      <c r="B4711">
        <v>1.3112310917764845E-4</v>
      </c>
      <c r="C4711" s="9">
        <f>$E$4*Table154[[#This Row],[Potenza media oraria consumata normalizzata]]</f>
        <v>40.687500777824312</v>
      </c>
    </row>
    <row r="4712" spans="1:3" x14ac:dyDescent="0.3">
      <c r="A4712" s="4">
        <v>43662.250243113427</v>
      </c>
      <c r="B4712">
        <v>1.8751559767105536E-4</v>
      </c>
      <c r="C4712" s="9">
        <f>$E$4*Table154[[#This Row],[Potenza media oraria consumata normalizzata]]</f>
        <v>58.186089957328477</v>
      </c>
    </row>
    <row r="4713" spans="1:3" x14ac:dyDescent="0.3">
      <c r="A4713" s="4">
        <v>43662.291909837964</v>
      </c>
      <c r="B4713">
        <v>1.4099901472147667E-4</v>
      </c>
      <c r="C4713" s="9">
        <f>$E$4*Table154[[#This Row],[Potenza media oraria consumata normalizzata]]</f>
        <v>43.751994268074206</v>
      </c>
    </row>
    <row r="4714" spans="1:3" x14ac:dyDescent="0.3">
      <c r="A4714" s="4">
        <v>43662.333576562502</v>
      </c>
      <c r="B4714">
        <v>1.5135281358611465E-4</v>
      </c>
      <c r="C4714" s="9">
        <f>$E$4*Table154[[#This Row],[Potenza media oraria consumata normalizzata]]</f>
        <v>46.964778055771376</v>
      </c>
    </row>
    <row r="4715" spans="1:3" x14ac:dyDescent="0.3">
      <c r="A4715" s="4">
        <v>43662.375243287039</v>
      </c>
      <c r="B4715">
        <v>1.3119661204105717E-4</v>
      </c>
      <c r="C4715" s="9">
        <f>$E$4*Table154[[#This Row],[Potenza media oraria consumata normalizzata]]</f>
        <v>40.710308716340037</v>
      </c>
    </row>
    <row r="4716" spans="1:3" x14ac:dyDescent="0.3">
      <c r="A4716" s="4">
        <v>43662.416910011576</v>
      </c>
      <c r="B4716">
        <v>1.6010644593823851E-4</v>
      </c>
      <c r="C4716" s="9">
        <f>$E$4*Table154[[#This Row],[Potenza media oraria consumata normalizzata]]</f>
        <v>49.68103017463541</v>
      </c>
    </row>
    <row r="4717" spans="1:3" x14ac:dyDescent="0.3">
      <c r="A4717" s="4">
        <v>43662.458576736113</v>
      </c>
      <c r="B4717">
        <v>1.6143127754138478E-4</v>
      </c>
      <c r="C4717" s="9">
        <f>$E$4*Table154[[#This Row],[Potenza media oraria consumata normalizzata]]</f>
        <v>50.092125421091694</v>
      </c>
    </row>
    <row r="4718" spans="1:3" x14ac:dyDescent="0.3">
      <c r="A4718" s="4">
        <v>43662.50024346065</v>
      </c>
      <c r="B4718">
        <v>1.4178427551626767E-4</v>
      </c>
      <c r="C4718" s="9">
        <f>$E$4*Table154[[#This Row],[Potenza media oraria consumata normalizzata]]</f>
        <v>43.995660692697861</v>
      </c>
    </row>
    <row r="4719" spans="1:3" x14ac:dyDescent="0.3">
      <c r="A4719" s="4">
        <v>43662.541910185188</v>
      </c>
      <c r="B4719">
        <v>1.2967763462362142E-4</v>
      </c>
      <c r="C4719" s="9">
        <f>$E$4*Table154[[#This Row],[Potenza media oraria consumata normalizzata]]</f>
        <v>40.238970023709726</v>
      </c>
    </row>
    <row r="4720" spans="1:3" x14ac:dyDescent="0.3">
      <c r="A4720" s="4">
        <v>43662.583576909725</v>
      </c>
      <c r="B4720">
        <v>8.831138237747345E-5</v>
      </c>
      <c r="C4720" s="9">
        <f>$E$4*Table154[[#This Row],[Potenza media oraria consumata normalizzata]]</f>
        <v>27.403021951730011</v>
      </c>
    </row>
    <row r="4721" spans="1:3" x14ac:dyDescent="0.3">
      <c r="A4721" s="4">
        <v>43662.625243634262</v>
      </c>
      <c r="B4721">
        <v>1.2629066536515413E-4</v>
      </c>
      <c r="C4721" s="9">
        <f>$E$4*Table154[[#This Row],[Potenza media oraria consumata normalizzata]]</f>
        <v>39.187993462807327</v>
      </c>
    </row>
    <row r="4722" spans="1:3" x14ac:dyDescent="0.3">
      <c r="A4722" s="4">
        <v>43662.666910358799</v>
      </c>
      <c r="B4722">
        <v>1.3024246516714363E-4</v>
      </c>
      <c r="C4722" s="9">
        <f>$E$4*Table154[[#This Row],[Potenza media oraria consumata normalizzata]]</f>
        <v>40.41423694136467</v>
      </c>
    </row>
    <row r="4723" spans="1:3" x14ac:dyDescent="0.3">
      <c r="A4723" s="4">
        <v>43662.708577083336</v>
      </c>
      <c r="B4723">
        <v>1.8517607991116037E-4</v>
      </c>
      <c r="C4723" s="9">
        <f>$E$4*Table154[[#This Row],[Potenza media oraria consumata normalizzata]]</f>
        <v>57.460137596433064</v>
      </c>
    </row>
    <row r="4724" spans="1:3" x14ac:dyDescent="0.3">
      <c r="A4724" s="4">
        <v>43662.750243807874</v>
      </c>
      <c r="B4724">
        <v>1.6009629496708066E-4</v>
      </c>
      <c r="C4724" s="9">
        <f>$E$4*Table154[[#This Row],[Potenza media oraria consumata normalizzata]]</f>
        <v>49.677880328285127</v>
      </c>
    </row>
    <row r="4725" spans="1:3" x14ac:dyDescent="0.3">
      <c r="A4725" s="4">
        <v>43662.791910532411</v>
      </c>
      <c r="B4725">
        <v>1.7064152081720403E-4</v>
      </c>
      <c r="C4725" s="9">
        <f>$E$4*Table154[[#This Row],[Potenza media oraria consumata normalizzata]]</f>
        <v>52.950063909578411</v>
      </c>
    </row>
    <row r="4726" spans="1:3" x14ac:dyDescent="0.3">
      <c r="A4726" s="4">
        <v>43662.833577256948</v>
      </c>
      <c r="B4726">
        <v>1.6371007552415474E-4</v>
      </c>
      <c r="C4726" s="9">
        <f>$E$4*Table154[[#This Row],[Potenza media oraria consumata normalizzata]]</f>
        <v>50.799236435145218</v>
      </c>
    </row>
    <row r="4727" spans="1:3" x14ac:dyDescent="0.3">
      <c r="A4727" s="4">
        <v>43662.875243981478</v>
      </c>
      <c r="B4727">
        <v>1.3932524006282486E-4</v>
      </c>
      <c r="C4727" s="9">
        <f>$E$4*Table154[[#This Row],[Potenza media oraria consumata normalizzata]]</f>
        <v>43.232621991494554</v>
      </c>
    </row>
    <row r="4728" spans="1:3" x14ac:dyDescent="0.3">
      <c r="A4728" s="4">
        <v>43662.916910706015</v>
      </c>
      <c r="B4728">
        <v>1.3057138870760086E-4</v>
      </c>
      <c r="C4728" s="9">
        <f>$E$4*Table154[[#This Row],[Potenza media oraria consumata normalizzata]]</f>
        <v>40.516301915968548</v>
      </c>
    </row>
    <row r="4729" spans="1:3" x14ac:dyDescent="0.3">
      <c r="A4729" s="4">
        <v>43662.958577430552</v>
      </c>
      <c r="B4729">
        <v>1.3978833218294531E-4</v>
      </c>
      <c r="C4729" s="9">
        <f>$E$4*Table154[[#This Row],[Potenza media oraria consumata normalizzata]]</f>
        <v>43.376319476367925</v>
      </c>
    </row>
    <row r="4730" spans="1:3" x14ac:dyDescent="0.3">
      <c r="A4730" s="4">
        <v>43663.00024415509</v>
      </c>
      <c r="B4730">
        <v>1.2166380862416501E-4</v>
      </c>
      <c r="C4730" s="9">
        <f>$E$4*Table154[[#This Row],[Potenza media oraria consumata normalizzata]]</f>
        <v>37.752279816078406</v>
      </c>
    </row>
    <row r="4731" spans="1:3" x14ac:dyDescent="0.3">
      <c r="A4731" s="4">
        <v>43663.041910879627</v>
      </c>
      <c r="B4731">
        <v>9.0092639987151332E-5</v>
      </c>
      <c r="C4731" s="9">
        <f>$E$4*Table154[[#This Row],[Potenza media oraria consumata normalizzata]]</f>
        <v>27.955746188013059</v>
      </c>
    </row>
    <row r="4732" spans="1:3" x14ac:dyDescent="0.3">
      <c r="A4732" s="4">
        <v>43663.083577604164</v>
      </c>
      <c r="B4732">
        <v>9.6779340349918363E-5</v>
      </c>
      <c r="C4732" s="9">
        <f>$E$4*Table154[[#This Row],[Potenza media oraria consumata normalizzata]]</f>
        <v>30.03062931057967</v>
      </c>
    </row>
    <row r="4733" spans="1:3" x14ac:dyDescent="0.3">
      <c r="A4733" s="4">
        <v>43663.125244328701</v>
      </c>
      <c r="B4733">
        <v>9.3784708881751227E-5</v>
      </c>
      <c r="C4733" s="9">
        <f>$E$4*Table154[[#This Row],[Potenza media oraria consumata normalizzata]]</f>
        <v>29.101395166007407</v>
      </c>
    </row>
    <row r="4734" spans="1:3" x14ac:dyDescent="0.3">
      <c r="A4734" s="4">
        <v>43663.166911053238</v>
      </c>
      <c r="B4734">
        <v>8.8952539925579843E-5</v>
      </c>
      <c r="C4734" s="9">
        <f>$E$4*Table154[[#This Row],[Potenza media oraria consumata normalizzata]]</f>
        <v>27.601973138907425</v>
      </c>
    </row>
    <row r="4735" spans="1:3" x14ac:dyDescent="0.3">
      <c r="A4735" s="4">
        <v>43663.208577777776</v>
      </c>
      <c r="B4735">
        <v>1.5633824175489787E-4</v>
      </c>
      <c r="C4735" s="9">
        <f>$E$4*Table154[[#This Row],[Potenza media oraria consumata normalizzata]]</f>
        <v>48.511756416544813</v>
      </c>
    </row>
    <row r="4736" spans="1:3" x14ac:dyDescent="0.3">
      <c r="A4736" s="4">
        <v>43663.250244502313</v>
      </c>
      <c r="B4736">
        <v>1.6709903330378723E-4</v>
      </c>
      <c r="C4736" s="9">
        <f>$E$4*Table154[[#This Row],[Potenza media oraria consumata normalizzata]]</f>
        <v>51.850830034165178</v>
      </c>
    </row>
    <row r="4737" spans="1:3" x14ac:dyDescent="0.3">
      <c r="A4737" s="4">
        <v>43663.29191122685</v>
      </c>
      <c r="B4737">
        <v>1.5702477931152243E-4</v>
      </c>
      <c r="C4737" s="9">
        <f>$E$4*Table154[[#This Row],[Potenza media oraria consumata normalizzata]]</f>
        <v>48.724789020365407</v>
      </c>
    </row>
    <row r="4738" spans="1:3" x14ac:dyDescent="0.3">
      <c r="A4738" s="4">
        <v>43663.333577951387</v>
      </c>
      <c r="B4738">
        <v>1.7549499935301009E-4</v>
      </c>
      <c r="C4738" s="9">
        <f>$E$4*Table154[[#This Row],[Potenza media oraria consumata normalizzata]]</f>
        <v>54.456098299239031</v>
      </c>
    </row>
    <row r="4739" spans="1:3" x14ac:dyDescent="0.3">
      <c r="A4739" s="4">
        <v>43663.375244675924</v>
      </c>
      <c r="B4739">
        <v>1.3026426322711434E-4</v>
      </c>
      <c r="C4739" s="9">
        <f>$E$4*Table154[[#This Row],[Potenza media oraria consumata normalizzata]]</f>
        <v>40.42100087937358</v>
      </c>
    </row>
    <row r="4740" spans="1:3" x14ac:dyDescent="0.3">
      <c r="A4740" s="4">
        <v>43663.416911400462</v>
      </c>
      <c r="B4740">
        <v>1.3030403531936305E-4</v>
      </c>
      <c r="C4740" s="9">
        <f>$E$4*Table154[[#This Row],[Potenza media oraria consumata normalizzata]]</f>
        <v>40.433342159598354</v>
      </c>
    </row>
    <row r="4741" spans="1:3" x14ac:dyDescent="0.3">
      <c r="A4741" s="4">
        <v>43663.458578124999</v>
      </c>
      <c r="B4741">
        <v>1.7741255881258399E-4</v>
      </c>
      <c r="C4741" s="9">
        <f>$E$4*Table154[[#This Row],[Potenza media oraria consumata normalizzata]]</f>
        <v>55.05111699954481</v>
      </c>
    </row>
    <row r="4742" spans="1:3" x14ac:dyDescent="0.3">
      <c r="A4742" s="4">
        <v>43663.500244849536</v>
      </c>
      <c r="B4742">
        <v>1.5273078605298996E-4</v>
      </c>
      <c r="C4742" s="9">
        <f>$E$4*Table154[[#This Row],[Potenza media oraria consumata normalizzata]]</f>
        <v>47.392362912242788</v>
      </c>
    </row>
    <row r="4743" spans="1:3" x14ac:dyDescent="0.3">
      <c r="A4743" s="4">
        <v>43663.541911574073</v>
      </c>
      <c r="B4743">
        <v>1.6798794578337504E-4</v>
      </c>
      <c r="C4743" s="9">
        <f>$E$4*Table154[[#This Row],[Potenza media oraria consumata normalizzata]]</f>
        <v>52.126659576581275</v>
      </c>
    </row>
    <row r="4744" spans="1:3" x14ac:dyDescent="0.3">
      <c r="A4744" s="4">
        <v>43663.583578298611</v>
      </c>
      <c r="B4744">
        <v>1.5914272931511273E-4</v>
      </c>
      <c r="C4744" s="9">
        <f>$E$4*Table154[[#This Row],[Potenza media oraria consumata normalizzata]]</f>
        <v>49.381988906479478</v>
      </c>
    </row>
    <row r="4745" spans="1:3" x14ac:dyDescent="0.3">
      <c r="A4745" s="4">
        <v>43663.625245023148</v>
      </c>
      <c r="B4745">
        <v>1.6076654165569405E-4</v>
      </c>
      <c r="C4745" s="9">
        <f>$E$4*Table154[[#This Row],[Potenza media oraria consumata normalizzata]]</f>
        <v>49.885857875761864</v>
      </c>
    </row>
    <row r="4746" spans="1:3" x14ac:dyDescent="0.3">
      <c r="A4746" s="4">
        <v>43663.666911747685</v>
      </c>
      <c r="B4746">
        <v>1.532313657759759E-4</v>
      </c>
      <c r="C4746" s="9">
        <f>$E$4*Table154[[#This Row],[Potenza media oraria consumata normalizzata]]</f>
        <v>47.547692800285319</v>
      </c>
    </row>
    <row r="4747" spans="1:3" x14ac:dyDescent="0.3">
      <c r="A4747" s="4">
        <v>43663.708578472222</v>
      </c>
      <c r="B4747">
        <v>1.5398603754060875E-4</v>
      </c>
      <c r="C4747" s="9">
        <f>$E$4*Table154[[#This Row],[Potenza media oraria consumata normalizzata]]</f>
        <v>47.781867448850896</v>
      </c>
    </row>
    <row r="4748" spans="1:3" x14ac:dyDescent="0.3">
      <c r="A4748" s="4">
        <v>43663.750245196759</v>
      </c>
      <c r="B4748">
        <v>2.8431579888715645E-4</v>
      </c>
      <c r="C4748" s="9">
        <f>$E$4*Table154[[#This Row],[Potenza media oraria consumata normalizzata]]</f>
        <v>88.223192394684645</v>
      </c>
    </row>
    <row r="4749" spans="1:3" x14ac:dyDescent="0.3">
      <c r="A4749" s="4">
        <v>43663.791911921297</v>
      </c>
      <c r="B4749">
        <v>1.3726582789216964E-4</v>
      </c>
      <c r="C4749" s="9">
        <f>$E$4*Table154[[#This Row],[Potenza media oraria consumata normalizzata]]</f>
        <v>42.593586394940239</v>
      </c>
    </row>
    <row r="4750" spans="1:3" x14ac:dyDescent="0.3">
      <c r="A4750" s="4">
        <v>43663.833578645834</v>
      </c>
      <c r="B4750">
        <v>1.8521678136801045E-4</v>
      </c>
      <c r="C4750" s="9">
        <f>$E$4*Table154[[#This Row],[Potenza media oraria consumata normalizzata]]</f>
        <v>57.47276725849364</v>
      </c>
    </row>
    <row r="4751" spans="1:3" x14ac:dyDescent="0.3">
      <c r="A4751" s="4">
        <v>43663.875245370371</v>
      </c>
      <c r="B4751">
        <v>1.6433474079348014E-4</v>
      </c>
      <c r="C4751" s="9">
        <f>$E$4*Table154[[#This Row],[Potenza media oraria consumata normalizzata]]</f>
        <v>50.993070068216888</v>
      </c>
    </row>
    <row r="4752" spans="1:3" x14ac:dyDescent="0.3">
      <c r="A4752" s="4">
        <v>43663.916912094908</v>
      </c>
      <c r="B4752">
        <v>1.538596231147163E-4</v>
      </c>
      <c r="C4752" s="9">
        <f>$E$4*Table154[[#This Row],[Potenza media oraria consumata normalizzata]]</f>
        <v>47.742641052496467</v>
      </c>
    </row>
    <row r="4753" spans="1:3" x14ac:dyDescent="0.3">
      <c r="A4753" s="4">
        <v>43663.958578819445</v>
      </c>
      <c r="B4753">
        <v>1.1967081846704151E-4</v>
      </c>
      <c r="C4753" s="9">
        <f>$E$4*Table154[[#This Row],[Potenza media oraria consumata normalizzata]]</f>
        <v>37.133854970322979</v>
      </c>
    </row>
    <row r="4754" spans="1:3" x14ac:dyDescent="0.3">
      <c r="A4754" s="4">
        <v>43664.000245543983</v>
      </c>
      <c r="B4754">
        <v>1.0633986045177282E-4</v>
      </c>
      <c r="C4754" s="9">
        <f>$E$4*Table154[[#This Row],[Potenza media oraria consumata normalizzata]]</f>
        <v>32.997258698185107</v>
      </c>
    </row>
    <row r="4755" spans="1:3" x14ac:dyDescent="0.3">
      <c r="A4755" s="4">
        <v>43664.04191226852</v>
      </c>
      <c r="B4755">
        <v>9.010266860273371E-5</v>
      </c>
      <c r="C4755" s="9">
        <f>$E$4*Table154[[#This Row],[Potenza media oraria consumata normalizzata]]</f>
        <v>27.95885806742827</v>
      </c>
    </row>
    <row r="4756" spans="1:3" x14ac:dyDescent="0.3">
      <c r="A4756" s="4">
        <v>43664.083578993057</v>
      </c>
      <c r="B4756">
        <v>9.4431254774614171E-5</v>
      </c>
      <c r="C4756" s="9">
        <f>$E$4*Table154[[#This Row],[Potenza media oraria consumata normalizzata]]</f>
        <v>29.302018356562776</v>
      </c>
    </row>
    <row r="4757" spans="1:3" x14ac:dyDescent="0.3">
      <c r="A4757" s="4">
        <v>43664.125245717594</v>
      </c>
      <c r="B4757">
        <v>1.0315119313179333E-4</v>
      </c>
      <c r="C4757" s="9">
        <f>$E$4*Table154[[#This Row],[Potenza media oraria consumata normalizzata]]</f>
        <v>32.007815228795472</v>
      </c>
    </row>
    <row r="4758" spans="1:3" x14ac:dyDescent="0.3">
      <c r="A4758" s="4">
        <v>43664.166912442131</v>
      </c>
      <c r="B4758">
        <v>1.4046330472275242E-4</v>
      </c>
      <c r="C4758" s="9">
        <f>$E$4*Table154[[#This Row],[Potenza media oraria consumata normalizzata]]</f>
        <v>43.585763455470072</v>
      </c>
    </row>
    <row r="4759" spans="1:3" x14ac:dyDescent="0.3">
      <c r="A4759" s="4">
        <v>43664.208579166669</v>
      </c>
      <c r="B4759">
        <v>1.4919632956925067E-4</v>
      </c>
      <c r="C4759" s="9">
        <f>$E$4*Table154[[#This Row],[Potenza media oraria consumata normalizzata]]</f>
        <v>46.295621065338487</v>
      </c>
    </row>
    <row r="4760" spans="1:3" x14ac:dyDescent="0.3">
      <c r="A4760" s="4">
        <v>43664.250245891206</v>
      </c>
      <c r="B4760">
        <v>1.3024994729318325E-4</v>
      </c>
      <c r="C4760" s="9">
        <f>$E$4*Table154[[#This Row],[Potenza media oraria consumata normalizzata]]</f>
        <v>40.416558645074758</v>
      </c>
    </row>
    <row r="4761" spans="1:3" x14ac:dyDescent="0.3">
      <c r="A4761" s="4">
        <v>43664.291912615743</v>
      </c>
      <c r="B4761">
        <v>1.4346653701762682E-4</v>
      </c>
      <c r="C4761" s="9">
        <f>$E$4*Table154[[#This Row],[Potenza media oraria consumata normalizzata]]</f>
        <v>44.517666436569598</v>
      </c>
    </row>
    <row r="4762" spans="1:3" x14ac:dyDescent="0.3">
      <c r="A4762" s="4">
        <v>43664.33357934028</v>
      </c>
      <c r="B4762">
        <v>9.8730848245475499E-5</v>
      </c>
      <c r="C4762" s="9">
        <f>$E$4*Table154[[#This Row],[Potenza media oraria consumata normalizzata]]</f>
        <v>30.636182210571047</v>
      </c>
    </row>
    <row r="4763" spans="1:3" x14ac:dyDescent="0.3">
      <c r="A4763" s="4">
        <v>43664.375246064817</v>
      </c>
      <c r="B4763">
        <v>1.5156974662163591E-4</v>
      </c>
      <c r="C4763" s="9">
        <f>$E$4*Table154[[#This Row],[Potenza media oraria consumata normalizzata]]</f>
        <v>47.032092376693619</v>
      </c>
    </row>
    <row r="4764" spans="1:3" x14ac:dyDescent="0.3">
      <c r="A4764" s="4">
        <v>43664.416912789355</v>
      </c>
      <c r="B4764">
        <v>1.6572962669903835E-4</v>
      </c>
      <c r="C4764" s="9">
        <f>$E$4*Table154[[#This Row],[Potenza media oraria consumata normalizzata]]</f>
        <v>51.425903164711599</v>
      </c>
    </row>
    <row r="4765" spans="1:3" x14ac:dyDescent="0.3">
      <c r="A4765" s="4">
        <v>43664.458579513892</v>
      </c>
      <c r="B4765">
        <v>1.8786461152739951E-4</v>
      </c>
      <c r="C4765" s="9">
        <f>$E$4*Table154[[#This Row],[Potenza media oraria consumata normalizzata]]</f>
        <v>58.294388956952069</v>
      </c>
    </row>
    <row r="4766" spans="1:3" x14ac:dyDescent="0.3">
      <c r="A4766" s="4">
        <v>43664.500246238429</v>
      </c>
      <c r="B4766">
        <v>1.222964773915301E-4</v>
      </c>
      <c r="C4766" s="9">
        <f>$E$4*Table154[[#This Row],[Potenza media oraria consumata normalizzata]]</f>
        <v>37.948596934591791</v>
      </c>
    </row>
    <row r="4767" spans="1:3" x14ac:dyDescent="0.3">
      <c r="A4767" s="4">
        <v>43664.541912962966</v>
      </c>
      <c r="B4767">
        <v>1.2416552538615638E-4</v>
      </c>
      <c r="C4767" s="9">
        <f>$E$4*Table154[[#This Row],[Potenza media oraria consumata normalizzata]]</f>
        <v>38.528562527324326</v>
      </c>
    </row>
    <row r="4768" spans="1:3" x14ac:dyDescent="0.3">
      <c r="A4768" s="4">
        <v>43664.583579687504</v>
      </c>
      <c r="B4768">
        <v>1.6629349253764549E-4</v>
      </c>
      <c r="C4768" s="9">
        <f>$E$4*Table154[[#This Row],[Potenza media oraria consumata normalizzata]]</f>
        <v>51.600870734431396</v>
      </c>
    </row>
    <row r="4769" spans="1:3" x14ac:dyDescent="0.3">
      <c r="A4769" s="4">
        <v>43664.625246412033</v>
      </c>
      <c r="B4769">
        <v>1.5104667800990007E-4</v>
      </c>
      <c r="C4769" s="9">
        <f>$E$4*Table154[[#This Row],[Potenza media oraria consumata normalizzata]]</f>
        <v>46.869784186471989</v>
      </c>
    </row>
    <row r="4770" spans="1:3" x14ac:dyDescent="0.3">
      <c r="A4770" s="4">
        <v>43664.666913136571</v>
      </c>
      <c r="B4770">
        <v>1.4202844566597736E-4</v>
      </c>
      <c r="C4770" s="9">
        <f>$E$4*Table154[[#This Row],[Potenza media oraria consumata normalizzata]]</f>
        <v>44.071426690152776</v>
      </c>
    </row>
    <row r="4771" spans="1:3" x14ac:dyDescent="0.3">
      <c r="A4771" s="4">
        <v>43664.708579861108</v>
      </c>
      <c r="B4771">
        <v>1.8084112263886629E-4</v>
      </c>
      <c r="C4771" s="9">
        <f>$E$4*Table154[[#This Row],[Potenza media oraria consumata normalizzata]]</f>
        <v>56.115000354840213</v>
      </c>
    </row>
    <row r="4772" spans="1:3" x14ac:dyDescent="0.3">
      <c r="A4772" s="4">
        <v>43664.750246585645</v>
      </c>
      <c r="B4772">
        <v>1.732962935443418E-4</v>
      </c>
      <c r="C4772" s="9">
        <f>$E$4*Table154[[#This Row],[Potenza media oraria consumata normalizzata]]</f>
        <v>53.773839886809263</v>
      </c>
    </row>
    <row r="4773" spans="1:3" x14ac:dyDescent="0.3">
      <c r="A4773" s="4">
        <v>43664.791913310182</v>
      </c>
      <c r="B4773">
        <v>2.3423307614852185E-4</v>
      </c>
      <c r="C4773" s="9">
        <f>$E$4*Table154[[#This Row],[Potenza media oraria consumata normalizzata]]</f>
        <v>72.682523528886335</v>
      </c>
    </row>
    <row r="4774" spans="1:3" x14ac:dyDescent="0.3">
      <c r="A4774" s="4">
        <v>43664.833580034719</v>
      </c>
      <c r="B4774">
        <v>1.7887512649772896E-4</v>
      </c>
      <c r="C4774" s="9">
        <f>$E$4*Table154[[#This Row],[Potenza media oraria consumata normalizzata]]</f>
        <v>55.504951752245297</v>
      </c>
    </row>
    <row r="4775" spans="1:3" x14ac:dyDescent="0.3">
      <c r="A4775" s="4">
        <v>43664.875246759257</v>
      </c>
      <c r="B4775">
        <v>1.6254957533662858E-4</v>
      </c>
      <c r="C4775" s="9">
        <f>$E$4*Table154[[#This Row],[Potenza media oraria consumata normalizzata]]</f>
        <v>50.439133226955846</v>
      </c>
    </row>
    <row r="4776" spans="1:3" x14ac:dyDescent="0.3">
      <c r="A4776" s="4">
        <v>43664.916913483794</v>
      </c>
      <c r="B4776">
        <v>1.2770592654808623E-4</v>
      </c>
      <c r="C4776" s="9">
        <f>$E$4*Table154[[#This Row],[Potenza media oraria consumata normalizzata]]</f>
        <v>39.627149007871161</v>
      </c>
    </row>
    <row r="4777" spans="1:3" x14ac:dyDescent="0.3">
      <c r="A4777" s="4">
        <v>43664.958580208331</v>
      </c>
      <c r="B4777">
        <v>1.1271717247489165E-4</v>
      </c>
      <c r="C4777" s="9">
        <f>$E$4*Table154[[#This Row],[Potenza media oraria consumata normalizzata]]</f>
        <v>34.976138618958878</v>
      </c>
    </row>
    <row r="4778" spans="1:3" x14ac:dyDescent="0.3">
      <c r="A4778" s="4">
        <v>43665.000246932868</v>
      </c>
      <c r="B4778">
        <v>8.4216731936357723E-5</v>
      </c>
      <c r="C4778" s="9">
        <f>$E$4*Table154[[#This Row],[Potenza media oraria consumata normalizzata]]</f>
        <v>26.1324519198518</v>
      </c>
    </row>
    <row r="4779" spans="1:3" x14ac:dyDescent="0.3">
      <c r="A4779" s="4">
        <v>43665.041913657406</v>
      </c>
      <c r="B4779">
        <v>9.7371088985814485E-5</v>
      </c>
      <c r="C4779" s="9">
        <f>$E$4*Table154[[#This Row],[Potenza media oraria consumata normalizzata]]</f>
        <v>30.214248912298235</v>
      </c>
    </row>
    <row r="4780" spans="1:3" x14ac:dyDescent="0.3">
      <c r="A4780" s="4">
        <v>43665.083580381943</v>
      </c>
      <c r="B4780">
        <v>1.0052879143832087E-4</v>
      </c>
      <c r="C4780" s="9">
        <f>$E$4*Table154[[#This Row],[Potenza media oraria consumata normalizzata]]</f>
        <v>31.194083983310964</v>
      </c>
    </row>
    <row r="4781" spans="1:3" x14ac:dyDescent="0.3">
      <c r="A4781" s="4">
        <v>43665.12524710648</v>
      </c>
      <c r="B4781">
        <v>8.8140940403787983E-5</v>
      </c>
      <c r="C4781" s="9">
        <f>$E$4*Table154[[#This Row],[Potenza media oraria consumata normalizzata]]</f>
        <v>27.350133807295411</v>
      </c>
    </row>
    <row r="4782" spans="1:3" x14ac:dyDescent="0.3">
      <c r="A4782" s="4">
        <v>43665.166913831017</v>
      </c>
      <c r="B4782">
        <v>1.1264137730449557E-4</v>
      </c>
      <c r="C4782" s="9">
        <f>$E$4*Table154[[#This Row],[Potenza media oraria consumata normalizzata]]</f>
        <v>34.952619377584973</v>
      </c>
    </row>
    <row r="4783" spans="1:3" x14ac:dyDescent="0.3">
      <c r="A4783" s="4">
        <v>43665.208580555554</v>
      </c>
      <c r="B4783">
        <v>1.2270124739080935E-4</v>
      </c>
      <c r="C4783" s="9">
        <f>$E$4*Table154[[#This Row],[Potenza media oraria consumata normalizzata]]</f>
        <v>38.074197065368139</v>
      </c>
    </row>
    <row r="4784" spans="1:3" x14ac:dyDescent="0.3">
      <c r="A4784" s="4">
        <v>43665.250247280092</v>
      </c>
      <c r="B4784">
        <v>1.532524206784212E-4</v>
      </c>
      <c r="C4784" s="9">
        <f>$E$4*Table154[[#This Row],[Potenza media oraria consumata normalizzata]]</f>
        <v>47.554226136514103</v>
      </c>
    </row>
    <row r="4785" spans="1:3" x14ac:dyDescent="0.3">
      <c r="A4785" s="4">
        <v>43665.291914004629</v>
      </c>
      <c r="B4785">
        <v>1.3297056363011748E-4</v>
      </c>
      <c r="C4785" s="9">
        <f>$E$4*Table154[[#This Row],[Potenza media oraria consumata normalizzata]]</f>
        <v>41.260765894425454</v>
      </c>
    </row>
    <row r="4786" spans="1:3" x14ac:dyDescent="0.3">
      <c r="A4786" s="4">
        <v>43665.333580729166</v>
      </c>
      <c r="B4786">
        <v>1.1565714055359798E-4</v>
      </c>
      <c r="C4786" s="9">
        <f>$E$4*Table154[[#This Row],[Potenza media oraria consumata normalizzata]]</f>
        <v>35.888410713781454</v>
      </c>
    </row>
    <row r="4787" spans="1:3" x14ac:dyDescent="0.3">
      <c r="A4787" s="4">
        <v>43665.375247453703</v>
      </c>
      <c r="B4787">
        <v>1.3770780508686104E-4</v>
      </c>
      <c r="C4787" s="9">
        <f>$E$4*Table154[[#This Row],[Potenza media oraria consumata normalizzata]]</f>
        <v>42.730731918452982</v>
      </c>
    </row>
    <row r="4788" spans="1:3" x14ac:dyDescent="0.3">
      <c r="A4788" s="4">
        <v>43665.41691417824</v>
      </c>
      <c r="B4788">
        <v>1.3333662350327477E-4</v>
      </c>
      <c r="C4788" s="9">
        <f>$E$4*Table154[[#This Row],[Potenza media oraria consumata normalizzata]]</f>
        <v>41.37435427306616</v>
      </c>
    </row>
    <row r="4789" spans="1:3" x14ac:dyDescent="0.3">
      <c r="A4789" s="4">
        <v>43665.458580902778</v>
      </c>
      <c r="B4789">
        <v>1.8836496732739877E-4</v>
      </c>
      <c r="C4789" s="9">
        <f>$E$4*Table154[[#This Row],[Potenza media oraria consumata normalizzata]]</f>
        <v>58.44964936169184</v>
      </c>
    </row>
    <row r="4790" spans="1:3" x14ac:dyDescent="0.3">
      <c r="A4790" s="4">
        <v>43665.500247627315</v>
      </c>
      <c r="B4790">
        <v>1.4504958598414303E-4</v>
      </c>
      <c r="C4790" s="9">
        <f>$E$4*Table154[[#This Row],[Potenza media oraria consumata normalizzata]]</f>
        <v>45.008886530879586</v>
      </c>
    </row>
    <row r="4791" spans="1:3" x14ac:dyDescent="0.3">
      <c r="A4791" s="4">
        <v>43665.541914351852</v>
      </c>
      <c r="B4791">
        <v>9.9844647563592865E-5</v>
      </c>
      <c r="C4791" s="9">
        <f>$E$4*Table154[[#This Row],[Potenza media oraria consumata normalizzata]]</f>
        <v>30.981794138982867</v>
      </c>
    </row>
    <row r="4792" spans="1:3" x14ac:dyDescent="0.3">
      <c r="A4792" s="4">
        <v>43665.583581076389</v>
      </c>
      <c r="B4792">
        <v>1.3675906130698076E-4</v>
      </c>
      <c r="C4792" s="9">
        <f>$E$4*Table154[[#This Row],[Potenza media oraria consumata normalizzata]]</f>
        <v>42.436336723556131</v>
      </c>
    </row>
    <row r="4793" spans="1:3" x14ac:dyDescent="0.3">
      <c r="A4793" s="4">
        <v>43665.625247800926</v>
      </c>
      <c r="B4793">
        <v>1.3527022642736766E-4</v>
      </c>
      <c r="C4793" s="9">
        <f>$E$4*Table154[[#This Row],[Potenza media oraria consumata normalizzata]]</f>
        <v>41.974351260412185</v>
      </c>
    </row>
    <row r="4794" spans="1:3" x14ac:dyDescent="0.3">
      <c r="A4794" s="4">
        <v>43665.666914525464</v>
      </c>
      <c r="B4794">
        <v>1.4177913350566656E-4</v>
      </c>
      <c r="C4794" s="9">
        <f>$E$4*Table154[[#This Row],[Potenza media oraria consumata normalizzata]]</f>
        <v>43.994065126808337</v>
      </c>
    </row>
    <row r="4795" spans="1:3" x14ac:dyDescent="0.3">
      <c r="A4795" s="4">
        <v>43665.708581250001</v>
      </c>
      <c r="B4795">
        <v>1.6698245520276812E-4</v>
      </c>
      <c r="C4795" s="9">
        <f>$E$4*Table154[[#This Row],[Potenza media oraria consumata normalizzata]]</f>
        <v>51.814655849418948</v>
      </c>
    </row>
    <row r="4796" spans="1:3" x14ac:dyDescent="0.3">
      <c r="A4796" s="4">
        <v>43665.750247974538</v>
      </c>
      <c r="B4796">
        <v>2.31735439043054E-4</v>
      </c>
      <c r="C4796" s="9">
        <f>$E$4*Table154[[#This Row],[Potenza media oraria consumata normalizzata]]</f>
        <v>71.907506735059656</v>
      </c>
    </row>
    <row r="4797" spans="1:3" x14ac:dyDescent="0.3">
      <c r="A4797" s="4">
        <v>43665.791914699075</v>
      </c>
      <c r="B4797">
        <v>1.6071758394716268E-4</v>
      </c>
      <c r="C4797" s="9">
        <f>$E$4*Table154[[#This Row],[Potenza media oraria consumata normalizzata]]</f>
        <v>49.870666298804579</v>
      </c>
    </row>
    <row r="4798" spans="1:3" x14ac:dyDescent="0.3">
      <c r="A4798" s="4">
        <v>43665.833581423612</v>
      </c>
      <c r="B4798">
        <v>1.6243851944210995E-4</v>
      </c>
      <c r="C4798" s="9">
        <f>$E$4*Table154[[#This Row],[Potenza media oraria consumata normalizzata]]</f>
        <v>50.404672582886718</v>
      </c>
    </row>
    <row r="4799" spans="1:3" x14ac:dyDescent="0.3">
      <c r="A4799" s="4">
        <v>43665.87524814815</v>
      </c>
      <c r="B4799">
        <v>1.1034304997538765E-4</v>
      </c>
      <c r="C4799" s="9">
        <f>$E$4*Table154[[#This Row],[Potenza media oraria consumata normalizzata]]</f>
        <v>34.239448407362786</v>
      </c>
    </row>
    <row r="4800" spans="1:3" x14ac:dyDescent="0.3">
      <c r="A4800" s="4">
        <v>43665.916914872687</v>
      </c>
      <c r="B4800">
        <v>1.118767623706417E-4</v>
      </c>
      <c r="C4800" s="9">
        <f>$E$4*Table154[[#This Row],[Potenza media oraria consumata normalizzata]]</f>
        <v>34.715359363610119</v>
      </c>
    </row>
    <row r="4801" spans="1:3" x14ac:dyDescent="0.3">
      <c r="A4801" s="4">
        <v>43665.958581597224</v>
      </c>
      <c r="B4801">
        <v>9.804038602476279E-5</v>
      </c>
      <c r="C4801" s="9">
        <f>$E$4*Table154[[#This Row],[Potenza media oraria consumata normalizzata]]</f>
        <v>30.421931783483895</v>
      </c>
    </row>
    <row r="4802" spans="1:3" x14ac:dyDescent="0.3">
      <c r="A4802" s="4">
        <v>43666.000248321761</v>
      </c>
      <c r="B4802">
        <v>1.0766830615469141E-4</v>
      </c>
      <c r="C4802" s="9">
        <f>$E$4*Table154[[#This Row],[Potenza media oraria consumata normalizzata]]</f>
        <v>33.409475399800748</v>
      </c>
    </row>
    <row r="4803" spans="1:3" x14ac:dyDescent="0.3">
      <c r="A4803" s="4">
        <v>43666.041915046299</v>
      </c>
      <c r="B4803">
        <v>1.020746505792203E-4</v>
      </c>
      <c r="C4803" s="9">
        <f>$E$4*Table154[[#This Row],[Potenza media oraria consumata normalizzata]]</f>
        <v>31.673764074732059</v>
      </c>
    </row>
    <row r="4804" spans="1:3" x14ac:dyDescent="0.3">
      <c r="A4804" s="4">
        <v>43666.083581770836</v>
      </c>
      <c r="B4804">
        <v>8.062991711645765E-5</v>
      </c>
      <c r="C4804" s="9">
        <f>$E$4*Table154[[#This Row],[Potenza media oraria consumata normalizzata]]</f>
        <v>25.01946328123681</v>
      </c>
    </row>
    <row r="4805" spans="1:3" x14ac:dyDescent="0.3">
      <c r="A4805" s="4">
        <v>43666.125248495373</v>
      </c>
      <c r="B4805">
        <v>9.7862299702126065E-5</v>
      </c>
      <c r="C4805" s="9">
        <f>$E$4*Table154[[#This Row],[Potenza media oraria consumata normalizzata]]</f>
        <v>30.366671597569717</v>
      </c>
    </row>
    <row r="4806" spans="1:3" x14ac:dyDescent="0.3">
      <c r="A4806" s="4">
        <v>43666.16691521991</v>
      </c>
      <c r="B4806">
        <v>1.1783038935762134E-4</v>
      </c>
      <c r="C4806" s="9">
        <f>$E$4*Table154[[#This Row],[Potenza media oraria consumata normalizzata]]</f>
        <v>36.562769817669903</v>
      </c>
    </row>
    <row r="4807" spans="1:3" x14ac:dyDescent="0.3">
      <c r="A4807" s="4">
        <v>43666.208581944447</v>
      </c>
      <c r="B4807">
        <v>1.5870351130599345E-4</v>
      </c>
      <c r="C4807" s="9">
        <f>$E$4*Table154[[#This Row],[Potenza media oraria consumata normalizzata]]</f>
        <v>49.245699558249768</v>
      </c>
    </row>
    <row r="4808" spans="1:3" x14ac:dyDescent="0.3">
      <c r="A4808" s="4">
        <v>43666.250248668985</v>
      </c>
      <c r="B4808">
        <v>1.8288676285977594E-4</v>
      </c>
      <c r="C4808" s="9">
        <f>$E$4*Table154[[#This Row],[Potenza media oraria consumata normalizzata]]</f>
        <v>56.749762515388475</v>
      </c>
    </row>
    <row r="4809" spans="1:3" x14ac:dyDescent="0.3">
      <c r="A4809" s="4">
        <v>43666.291915393522</v>
      </c>
      <c r="B4809">
        <v>1.6891614554302766E-4</v>
      </c>
      <c r="C4809" s="9">
        <f>$E$4*Table154[[#This Row],[Potenza media oraria consumata normalizzata]]</f>
        <v>52.414679962001479</v>
      </c>
    </row>
    <row r="4810" spans="1:3" x14ac:dyDescent="0.3">
      <c r="A4810" s="4">
        <v>43666.333582118059</v>
      </c>
      <c r="B4810">
        <v>1.7348170015695841E-4</v>
      </c>
      <c r="C4810" s="9">
        <f>$E$4*Table154[[#This Row],[Potenza media oraria consumata normalizzata]]</f>
        <v>53.831371558704198</v>
      </c>
    </row>
    <row r="4811" spans="1:3" x14ac:dyDescent="0.3">
      <c r="A4811" s="4">
        <v>43666.375248842596</v>
      </c>
      <c r="B4811">
        <v>1.4491818600918479E-4</v>
      </c>
      <c r="C4811" s="9">
        <f>$E$4*Table154[[#This Row],[Potenza media oraria consumata normalizzata]]</f>
        <v>44.968113118650038</v>
      </c>
    </row>
    <row r="4812" spans="1:3" x14ac:dyDescent="0.3">
      <c r="A4812" s="4">
        <v>43666.416915567126</v>
      </c>
      <c r="B4812">
        <v>1.3637981455227836E-4</v>
      </c>
      <c r="C4812" s="9">
        <f>$E$4*Table154[[#This Row],[Potenza media oraria consumata normalizzata]]</f>
        <v>42.318656455571976</v>
      </c>
    </row>
    <row r="4813" spans="1:3" x14ac:dyDescent="0.3">
      <c r="A4813" s="4">
        <v>43666.458582291663</v>
      </c>
      <c r="B4813">
        <v>1.6710170179475657E-4</v>
      </c>
      <c r="C4813" s="9">
        <f>$E$4*Table154[[#This Row],[Potenza media oraria consumata normalizzata]]</f>
        <v>51.851658066912961</v>
      </c>
    </row>
    <row r="4814" spans="1:3" x14ac:dyDescent="0.3">
      <c r="A4814" s="4">
        <v>43666.500249016201</v>
      </c>
      <c r="B4814">
        <v>1.7204033686800719E-4</v>
      </c>
      <c r="C4814" s="9">
        <f>$E$4*Table154[[#This Row],[Potenza media oraria consumata normalizzata]]</f>
        <v>53.384116530142634</v>
      </c>
    </row>
    <row r="4815" spans="1:3" x14ac:dyDescent="0.3">
      <c r="A4815" s="4">
        <v>43666.541915740738</v>
      </c>
      <c r="B4815">
        <v>1.7553349027275055E-4</v>
      </c>
      <c r="C4815" s="9">
        <f>$E$4*Table154[[#This Row],[Potenza media oraria consumata normalizzata]]</f>
        <v>54.468042031634496</v>
      </c>
    </row>
    <row r="4816" spans="1:3" x14ac:dyDescent="0.3">
      <c r="A4816" s="4">
        <v>43666.583582465275</v>
      </c>
      <c r="B4816">
        <v>1.1228755346019622E-4</v>
      </c>
      <c r="C4816" s="9">
        <f>$E$4*Table154[[#This Row],[Potenza media oraria consumata normalizzata]]</f>
        <v>34.842827838698888</v>
      </c>
    </row>
    <row r="4817" spans="1:3" x14ac:dyDescent="0.3">
      <c r="A4817" s="4">
        <v>43666.625249189812</v>
      </c>
      <c r="B4817">
        <v>1.5215843907423712E-4</v>
      </c>
      <c r="C4817" s="9">
        <f>$E$4*Table154[[#This Row],[Potenza media oraria consumata normalizzata]]</f>
        <v>47.214763644735775</v>
      </c>
    </row>
    <row r="4818" spans="1:3" x14ac:dyDescent="0.3">
      <c r="A4818" s="4">
        <v>43666.666915914349</v>
      </c>
      <c r="B4818">
        <v>1.5945982581353909E-4</v>
      </c>
      <c r="C4818" s="9">
        <f>$E$4*Table154[[#This Row],[Potenza media oraria consumata normalizzata]]</f>
        <v>49.480383949941178</v>
      </c>
    </row>
    <row r="4819" spans="1:3" x14ac:dyDescent="0.3">
      <c r="A4819" s="4">
        <v>43666.708582638887</v>
      </c>
      <c r="B4819">
        <v>1.5243792814451971E-4</v>
      </c>
      <c r="C4819" s="9">
        <f>$E$4*Table154[[#This Row],[Potenza media oraria consumata normalizzata]]</f>
        <v>47.301489103244464</v>
      </c>
    </row>
    <row r="4820" spans="1:3" x14ac:dyDescent="0.3">
      <c r="A4820" s="4">
        <v>43666.750249363424</v>
      </c>
      <c r="B4820">
        <v>2.1520800691579396E-4</v>
      </c>
      <c r="C4820" s="9">
        <f>$E$4*Table154[[#This Row],[Potenza media oraria consumata normalizzata]]</f>
        <v>66.779044545970862</v>
      </c>
    </row>
    <row r="4821" spans="1:3" x14ac:dyDescent="0.3">
      <c r="A4821" s="4">
        <v>43666.791916087961</v>
      </c>
      <c r="B4821">
        <v>2.2069002202050551E-4</v>
      </c>
      <c r="C4821" s="9">
        <f>$E$4*Table154[[#This Row],[Potenza media oraria consumata normalizzata]]</f>
        <v>68.480113832962857</v>
      </c>
    </row>
    <row r="4822" spans="1:3" x14ac:dyDescent="0.3">
      <c r="A4822" s="4">
        <v>43666.833582812498</v>
      </c>
      <c r="B4822">
        <v>1.682073944211139E-4</v>
      </c>
      <c r="C4822" s="9">
        <f>$E$4*Table154[[#This Row],[Potenza media oraria consumata normalizzata]]</f>
        <v>52.194754488871645</v>
      </c>
    </row>
    <row r="4823" spans="1:3" x14ac:dyDescent="0.3">
      <c r="A4823" s="4">
        <v>43666.875249537035</v>
      </c>
      <c r="B4823">
        <v>1.4685083742254997E-4</v>
      </c>
      <c r="C4823" s="9">
        <f>$E$4*Table154[[#This Row],[Potenza media oraria consumata normalizzata]]</f>
        <v>45.567814852217253</v>
      </c>
    </row>
    <row r="4824" spans="1:3" x14ac:dyDescent="0.3">
      <c r="A4824" s="4">
        <v>43666.916916261573</v>
      </c>
      <c r="B4824">
        <v>1.5083162331153889E-4</v>
      </c>
      <c r="C4824" s="9">
        <f>$E$4*Table154[[#This Row],[Potenza media oraria consumata normalizzata]]</f>
        <v>46.803052713570516</v>
      </c>
    </row>
    <row r="4825" spans="1:3" x14ac:dyDescent="0.3">
      <c r="A4825" s="4">
        <v>43666.95858298611</v>
      </c>
      <c r="B4825">
        <v>1.1196332856682224E-4</v>
      </c>
      <c r="C4825" s="9">
        <f>$E$4*Table154[[#This Row],[Potenza media oraria consumata normalizzata]]</f>
        <v>34.742220854284938</v>
      </c>
    </row>
    <row r="4826" spans="1:3" x14ac:dyDescent="0.3">
      <c r="A4826" s="4">
        <v>43667.000249710647</v>
      </c>
      <c r="B4826">
        <v>1.0014778002045464E-4</v>
      </c>
      <c r="C4826" s="9">
        <f>$E$4*Table154[[#This Row],[Potenza media oraria consumata normalizzata]]</f>
        <v>31.075856140347074</v>
      </c>
    </row>
    <row r="4827" spans="1:3" x14ac:dyDescent="0.3">
      <c r="A4827" s="4">
        <v>43667.041916435184</v>
      </c>
      <c r="B4827">
        <v>9.8218490859061785E-5</v>
      </c>
      <c r="C4827" s="9">
        <f>$E$4*Table154[[#This Row],[Potenza media oraria consumata normalizzata]]</f>
        <v>30.477197713566873</v>
      </c>
    </row>
    <row r="4828" spans="1:3" x14ac:dyDescent="0.3">
      <c r="A4828" s="4">
        <v>43667.083583159721</v>
      </c>
      <c r="B4828">
        <v>1.0898901291086974E-4</v>
      </c>
      <c r="C4828" s="9">
        <f>$E$4*Table154[[#This Row],[Potenza media oraria consumata normalizzata]]</f>
        <v>33.819290706242882</v>
      </c>
    </row>
    <row r="4829" spans="1:3" x14ac:dyDescent="0.3">
      <c r="A4829" s="4">
        <v>43667.125249884259</v>
      </c>
      <c r="B4829">
        <v>1.0516894325069441E-4</v>
      </c>
      <c r="C4829" s="9">
        <f>$E$4*Table154[[#This Row],[Potenza media oraria consumata normalizzata]]</f>
        <v>32.633923090690473</v>
      </c>
    </row>
    <row r="4830" spans="1:3" x14ac:dyDescent="0.3">
      <c r="A4830" s="4">
        <v>43667.166916608796</v>
      </c>
      <c r="B4830">
        <v>1.3828165731844753E-4</v>
      </c>
      <c r="C4830" s="9">
        <f>$E$4*Table154[[#This Row],[Potenza media oraria consumata normalizzata]]</f>
        <v>42.908798265914271</v>
      </c>
    </row>
    <row r="4831" spans="1:3" x14ac:dyDescent="0.3">
      <c r="A4831" s="4">
        <v>43667.208583333333</v>
      </c>
      <c r="B4831">
        <v>1.6284341366672961E-4</v>
      </c>
      <c r="C4831" s="9">
        <f>$E$4*Table154[[#This Row],[Potenza media oraria consumata normalizzata]]</f>
        <v>50.530311260786199</v>
      </c>
    </row>
    <row r="4832" spans="1:3" x14ac:dyDescent="0.3">
      <c r="A4832" s="4">
        <v>43667.25025005787</v>
      </c>
      <c r="B4832">
        <v>1.3205392757109706E-4</v>
      </c>
      <c r="C4832" s="9">
        <f>$E$4*Table154[[#This Row],[Potenza media oraria consumata normalizzata]]</f>
        <v>40.97633372531142</v>
      </c>
    </row>
    <row r="4833" spans="1:3" x14ac:dyDescent="0.3">
      <c r="A4833" s="4">
        <v>43667.291916782407</v>
      </c>
      <c r="B4833">
        <v>1.4514178434832785E-4</v>
      </c>
      <c r="C4833" s="9">
        <f>$E$4*Table154[[#This Row],[Potenza media oraria consumata normalizzata]]</f>
        <v>45.037495683286132</v>
      </c>
    </row>
    <row r="4834" spans="1:3" x14ac:dyDescent="0.3">
      <c r="A4834" s="4">
        <v>43667.333583506945</v>
      </c>
      <c r="B4834">
        <v>1.3779048043042864E-4</v>
      </c>
      <c r="C4834" s="9">
        <f>$E$4*Table154[[#This Row],[Potenza media oraria consumata normalizzata]]</f>
        <v>42.756386077562006</v>
      </c>
    </row>
    <row r="4835" spans="1:3" x14ac:dyDescent="0.3">
      <c r="A4835" s="4">
        <v>43667.375250231482</v>
      </c>
      <c r="B4835">
        <v>2.175538482827487E-4</v>
      </c>
      <c r="C4835" s="9">
        <f>$E$4*Table154[[#This Row],[Potenza media oraria consumata normalizzata]]</f>
        <v>67.506959122136919</v>
      </c>
    </row>
    <row r="4836" spans="1:3" x14ac:dyDescent="0.3">
      <c r="A4836" s="4">
        <v>43667.416916956019</v>
      </c>
      <c r="B4836">
        <v>1.6305230112710631E-4</v>
      </c>
      <c r="C4836" s="9">
        <f>$E$4*Table154[[#This Row],[Potenza media oraria consumata normalizzata]]</f>
        <v>50.595129039741089</v>
      </c>
    </row>
    <row r="4837" spans="1:3" x14ac:dyDescent="0.3">
      <c r="A4837" s="4">
        <v>43667.458583680556</v>
      </c>
      <c r="B4837">
        <v>1.9931176067509846E-4</v>
      </c>
      <c r="C4837" s="9">
        <f>$E$4*Table154[[#This Row],[Potenza media oraria consumata normalizzata]]</f>
        <v>61.846439337483055</v>
      </c>
    </row>
    <row r="4838" spans="1:3" x14ac:dyDescent="0.3">
      <c r="A4838" s="4">
        <v>43667.500250405094</v>
      </c>
      <c r="B4838">
        <v>1.4077375323713376E-4</v>
      </c>
      <c r="C4838" s="9">
        <f>$E$4*Table154[[#This Row],[Potenza media oraria consumata normalizzata]]</f>
        <v>43.682095629482603</v>
      </c>
    </row>
    <row r="4839" spans="1:3" x14ac:dyDescent="0.3">
      <c r="A4839" s="4">
        <v>43667.541917129631</v>
      </c>
      <c r="B4839">
        <v>1.5891008944508381E-4</v>
      </c>
      <c r="C4839" s="9">
        <f>$E$4*Table154[[#This Row],[Potenza media oraria consumata normalizzata]]</f>
        <v>49.309800754809508</v>
      </c>
    </row>
    <row r="4840" spans="1:3" x14ac:dyDescent="0.3">
      <c r="A4840" s="4">
        <v>43667.583583854168</v>
      </c>
      <c r="B4840">
        <v>1.3457221737827183E-4</v>
      </c>
      <c r="C4840" s="9">
        <f>$E$4*Table154[[#This Row],[Potenza media oraria consumata normalizzata]]</f>
        <v>41.757759052477752</v>
      </c>
    </row>
    <row r="4841" spans="1:3" x14ac:dyDescent="0.3">
      <c r="A4841" s="4">
        <v>43667.625250578705</v>
      </c>
      <c r="B4841">
        <v>1.7013351921185666E-4</v>
      </c>
      <c r="C4841" s="9">
        <f>$E$4*Table154[[#This Row],[Potenza media oraria consumata normalizzata]]</f>
        <v>52.79243101143912</v>
      </c>
    </row>
    <row r="4842" spans="1:3" x14ac:dyDescent="0.3">
      <c r="A4842" s="4">
        <v>43667.666917303242</v>
      </c>
      <c r="B4842">
        <v>1.5150112582758106E-4</v>
      </c>
      <c r="C4842" s="9">
        <f>$E$4*Table154[[#This Row],[Potenza media oraria consumata normalizzata]]</f>
        <v>47.010799344298405</v>
      </c>
    </row>
    <row r="4843" spans="1:3" x14ac:dyDescent="0.3">
      <c r="A4843" s="4">
        <v>43667.70858402778</v>
      </c>
      <c r="B4843">
        <v>1.7553967392389084E-4</v>
      </c>
      <c r="C4843" s="9">
        <f>$E$4*Table154[[#This Row],[Potenza media oraria consumata normalizzata]]</f>
        <v>54.469960818583331</v>
      </c>
    </row>
    <row r="4844" spans="1:3" x14ac:dyDescent="0.3">
      <c r="A4844" s="4">
        <v>43667.750250752317</v>
      </c>
      <c r="B4844">
        <v>2.2996942232857641E-4</v>
      </c>
      <c r="C4844" s="9">
        <f>$E$4*Table154[[#This Row],[Potenza media oraria consumata normalizzata]]</f>
        <v>71.359511748557267</v>
      </c>
    </row>
    <row r="4845" spans="1:3" x14ac:dyDescent="0.3">
      <c r="A4845" s="4">
        <v>43667.791917476854</v>
      </c>
      <c r="B4845">
        <v>1.7634739073769308E-4</v>
      </c>
      <c r="C4845" s="9">
        <f>$E$4*Table154[[#This Row],[Potenza media oraria consumata normalizzata]]</f>
        <v>54.720595345906162</v>
      </c>
    </row>
    <row r="4846" spans="1:3" x14ac:dyDescent="0.3">
      <c r="A4846" s="4">
        <v>43667.833584201391</v>
      </c>
      <c r="B4846">
        <v>1.9963340243200672E-4</v>
      </c>
      <c r="C4846" s="9">
        <f>$E$4*Table154[[#This Row],[Potenza media oraria consumata normalizzata]]</f>
        <v>61.946244774651689</v>
      </c>
    </row>
    <row r="4847" spans="1:3" x14ac:dyDescent="0.3">
      <c r="A4847" s="4">
        <v>43667.875250925928</v>
      </c>
      <c r="B4847">
        <v>1.0960257708742843E-4</v>
      </c>
      <c r="C4847" s="9">
        <f>$E$4*Table154[[#This Row],[Potenza media oraria consumata normalizzata]]</f>
        <v>34.00967967022904</v>
      </c>
    </row>
    <row r="4848" spans="1:3" x14ac:dyDescent="0.3">
      <c r="A4848" s="4">
        <v>43667.916917650466</v>
      </c>
      <c r="B4848">
        <v>1.2338941024067683E-4</v>
      </c>
      <c r="C4848" s="9">
        <f>$E$4*Table154[[#This Row],[Potenza media oraria consumata normalizzata]]</f>
        <v>38.287733997682018</v>
      </c>
    </row>
    <row r="4849" spans="1:3" x14ac:dyDescent="0.3">
      <c r="A4849" s="4">
        <v>43667.958584375003</v>
      </c>
      <c r="B4849">
        <v>1.1439489329050295E-4</v>
      </c>
      <c r="C4849" s="9">
        <f>$E$4*Table154[[#This Row],[Potenza media oraria consumata normalizzata]]</f>
        <v>35.496735388043064</v>
      </c>
    </row>
    <row r="4850" spans="1:3" x14ac:dyDescent="0.3">
      <c r="A4850" s="4">
        <v>43668.00025109954</v>
      </c>
      <c r="B4850">
        <v>9.7346491629162808E-5</v>
      </c>
      <c r="C4850" s="9">
        <f>$E$4*Table154[[#This Row],[Potenza media oraria consumata normalizzata]]</f>
        <v>30.20661635252922</v>
      </c>
    </row>
    <row r="4851" spans="1:3" x14ac:dyDescent="0.3">
      <c r="A4851" s="4">
        <v>43668.041917824077</v>
      </c>
      <c r="B4851">
        <v>1.0022920827563E-4</v>
      </c>
      <c r="C4851" s="9">
        <f>$E$4*Table154[[#This Row],[Potenza media oraria consumata normalizzata]]</f>
        <v>31.101123327927986</v>
      </c>
    </row>
    <row r="4852" spans="1:3" x14ac:dyDescent="0.3">
      <c r="A4852" s="4">
        <v>43668.083584548614</v>
      </c>
      <c r="B4852">
        <v>9.754157334818873E-5</v>
      </c>
      <c r="C4852" s="9">
        <f>$E$4*Table154[[#This Row],[Potenza media oraria consumata normalizzata]]</f>
        <v>30.267150209942962</v>
      </c>
    </row>
    <row r="4853" spans="1:3" x14ac:dyDescent="0.3">
      <c r="A4853" s="4">
        <v>43668.125251273152</v>
      </c>
      <c r="B4853">
        <v>1.0660272219729153E-4</v>
      </c>
      <c r="C4853" s="9">
        <f>$E$4*Table154[[#This Row],[Potenza media oraria consumata normalizzata]]</f>
        <v>33.078824697819563</v>
      </c>
    </row>
    <row r="4854" spans="1:3" x14ac:dyDescent="0.3">
      <c r="A4854" s="4">
        <v>43668.166917997682</v>
      </c>
      <c r="B4854">
        <v>1.5032422971054653E-4</v>
      </c>
      <c r="C4854" s="9">
        <f>$E$4*Table154[[#This Row],[Potenza media oraria consumata normalizzata]]</f>
        <v>46.645608479182592</v>
      </c>
    </row>
    <row r="4855" spans="1:3" x14ac:dyDescent="0.3">
      <c r="A4855" s="4">
        <v>43668.208584722219</v>
      </c>
      <c r="B4855">
        <v>1.4780599986655095E-4</v>
      </c>
      <c r="C4855" s="9">
        <f>$E$4*Table154[[#This Row],[Potenza media oraria consumata normalizzata]]</f>
        <v>45.86420175859076</v>
      </c>
    </row>
    <row r="4856" spans="1:3" x14ac:dyDescent="0.3">
      <c r="A4856" s="4">
        <v>43668.250251446756</v>
      </c>
      <c r="B4856">
        <v>1.3392428381653744E-4</v>
      </c>
      <c r="C4856" s="9">
        <f>$E$4*Table154[[#This Row],[Potenza media oraria consumata normalizzata]]</f>
        <v>41.556705268271564</v>
      </c>
    </row>
    <row r="4857" spans="1:3" x14ac:dyDescent="0.3">
      <c r="A4857" s="4">
        <v>43668.291918171293</v>
      </c>
      <c r="B4857">
        <v>1.3857301644130829E-4</v>
      </c>
      <c r="C4857" s="9">
        <f>$E$4*Table154[[#This Row],[Potenza media oraria consumata normalizzata]]</f>
        <v>42.999207001737965</v>
      </c>
    </row>
    <row r="4858" spans="1:3" x14ac:dyDescent="0.3">
      <c r="A4858" s="4">
        <v>43668.33358489583</v>
      </c>
      <c r="B4858">
        <v>1.4887607280862983E-4</v>
      </c>
      <c r="C4858" s="9">
        <f>$E$4*Table154[[#This Row],[Potenza media oraria consumata normalizzata]]</f>
        <v>46.196245392517838</v>
      </c>
    </row>
    <row r="4859" spans="1:3" x14ac:dyDescent="0.3">
      <c r="A4859" s="4">
        <v>43668.375251620368</v>
      </c>
      <c r="B4859">
        <v>1.4838363275533018E-4</v>
      </c>
      <c r="C4859" s="9">
        <f>$E$4*Table154[[#This Row],[Potenza media oraria consumata normalizzata]]</f>
        <v>46.043441243978954</v>
      </c>
    </row>
    <row r="4860" spans="1:3" x14ac:dyDescent="0.3">
      <c r="A4860" s="4">
        <v>43668.416918344905</v>
      </c>
      <c r="B4860">
        <v>1.6184208819673766E-4</v>
      </c>
      <c r="C4860" s="9">
        <f>$E$4*Table154[[#This Row],[Potenza media oraria consumata normalizzata]]</f>
        <v>50.219599967447699</v>
      </c>
    </row>
    <row r="4861" spans="1:3" x14ac:dyDescent="0.3">
      <c r="A4861" s="4">
        <v>43668.458585069442</v>
      </c>
      <c r="B4861">
        <v>1.7773879875016213E-4</v>
      </c>
      <c r="C4861" s="9">
        <f>$E$4*Table154[[#This Row],[Potenza media oraria consumata normalizzata]]</f>
        <v>55.152349252175313</v>
      </c>
    </row>
    <row r="4862" spans="1:3" x14ac:dyDescent="0.3">
      <c r="A4862" s="4">
        <v>43668.500251793979</v>
      </c>
      <c r="B4862">
        <v>1.5970457307010942E-4</v>
      </c>
      <c r="C4862" s="9">
        <f>$E$4*Table154[[#This Row],[Potenza media oraria consumata normalizzata]]</f>
        <v>49.556329023654953</v>
      </c>
    </row>
    <row r="4863" spans="1:3" x14ac:dyDescent="0.3">
      <c r="A4863" s="4">
        <v>43668.541918518516</v>
      </c>
      <c r="B4863">
        <v>1.7272278135281865E-4</v>
      </c>
      <c r="C4863" s="9">
        <f>$E$4*Table154[[#This Row],[Potenza media oraria consumata normalizzata]]</f>
        <v>53.595879053779626</v>
      </c>
    </row>
    <row r="4864" spans="1:3" x14ac:dyDescent="0.3">
      <c r="A4864" s="4">
        <v>43668.583585243054</v>
      </c>
      <c r="B4864">
        <v>1.5314711830012739E-4</v>
      </c>
      <c r="C4864" s="9">
        <f>$E$4*Table154[[#This Row],[Potenza media oraria consumata normalizzata]]</f>
        <v>47.521550808529526</v>
      </c>
    </row>
    <row r="4865" spans="1:3" x14ac:dyDescent="0.3">
      <c r="A4865" s="4">
        <v>43668.625251967591</v>
      </c>
      <c r="B4865">
        <v>1.3983516549038251E-4</v>
      </c>
      <c r="C4865" s="9">
        <f>$E$4*Table154[[#This Row],[Potenza media oraria consumata normalizzata]]</f>
        <v>43.390851851665694</v>
      </c>
    </row>
    <row r="4866" spans="1:3" x14ac:dyDescent="0.3">
      <c r="A4866" s="4">
        <v>43668.666918692128</v>
      </c>
      <c r="B4866">
        <v>1.5693533616339484E-4</v>
      </c>
      <c r="C4866" s="9">
        <f>$E$4*Table154[[#This Row],[Potenza media oraria consumata normalizzata]]</f>
        <v>48.697034811501418</v>
      </c>
    </row>
    <row r="4867" spans="1:3" x14ac:dyDescent="0.3">
      <c r="A4867" s="4">
        <v>43668.708585416665</v>
      </c>
      <c r="B4867">
        <v>1.2044332656364265E-4</v>
      </c>
      <c r="C4867" s="9">
        <f>$E$4*Table154[[#This Row],[Potenza media oraria consumata normalizzata]]</f>
        <v>37.373564232698314</v>
      </c>
    </row>
    <row r="4868" spans="1:3" x14ac:dyDescent="0.3">
      <c r="A4868" s="4">
        <v>43668.750252141203</v>
      </c>
      <c r="B4868">
        <v>2.0603449690260306E-4</v>
      </c>
      <c r="C4868" s="9">
        <f>$E$4*Table154[[#This Row],[Potenza media oraria consumata normalizzata]]</f>
        <v>63.932504388877732</v>
      </c>
    </row>
    <row r="4869" spans="1:3" x14ac:dyDescent="0.3">
      <c r="A4869" s="4">
        <v>43668.79191886574</v>
      </c>
      <c r="B4869">
        <v>1.9315732785405701E-4</v>
      </c>
      <c r="C4869" s="9">
        <f>$E$4*Table154[[#This Row],[Potenza media oraria consumata normalizzata]]</f>
        <v>59.936718833113886</v>
      </c>
    </row>
    <row r="4870" spans="1:3" x14ac:dyDescent="0.3">
      <c r="A4870" s="4">
        <v>43668.833585590277</v>
      </c>
      <c r="B4870">
        <v>1.9496419533159527E-4</v>
      </c>
      <c r="C4870" s="9">
        <f>$E$4*Table154[[#This Row],[Potenza media oraria consumata normalizzata]]</f>
        <v>60.497389811394015</v>
      </c>
    </row>
    <row r="4871" spans="1:3" x14ac:dyDescent="0.3">
      <c r="A4871" s="4">
        <v>43668.875252314814</v>
      </c>
      <c r="B4871">
        <v>1.3986278362327549E-4</v>
      </c>
      <c r="C4871" s="9">
        <f>$E$4*Table154[[#This Row],[Potenza media oraria consumata normalizzata]]</f>
        <v>43.399421758302388</v>
      </c>
    </row>
    <row r="4872" spans="1:3" x14ac:dyDescent="0.3">
      <c r="A4872" s="4">
        <v>43668.916919039351</v>
      </c>
      <c r="B4872">
        <v>1.3329209521074637E-4</v>
      </c>
      <c r="C4872" s="9">
        <f>$E$4*Table154[[#This Row],[Potenza media oraria consumata normalizzata]]</f>
        <v>41.360537143894604</v>
      </c>
    </row>
    <row r="4873" spans="1:3" x14ac:dyDescent="0.3">
      <c r="A4873" s="4">
        <v>43668.958585763889</v>
      </c>
      <c r="B4873">
        <v>1.3896149296415734E-4</v>
      </c>
      <c r="C4873" s="9">
        <f>$E$4*Table154[[#This Row],[Potenza media oraria consumata normalizzata]]</f>
        <v>43.119751266778025</v>
      </c>
    </row>
    <row r="4874" spans="1:3" x14ac:dyDescent="0.3">
      <c r="A4874" s="4">
        <v>43669.000252488426</v>
      </c>
      <c r="B4874">
        <v>1.1131912034686066E-4</v>
      </c>
      <c r="C4874" s="9">
        <f>$E$4*Table154[[#This Row],[Potenza media oraria consumata normalizzata]]</f>
        <v>34.542323043630866</v>
      </c>
    </row>
    <row r="4875" spans="1:3" x14ac:dyDescent="0.3">
      <c r="A4875" s="4">
        <v>43669.041919212963</v>
      </c>
      <c r="B4875">
        <v>1.0640500542030382E-4</v>
      </c>
      <c r="C4875" s="9">
        <f>$E$4*Table154[[#This Row],[Potenza media oraria consumata normalizzata]]</f>
        <v>33.017473181920273</v>
      </c>
    </row>
    <row r="4876" spans="1:3" x14ac:dyDescent="0.3">
      <c r="A4876" s="4">
        <v>43669.0835859375</v>
      </c>
      <c r="B4876">
        <v>9.3354160398393001E-5</v>
      </c>
      <c r="C4876" s="9">
        <f>$E$4*Table154[[#This Row],[Potenza media oraria consumata normalizzata]]</f>
        <v>28.967795971621349</v>
      </c>
    </row>
    <row r="4877" spans="1:3" x14ac:dyDescent="0.3">
      <c r="A4877" s="4">
        <v>43669.125252662037</v>
      </c>
      <c r="B4877">
        <v>8.3928179218487083E-5</v>
      </c>
      <c r="C4877" s="9">
        <f>$E$4*Table154[[#This Row],[Potenza media oraria consumata normalizzata]]</f>
        <v>26.042914011496542</v>
      </c>
    </row>
    <row r="4878" spans="1:3" x14ac:dyDescent="0.3">
      <c r="A4878" s="4">
        <v>43669.166919386575</v>
      </c>
      <c r="B4878">
        <v>1.2060396784407716E-4</v>
      </c>
      <c r="C4878" s="9">
        <f>$E$4*Table154[[#This Row],[Potenza media oraria consumata normalizzata]]</f>
        <v>37.423411222017144</v>
      </c>
    </row>
    <row r="4879" spans="1:3" x14ac:dyDescent="0.3">
      <c r="A4879" s="4">
        <v>43669.208586111112</v>
      </c>
      <c r="B4879">
        <v>1.6020131918593379E-4</v>
      </c>
      <c r="C4879" s="9">
        <f>$E$4*Table154[[#This Row],[Potenza media oraria consumata normalizzata]]</f>
        <v>49.710469343395253</v>
      </c>
    </row>
    <row r="4880" spans="1:3" x14ac:dyDescent="0.3">
      <c r="A4880" s="4">
        <v>43669.250252835649</v>
      </c>
      <c r="B4880">
        <v>1.5328702984575409E-4</v>
      </c>
      <c r="C4880" s="9">
        <f>$E$4*Table154[[#This Row],[Potenza media oraria consumata normalizzata]]</f>
        <v>47.564965361137496</v>
      </c>
    </row>
    <row r="4881" spans="1:3" x14ac:dyDescent="0.3">
      <c r="A4881" s="4">
        <v>43669.291919560186</v>
      </c>
      <c r="B4881">
        <v>1.890670163792968E-4</v>
      </c>
      <c r="C4881" s="9">
        <f>$E$4*Table154[[#This Row],[Potenza media oraria consumata normalizzata]]</f>
        <v>58.667495182495799</v>
      </c>
    </row>
    <row r="4882" spans="1:3" x14ac:dyDescent="0.3">
      <c r="A4882" s="4">
        <v>43669.333586284723</v>
      </c>
      <c r="B4882">
        <v>1.349528856823175E-4</v>
      </c>
      <c r="C4882" s="9">
        <f>$E$4*Table154[[#This Row],[Potenza media oraria consumata normalizzata]]</f>
        <v>41.875880427223123</v>
      </c>
    </row>
    <row r="4883" spans="1:3" x14ac:dyDescent="0.3">
      <c r="A4883" s="4">
        <v>43669.375253009261</v>
      </c>
      <c r="B4883">
        <v>1.202113565396654E-4</v>
      </c>
      <c r="C4883" s="9">
        <f>$E$4*Table154[[#This Row],[Potenza media oraria consumata normalizzata]]</f>
        <v>37.301583934258176</v>
      </c>
    </row>
    <row r="4884" spans="1:3" x14ac:dyDescent="0.3">
      <c r="A4884" s="4">
        <v>43669.416919733798</v>
      </c>
      <c r="B4884">
        <v>1.5003327473011126E-4</v>
      </c>
      <c r="C4884" s="9">
        <f>$E$4*Table154[[#This Row],[Potenza media oraria consumata normalizzata]]</f>
        <v>46.555325148753525</v>
      </c>
    </row>
    <row r="4885" spans="1:3" x14ac:dyDescent="0.3">
      <c r="A4885" s="4">
        <v>43669.458586458335</v>
      </c>
      <c r="B4885">
        <v>1.6213758061267295E-4</v>
      </c>
      <c r="C4885" s="9">
        <f>$E$4*Table154[[#This Row],[Potenza media oraria consumata normalizzata]]</f>
        <v>50.31129126411242</v>
      </c>
    </row>
    <row r="4886" spans="1:3" x14ac:dyDescent="0.3">
      <c r="A4886" s="4">
        <v>43669.500253182872</v>
      </c>
      <c r="B4886">
        <v>1.8587237428262978E-4</v>
      </c>
      <c r="C4886" s="9">
        <f>$E$4*Table154[[#This Row],[Potenza media oraria consumata normalizzata]]</f>
        <v>57.676197739900019</v>
      </c>
    </row>
    <row r="4887" spans="1:3" x14ac:dyDescent="0.3">
      <c r="A4887" s="4">
        <v>43669.541919907409</v>
      </c>
      <c r="B4887">
        <v>1.7009871440475143E-4</v>
      </c>
      <c r="C4887" s="9">
        <f>$E$4*Table154[[#This Row],[Potenza media oraria consumata normalizzata]]</f>
        <v>52.781631079794366</v>
      </c>
    </row>
    <row r="4888" spans="1:3" x14ac:dyDescent="0.3">
      <c r="A4888" s="4">
        <v>43669.583586631947</v>
      </c>
      <c r="B4888">
        <v>1.5575219182127498E-4</v>
      </c>
      <c r="C4888" s="9">
        <f>$E$4*Table154[[#This Row],[Potenza media oraria consumata normalizzata]]</f>
        <v>48.329905122141625</v>
      </c>
    </row>
    <row r="4889" spans="1:3" x14ac:dyDescent="0.3">
      <c r="A4889" s="4">
        <v>43669.625253356484</v>
      </c>
      <c r="B4889">
        <v>1.502330255157903E-4</v>
      </c>
      <c r="C4889" s="9">
        <f>$E$4*Table154[[#This Row],[Potenza media oraria consumata normalizzata]]</f>
        <v>46.61730781754973</v>
      </c>
    </row>
    <row r="4890" spans="1:3" x14ac:dyDescent="0.3">
      <c r="A4890" s="4">
        <v>43669.666920081021</v>
      </c>
      <c r="B4890">
        <v>1.9217515891651474E-4</v>
      </c>
      <c r="C4890" s="9">
        <f>$E$4*Table154[[#This Row],[Potenza media oraria consumata normalizzata]]</f>
        <v>59.631951811794522</v>
      </c>
    </row>
    <row r="4891" spans="1:3" x14ac:dyDescent="0.3">
      <c r="A4891" s="4">
        <v>43669.708586805558</v>
      </c>
      <c r="B4891">
        <v>1.3906485673755763E-4</v>
      </c>
      <c r="C4891" s="9">
        <f>$E$4*Table154[[#This Row],[Potenza media oraria consumata normalizzata]]</f>
        <v>43.151825045664133</v>
      </c>
    </row>
    <row r="4892" spans="1:3" x14ac:dyDescent="0.3">
      <c r="A4892" s="4">
        <v>43669.750253530096</v>
      </c>
      <c r="B4892">
        <v>3.4795370205041473E-4</v>
      </c>
      <c r="C4892" s="9">
        <f>$E$4*Table154[[#This Row],[Potenza media oraria consumata normalizzata]]</f>
        <v>107.97003374624369</v>
      </c>
    </row>
    <row r="4893" spans="1:3" x14ac:dyDescent="0.3">
      <c r="A4893" s="4">
        <v>43669.791920254633</v>
      </c>
      <c r="B4893">
        <v>2.3813712463966908E-4</v>
      </c>
      <c r="C4893" s="9">
        <f>$E$4*Table154[[#This Row],[Potenza media oraria consumata normalizzata]]</f>
        <v>73.893949775689322</v>
      </c>
    </row>
    <row r="4894" spans="1:3" x14ac:dyDescent="0.3">
      <c r="A4894" s="4">
        <v>43669.83358697917</v>
      </c>
      <c r="B4894">
        <v>2.035932357463976E-4</v>
      </c>
      <c r="C4894" s="9">
        <f>$E$4*Table154[[#This Row],[Potenza media oraria consumata normalizzata]]</f>
        <v>63.174981052107171</v>
      </c>
    </row>
    <row r="4895" spans="1:3" x14ac:dyDescent="0.3">
      <c r="A4895" s="4">
        <v>43669.875253703707</v>
      </c>
      <c r="B4895">
        <v>1.777552191303459E-4</v>
      </c>
      <c r="C4895" s="9">
        <f>$E$4*Table154[[#This Row],[Potenza media oraria consumata normalizzata]]</f>
        <v>55.157444496146333</v>
      </c>
    </row>
    <row r="4896" spans="1:3" x14ac:dyDescent="0.3">
      <c r="A4896" s="4">
        <v>43669.916920428244</v>
      </c>
      <c r="B4896">
        <v>1.42722422282338E-4</v>
      </c>
      <c r="C4896" s="9">
        <f>$E$4*Table154[[#This Row],[Potenza media oraria consumata normalizzata]]</f>
        <v>44.286767634209482</v>
      </c>
    </row>
    <row r="4897" spans="1:3" x14ac:dyDescent="0.3">
      <c r="A4897" s="4">
        <v>43669.958587152774</v>
      </c>
      <c r="B4897">
        <v>1.1535771432506698E-4</v>
      </c>
      <c r="C4897" s="9">
        <f>$E$4*Table154[[#This Row],[Potenza media oraria consumata normalizzata]]</f>
        <v>35.79549875506828</v>
      </c>
    </row>
    <row r="4898" spans="1:3" x14ac:dyDescent="0.3">
      <c r="A4898" s="4">
        <v>43670.000253877311</v>
      </c>
      <c r="B4898">
        <v>1.1373659190683652E-4</v>
      </c>
      <c r="C4898" s="9">
        <f>$E$4*Table154[[#This Row],[Potenza media oraria consumata normalizzata]]</f>
        <v>35.292464468691371</v>
      </c>
    </row>
    <row r="4899" spans="1:3" x14ac:dyDescent="0.3">
      <c r="A4899" s="4">
        <v>43670.041920601849</v>
      </c>
      <c r="B4899">
        <v>1.0413474496738085E-4</v>
      </c>
      <c r="C4899" s="9">
        <f>$E$4*Table154[[#This Row],[Potenza media oraria consumata normalizzata]]</f>
        <v>32.31301136337828</v>
      </c>
    </row>
    <row r="4900" spans="1:3" x14ac:dyDescent="0.3">
      <c r="A4900" s="4">
        <v>43670.083587326386</v>
      </c>
      <c r="B4900">
        <v>9.402703541057142E-5</v>
      </c>
      <c r="C4900" s="9">
        <f>$E$4*Table154[[#This Row],[Potenza media oraria consumata normalizzata]]</f>
        <v>29.176589087900311</v>
      </c>
    </row>
    <row r="4901" spans="1:3" x14ac:dyDescent="0.3">
      <c r="A4901" s="4">
        <v>43670.125254050923</v>
      </c>
      <c r="B4901">
        <v>1.0453618652779376E-4</v>
      </c>
      <c r="C4901" s="9">
        <f>$E$4*Table154[[#This Row],[Potenza media oraria consumata normalizzata]]</f>
        <v>32.437578679574401</v>
      </c>
    </row>
    <row r="4902" spans="1:3" x14ac:dyDescent="0.3">
      <c r="A4902" s="4">
        <v>43670.16692077546</v>
      </c>
      <c r="B4902">
        <v>1.3076069293808295E-4</v>
      </c>
      <c r="C4902" s="9">
        <f>$E$4*Table154[[#This Row],[Potenza media oraria consumata normalizzata]]</f>
        <v>40.57504301868714</v>
      </c>
    </row>
    <row r="4903" spans="1:3" x14ac:dyDescent="0.3">
      <c r="A4903" s="4">
        <v>43670.208587499998</v>
      </c>
      <c r="B4903">
        <v>1.3103237002731717E-4</v>
      </c>
      <c r="C4903" s="9">
        <f>$E$4*Table154[[#This Row],[Potenza media oraria consumata normalizzata]]</f>
        <v>40.659344419476518</v>
      </c>
    </row>
    <row r="4904" spans="1:3" x14ac:dyDescent="0.3">
      <c r="A4904" s="4">
        <v>43670.250254224535</v>
      </c>
      <c r="B4904">
        <v>1.9716956877853173E-4</v>
      </c>
      <c r="C4904" s="9">
        <f>$E$4*Table154[[#This Row],[Potenza media oraria consumata normalizzata]]</f>
        <v>61.181717191978393</v>
      </c>
    </row>
    <row r="4905" spans="1:3" x14ac:dyDescent="0.3">
      <c r="A4905" s="4">
        <v>43670.291920949072</v>
      </c>
      <c r="B4905">
        <v>1.7376867450375502E-4</v>
      </c>
      <c r="C4905" s="9">
        <f>$E$4*Table154[[#This Row],[Potenza media oraria consumata normalizzata]]</f>
        <v>53.920419698515182</v>
      </c>
    </row>
    <row r="4906" spans="1:3" x14ac:dyDescent="0.3">
      <c r="A4906" s="4">
        <v>43670.333587673609</v>
      </c>
      <c r="B4906">
        <v>2.1158820686795589E-4</v>
      </c>
      <c r="C4906" s="9">
        <f>$E$4*Table154[[#This Row],[Potenza media oraria consumata normalizzata]]</f>
        <v>65.655820591126712</v>
      </c>
    </row>
    <row r="4907" spans="1:3" x14ac:dyDescent="0.3">
      <c r="A4907" s="4">
        <v>43670.375254398146</v>
      </c>
      <c r="B4907">
        <v>1.6482576492463647E-4</v>
      </c>
      <c r="C4907" s="9">
        <f>$E$4*Table154[[#This Row],[Potenza media oraria consumata normalizzata]]</f>
        <v>51.145434856114697</v>
      </c>
    </row>
    <row r="4908" spans="1:3" x14ac:dyDescent="0.3">
      <c r="A4908" s="4">
        <v>43670.416921122684</v>
      </c>
      <c r="B4908">
        <v>1.5440837134775531E-4</v>
      </c>
      <c r="C4908" s="9">
        <f>$E$4*Table154[[#This Row],[Potenza media oraria consumata normalizzata]]</f>
        <v>47.912917629208472</v>
      </c>
    </row>
    <row r="4909" spans="1:3" x14ac:dyDescent="0.3">
      <c r="A4909" s="4">
        <v>43670.458587847221</v>
      </c>
      <c r="B4909">
        <v>1.7851127398798813E-4</v>
      </c>
      <c r="C4909" s="9">
        <f>$E$4*Table154[[#This Row],[Potenza media oraria consumata normalizzata]]</f>
        <v>55.392048318472717</v>
      </c>
    </row>
    <row r="4910" spans="1:3" x14ac:dyDescent="0.3">
      <c r="A4910" s="4">
        <v>43670.500254571758</v>
      </c>
      <c r="B4910">
        <v>1.5832627178470312E-4</v>
      </c>
      <c r="C4910" s="9">
        <f>$E$4*Table154[[#This Row],[Potenza media oraria consumata normalizzata]]</f>
        <v>49.128642134793374</v>
      </c>
    </row>
    <row r="4911" spans="1:3" x14ac:dyDescent="0.3">
      <c r="A4911" s="4">
        <v>43670.541921296295</v>
      </c>
      <c r="B4911">
        <v>1.855717206256018E-4</v>
      </c>
      <c r="C4911" s="9">
        <f>$E$4*Table154[[#This Row],[Potenza media oraria consumata normalizzata]]</f>
        <v>57.582904910124235</v>
      </c>
    </row>
    <row r="4912" spans="1:3" x14ac:dyDescent="0.3">
      <c r="A4912" s="4">
        <v>43670.583588020832</v>
      </c>
      <c r="B4912">
        <v>1.6017933749229665E-4</v>
      </c>
      <c r="C4912" s="9">
        <f>$E$4*Table154[[#This Row],[Potenza media oraria consumata normalizzata]]</f>
        <v>49.703648423859654</v>
      </c>
    </row>
    <row r="4913" spans="1:3" x14ac:dyDescent="0.3">
      <c r="A4913" s="4">
        <v>43670.62525474537</v>
      </c>
      <c r="B4913">
        <v>1.5473906180681673E-4</v>
      </c>
      <c r="C4913" s="9">
        <f>$E$4*Table154[[#This Row],[Potenza media oraria consumata normalizzata]]</f>
        <v>48.015530878655234</v>
      </c>
    </row>
    <row r="4914" spans="1:3" x14ac:dyDescent="0.3">
      <c r="A4914" s="4">
        <v>43670.666921469907</v>
      </c>
      <c r="B4914">
        <v>1.473199643747419E-4</v>
      </c>
      <c r="C4914" s="9">
        <f>$E$4*Table154[[#This Row],[Potenza media oraria consumata normalizzata]]</f>
        <v>45.71338494548241</v>
      </c>
    </row>
    <row r="4915" spans="1:3" x14ac:dyDescent="0.3">
      <c r="A4915" s="4">
        <v>43670.708588194444</v>
      </c>
      <c r="B4915">
        <v>2.2653009684166778E-4</v>
      </c>
      <c r="C4915" s="9">
        <f>$E$4*Table154[[#This Row],[Potenza media oraria consumata normalizzata]]</f>
        <v>70.292289049969511</v>
      </c>
    </row>
    <row r="4916" spans="1:3" x14ac:dyDescent="0.3">
      <c r="A4916" s="4">
        <v>43670.750254918981</v>
      </c>
      <c r="B4916">
        <v>3.4048111204661608E-4</v>
      </c>
      <c r="C4916" s="9">
        <f>$E$4*Table154[[#This Row],[Potenza media oraria consumata normalizzata]]</f>
        <v>105.65128906806497</v>
      </c>
    </row>
    <row r="4917" spans="1:3" x14ac:dyDescent="0.3">
      <c r="A4917" s="4">
        <v>43670.791921643518</v>
      </c>
      <c r="B4917">
        <v>1.7381789978293286E-4</v>
      </c>
      <c r="C4917" s="9">
        <f>$E$4*Table154[[#This Row],[Potenza media oraria consumata normalizzata]]</f>
        <v>53.935694302644066</v>
      </c>
    </row>
    <row r="4918" spans="1:3" x14ac:dyDescent="0.3">
      <c r="A4918" s="4">
        <v>43670.833588368056</v>
      </c>
      <c r="B4918">
        <v>1.701786662708119E-4</v>
      </c>
      <c r="C4918" s="9">
        <f>$E$4*Table154[[#This Row],[Potenza media oraria consumata normalizzata]]</f>
        <v>52.80644014383293</v>
      </c>
    </row>
    <row r="4919" spans="1:3" x14ac:dyDescent="0.3">
      <c r="A4919" s="4">
        <v>43670.875255092593</v>
      </c>
      <c r="B4919">
        <v>1.6260908637663333E-4</v>
      </c>
      <c r="C4919" s="9">
        <f>$E$4*Table154[[#This Row],[Potenza media oraria consumata normalizzata]]</f>
        <v>50.457599502669325</v>
      </c>
    </row>
    <row r="4920" spans="1:3" x14ac:dyDescent="0.3">
      <c r="A4920" s="4">
        <v>43670.91692181713</v>
      </c>
      <c r="B4920">
        <v>1.5103861600969067E-4</v>
      </c>
      <c r="C4920" s="9">
        <f>$E$4*Table154[[#This Row],[Potenza media oraria consumata normalizzata]]</f>
        <v>46.867282547807015</v>
      </c>
    </row>
    <row r="4921" spans="1:3" x14ac:dyDescent="0.3">
      <c r="A4921" s="4">
        <v>43670.958588541667</v>
      </c>
      <c r="B4921">
        <v>1.3308782106984004E-4</v>
      </c>
      <c r="C4921" s="9">
        <f>$E$4*Table154[[#This Row],[Potenza media oraria consumata normalizzata]]</f>
        <v>41.297150877971362</v>
      </c>
    </row>
    <row r="4922" spans="1:3" x14ac:dyDescent="0.3">
      <c r="A4922" s="4">
        <v>43671.000255266204</v>
      </c>
      <c r="B4922">
        <v>1.0260775953404238E-4</v>
      </c>
      <c r="C4922" s="9">
        <f>$E$4*Table154[[#This Row],[Potenza media oraria consumata normalizzata]]</f>
        <v>31.839187783413351</v>
      </c>
    </row>
    <row r="4923" spans="1:3" x14ac:dyDescent="0.3">
      <c r="A4923" s="4">
        <v>43671.041921990742</v>
      </c>
      <c r="B4923">
        <v>9.7177184182629023E-5</v>
      </c>
      <c r="C4923" s="9">
        <f>$E$4*Table154[[#This Row],[Potenza media oraria consumata normalizzata]]</f>
        <v>30.154080251869786</v>
      </c>
    </row>
    <row r="4924" spans="1:3" x14ac:dyDescent="0.3">
      <c r="A4924" s="4">
        <v>43671.083588715279</v>
      </c>
      <c r="B4924">
        <v>1.0403911437874954E-4</v>
      </c>
      <c r="C4924" s="9">
        <f>$E$4*Table154[[#This Row],[Potenza media oraria consumata normalizzata]]</f>
        <v>32.283337191725984</v>
      </c>
    </row>
    <row r="4925" spans="1:3" x14ac:dyDescent="0.3">
      <c r="A4925" s="4">
        <v>43671.125255439816</v>
      </c>
      <c r="B4925">
        <v>1.0482860480630169E-4</v>
      </c>
      <c r="C4925" s="9">
        <f>$E$4*Table154[[#This Row],[Potenza media oraria consumata normalizzata]]</f>
        <v>32.528316071395416</v>
      </c>
    </row>
    <row r="4926" spans="1:3" x14ac:dyDescent="0.3">
      <c r="A4926" s="4">
        <v>43671.166922164353</v>
      </c>
      <c r="B4926">
        <v>1.2719026282762501E-4</v>
      </c>
      <c r="C4926" s="9">
        <f>$E$4*Table154[[#This Row],[Potenza media oraria consumata normalizzata]]</f>
        <v>39.467138555412042</v>
      </c>
    </row>
    <row r="4927" spans="1:3" x14ac:dyDescent="0.3">
      <c r="A4927" s="4">
        <v>43671.208588888891</v>
      </c>
      <c r="B4927">
        <v>1.5358270636425174E-4</v>
      </c>
      <c r="C4927" s="9">
        <f>$E$4*Table154[[#This Row],[Potenza media oraria consumata normalizzata]]</f>
        <v>47.656713784827318</v>
      </c>
    </row>
    <row r="4928" spans="1:3" x14ac:dyDescent="0.3">
      <c r="A4928" s="4">
        <v>43671.250255613428</v>
      </c>
      <c r="B4928">
        <v>1.1246937379821619E-4</v>
      </c>
      <c r="C4928" s="9">
        <f>$E$4*Table154[[#This Row],[Potenza media oraria consumata normalizzata]]</f>
        <v>34.899246689586484</v>
      </c>
    </row>
    <row r="4929" spans="1:3" x14ac:dyDescent="0.3">
      <c r="A4929" s="4">
        <v>43671.291922337965</v>
      </c>
      <c r="B4929">
        <v>1.6684560931356357E-4</v>
      </c>
      <c r="C4929" s="9">
        <f>$E$4*Table154[[#This Row],[Potenza media oraria consumata normalizzata]]</f>
        <v>51.772192569998779</v>
      </c>
    </row>
    <row r="4930" spans="1:3" x14ac:dyDescent="0.3">
      <c r="A4930" s="4">
        <v>43671.333589062502</v>
      </c>
      <c r="B4930">
        <v>1.6221788258243393E-4</v>
      </c>
      <c r="C4930" s="9">
        <f>$E$4*Table154[[#This Row],[Potenza media oraria consumata normalizzata]]</f>
        <v>50.336208965329249</v>
      </c>
    </row>
    <row r="4931" spans="1:3" x14ac:dyDescent="0.3">
      <c r="A4931" s="4">
        <v>43671.375255787039</v>
      </c>
      <c r="B4931">
        <v>1.6309958893473314E-4</v>
      </c>
      <c r="C4931" s="9">
        <f>$E$4*Table154[[#This Row],[Potenza media oraria consumata normalizzata]]</f>
        <v>50.609802446447695</v>
      </c>
    </row>
    <row r="4932" spans="1:3" x14ac:dyDescent="0.3">
      <c r="A4932" s="4">
        <v>43671.416922511577</v>
      </c>
      <c r="B4932">
        <v>1.6138495015324069E-4</v>
      </c>
      <c r="C4932" s="9">
        <f>$E$4*Table154[[#This Row],[Potenza media oraria consumata normalizzata]]</f>
        <v>50.077750032550583</v>
      </c>
    </row>
    <row r="4933" spans="1:3" x14ac:dyDescent="0.3">
      <c r="A4933" s="4">
        <v>43671.458589236114</v>
      </c>
      <c r="B4933">
        <v>1.4845694130619078E-4</v>
      </c>
      <c r="C4933" s="9">
        <f>$E$4*Table154[[#This Row],[Potenza media oraria consumata normalizzata]]</f>
        <v>46.066188887311</v>
      </c>
    </row>
    <row r="4934" spans="1:3" x14ac:dyDescent="0.3">
      <c r="A4934" s="4">
        <v>43671.500255960651</v>
      </c>
      <c r="B4934">
        <v>1.7911373250033895E-4</v>
      </c>
      <c r="C4934" s="9">
        <f>$E$4*Table154[[#This Row],[Potenza media oraria consumata normalizzata]]</f>
        <v>55.578991194855178</v>
      </c>
    </row>
    <row r="4935" spans="1:3" x14ac:dyDescent="0.3">
      <c r="A4935" s="4">
        <v>43671.541922685188</v>
      </c>
      <c r="B4935">
        <v>1.8920715017768248E-4</v>
      </c>
      <c r="C4935" s="9">
        <f>$E$4*Table154[[#This Row],[Potenza media oraria consumata normalizzata]]</f>
        <v>58.710978700134874</v>
      </c>
    </row>
    <row r="4936" spans="1:3" x14ac:dyDescent="0.3">
      <c r="A4936" s="4">
        <v>43671.583589409725</v>
      </c>
      <c r="B4936">
        <v>1.9408351188394171E-4</v>
      </c>
      <c r="C4936" s="9">
        <f>$E$4*Table154[[#This Row],[Potenza media oraria consumata normalizzata]]</f>
        <v>60.224113737587111</v>
      </c>
    </row>
    <row r="4937" spans="1:3" x14ac:dyDescent="0.3">
      <c r="A4937" s="4">
        <v>43671.625256134263</v>
      </c>
      <c r="B4937">
        <v>1.4995950932642101E-4</v>
      </c>
      <c r="C4937" s="9">
        <f>$E$4*Table154[[#This Row],[Potenza media oraria consumata normalizzata]]</f>
        <v>46.532435743988437</v>
      </c>
    </row>
    <row r="4938" spans="1:3" x14ac:dyDescent="0.3">
      <c r="A4938" s="4">
        <v>43671.6669228588</v>
      </c>
      <c r="B4938">
        <v>1.4887360414377515E-4</v>
      </c>
      <c r="C4938" s="9">
        <f>$E$4*Table154[[#This Row],[Potenza media oraria consumata normalizzata]]</f>
        <v>46.195479365813426</v>
      </c>
    </row>
    <row r="4939" spans="1:3" x14ac:dyDescent="0.3">
      <c r="A4939" s="4">
        <v>43671.70858958333</v>
      </c>
      <c r="B4939">
        <v>1.8079416926182628E-4</v>
      </c>
      <c r="C4939" s="9">
        <f>$E$4*Table154[[#This Row],[Potenza media oraria consumata normalizzata]]</f>
        <v>56.100430721944697</v>
      </c>
    </row>
    <row r="4940" spans="1:3" x14ac:dyDescent="0.3">
      <c r="A4940" s="4">
        <v>43671.750256307867</v>
      </c>
      <c r="B4940">
        <v>2.0973874369883705E-4</v>
      </c>
      <c r="C4940" s="9">
        <f>$E$4*Table154[[#This Row],[Potenza media oraria consumata normalizzata]]</f>
        <v>65.081932169749138</v>
      </c>
    </row>
    <row r="4941" spans="1:3" x14ac:dyDescent="0.3">
      <c r="A4941" s="4">
        <v>43671.791923032404</v>
      </c>
      <c r="B4941">
        <v>2.4003034895041033E-4</v>
      </c>
      <c r="C4941" s="9">
        <f>$E$4*Table154[[#This Row],[Potenza media oraria consumata normalizzata]]</f>
        <v>74.481417279312325</v>
      </c>
    </row>
    <row r="4942" spans="1:3" x14ac:dyDescent="0.3">
      <c r="A4942" s="4">
        <v>43671.833589756941</v>
      </c>
      <c r="B4942">
        <v>1.9882347108897834E-4</v>
      </c>
      <c r="C4942" s="9">
        <f>$E$4*Table154[[#This Row],[Potenza media oraria consumata normalizzata]]</f>
        <v>61.69492307890998</v>
      </c>
    </row>
    <row r="4943" spans="1:3" x14ac:dyDescent="0.3">
      <c r="A4943" s="4">
        <v>43671.875256481479</v>
      </c>
      <c r="B4943">
        <v>1.8131425027609194E-4</v>
      </c>
      <c r="C4943" s="9">
        <f>$E$4*Table154[[#This Row],[Potenza media oraria consumata normalizzata]]</f>
        <v>56.26181186067133</v>
      </c>
    </row>
    <row r="4944" spans="1:3" x14ac:dyDescent="0.3">
      <c r="A4944" s="4">
        <v>43671.916923206016</v>
      </c>
      <c r="B4944">
        <v>1.3499976719817263E-4</v>
      </c>
      <c r="C4944" s="9">
        <f>$E$4*Table154[[#This Row],[Potenza media oraria consumata normalizzata]]</f>
        <v>41.890427761592967</v>
      </c>
    </row>
    <row r="4945" spans="1:3" x14ac:dyDescent="0.3">
      <c r="A4945" s="4">
        <v>43671.958589930553</v>
      </c>
      <c r="B4945">
        <v>1.5307785841550114E-4</v>
      </c>
      <c r="C4945" s="9">
        <f>$E$4*Table154[[#This Row],[Potenza media oraria consumata normalizzata]]</f>
        <v>47.500059466330008</v>
      </c>
    </row>
    <row r="4946" spans="1:3" x14ac:dyDescent="0.3">
      <c r="A4946" s="4">
        <v>43672.00025665509</v>
      </c>
      <c r="B4946">
        <v>9.3685288625124812E-5</v>
      </c>
      <c r="C4946" s="9">
        <f>$E$4*Table154[[#This Row],[Potenza media oraria consumata normalizzata]]</f>
        <v>29.070545060376229</v>
      </c>
    </row>
    <row r="4947" spans="1:3" x14ac:dyDescent="0.3">
      <c r="A4947" s="4">
        <v>43672.041923379627</v>
      </c>
      <c r="B4947">
        <v>9.6734186876636276E-5</v>
      </c>
      <c r="C4947" s="9">
        <f>$E$4*Table154[[#This Row],[Potenza media oraria consumata normalizzata]]</f>
        <v>30.016618187820235</v>
      </c>
    </row>
    <row r="4948" spans="1:3" x14ac:dyDescent="0.3">
      <c r="A4948" s="4">
        <v>43672.083590104165</v>
      </c>
      <c r="B4948">
        <v>9.8873772792351189E-5</v>
      </c>
      <c r="C4948" s="9">
        <f>$E$4*Table154[[#This Row],[Potenza media oraria consumata normalizzata]]</f>
        <v>30.680531697466574</v>
      </c>
    </row>
    <row r="4949" spans="1:3" x14ac:dyDescent="0.3">
      <c r="A4949" s="4">
        <v>43672.125256828702</v>
      </c>
      <c r="B4949">
        <v>9.9935835714142323E-5</v>
      </c>
      <c r="C4949" s="9">
        <f>$E$4*Table154[[#This Row],[Potenza media oraria consumata normalizzata]]</f>
        <v>31.010089822098362</v>
      </c>
    </row>
    <row r="4950" spans="1:3" x14ac:dyDescent="0.3">
      <c r="A4950" s="4">
        <v>43672.166923553239</v>
      </c>
      <c r="B4950">
        <v>1.3524345100965332E-4</v>
      </c>
      <c r="C4950" s="9">
        <f>$E$4*Table154[[#This Row],[Potenza media oraria consumata normalizzata]]</f>
        <v>41.966042848295423</v>
      </c>
    </row>
    <row r="4951" spans="1:3" x14ac:dyDescent="0.3">
      <c r="A4951" s="4">
        <v>43672.208590277776</v>
      </c>
      <c r="B4951">
        <v>1.4207593127230544E-4</v>
      </c>
      <c r="C4951" s="9">
        <f>$E$4*Table154[[#This Row],[Potenza media oraria consumata normalizzata]]</f>
        <v>44.086161473796381</v>
      </c>
    </row>
    <row r="4952" spans="1:3" x14ac:dyDescent="0.3">
      <c r="A4952" s="4">
        <v>43672.250257002313</v>
      </c>
      <c r="B4952">
        <v>1.5422051680522364E-4</v>
      </c>
      <c r="C4952" s="9">
        <f>$E$4*Table154[[#This Row],[Potenza media oraria consumata normalizzata]]</f>
        <v>47.854626364660895</v>
      </c>
    </row>
    <row r="4953" spans="1:3" x14ac:dyDescent="0.3">
      <c r="A4953" s="4">
        <v>43672.291923726851</v>
      </c>
      <c r="B4953">
        <v>1.7316111472056957E-4</v>
      </c>
      <c r="C4953" s="9">
        <f>$E$4*Table154[[#This Row],[Potenza media oraria consumata normalizzata]]</f>
        <v>53.731893897792737</v>
      </c>
    </row>
    <row r="4954" spans="1:3" x14ac:dyDescent="0.3">
      <c r="A4954" s="4">
        <v>43672.333590451388</v>
      </c>
      <c r="B4954">
        <v>1.5018260806187972E-4</v>
      </c>
      <c r="C4954" s="9">
        <f>$E$4*Table154[[#This Row],[Potenza media oraria consumata normalizzata]]</f>
        <v>46.601663281601276</v>
      </c>
    </row>
    <row r="4955" spans="1:3" x14ac:dyDescent="0.3">
      <c r="A4955" s="4">
        <v>43672.375257175925</v>
      </c>
      <c r="B4955">
        <v>1.2904197149200052E-4</v>
      </c>
      <c r="C4955" s="9">
        <f>$E$4*Table154[[#This Row],[Potenza media oraria consumata normalizzata]]</f>
        <v>40.041723753967759</v>
      </c>
    </row>
    <row r="4956" spans="1:3" x14ac:dyDescent="0.3">
      <c r="A4956" s="4">
        <v>43672.416923900462</v>
      </c>
      <c r="B4956">
        <v>1.3056636399968663E-4</v>
      </c>
      <c r="C4956" s="9">
        <f>$E$4*Table154[[#This Row],[Potenza media oraria consumata normalizzata]]</f>
        <v>40.514742749102759</v>
      </c>
    </row>
    <row r="4957" spans="1:3" x14ac:dyDescent="0.3">
      <c r="A4957" s="4">
        <v>43672.458590624999</v>
      </c>
      <c r="B4957">
        <v>1.383650446617267E-4</v>
      </c>
      <c r="C4957" s="9">
        <f>$E$4*Table154[[#This Row],[Potenza media oraria consumata normalizzata]]</f>
        <v>42.934673358533793</v>
      </c>
    </row>
    <row r="4958" spans="1:3" x14ac:dyDescent="0.3">
      <c r="A4958" s="4">
        <v>43672.500257349537</v>
      </c>
      <c r="B4958">
        <v>1.9834542059164249E-4</v>
      </c>
      <c r="C4958" s="9">
        <f>$E$4*Table154[[#This Row],[Potenza media oraria consumata normalizzata]]</f>
        <v>61.546584009586667</v>
      </c>
    </row>
    <row r="4959" spans="1:3" x14ac:dyDescent="0.3">
      <c r="A4959" s="4">
        <v>43672.541924074074</v>
      </c>
      <c r="B4959">
        <v>1.3150752680860458E-4</v>
      </c>
      <c r="C4959" s="9">
        <f>$E$4*Table154[[#This Row],[Potenza media oraria consumata normalizzata]]</f>
        <v>40.806785568709998</v>
      </c>
    </row>
    <row r="4960" spans="1:3" x14ac:dyDescent="0.3">
      <c r="A4960" s="4">
        <v>43672.583590798611</v>
      </c>
      <c r="B4960">
        <v>1.3865255224861995E-4</v>
      </c>
      <c r="C4960" s="9">
        <f>$E$4*Table154[[#This Row],[Potenza media oraria consumata normalizzata]]</f>
        <v>43.023886962746772</v>
      </c>
    </row>
    <row r="4961" spans="1:3" x14ac:dyDescent="0.3">
      <c r="A4961" s="4">
        <v>43672.625257523148</v>
      </c>
      <c r="B4961">
        <v>1.275840212077429E-4</v>
      </c>
      <c r="C4961" s="9">
        <f>$E$4*Table154[[#This Row],[Potenza media oraria consumata normalizzata]]</f>
        <v>39.589321780762617</v>
      </c>
    </row>
    <row r="4962" spans="1:3" x14ac:dyDescent="0.3">
      <c r="A4962" s="4">
        <v>43672.666924247686</v>
      </c>
      <c r="B4962">
        <v>1.5046559142449666E-4</v>
      </c>
      <c r="C4962" s="9">
        <f>$E$4*Table154[[#This Row],[Potenza media oraria consumata normalizzata]]</f>
        <v>46.689473019021314</v>
      </c>
    </row>
    <row r="4963" spans="1:3" x14ac:dyDescent="0.3">
      <c r="A4963" s="4">
        <v>43672.708590972223</v>
      </c>
      <c r="B4963">
        <v>1.0899268216198184E-4</v>
      </c>
      <c r="C4963" s="9">
        <f>$E$4*Table154[[#This Row],[Potenza media oraria consumata normalizzata]]</f>
        <v>33.820429274862967</v>
      </c>
    </row>
    <row r="4964" spans="1:3" x14ac:dyDescent="0.3">
      <c r="A4964" s="4">
        <v>43672.75025769676</v>
      </c>
      <c r="B4964">
        <v>2.2225892433229663E-4</v>
      </c>
      <c r="C4964" s="9">
        <f>$E$4*Table154[[#This Row],[Potenza media oraria consumata normalizzata]]</f>
        <v>68.966944220311646</v>
      </c>
    </row>
    <row r="4965" spans="1:3" x14ac:dyDescent="0.3">
      <c r="A4965" s="4">
        <v>43672.791924421297</v>
      </c>
      <c r="B4965">
        <v>1.9896421786163299E-4</v>
      </c>
      <c r="C4965" s="9">
        <f>$E$4*Table154[[#This Row],[Potenza media oraria consumata normalizzata]]</f>
        <v>61.73859680246472</v>
      </c>
    </row>
    <row r="4966" spans="1:3" x14ac:dyDescent="0.3">
      <c r="A4966" s="4">
        <v>43672.833591145834</v>
      </c>
      <c r="B4966">
        <v>2.3457583345918478E-4</v>
      </c>
      <c r="C4966" s="9">
        <f>$E$4*Table154[[#This Row],[Potenza media oraria consumata normalizzata]]</f>
        <v>72.788881122385035</v>
      </c>
    </row>
    <row r="4967" spans="1:3" x14ac:dyDescent="0.3">
      <c r="A4967" s="4">
        <v>43672.875257870372</v>
      </c>
      <c r="B4967">
        <v>1.5499217160632001E-4</v>
      </c>
      <c r="C4967" s="9">
        <f>$E$4*Table154[[#This Row],[Potenza media oraria consumata normalizzata]]</f>
        <v>48.094070849441103</v>
      </c>
    </row>
    <row r="4968" spans="1:3" x14ac:dyDescent="0.3">
      <c r="A4968" s="4">
        <v>43672.916924594909</v>
      </c>
      <c r="B4968">
        <v>1.3308017531459768E-4</v>
      </c>
      <c r="C4968" s="9">
        <f>$E$4*Table154[[#This Row],[Potenza media oraria consumata normalizzata]]</f>
        <v>41.294778400119661</v>
      </c>
    </row>
    <row r="4969" spans="1:3" x14ac:dyDescent="0.3">
      <c r="A4969" s="4">
        <v>43672.958591319446</v>
      </c>
      <c r="B4969">
        <v>1.1748071496566184E-4</v>
      </c>
      <c r="C4969" s="9">
        <f>$E$4*Table154[[#This Row],[Potenza media oraria consumata normalizzata]]</f>
        <v>36.454265853844866</v>
      </c>
    </row>
    <row r="4970" spans="1:3" x14ac:dyDescent="0.3">
      <c r="A4970" s="4">
        <v>43673.000258043983</v>
      </c>
      <c r="B4970">
        <v>1.2043895812759498E-4</v>
      </c>
      <c r="C4970" s="9">
        <f>$E$4*Table154[[#This Row],[Potenza media oraria consumata normalizzata]]</f>
        <v>37.372208706992723</v>
      </c>
    </row>
    <row r="4971" spans="1:3" x14ac:dyDescent="0.3">
      <c r="A4971" s="4">
        <v>43673.04192476852</v>
      </c>
      <c r="B4971">
        <v>1.1959879299324511E-4</v>
      </c>
      <c r="C4971" s="9">
        <f>$E$4*Table154[[#This Row],[Potenza media oraria consumata normalizzata]]</f>
        <v>37.111505465803958</v>
      </c>
    </row>
    <row r="4972" spans="1:3" x14ac:dyDescent="0.3">
      <c r="A4972" s="4">
        <v>43673.083591493058</v>
      </c>
      <c r="B4972">
        <v>1.1631420580444103E-4</v>
      </c>
      <c r="C4972" s="9">
        <f>$E$4*Table154[[#This Row],[Potenza media oraria consumata normalizzata]]</f>
        <v>36.092298061118051</v>
      </c>
    </row>
    <row r="4973" spans="1:3" x14ac:dyDescent="0.3">
      <c r="A4973" s="4">
        <v>43673.125258217595</v>
      </c>
      <c r="B4973">
        <v>1.0946228065434256E-4</v>
      </c>
      <c r="C4973" s="9">
        <f>$E$4*Table154[[#This Row],[Potenza media oraria consumata normalizzata]]</f>
        <v>33.966145687042498</v>
      </c>
    </row>
    <row r="4974" spans="1:3" x14ac:dyDescent="0.3">
      <c r="A4974" s="4">
        <v>43673.166924942132</v>
      </c>
      <c r="B4974">
        <v>1.384034917421019E-4</v>
      </c>
      <c r="C4974" s="9">
        <f>$E$4*Table154[[#This Row],[Potenza media oraria consumata normalizzata]]</f>
        <v>42.946603487574215</v>
      </c>
    </row>
    <row r="4975" spans="1:3" x14ac:dyDescent="0.3">
      <c r="A4975" s="4">
        <v>43673.208591666669</v>
      </c>
      <c r="B4975">
        <v>1.1613059814938683E-4</v>
      </c>
      <c r="C4975" s="9">
        <f>$E$4*Table154[[#This Row],[Potenza media oraria consumata normalizzata]]</f>
        <v>36.035324605754738</v>
      </c>
    </row>
    <row r="4976" spans="1:3" x14ac:dyDescent="0.3">
      <c r="A4976" s="4">
        <v>43673.250258391206</v>
      </c>
      <c r="B4976">
        <v>1.3567222656893878E-4</v>
      </c>
      <c r="C4976" s="9">
        <f>$E$4*Table154[[#This Row],[Potenza media oraria consumata normalizzata]]</f>
        <v>42.099091904341705</v>
      </c>
    </row>
    <row r="4977" spans="1:3" x14ac:dyDescent="0.3">
      <c r="A4977" s="4">
        <v>43673.291925115744</v>
      </c>
      <c r="B4977">
        <v>1.5243964228829195E-4</v>
      </c>
      <c r="C4977" s="9">
        <f>$E$4*Table154[[#This Row],[Potenza media oraria consumata normalizzata]]</f>
        <v>47.302021002056989</v>
      </c>
    </row>
    <row r="4978" spans="1:3" x14ac:dyDescent="0.3">
      <c r="A4978" s="4">
        <v>43673.333591840281</v>
      </c>
      <c r="B4978">
        <v>1.475536576960008E-4</v>
      </c>
      <c r="C4978" s="9">
        <f>$E$4*Table154[[#This Row],[Potenza media oraria consumata normalizzata]]</f>
        <v>45.785899983069051</v>
      </c>
    </row>
    <row r="4979" spans="1:3" x14ac:dyDescent="0.3">
      <c r="A4979" s="4">
        <v>43673.375258564818</v>
      </c>
      <c r="B4979">
        <v>1.8399609517687714E-4</v>
      </c>
      <c r="C4979" s="9">
        <f>$E$4*Table154[[#This Row],[Potenza media oraria consumata normalizzata]]</f>
        <v>57.093988333384978</v>
      </c>
    </row>
    <row r="4980" spans="1:3" x14ac:dyDescent="0.3">
      <c r="A4980" s="4">
        <v>43673.416925289355</v>
      </c>
      <c r="B4980">
        <v>1.666239677494315E-4</v>
      </c>
      <c r="C4980" s="9">
        <f>$E$4*Table154[[#This Row],[Potenza media oraria consumata normalizzata]]</f>
        <v>51.703417192648594</v>
      </c>
    </row>
    <row r="4981" spans="1:3" x14ac:dyDescent="0.3">
      <c r="A4981" s="4">
        <v>43673.458592013892</v>
      </c>
      <c r="B4981">
        <v>1.6297864207010028E-4</v>
      </c>
      <c r="C4981" s="9">
        <f>$E$4*Table154[[#This Row],[Potenza media oraria consumata normalizzata]]</f>
        <v>50.572272634352117</v>
      </c>
    </row>
    <row r="4982" spans="1:3" x14ac:dyDescent="0.3">
      <c r="A4982" s="4">
        <v>43673.500258738422</v>
      </c>
      <c r="B4982">
        <v>2.0712753326576248E-4</v>
      </c>
      <c r="C4982" s="9">
        <f>$E$4*Table154[[#This Row],[Potenza media oraria consumata normalizzata]]</f>
        <v>64.271673572366097</v>
      </c>
    </row>
    <row r="4983" spans="1:3" x14ac:dyDescent="0.3">
      <c r="A4983" s="4">
        <v>43673.54192546296</v>
      </c>
      <c r="B4983">
        <v>1.4761142398416429E-4</v>
      </c>
      <c r="C4983" s="9">
        <f>$E$4*Table154[[#This Row],[Potenza media oraria consumata normalizzata]]</f>
        <v>45.803824862286177</v>
      </c>
    </row>
    <row r="4984" spans="1:3" x14ac:dyDescent="0.3">
      <c r="A4984" s="4">
        <v>43673.583592187497</v>
      </c>
      <c r="B4984">
        <v>1.7352035847647263E-4</v>
      </c>
      <c r="C4984" s="9">
        <f>$E$4*Table154[[#This Row],[Potenza media oraria consumata normalizzata]]</f>
        <v>53.84336723524946</v>
      </c>
    </row>
    <row r="4985" spans="1:3" x14ac:dyDescent="0.3">
      <c r="A4985" s="4">
        <v>43673.625258912034</v>
      </c>
      <c r="B4985">
        <v>1.4603942450833115E-4</v>
      </c>
      <c r="C4985" s="9">
        <f>$E$4*Table154[[#This Row],[Potenza media oraria consumata normalizzata]]</f>
        <v>45.316033424935156</v>
      </c>
    </row>
    <row r="4986" spans="1:3" x14ac:dyDescent="0.3">
      <c r="A4986" s="4">
        <v>43673.666925636571</v>
      </c>
      <c r="B4986">
        <v>1.5497343884918842E-4</v>
      </c>
      <c r="C4986" s="9">
        <f>$E$4*Table154[[#This Row],[Potenza media oraria consumata normalizzata]]</f>
        <v>48.088258074903166</v>
      </c>
    </row>
    <row r="4987" spans="1:3" x14ac:dyDescent="0.3">
      <c r="A4987" s="4">
        <v>43673.708592361108</v>
      </c>
      <c r="B4987">
        <v>2.1405172043562046E-4</v>
      </c>
      <c r="C4987" s="9">
        <f>$E$4*Table154[[#This Row],[Potenza media oraria consumata normalizzata]]</f>
        <v>66.420248851173028</v>
      </c>
    </row>
    <row r="4988" spans="1:3" x14ac:dyDescent="0.3">
      <c r="A4988" s="4">
        <v>43673.750259085646</v>
      </c>
      <c r="B4988">
        <v>2.3097066447862506E-4</v>
      </c>
      <c r="C4988" s="9">
        <f>$E$4*Table154[[#This Row],[Potenza media oraria consumata normalizzata]]</f>
        <v>71.670197187717349</v>
      </c>
    </row>
    <row r="4989" spans="1:3" x14ac:dyDescent="0.3">
      <c r="A4989" s="4">
        <v>43673.791925810183</v>
      </c>
      <c r="B4989">
        <v>2.5577186694918916E-4</v>
      </c>
      <c r="C4989" s="9">
        <f>$E$4*Table154[[#This Row],[Potenza media oraria consumata normalizzata]]</f>
        <v>79.366010314333394</v>
      </c>
    </row>
    <row r="4990" spans="1:3" x14ac:dyDescent="0.3">
      <c r="A4990" s="4">
        <v>43673.83359253472</v>
      </c>
      <c r="B4990">
        <v>1.7764889989835384E-4</v>
      </c>
      <c r="C4990" s="9">
        <f>$E$4*Table154[[#This Row],[Potenza media oraria consumata normalizzata]]</f>
        <v>55.124453638459194</v>
      </c>
    </row>
    <row r="4991" spans="1:3" x14ac:dyDescent="0.3">
      <c r="A4991" s="4">
        <v>43673.875259259257</v>
      </c>
      <c r="B4991">
        <v>2.3466325910363387E-4</v>
      </c>
      <c r="C4991" s="9">
        <f>$E$4*Table154[[#This Row],[Potenza media oraria consumata normalizzata]]</f>
        <v>72.816009299857583</v>
      </c>
    </row>
    <row r="4992" spans="1:3" x14ac:dyDescent="0.3">
      <c r="A4992" s="4">
        <v>43673.916925983794</v>
      </c>
      <c r="B4992">
        <v>1.8129733097717914E-4</v>
      </c>
      <c r="C4992" s="9">
        <f>$E$4*Table154[[#This Row],[Potenza media oraria consumata normalizzata]]</f>
        <v>56.256561802218691</v>
      </c>
    </row>
    <row r="4993" spans="1:3" x14ac:dyDescent="0.3">
      <c r="A4993" s="4">
        <v>43673.958592708332</v>
      </c>
      <c r="B4993">
        <v>1.3618232348944358E-4</v>
      </c>
      <c r="C4993" s="9">
        <f>$E$4*Table154[[#This Row],[Potenza media oraria consumata normalizzata]]</f>
        <v>42.257374978774344</v>
      </c>
    </row>
    <row r="4994" spans="1:3" x14ac:dyDescent="0.3">
      <c r="A4994" s="4">
        <v>43674.000259432869</v>
      </c>
      <c r="B4994">
        <v>9.2548456770278565E-5</v>
      </c>
      <c r="C4994" s="9">
        <f>$E$4*Table154[[#This Row],[Potenza media oraria consumata normalizzata]]</f>
        <v>28.717786135817438</v>
      </c>
    </row>
    <row r="4995" spans="1:3" x14ac:dyDescent="0.3">
      <c r="A4995" s="4">
        <v>43674.041926157406</v>
      </c>
      <c r="B4995">
        <v>1.1902005434319056E-4</v>
      </c>
      <c r="C4995" s="9">
        <f>$E$4*Table154[[#This Row],[Potenza media oraria consumata normalizzata]]</f>
        <v>36.931922862692034</v>
      </c>
    </row>
    <row r="4996" spans="1:3" x14ac:dyDescent="0.3">
      <c r="A4996" s="4">
        <v>43674.083592881943</v>
      </c>
      <c r="B4996">
        <v>1.0918475649610039E-4</v>
      </c>
      <c r="C4996" s="9">
        <f>$E$4*Table154[[#This Row],[Potenza media oraria consumata normalizzata]]</f>
        <v>33.880029940739952</v>
      </c>
    </row>
    <row r="4997" spans="1:3" x14ac:dyDescent="0.3">
      <c r="A4997" s="4">
        <v>43674.125259606481</v>
      </c>
      <c r="B4997">
        <v>1.1334619440083169E-4</v>
      </c>
      <c r="C4997" s="9">
        <f>$E$4*Table154[[#This Row],[Potenza media oraria consumata normalizzata]]</f>
        <v>35.171324122578071</v>
      </c>
    </row>
    <row r="4998" spans="1:3" x14ac:dyDescent="0.3">
      <c r="A4998" s="4">
        <v>43674.166926331018</v>
      </c>
      <c r="B4998">
        <v>1.3499534017630279E-4</v>
      </c>
      <c r="C4998" s="9">
        <f>$E$4*Table154[[#This Row],[Potenza media oraria consumata normalizzata]]</f>
        <v>41.889054056706755</v>
      </c>
    </row>
    <row r="4999" spans="1:3" x14ac:dyDescent="0.3">
      <c r="A4999" s="4">
        <v>43674.208593055555</v>
      </c>
      <c r="B4999">
        <v>1.6128976956583205E-4</v>
      </c>
      <c r="C4999" s="9">
        <f>$E$4*Table154[[#This Row],[Potenza media oraria consumata normalizzata]]</f>
        <v>50.048215496277685</v>
      </c>
    </row>
    <row r="5000" spans="1:3" x14ac:dyDescent="0.3">
      <c r="A5000" s="4">
        <v>43674.250259780092</v>
      </c>
      <c r="B5000">
        <v>1.6847424537392672E-4</v>
      </c>
      <c r="C5000" s="9">
        <f>$E$4*Table154[[#This Row],[Potenza media oraria consumata normalizzata]]</f>
        <v>52.277558339529463</v>
      </c>
    </row>
    <row r="5001" spans="1:3" x14ac:dyDescent="0.3">
      <c r="A5001" s="4">
        <v>43674.291926504629</v>
      </c>
      <c r="B5001">
        <v>1.5038535384583607E-4</v>
      </c>
      <c r="C5001" s="9">
        <f>$E$4*Table154[[#This Row],[Potenza media oraria consumata normalizzata]]</f>
        <v>46.664575298362934</v>
      </c>
    </row>
    <row r="5002" spans="1:3" x14ac:dyDescent="0.3">
      <c r="A5002" s="4">
        <v>43674.333593229167</v>
      </c>
      <c r="B5002">
        <v>1.4013611862533456E-4</v>
      </c>
      <c r="C5002" s="9">
        <f>$E$4*Table154[[#This Row],[Potenza media oraria consumata normalizzata]]</f>
        <v>43.484237609441315</v>
      </c>
    </row>
    <row r="5003" spans="1:3" x14ac:dyDescent="0.3">
      <c r="A5003" s="4">
        <v>43674.375259953704</v>
      </c>
      <c r="B5003">
        <v>1.1849353198057765E-4</v>
      </c>
      <c r="C5003" s="9">
        <f>$E$4*Table154[[#This Row],[Potenza media oraria consumata normalizzata]]</f>
        <v>36.768542973573247</v>
      </c>
    </row>
    <row r="5004" spans="1:3" x14ac:dyDescent="0.3">
      <c r="A5004" s="4">
        <v>43674.416926678241</v>
      </c>
      <c r="B5004">
        <v>1.6243942709462001E-4</v>
      </c>
      <c r="C5004" s="9">
        <f>$E$4*Table154[[#This Row],[Potenza media oraria consumata normalizzata]]</f>
        <v>50.404954227460593</v>
      </c>
    </row>
    <row r="5005" spans="1:3" x14ac:dyDescent="0.3">
      <c r="A5005" s="4">
        <v>43674.458593402778</v>
      </c>
      <c r="B5005">
        <v>1.7155635040896E-4</v>
      </c>
      <c r="C5005" s="9">
        <f>$E$4*Table154[[#This Row],[Potenza media oraria consumata normalizzata]]</f>
        <v>53.233935531900286</v>
      </c>
    </row>
    <row r="5006" spans="1:3" x14ac:dyDescent="0.3">
      <c r="A5006" s="4">
        <v>43674.500260127315</v>
      </c>
      <c r="B5006">
        <v>1.5690674999731971E-4</v>
      </c>
      <c r="C5006" s="9">
        <f>$E$4*Table154[[#This Row],[Potenza media oraria consumata normalizzata]]</f>
        <v>48.688164524168307</v>
      </c>
    </row>
    <row r="5007" spans="1:3" x14ac:dyDescent="0.3">
      <c r="A5007" s="4">
        <v>43674.541926851853</v>
      </c>
      <c r="B5007">
        <v>1.1545156662008164E-4</v>
      </c>
      <c r="C5007" s="9">
        <f>$E$4*Table154[[#This Row],[Potenza media oraria consumata normalizzata]]</f>
        <v>35.824621122211333</v>
      </c>
    </row>
    <row r="5008" spans="1:3" x14ac:dyDescent="0.3">
      <c r="A5008" s="4">
        <v>43674.58359357639</v>
      </c>
      <c r="B5008">
        <v>1.5094929610852184E-4</v>
      </c>
      <c r="C5008" s="9">
        <f>$E$4*Table154[[#This Row],[Potenza media oraria consumata normalizzata]]</f>
        <v>46.839566582474326</v>
      </c>
    </row>
    <row r="5009" spans="1:3" x14ac:dyDescent="0.3">
      <c r="A5009" s="4">
        <v>43674.625260300927</v>
      </c>
      <c r="B5009">
        <v>1.4267927913947837E-4</v>
      </c>
      <c r="C5009" s="9">
        <f>$E$4*Table154[[#This Row],[Potenza media oraria consumata normalizzata]]</f>
        <v>44.273380316980138</v>
      </c>
    </row>
    <row r="5010" spans="1:3" x14ac:dyDescent="0.3">
      <c r="A5010" s="4">
        <v>43674.666927025464</v>
      </c>
      <c r="B5010">
        <v>1.2755287684094516E-4</v>
      </c>
      <c r="C5010" s="9">
        <f>$E$4*Table154[[#This Row],[Potenza media oraria consumata normalizzata]]</f>
        <v>39.579657683745282</v>
      </c>
    </row>
    <row r="5011" spans="1:3" x14ac:dyDescent="0.3">
      <c r="A5011" s="4">
        <v>43674.708593750001</v>
      </c>
      <c r="B5011">
        <v>1.7101381947715424E-4</v>
      </c>
      <c r="C5011" s="9">
        <f>$E$4*Table154[[#This Row],[Potenza media oraria consumata normalizzata]]</f>
        <v>53.065588183760958</v>
      </c>
    </row>
    <row r="5012" spans="1:3" x14ac:dyDescent="0.3">
      <c r="A5012" s="4">
        <v>43674.750260474539</v>
      </c>
      <c r="B5012">
        <v>2.797641016576195E-4</v>
      </c>
      <c r="C5012" s="9">
        <f>$E$4*Table154[[#This Row],[Potenza media oraria consumata normalizzata]]</f>
        <v>86.810800744359327</v>
      </c>
    </row>
    <row r="5013" spans="1:3" x14ac:dyDescent="0.3">
      <c r="A5013" s="4">
        <v>43674.791927199076</v>
      </c>
      <c r="B5013">
        <v>2.3365451502121751E-4</v>
      </c>
      <c r="C5013" s="9">
        <f>$E$4*Table154[[#This Row],[Potenza media oraria consumata normalizzata]]</f>
        <v>72.502996011083795</v>
      </c>
    </row>
    <row r="5014" spans="1:3" x14ac:dyDescent="0.3">
      <c r="A5014" s="4">
        <v>43674.833593923613</v>
      </c>
      <c r="B5014">
        <v>1.8908955256803606E-4</v>
      </c>
      <c r="C5014" s="9">
        <f>$E$4*Table154[[#This Row],[Potenza media oraria consumata normalizzata]]</f>
        <v>58.674488161861589</v>
      </c>
    </row>
    <row r="5015" spans="1:3" x14ac:dyDescent="0.3">
      <c r="A5015" s="4">
        <v>43674.87526064815</v>
      </c>
      <c r="B5015">
        <v>1.5592322900995057E-4</v>
      </c>
      <c r="C5015" s="9">
        <f>$E$4*Table154[[#This Row],[Potenza media oraria consumata normalizzata]]</f>
        <v>48.382977961787667</v>
      </c>
    </row>
    <row r="5016" spans="1:3" x14ac:dyDescent="0.3">
      <c r="A5016" s="4">
        <v>43674.916927372687</v>
      </c>
      <c r="B5016">
        <v>1.1597528130316165E-4</v>
      </c>
      <c r="C5016" s="9">
        <f>$E$4*Table154[[#This Row],[Potenza media oraria consumata normalizzata]]</f>
        <v>35.987129788371057</v>
      </c>
    </row>
    <row r="5017" spans="1:3" x14ac:dyDescent="0.3">
      <c r="A5017" s="4">
        <v>43674.958594097225</v>
      </c>
      <c r="B5017">
        <v>1.0769285756521487E-4</v>
      </c>
      <c r="C5017" s="9">
        <f>$E$4*Table154[[#This Row],[Potenza media oraria consumata normalizzata]]</f>
        <v>33.417093702486177</v>
      </c>
    </row>
    <row r="5018" spans="1:3" x14ac:dyDescent="0.3">
      <c r="A5018" s="4">
        <v>43675.000260821762</v>
      </c>
      <c r="B5018">
        <v>1.1737479133438393E-4</v>
      </c>
      <c r="C5018" s="9">
        <f>$E$4*Table154[[#This Row],[Potenza media oraria consumata normalizzata]]</f>
        <v>36.421397751059331</v>
      </c>
    </row>
    <row r="5019" spans="1:3" x14ac:dyDescent="0.3">
      <c r="A5019" s="4">
        <v>43675.041927546299</v>
      </c>
      <c r="B5019">
        <v>1.1867052402531335E-4</v>
      </c>
      <c r="C5019" s="9">
        <f>$E$4*Table154[[#This Row],[Potenza media oraria consumata normalizzata]]</f>
        <v>36.823463605054734</v>
      </c>
    </row>
    <row r="5020" spans="1:3" x14ac:dyDescent="0.3">
      <c r="A5020" s="4">
        <v>43675.083594270836</v>
      </c>
      <c r="B5020">
        <v>1.0359443128789882E-4</v>
      </c>
      <c r="C5020" s="9">
        <f>$E$4*Table154[[#This Row],[Potenza media oraria consumata normalizzata]]</f>
        <v>32.145352028635003</v>
      </c>
    </row>
    <row r="5021" spans="1:3" x14ac:dyDescent="0.3">
      <c r="A5021" s="4">
        <v>43675.125260995374</v>
      </c>
      <c r="B5021">
        <v>9.5149486332894793E-5</v>
      </c>
      <c r="C5021" s="9">
        <f>$E$4*Table154[[#This Row],[Potenza media oraria consumata normalizzata]]</f>
        <v>29.524885609097254</v>
      </c>
    </row>
    <row r="5022" spans="1:3" x14ac:dyDescent="0.3">
      <c r="A5022" s="4">
        <v>43675.166927719911</v>
      </c>
      <c r="B5022">
        <v>1.2003843886203016E-4</v>
      </c>
      <c r="C5022" s="9">
        <f>$E$4*Table154[[#This Row],[Potenza media oraria consumata normalizzata]]</f>
        <v>37.24792757888796</v>
      </c>
    </row>
    <row r="5023" spans="1:3" x14ac:dyDescent="0.3">
      <c r="A5023" s="4">
        <v>43675.208594444448</v>
      </c>
      <c r="B5023">
        <v>1.2971660769475911E-4</v>
      </c>
      <c r="C5023" s="9">
        <f>$E$4*Table154[[#This Row],[Potenza media oraria consumata normalizzata]]</f>
        <v>40.251063367683756</v>
      </c>
    </row>
    <row r="5024" spans="1:3" x14ac:dyDescent="0.3">
      <c r="A5024" s="4">
        <v>43675.250261168978</v>
      </c>
      <c r="B5024">
        <v>1.5888791058349074E-4</v>
      </c>
      <c r="C5024" s="9">
        <f>$E$4*Table154[[#This Row],[Potenza media oraria consumata normalizzata]]</f>
        <v>49.30291865405718</v>
      </c>
    </row>
    <row r="5025" spans="1:3" x14ac:dyDescent="0.3">
      <c r="A5025" s="4">
        <v>43675.291927893515</v>
      </c>
      <c r="B5025">
        <v>1.5193064924570908E-4</v>
      </c>
      <c r="C5025" s="9">
        <f>$E$4*Table154[[#This Row],[Potenza media oraria consumata normalizzata]]</f>
        <v>47.144080460943528</v>
      </c>
    </row>
    <row r="5026" spans="1:3" x14ac:dyDescent="0.3">
      <c r="A5026" s="4">
        <v>43675.333594618052</v>
      </c>
      <c r="B5026">
        <v>1.5469242355504174E-4</v>
      </c>
      <c r="C5026" s="9">
        <f>$E$4*Table154[[#This Row],[Potenza media oraria consumata normalizzata]]</f>
        <v>48.001059029129451</v>
      </c>
    </row>
    <row r="5027" spans="1:3" x14ac:dyDescent="0.3">
      <c r="A5027" s="4">
        <v>43675.37526134259</v>
      </c>
      <c r="B5027">
        <v>1.5502131702031514E-4</v>
      </c>
      <c r="C5027" s="9">
        <f>$E$4*Table154[[#This Row],[Potenza media oraria consumata normalizzata]]</f>
        <v>48.103114671403787</v>
      </c>
    </row>
    <row r="5028" spans="1:3" x14ac:dyDescent="0.3">
      <c r="A5028" s="4">
        <v>43675.416928067127</v>
      </c>
      <c r="B5028">
        <v>1.4610539600887326E-4</v>
      </c>
      <c r="C5028" s="9">
        <f>$E$4*Table154[[#This Row],[Potenza media oraria consumata normalizzata]]</f>
        <v>45.336504381553375</v>
      </c>
    </row>
    <row r="5029" spans="1:3" x14ac:dyDescent="0.3">
      <c r="A5029" s="4">
        <v>43675.458594791664</v>
      </c>
      <c r="B5029">
        <v>1.4956970816932974E-4</v>
      </c>
      <c r="C5029" s="9">
        <f>$E$4*Table154[[#This Row],[Potenza media oraria consumata normalizzata]]</f>
        <v>46.411480444943017</v>
      </c>
    </row>
    <row r="5030" spans="1:3" x14ac:dyDescent="0.3">
      <c r="A5030" s="4">
        <v>43675.500261516201</v>
      </c>
      <c r="B5030">
        <v>1.4739865826159451E-4</v>
      </c>
      <c r="C5030" s="9">
        <f>$E$4*Table154[[#This Row],[Potenza media oraria consumata normalizzata]]</f>
        <v>45.73780365857278</v>
      </c>
    </row>
    <row r="5031" spans="1:3" x14ac:dyDescent="0.3">
      <c r="A5031" s="4">
        <v>43675.541928240738</v>
      </c>
      <c r="B5031">
        <v>1.5634658762251225E-4</v>
      </c>
      <c r="C5031" s="9">
        <f>$E$4*Table154[[#This Row],[Potenza media oraria consumata normalizzata]]</f>
        <v>48.514346139265548</v>
      </c>
    </row>
    <row r="5032" spans="1:3" x14ac:dyDescent="0.3">
      <c r="A5032" s="4">
        <v>43675.583594965276</v>
      </c>
      <c r="B5032">
        <v>1.272624971980672E-4</v>
      </c>
      <c r="C5032" s="9">
        <f>$E$4*Table154[[#This Row],[Potenza media oraria consumata normalizzata]]</f>
        <v>39.489552880560254</v>
      </c>
    </row>
    <row r="5033" spans="1:3" x14ac:dyDescent="0.3">
      <c r="A5033" s="4">
        <v>43675.625261689813</v>
      </c>
      <c r="B5033">
        <v>1.5644405080854381E-4</v>
      </c>
      <c r="C5033" s="9">
        <f>$E$4*Table154[[#This Row],[Potenza media oraria consumata normalizzata]]</f>
        <v>48.544588965891144</v>
      </c>
    </row>
    <row r="5034" spans="1:3" x14ac:dyDescent="0.3">
      <c r="A5034" s="4">
        <v>43675.66692841435</v>
      </c>
      <c r="B5034">
        <v>1.5636398443672232E-4</v>
      </c>
      <c r="C5034" s="9">
        <f>$E$4*Table154[[#This Row],[Potenza media oraria consumata normalizzata]]</f>
        <v>48.519744370714939</v>
      </c>
    </row>
    <row r="5035" spans="1:3" x14ac:dyDescent="0.3">
      <c r="A5035" s="4">
        <v>43675.708595138887</v>
      </c>
      <c r="B5035">
        <v>2.0501061231282194E-4</v>
      </c>
      <c r="C5035" s="9">
        <f>$E$4*Table154[[#This Row],[Potenza media oraria consumata normalizzata]]</f>
        <v>63.614793000668648</v>
      </c>
    </row>
    <row r="5036" spans="1:3" x14ac:dyDescent="0.3">
      <c r="A5036" s="4">
        <v>43675.750261863424</v>
      </c>
      <c r="B5036">
        <v>2.5076030635606047E-4</v>
      </c>
      <c r="C5036" s="9">
        <f>$E$4*Table154[[#This Row],[Potenza media oraria consumata normalizzata]]</f>
        <v>77.810923062285568</v>
      </c>
    </row>
    <row r="5037" spans="1:3" x14ac:dyDescent="0.3">
      <c r="A5037" s="4">
        <v>43675.791928587962</v>
      </c>
      <c r="B5037">
        <v>2.3531026189217916E-4</v>
      </c>
      <c r="C5037" s="9">
        <f>$E$4*Table154[[#This Row],[Potenza media oraria consumata normalizzata]]</f>
        <v>73.016774265143198</v>
      </c>
    </row>
    <row r="5038" spans="1:3" x14ac:dyDescent="0.3">
      <c r="A5038" s="4">
        <v>43675.833595312499</v>
      </c>
      <c r="B5038">
        <v>2.0038959013275422E-4</v>
      </c>
      <c r="C5038" s="9">
        <f>$E$4*Table154[[#This Row],[Potenza media oraria consumata normalizzata]]</f>
        <v>62.180889818193634</v>
      </c>
    </row>
    <row r="5039" spans="1:3" x14ac:dyDescent="0.3">
      <c r="A5039" s="4">
        <v>43675.875262037036</v>
      </c>
      <c r="B5039">
        <v>1.9251777098546637E-4</v>
      </c>
      <c r="C5039" s="9">
        <f>$E$4*Table154[[#This Row],[Potenza media oraria consumata normalizzata]]</f>
        <v>59.738264336790216</v>
      </c>
    </row>
    <row r="5040" spans="1:3" x14ac:dyDescent="0.3">
      <c r="A5040" s="4">
        <v>43675.916928761573</v>
      </c>
      <c r="B5040">
        <v>1.2840486496016104E-4</v>
      </c>
      <c r="C5040" s="9">
        <f>$E$4*Table154[[#This Row],[Potenza media oraria consumata normalizzata]]</f>
        <v>39.844029597137975</v>
      </c>
    </row>
    <row r="5041" spans="1:3" x14ac:dyDescent="0.3">
      <c r="A5041" s="4">
        <v>43675.95859548611</v>
      </c>
      <c r="B5041">
        <v>1.1418306685224065E-4</v>
      </c>
      <c r="C5041" s="9">
        <f>$E$4*Table154[[#This Row],[Potenza media oraria consumata normalizzata]]</f>
        <v>35.431005644250277</v>
      </c>
    </row>
    <row r="5042" spans="1:3" x14ac:dyDescent="0.3">
      <c r="A5042" s="4">
        <v>43676.000262210648</v>
      </c>
      <c r="B5042">
        <v>9.728523591155429E-5</v>
      </c>
      <c r="C5042" s="9">
        <f>$E$4*Table154[[#This Row],[Potenza media oraria consumata normalizzata]]</f>
        <v>30.187608703355295</v>
      </c>
    </row>
    <row r="5043" spans="1:3" x14ac:dyDescent="0.3">
      <c r="A5043" s="4">
        <v>43676.041928935185</v>
      </c>
      <c r="B5043">
        <v>1.1590693839595945E-4</v>
      </c>
      <c r="C5043" s="9">
        <f>$E$4*Table154[[#This Row],[Potenza media oraria consumata normalizzata]]</f>
        <v>35.965922984266214</v>
      </c>
    </row>
    <row r="5044" spans="1:3" x14ac:dyDescent="0.3">
      <c r="A5044" s="4">
        <v>43676.083595659722</v>
      </c>
      <c r="B5044">
        <v>1.0207398401101656E-4</v>
      </c>
      <c r="C5044" s="9">
        <f>$E$4*Table154[[#This Row],[Potenza media oraria consumata normalizzata]]</f>
        <v>31.673557238618439</v>
      </c>
    </row>
    <row r="5045" spans="1:3" x14ac:dyDescent="0.3">
      <c r="A5045" s="4">
        <v>43676.125262384259</v>
      </c>
      <c r="B5045">
        <v>1.0342493330777472E-4</v>
      </c>
      <c r="C5045" s="9">
        <f>$E$4*Table154[[#This Row],[Potenza media oraria consumata normalizzata]]</f>
        <v>32.092756805402495</v>
      </c>
    </row>
    <row r="5046" spans="1:3" x14ac:dyDescent="0.3">
      <c r="A5046" s="4">
        <v>43676.166929108796</v>
      </c>
      <c r="B5046">
        <v>1.1550098883351709E-4</v>
      </c>
      <c r="C5046" s="9">
        <f>$E$4*Table154[[#This Row],[Potenza media oraria consumata normalizzata]]</f>
        <v>35.839956835040354</v>
      </c>
    </row>
    <row r="5047" spans="1:3" x14ac:dyDescent="0.3">
      <c r="A5047" s="4">
        <v>43676.208595833334</v>
      </c>
      <c r="B5047">
        <v>1.6490625621074089E-4</v>
      </c>
      <c r="C5047" s="9">
        <f>$E$4*Table154[[#This Row],[Potenza media oraria consumata normalizzata]]</f>
        <v>51.170411302192896</v>
      </c>
    </row>
    <row r="5048" spans="1:3" x14ac:dyDescent="0.3">
      <c r="A5048" s="4">
        <v>43676.250262557871</v>
      </c>
      <c r="B5048">
        <v>1.5291514988404972E-4</v>
      </c>
      <c r="C5048" s="9">
        <f>$E$4*Table154[[#This Row],[Potenza media oraria consumata normalizzata]]</f>
        <v>47.44957100902063</v>
      </c>
    </row>
    <row r="5049" spans="1:3" x14ac:dyDescent="0.3">
      <c r="A5049" s="4">
        <v>43676.291929282408</v>
      </c>
      <c r="B5049">
        <v>1.6566983675082912E-4</v>
      </c>
      <c r="C5049" s="9">
        <f>$E$4*Table154[[#This Row],[Potenza media oraria consumata normalizzata]]</f>
        <v>51.407350343782277</v>
      </c>
    </row>
    <row r="5050" spans="1:3" x14ac:dyDescent="0.3">
      <c r="A5050" s="4">
        <v>43676.333596006945</v>
      </c>
      <c r="B5050">
        <v>1.3381324952463833E-4</v>
      </c>
      <c r="C5050" s="9">
        <f>$E$4*Table154[[#This Row],[Potenza media oraria consumata normalizzata]]</f>
        <v>41.522251327495269</v>
      </c>
    </row>
    <row r="5051" spans="1:3" x14ac:dyDescent="0.3">
      <c r="A5051" s="4">
        <v>43676.375262731483</v>
      </c>
      <c r="B5051">
        <v>1.4120769734183981E-4</v>
      </c>
      <c r="C5051" s="9">
        <f>$E$4*Table154[[#This Row],[Potenza media oraria consumata normalizzata]]</f>
        <v>43.816748485172894</v>
      </c>
    </row>
    <row r="5052" spans="1:3" x14ac:dyDescent="0.3">
      <c r="A5052" s="4">
        <v>43676.41692945602</v>
      </c>
      <c r="B5052">
        <v>1.2545619649163774E-4</v>
      </c>
      <c r="C5052" s="9">
        <f>$E$4*Table154[[#This Row],[Potenza media oraria consumata normalizzata]]</f>
        <v>38.92905777135519</v>
      </c>
    </row>
    <row r="5053" spans="1:3" x14ac:dyDescent="0.3">
      <c r="A5053" s="4">
        <v>43676.458596180557</v>
      </c>
      <c r="B5053">
        <v>1.2582649091456402E-4</v>
      </c>
      <c r="C5053" s="9">
        <f>$E$4*Table154[[#This Row],[Potenza media oraria consumata normalizzata]]</f>
        <v>39.043960130789216</v>
      </c>
    </row>
    <row r="5054" spans="1:3" x14ac:dyDescent="0.3">
      <c r="A5054" s="4">
        <v>43676.500262905094</v>
      </c>
      <c r="B5054">
        <v>1.8773991740484111E-4</v>
      </c>
      <c r="C5054" s="9">
        <f>$E$4*Table154[[#This Row],[Potenza media oraria consumata normalizzata]]</f>
        <v>58.255696370722198</v>
      </c>
    </row>
    <row r="5055" spans="1:3" x14ac:dyDescent="0.3">
      <c r="A5055" s="4">
        <v>43676.541929629631</v>
      </c>
      <c r="B5055">
        <v>1.1523800391705614E-4</v>
      </c>
      <c r="C5055" s="9">
        <f>$E$4*Table154[[#This Row],[Potenza media oraria consumata normalizzata]]</f>
        <v>35.75835261546252</v>
      </c>
    </row>
    <row r="5056" spans="1:3" x14ac:dyDescent="0.3">
      <c r="A5056" s="4">
        <v>43676.583596354169</v>
      </c>
      <c r="B5056">
        <v>1.259021293787144E-4</v>
      </c>
      <c r="C5056" s="9">
        <f>$E$4*Table154[[#This Row],[Potenza media oraria consumata normalizzata]]</f>
        <v>39.067430746215074</v>
      </c>
    </row>
    <row r="5057" spans="1:3" x14ac:dyDescent="0.3">
      <c r="A5057" s="4">
        <v>43676.625263078706</v>
      </c>
      <c r="B5057">
        <v>1.4094721334762648E-4</v>
      </c>
      <c r="C5057" s="9">
        <f>$E$4*Table154[[#This Row],[Potenza media oraria consumata normalizzata]]</f>
        <v>43.735920301768495</v>
      </c>
    </row>
    <row r="5058" spans="1:3" x14ac:dyDescent="0.3">
      <c r="A5058" s="4">
        <v>43676.666929803243</v>
      </c>
      <c r="B5058">
        <v>1.7238256112355187E-4</v>
      </c>
      <c r="C5058" s="9">
        <f>$E$4*Table154[[#This Row],[Potenza media oraria consumata normalizzata]]</f>
        <v>53.490308716638147</v>
      </c>
    </row>
    <row r="5059" spans="1:3" x14ac:dyDescent="0.3">
      <c r="A5059" s="4">
        <v>43676.70859652778</v>
      </c>
      <c r="B5059">
        <v>1.8416068239036676E-4</v>
      </c>
      <c r="C5059" s="9">
        <f>$E$4*Table154[[#This Row],[Potenza media oraria consumata normalizzata]]</f>
        <v>57.145059745730805</v>
      </c>
    </row>
    <row r="5060" spans="1:3" x14ac:dyDescent="0.3">
      <c r="A5060" s="4">
        <v>43676.750263252317</v>
      </c>
      <c r="B5060">
        <v>2.8042697494810561E-4</v>
      </c>
      <c r="C5060" s="9">
        <f>$E$4*Table154[[#This Row],[Potenza media oraria consumata normalizzata]]</f>
        <v>87.016490326397175</v>
      </c>
    </row>
    <row r="5061" spans="1:3" x14ac:dyDescent="0.3">
      <c r="A5061" s="4">
        <v>43676.791929976855</v>
      </c>
      <c r="B5061">
        <v>2.0621009998724978E-4</v>
      </c>
      <c r="C5061" s="9">
        <f>$E$4*Table154[[#This Row],[Potenza media oraria consumata normalizzata]]</f>
        <v>63.986994026043604</v>
      </c>
    </row>
    <row r="5062" spans="1:3" x14ac:dyDescent="0.3">
      <c r="A5062" s="4">
        <v>43676.833596701392</v>
      </c>
      <c r="B5062">
        <v>1.370774439384435E-4</v>
      </c>
      <c r="C5062" s="9">
        <f>$E$4*Table154[[#This Row],[Potenza media oraria consumata normalizzata]]</f>
        <v>42.535130854099016</v>
      </c>
    </row>
    <row r="5063" spans="1:3" x14ac:dyDescent="0.3">
      <c r="A5063" s="4">
        <v>43676.875263425929</v>
      </c>
      <c r="B5063">
        <v>1.7438896513464929E-4</v>
      </c>
      <c r="C5063" s="9">
        <f>$E$4*Table154[[#This Row],[Potenza media oraria consumata normalizzata]]</f>
        <v>54.112895881281673</v>
      </c>
    </row>
    <row r="5064" spans="1:3" x14ac:dyDescent="0.3">
      <c r="A5064" s="4">
        <v>43676.916930150466</v>
      </c>
      <c r="B5064">
        <v>1.4737217086569659E-4</v>
      </c>
      <c r="C5064" s="9">
        <f>$E$4*Table154[[#This Row],[Potenza media oraria consumata normalizzata]]</f>
        <v>45.729584619625655</v>
      </c>
    </row>
    <row r="5065" spans="1:3" x14ac:dyDescent="0.3">
      <c r="A5065" s="4">
        <v>43676.958596875003</v>
      </c>
      <c r="B5065">
        <v>1.0824780437987736E-4</v>
      </c>
      <c r="C5065" s="9">
        <f>$E$4*Table154[[#This Row],[Potenza media oraria consumata normalizzata]]</f>
        <v>33.589293699075945</v>
      </c>
    </row>
    <row r="5066" spans="1:3" x14ac:dyDescent="0.3">
      <c r="A5066" s="4">
        <v>43677.000263599541</v>
      </c>
      <c r="B5066">
        <v>1.0643880080035215E-4</v>
      </c>
      <c r="C5066" s="9">
        <f>$E$4*Table154[[#This Row],[Potenza media oraria consumata normalizzata]]</f>
        <v>33.027959888349272</v>
      </c>
    </row>
    <row r="5067" spans="1:3" x14ac:dyDescent="0.3">
      <c r="A5067" s="4">
        <v>43677.041930324071</v>
      </c>
      <c r="B5067">
        <v>9.9943403797325562E-5</v>
      </c>
      <c r="C5067" s="9">
        <f>$E$4*Table154[[#This Row],[Potenza media oraria consumata normalizzata]]</f>
        <v>31.012438198310122</v>
      </c>
    </row>
    <row r="5068" spans="1:3" x14ac:dyDescent="0.3">
      <c r="A5068" s="4">
        <v>43677.083597048608</v>
      </c>
      <c r="B5068">
        <v>1.0930907682667765E-4</v>
      </c>
      <c r="C5068" s="9">
        <f>$E$4*Table154[[#This Row],[Potenza media oraria consumata normalizzata]]</f>
        <v>33.918606539318077</v>
      </c>
    </row>
    <row r="5069" spans="1:3" x14ac:dyDescent="0.3">
      <c r="A5069" s="4">
        <v>43677.125263773145</v>
      </c>
      <c r="B5069">
        <v>1.237130556144952E-4</v>
      </c>
      <c r="C5069" s="9">
        <f>$E$4*Table154[[#This Row],[Potenza media oraria consumata normalizzata]]</f>
        <v>38.388161157177862</v>
      </c>
    </row>
    <row r="5070" spans="1:3" x14ac:dyDescent="0.3">
      <c r="A5070" s="4">
        <v>43677.166930497682</v>
      </c>
      <c r="B5070">
        <v>1.2500189417338897E-4</v>
      </c>
      <c r="C5070" s="9">
        <f>$E$4*Table154[[#This Row],[Potenza media oraria consumata normalizzata]]</f>
        <v>38.788087762002597</v>
      </c>
    </row>
    <row r="5071" spans="1:3" x14ac:dyDescent="0.3">
      <c r="A5071" s="4">
        <v>43677.208597222219</v>
      </c>
      <c r="B5071">
        <v>8.9679852134512048E-5</v>
      </c>
      <c r="C5071" s="9">
        <f>$E$4*Table154[[#This Row],[Potenza media oraria consumata normalizzata]]</f>
        <v>27.827658117339087</v>
      </c>
    </row>
    <row r="5072" spans="1:3" x14ac:dyDescent="0.3">
      <c r="A5072" s="4">
        <v>43677.250263946757</v>
      </c>
      <c r="B5072">
        <v>1.3227763775876855E-4</v>
      </c>
      <c r="C5072" s="9">
        <f>$E$4*Table154[[#This Row],[Potenza media oraria consumata normalizzata]]</f>
        <v>41.045750996545877</v>
      </c>
    </row>
    <row r="5073" spans="1:3" x14ac:dyDescent="0.3">
      <c r="A5073" s="4">
        <v>43677.291930671294</v>
      </c>
      <c r="B5073">
        <v>1.5131898929581083E-4</v>
      </c>
      <c r="C5073" s="9">
        <f>$E$4*Table154[[#This Row],[Potenza media oraria consumata normalizzata]]</f>
        <v>46.954282378490099</v>
      </c>
    </row>
    <row r="5074" spans="1:3" x14ac:dyDescent="0.3">
      <c r="A5074" s="4">
        <v>43677.333597395831</v>
      </c>
      <c r="B5074">
        <v>1.2541028989149241E-4</v>
      </c>
      <c r="C5074" s="9">
        <f>$E$4*Table154[[#This Row],[Potenza media oraria consumata normalizzata]]</f>
        <v>38.914812953330092</v>
      </c>
    </row>
    <row r="5075" spans="1:3" x14ac:dyDescent="0.3">
      <c r="A5075" s="4">
        <v>43677.375264120368</v>
      </c>
      <c r="B5075">
        <v>1.7884266244776447E-4</v>
      </c>
      <c r="C5075" s="9">
        <f>$E$4*Table154[[#This Row],[Potenza media oraria consumata normalizzata]]</f>
        <v>55.494878157541315</v>
      </c>
    </row>
    <row r="5076" spans="1:3" x14ac:dyDescent="0.3">
      <c r="A5076" s="4">
        <v>43677.416930844905</v>
      </c>
      <c r="B5076">
        <v>1.6391879039396443E-4</v>
      </c>
      <c r="C5076" s="9">
        <f>$E$4*Table154[[#This Row],[Potenza media oraria consumata normalizzata]]</f>
        <v>50.864000659247161</v>
      </c>
    </row>
    <row r="5077" spans="1:3" x14ac:dyDescent="0.3">
      <c r="A5077" s="4">
        <v>43677.458597569443</v>
      </c>
      <c r="B5077">
        <v>1.2200241503196096E-4</v>
      </c>
      <c r="C5077" s="9">
        <f>$E$4*Table154[[#This Row],[Potenza media oraria consumata normalizzata]]</f>
        <v>37.857349384417489</v>
      </c>
    </row>
    <row r="5078" spans="1:3" x14ac:dyDescent="0.3">
      <c r="A5078" s="4">
        <v>43677.50026429398</v>
      </c>
      <c r="B5078">
        <v>1.7922592948247163E-4</v>
      </c>
      <c r="C5078" s="9">
        <f>$E$4*Table154[[#This Row],[Potenza media oraria consumata normalizzata]]</f>
        <v>55.613805918410947</v>
      </c>
    </row>
    <row r="5079" spans="1:3" x14ac:dyDescent="0.3">
      <c r="A5079" s="4">
        <v>43677.541931018517</v>
      </c>
      <c r="B5079">
        <v>1.7493662383789624E-4</v>
      </c>
      <c r="C5079" s="9">
        <f>$E$4*Table154[[#This Row],[Potenza media oraria consumata normalizzata]]</f>
        <v>54.282834376899203</v>
      </c>
    </row>
    <row r="5080" spans="1:3" x14ac:dyDescent="0.3">
      <c r="A5080" s="4">
        <v>43677.583597743054</v>
      </c>
      <c r="B5080">
        <v>1.1298870696254044E-4</v>
      </c>
      <c r="C5080" s="9">
        <f>$E$4*Table154[[#This Row],[Potenza media oraria consumata normalizzata]]</f>
        <v>35.060395770476298</v>
      </c>
    </row>
    <row r="5081" spans="1:3" x14ac:dyDescent="0.3">
      <c r="A5081" s="4">
        <v>43677.625264467591</v>
      </c>
      <c r="B5081">
        <v>1.2667341622963981E-4</v>
      </c>
      <c r="C5081" s="9">
        <f>$E$4*Table154[[#This Row],[Potenza media oraria consumata normalizzata]]</f>
        <v>39.306761056057233</v>
      </c>
    </row>
    <row r="5082" spans="1:3" x14ac:dyDescent="0.3">
      <c r="A5082" s="4">
        <v>43677.666931192129</v>
      </c>
      <c r="B5082">
        <v>1.1997400905200748E-4</v>
      </c>
      <c r="C5082" s="9">
        <f>$E$4*Table154[[#This Row],[Potenza media oraria consumata normalizzata]]</f>
        <v>37.227935008837918</v>
      </c>
    </row>
    <row r="5083" spans="1:3" x14ac:dyDescent="0.3">
      <c r="A5083" s="4">
        <v>43677.708597916666</v>
      </c>
      <c r="B5083">
        <v>1.3183138732261035E-4</v>
      </c>
      <c r="C5083" s="9">
        <f>$E$4*Table154[[#This Row],[Potenza media oraria consumata normalizzata]]</f>
        <v>40.907279486205994</v>
      </c>
    </row>
    <row r="5084" spans="1:3" x14ac:dyDescent="0.3">
      <c r="A5084" s="4">
        <v>43677.750264641203</v>
      </c>
      <c r="B5084">
        <v>2.3975341161000841E-4</v>
      </c>
      <c r="C5084" s="9">
        <f>$E$4*Table154[[#This Row],[Potenza media oraria consumata normalizzata]]</f>
        <v>74.395483622585616</v>
      </c>
    </row>
    <row r="5085" spans="1:3" x14ac:dyDescent="0.3">
      <c r="A5085" s="4">
        <v>43677.79193136574</v>
      </c>
      <c r="B5085">
        <v>1.9159709203137379E-4</v>
      </c>
      <c r="C5085" s="9">
        <f>$E$4*Table154[[#This Row],[Potenza media oraria consumata normalizzata]]</f>
        <v>59.45257765733529</v>
      </c>
    </row>
    <row r="5086" spans="1:3" x14ac:dyDescent="0.3">
      <c r="A5086" s="4">
        <v>43677.833598090278</v>
      </c>
      <c r="B5086">
        <v>2.0064373613573938E-4</v>
      </c>
      <c r="C5086" s="9">
        <f>$E$4*Table154[[#This Row],[Potenza media oraria consumata normalizzata]]</f>
        <v>62.259751322919932</v>
      </c>
    </row>
    <row r="5087" spans="1:3" x14ac:dyDescent="0.3">
      <c r="A5087" s="4">
        <v>43677.875264814815</v>
      </c>
      <c r="B5087">
        <v>1.8284756788758841E-4</v>
      </c>
      <c r="C5087" s="9">
        <f>$E$4*Table154[[#This Row],[Potenza media oraria consumata normalizzata]]</f>
        <v>56.737600315518684</v>
      </c>
    </row>
    <row r="5088" spans="1:3" x14ac:dyDescent="0.3">
      <c r="A5088" s="4">
        <v>43677.916931539352</v>
      </c>
      <c r="B5088">
        <v>1.3613393397554396E-4</v>
      </c>
      <c r="C5088" s="9">
        <f>$E$4*Table154[[#This Row],[Potenza media oraria consumata normalizzata]]</f>
        <v>42.24235971261129</v>
      </c>
    </row>
    <row r="5089" spans="1:3" x14ac:dyDescent="0.3">
      <c r="A5089" s="4">
        <v>43677.958598263889</v>
      </c>
      <c r="B5089">
        <v>1.3918728394528626E-4</v>
      </c>
      <c r="C5089" s="9">
        <f>$E$4*Table154[[#This Row],[Potenza media oraria consumata normalizzata]]</f>
        <v>43.18981420822233</v>
      </c>
    </row>
    <row r="5090" spans="1:3" x14ac:dyDescent="0.3">
      <c r="A5090" s="4">
        <v>43678.000264988426</v>
      </c>
      <c r="B5090">
        <v>1.316731644216513E-4</v>
      </c>
      <c r="C5090" s="9">
        <f>$E$4*Table154[[#This Row],[Potenza media oraria consumata normalizzata]]</f>
        <v>40.858182920038395</v>
      </c>
    </row>
    <row r="5091" spans="1:3" x14ac:dyDescent="0.3">
      <c r="A5091" s="4">
        <v>43678.041931712964</v>
      </c>
      <c r="B5091">
        <v>1.0121449340678198E-4</v>
      </c>
      <c r="C5091" s="9">
        <f>$E$4*Table154[[#This Row],[Potenza media oraria consumata normalizzata]]</f>
        <v>31.406857304124451</v>
      </c>
    </row>
    <row r="5092" spans="1:3" x14ac:dyDescent="0.3">
      <c r="A5092" s="4">
        <v>43678.083598437501</v>
      </c>
      <c r="B5092">
        <v>9.9432782826274242E-5</v>
      </c>
      <c r="C5092" s="9">
        <f>$E$4*Table154[[#This Row],[Potenza media oraria consumata normalizzata]]</f>
        <v>30.853992510992896</v>
      </c>
    </row>
    <row r="5093" spans="1:3" x14ac:dyDescent="0.3">
      <c r="A5093" s="4">
        <v>43678.125265162038</v>
      </c>
      <c r="B5093">
        <v>1.1542611372491944E-4</v>
      </c>
      <c r="C5093" s="9">
        <f>$E$4*Table154[[#This Row],[Potenza media oraria consumata normalizzata]]</f>
        <v>35.816723088842501</v>
      </c>
    </row>
    <row r="5094" spans="1:3" x14ac:dyDescent="0.3">
      <c r="A5094" s="4">
        <v>43678.166931886575</v>
      </c>
      <c r="B5094">
        <v>1.1294066859976498E-4</v>
      </c>
      <c r="C5094" s="9">
        <f>$E$4*Table154[[#This Row],[Potenza media oraria consumata normalizzata]]</f>
        <v>35.045489466507071</v>
      </c>
    </row>
    <row r="5095" spans="1:3" x14ac:dyDescent="0.3">
      <c r="A5095" s="4">
        <v>43678.208598611112</v>
      </c>
      <c r="B5095">
        <v>1.5134924578297349E-4</v>
      </c>
      <c r="C5095" s="9">
        <f>$E$4*Table154[[#This Row],[Potenza media oraria consumata normalizzata]]</f>
        <v>46.963670966456675</v>
      </c>
    </row>
    <row r="5096" spans="1:3" x14ac:dyDescent="0.3">
      <c r="A5096" s="4">
        <v>43678.25026533565</v>
      </c>
      <c r="B5096">
        <v>1.5117094977080714E-4</v>
      </c>
      <c r="C5096" s="9">
        <f>$E$4*Table154[[#This Row],[Potenza media oraria consumata normalizzata]]</f>
        <v>46.908345713881459</v>
      </c>
    </row>
    <row r="5097" spans="1:3" x14ac:dyDescent="0.3">
      <c r="A5097" s="4">
        <v>43678.291932060187</v>
      </c>
      <c r="B5097">
        <v>1.7549248651082801E-4</v>
      </c>
      <c r="C5097" s="9">
        <f>$E$4*Table154[[#This Row],[Potenza media oraria consumata normalizzata]]</f>
        <v>54.455318564309934</v>
      </c>
    </row>
    <row r="5098" spans="1:3" x14ac:dyDescent="0.3">
      <c r="A5098" s="4">
        <v>43678.333598784724</v>
      </c>
      <c r="B5098">
        <v>2.2188442404094956E-4</v>
      </c>
      <c r="C5098" s="9">
        <f>$E$4*Table154[[#This Row],[Potenza media oraria consumata normalizzata]]</f>
        <v>68.850736779906654</v>
      </c>
    </row>
    <row r="5099" spans="1:3" x14ac:dyDescent="0.3">
      <c r="A5099" s="4">
        <v>43678.375265509261</v>
      </c>
      <c r="B5099">
        <v>1.4571807858471776E-4</v>
      </c>
      <c r="C5099" s="9">
        <f>$E$4*Table154[[#This Row],[Potenza media oraria consumata normalizzata]]</f>
        <v>45.216319784837921</v>
      </c>
    </row>
    <row r="5100" spans="1:3" x14ac:dyDescent="0.3">
      <c r="A5100" s="4">
        <v>43678.416932233798</v>
      </c>
      <c r="B5100">
        <v>1.2875816166909619E-4</v>
      </c>
      <c r="C5100" s="9">
        <f>$E$4*Table154[[#This Row],[Potenza media oraria consumata normalizzata]]</f>
        <v>39.953657565920551</v>
      </c>
    </row>
    <row r="5101" spans="1:3" x14ac:dyDescent="0.3">
      <c r="A5101" s="4">
        <v>43678.458598958336</v>
      </c>
      <c r="B5101">
        <v>1.7605781443140198E-4</v>
      </c>
      <c r="C5101" s="9">
        <f>$E$4*Table154[[#This Row],[Potenza media oraria consumata normalizzata]]</f>
        <v>54.630739818064036</v>
      </c>
    </row>
    <row r="5102" spans="1:3" x14ac:dyDescent="0.3">
      <c r="A5102" s="4">
        <v>43678.500265682873</v>
      </c>
      <c r="B5102">
        <v>2.0890474176646348E-4</v>
      </c>
      <c r="C5102" s="9">
        <f>$E$4*Table154[[#This Row],[Potenza media oraria consumata normalizzata]]</f>
        <v>64.823141370133612</v>
      </c>
    </row>
    <row r="5103" spans="1:3" x14ac:dyDescent="0.3">
      <c r="A5103" s="4">
        <v>43678.54193240741</v>
      </c>
      <c r="B5103">
        <v>1.9361449619937805E-4</v>
      </c>
      <c r="C5103" s="9">
        <f>$E$4*Table154[[#This Row],[Potenza media oraria consumata normalizzata]]</f>
        <v>60.078578170667008</v>
      </c>
    </row>
    <row r="5104" spans="1:3" x14ac:dyDescent="0.3">
      <c r="A5104" s="4">
        <v>43678.583599131947</v>
      </c>
      <c r="B5104">
        <v>1.8473119069253386E-4</v>
      </c>
      <c r="C5104" s="9">
        <f>$E$4*Table154[[#This Row],[Potenza media oraria consumata normalizzata]]</f>
        <v>57.322088471893252</v>
      </c>
    </row>
    <row r="5105" spans="1:3" x14ac:dyDescent="0.3">
      <c r="A5105" s="4">
        <v>43678.625265856484</v>
      </c>
      <c r="B5105">
        <v>1.2259326258848416E-4</v>
      </c>
      <c r="C5105" s="9">
        <f>$E$4*Table154[[#This Row],[Potenza media oraria consumata normalizzata]]</f>
        <v>38.040689381206633</v>
      </c>
    </row>
    <row r="5106" spans="1:3" x14ac:dyDescent="0.3">
      <c r="A5106" s="4">
        <v>43678.666932581022</v>
      </c>
      <c r="B5106">
        <v>1.5705084048082068E-4</v>
      </c>
      <c r="C5106" s="9">
        <f>$E$4*Table154[[#This Row],[Potenza media oraria consumata normalizzata]]</f>
        <v>48.732875801198659</v>
      </c>
    </row>
    <row r="5107" spans="1:3" x14ac:dyDescent="0.3">
      <c r="A5107" s="4">
        <v>43678.708599305559</v>
      </c>
      <c r="B5107">
        <v>2.357868812952983E-4</v>
      </c>
      <c r="C5107" s="9">
        <f>$E$4*Table154[[#This Row],[Potenza media oraria consumata normalizzata]]</f>
        <v>73.164669265931067</v>
      </c>
    </row>
    <row r="5108" spans="1:3" x14ac:dyDescent="0.3">
      <c r="A5108" s="4">
        <v>43678.750266030096</v>
      </c>
      <c r="B5108">
        <v>2.4041694894258141E-4</v>
      </c>
      <c r="C5108" s="9">
        <f>$E$4*Table154[[#This Row],[Potenza media oraria consumata normalizzata]]</f>
        <v>74.601379256883007</v>
      </c>
    </row>
    <row r="5109" spans="1:3" x14ac:dyDescent="0.3">
      <c r="A5109" s="4">
        <v>43678.791932754626</v>
      </c>
      <c r="B5109">
        <v>2.073190124115184E-4</v>
      </c>
      <c r="C5109" s="9">
        <f>$E$4*Table154[[#This Row],[Potenza media oraria consumata normalizzata]]</f>
        <v>64.331089551294156</v>
      </c>
    </row>
    <row r="5110" spans="1:3" x14ac:dyDescent="0.3">
      <c r="A5110" s="4">
        <v>43678.833599479163</v>
      </c>
      <c r="B5110">
        <v>1.5459872043366022E-4</v>
      </c>
      <c r="C5110" s="9">
        <f>$E$4*Table154[[#This Row],[Potenza media oraria consumata normalizzata]]</f>
        <v>47.971982950564765</v>
      </c>
    </row>
    <row r="5111" spans="1:3" x14ac:dyDescent="0.3">
      <c r="A5111" s="4">
        <v>43678.8752662037</v>
      </c>
      <c r="B5111">
        <v>1.3978927157034482E-4</v>
      </c>
      <c r="C5111" s="9">
        <f>$E$4*Table154[[#This Row],[Potenza media oraria consumata normalizzata]]</f>
        <v>43.376610968278001</v>
      </c>
    </row>
    <row r="5112" spans="1:3" x14ac:dyDescent="0.3">
      <c r="A5112" s="4">
        <v>43678.916932928238</v>
      </c>
      <c r="B5112">
        <v>1.284721073896266E-4</v>
      </c>
      <c r="C5112" s="9">
        <f>$E$4*Table154[[#This Row],[Potenza media oraria consumata normalizzata]]</f>
        <v>39.864894923001131</v>
      </c>
    </row>
    <row r="5113" spans="1:3" x14ac:dyDescent="0.3">
      <c r="A5113" s="4">
        <v>43678.958599652775</v>
      </c>
      <c r="B5113">
        <v>1.4481555642809979E-4</v>
      </c>
      <c r="C5113" s="9">
        <f>$E$4*Table154[[#This Row],[Potenza media oraria consumata normalizzata]]</f>
        <v>44.936267159639364</v>
      </c>
    </row>
    <row r="5114" spans="1:3" x14ac:dyDescent="0.3">
      <c r="A5114" s="4">
        <v>43679.000266377312</v>
      </c>
      <c r="B5114">
        <v>1.2675311110967529E-4</v>
      </c>
      <c r="C5114" s="9">
        <f>$E$4*Table154[[#This Row],[Potenza media oraria consumata normalizzata]]</f>
        <v>39.331490377332244</v>
      </c>
    </row>
    <row r="5115" spans="1:3" x14ac:dyDescent="0.3">
      <c r="A5115" s="4">
        <v>43679.041933101849</v>
      </c>
      <c r="B5115">
        <v>1.0581844910285818E-4</v>
      </c>
      <c r="C5115" s="9">
        <f>$E$4*Table154[[#This Row],[Potenza media oraria consumata normalizzata]]</f>
        <v>32.835464756616894</v>
      </c>
    </row>
    <row r="5116" spans="1:3" x14ac:dyDescent="0.3">
      <c r="A5116" s="4">
        <v>43679.083599826386</v>
      </c>
      <c r="B5116">
        <v>1.0685504927735815E-4</v>
      </c>
      <c r="C5116" s="9">
        <f>$E$4*Table154[[#This Row],[Potenza media oraria consumata normalizzata]]</f>
        <v>33.157121790764236</v>
      </c>
    </row>
    <row r="5117" spans="1:3" x14ac:dyDescent="0.3">
      <c r="A5117" s="4">
        <v>43679.125266550924</v>
      </c>
      <c r="B5117">
        <v>1.1177984513714328E-4</v>
      </c>
      <c r="C5117" s="9">
        <f>$E$4*Table154[[#This Row],[Potenza media oraria consumata normalizzata]]</f>
        <v>34.685285946055558</v>
      </c>
    </row>
    <row r="5118" spans="1:3" x14ac:dyDescent="0.3">
      <c r="A5118" s="4">
        <v>43679.166933275461</v>
      </c>
      <c r="B5118">
        <v>1.3014942425276191E-4</v>
      </c>
      <c r="C5118" s="9">
        <f>$E$4*Table154[[#This Row],[Potenza media oraria consumata normalizzata]]</f>
        <v>40.385366345632022</v>
      </c>
    </row>
    <row r="5119" spans="1:3" x14ac:dyDescent="0.3">
      <c r="A5119" s="4">
        <v>43679.208599999998</v>
      </c>
      <c r="B5119">
        <v>1.2326670333410094E-4</v>
      </c>
      <c r="C5119" s="9">
        <f>$E$4*Table154[[#This Row],[Potenza media oraria consumata normalizzata]]</f>
        <v>38.249658044571525</v>
      </c>
    </row>
    <row r="5120" spans="1:3" x14ac:dyDescent="0.3">
      <c r="A5120" s="4">
        <v>43679.250266724535</v>
      </c>
      <c r="B5120">
        <v>1.2584079312699759E-4</v>
      </c>
      <c r="C5120" s="9">
        <f>$E$4*Table154[[#This Row],[Potenza media oraria consumata normalizzata]]</f>
        <v>39.048398107307349</v>
      </c>
    </row>
    <row r="5121" spans="1:3" x14ac:dyDescent="0.3">
      <c r="A5121" s="4">
        <v>43679.291933449073</v>
      </c>
      <c r="B5121">
        <v>1.8555118222031845E-4</v>
      </c>
      <c r="C5121" s="9">
        <f>$E$4*Table154[[#This Row],[Potenza media oraria consumata normalizzata]]</f>
        <v>57.576531842964812</v>
      </c>
    </row>
    <row r="5122" spans="1:3" x14ac:dyDescent="0.3">
      <c r="A5122" s="4">
        <v>43679.33360017361</v>
      </c>
      <c r="B5122">
        <v>1.805355942838275E-4</v>
      </c>
      <c r="C5122" s="9">
        <f>$E$4*Table154[[#This Row],[Potenza media oraria consumata normalizzata]]</f>
        <v>56.020194906271676</v>
      </c>
    </row>
    <row r="5123" spans="1:3" x14ac:dyDescent="0.3">
      <c r="A5123" s="4">
        <v>43679.375266898147</v>
      </c>
      <c r="B5123">
        <v>1.8582838902149939E-4</v>
      </c>
      <c r="C5123" s="9">
        <f>$E$4*Table154[[#This Row],[Potenza media oraria consumata normalizzata]]</f>
        <v>57.662549113371263</v>
      </c>
    </row>
    <row r="5124" spans="1:3" x14ac:dyDescent="0.3">
      <c r="A5124" s="4">
        <v>43679.416933622684</v>
      </c>
      <c r="B5124">
        <v>2.1621901971546634E-4</v>
      </c>
      <c r="C5124" s="9">
        <f>$E$4*Table154[[#This Row],[Potenza media oraria consumata normalizzata]]</f>
        <v>67.092761817709203</v>
      </c>
    </row>
    <row r="5125" spans="1:3" x14ac:dyDescent="0.3">
      <c r="A5125" s="4">
        <v>43679.458600347221</v>
      </c>
      <c r="B5125">
        <v>1.2755930399930594E-4</v>
      </c>
      <c r="C5125" s="9">
        <f>$E$4*Table154[[#This Row],[Potenza media oraria consumata normalizzata]]</f>
        <v>39.581652030984635</v>
      </c>
    </row>
    <row r="5126" spans="1:3" x14ac:dyDescent="0.3">
      <c r="A5126" s="4">
        <v>43679.500267071759</v>
      </c>
      <c r="B5126">
        <v>2.257654549509327E-4</v>
      </c>
      <c r="C5126" s="9">
        <f>$E$4*Table154[[#This Row],[Potenza media oraria consumata normalizzata]]</f>
        <v>70.05502067127442</v>
      </c>
    </row>
    <row r="5127" spans="1:3" x14ac:dyDescent="0.3">
      <c r="A5127" s="4">
        <v>43679.541933796296</v>
      </c>
      <c r="B5127">
        <v>1.4207336620551027E-4</v>
      </c>
      <c r="C5127" s="9">
        <f>$E$4*Table154[[#This Row],[Potenza media oraria consumata normalizzata]]</f>
        <v>44.085365533569835</v>
      </c>
    </row>
    <row r="5128" spans="1:3" x14ac:dyDescent="0.3">
      <c r="A5128" s="4">
        <v>43679.583600520833</v>
      </c>
      <c r="B5128">
        <v>1.5956925125788307E-4</v>
      </c>
      <c r="C5128" s="9">
        <f>$E$4*Table154[[#This Row],[Potenza media oraria consumata normalizzata]]</f>
        <v>49.514338665321119</v>
      </c>
    </row>
    <row r="5129" spans="1:3" x14ac:dyDescent="0.3">
      <c r="A5129" s="4">
        <v>43679.62526724537</v>
      </c>
      <c r="B5129">
        <v>1.6383039818419724E-4</v>
      </c>
      <c r="C5129" s="9">
        <f>$E$4*Table154[[#This Row],[Potenza media oraria consumata normalizzata]]</f>
        <v>50.836572556556405</v>
      </c>
    </row>
    <row r="5130" spans="1:3" x14ac:dyDescent="0.3">
      <c r="A5130" s="4">
        <v>43679.666933969907</v>
      </c>
      <c r="B5130">
        <v>2.0795460768274215E-4</v>
      </c>
      <c r="C5130" s="9">
        <f>$E$4*Table154[[#This Row],[Potenza media oraria consumata normalizzata]]</f>
        <v>64.528314763954882</v>
      </c>
    </row>
    <row r="5131" spans="1:3" x14ac:dyDescent="0.3">
      <c r="A5131" s="4">
        <v>43679.708600694445</v>
      </c>
      <c r="B5131">
        <v>1.5387859100829526E-4</v>
      </c>
      <c r="C5131" s="9">
        <f>$E$4*Table154[[#This Row],[Potenza media oraria consumata normalizzata]]</f>
        <v>47.74852678987402</v>
      </c>
    </row>
    <row r="5132" spans="1:3" x14ac:dyDescent="0.3">
      <c r="A5132" s="4">
        <v>43679.750267418982</v>
      </c>
      <c r="B5132">
        <v>3.0690452962278827E-4</v>
      </c>
      <c r="C5132" s="9">
        <f>$E$4*Table154[[#This Row],[Potenza media oraria consumata normalizzata]]</f>
        <v>95.232475541951203</v>
      </c>
    </row>
    <row r="5133" spans="1:3" x14ac:dyDescent="0.3">
      <c r="A5133" s="4">
        <v>43679.791934143519</v>
      </c>
      <c r="B5133">
        <v>3.3810310989466761E-4</v>
      </c>
      <c r="C5133" s="9">
        <f>$E$4*Table154[[#This Row],[Potenza media oraria consumata normalizzata]]</f>
        <v>104.91339500031536</v>
      </c>
    </row>
    <row r="5134" spans="1:3" x14ac:dyDescent="0.3">
      <c r="A5134" s="4">
        <v>43679.833600868056</v>
      </c>
      <c r="B5134">
        <v>1.9443305923780841E-4</v>
      </c>
      <c r="C5134" s="9">
        <f>$E$4*Table154[[#This Row],[Potenza media oraria consumata normalizzata]]</f>
        <v>60.332578281491948</v>
      </c>
    </row>
    <row r="5135" spans="1:3" x14ac:dyDescent="0.3">
      <c r="A5135" s="4">
        <v>43679.875267592593</v>
      </c>
      <c r="B5135">
        <v>2.0410461457178746E-4</v>
      </c>
      <c r="C5135" s="9">
        <f>$E$4*Table154[[#This Row],[Potenza media oraria consumata normalizzata]]</f>
        <v>63.333661901625646</v>
      </c>
    </row>
    <row r="5136" spans="1:3" x14ac:dyDescent="0.3">
      <c r="A5136" s="4">
        <v>43679.916934317131</v>
      </c>
      <c r="B5136">
        <v>1.5745510626173439E-4</v>
      </c>
      <c r="C5136" s="9">
        <f>$E$4*Table154[[#This Row],[Potenza media oraria consumata normalizzata]]</f>
        <v>48.858319473016181</v>
      </c>
    </row>
    <row r="5137" spans="1:3" x14ac:dyDescent="0.3">
      <c r="A5137" s="4">
        <v>43679.958601041668</v>
      </c>
      <c r="B5137">
        <v>1.4419669650675451E-4</v>
      </c>
      <c r="C5137" s="9">
        <f>$E$4*Table154[[#This Row],[Potenza media oraria consumata normalizzata]]</f>
        <v>44.744234926045927</v>
      </c>
    </row>
    <row r="5138" spans="1:3" x14ac:dyDescent="0.3">
      <c r="A5138" s="4">
        <v>43680.000267766205</v>
      </c>
      <c r="B5138">
        <v>1.1465278509480708E-4</v>
      </c>
      <c r="C5138" s="9">
        <f>$E$4*Table154[[#This Row],[Potenza media oraria consumata normalizzata]]</f>
        <v>35.576759214918638</v>
      </c>
    </row>
    <row r="5139" spans="1:3" x14ac:dyDescent="0.3">
      <c r="A5139" s="4">
        <v>43680.041934490742</v>
      </c>
      <c r="B5139">
        <v>1.0269599445446006E-4</v>
      </c>
      <c r="C5139" s="9">
        <f>$E$4*Table154[[#This Row],[Potenza media oraria consumata normalizzata]]</f>
        <v>31.866567079218957</v>
      </c>
    </row>
    <row r="5140" spans="1:3" x14ac:dyDescent="0.3">
      <c r="A5140" s="4">
        <v>43680.083601215279</v>
      </c>
      <c r="B5140">
        <v>1.1639137198731129E-4</v>
      </c>
      <c r="C5140" s="9">
        <f>$E$4*Table154[[#This Row],[Potenza media oraria consumata normalizzata]]</f>
        <v>36.116242727662694</v>
      </c>
    </row>
    <row r="5141" spans="1:3" x14ac:dyDescent="0.3">
      <c r="A5141" s="4">
        <v>43680.125267939817</v>
      </c>
      <c r="B5141">
        <v>1.0294125862224869E-4</v>
      </c>
      <c r="C5141" s="9">
        <f>$E$4*Table154[[#This Row],[Potenza media oraria consumata normalizzata]]</f>
        <v>31.942672550483767</v>
      </c>
    </row>
    <row r="5142" spans="1:3" x14ac:dyDescent="0.3">
      <c r="A5142" s="4">
        <v>43680.166934664354</v>
      </c>
      <c r="B5142">
        <v>1.0757789644465443E-4</v>
      </c>
      <c r="C5142" s="9">
        <f>$E$4*Table154[[#This Row],[Potenza media oraria consumata normalizzata]]</f>
        <v>33.381421266776272</v>
      </c>
    </row>
    <row r="5143" spans="1:3" x14ac:dyDescent="0.3">
      <c r="A5143" s="4">
        <v>43680.208601388891</v>
      </c>
      <c r="B5143">
        <v>1.3970730693745626E-4</v>
      </c>
      <c r="C5143" s="9">
        <f>$E$4*Table154[[#This Row],[Potenza media oraria consumata normalizzata]]</f>
        <v>43.351177342692679</v>
      </c>
    </row>
    <row r="5144" spans="1:3" x14ac:dyDescent="0.3">
      <c r="A5144" s="4">
        <v>43680.250268113428</v>
      </c>
      <c r="B5144">
        <v>1.9253231052772856E-4</v>
      </c>
      <c r="C5144" s="9">
        <f>$E$4*Table154[[#This Row],[Potenza media oraria consumata normalizzata]]</f>
        <v>59.742775956754173</v>
      </c>
    </row>
    <row r="5145" spans="1:3" x14ac:dyDescent="0.3">
      <c r="A5145" s="4">
        <v>43680.291934837966</v>
      </c>
      <c r="B5145">
        <v>2.0026226576707338E-4</v>
      </c>
      <c r="C5145" s="9">
        <f>$E$4*Table154[[#This Row],[Potenza media oraria consumata normalizzata]]</f>
        <v>62.141381067522872</v>
      </c>
    </row>
    <row r="5146" spans="1:3" x14ac:dyDescent="0.3">
      <c r="A5146" s="4">
        <v>43680.333601562503</v>
      </c>
      <c r="B5146">
        <v>1.9078993399024305E-4</v>
      </c>
      <c r="C5146" s="9">
        <f>$E$4*Table154[[#This Row],[Potenza media oraria consumata normalizzata]]</f>
        <v>59.202116517172421</v>
      </c>
    </row>
    <row r="5147" spans="1:3" x14ac:dyDescent="0.3">
      <c r="A5147" s="4">
        <v>43680.37526828704</v>
      </c>
      <c r="B5147">
        <v>1.7953052004217917E-4</v>
      </c>
      <c r="C5147" s="9">
        <f>$E$4*Table154[[#This Row],[Potenza media oraria consumata normalizzata]]</f>
        <v>55.708320369088199</v>
      </c>
    </row>
    <row r="5148" spans="1:3" x14ac:dyDescent="0.3">
      <c r="A5148" s="4">
        <v>43680.416935011577</v>
      </c>
      <c r="B5148">
        <v>2.0200360449882968E-4</v>
      </c>
      <c r="C5148" s="9">
        <f>$E$4*Table154[[#This Row],[Potenza media oraria consumata normalizzata]]</f>
        <v>62.681718475986848</v>
      </c>
    </row>
    <row r="5149" spans="1:3" x14ac:dyDescent="0.3">
      <c r="A5149" s="4">
        <v>43680.458601736114</v>
      </c>
      <c r="B5149">
        <v>1.3015939826723806E-4</v>
      </c>
      <c r="C5149" s="9">
        <f>$E$4*Table154[[#This Row],[Potenza media oraria consumata normalizzata]]</f>
        <v>40.388461282323973</v>
      </c>
    </row>
    <row r="5150" spans="1:3" x14ac:dyDescent="0.3">
      <c r="A5150" s="4">
        <v>43680.500268460652</v>
      </c>
      <c r="B5150">
        <v>2.1133212553194376E-4</v>
      </c>
      <c r="C5150" s="9">
        <f>$E$4*Table154[[#This Row],[Potenza media oraria consumata normalizzata]]</f>
        <v>65.576358552562141</v>
      </c>
    </row>
    <row r="5151" spans="1:3" x14ac:dyDescent="0.3">
      <c r="A5151" s="4">
        <v>43680.541935185189</v>
      </c>
      <c r="B5151">
        <v>1.5846836652435133E-4</v>
      </c>
      <c r="C5151" s="9">
        <f>$E$4*Table154[[#This Row],[Potenza media oraria consumata normalizzata]]</f>
        <v>49.172734132506221</v>
      </c>
    </row>
    <row r="5152" spans="1:3" x14ac:dyDescent="0.3">
      <c r="A5152" s="4">
        <v>43680.583601909719</v>
      </c>
      <c r="B5152">
        <v>1.4904622456969323E-4</v>
      </c>
      <c r="C5152" s="9">
        <f>$E$4*Table154[[#This Row],[Potenza media oraria consumata normalizzata]]</f>
        <v>46.249043483975811</v>
      </c>
    </row>
    <row r="5153" spans="1:3" x14ac:dyDescent="0.3">
      <c r="A5153" s="4">
        <v>43680.625268634256</v>
      </c>
      <c r="B5153">
        <v>1.2215924564510616E-4</v>
      </c>
      <c r="C5153" s="9">
        <f>$E$4*Table154[[#This Row],[Potenza media oraria consumata normalizzata]]</f>
        <v>37.90601392367644</v>
      </c>
    </row>
    <row r="5154" spans="1:3" x14ac:dyDescent="0.3">
      <c r="A5154" s="4">
        <v>43680.666935358793</v>
      </c>
      <c r="B5154">
        <v>1.5691364001418478E-4</v>
      </c>
      <c r="C5154" s="9">
        <f>$E$4*Table154[[#This Row],[Potenza media oraria consumata normalizzata]]</f>
        <v>48.690302496401536</v>
      </c>
    </row>
    <row r="5155" spans="1:3" x14ac:dyDescent="0.3">
      <c r="A5155" s="4">
        <v>43680.70860208333</v>
      </c>
      <c r="B5155">
        <v>1.9731541499368657E-4</v>
      </c>
      <c r="C5155" s="9">
        <f>$E$4*Table154[[#This Row],[Potenza media oraria consumata normalizzata]]</f>
        <v>61.226973272540945</v>
      </c>
    </row>
    <row r="5156" spans="1:3" x14ac:dyDescent="0.3">
      <c r="A5156" s="4">
        <v>43680.750268807868</v>
      </c>
      <c r="B5156">
        <v>2.0706838055979868E-4</v>
      </c>
      <c r="C5156" s="9">
        <f>$E$4*Table154[[#This Row],[Potenza media oraria consumata normalizzata]]</f>
        <v>64.253318487705528</v>
      </c>
    </row>
    <row r="5157" spans="1:3" x14ac:dyDescent="0.3">
      <c r="A5157" s="4">
        <v>43680.791935532405</v>
      </c>
      <c r="B5157">
        <v>2.4659751531004131E-4</v>
      </c>
      <c r="C5157" s="9">
        <f>$E$4*Table154[[#This Row],[Potenza media oraria consumata normalizzata]]</f>
        <v>76.519209000705814</v>
      </c>
    </row>
    <row r="5158" spans="1:3" x14ac:dyDescent="0.3">
      <c r="A5158" s="4">
        <v>43680.833602256942</v>
      </c>
      <c r="B5158">
        <v>1.6217305082687127E-4</v>
      </c>
      <c r="C5158" s="9">
        <f>$E$4*Table154[[#This Row],[Potenza media oraria consumata normalizzata]]</f>
        <v>50.322297671578156</v>
      </c>
    </row>
    <row r="5159" spans="1:3" x14ac:dyDescent="0.3">
      <c r="A5159" s="4">
        <v>43680.875268981479</v>
      </c>
      <c r="B5159">
        <v>1.8962187325563255E-4</v>
      </c>
      <c r="C5159" s="9">
        <f>$E$4*Table154[[#This Row],[Potenza media oraria consumata normalizzata]]</f>
        <v>58.83966727122278</v>
      </c>
    </row>
    <row r="5160" spans="1:3" x14ac:dyDescent="0.3">
      <c r="A5160" s="4">
        <v>43680.916935706016</v>
      </c>
      <c r="B5160">
        <v>1.421659852145384E-4</v>
      </c>
      <c r="C5160" s="9">
        <f>$E$4*Table154[[#This Row],[Potenza media oraria consumata normalizzata]]</f>
        <v>44.114105212071266</v>
      </c>
    </row>
    <row r="5161" spans="1:3" x14ac:dyDescent="0.3">
      <c r="A5161" s="4">
        <v>43680.958602430554</v>
      </c>
      <c r="B5161">
        <v>1.2961799363419942E-4</v>
      </c>
      <c r="C5161" s="9">
        <f>$E$4*Table154[[#This Row],[Potenza media oraria consumata normalizzata]]</f>
        <v>40.220463424692078</v>
      </c>
    </row>
    <row r="5162" spans="1:3" x14ac:dyDescent="0.3">
      <c r="A5162" s="4">
        <v>43681.000269155091</v>
      </c>
      <c r="B5162">
        <v>1.1875278995860567E-4</v>
      </c>
      <c r="C5162" s="9">
        <f>$E$4*Table154[[#This Row],[Potenza media oraria consumata normalizzata]]</f>
        <v>36.848990724155335</v>
      </c>
    </row>
    <row r="5163" spans="1:3" x14ac:dyDescent="0.3">
      <c r="A5163" s="4">
        <v>43681.041935879628</v>
      </c>
      <c r="B5163">
        <v>1.0625691922618529E-4</v>
      </c>
      <c r="C5163" s="9">
        <f>$E$4*Table154[[#This Row],[Potenza media oraria consumata normalizzata]]</f>
        <v>32.971522035885293</v>
      </c>
    </row>
    <row r="5164" spans="1:3" x14ac:dyDescent="0.3">
      <c r="A5164" s="4">
        <v>43681.083602604165</v>
      </c>
      <c r="B5164">
        <v>1.155629273006977E-4</v>
      </c>
      <c r="C5164" s="9">
        <f>$E$4*Table154[[#This Row],[Potenza media oraria consumata normalizzata]]</f>
        <v>35.859176341406496</v>
      </c>
    </row>
    <row r="5165" spans="1:3" x14ac:dyDescent="0.3">
      <c r="A5165" s="4">
        <v>43681.125269328702</v>
      </c>
      <c r="B5165">
        <v>1.2301596236733619E-4</v>
      </c>
      <c r="C5165" s="9">
        <f>$E$4*Table154[[#This Row],[Potenza media oraria consumata normalizzata]]</f>
        <v>38.171853122584416</v>
      </c>
    </row>
    <row r="5166" spans="1:3" x14ac:dyDescent="0.3">
      <c r="A5166" s="4">
        <v>43681.16693605324</v>
      </c>
      <c r="B5166">
        <v>1.3372300226446556E-4</v>
      </c>
      <c r="C5166" s="9">
        <f>$E$4*Table154[[#This Row],[Potenza media oraria consumata normalizzata]]</f>
        <v>41.494247602663663</v>
      </c>
    </row>
    <row r="5167" spans="1:3" x14ac:dyDescent="0.3">
      <c r="A5167" s="4">
        <v>43681.208602777777</v>
      </c>
      <c r="B5167">
        <v>1.8177921733052786E-4</v>
      </c>
      <c r="C5167" s="9">
        <f>$E$4*Table154[[#This Row],[Potenza media oraria consumata normalizzata]]</f>
        <v>56.406091137662798</v>
      </c>
    </row>
    <row r="5168" spans="1:3" x14ac:dyDescent="0.3">
      <c r="A5168" s="4">
        <v>43681.250269502314</v>
      </c>
      <c r="B5168">
        <v>2.0370413969210193E-4</v>
      </c>
      <c r="C5168" s="9">
        <f>$E$4*Table154[[#This Row],[Potenza media oraria consumata normalizzata]]</f>
        <v>63.20939454645923</v>
      </c>
    </row>
    <row r="5169" spans="1:3" x14ac:dyDescent="0.3">
      <c r="A5169" s="4">
        <v>43681.291936226851</v>
      </c>
      <c r="B5169">
        <v>1.6567182675451971E-4</v>
      </c>
      <c r="C5169" s="9">
        <f>$E$4*Table154[[#This Row],[Potenza media oraria consumata normalizzata]]</f>
        <v>51.407967841927466</v>
      </c>
    </row>
    <row r="5170" spans="1:3" x14ac:dyDescent="0.3">
      <c r="A5170" s="4">
        <v>43681.333602951388</v>
      </c>
      <c r="B5170">
        <v>1.6668025463570062E-4</v>
      </c>
      <c r="C5170" s="9">
        <f>$E$4*Table154[[#This Row],[Potenza media oraria consumata normalizzata]]</f>
        <v>51.7208830134579</v>
      </c>
    </row>
    <row r="5171" spans="1:3" x14ac:dyDescent="0.3">
      <c r="A5171" s="4">
        <v>43681.375269675926</v>
      </c>
      <c r="B5171">
        <v>1.9653296769602717E-4</v>
      </c>
      <c r="C5171" s="9">
        <f>$E$4*Table154[[#This Row],[Potenza media oraria consumata normalizzata]]</f>
        <v>60.984179876077235</v>
      </c>
    </row>
    <row r="5172" spans="1:3" x14ac:dyDescent="0.3">
      <c r="A5172" s="4">
        <v>43681.416936400463</v>
      </c>
      <c r="B5172">
        <v>2.1265906372975945E-4</v>
      </c>
      <c r="C5172" s="9">
        <f>$E$4*Table154[[#This Row],[Potenza media oraria consumata normalizzata]]</f>
        <v>65.988107475344364</v>
      </c>
    </row>
    <row r="5173" spans="1:3" x14ac:dyDescent="0.3">
      <c r="A5173" s="4">
        <v>43681.458603125</v>
      </c>
      <c r="B5173">
        <v>1.784225430681737E-4</v>
      </c>
      <c r="C5173" s="9">
        <f>$E$4*Table154[[#This Row],[Potenza media oraria consumata normalizzata]]</f>
        <v>55.364515114054299</v>
      </c>
    </row>
    <row r="5174" spans="1:3" x14ac:dyDescent="0.3">
      <c r="A5174" s="4">
        <v>43681.500269849537</v>
      </c>
      <c r="B5174">
        <v>2.0952428610740575E-4</v>
      </c>
      <c r="C5174" s="9">
        <f>$E$4*Table154[[#This Row],[Potenza media oraria consumata normalizzata]]</f>
        <v>65.015385979127998</v>
      </c>
    </row>
    <row r="5175" spans="1:3" x14ac:dyDescent="0.3">
      <c r="A5175" s="4">
        <v>43681.541936574074</v>
      </c>
      <c r="B5175">
        <v>2.3038295198794163E-4</v>
      </c>
      <c r="C5175" s="9">
        <f>$E$4*Table154[[#This Row],[Potenza media oraria consumata normalizzata]]</f>
        <v>71.487830001858285</v>
      </c>
    </row>
    <row r="5176" spans="1:3" x14ac:dyDescent="0.3">
      <c r="A5176" s="4">
        <v>43681.583603298612</v>
      </c>
      <c r="B5176">
        <v>1.8906275930955597E-4</v>
      </c>
      <c r="C5176" s="9">
        <f>$E$4*Table154[[#This Row],[Potenza media oraria consumata normalizzata]]</f>
        <v>58.66617421375522</v>
      </c>
    </row>
    <row r="5177" spans="1:3" x14ac:dyDescent="0.3">
      <c r="A5177" s="4">
        <v>43681.625270023149</v>
      </c>
      <c r="B5177">
        <v>1.8174401166880919E-4</v>
      </c>
      <c r="C5177" s="9">
        <f>$E$4*Table154[[#This Row],[Potenza media oraria consumata normalizzata]]</f>
        <v>56.395166820831491</v>
      </c>
    </row>
    <row r="5178" spans="1:3" x14ac:dyDescent="0.3">
      <c r="A5178" s="4">
        <v>43681.666936747686</v>
      </c>
      <c r="B5178">
        <v>1.7567859601758288E-4</v>
      </c>
      <c r="C5178" s="9">
        <f>$E$4*Table154[[#This Row],[Potenza media oraria consumata normalizzata]]</f>
        <v>54.51306834425597</v>
      </c>
    </row>
    <row r="5179" spans="1:3" x14ac:dyDescent="0.3">
      <c r="A5179" s="4">
        <v>43681.708603472223</v>
      </c>
      <c r="B5179">
        <v>2.1658731668333661E-4</v>
      </c>
      <c r="C5179" s="9">
        <f>$E$4*Table154[[#This Row],[Potenza media oraria consumata normalizzata]]</f>
        <v>67.207044366839355</v>
      </c>
    </row>
    <row r="5180" spans="1:3" x14ac:dyDescent="0.3">
      <c r="A5180" s="4">
        <v>43681.750270196761</v>
      </c>
      <c r="B5180">
        <v>3.4987046367148284E-4</v>
      </c>
      <c r="C5180" s="9">
        <f>$E$4*Table154[[#This Row],[Potenza media oraria consumata normalizzata]]</f>
        <v>108.56480487726112</v>
      </c>
    </row>
    <row r="5181" spans="1:3" x14ac:dyDescent="0.3">
      <c r="A5181" s="4">
        <v>43681.791936921298</v>
      </c>
      <c r="B5181">
        <v>1.7987281348485028E-4</v>
      </c>
      <c r="C5181" s="9">
        <f>$E$4*Table154[[#This Row],[Potenza media oraria consumata normalizzata]]</f>
        <v>55.814534024349044</v>
      </c>
    </row>
    <row r="5182" spans="1:3" x14ac:dyDescent="0.3">
      <c r="A5182" s="4">
        <v>43681.833603645835</v>
      </c>
      <c r="B5182">
        <v>2.2019676527447102E-4</v>
      </c>
      <c r="C5182" s="9">
        <f>$E$4*Table154[[#This Row],[Potenza media oraria consumata normalizzata]]</f>
        <v>68.327056264668357</v>
      </c>
    </row>
    <row r="5183" spans="1:3" x14ac:dyDescent="0.3">
      <c r="A5183" s="4">
        <v>43681.875270370372</v>
      </c>
      <c r="B5183">
        <v>1.9734422001037999E-4</v>
      </c>
      <c r="C5183" s="9">
        <f>$E$4*Table154[[#This Row],[Potenza media oraria consumata normalizzata]]</f>
        <v>61.235911469220909</v>
      </c>
    </row>
    <row r="5184" spans="1:3" x14ac:dyDescent="0.3">
      <c r="A5184" s="4">
        <v>43681.916937094909</v>
      </c>
      <c r="B5184">
        <v>1.7488458546304853E-4</v>
      </c>
      <c r="C5184" s="9">
        <f>$E$4*Table154[[#This Row],[Potenza media oraria consumata normalizzata]]</f>
        <v>54.266686869183957</v>
      </c>
    </row>
    <row r="5185" spans="1:3" x14ac:dyDescent="0.3">
      <c r="A5185" s="4">
        <v>43681.958603819447</v>
      </c>
      <c r="B5185">
        <v>1.3243348941517459E-4</v>
      </c>
      <c r="C5185" s="9">
        <f>$E$4*Table154[[#This Row],[Potenza media oraria consumata normalizzata]]</f>
        <v>41.094111765528673</v>
      </c>
    </row>
    <row r="5186" spans="1:3" x14ac:dyDescent="0.3">
      <c r="A5186" s="4">
        <v>43682.000270543984</v>
      </c>
      <c r="B5186">
        <v>8.3300215171759634E-5</v>
      </c>
      <c r="C5186" s="9">
        <f>$E$4*Table154[[#This Row],[Potenza media oraria consumata normalizzata]]</f>
        <v>25.848056767797015</v>
      </c>
    </row>
    <row r="5187" spans="1:3" x14ac:dyDescent="0.3">
      <c r="A5187" s="4">
        <v>43682.041937268521</v>
      </c>
      <c r="B5187">
        <v>8.6140408948210702E-5</v>
      </c>
      <c r="C5187" s="9">
        <f>$E$4*Table154[[#This Row],[Potenza media oraria consumata normalizzata]]</f>
        <v>26.729368896629779</v>
      </c>
    </row>
    <row r="5188" spans="1:3" x14ac:dyDescent="0.3">
      <c r="A5188" s="4">
        <v>43682.083603993058</v>
      </c>
      <c r="B5188">
        <v>9.1343103628829689E-5</v>
      </c>
      <c r="C5188" s="9">
        <f>$E$4*Table154[[#This Row],[Potenza media oraria consumata normalizzata]]</f>
        <v>28.343765056025852</v>
      </c>
    </row>
    <row r="5189" spans="1:3" x14ac:dyDescent="0.3">
      <c r="A5189" s="4">
        <v>43682.125270717595</v>
      </c>
      <c r="B5189">
        <v>8.9188837645095892E-5</v>
      </c>
      <c r="C5189" s="9">
        <f>$E$4*Table154[[#This Row],[Potenza media oraria consumata normalizzata]]</f>
        <v>27.675296321273255</v>
      </c>
    </row>
    <row r="5190" spans="1:3" x14ac:dyDescent="0.3">
      <c r="A5190" s="4">
        <v>43682.166937442133</v>
      </c>
      <c r="B5190">
        <v>1.009670493736119E-4</v>
      </c>
      <c r="C5190" s="9">
        <f>$E$4*Table154[[#This Row],[Potenza media oraria consumata normalizzata]]</f>
        <v>31.330075420631772</v>
      </c>
    </row>
    <row r="5191" spans="1:3" x14ac:dyDescent="0.3">
      <c r="A5191" s="4">
        <v>43682.20860416667</v>
      </c>
      <c r="B5191">
        <v>1.61778280213695E-4</v>
      </c>
      <c r="C5191" s="9">
        <f>$E$4*Table154[[#This Row],[Potenza media oraria consumata normalizzata]]</f>
        <v>50.199800350309559</v>
      </c>
    </row>
    <row r="5192" spans="1:3" x14ac:dyDescent="0.3">
      <c r="A5192" s="4">
        <v>43682.250270891207</v>
      </c>
      <c r="B5192">
        <v>1.4814974293107986E-4</v>
      </c>
      <c r="C5192" s="9">
        <f>$E$4*Table154[[#This Row],[Potenza media oraria consumata normalizzata]]</f>
        <v>45.970865231514082</v>
      </c>
    </row>
    <row r="5193" spans="1:3" x14ac:dyDescent="0.3">
      <c r="A5193" s="4">
        <v>43682.291937615744</v>
      </c>
      <c r="B5193">
        <v>1.7064845773541727E-4</v>
      </c>
      <c r="C5193" s="9">
        <f>$E$4*Table154[[#This Row],[Potenza media oraria consumata normalizzata]]</f>
        <v>52.952216435299981</v>
      </c>
    </row>
    <row r="5194" spans="1:3" x14ac:dyDescent="0.3">
      <c r="A5194" s="4">
        <v>43682.333604340274</v>
      </c>
      <c r="B5194">
        <v>1.0751106341881764E-4</v>
      </c>
      <c r="C5194" s="9">
        <f>$E$4*Table154[[#This Row],[Potenza media oraria consumata normalizzata]]</f>
        <v>33.36068297885911</v>
      </c>
    </row>
    <row r="5195" spans="1:3" x14ac:dyDescent="0.3">
      <c r="A5195" s="4">
        <v>43682.375271064811</v>
      </c>
      <c r="B5195">
        <v>1.6115852294312284E-4</v>
      </c>
      <c r="C5195" s="9">
        <f>$E$4*Table154[[#This Row],[Potenza media oraria consumata normalizzata]]</f>
        <v>50.007489669251015</v>
      </c>
    </row>
    <row r="5196" spans="1:3" x14ac:dyDescent="0.3">
      <c r="A5196" s="4">
        <v>43682.416937789349</v>
      </c>
      <c r="B5196">
        <v>1.7047716696852623E-4</v>
      </c>
      <c r="C5196" s="9">
        <f>$E$4*Table154[[#This Row],[Potenza media oraria consumata normalizzata]]</f>
        <v>52.899064910333692</v>
      </c>
    </row>
    <row r="5197" spans="1:3" x14ac:dyDescent="0.3">
      <c r="A5197" s="4">
        <v>43682.458604513886</v>
      </c>
      <c r="B5197">
        <v>1.5502239342003146E-4</v>
      </c>
      <c r="C5197" s="9">
        <f>$E$4*Table154[[#This Row],[Potenza media oraria consumata normalizzata]]</f>
        <v>48.103448678235765</v>
      </c>
    </row>
    <row r="5198" spans="1:3" x14ac:dyDescent="0.3">
      <c r="A5198" s="4">
        <v>43682.500271238423</v>
      </c>
      <c r="B5198">
        <v>2.05312992879586E-4</v>
      </c>
      <c r="C5198" s="9">
        <f>$E$4*Table154[[#This Row],[Potenza media oraria consumata normalizzata]]</f>
        <v>63.708621690535537</v>
      </c>
    </row>
    <row r="5199" spans="1:3" x14ac:dyDescent="0.3">
      <c r="A5199" s="4">
        <v>43682.54193796296</v>
      </c>
      <c r="B5199">
        <v>1.9818275556565451E-4</v>
      </c>
      <c r="C5199" s="9">
        <f>$E$4*Table154[[#This Row],[Potenza media oraria consumata normalizzata]]</f>
        <v>61.496109052022597</v>
      </c>
    </row>
    <row r="5200" spans="1:3" x14ac:dyDescent="0.3">
      <c r="A5200" s="4">
        <v>43682.583604687497</v>
      </c>
      <c r="B5200">
        <v>1.3544053660620542E-4</v>
      </c>
      <c r="C5200" s="9">
        <f>$E$4*Table154[[#This Row],[Potenza media oraria consumata normalizzata]]</f>
        <v>42.027198508905542</v>
      </c>
    </row>
    <row r="5201" spans="1:3" x14ac:dyDescent="0.3">
      <c r="A5201" s="4">
        <v>43682.625271412035</v>
      </c>
      <c r="B5201">
        <v>1.6957331119589353E-4</v>
      </c>
      <c r="C5201" s="9">
        <f>$E$4*Table154[[#This Row],[Potenza media oraria consumata normalizzata]]</f>
        <v>52.618598464085764</v>
      </c>
    </row>
    <row r="5202" spans="1:3" x14ac:dyDescent="0.3">
      <c r="A5202" s="4">
        <v>43682.666938136572</v>
      </c>
      <c r="B5202">
        <v>1.3164148855646459E-4</v>
      </c>
      <c r="C5202" s="9">
        <f>$E$4*Table154[[#This Row],[Potenza media oraria consumata normalizzata]]</f>
        <v>40.848353899070965</v>
      </c>
    </row>
    <row r="5203" spans="1:3" x14ac:dyDescent="0.3">
      <c r="A5203" s="4">
        <v>43682.708604861109</v>
      </c>
      <c r="B5203">
        <v>1.7489820740608682E-4</v>
      </c>
      <c r="C5203" s="9">
        <f>$E$4*Table154[[#This Row],[Potenza media oraria consumata normalizzata]]</f>
        <v>54.27091375810874</v>
      </c>
    </row>
    <row r="5204" spans="1:3" x14ac:dyDescent="0.3">
      <c r="A5204" s="4">
        <v>43682.750271585646</v>
      </c>
      <c r="B5204">
        <v>2.5005856503303311E-4</v>
      </c>
      <c r="C5204" s="9">
        <f>$E$4*Table154[[#This Row],[Potenza media oraria consumata normalizzata]]</f>
        <v>77.593172729750179</v>
      </c>
    </row>
    <row r="5205" spans="1:3" x14ac:dyDescent="0.3">
      <c r="A5205" s="4">
        <v>43682.791938310183</v>
      </c>
      <c r="B5205">
        <v>1.6150902481831133E-4</v>
      </c>
      <c r="C5205" s="9">
        <f>$E$4*Table154[[#This Row],[Potenza media oraria consumata normalizzata]]</f>
        <v>50.116250401122009</v>
      </c>
    </row>
    <row r="5206" spans="1:3" x14ac:dyDescent="0.3">
      <c r="A5206" s="4">
        <v>43682.833605034721</v>
      </c>
      <c r="B5206">
        <v>1.6765600585211984E-4</v>
      </c>
      <c r="C5206" s="9">
        <f>$E$4*Table154[[#This Row],[Potenza media oraria consumata normalizzata]]</f>
        <v>52.023658615912787</v>
      </c>
    </row>
    <row r="5207" spans="1:3" x14ac:dyDescent="0.3">
      <c r="A5207" s="4">
        <v>43682.875271759258</v>
      </c>
      <c r="B5207">
        <v>1.6770569596862909E-4</v>
      </c>
      <c r="C5207" s="9">
        <f>$E$4*Table154[[#This Row],[Potenza media oraria consumata normalizzata]]</f>
        <v>52.039077459065609</v>
      </c>
    </row>
    <row r="5208" spans="1:3" x14ac:dyDescent="0.3">
      <c r="A5208" s="4">
        <v>43682.916938483795</v>
      </c>
      <c r="B5208">
        <v>1.5371536575917711E-4</v>
      </c>
      <c r="C5208" s="9">
        <f>$E$4*Table154[[#This Row],[Potenza media oraria consumata normalizzata]]</f>
        <v>47.697877995072659</v>
      </c>
    </row>
    <row r="5209" spans="1:3" x14ac:dyDescent="0.3">
      <c r="A5209" s="4">
        <v>43682.958605208332</v>
      </c>
      <c r="B5209">
        <v>1.0820438421476681E-4</v>
      </c>
      <c r="C5209" s="9">
        <f>$E$4*Table154[[#This Row],[Potenza media oraria consumata normalizzata]]</f>
        <v>33.575820421842138</v>
      </c>
    </row>
    <row r="5210" spans="1:3" x14ac:dyDescent="0.3">
      <c r="A5210" s="4">
        <v>43683.00027193287</v>
      </c>
      <c r="B5210">
        <v>9.6638326544300083E-5</v>
      </c>
      <c r="C5210" s="9">
        <f>$E$4*Table154[[#This Row],[Potenza media oraria consumata normalizzata]]</f>
        <v>29.986872726696316</v>
      </c>
    </row>
    <row r="5211" spans="1:3" x14ac:dyDescent="0.3">
      <c r="A5211" s="4">
        <v>43683.041938657407</v>
      </c>
      <c r="B5211">
        <v>1.261938308967406E-4</v>
      </c>
      <c r="C5211" s="9">
        <f>$E$4*Table154[[#This Row],[Potenza media oraria consumata normalizzata]]</f>
        <v>39.157945727258607</v>
      </c>
    </row>
    <row r="5212" spans="1:3" x14ac:dyDescent="0.3">
      <c r="A5212" s="4">
        <v>43683.083605381944</v>
      </c>
      <c r="B5212">
        <v>9.8147537445725138E-5</v>
      </c>
      <c r="C5212" s="9">
        <f>$E$4*Table154[[#This Row],[Potenza media oraria consumata normalizzata]]</f>
        <v>30.455180869408512</v>
      </c>
    </row>
    <row r="5213" spans="1:3" x14ac:dyDescent="0.3">
      <c r="A5213" s="4">
        <v>43683.125272106481</v>
      </c>
      <c r="B5213">
        <v>1.0768456500798996E-4</v>
      </c>
      <c r="C5213" s="9">
        <f>$E$4*Table154[[#This Row],[Potenza media oraria consumata normalizzata]]</f>
        <v>33.414520521979284</v>
      </c>
    </row>
    <row r="5214" spans="1:3" x14ac:dyDescent="0.3">
      <c r="A5214" s="4">
        <v>43683.166938831018</v>
      </c>
      <c r="B5214">
        <v>1.0757453702948751E-4</v>
      </c>
      <c r="C5214" s="9">
        <f>$E$4*Table154[[#This Row],[Potenza media oraria consumata normalizzata]]</f>
        <v>33.380378840249975</v>
      </c>
    </row>
    <row r="5215" spans="1:3" x14ac:dyDescent="0.3">
      <c r="A5215" s="4">
        <v>43683.208605555556</v>
      </c>
      <c r="B5215">
        <v>1.3264514884545097E-4</v>
      </c>
      <c r="C5215" s="9">
        <f>$E$4*Table154[[#This Row],[Potenza media oraria consumata normalizzata]]</f>
        <v>41.159789686743437</v>
      </c>
    </row>
    <row r="5216" spans="1:3" x14ac:dyDescent="0.3">
      <c r="A5216" s="4">
        <v>43683.250272280093</v>
      </c>
      <c r="B5216">
        <v>1.6728809456512553E-4</v>
      </c>
      <c r="C5216" s="9">
        <f>$E$4*Table154[[#This Row],[Potenza media oraria consumata normalizzata]]</f>
        <v>51.909495743558452</v>
      </c>
    </row>
    <row r="5217" spans="1:3" x14ac:dyDescent="0.3">
      <c r="A5217" s="4">
        <v>43683.29193900463</v>
      </c>
      <c r="B5217">
        <v>1.3896777498559703E-4</v>
      </c>
      <c r="C5217" s="9">
        <f>$E$4*Table154[[#This Row],[Potenza media oraria consumata normalizzata]]</f>
        <v>43.121700578030762</v>
      </c>
    </row>
    <row r="5218" spans="1:3" x14ac:dyDescent="0.3">
      <c r="A5218" s="4">
        <v>43683.333605729167</v>
      </c>
      <c r="B5218">
        <v>1.6628697322696573E-4</v>
      </c>
      <c r="C5218" s="9">
        <f>$E$4*Table154[[#This Row],[Potenza media oraria consumata normalizzata]]</f>
        <v>51.598847792327469</v>
      </c>
    </row>
    <row r="5219" spans="1:3" x14ac:dyDescent="0.3">
      <c r="A5219" s="4">
        <v>43683.375272453704</v>
      </c>
      <c r="B5219">
        <v>1.4937161604280144E-4</v>
      </c>
      <c r="C5219" s="9">
        <f>$E$4*Table154[[#This Row],[Potenza media oraria consumata normalizzata]]</f>
        <v>46.350012458081288</v>
      </c>
    </row>
    <row r="5220" spans="1:3" x14ac:dyDescent="0.3">
      <c r="A5220" s="4">
        <v>43683.416939178242</v>
      </c>
      <c r="B5220">
        <v>1.5667076646437881E-4</v>
      </c>
      <c r="C5220" s="9">
        <f>$E$4*Table154[[#This Row],[Potenza media oraria consumata normalizzata]]</f>
        <v>48.614938833896744</v>
      </c>
    </row>
    <row r="5221" spans="1:3" x14ac:dyDescent="0.3">
      <c r="A5221" s="4">
        <v>43683.458605902779</v>
      </c>
      <c r="B5221">
        <v>1.450854347868786E-4</v>
      </c>
      <c r="C5221" s="9">
        <f>$E$4*Table154[[#This Row],[Potenza media oraria consumata normalizzata]]</f>
        <v>45.020010414368429</v>
      </c>
    </row>
    <row r="5222" spans="1:3" x14ac:dyDescent="0.3">
      <c r="A5222" s="4">
        <v>43683.500272627316</v>
      </c>
      <c r="B5222">
        <v>1.7546045203381248E-4</v>
      </c>
      <c r="C5222" s="9">
        <f>$E$4*Table154[[#This Row],[Potenza media oraria consumata normalizzata]]</f>
        <v>54.445378266092014</v>
      </c>
    </row>
    <row r="5223" spans="1:3" x14ac:dyDescent="0.3">
      <c r="A5223" s="4">
        <v>43683.541939351853</v>
      </c>
      <c r="B5223">
        <v>1.466092330300249E-4</v>
      </c>
      <c r="C5223" s="9">
        <f>$E$4*Table154[[#This Row],[Potenza media oraria consumata normalizzata]]</f>
        <v>45.49284500921673</v>
      </c>
    </row>
    <row r="5224" spans="1:3" x14ac:dyDescent="0.3">
      <c r="A5224" s="4">
        <v>43683.58360607639</v>
      </c>
      <c r="B5224">
        <v>1.4877030053746061E-4</v>
      </c>
      <c r="C5224" s="9">
        <f>$E$4*Table154[[#This Row],[Potenza media oraria consumata normalizzata]]</f>
        <v>46.163424256774029</v>
      </c>
    </row>
    <row r="5225" spans="1:3" x14ac:dyDescent="0.3">
      <c r="A5225" s="4">
        <v>43683.625272800928</v>
      </c>
      <c r="B5225">
        <v>1.3043611157444139E-4</v>
      </c>
      <c r="C5225" s="9">
        <f>$E$4*Table154[[#This Row],[Potenza media oraria consumata normalizzata]]</f>
        <v>40.47432542154916</v>
      </c>
    </row>
    <row r="5226" spans="1:3" x14ac:dyDescent="0.3">
      <c r="A5226" s="4">
        <v>43683.666939525465</v>
      </c>
      <c r="B5226">
        <v>1.4170682831370998E-4</v>
      </c>
      <c r="C5226" s="9">
        <f>$E$4*Table154[[#This Row],[Potenza media oraria consumata normalizzata]]</f>
        <v>43.971628825744205</v>
      </c>
    </row>
    <row r="5227" spans="1:3" x14ac:dyDescent="0.3">
      <c r="A5227" s="4">
        <v>43683.708606250002</v>
      </c>
      <c r="B5227">
        <v>1.8520735887360423E-4</v>
      </c>
      <c r="C5227" s="9">
        <f>$E$4*Table154[[#This Row],[Potenza media oraria consumata normalizzata]]</f>
        <v>57.469843458479396</v>
      </c>
    </row>
    <row r="5228" spans="1:3" x14ac:dyDescent="0.3">
      <c r="A5228" s="4">
        <v>43683.750272974539</v>
      </c>
      <c r="B5228">
        <v>2.3910116663178048E-4</v>
      </c>
      <c r="C5228" s="9">
        <f>$E$4*Table154[[#This Row],[Potenza media oraria consumata normalizzata]]</f>
        <v>74.193092005841478</v>
      </c>
    </row>
    <row r="5229" spans="1:3" x14ac:dyDescent="0.3">
      <c r="A5229" s="4">
        <v>43683.791939699076</v>
      </c>
      <c r="B5229">
        <v>2.3578229654110368E-4</v>
      </c>
      <c r="C5229" s="9">
        <f>$E$4*Table154[[#This Row],[Potenza media oraria consumata normalizzata]]</f>
        <v>73.16324661670447</v>
      </c>
    </row>
    <row r="5230" spans="1:3" x14ac:dyDescent="0.3">
      <c r="A5230" s="4">
        <v>43683.833606423614</v>
      </c>
      <c r="B5230">
        <v>2.0594798835282452E-4</v>
      </c>
      <c r="C5230" s="9">
        <f>$E$4*Table154[[#This Row],[Potenza media oraria consumata normalizzata]]</f>
        <v>63.905660785881452</v>
      </c>
    </row>
    <row r="5231" spans="1:3" x14ac:dyDescent="0.3">
      <c r="A5231" s="4">
        <v>43683.875273148151</v>
      </c>
      <c r="B5231">
        <v>1.0928498009217108E-4</v>
      </c>
      <c r="C5231" s="9">
        <f>$E$4*Table154[[#This Row],[Potenza media oraria consumata normalizzata]]</f>
        <v>33.911129322600686</v>
      </c>
    </row>
    <row r="5232" spans="1:3" x14ac:dyDescent="0.3">
      <c r="A5232" s="4">
        <v>43683.916939872688</v>
      </c>
      <c r="B5232">
        <v>1.2636524819639285E-4</v>
      </c>
      <c r="C5232" s="9">
        <f>$E$4*Table154[[#This Row],[Potenza media oraria consumata normalizzata]]</f>
        <v>39.211136515340705</v>
      </c>
    </row>
    <row r="5233" spans="1:3" x14ac:dyDescent="0.3">
      <c r="A5233" s="4">
        <v>43683.958606597225</v>
      </c>
      <c r="B5233">
        <v>1.0327773058892597E-4</v>
      </c>
      <c r="C5233" s="9">
        <f>$E$4*Table154[[#This Row],[Potenza media oraria consumata normalizzata]]</f>
        <v>32.047079801743728</v>
      </c>
    </row>
    <row r="5234" spans="1:3" x14ac:dyDescent="0.3">
      <c r="A5234" s="4">
        <v>43684.000273321763</v>
      </c>
      <c r="B5234">
        <v>1.2321826917511714E-4</v>
      </c>
      <c r="C5234" s="9">
        <f>$E$4*Table154[[#This Row],[Potenza media oraria consumata normalizzata]]</f>
        <v>38.234628925038848</v>
      </c>
    </row>
    <row r="5235" spans="1:3" x14ac:dyDescent="0.3">
      <c r="A5235" s="4">
        <v>43684.0419400463</v>
      </c>
      <c r="B5235">
        <v>8.2945699847573014E-5</v>
      </c>
      <c r="C5235" s="9">
        <f>$E$4*Table154[[#This Row],[Potenza media oraria consumata normalizzata]]</f>
        <v>25.738050662701905</v>
      </c>
    </row>
    <row r="5236" spans="1:3" x14ac:dyDescent="0.3">
      <c r="A5236" s="4">
        <v>43684.083606770837</v>
      </c>
      <c r="B5236">
        <v>9.8124974776646538E-5</v>
      </c>
      <c r="C5236" s="9">
        <f>$E$4*Table154[[#This Row],[Potenza media oraria consumata normalizzata]]</f>
        <v>30.448179673193419</v>
      </c>
    </row>
    <row r="5237" spans="1:3" x14ac:dyDescent="0.3">
      <c r="A5237" s="4">
        <v>43684.125273495367</v>
      </c>
      <c r="B5237">
        <v>1.0245885068977523E-4</v>
      </c>
      <c r="C5237" s="9">
        <f>$E$4*Table154[[#This Row],[Potenza media oraria consumata normalizzata]]</f>
        <v>31.792981369037253</v>
      </c>
    </row>
    <row r="5238" spans="1:3" x14ac:dyDescent="0.3">
      <c r="A5238" s="4">
        <v>43684.166940219904</v>
      </c>
      <c r="B5238">
        <v>1.3186056371965627E-4</v>
      </c>
      <c r="C5238" s="9">
        <f>$E$4*Table154[[#This Row],[Potenza media oraria consumata normalizzata]]</f>
        <v>40.916332922209342</v>
      </c>
    </row>
    <row r="5239" spans="1:3" x14ac:dyDescent="0.3">
      <c r="A5239" s="4">
        <v>43684.208606944441</v>
      </c>
      <c r="B5239">
        <v>1.3821668807414124E-4</v>
      </c>
      <c r="C5239" s="9">
        <f>$E$4*Table154[[#This Row],[Potenza media oraria consumata normalizzata]]</f>
        <v>42.888638309406026</v>
      </c>
    </row>
    <row r="5240" spans="1:3" x14ac:dyDescent="0.3">
      <c r="A5240" s="4">
        <v>43684.250273668978</v>
      </c>
      <c r="B5240">
        <v>2.2025497150418333E-4</v>
      </c>
      <c r="C5240" s="9">
        <f>$E$4*Table154[[#This Row],[Potenza media oraria consumata normalizzata]]</f>
        <v>68.345117657748091</v>
      </c>
    </row>
    <row r="5241" spans="1:3" x14ac:dyDescent="0.3">
      <c r="A5241" s="4">
        <v>43684.291940393516</v>
      </c>
      <c r="B5241">
        <v>1.5472795051685995E-4</v>
      </c>
      <c r="C5241" s="9">
        <f>$E$4*Table154[[#This Row],[Potenza media oraria consumata normalizzata]]</f>
        <v>48.012083045381644</v>
      </c>
    </row>
    <row r="5242" spans="1:3" x14ac:dyDescent="0.3">
      <c r="A5242" s="4">
        <v>43684.333607118053</v>
      </c>
      <c r="B5242">
        <v>2.2468504241539495E-4</v>
      </c>
      <c r="C5242" s="9">
        <f>$E$4*Table154[[#This Row],[Potenza media oraria consumata normalizzata]]</f>
        <v>69.719768661497056</v>
      </c>
    </row>
    <row r="5243" spans="1:3" x14ac:dyDescent="0.3">
      <c r="A5243" s="4">
        <v>43684.37527384259</v>
      </c>
      <c r="B5243">
        <v>1.9134225926925981E-4</v>
      </c>
      <c r="C5243" s="9">
        <f>$E$4*Table154[[#This Row],[Potenza media oraria consumata normalizzata]]</f>
        <v>59.373503051251319</v>
      </c>
    </row>
    <row r="5244" spans="1:3" x14ac:dyDescent="0.3">
      <c r="A5244" s="4">
        <v>43684.416940567127</v>
      </c>
      <c r="B5244">
        <v>1.9834744863669667E-4</v>
      </c>
      <c r="C5244" s="9">
        <f>$E$4*Table154[[#This Row],[Potenza media oraria consumata normalizzata]]</f>
        <v>61.547213311966978</v>
      </c>
    </row>
    <row r="5245" spans="1:3" x14ac:dyDescent="0.3">
      <c r="A5245" s="4">
        <v>43684.458607291665</v>
      </c>
      <c r="B5245">
        <v>1.4277951692857457E-4</v>
      </c>
      <c r="C5245" s="9">
        <f>$E$4*Table154[[#This Row],[Potenza media oraria consumata normalizzata]]</f>
        <v>44.304484102936691</v>
      </c>
    </row>
    <row r="5246" spans="1:3" x14ac:dyDescent="0.3">
      <c r="A5246" s="4">
        <v>43684.500274016202</v>
      </c>
      <c r="B5246">
        <v>2.0058108287618527E-4</v>
      </c>
      <c r="C5246" s="9">
        <f>$E$4*Table154[[#This Row],[Potenza media oraria consumata normalizzata]]</f>
        <v>62.240310016480286</v>
      </c>
    </row>
    <row r="5247" spans="1:3" x14ac:dyDescent="0.3">
      <c r="A5247" s="4">
        <v>43684.541940740739</v>
      </c>
      <c r="B5247">
        <v>1.7532656699449189E-4</v>
      </c>
      <c r="C5247" s="9">
        <f>$E$4*Table154[[#This Row],[Potenza media oraria consumata normalizzata]]</f>
        <v>54.403833738390837</v>
      </c>
    </row>
    <row r="5248" spans="1:3" x14ac:dyDescent="0.3">
      <c r="A5248" s="4">
        <v>43684.583607465276</v>
      </c>
      <c r="B5248">
        <v>1.578293384383066E-4</v>
      </c>
      <c r="C5248" s="9">
        <f>$E$4*Table154[[#This Row],[Potenza media oraria consumata normalizzata]]</f>
        <v>48.974443717406537</v>
      </c>
    </row>
    <row r="5249" spans="1:3" x14ac:dyDescent="0.3">
      <c r="A5249" s="4">
        <v>43684.625274189813</v>
      </c>
      <c r="B5249">
        <v>1.7832313490296725E-4</v>
      </c>
      <c r="C5249" s="9">
        <f>$E$4*Table154[[#This Row],[Potenza media oraria consumata normalizzata]]</f>
        <v>55.333668760390736</v>
      </c>
    </row>
    <row r="5250" spans="1:3" x14ac:dyDescent="0.3">
      <c r="A5250" s="4">
        <v>43684.666940914351</v>
      </c>
      <c r="B5250">
        <v>1.567168862740237E-4</v>
      </c>
      <c r="C5250" s="9">
        <f>$E$4*Table154[[#This Row],[Potenza media oraria consumata normalizzata]]</f>
        <v>48.629249810829556</v>
      </c>
    </row>
    <row r="5251" spans="1:3" x14ac:dyDescent="0.3">
      <c r="A5251" s="4">
        <v>43684.708607638888</v>
      </c>
      <c r="B5251">
        <v>2.3559381940228052E-4</v>
      </c>
      <c r="C5251" s="9">
        <f>$E$4*Table154[[#This Row],[Potenza media oraria consumata normalizzata]]</f>
        <v>73.104762160527642</v>
      </c>
    </row>
    <row r="5252" spans="1:3" x14ac:dyDescent="0.3">
      <c r="A5252" s="4">
        <v>43684.750274363425</v>
      </c>
      <c r="B5252">
        <v>3.0067807948687457E-4</v>
      </c>
      <c r="C5252" s="9">
        <f>$E$4*Table154[[#This Row],[Potenza media oraria consumata normalizzata]]</f>
        <v>93.300408064777173</v>
      </c>
    </row>
    <row r="5253" spans="1:3" x14ac:dyDescent="0.3">
      <c r="A5253" s="4">
        <v>43684.791941087962</v>
      </c>
      <c r="B5253">
        <v>2.317412194591445E-4</v>
      </c>
      <c r="C5253" s="9">
        <f>$E$4*Table154[[#This Row],[Potenza media oraria consumata normalizzata]]</f>
        <v>71.909300398172533</v>
      </c>
    </row>
    <row r="5254" spans="1:3" x14ac:dyDescent="0.3">
      <c r="A5254" s="4">
        <v>43684.833607812499</v>
      </c>
      <c r="B5254">
        <v>2.1110031776696832E-4</v>
      </c>
      <c r="C5254" s="9">
        <f>$E$4*Table154[[#This Row],[Potenza media oraria consumata normalizzata]]</f>
        <v>65.504428603090275</v>
      </c>
    </row>
    <row r="5255" spans="1:3" x14ac:dyDescent="0.3">
      <c r="A5255" s="4">
        <v>43684.875274537037</v>
      </c>
      <c r="B5255">
        <v>1.533726283019185E-4</v>
      </c>
      <c r="C5255" s="9">
        <f>$E$4*Table154[[#This Row],[Potenza media oraria consumata normalizzata]]</f>
        <v>47.591526562085313</v>
      </c>
    </row>
    <row r="5256" spans="1:3" x14ac:dyDescent="0.3">
      <c r="A5256" s="4">
        <v>43684.916941261574</v>
      </c>
      <c r="B5256">
        <v>1.3833960344707556E-4</v>
      </c>
      <c r="C5256" s="9">
        <f>$E$4*Table154[[#This Row],[Potenza media oraria consumata normalizzata]]</f>
        <v>42.926778949627547</v>
      </c>
    </row>
    <row r="5257" spans="1:3" x14ac:dyDescent="0.3">
      <c r="A5257" s="4">
        <v>43684.958607986111</v>
      </c>
      <c r="B5257">
        <v>1.1619123129192143E-4</v>
      </c>
      <c r="C5257" s="9">
        <f>$E$4*Table154[[#This Row],[Potenza media oraria consumata normalizzata]]</f>
        <v>36.05413906988322</v>
      </c>
    </row>
    <row r="5258" spans="1:3" x14ac:dyDescent="0.3">
      <c r="A5258" s="4">
        <v>43685.000274710648</v>
      </c>
      <c r="B5258">
        <v>1.1074905653496851E-4</v>
      </c>
      <c r="C5258" s="9">
        <f>$E$4*Table154[[#This Row],[Potenza media oraria consumata normalizzata]]</f>
        <v>34.365432242800729</v>
      </c>
    </row>
    <row r="5259" spans="1:3" x14ac:dyDescent="0.3">
      <c r="A5259" s="4">
        <v>43685.041941435185</v>
      </c>
      <c r="B5259">
        <v>9.6879313163604198E-5</v>
      </c>
      <c r="C5259" s="9">
        <f>$E$4*Table154[[#This Row],[Potenza media oraria consumata normalizzata]]</f>
        <v>30.061650874666384</v>
      </c>
    </row>
    <row r="5260" spans="1:3" x14ac:dyDescent="0.3">
      <c r="A5260" s="4">
        <v>43685.083608159723</v>
      </c>
      <c r="B5260">
        <v>1.1758144257427081E-4</v>
      </c>
      <c r="C5260" s="9">
        <f>$E$4*Table154[[#This Row],[Potenza media oraria consumata normalizzata]]</f>
        <v>36.485521630796235</v>
      </c>
    </row>
    <row r="5261" spans="1:3" x14ac:dyDescent="0.3">
      <c r="A5261" s="4">
        <v>43685.12527488426</v>
      </c>
      <c r="B5261">
        <v>1.1067950039499232E-4</v>
      </c>
      <c r="C5261" s="9">
        <f>$E$4*Table154[[#This Row],[Potenza media oraria consumata normalizzata]]</f>
        <v>34.343848972566114</v>
      </c>
    </row>
    <row r="5262" spans="1:3" x14ac:dyDescent="0.3">
      <c r="A5262" s="4">
        <v>43685.166941608797</v>
      </c>
      <c r="B5262">
        <v>1.4446956618069696E-4</v>
      </c>
      <c r="C5262" s="9">
        <f>$E$4*Table154[[#This Row],[Potenza media oraria consumata normalizzata]]</f>
        <v>44.828906385870269</v>
      </c>
    </row>
    <row r="5263" spans="1:3" x14ac:dyDescent="0.3">
      <c r="A5263" s="4">
        <v>43685.208608333334</v>
      </c>
      <c r="B5263">
        <v>1.6217419417660663E-4</v>
      </c>
      <c r="C5263" s="9">
        <f>$E$4*Table154[[#This Row],[Potenza media oraria consumata normalizzata]]</f>
        <v>50.322652453001041</v>
      </c>
    </row>
    <row r="5264" spans="1:3" x14ac:dyDescent="0.3">
      <c r="A5264" s="4">
        <v>43685.250275057871</v>
      </c>
      <c r="B5264">
        <v>2.1395917018801082E-4</v>
      </c>
      <c r="C5264" s="9">
        <f>$E$4*Table154[[#This Row],[Potenza media oraria consumata normalizzata]]</f>
        <v>66.391530509339759</v>
      </c>
    </row>
    <row r="5265" spans="1:3" x14ac:dyDescent="0.3">
      <c r="A5265" s="4">
        <v>43685.291941782409</v>
      </c>
      <c r="B5265">
        <v>1.7320664340748701E-4</v>
      </c>
      <c r="C5265" s="9">
        <f>$E$4*Table154[[#This Row],[Potenza media oraria consumata normalizzata]]</f>
        <v>53.746021449343218</v>
      </c>
    </row>
    <row r="5266" spans="1:3" x14ac:dyDescent="0.3">
      <c r="A5266" s="4">
        <v>43685.333608506946</v>
      </c>
      <c r="B5266">
        <v>1.3263380258110696E-4</v>
      </c>
      <c r="C5266" s="9">
        <f>$E$4*Table154[[#This Row],[Potenza media oraria consumata normalizzata]]</f>
        <v>41.156268940917492</v>
      </c>
    </row>
    <row r="5267" spans="1:3" x14ac:dyDescent="0.3">
      <c r="A5267" s="4">
        <v>43685.375275231483</v>
      </c>
      <c r="B5267">
        <v>1.5310011087440553E-4</v>
      </c>
      <c r="C5267" s="9">
        <f>$E$4*Table154[[#This Row],[Potenza media oraria consumata normalizzata]]</f>
        <v>47.506964404328038</v>
      </c>
    </row>
    <row r="5268" spans="1:3" x14ac:dyDescent="0.3">
      <c r="A5268" s="4">
        <v>43685.41694195602</v>
      </c>
      <c r="B5268">
        <v>2.0682982559288858E-4</v>
      </c>
      <c r="C5268" s="9">
        <f>$E$4*Table154[[#This Row],[Potenza media oraria consumata normalizzata]]</f>
        <v>64.179294881473325</v>
      </c>
    </row>
    <row r="5269" spans="1:3" x14ac:dyDescent="0.3">
      <c r="A5269" s="4">
        <v>43685.458608680558</v>
      </c>
      <c r="B5269">
        <v>1.7636581161812028E-4</v>
      </c>
      <c r="C5269" s="9">
        <f>$E$4*Table154[[#This Row],[Potenza media oraria consumata normalizzata]]</f>
        <v>54.726311345102722</v>
      </c>
    </row>
    <row r="5270" spans="1:3" x14ac:dyDescent="0.3">
      <c r="A5270" s="4">
        <v>43685.500275405095</v>
      </c>
      <c r="B5270">
        <v>1.7144656903617027E-4</v>
      </c>
      <c r="C5270" s="9">
        <f>$E$4*Table154[[#This Row],[Potenza media oraria consumata normalizzata]]</f>
        <v>53.199870371923637</v>
      </c>
    </row>
    <row r="5271" spans="1:3" x14ac:dyDescent="0.3">
      <c r="A5271" s="4">
        <v>43685.541942129632</v>
      </c>
      <c r="B5271">
        <v>2.2387205988527893E-4</v>
      </c>
      <c r="C5271" s="9">
        <f>$E$4*Table154[[#This Row],[Potenza media oraria consumata normalizzata]]</f>
        <v>69.467500182402048</v>
      </c>
    </row>
    <row r="5272" spans="1:3" x14ac:dyDescent="0.3">
      <c r="A5272" s="4">
        <v>43685.583608854169</v>
      </c>
      <c r="B5272">
        <v>1.8400456218349586E-4</v>
      </c>
      <c r="C5272" s="9">
        <f>$E$4*Table154[[#This Row],[Potenza media oraria consumata normalizzata]]</f>
        <v>57.096615645538769</v>
      </c>
    </row>
    <row r="5273" spans="1:3" x14ac:dyDescent="0.3">
      <c r="A5273" s="4">
        <v>43685.625275578706</v>
      </c>
      <c r="B5273">
        <v>1.6375706909899773E-4</v>
      </c>
      <c r="C5273" s="9">
        <f>$E$4*Table154[[#This Row],[Potenza media oraria consumata normalizzata]]</f>
        <v>50.813818541418996</v>
      </c>
    </row>
    <row r="5274" spans="1:3" x14ac:dyDescent="0.3">
      <c r="A5274" s="4">
        <v>43685.666942303244</v>
      </c>
      <c r="B5274">
        <v>1.7048502313164615E-4</v>
      </c>
      <c r="C5274" s="9">
        <f>$E$4*Table154[[#This Row],[Potenza media oraria consumata normalizzata]]</f>
        <v>52.901502677749804</v>
      </c>
    </row>
    <row r="5275" spans="1:3" x14ac:dyDescent="0.3">
      <c r="A5275" s="4">
        <v>43685.708609027781</v>
      </c>
      <c r="B5275">
        <v>2.3430099094777545E-4</v>
      </c>
      <c r="C5275" s="9">
        <f>$E$4*Table154[[#This Row],[Potenza media oraria consumata normalizzata]]</f>
        <v>72.703597491094726</v>
      </c>
    </row>
    <row r="5276" spans="1:3" x14ac:dyDescent="0.3">
      <c r="A5276" s="4">
        <v>43685.750275752318</v>
      </c>
      <c r="B5276">
        <v>2.3218083526738452E-4</v>
      </c>
      <c r="C5276" s="9">
        <f>$E$4*Table154[[#This Row],[Potenza media oraria consumata normalizzata]]</f>
        <v>72.045713183469417</v>
      </c>
    </row>
    <row r="5277" spans="1:3" x14ac:dyDescent="0.3">
      <c r="A5277" s="4">
        <v>43685.791942476855</v>
      </c>
      <c r="B5277">
        <v>2.1536941570070027E-4</v>
      </c>
      <c r="C5277" s="9">
        <f>$E$4*Table154[[#This Row],[Potenza media oraria consumata normalizzata]]</f>
        <v>66.829129691927292</v>
      </c>
    </row>
    <row r="5278" spans="1:3" x14ac:dyDescent="0.3">
      <c r="A5278" s="4">
        <v>43685.833609201392</v>
      </c>
      <c r="B5278">
        <v>2.5250473820280435E-4</v>
      </c>
      <c r="C5278" s="9">
        <f>$E$4*Table154[[#This Row],[Potenza media oraria consumata normalizzata]]</f>
        <v>78.352220264330185</v>
      </c>
    </row>
    <row r="5279" spans="1:3" x14ac:dyDescent="0.3">
      <c r="A5279" s="4">
        <v>43685.875275925922</v>
      </c>
      <c r="B5279">
        <v>2.6371748182502233E-4</v>
      </c>
      <c r="C5279" s="9">
        <f>$E$4*Table154[[#This Row],[Potenza media oraria consumata normalizzata]]</f>
        <v>81.831534610304431</v>
      </c>
    </row>
    <row r="5280" spans="1:3" x14ac:dyDescent="0.3">
      <c r="A5280" s="4">
        <v>43685.91694265046</v>
      </c>
      <c r="B5280">
        <v>1.3041794987110549E-4</v>
      </c>
      <c r="C5280" s="9">
        <f>$E$4*Table154[[#This Row],[Potenza media oraria consumata normalizzata]]</f>
        <v>40.468689845004029</v>
      </c>
    </row>
    <row r="5281" spans="1:3" x14ac:dyDescent="0.3">
      <c r="A5281" s="4">
        <v>43685.958609374997</v>
      </c>
      <c r="B5281">
        <v>1.2000219792778753E-4</v>
      </c>
      <c r="C5281" s="9">
        <f>$E$4*Table154[[#This Row],[Potenza media oraria consumata normalizzata]]</f>
        <v>37.236682016992468</v>
      </c>
    </row>
    <row r="5282" spans="1:3" x14ac:dyDescent="0.3">
      <c r="A5282" s="4">
        <v>43686.000276099534</v>
      </c>
      <c r="B5282">
        <v>1.1205623457199246E-4</v>
      </c>
      <c r="C5282" s="9">
        <f>$E$4*Table154[[#This Row],[Potenza media oraria consumata normalizzata]]</f>
        <v>34.771049587689262</v>
      </c>
    </row>
    <row r="5283" spans="1:3" x14ac:dyDescent="0.3">
      <c r="A5283" s="4">
        <v>43686.041942824071</v>
      </c>
      <c r="B5283">
        <v>1.2427711733449667E-4</v>
      </c>
      <c r="C5283" s="9">
        <f>$E$4*Table154[[#This Row],[Potenza media oraria consumata normalizzata]]</f>
        <v>38.563189508894318</v>
      </c>
    </row>
    <row r="5284" spans="1:3" x14ac:dyDescent="0.3">
      <c r="A5284" s="4">
        <v>43686.083609548608</v>
      </c>
      <c r="B5284">
        <v>1.3295748623230435E-4</v>
      </c>
      <c r="C5284" s="9">
        <f>$E$4*Table154[[#This Row],[Potenza media oraria consumata normalizzata]]</f>
        <v>41.256707977884041</v>
      </c>
    </row>
    <row r="5285" spans="1:3" x14ac:dyDescent="0.3">
      <c r="A5285" s="4">
        <v>43686.125276273146</v>
      </c>
      <c r="B5285">
        <v>9.4010506944027734E-5</v>
      </c>
      <c r="C5285" s="9">
        <f>$E$4*Table154[[#This Row],[Potenza media oraria consumata normalizzata]]</f>
        <v>29.171460304731806</v>
      </c>
    </row>
    <row r="5286" spans="1:3" x14ac:dyDescent="0.3">
      <c r="A5286" s="4">
        <v>43686.166942997683</v>
      </c>
      <c r="B5286">
        <v>1.4190873712327659E-4</v>
      </c>
      <c r="C5286" s="9">
        <f>$E$4*Table154[[#This Row],[Potenza media oraria consumata normalizzata]]</f>
        <v>44.034281129352728</v>
      </c>
    </row>
    <row r="5287" spans="1:3" x14ac:dyDescent="0.3">
      <c r="A5287" s="4">
        <v>43686.20860972222</v>
      </c>
      <c r="B5287">
        <v>1.4175502449887656E-4</v>
      </c>
      <c r="C5287" s="9">
        <f>$E$4*Table154[[#This Row],[Potenza media oraria consumata normalizzata]]</f>
        <v>43.986584102001395</v>
      </c>
    </row>
    <row r="5288" spans="1:3" x14ac:dyDescent="0.3">
      <c r="A5288" s="4">
        <v>43686.250276446757</v>
      </c>
      <c r="B5288">
        <v>2.2166129310474632E-4</v>
      </c>
      <c r="C5288" s="9">
        <f>$E$4*Table154[[#This Row],[Potenza media oraria consumata normalizzata]]</f>
        <v>68.781499250402788</v>
      </c>
    </row>
    <row r="5289" spans="1:3" x14ac:dyDescent="0.3">
      <c r="A5289" s="4">
        <v>43686.291943171294</v>
      </c>
      <c r="B5289">
        <v>1.4676699902424627E-4</v>
      </c>
      <c r="C5289" s="9">
        <f>$E$4*Table154[[#This Row],[Potenza media oraria consumata normalizzata]]</f>
        <v>45.541799797223618</v>
      </c>
    </row>
    <row r="5290" spans="1:3" x14ac:dyDescent="0.3">
      <c r="A5290" s="4">
        <v>43686.333609895832</v>
      </c>
      <c r="B5290">
        <v>1.9280208694885421E-4</v>
      </c>
      <c r="C5290" s="9">
        <f>$E$4*Table154[[#This Row],[Potenza media oraria consumata normalizzata]]</f>
        <v>59.826487580229461</v>
      </c>
    </row>
    <row r="5291" spans="1:3" x14ac:dyDescent="0.3">
      <c r="A5291" s="4">
        <v>43686.375276620369</v>
      </c>
      <c r="B5291">
        <v>1.5774624646609491E-4</v>
      </c>
      <c r="C5291" s="9">
        <f>$E$4*Table154[[#This Row],[Potenza media oraria consumata normalizzata]]</f>
        <v>48.948660278429251</v>
      </c>
    </row>
    <row r="5292" spans="1:3" x14ac:dyDescent="0.3">
      <c r="A5292" s="4">
        <v>43686.416943344906</v>
      </c>
      <c r="B5292">
        <v>1.392694346533447E-4</v>
      </c>
      <c r="C5292" s="9">
        <f>$E$4*Table154[[#This Row],[Potenza media oraria consumata normalizzata]]</f>
        <v>43.215305572932863</v>
      </c>
    </row>
    <row r="5293" spans="1:3" x14ac:dyDescent="0.3">
      <c r="A5293" s="4">
        <v>43686.458610069443</v>
      </c>
      <c r="B5293">
        <v>2.1624201240302436E-4</v>
      </c>
      <c r="C5293" s="9">
        <f>$E$4*Table154[[#This Row],[Potenza media oraria consumata normalizzata]]</f>
        <v>67.099896448658455</v>
      </c>
    </row>
    <row r="5294" spans="1:3" x14ac:dyDescent="0.3">
      <c r="A5294" s="4">
        <v>43686.50027679398</v>
      </c>
      <c r="B5294">
        <v>1.2515364216730653E-4</v>
      </c>
      <c r="C5294" s="9">
        <f>$E$4*Table154[[#This Row],[Potenza media oraria consumata normalizzata]]</f>
        <v>38.835175164515213</v>
      </c>
    </row>
    <row r="5295" spans="1:3" x14ac:dyDescent="0.3">
      <c r="A5295" s="4">
        <v>43686.541943518518</v>
      </c>
      <c r="B5295">
        <v>2.3712629417501645E-4</v>
      </c>
      <c r="C5295" s="9">
        <f>$E$4*Table154[[#This Row],[Potenza media oraria consumata normalizzata]]</f>
        <v>73.580289082507605</v>
      </c>
    </row>
    <row r="5296" spans="1:3" x14ac:dyDescent="0.3">
      <c r="A5296" s="4">
        <v>43686.583610243055</v>
      </c>
      <c r="B5296">
        <v>1.36243006924825E-4</v>
      </c>
      <c r="C5296" s="9">
        <f>$E$4*Table154[[#This Row],[Potenza media oraria consumata normalizzata]]</f>
        <v>42.2762050487732</v>
      </c>
    </row>
    <row r="5297" spans="1:3" x14ac:dyDescent="0.3">
      <c r="A5297" s="4">
        <v>43686.625276967592</v>
      </c>
      <c r="B5297">
        <v>1.5416119960534773E-4</v>
      </c>
      <c r="C5297" s="9">
        <f>$E$4*Table154[[#This Row],[Potenza media oraria consumata normalizzata]]</f>
        <v>47.836220237539401</v>
      </c>
    </row>
    <row r="5298" spans="1:3" x14ac:dyDescent="0.3">
      <c r="A5298" s="4">
        <v>43686.666943692129</v>
      </c>
      <c r="B5298">
        <v>1.8942440949977523E-4</v>
      </c>
      <c r="C5298" s="9">
        <f>$E$4*Table154[[#This Row],[Potenza media oraria consumata normalizzata]]</f>
        <v>58.778394267780257</v>
      </c>
    </row>
    <row r="5299" spans="1:3" x14ac:dyDescent="0.3">
      <c r="A5299" s="4">
        <v>43686.708610416666</v>
      </c>
      <c r="B5299">
        <v>1.9957882810901821E-4</v>
      </c>
      <c r="C5299" s="9">
        <f>$E$4*Table154[[#This Row],[Potenza media oraria consumata normalizzata]]</f>
        <v>61.92931036222835</v>
      </c>
    </row>
    <row r="5300" spans="1:3" x14ac:dyDescent="0.3">
      <c r="A5300" s="4">
        <v>43686.750277141204</v>
      </c>
      <c r="B5300">
        <v>2.9557942146245735E-4</v>
      </c>
      <c r="C5300" s="9">
        <f>$E$4*Table154[[#This Row],[Potenza media oraria consumata normalizzata]]</f>
        <v>91.71829447980052</v>
      </c>
    </row>
    <row r="5301" spans="1:3" x14ac:dyDescent="0.3">
      <c r="A5301" s="4">
        <v>43686.791943865741</v>
      </c>
      <c r="B5301">
        <v>2.5417940776582728E-4</v>
      </c>
      <c r="C5301" s="9">
        <f>$E$4*Table154[[#This Row],[Potenza media oraria consumata normalizzata]]</f>
        <v>78.871870229736203</v>
      </c>
    </row>
    <row r="5302" spans="1:3" x14ac:dyDescent="0.3">
      <c r="A5302" s="4">
        <v>43686.833610590278</v>
      </c>
      <c r="B5302">
        <v>1.7011979910878393E-4</v>
      </c>
      <c r="C5302" s="9">
        <f>$E$4*Table154[[#This Row],[Potenza media oraria consumata normalizzata]]</f>
        <v>52.788173663455652</v>
      </c>
    </row>
    <row r="5303" spans="1:3" x14ac:dyDescent="0.3">
      <c r="A5303" s="4">
        <v>43686.875277314815</v>
      </c>
      <c r="B5303">
        <v>2.0295864286679625E-4</v>
      </c>
      <c r="C5303" s="9">
        <f>$E$4*Table154[[#This Row],[Potenza media oraria consumata normalizzata]]</f>
        <v>62.978066881566875</v>
      </c>
    </row>
    <row r="5304" spans="1:3" x14ac:dyDescent="0.3">
      <c r="A5304" s="4">
        <v>43686.916944039353</v>
      </c>
      <c r="B5304">
        <v>1.6675039842983672E-4</v>
      </c>
      <c r="C5304" s="9">
        <f>$E$4*Table154[[#This Row],[Potenza media oraria consumata normalizzata]]</f>
        <v>51.742648632778334</v>
      </c>
    </row>
    <row r="5305" spans="1:3" x14ac:dyDescent="0.3">
      <c r="A5305" s="4">
        <v>43686.95861076389</v>
      </c>
      <c r="B5305">
        <v>1.3817721261226554E-4</v>
      </c>
      <c r="C5305" s="9">
        <f>$E$4*Table154[[#This Row],[Potenza media oraria consumata normalizzata]]</f>
        <v>42.876389073585997</v>
      </c>
    </row>
    <row r="5306" spans="1:3" x14ac:dyDescent="0.3">
      <c r="A5306" s="4">
        <v>43687.000277488427</v>
      </c>
      <c r="B5306">
        <v>1.354696470390087E-4</v>
      </c>
      <c r="C5306" s="9">
        <f>$E$4*Table154[[#This Row],[Potenza media oraria consumata normalizzata]]</f>
        <v>42.036231476204399</v>
      </c>
    </row>
    <row r="5307" spans="1:3" x14ac:dyDescent="0.3">
      <c r="A5307" s="4">
        <v>43687.041944212964</v>
      </c>
      <c r="B5307">
        <v>1.0912015164731093E-4</v>
      </c>
      <c r="C5307" s="9">
        <f>$E$4*Table154[[#This Row],[Potenza media oraria consumata normalizzata]]</f>
        <v>33.85998305616058</v>
      </c>
    </row>
    <row r="5308" spans="1:3" x14ac:dyDescent="0.3">
      <c r="A5308" s="4">
        <v>43687.083610937501</v>
      </c>
      <c r="B5308">
        <v>1.1130969023100446E-4</v>
      </c>
      <c r="C5308" s="9">
        <f>$E$4*Table154[[#This Row],[Potenza media oraria consumata normalizzata]]</f>
        <v>34.539396878680684</v>
      </c>
    </row>
    <row r="5309" spans="1:3" x14ac:dyDescent="0.3">
      <c r="A5309" s="4">
        <v>43687.125277662039</v>
      </c>
      <c r="B5309">
        <v>1.311235835739267E-4</v>
      </c>
      <c r="C5309" s="9">
        <f>$E$4*Table154[[#This Row],[Potenza media oraria consumata normalizzata]]</f>
        <v>40.687647982989454</v>
      </c>
    </row>
    <row r="5310" spans="1:3" x14ac:dyDescent="0.3">
      <c r="A5310" s="4">
        <v>43687.166944386576</v>
      </c>
      <c r="B5310">
        <v>1.4359633774498645E-4</v>
      </c>
      <c r="C5310" s="9">
        <f>$E$4*Table154[[#This Row],[Potenza media oraria consumata normalizzata]]</f>
        <v>44.557943602269297</v>
      </c>
    </row>
    <row r="5311" spans="1:3" x14ac:dyDescent="0.3">
      <c r="A5311" s="4">
        <v>43687.208611111113</v>
      </c>
      <c r="B5311">
        <v>1.5271003507357712E-4</v>
      </c>
      <c r="C5311" s="9">
        <f>$E$4*Table154[[#This Row],[Potenza media oraria consumata normalizzata]]</f>
        <v>47.385923883330982</v>
      </c>
    </row>
    <row r="5312" spans="1:3" x14ac:dyDescent="0.3">
      <c r="A5312" s="4">
        <v>43687.25027783565</v>
      </c>
      <c r="B5312">
        <v>2.116720422011428E-4</v>
      </c>
      <c r="C5312" s="9">
        <f>$E$4*Table154[[#This Row],[Potenza media oraria consumata normalizzata]]</f>
        <v>65.681834695014615</v>
      </c>
    </row>
    <row r="5313" spans="1:3" x14ac:dyDescent="0.3">
      <c r="A5313" s="4">
        <v>43687.291944560187</v>
      </c>
      <c r="B5313">
        <v>1.9893839688395049E-4</v>
      </c>
      <c r="C5313" s="9">
        <f>$E$4*Table154[[#This Row],[Potenza media oraria consumata normalizzata]]</f>
        <v>61.730584553089841</v>
      </c>
    </row>
    <row r="5314" spans="1:3" x14ac:dyDescent="0.3">
      <c r="A5314" s="4">
        <v>43687.333611284725</v>
      </c>
      <c r="B5314">
        <v>1.8408011380491692E-4</v>
      </c>
      <c r="C5314" s="9">
        <f>$E$4*Table154[[#This Row],[Potenza media oraria consumata normalizzata]]</f>
        <v>57.12005931366572</v>
      </c>
    </row>
    <row r="5315" spans="1:3" x14ac:dyDescent="0.3">
      <c r="A5315" s="4">
        <v>43687.375278009262</v>
      </c>
      <c r="B5315">
        <v>1.7912138150629291E-4</v>
      </c>
      <c r="C5315" s="9">
        <f>$E$4*Table154[[#This Row],[Potenza media oraria consumata normalizzata]]</f>
        <v>55.58136468140269</v>
      </c>
    </row>
    <row r="5316" spans="1:3" x14ac:dyDescent="0.3">
      <c r="A5316" s="4">
        <v>43687.416944733799</v>
      </c>
      <c r="B5316">
        <v>2.1587923223827951E-4</v>
      </c>
      <c r="C5316" s="9">
        <f>$E$4*Table154[[#This Row],[Potenza media oraria consumata normalizzata]]</f>
        <v>66.987325763538138</v>
      </c>
    </row>
    <row r="5317" spans="1:3" x14ac:dyDescent="0.3">
      <c r="A5317" s="4">
        <v>43687.458611458336</v>
      </c>
      <c r="B5317">
        <v>1.9869646488195801E-4</v>
      </c>
      <c r="C5317" s="9">
        <f>$E$4*Table154[[#This Row],[Potenza media oraria consumata normalizzata]]</f>
        <v>61.655513052871569</v>
      </c>
    </row>
    <row r="5318" spans="1:3" x14ac:dyDescent="0.3">
      <c r="A5318" s="4">
        <v>43687.500278182873</v>
      </c>
      <c r="B5318">
        <v>2.6067586078090416E-4</v>
      </c>
      <c r="C5318" s="9">
        <f>$E$4*Table154[[#This Row],[Potenza media oraria consumata normalizzata]]</f>
        <v>80.887719600314568</v>
      </c>
    </row>
    <row r="5319" spans="1:3" x14ac:dyDescent="0.3">
      <c r="A5319" s="4">
        <v>43687.541944907411</v>
      </c>
      <c r="B5319">
        <v>1.8539433668192729E-4</v>
      </c>
      <c r="C5319" s="9">
        <f>$E$4*Table154[[#This Row],[Potenza media oraria consumata normalizzata]]</f>
        <v>57.527862672402037</v>
      </c>
    </row>
    <row r="5320" spans="1:3" x14ac:dyDescent="0.3">
      <c r="A5320" s="4">
        <v>43687.583611631948</v>
      </c>
      <c r="B5320">
        <v>1.5019874921919977E-4</v>
      </c>
      <c r="C5320" s="9">
        <f>$E$4*Table154[[#This Row],[Potenza media oraria consumata normalizzata]]</f>
        <v>46.606671882717691</v>
      </c>
    </row>
    <row r="5321" spans="1:3" x14ac:dyDescent="0.3">
      <c r="A5321" s="4">
        <v>43687.625278356485</v>
      </c>
      <c r="B5321">
        <v>1.736559982043612E-4</v>
      </c>
      <c r="C5321" s="9">
        <f>$E$4*Table154[[#This Row],[Potenza media oraria consumata normalizzata]]</f>
        <v>53.885456242813284</v>
      </c>
    </row>
    <row r="5322" spans="1:3" x14ac:dyDescent="0.3">
      <c r="A5322" s="4">
        <v>43687.666945081015</v>
      </c>
      <c r="B5322">
        <v>1.8345209654974337E-4</v>
      </c>
      <c r="C5322" s="9">
        <f>$E$4*Table154[[#This Row],[Potenza media oraria consumata normalizzata]]</f>
        <v>56.925185559385369</v>
      </c>
    </row>
    <row r="5323" spans="1:3" x14ac:dyDescent="0.3">
      <c r="A5323" s="4">
        <v>43687.708611805552</v>
      </c>
      <c r="B5323">
        <v>2.6697184339031078E-4</v>
      </c>
      <c r="C5323" s="9">
        <f>$E$4*Table154[[#This Row],[Potenza media oraria consumata normalizzata]]</f>
        <v>82.841363004013431</v>
      </c>
    </row>
    <row r="5324" spans="1:3" x14ac:dyDescent="0.3">
      <c r="A5324" s="4">
        <v>43687.750278530089</v>
      </c>
      <c r="B5324">
        <v>3.8339947858941721E-4</v>
      </c>
      <c r="C5324" s="9">
        <f>$E$4*Table154[[#This Row],[Potenza media oraria consumata normalizzata]]</f>
        <v>118.96885820629616</v>
      </c>
    </row>
    <row r="5325" spans="1:3" x14ac:dyDescent="0.3">
      <c r="A5325" s="4">
        <v>43687.791945254627</v>
      </c>
      <c r="B5325">
        <v>3.0964158352477048E-4</v>
      </c>
      <c r="C5325" s="9">
        <f>$E$4*Table154[[#This Row],[Potenza media oraria consumata normalizzata]]</f>
        <v>96.081783367736278</v>
      </c>
    </row>
    <row r="5326" spans="1:3" x14ac:dyDescent="0.3">
      <c r="A5326" s="4">
        <v>43687.833611979164</v>
      </c>
      <c r="B5326">
        <v>2.3891546711651729E-4</v>
      </c>
      <c r="C5326" s="9">
        <f>$E$4*Table154[[#This Row],[Potenza media oraria consumata normalizzata]]</f>
        <v>74.135469446255314</v>
      </c>
    </row>
    <row r="5327" spans="1:3" x14ac:dyDescent="0.3">
      <c r="A5327" s="4">
        <v>43687.875278703701</v>
      </c>
      <c r="B5327">
        <v>2.3891046866497621E-4</v>
      </c>
      <c r="C5327" s="9">
        <f>$E$4*Table154[[#This Row],[Potenza media oraria consumata normalizzata]]</f>
        <v>74.133918426742113</v>
      </c>
    </row>
    <row r="5328" spans="1:3" x14ac:dyDescent="0.3">
      <c r="A5328" s="4">
        <v>43687.916945428238</v>
      </c>
      <c r="B5328">
        <v>1.8450208314644298E-4</v>
      </c>
      <c r="C5328" s="9">
        <f>$E$4*Table154[[#This Row],[Potenza media oraria consumata normalizzata]]</f>
        <v>57.250996400341258</v>
      </c>
    </row>
    <row r="5329" spans="1:3" x14ac:dyDescent="0.3">
      <c r="A5329" s="4">
        <v>43687.958612152775</v>
      </c>
      <c r="B5329">
        <v>1.7656576400215351E-4</v>
      </c>
      <c r="C5329" s="9">
        <f>$E$4*Table154[[#This Row],[Potenza media oraria consumata normalizzata]]</f>
        <v>54.788356569868235</v>
      </c>
    </row>
    <row r="5330" spans="1:3" x14ac:dyDescent="0.3">
      <c r="A5330" s="4">
        <v>43688.000278877313</v>
      </c>
      <c r="B5330">
        <v>9.8636540496062317E-5</v>
      </c>
      <c r="C5330" s="9">
        <f>$E$4*Table154[[#This Row],[Potenza media oraria consumata normalizzata]]</f>
        <v>30.606918515928136</v>
      </c>
    </row>
    <row r="5331" spans="1:3" x14ac:dyDescent="0.3">
      <c r="A5331" s="4">
        <v>43688.04194560185</v>
      </c>
      <c r="B5331">
        <v>1.2561521279720841E-4</v>
      </c>
      <c r="C5331" s="9">
        <f>$E$4*Table154[[#This Row],[Potenza media oraria consumata normalizzata]]</f>
        <v>38.978400530973772</v>
      </c>
    </row>
    <row r="5332" spans="1:3" x14ac:dyDescent="0.3">
      <c r="A5332" s="4">
        <v>43688.083612326387</v>
      </c>
      <c r="B5332">
        <v>1.0112135356139248E-4</v>
      </c>
      <c r="C5332" s="9">
        <f>$E$4*Table154[[#This Row],[Potenza media oraria consumata normalizzata]]</f>
        <v>31.377956010100085</v>
      </c>
    </row>
    <row r="5333" spans="1:3" x14ac:dyDescent="0.3">
      <c r="A5333" s="4">
        <v>43688.125279050924</v>
      </c>
      <c r="B5333">
        <v>1.1732319906505748E-4</v>
      </c>
      <c r="C5333" s="9">
        <f>$E$4*Table154[[#This Row],[Potenza media oraria consumata normalizzata]]</f>
        <v>36.405388669887337</v>
      </c>
    </row>
    <row r="5334" spans="1:3" x14ac:dyDescent="0.3">
      <c r="A5334" s="4">
        <v>43688.166945775461</v>
      </c>
      <c r="B5334">
        <v>1.5835675040013546E-4</v>
      </c>
      <c r="C5334" s="9">
        <f>$E$4*Table154[[#This Row],[Potenza media oraria consumata normalizzata]]</f>
        <v>49.138099649162037</v>
      </c>
    </row>
    <row r="5335" spans="1:3" x14ac:dyDescent="0.3">
      <c r="A5335" s="4">
        <v>43688.208612499999</v>
      </c>
      <c r="B5335">
        <v>1.2672500937121347E-4</v>
      </c>
      <c r="C5335" s="9">
        <f>$E$4*Table154[[#This Row],[Potenza media oraria consumata normalizzata]]</f>
        <v>39.322770407887539</v>
      </c>
    </row>
    <row r="5336" spans="1:3" x14ac:dyDescent="0.3">
      <c r="A5336" s="4">
        <v>43688.250279224536</v>
      </c>
      <c r="B5336">
        <v>1.9377387560094988E-4</v>
      </c>
      <c r="C5336" s="9">
        <f>$E$4*Table154[[#This Row],[Potenza media oraria consumata normalizzata]]</f>
        <v>60.128033598974746</v>
      </c>
    </row>
    <row r="5337" spans="1:3" x14ac:dyDescent="0.3">
      <c r="A5337" s="4">
        <v>43688.291945949073</v>
      </c>
      <c r="B5337">
        <v>1.8868385926717546E-4</v>
      </c>
      <c r="C5337" s="9">
        <f>$E$4*Table154[[#This Row],[Potenza media oraria consumata normalizzata]]</f>
        <v>58.548601530604543</v>
      </c>
    </row>
    <row r="5338" spans="1:3" x14ac:dyDescent="0.3">
      <c r="A5338" s="4">
        <v>43688.33361267361</v>
      </c>
      <c r="B5338">
        <v>1.6154274116282817E-4</v>
      </c>
      <c r="C5338" s="9">
        <f>$E$4*Table154[[#This Row],[Potenza media oraria consumata normalizzata]]</f>
        <v>50.126712582825583</v>
      </c>
    </row>
    <row r="5339" spans="1:3" x14ac:dyDescent="0.3">
      <c r="A5339" s="4">
        <v>43688.375279398148</v>
      </c>
      <c r="B5339">
        <v>2.1132467027174754E-4</v>
      </c>
      <c r="C5339" s="9">
        <f>$E$4*Table154[[#This Row],[Potenza media oraria consumata normalizzata]]</f>
        <v>65.574045185323257</v>
      </c>
    </row>
    <row r="5340" spans="1:3" x14ac:dyDescent="0.3">
      <c r="A5340" s="4">
        <v>43688.416946122685</v>
      </c>
      <c r="B5340">
        <v>1.791960426422454E-4</v>
      </c>
      <c r="C5340" s="9">
        <f>$E$4*Table154[[#This Row],[Potenza media oraria consumata normalizzata]]</f>
        <v>55.604532031888752</v>
      </c>
    </row>
    <row r="5341" spans="1:3" x14ac:dyDescent="0.3">
      <c r="A5341" s="4">
        <v>43688.458612847222</v>
      </c>
      <c r="B5341">
        <v>1.6520035920183798E-4</v>
      </c>
      <c r="C5341" s="9">
        <f>$E$4*Table154[[#This Row],[Potenza media oraria consumata normalizzata]]</f>
        <v>51.261671460330327</v>
      </c>
    </row>
    <row r="5342" spans="1:3" x14ac:dyDescent="0.3">
      <c r="A5342" s="4">
        <v>43688.500279571759</v>
      </c>
      <c r="B5342">
        <v>2.5575280936177171E-4</v>
      </c>
      <c r="C5342" s="9">
        <f>$E$4*Table154[[#This Row],[Potenza media oraria consumata normalizzata]]</f>
        <v>79.360096744957758</v>
      </c>
    </row>
    <row r="5343" spans="1:3" x14ac:dyDescent="0.3">
      <c r="A5343" s="4">
        <v>43688.541946296296</v>
      </c>
      <c r="B5343">
        <v>2.1336746347487846E-4</v>
      </c>
      <c r="C5343" s="9">
        <f>$E$4*Table154[[#This Row],[Potenza media oraria consumata normalizzata]]</f>
        <v>66.207923916254785</v>
      </c>
    </row>
    <row r="5344" spans="1:3" x14ac:dyDescent="0.3">
      <c r="A5344" s="4">
        <v>43688.583613020834</v>
      </c>
      <c r="B5344">
        <v>1.8692831910648545E-4</v>
      </c>
      <c r="C5344" s="9">
        <f>$E$4*Table154[[#This Row],[Potenza media oraria consumata normalizzata]]</f>
        <v>58.003857418742435</v>
      </c>
    </row>
    <row r="5345" spans="1:3" x14ac:dyDescent="0.3">
      <c r="A5345" s="4">
        <v>43688.625279745371</v>
      </c>
      <c r="B5345">
        <v>1.8770844840871841E-4</v>
      </c>
      <c r="C5345" s="9">
        <f>$E$4*Table154[[#This Row],[Potenza media oraria consumata normalizzata]]</f>
        <v>58.245931541225325</v>
      </c>
    </row>
    <row r="5346" spans="1:3" x14ac:dyDescent="0.3">
      <c r="A5346" s="4">
        <v>43688.666946469908</v>
      </c>
      <c r="B5346">
        <v>1.7783909521437439E-4</v>
      </c>
      <c r="C5346" s="9">
        <f>$E$4*Table154[[#This Row],[Potenza media oraria consumata normalizzata]]</f>
        <v>55.183471245020371</v>
      </c>
    </row>
    <row r="5347" spans="1:3" x14ac:dyDescent="0.3">
      <c r="A5347" s="4">
        <v>43688.708613194445</v>
      </c>
      <c r="B5347">
        <v>2.4842143364552788E-4</v>
      </c>
      <c r="C5347" s="9">
        <f>$E$4*Table154[[#This Row],[Potenza media oraria consumata normalizzata]]</f>
        <v>77.085170860207299</v>
      </c>
    </row>
    <row r="5348" spans="1:3" x14ac:dyDescent="0.3">
      <c r="A5348" s="4">
        <v>43688.750279918982</v>
      </c>
      <c r="B5348">
        <v>2.9349619240480966E-4</v>
      </c>
      <c r="C5348" s="9">
        <f>$E$4*Table154[[#This Row],[Potenza media oraria consumata normalizzata]]</f>
        <v>91.071868503212443</v>
      </c>
    </row>
    <row r="5349" spans="1:3" x14ac:dyDescent="0.3">
      <c r="A5349" s="4">
        <v>43688.79194664352</v>
      </c>
      <c r="B5349">
        <v>2.7995630987746027E-4</v>
      </c>
      <c r="C5349" s="9">
        <f>$E$4*Table154[[#This Row],[Potenza media oraria consumata normalizzata]]</f>
        <v>86.870442954975914</v>
      </c>
    </row>
    <row r="5350" spans="1:3" x14ac:dyDescent="0.3">
      <c r="A5350" s="4">
        <v>43688.833613368057</v>
      </c>
      <c r="B5350">
        <v>2.1748206659483234E-4</v>
      </c>
      <c r="C5350" s="9">
        <f>$E$4*Table154[[#This Row],[Potenza media oraria consumata normalizzata]]</f>
        <v>67.484685264376481</v>
      </c>
    </row>
    <row r="5351" spans="1:3" x14ac:dyDescent="0.3">
      <c r="A5351" s="4">
        <v>43688.875280092594</v>
      </c>
      <c r="B5351">
        <v>1.9375875489032688E-4</v>
      </c>
      <c r="C5351" s="9">
        <f>$E$4*Table154[[#This Row],[Potenza media oraria consumata normalizzata]]</f>
        <v>60.123341642468432</v>
      </c>
    </row>
    <row r="5352" spans="1:3" x14ac:dyDescent="0.3">
      <c r="A5352" s="4">
        <v>43688.916946817131</v>
      </c>
      <c r="B5352">
        <v>1.9956592449473973E-4</v>
      </c>
      <c r="C5352" s="9">
        <f>$E$4*Table154[[#This Row],[Potenza media oraria consumata normalizzata]]</f>
        <v>61.925306370717742</v>
      </c>
    </row>
    <row r="5353" spans="1:3" x14ac:dyDescent="0.3">
      <c r="A5353" s="4">
        <v>43688.958613541668</v>
      </c>
      <c r="B5353">
        <v>1.2176825916910975E-4</v>
      </c>
      <c r="C5353" s="9">
        <f>$E$4*Table154[[#This Row],[Potenza media oraria consumata normalizzata]]</f>
        <v>37.784690820174752</v>
      </c>
    </row>
    <row r="5354" spans="1:3" x14ac:dyDescent="0.3">
      <c r="A5354" s="4">
        <v>43689.000280266206</v>
      </c>
      <c r="B5354">
        <v>1.0362977746369391E-4</v>
      </c>
      <c r="C5354" s="9">
        <f>$E$4*Table154[[#This Row],[Potenza media oraria consumata normalizzata]]</f>
        <v>32.156319946984219</v>
      </c>
    </row>
    <row r="5355" spans="1:3" x14ac:dyDescent="0.3">
      <c r="A5355" s="4">
        <v>43689.041946990743</v>
      </c>
      <c r="B5355">
        <v>1.1850370172651328E-4</v>
      </c>
      <c r="C5355" s="9">
        <f>$E$4*Table154[[#This Row],[Potenza media oraria consumata normalizzata]]</f>
        <v>36.771698645737068</v>
      </c>
    </row>
    <row r="5356" spans="1:3" x14ac:dyDescent="0.3">
      <c r="A5356" s="4">
        <v>43689.08361371528</v>
      </c>
      <c r="B5356">
        <v>1.1202680591726516E-4</v>
      </c>
      <c r="C5356" s="9">
        <f>$E$4*Table154[[#This Row],[Potenza media oraria consumata normalizzata]]</f>
        <v>34.761917876127377</v>
      </c>
    </row>
    <row r="5357" spans="1:3" x14ac:dyDescent="0.3">
      <c r="A5357" s="4">
        <v>43689.125280439817</v>
      </c>
      <c r="B5357">
        <v>9.9904368287632701E-5</v>
      </c>
      <c r="C5357" s="9">
        <f>$E$4*Table154[[#This Row],[Potenza media oraria consumata normalizzata]]</f>
        <v>31.000325479652428</v>
      </c>
    </row>
    <row r="5358" spans="1:3" x14ac:dyDescent="0.3">
      <c r="A5358" s="4">
        <v>43689.166947164354</v>
      </c>
      <c r="B5358">
        <v>1.258480296183992E-4</v>
      </c>
      <c r="C5358" s="9">
        <f>$E$4*Table154[[#This Row],[Potenza media oraria consumata normalizzata]]</f>
        <v>39.050643590589267</v>
      </c>
    </row>
    <row r="5359" spans="1:3" x14ac:dyDescent="0.3">
      <c r="A5359" s="4">
        <v>43689.208613888892</v>
      </c>
      <c r="B5359">
        <v>1.4251535868082692E-4</v>
      </c>
      <c r="C5359" s="9">
        <f>$E$4*Table154[[#This Row],[Potenza media oraria consumata normalizzata]]</f>
        <v>44.222515798660595</v>
      </c>
    </row>
    <row r="5360" spans="1:3" x14ac:dyDescent="0.3">
      <c r="A5360" s="4">
        <v>43689.250280613429</v>
      </c>
      <c r="B5360">
        <v>1.7375102007775021E-4</v>
      </c>
      <c r="C5360" s="9">
        <f>$E$4*Table154[[#This Row],[Potenza media oraria consumata normalizzata]]</f>
        <v>53.914941530125887</v>
      </c>
    </row>
    <row r="5361" spans="1:3" x14ac:dyDescent="0.3">
      <c r="A5361" s="4">
        <v>43689.291947337966</v>
      </c>
      <c r="B5361">
        <v>2.0518155783837906E-4</v>
      </c>
      <c r="C5361" s="9">
        <f>$E$4*Table154[[#This Row],[Potenza media oraria consumata normalizzata]]</f>
        <v>63.667837397249023</v>
      </c>
    </row>
    <row r="5362" spans="1:3" x14ac:dyDescent="0.3">
      <c r="A5362" s="4">
        <v>43689.333614062503</v>
      </c>
      <c r="B5362">
        <v>1.9167771841792811E-4</v>
      </c>
      <c r="C5362" s="9">
        <f>$E$4*Table154[[#This Row],[Potenza media oraria consumata normalizzata]]</f>
        <v>59.477596025083095</v>
      </c>
    </row>
    <row r="5363" spans="1:3" x14ac:dyDescent="0.3">
      <c r="A5363" s="4">
        <v>43689.375280787041</v>
      </c>
      <c r="B5363">
        <v>1.7385163548819458E-4</v>
      </c>
      <c r="C5363" s="9">
        <f>$E$4*Table154[[#This Row],[Potenza media oraria consumata normalizzata]]</f>
        <v>53.946162491986776</v>
      </c>
    </row>
    <row r="5364" spans="1:3" x14ac:dyDescent="0.3">
      <c r="A5364" s="4">
        <v>43689.41694751157</v>
      </c>
      <c r="B5364">
        <v>1.6568644256184528E-4</v>
      </c>
      <c r="C5364" s="9">
        <f>$E$4*Table154[[#This Row],[Potenza media oraria consumata normalizzata]]</f>
        <v>51.412503126940592</v>
      </c>
    </row>
    <row r="5365" spans="1:3" x14ac:dyDescent="0.3">
      <c r="A5365" s="4">
        <v>43689.458614236108</v>
      </c>
      <c r="B5365">
        <v>1.6980435304084779E-4</v>
      </c>
      <c r="C5365" s="9">
        <f>$E$4*Table154[[#This Row],[Potenza media oraria consumata normalizzata]]</f>
        <v>52.690290748575073</v>
      </c>
    </row>
    <row r="5366" spans="1:3" x14ac:dyDescent="0.3">
      <c r="A5366" s="4">
        <v>43689.500280960645</v>
      </c>
      <c r="B5366">
        <v>2.2328535387419794E-4</v>
      </c>
      <c r="C5366" s="9">
        <f>$E$4*Table154[[#This Row],[Potenza media oraria consumata normalizzata]]</f>
        <v>69.285445307163627</v>
      </c>
    </row>
    <row r="5367" spans="1:3" x14ac:dyDescent="0.3">
      <c r="A5367" s="4">
        <v>43689.541947685182</v>
      </c>
      <c r="B5367">
        <v>1.6519474915440113E-4</v>
      </c>
      <c r="C5367" s="9">
        <f>$E$4*Table154[[#This Row],[Potenza media oraria consumata normalizzata]]</f>
        <v>51.259930662610671</v>
      </c>
    </row>
    <row r="5368" spans="1:3" x14ac:dyDescent="0.3">
      <c r="A5368" s="4">
        <v>43689.583614409719</v>
      </c>
      <c r="B5368">
        <v>1.4485151124657257E-4</v>
      </c>
      <c r="C5368" s="9">
        <f>$E$4*Table154[[#This Row],[Potenza media oraria consumata normalizzata]]</f>
        <v>44.947423939811465</v>
      </c>
    </row>
    <row r="5369" spans="1:3" x14ac:dyDescent="0.3">
      <c r="A5369" s="4">
        <v>43689.625281134257</v>
      </c>
      <c r="B5369">
        <v>1.3826666679814554E-4</v>
      </c>
      <c r="C5369" s="9">
        <f>$E$4*Table154[[#This Row],[Potenza media oraria consumata normalizzata]]</f>
        <v>42.904146707464562</v>
      </c>
    </row>
    <row r="5370" spans="1:3" x14ac:dyDescent="0.3">
      <c r="A5370" s="4">
        <v>43689.666947858794</v>
      </c>
      <c r="B5370">
        <v>1.9774450950459915E-4</v>
      </c>
      <c r="C5370" s="9">
        <f>$E$4*Table154[[#This Row],[Potenza media oraria consumata normalizzata]]</f>
        <v>61.360121299277118</v>
      </c>
    </row>
    <row r="5371" spans="1:3" x14ac:dyDescent="0.3">
      <c r="A5371" s="4">
        <v>43689.708614583331</v>
      </c>
      <c r="B5371">
        <v>2.1758964351135547E-4</v>
      </c>
      <c r="C5371" s="9">
        <f>$E$4*Table154[[#This Row],[Potenza media oraria consumata normalizzata]]</f>
        <v>67.518066381573604</v>
      </c>
    </row>
    <row r="5372" spans="1:3" x14ac:dyDescent="0.3">
      <c r="A5372" s="4">
        <v>43689.750281307868</v>
      </c>
      <c r="B5372">
        <v>3.4576070324089132E-4</v>
      </c>
      <c r="C5372" s="9">
        <f>$E$4*Table154[[#This Row],[Potenza media oraria consumata normalizzata]]</f>
        <v>107.28954621564858</v>
      </c>
    </row>
    <row r="5373" spans="1:3" x14ac:dyDescent="0.3">
      <c r="A5373" s="4">
        <v>43689.791948032405</v>
      </c>
      <c r="B5373">
        <v>2.6576661552526863E-4</v>
      </c>
      <c r="C5373" s="9">
        <f>$E$4*Table154[[#This Row],[Potenza media oraria consumata normalizzata]]</f>
        <v>82.467380797490861</v>
      </c>
    </row>
    <row r="5374" spans="1:3" x14ac:dyDescent="0.3">
      <c r="A5374" s="4">
        <v>43689.833614756943</v>
      </c>
      <c r="B5374">
        <v>1.5663229708088916E-4</v>
      </c>
      <c r="C5374" s="9">
        <f>$E$4*Table154[[#This Row],[Potenza media oraria consumata normalizzata]]</f>
        <v>48.603001784199904</v>
      </c>
    </row>
    <row r="5375" spans="1:3" x14ac:dyDescent="0.3">
      <c r="A5375" s="4">
        <v>43689.87528148148</v>
      </c>
      <c r="B5375">
        <v>1.7157545449821547E-4</v>
      </c>
      <c r="C5375" s="9">
        <f>$E$4*Table154[[#This Row],[Potenza media oraria consumata normalizzata]]</f>
        <v>53.239863530796256</v>
      </c>
    </row>
    <row r="5376" spans="1:3" x14ac:dyDescent="0.3">
      <c r="A5376" s="4">
        <v>43689.916948206017</v>
      </c>
      <c r="B5376">
        <v>1.2364072646012592E-4</v>
      </c>
      <c r="C5376" s="9">
        <f>$E$4*Table154[[#This Row],[Potenza media oraria consumata normalizzata]]</f>
        <v>38.36571742057707</v>
      </c>
    </row>
    <row r="5377" spans="1:3" x14ac:dyDescent="0.3">
      <c r="A5377" s="4">
        <v>43689.958614930554</v>
      </c>
      <c r="B5377">
        <v>1.3234496506364849E-4</v>
      </c>
      <c r="C5377" s="9">
        <f>$E$4*Table154[[#This Row],[Potenza media oraria consumata normalizzata]]</f>
        <v>41.066642659250128</v>
      </c>
    </row>
    <row r="5378" spans="1:3" x14ac:dyDescent="0.3">
      <c r="A5378" s="4">
        <v>43690.000281655091</v>
      </c>
      <c r="B5378">
        <v>1.0544628092228567E-4</v>
      </c>
      <c r="C5378" s="9">
        <f>$E$4*Table154[[#This Row],[Potenza media oraria consumata normalizzata]]</f>
        <v>32.71998097018524</v>
      </c>
    </row>
    <row r="5379" spans="1:3" x14ac:dyDescent="0.3">
      <c r="A5379" s="4">
        <v>43690.041948379629</v>
      </c>
      <c r="B5379">
        <v>9.7251533919824634E-5</v>
      </c>
      <c r="C5379" s="9">
        <f>$E$4*Table154[[#This Row],[Potenza media oraria consumata normalizzata]]</f>
        <v>30.177150975321585</v>
      </c>
    </row>
    <row r="5380" spans="1:3" x14ac:dyDescent="0.3">
      <c r="A5380" s="4">
        <v>43690.083615104166</v>
      </c>
      <c r="B5380">
        <v>8.0034939650973716E-5</v>
      </c>
      <c r="C5380" s="9">
        <f>$E$4*Table154[[#This Row],[Potenza media oraria consumata normalizzata]]</f>
        <v>24.834841773697143</v>
      </c>
    </row>
    <row r="5381" spans="1:3" x14ac:dyDescent="0.3">
      <c r="A5381" s="4">
        <v>43690.125281828703</v>
      </c>
      <c r="B5381">
        <v>9.1985411593424837E-5</v>
      </c>
      <c r="C5381" s="9">
        <f>$E$4*Table154[[#This Row],[Potenza media oraria consumata normalizzata]]</f>
        <v>28.543073217439726</v>
      </c>
    </row>
    <row r="5382" spans="1:3" x14ac:dyDescent="0.3">
      <c r="A5382" s="4">
        <v>43690.16694855324</v>
      </c>
      <c r="B5382">
        <v>1.2772190701481039E-4</v>
      </c>
      <c r="C5382" s="9">
        <f>$E$4*Table154[[#This Row],[Potenza media oraria consumata normalizzata]]</f>
        <v>39.632107746695667</v>
      </c>
    </row>
    <row r="5383" spans="1:3" x14ac:dyDescent="0.3">
      <c r="A5383" s="4">
        <v>43690.208615277777</v>
      </c>
      <c r="B5383">
        <v>1.2564008577454241E-4</v>
      </c>
      <c r="C5383" s="9">
        <f>$E$4*Table154[[#This Row],[Potenza media oraria consumata normalizzata]]</f>
        <v>38.98611861584051</v>
      </c>
    </row>
    <row r="5384" spans="1:3" x14ac:dyDescent="0.3">
      <c r="A5384" s="4">
        <v>43690.250282002315</v>
      </c>
      <c r="B5384">
        <v>1.5469058160174354E-4</v>
      </c>
      <c r="C5384" s="9">
        <f>$E$4*Table154[[#This Row],[Potenza media oraria consumata normalizzata]]</f>
        <v>48.000487471021025</v>
      </c>
    </row>
    <row r="5385" spans="1:3" x14ac:dyDescent="0.3">
      <c r="A5385" s="4">
        <v>43690.291948726852</v>
      </c>
      <c r="B5385">
        <v>1.4711022793543378E-4</v>
      </c>
      <c r="C5385" s="9">
        <f>$E$4*Table154[[#This Row],[Potenza media oraria consumata normalizzata]]</f>
        <v>45.6483037283651</v>
      </c>
    </row>
    <row r="5386" spans="1:3" x14ac:dyDescent="0.3">
      <c r="A5386" s="4">
        <v>43690.333615451389</v>
      </c>
      <c r="B5386">
        <v>1.3367215158598434E-4</v>
      </c>
      <c r="C5386" s="9">
        <f>$E$4*Table154[[#This Row],[Potenza media oraria consumata normalizzata]]</f>
        <v>41.478468637130945</v>
      </c>
    </row>
    <row r="5387" spans="1:3" x14ac:dyDescent="0.3">
      <c r="A5387" s="4">
        <v>43690.375282175926</v>
      </c>
      <c r="B5387">
        <v>1.7230207320556007E-4</v>
      </c>
      <c r="C5387" s="9">
        <f>$E$4*Table154[[#This Row],[Potenza media oraria consumata normalizzata]]</f>
        <v>53.465333315685292</v>
      </c>
    </row>
    <row r="5388" spans="1:3" x14ac:dyDescent="0.3">
      <c r="A5388" s="4">
        <v>43690.416948900463</v>
      </c>
      <c r="B5388">
        <v>1.7829889728144995E-4</v>
      </c>
      <c r="C5388" s="9">
        <f>$E$4*Table154[[#This Row],[Potenza media oraria consumata normalizzata]]</f>
        <v>55.326147826433917</v>
      </c>
    </row>
    <row r="5389" spans="1:3" x14ac:dyDescent="0.3">
      <c r="A5389" s="4">
        <v>43690.458615625001</v>
      </c>
      <c r="B5389">
        <v>1.3884868755728054E-4</v>
      </c>
      <c r="C5389" s="9">
        <f>$E$4*Table154[[#This Row],[Potenza media oraria consumata normalizzata]]</f>
        <v>43.084747749024153</v>
      </c>
    </row>
    <row r="5390" spans="1:3" x14ac:dyDescent="0.3">
      <c r="A5390" s="4">
        <v>43690.500282349538</v>
      </c>
      <c r="B5390">
        <v>2.411435630525734E-4</v>
      </c>
      <c r="C5390" s="9">
        <f>$E$4*Table154[[#This Row],[Potenza media oraria consumata normalizzata]]</f>
        <v>74.826847615213524</v>
      </c>
    </row>
    <row r="5391" spans="1:3" x14ac:dyDescent="0.3">
      <c r="A5391" s="4">
        <v>43690.541949074075</v>
      </c>
      <c r="B5391">
        <v>1.3698317248179588E-4</v>
      </c>
      <c r="C5391" s="9">
        <f>$E$4*Table154[[#This Row],[Potenza media oraria consumata normalizzata]]</f>
        <v>42.505878421101265</v>
      </c>
    </row>
    <row r="5392" spans="1:3" x14ac:dyDescent="0.3">
      <c r="A5392" s="4">
        <v>43690.583615798612</v>
      </c>
      <c r="B5392">
        <v>1.0344488090373343E-4</v>
      </c>
      <c r="C5392" s="9">
        <f>$E$4*Table154[[#This Row],[Potenza media oraria consumata normalizzata]]</f>
        <v>32.098946544428486</v>
      </c>
    </row>
    <row r="5393" spans="1:3" x14ac:dyDescent="0.3">
      <c r="A5393" s="4">
        <v>43690.62528252315</v>
      </c>
      <c r="B5393">
        <v>1.8049446372945602E-4</v>
      </c>
      <c r="C5393" s="9">
        <f>$E$4*Table154[[#This Row],[Potenza media oraria consumata normalizzata]]</f>
        <v>56.007432095250202</v>
      </c>
    </row>
    <row r="5394" spans="1:3" x14ac:dyDescent="0.3">
      <c r="A5394" s="4">
        <v>43690.666949247687</v>
      </c>
      <c r="B5394">
        <v>1.8047980221484955E-4</v>
      </c>
      <c r="C5394" s="9">
        <f>$E$4*Table154[[#This Row],[Potenza media oraria consumata normalizzata]]</f>
        <v>56.002882627267816</v>
      </c>
    </row>
    <row r="5395" spans="1:3" x14ac:dyDescent="0.3">
      <c r="A5395" s="4">
        <v>43690.708615972224</v>
      </c>
      <c r="B5395">
        <v>1.2654764641395784E-4</v>
      </c>
      <c r="C5395" s="9">
        <f>$E$4*Table154[[#This Row],[Potenza media oraria consumata normalizzata]]</f>
        <v>39.267734682251117</v>
      </c>
    </row>
    <row r="5396" spans="1:3" x14ac:dyDescent="0.3">
      <c r="A5396" s="4">
        <v>43690.750282696761</v>
      </c>
      <c r="B5396">
        <v>2.5716896990845081E-4</v>
      </c>
      <c r="C5396" s="9">
        <f>$E$4*Table154[[#This Row],[Potenza media oraria consumata normalizzata]]</f>
        <v>79.79953136259229</v>
      </c>
    </row>
    <row r="5397" spans="1:3" x14ac:dyDescent="0.3">
      <c r="A5397" s="4">
        <v>43690.791949421298</v>
      </c>
      <c r="B5397">
        <v>2.6408176741400175E-4</v>
      </c>
      <c r="C5397" s="9">
        <f>$E$4*Table154[[#This Row],[Potenza media oraria consumata normalizzata]]</f>
        <v>81.94457242856474</v>
      </c>
    </row>
    <row r="5398" spans="1:3" x14ac:dyDescent="0.3">
      <c r="A5398" s="4">
        <v>43690.833616145836</v>
      </c>
      <c r="B5398">
        <v>1.6577321923944504E-4</v>
      </c>
      <c r="C5398" s="9">
        <f>$E$4*Table154[[#This Row],[Potenza media oraria consumata normalizzata]]</f>
        <v>51.439429929999797</v>
      </c>
    </row>
    <row r="5399" spans="1:3" x14ac:dyDescent="0.3">
      <c r="A5399" s="4">
        <v>43690.875282870373</v>
      </c>
      <c r="B5399">
        <v>1.7710380197086096E-4</v>
      </c>
      <c r="C5399" s="9">
        <f>$E$4*Table154[[#This Row],[Potenza media oraria consumata normalizzata]]</f>
        <v>54.955309751558154</v>
      </c>
    </row>
    <row r="5400" spans="1:3" x14ac:dyDescent="0.3">
      <c r="A5400" s="4">
        <v>43690.91694959491</v>
      </c>
      <c r="B5400">
        <v>1.3765024338389267E-4</v>
      </c>
      <c r="C5400" s="9">
        <f>$E$4*Table154[[#This Row],[Potenza media oraria consumata normalizzata]]</f>
        <v>42.712870522021895</v>
      </c>
    </row>
    <row r="5401" spans="1:3" x14ac:dyDescent="0.3">
      <c r="A5401" s="4">
        <v>43690.958616319447</v>
      </c>
      <c r="B5401">
        <v>1.380721589074804E-4</v>
      </c>
      <c r="C5401" s="9">
        <f>$E$4*Table154[[#This Row],[Potenza media oraria consumata normalizzata]]</f>
        <v>42.843790908991167</v>
      </c>
    </row>
    <row r="5402" spans="1:3" x14ac:dyDescent="0.3">
      <c r="A5402" s="4">
        <v>43691.000283043984</v>
      </c>
      <c r="B5402">
        <v>1.0811622489948752E-4</v>
      </c>
      <c r="C5402" s="9">
        <f>$E$4*Table154[[#This Row],[Potenza media oraria consumata normalizzata]]</f>
        <v>33.548464586310978</v>
      </c>
    </row>
    <row r="5403" spans="1:3" x14ac:dyDescent="0.3">
      <c r="A5403" s="4">
        <v>43691.041949768522</v>
      </c>
      <c r="B5403">
        <v>9.7889557371316348E-5</v>
      </c>
      <c r="C5403" s="9">
        <f>$E$4*Table154[[#This Row],[Potenza media oraria consumata normalizzata]]</f>
        <v>30.375129652319462</v>
      </c>
    </row>
    <row r="5404" spans="1:3" x14ac:dyDescent="0.3">
      <c r="A5404" s="4">
        <v>43691.083616493059</v>
      </c>
      <c r="B5404">
        <v>1.1965499118534737E-4</v>
      </c>
      <c r="C5404" s="9">
        <f>$E$4*Table154[[#This Row],[Potenza media oraria consumata normalizzata]]</f>
        <v>37.128943764813286</v>
      </c>
    </row>
    <row r="5405" spans="1:3" x14ac:dyDescent="0.3">
      <c r="A5405" s="4">
        <v>43691.125283217596</v>
      </c>
      <c r="B5405">
        <v>1.0532519245341495E-4</v>
      </c>
      <c r="C5405" s="9">
        <f>$E$4*Table154[[#This Row],[Potenza media oraria consumata normalizzata]]</f>
        <v>32.682407218294657</v>
      </c>
    </row>
    <row r="5406" spans="1:3" x14ac:dyDescent="0.3">
      <c r="A5406" s="4">
        <v>43691.166949942133</v>
      </c>
      <c r="B5406">
        <v>1.3576752107704478E-4</v>
      </c>
      <c r="C5406" s="9">
        <f>$E$4*Table154[[#This Row],[Potenza media oraria consumata normalizzata]]</f>
        <v>42.128661790206998</v>
      </c>
    </row>
    <row r="5407" spans="1:3" x14ac:dyDescent="0.3">
      <c r="A5407" s="4">
        <v>43691.208616666663</v>
      </c>
      <c r="B5407">
        <v>1.7555863977038912E-4</v>
      </c>
      <c r="C5407" s="9">
        <f>$E$4*Table154[[#This Row],[Potenza media oraria consumata normalizzata]]</f>
        <v>54.475845920751745</v>
      </c>
    </row>
    <row r="5408" spans="1:3" x14ac:dyDescent="0.3">
      <c r="A5408" s="4">
        <v>43691.2502833912</v>
      </c>
      <c r="B5408">
        <v>1.8136792531448458E-4</v>
      </c>
      <c r="C5408" s="9">
        <f>$E$4*Table154[[#This Row],[Potenza media oraria consumata normalizzata]]</f>
        <v>56.278467225084569</v>
      </c>
    </row>
    <row r="5409" spans="1:3" x14ac:dyDescent="0.3">
      <c r="A5409" s="4">
        <v>43691.291950115738</v>
      </c>
      <c r="B5409">
        <v>1.5581092582195769E-4</v>
      </c>
      <c r="C5409" s="9">
        <f>$E$4*Table154[[#This Row],[Potenza media oraria consumata normalizzata]]</f>
        <v>48.34813028255347</v>
      </c>
    </row>
    <row r="5410" spans="1:3" x14ac:dyDescent="0.3">
      <c r="A5410" s="4">
        <v>43691.333616840275</v>
      </c>
      <c r="B5410">
        <v>1.8145642542155099E-4</v>
      </c>
      <c r="C5410" s="9">
        <f>$E$4*Table154[[#This Row],[Potenza media oraria consumata normalizzata]]</f>
        <v>56.305928808307272</v>
      </c>
    </row>
    <row r="5411" spans="1:3" x14ac:dyDescent="0.3">
      <c r="A5411" s="4">
        <v>43691.375283564812</v>
      </c>
      <c r="B5411">
        <v>1.6661245373262684E-4</v>
      </c>
      <c r="C5411" s="9">
        <f>$E$4*Table154[[#This Row],[Potenza media oraria consumata normalizzata]]</f>
        <v>51.699844393234109</v>
      </c>
    </row>
    <row r="5412" spans="1:3" x14ac:dyDescent="0.3">
      <c r="A5412" s="4">
        <v>43691.416950289349</v>
      </c>
      <c r="B5412">
        <v>1.548098371126155E-4</v>
      </c>
      <c r="C5412" s="9">
        <f>$E$4*Table154[[#This Row],[Potenza media oraria consumata normalizzata]]</f>
        <v>48.037492456044589</v>
      </c>
    </row>
    <row r="5413" spans="1:3" x14ac:dyDescent="0.3">
      <c r="A5413" s="4">
        <v>43691.458617013886</v>
      </c>
      <c r="B5413">
        <v>2.1772964815144189E-4</v>
      </c>
      <c r="C5413" s="9">
        <f>$E$4*Table154[[#This Row],[Potenza media oraria consumata normalizzata]]</f>
        <v>67.56150982139242</v>
      </c>
    </row>
    <row r="5414" spans="1:3" x14ac:dyDescent="0.3">
      <c r="A5414" s="4">
        <v>43691.500283738424</v>
      </c>
      <c r="B5414">
        <v>1.8991018445180648E-4</v>
      </c>
      <c r="C5414" s="9">
        <f>$E$4*Table154[[#This Row],[Potenza media oraria consumata normalizzata]]</f>
        <v>58.929130235395547</v>
      </c>
    </row>
    <row r="5415" spans="1:3" x14ac:dyDescent="0.3">
      <c r="A5415" s="4">
        <v>43691.541950462961</v>
      </c>
      <c r="B5415">
        <v>1.7917267801167874E-4</v>
      </c>
      <c r="C5415" s="9">
        <f>$E$4*Table154[[#This Row],[Potenza media oraria consumata normalizzata]]</f>
        <v>55.597281987023912</v>
      </c>
    </row>
    <row r="5416" spans="1:3" x14ac:dyDescent="0.3">
      <c r="A5416" s="4">
        <v>43691.583617187498</v>
      </c>
      <c r="B5416">
        <v>1.7864516476116772E-4</v>
      </c>
      <c r="C5416" s="9">
        <f>$E$4*Table154[[#This Row],[Potenza media oraria consumata normalizzata]]</f>
        <v>55.433594625390342</v>
      </c>
    </row>
    <row r="5417" spans="1:3" x14ac:dyDescent="0.3">
      <c r="A5417" s="4">
        <v>43691.625283912035</v>
      </c>
      <c r="B5417">
        <v>1.5018955025025257E-4</v>
      </c>
      <c r="C5417" s="9">
        <f>$E$4*Table154[[#This Row],[Potenza media oraria consumata normalizzata]]</f>
        <v>46.603817442653373</v>
      </c>
    </row>
    <row r="5418" spans="1:3" x14ac:dyDescent="0.3">
      <c r="A5418" s="4">
        <v>43691.666950636572</v>
      </c>
      <c r="B5418">
        <v>2.2624633652340505E-4</v>
      </c>
      <c r="C5418" s="9">
        <f>$E$4*Table154[[#This Row],[Potenza media oraria consumata normalizzata]]</f>
        <v>70.204238223212585</v>
      </c>
    </row>
    <row r="5419" spans="1:3" x14ac:dyDescent="0.3">
      <c r="A5419" s="4">
        <v>43691.70861736111</v>
      </c>
      <c r="B5419">
        <v>2.1029445841213665E-4</v>
      </c>
      <c r="C5419" s="9">
        <f>$E$4*Table154[[#This Row],[Potenza media oraria consumata normalizzata]]</f>
        <v>65.254370445286</v>
      </c>
    </row>
    <row r="5420" spans="1:3" x14ac:dyDescent="0.3">
      <c r="A5420" s="4">
        <v>43691.750284085647</v>
      </c>
      <c r="B5420">
        <v>3.4011368311216044E-4</v>
      </c>
      <c r="C5420" s="9">
        <f>$E$4*Table154[[#This Row],[Potenza media oraria consumata normalizzata]]</f>
        <v>105.53727586970338</v>
      </c>
    </row>
    <row r="5421" spans="1:3" x14ac:dyDescent="0.3">
      <c r="A5421" s="4">
        <v>43691.791950810184</v>
      </c>
      <c r="B5421">
        <v>2.5626593666951532E-4</v>
      </c>
      <c r="C5421" s="9">
        <f>$E$4*Table154[[#This Row],[Potenza media oraria consumata normalizzata]]</f>
        <v>79.519320148550605</v>
      </c>
    </row>
    <row r="5422" spans="1:3" x14ac:dyDescent="0.3">
      <c r="A5422" s="4">
        <v>43691.833617534721</v>
      </c>
      <c r="B5422">
        <v>2.1461658066020166E-4</v>
      </c>
      <c r="C5422" s="9">
        <f>$E$4*Table154[[#This Row],[Potenza media oraria consumata normalizzata]]</f>
        <v>66.595524978860581</v>
      </c>
    </row>
    <row r="5423" spans="1:3" x14ac:dyDescent="0.3">
      <c r="A5423" s="4">
        <v>43691.875284259258</v>
      </c>
      <c r="B5423">
        <v>1.9392732210489716E-4</v>
      </c>
      <c r="C5423" s="9">
        <f>$E$4*Table154[[#This Row],[Potenza media oraria consumata normalizzata]]</f>
        <v>60.175648049149586</v>
      </c>
    </row>
    <row r="5424" spans="1:3" x14ac:dyDescent="0.3">
      <c r="A5424" s="4">
        <v>43691.916950983796</v>
      </c>
      <c r="B5424">
        <v>1.5856173069675342E-4</v>
      </c>
      <c r="C5424" s="9">
        <f>$E$4*Table154[[#This Row],[Potenza media oraria consumata normalizzata]]</f>
        <v>49.201705035202586</v>
      </c>
    </row>
    <row r="5425" spans="1:3" x14ac:dyDescent="0.3">
      <c r="A5425" s="4">
        <v>43691.958617708333</v>
      </c>
      <c r="B5425">
        <v>1.2849043775562302E-4</v>
      </c>
      <c r="C5425" s="9">
        <f>$E$4*Table154[[#This Row],[Potenza media oraria consumata normalizzata]]</f>
        <v>39.87058283556982</v>
      </c>
    </row>
    <row r="5426" spans="1:3" x14ac:dyDescent="0.3">
      <c r="A5426" s="4">
        <v>43692.00028443287</v>
      </c>
      <c r="B5426">
        <v>1.1414487172710447E-4</v>
      </c>
      <c r="C5426" s="9">
        <f>$E$4*Table154[[#This Row],[Potenza media oraria consumata normalizzata]]</f>
        <v>35.419153696920517</v>
      </c>
    </row>
    <row r="5427" spans="1:3" x14ac:dyDescent="0.3">
      <c r="A5427" s="4">
        <v>43692.041951157407</v>
      </c>
      <c r="B5427">
        <v>1.0471716408792663E-4</v>
      </c>
      <c r="C5427" s="9">
        <f>$E$4*Table154[[#This Row],[Potenza media oraria consumata normalizzata]]</f>
        <v>32.493736016483631</v>
      </c>
    </row>
    <row r="5428" spans="1:3" x14ac:dyDescent="0.3">
      <c r="A5428" s="4">
        <v>43692.083617881945</v>
      </c>
      <c r="B5428">
        <v>8.4308076981271313E-5</v>
      </c>
      <c r="C5428" s="9">
        <f>$E$4*Table154[[#This Row],[Potenza media oraria consumata normalizzata]]</f>
        <v>26.160796287288488</v>
      </c>
    </row>
    <row r="5429" spans="1:3" x14ac:dyDescent="0.3">
      <c r="A5429" s="4">
        <v>43692.125284606482</v>
      </c>
      <c r="B5429">
        <v>1.0822342408176184E-4</v>
      </c>
      <c r="C5429" s="9">
        <f>$E$4*Table154[[#This Row],[Potenza media oraria consumata normalizzata]]</f>
        <v>33.581728492570697</v>
      </c>
    </row>
    <row r="5430" spans="1:3" x14ac:dyDescent="0.3">
      <c r="A5430" s="4">
        <v>43692.166951331019</v>
      </c>
      <c r="B5430">
        <v>1.4896905575463687E-4</v>
      </c>
      <c r="C5430" s="9">
        <f>$E$4*Table154[[#This Row],[Potenza media oraria consumata normalizzata]]</f>
        <v>46.22509800066382</v>
      </c>
    </row>
    <row r="5431" spans="1:3" x14ac:dyDescent="0.3">
      <c r="A5431" s="4">
        <v>43692.208618055556</v>
      </c>
      <c r="B5431">
        <v>1.6497190924139103E-4</v>
      </c>
      <c r="C5431" s="9">
        <f>$E$4*Table154[[#This Row],[Potenza media oraria consumata normalizzata]]</f>
        <v>51.190783437603635</v>
      </c>
    </row>
    <row r="5432" spans="1:3" x14ac:dyDescent="0.3">
      <c r="A5432" s="4">
        <v>43692.250284780093</v>
      </c>
      <c r="B5432">
        <v>1.5054807787509623E-4</v>
      </c>
      <c r="C5432" s="9">
        <f>$E$4*Table154[[#This Row],[Potenza media oraria consumata normalizzata]]</f>
        <v>46.715068564642358</v>
      </c>
    </row>
    <row r="5433" spans="1:3" x14ac:dyDescent="0.3">
      <c r="A5433" s="4">
        <v>43692.291951504631</v>
      </c>
      <c r="B5433">
        <v>1.4473777088562487E-4</v>
      </c>
      <c r="C5433" s="9">
        <f>$E$4*Table154[[#This Row],[Potenza media oraria consumata normalizzata]]</f>
        <v>44.912130305809399</v>
      </c>
    </row>
    <row r="5434" spans="1:3" x14ac:dyDescent="0.3">
      <c r="A5434" s="4">
        <v>43692.333618229168</v>
      </c>
      <c r="B5434">
        <v>1.8662541302226772E-4</v>
      </c>
      <c r="C5434" s="9">
        <f>$E$4*Table154[[#This Row],[Potenza media oraria consumata normalizzata]]</f>
        <v>57.909865660809672</v>
      </c>
    </row>
    <row r="5435" spans="1:3" x14ac:dyDescent="0.3">
      <c r="A5435" s="4">
        <v>43692.375284953705</v>
      </c>
      <c r="B5435">
        <v>2.0603493047572366E-4</v>
      </c>
      <c r="C5435" s="9">
        <f>$E$4*Table154[[#This Row],[Potenza media oraria consumata normalizzata]]</f>
        <v>63.932638926617052</v>
      </c>
    </row>
    <row r="5436" spans="1:3" x14ac:dyDescent="0.3">
      <c r="A5436" s="4">
        <v>43692.416951678242</v>
      </c>
      <c r="B5436">
        <v>1.9473018591217986E-4</v>
      </c>
      <c r="C5436" s="9">
        <f>$E$4*Table154[[#This Row],[Potenza media oraria consumata normalizzata]]</f>
        <v>60.424776688549407</v>
      </c>
    </row>
    <row r="5437" spans="1:3" x14ac:dyDescent="0.3">
      <c r="A5437" s="4">
        <v>43692.458618402779</v>
      </c>
      <c r="B5437">
        <v>1.7802247697486164E-4</v>
      </c>
      <c r="C5437" s="9">
        <f>$E$4*Table154[[#This Row],[Potenza media oraria consumata normalizzata]]</f>
        <v>55.240374605299564</v>
      </c>
    </row>
    <row r="5438" spans="1:3" x14ac:dyDescent="0.3">
      <c r="A5438" s="4">
        <v>43692.500285127317</v>
      </c>
      <c r="B5438">
        <v>2.5253074716266669E-4</v>
      </c>
      <c r="C5438" s="9">
        <f>$E$4*Table154[[#This Row],[Potenza media oraria consumata normalizzata]]</f>
        <v>78.360290844575474</v>
      </c>
    </row>
    <row r="5439" spans="1:3" x14ac:dyDescent="0.3">
      <c r="A5439" s="4">
        <v>43692.541951851854</v>
      </c>
      <c r="B5439">
        <v>1.6246476253893954E-4</v>
      </c>
      <c r="C5439" s="9">
        <f>$E$4*Table154[[#This Row],[Potenza media oraria consumata normalizzata]]</f>
        <v>50.412815815832936</v>
      </c>
    </row>
    <row r="5440" spans="1:3" x14ac:dyDescent="0.3">
      <c r="A5440" s="4">
        <v>43692.583618576391</v>
      </c>
      <c r="B5440">
        <v>1.5736425716663007E-4</v>
      </c>
      <c r="C5440" s="9">
        <f>$E$4*Table154[[#This Row],[Potenza media oraria consumata normalizzata]]</f>
        <v>48.830128998805307</v>
      </c>
    </row>
    <row r="5441" spans="1:3" x14ac:dyDescent="0.3">
      <c r="A5441" s="4">
        <v>43692.625285300928</v>
      </c>
      <c r="B5441">
        <v>1.7234215143529686E-4</v>
      </c>
      <c r="C5441" s="9">
        <f>$E$4*Table154[[#This Row],[Potenza media oraria consumata normalizzata]]</f>
        <v>53.477769590372617</v>
      </c>
    </row>
    <row r="5442" spans="1:3" x14ac:dyDescent="0.3">
      <c r="A5442" s="4">
        <v>43692.666952025465</v>
      </c>
      <c r="B5442">
        <v>1.7134034014288125E-4</v>
      </c>
      <c r="C5442" s="9">
        <f>$E$4*Table154[[#This Row],[Potenza media oraria consumata normalizzata]]</f>
        <v>53.166907546336056</v>
      </c>
    </row>
    <row r="5443" spans="1:3" x14ac:dyDescent="0.3">
      <c r="A5443" s="4">
        <v>43692.708618750003</v>
      </c>
      <c r="B5443">
        <v>2.6779312772652825E-4</v>
      </c>
      <c r="C5443" s="9">
        <f>$E$4*Table154[[#This Row],[Potenza media oraria consumata normalizzata]]</f>
        <v>83.096207533541715</v>
      </c>
    </row>
    <row r="5444" spans="1:3" x14ac:dyDescent="0.3">
      <c r="A5444" s="4">
        <v>43692.75028547454</v>
      </c>
      <c r="B5444">
        <v>1.9332337661140056E-4</v>
      </c>
      <c r="C5444" s="9">
        <f>$E$4*Table154[[#This Row],[Potenza media oraria consumata normalizzata]]</f>
        <v>59.988243762517591</v>
      </c>
    </row>
    <row r="5445" spans="1:3" x14ac:dyDescent="0.3">
      <c r="A5445" s="4">
        <v>43692.791952199077</v>
      </c>
      <c r="B5445">
        <v>2.5546669726133573E-4</v>
      </c>
      <c r="C5445" s="9">
        <f>$E$4*Table154[[#This Row],[Potenza media oraria consumata normalizzata]]</f>
        <v>79.27131616019247</v>
      </c>
    </row>
    <row r="5446" spans="1:3" x14ac:dyDescent="0.3">
      <c r="A5446" s="4">
        <v>43692.833618923614</v>
      </c>
      <c r="B5446">
        <v>1.5284688973363168E-4</v>
      </c>
      <c r="C5446" s="9">
        <f>$E$4*Table154[[#This Row],[Potenza media oraria consumata normalizzata]]</f>
        <v>47.428389884345911</v>
      </c>
    </row>
    <row r="5447" spans="1:3" x14ac:dyDescent="0.3">
      <c r="A5447" s="4">
        <v>43692.875285648151</v>
      </c>
      <c r="B5447">
        <v>2.0175538708817555E-4</v>
      </c>
      <c r="C5447" s="9">
        <f>$E$4*Table154[[#This Row],[Potenza media oraria consumata normalizzata]]</f>
        <v>62.604696613460874</v>
      </c>
    </row>
    <row r="5448" spans="1:3" x14ac:dyDescent="0.3">
      <c r="A5448" s="4">
        <v>43692.916952372689</v>
      </c>
      <c r="B5448">
        <v>1.3609281060159492E-4</v>
      </c>
      <c r="C5448" s="9">
        <f>$E$4*Table154[[#This Row],[Potenza media oraria consumata normalizzata]]</f>
        <v>42.229599129674902</v>
      </c>
    </row>
    <row r="5449" spans="1:3" x14ac:dyDescent="0.3">
      <c r="A5449" s="4">
        <v>43692.958619097219</v>
      </c>
      <c r="B5449">
        <v>1.3398585064975402E-4</v>
      </c>
      <c r="C5449" s="9">
        <f>$E$4*Table154[[#This Row],[Potenza media oraria consumata normalizzata]]</f>
        <v>41.575809456618671</v>
      </c>
    </row>
    <row r="5450" spans="1:3" x14ac:dyDescent="0.3">
      <c r="A5450" s="4">
        <v>43693.000285821756</v>
      </c>
      <c r="B5450">
        <v>1.1211342555043707E-4</v>
      </c>
      <c r="C5450" s="9">
        <f>$E$4*Table154[[#This Row],[Potenza media oraria consumata normalizzata]]</f>
        <v>34.788795948300624</v>
      </c>
    </row>
    <row r="5451" spans="1:3" x14ac:dyDescent="0.3">
      <c r="A5451" s="4">
        <v>43693.041952546293</v>
      </c>
      <c r="B5451">
        <v>1.1374242826770224E-4</v>
      </c>
      <c r="C5451" s="9">
        <f>$E$4*Table154[[#This Row],[Potenza media oraria consumata normalizzata]]</f>
        <v>35.294275491468007</v>
      </c>
    </row>
    <row r="5452" spans="1:3" x14ac:dyDescent="0.3">
      <c r="A5452" s="4">
        <v>43693.08361927083</v>
      </c>
      <c r="B5452">
        <v>1.0383449270053041E-4</v>
      </c>
      <c r="C5452" s="9">
        <f>$E$4*Table154[[#This Row],[Potenza media oraria consumata normalizzata]]</f>
        <v>32.219843084974585</v>
      </c>
    </row>
    <row r="5453" spans="1:3" x14ac:dyDescent="0.3">
      <c r="A5453" s="4">
        <v>43693.125285995367</v>
      </c>
      <c r="B5453">
        <v>8.4230330804980602E-5</v>
      </c>
      <c r="C5453" s="9">
        <f>$E$4*Table154[[#This Row],[Potenza media oraria consumata normalizzata]]</f>
        <v>26.13667164878548</v>
      </c>
    </row>
    <row r="5454" spans="1:3" x14ac:dyDescent="0.3">
      <c r="A5454" s="4">
        <v>43693.166952719905</v>
      </c>
      <c r="B5454">
        <v>1.0707690473158356E-4</v>
      </c>
      <c r="C5454" s="9">
        <f>$E$4*Table154[[#This Row],[Potenza media oraria consumata normalizzata]]</f>
        <v>33.22596353821038</v>
      </c>
    </row>
    <row r="5455" spans="1:3" x14ac:dyDescent="0.3">
      <c r="A5455" s="4">
        <v>43693.208619444442</v>
      </c>
      <c r="B5455">
        <v>1.5313029522325095E-4</v>
      </c>
      <c r="C5455" s="9">
        <f>$E$4*Table154[[#This Row],[Potenza media oraria consumata normalizzata]]</f>
        <v>47.516330607774769</v>
      </c>
    </row>
    <row r="5456" spans="1:3" x14ac:dyDescent="0.3">
      <c r="A5456" s="4">
        <v>43693.250286168979</v>
      </c>
      <c r="B5456">
        <v>1.5325449082098725E-4</v>
      </c>
      <c r="C5456" s="9">
        <f>$E$4*Table154[[#This Row],[Potenza media oraria consumata normalizzata]]</f>
        <v>47.554868501752345</v>
      </c>
    </row>
    <row r="5457" spans="1:3" x14ac:dyDescent="0.3">
      <c r="A5457" s="4">
        <v>43693.291952893516</v>
      </c>
      <c r="B5457">
        <v>1.8335024746166228E-4</v>
      </c>
      <c r="C5457" s="9">
        <f>$E$4*Table154[[#This Row],[Potenza media oraria consumata normalizzata]]</f>
        <v>56.89358178735381</v>
      </c>
    </row>
    <row r="5458" spans="1:3" x14ac:dyDescent="0.3">
      <c r="A5458" s="4">
        <v>43693.333619618053</v>
      </c>
      <c r="B5458">
        <v>1.5645332468341823E-4</v>
      </c>
      <c r="C5458" s="9">
        <f>$E$4*Table154[[#This Row],[Potenza media oraria consumata normalizzata]]</f>
        <v>48.547466649264678</v>
      </c>
    </row>
    <row r="5459" spans="1:3" x14ac:dyDescent="0.3">
      <c r="A5459" s="4">
        <v>43693.375286342591</v>
      </c>
      <c r="B5459">
        <v>1.4308402891563876E-4</v>
      </c>
      <c r="C5459" s="9">
        <f>$E$4*Table154[[#This Row],[Potenza media oraria consumata normalizzata]]</f>
        <v>44.398974172522706</v>
      </c>
    </row>
    <row r="5460" spans="1:3" x14ac:dyDescent="0.3">
      <c r="A5460" s="4">
        <v>43693.416953067128</v>
      </c>
      <c r="B5460">
        <v>1.4036617355229117E-4</v>
      </c>
      <c r="C5460" s="9">
        <f>$E$4*Table154[[#This Row],[Potenza media oraria consumata normalizzata]]</f>
        <v>43.555623653275951</v>
      </c>
    </row>
    <row r="5461" spans="1:3" x14ac:dyDescent="0.3">
      <c r="A5461" s="4">
        <v>43693.458619791665</v>
      </c>
      <c r="B5461">
        <v>1.7088816925298558E-4</v>
      </c>
      <c r="C5461" s="9">
        <f>$E$4*Table154[[#This Row],[Potenza media oraria consumata normalizzata]]</f>
        <v>53.026598919201426</v>
      </c>
    </row>
    <row r="5462" spans="1:3" x14ac:dyDescent="0.3">
      <c r="A5462" s="4">
        <v>43693.500286516202</v>
      </c>
      <c r="B5462">
        <v>1.6697940500568745E-4</v>
      </c>
      <c r="C5462" s="9">
        <f>$E$4*Table154[[#This Row],[Potenza media oraria consumata normalizzata]]</f>
        <v>51.813709373264814</v>
      </c>
    </row>
    <row r="5463" spans="1:3" x14ac:dyDescent="0.3">
      <c r="A5463" s="4">
        <v>43693.54195324074</v>
      </c>
      <c r="B5463">
        <v>1.5293058305641409E-4</v>
      </c>
      <c r="C5463" s="9">
        <f>$E$4*Table154[[#This Row],[Potenza media oraria consumata normalizzata]]</f>
        <v>47.454359922405295</v>
      </c>
    </row>
    <row r="5464" spans="1:3" x14ac:dyDescent="0.3">
      <c r="A5464" s="4">
        <v>43693.583619965277</v>
      </c>
      <c r="B5464">
        <v>1.6163572076145872E-4</v>
      </c>
      <c r="C5464" s="9">
        <f>$E$4*Table154[[#This Row],[Potenza media oraria consumata normalizzata]]</f>
        <v>50.15556415228064</v>
      </c>
    </row>
    <row r="5465" spans="1:3" x14ac:dyDescent="0.3">
      <c r="A5465" s="4">
        <v>43693.625286689814</v>
      </c>
      <c r="B5465">
        <v>1.7689022308821288E-4</v>
      </c>
      <c r="C5465" s="9">
        <f>$E$4*Table154[[#This Row],[Potenza media oraria consumata normalizzata]]</f>
        <v>54.889036224272459</v>
      </c>
    </row>
    <row r="5466" spans="1:3" x14ac:dyDescent="0.3">
      <c r="A5466" s="4">
        <v>43693.666953414351</v>
      </c>
      <c r="B5466">
        <v>2.1415829327107289E-4</v>
      </c>
      <c r="C5466" s="9">
        <f>$E$4*Table154[[#This Row],[Potenza media oraria consumata normalizzata]]</f>
        <v>66.45331840201392</v>
      </c>
    </row>
    <row r="5467" spans="1:3" x14ac:dyDescent="0.3">
      <c r="A5467" s="4">
        <v>43693.708620138888</v>
      </c>
      <c r="B5467">
        <v>2.0972832293059959E-4</v>
      </c>
      <c r="C5467" s="9">
        <f>$E$4*Table154[[#This Row],[Potenza media oraria consumata normalizzata]]</f>
        <v>65.078698605365048</v>
      </c>
    </row>
    <row r="5468" spans="1:3" x14ac:dyDescent="0.3">
      <c r="A5468" s="4">
        <v>43693.750286863426</v>
      </c>
      <c r="B5468">
        <v>2.8759746193710115E-4</v>
      </c>
      <c r="C5468" s="9">
        <f>$E$4*Table154[[#This Row],[Potenza media oraria consumata normalizzata]]</f>
        <v>89.241492439082492</v>
      </c>
    </row>
    <row r="5469" spans="1:3" x14ac:dyDescent="0.3">
      <c r="A5469" s="4">
        <v>43693.791953587963</v>
      </c>
      <c r="B5469">
        <v>2.2922723619118088E-4</v>
      </c>
      <c r="C5469" s="9">
        <f>$E$4*Table154[[#This Row],[Potenza media oraria consumata normalizzata]]</f>
        <v>71.12921139012343</v>
      </c>
    </row>
    <row r="5470" spans="1:3" x14ac:dyDescent="0.3">
      <c r="A5470" s="4">
        <v>43693.8336203125</v>
      </c>
      <c r="B5470">
        <v>1.9186450960900539E-4</v>
      </c>
      <c r="C5470" s="9">
        <f>$E$4*Table154[[#This Row],[Potenza media oraria consumata normalizzata]]</f>
        <v>59.535557331674376</v>
      </c>
    </row>
    <row r="5471" spans="1:3" x14ac:dyDescent="0.3">
      <c r="A5471" s="4">
        <v>43693.875287037037</v>
      </c>
      <c r="B5471">
        <v>2.0936444567272639E-4</v>
      </c>
      <c r="C5471" s="9">
        <f>$E$4*Table154[[#This Row],[Potenza media oraria consumata normalizzata]]</f>
        <v>64.965787492247003</v>
      </c>
    </row>
    <row r="5472" spans="1:3" x14ac:dyDescent="0.3">
      <c r="A5472" s="4">
        <v>43693.916953761574</v>
      </c>
      <c r="B5472">
        <v>1.641114532617911E-4</v>
      </c>
      <c r="C5472" s="9">
        <f>$E$4*Table154[[#This Row],[Potenza media oraria consumata normalizzata]]</f>
        <v>50.923783947133778</v>
      </c>
    </row>
    <row r="5473" spans="1:3" x14ac:dyDescent="0.3">
      <c r="A5473" s="4">
        <v>43693.958620486112</v>
      </c>
      <c r="B5473">
        <v>1.2956607879298007E-4</v>
      </c>
      <c r="C5473" s="9">
        <f>$E$4*Table154[[#This Row],[Potenza media oraria consumata normalizzata]]</f>
        <v>40.204354249461716</v>
      </c>
    </row>
    <row r="5474" spans="1:3" x14ac:dyDescent="0.3">
      <c r="A5474" s="4">
        <v>43694.000287210649</v>
      </c>
      <c r="B5474">
        <v>1.2039576021927555E-4</v>
      </c>
      <c r="C5474" s="9">
        <f>$E$4*Table154[[#This Row],[Potenza media oraria consumata normalizzata]]</f>
        <v>37.358804396041201</v>
      </c>
    </row>
    <row r="5475" spans="1:3" x14ac:dyDescent="0.3">
      <c r="A5475" s="4">
        <v>43694.041953935186</v>
      </c>
      <c r="B5475">
        <v>9.3845881176423597E-5</v>
      </c>
      <c r="C5475" s="9">
        <f>$E$4*Table154[[#This Row],[Potenza media oraria consumata normalizzata]]</f>
        <v>29.120376929044241</v>
      </c>
    </row>
    <row r="5476" spans="1:3" x14ac:dyDescent="0.3">
      <c r="A5476" s="4">
        <v>43694.083620659723</v>
      </c>
      <c r="B5476">
        <v>9.3938163135831308E-5</v>
      </c>
      <c r="C5476" s="9">
        <f>$E$4*Table154[[#This Row],[Potenza media oraria consumata normalizzata]]</f>
        <v>29.149012021048456</v>
      </c>
    </row>
    <row r="5477" spans="1:3" x14ac:dyDescent="0.3">
      <c r="A5477" s="4">
        <v>43694.12528738426</v>
      </c>
      <c r="B5477">
        <v>1.1435312998119261E-4</v>
      </c>
      <c r="C5477" s="9">
        <f>$E$4*Table154[[#This Row],[Potenza media oraria consumata normalizzata]]</f>
        <v>35.483776233164065</v>
      </c>
    </row>
    <row r="5478" spans="1:3" x14ac:dyDescent="0.3">
      <c r="A5478" s="4">
        <v>43694.166954108798</v>
      </c>
      <c r="B5478">
        <v>9.6263128811391007E-5</v>
      </c>
      <c r="C5478" s="9">
        <f>$E$4*Table154[[#This Row],[Potenza media oraria consumata normalizzata]]</f>
        <v>29.870448870174631</v>
      </c>
    </row>
    <row r="5479" spans="1:3" x14ac:dyDescent="0.3">
      <c r="A5479" s="4">
        <v>43694.208620833335</v>
      </c>
      <c r="B5479">
        <v>1.3724689691461378E-4</v>
      </c>
      <c r="C5479" s="9">
        <f>$E$4*Table154[[#This Row],[Potenza media oraria consumata normalizzata]]</f>
        <v>42.587712112604656</v>
      </c>
    </row>
    <row r="5480" spans="1:3" x14ac:dyDescent="0.3">
      <c r="A5480" s="4">
        <v>43694.250287557872</v>
      </c>
      <c r="B5480">
        <v>2.0117615023599491E-4</v>
      </c>
      <c r="C5480" s="9">
        <f>$E$4*Table154[[#This Row],[Potenza media oraria consumata normalizzata]]</f>
        <v>62.424959418229221</v>
      </c>
    </row>
    <row r="5481" spans="1:3" x14ac:dyDescent="0.3">
      <c r="A5481" s="4">
        <v>43694.291954282409</v>
      </c>
      <c r="B5481">
        <v>1.8288393110732409E-4</v>
      </c>
      <c r="C5481" s="9">
        <f>$E$4*Table154[[#This Row],[Potenza media oraria consumata normalizzata]]</f>
        <v>56.748883822602664</v>
      </c>
    </row>
    <row r="5482" spans="1:3" x14ac:dyDescent="0.3">
      <c r="A5482" s="4">
        <v>43694.333621006946</v>
      </c>
      <c r="B5482">
        <v>1.5125912151802987E-4</v>
      </c>
      <c r="C5482" s="9">
        <f>$E$4*Table154[[#This Row],[Potenza media oraria consumata normalizzata]]</f>
        <v>46.935705407044672</v>
      </c>
    </row>
    <row r="5483" spans="1:3" x14ac:dyDescent="0.3">
      <c r="A5483" s="4">
        <v>43694.375287731484</v>
      </c>
      <c r="B5483">
        <v>1.9420863349301818E-4</v>
      </c>
      <c r="C5483" s="9">
        <f>$E$4*Table154[[#This Row],[Potenza media oraria consumata normalizzata]]</f>
        <v>60.262938972883539</v>
      </c>
    </row>
    <row r="5484" spans="1:3" x14ac:dyDescent="0.3">
      <c r="A5484" s="4">
        <v>43694.416954456021</v>
      </c>
      <c r="B5484">
        <v>1.9279416799568999E-4</v>
      </c>
      <c r="C5484" s="9">
        <f>$E$4*Table154[[#This Row],[Potenza media oraria consumata normalizzata]]</f>
        <v>59.824030329062602</v>
      </c>
    </row>
    <row r="5485" spans="1:3" x14ac:dyDescent="0.3">
      <c r="A5485" s="4">
        <v>43694.458621180558</v>
      </c>
      <c r="B5485">
        <v>1.6397688886266528E-4</v>
      </c>
      <c r="C5485" s="9">
        <f>$E$4*Table154[[#This Row],[Potenza media oraria consumata normalizzata]]</f>
        <v>50.882028614085037</v>
      </c>
    </row>
    <row r="5486" spans="1:3" x14ac:dyDescent="0.3">
      <c r="A5486" s="4">
        <v>43694.500287905095</v>
      </c>
      <c r="B5486">
        <v>2.1032250906291526E-4</v>
      </c>
      <c r="C5486" s="9">
        <f>$E$4*Table154[[#This Row],[Potenza media oraria consumata normalizzata]]</f>
        <v>65.263074562222599</v>
      </c>
    </row>
    <row r="5487" spans="1:3" x14ac:dyDescent="0.3">
      <c r="A5487" s="4">
        <v>43694.541954629633</v>
      </c>
      <c r="B5487">
        <v>2.3155311170298005E-4</v>
      </c>
      <c r="C5487" s="9">
        <f>$E$4*Table154[[#This Row],[Potenza media oraria consumata normalizzata]]</f>
        <v>71.850930561434708</v>
      </c>
    </row>
    <row r="5488" spans="1:3" x14ac:dyDescent="0.3">
      <c r="A5488" s="4">
        <v>43694.58362135417</v>
      </c>
      <c r="B5488">
        <v>1.8754298728770701E-4</v>
      </c>
      <c r="C5488" s="9">
        <f>$E$4*Table154[[#This Row],[Potenza media oraria consumata normalizzata]]</f>
        <v>58.194588955375487</v>
      </c>
    </row>
    <row r="5489" spans="1:3" x14ac:dyDescent="0.3">
      <c r="A5489" s="4">
        <v>43694.625288078707</v>
      </c>
      <c r="B5489">
        <v>1.6926274879460647E-4</v>
      </c>
      <c r="C5489" s="9">
        <f>$E$4*Table154[[#This Row],[Potenza media oraria consumata normalizzata]]</f>
        <v>52.522230950966389</v>
      </c>
    </row>
    <row r="5490" spans="1:3" x14ac:dyDescent="0.3">
      <c r="A5490" s="4">
        <v>43694.666954803244</v>
      </c>
      <c r="B5490">
        <v>1.7860133758704517E-4</v>
      </c>
      <c r="C5490" s="9">
        <f>$E$4*Table154[[#This Row],[Potenza media oraria consumata normalizzata]]</f>
        <v>55.419995053260116</v>
      </c>
    </row>
    <row r="5491" spans="1:3" x14ac:dyDescent="0.3">
      <c r="A5491" s="4">
        <v>43694.708621527781</v>
      </c>
      <c r="B5491">
        <v>1.7210209912899918E-4</v>
      </c>
      <c r="C5491" s="9">
        <f>$E$4*Table154[[#This Row],[Potenza media oraria consumata normalizzata]]</f>
        <v>53.403281359728446</v>
      </c>
    </row>
    <row r="5492" spans="1:3" x14ac:dyDescent="0.3">
      <c r="A5492" s="4">
        <v>43694.750288252311</v>
      </c>
      <c r="B5492">
        <v>3.3421768458076582E-4</v>
      </c>
      <c r="C5492" s="9">
        <f>$E$4*Table154[[#This Row],[Potenza media oraria consumata normalizzata]]</f>
        <v>103.70774752541163</v>
      </c>
    </row>
    <row r="5493" spans="1:3" x14ac:dyDescent="0.3">
      <c r="A5493" s="4">
        <v>43694.791954976849</v>
      </c>
      <c r="B5493">
        <v>2.270676698221524E-4</v>
      </c>
      <c r="C5493" s="9">
        <f>$E$4*Table154[[#This Row],[Potenza media oraria consumata normalizzata]]</f>
        <v>70.459097945813895</v>
      </c>
    </row>
    <row r="5494" spans="1:3" x14ac:dyDescent="0.3">
      <c r="A5494" s="4">
        <v>43694.833621701386</v>
      </c>
      <c r="B5494">
        <v>1.92218839164262E-4</v>
      </c>
      <c r="C5494" s="9">
        <f>$E$4*Table154[[#This Row],[Potenza media oraria consumata normalizzata]]</f>
        <v>59.645505792670498</v>
      </c>
    </row>
    <row r="5495" spans="1:3" x14ac:dyDescent="0.3">
      <c r="A5495" s="4">
        <v>43694.875288425923</v>
      </c>
      <c r="B5495">
        <v>1.8891513345127681E-4</v>
      </c>
      <c r="C5495" s="9">
        <f>$E$4*Table154[[#This Row],[Potenza media oraria consumata normalizzata]]</f>
        <v>58.620365909931195</v>
      </c>
    </row>
    <row r="5496" spans="1:3" x14ac:dyDescent="0.3">
      <c r="A5496" s="4">
        <v>43694.91695515046</v>
      </c>
      <c r="B5496">
        <v>1.7096605165620323E-4</v>
      </c>
      <c r="C5496" s="9">
        <f>$E$4*Table154[[#This Row],[Potenza media oraria consumata normalizzata]]</f>
        <v>53.050765828919864</v>
      </c>
    </row>
    <row r="5497" spans="1:3" x14ac:dyDescent="0.3">
      <c r="A5497" s="4">
        <v>43694.958621874997</v>
      </c>
      <c r="B5497">
        <v>1.2728972807872575E-4</v>
      </c>
      <c r="C5497" s="9">
        <f>$E$4*Table154[[#This Row],[Potenza media oraria consumata normalizzata]]</f>
        <v>39.498002622828601</v>
      </c>
    </row>
    <row r="5498" spans="1:3" x14ac:dyDescent="0.3">
      <c r="A5498" s="4">
        <v>43695.000288599535</v>
      </c>
      <c r="B5498">
        <v>1.2929971268095026E-4</v>
      </c>
      <c r="C5498" s="9">
        <f>$E$4*Table154[[#This Row],[Potenza media oraria consumata normalizzata]]</f>
        <v>40.121700844898868</v>
      </c>
    </row>
    <row r="5499" spans="1:3" x14ac:dyDescent="0.3">
      <c r="A5499" s="4">
        <v>43695.041955324072</v>
      </c>
      <c r="B5499">
        <v>1.2325483418660442E-4</v>
      </c>
      <c r="C5499" s="9">
        <f>$E$4*Table154[[#This Row],[Potenza media oraria consumata normalizzata]]</f>
        <v>38.245975048103354</v>
      </c>
    </row>
    <row r="5500" spans="1:3" x14ac:dyDescent="0.3">
      <c r="A5500" s="4">
        <v>43695.083622048609</v>
      </c>
      <c r="B5500">
        <v>1.0613758026910389E-4</v>
      </c>
      <c r="C5500" s="9">
        <f>$E$4*Table154[[#This Row],[Potenza media oraria consumata normalizzata]]</f>
        <v>32.93449115750294</v>
      </c>
    </row>
    <row r="5501" spans="1:3" x14ac:dyDescent="0.3">
      <c r="A5501" s="4">
        <v>43695.125288773146</v>
      </c>
      <c r="B5501">
        <v>1.0871648909784609E-4</v>
      </c>
      <c r="C5501" s="9">
        <f>$E$4*Table154[[#This Row],[Potenza media oraria consumata normalizzata]]</f>
        <v>33.734726567061642</v>
      </c>
    </row>
    <row r="5502" spans="1:3" x14ac:dyDescent="0.3">
      <c r="A5502" s="4">
        <v>43695.166955497683</v>
      </c>
      <c r="B5502">
        <v>1.6156079544368913E-4</v>
      </c>
      <c r="C5502" s="9">
        <f>$E$4*Table154[[#This Row],[Potenza media oraria consumata normalizzata]]</f>
        <v>50.132314826176739</v>
      </c>
    </row>
    <row r="5503" spans="1:3" x14ac:dyDescent="0.3">
      <c r="A5503" s="4">
        <v>43695.208622222221</v>
      </c>
      <c r="B5503">
        <v>1.4213349541997034E-4</v>
      </c>
      <c r="C5503" s="9">
        <f>$E$4*Table154[[#This Row],[Potenza media oraria consumata normalizzata]]</f>
        <v>44.104023628816797</v>
      </c>
    </row>
    <row r="5504" spans="1:3" x14ac:dyDescent="0.3">
      <c r="A5504" s="4">
        <v>43695.250288946758</v>
      </c>
      <c r="B5504">
        <v>1.9277959739497801E-4</v>
      </c>
      <c r="C5504" s="9">
        <f>$E$4*Table154[[#This Row],[Potenza media oraria consumata normalizzata]]</f>
        <v>59.819509071661678</v>
      </c>
    </row>
    <row r="5505" spans="1:3" x14ac:dyDescent="0.3">
      <c r="A5505" s="4">
        <v>43695.291955671295</v>
      </c>
      <c r="B5505">
        <v>1.418097286024925E-4</v>
      </c>
      <c r="C5505" s="9">
        <f>$E$4*Table154[[#This Row],[Potenza media oraria consumata normalizzata]]</f>
        <v>44.003558785353427</v>
      </c>
    </row>
    <row r="5506" spans="1:3" x14ac:dyDescent="0.3">
      <c r="A5506" s="4">
        <v>43695.333622395832</v>
      </c>
      <c r="B5506">
        <v>1.7232660469978657E-4</v>
      </c>
      <c r="C5506" s="9">
        <f>$E$4*Table154[[#This Row],[Potenza media oraria consumata normalizzata]]</f>
        <v>53.472945438343771</v>
      </c>
    </row>
    <row r="5507" spans="1:3" x14ac:dyDescent="0.3">
      <c r="A5507" s="4">
        <v>43695.375289120369</v>
      </c>
      <c r="B5507">
        <v>1.518169957663416E-4</v>
      </c>
      <c r="C5507" s="9">
        <f>$E$4*Table154[[#This Row],[Potenza media oraria consumata normalizzata]]</f>
        <v>47.108813786295798</v>
      </c>
    </row>
    <row r="5508" spans="1:3" x14ac:dyDescent="0.3">
      <c r="A5508" s="4">
        <v>43695.416955844907</v>
      </c>
      <c r="B5508">
        <v>2.2359225933991288E-4</v>
      </c>
      <c r="C5508" s="9">
        <f>$E$4*Table154[[#This Row],[Potenza media oraria consumata normalizzata]]</f>
        <v>69.380678073174963</v>
      </c>
    </row>
    <row r="5509" spans="1:3" x14ac:dyDescent="0.3">
      <c r="A5509" s="4">
        <v>43695.458622569444</v>
      </c>
      <c r="B5509">
        <v>1.545233851904096E-4</v>
      </c>
      <c r="C5509" s="9">
        <f>$E$4*Table154[[#This Row],[Potenza media oraria consumata normalizzata]]</f>
        <v>47.948606424584099</v>
      </c>
    </row>
    <row r="5510" spans="1:3" x14ac:dyDescent="0.3">
      <c r="A5510" s="4">
        <v>43695.500289293981</v>
      </c>
      <c r="B5510">
        <v>1.7981700145161907E-4</v>
      </c>
      <c r="C5510" s="9">
        <f>$E$4*Table154[[#This Row],[Potenza media oraria consumata normalizzata]]</f>
        <v>55.7972155504374</v>
      </c>
    </row>
    <row r="5511" spans="1:3" x14ac:dyDescent="0.3">
      <c r="A5511" s="4">
        <v>43695.541956018518</v>
      </c>
      <c r="B5511">
        <v>1.5867070906441027E-4</v>
      </c>
      <c r="C5511" s="9">
        <f>$E$4*Table154[[#This Row],[Potenza media oraria consumata normalizzata]]</f>
        <v>49.235521022686505</v>
      </c>
    </row>
    <row r="5512" spans="1:3" x14ac:dyDescent="0.3">
      <c r="A5512" s="4">
        <v>43695.583622743055</v>
      </c>
      <c r="B5512">
        <v>1.9469019038503808E-4</v>
      </c>
      <c r="C5512" s="9">
        <f>$E$4*Table154[[#This Row],[Potenza media oraria consumata normalizzata]]</f>
        <v>60.412366076477319</v>
      </c>
    </row>
    <row r="5513" spans="1:3" x14ac:dyDescent="0.3">
      <c r="A5513" s="4">
        <v>43695.625289467593</v>
      </c>
      <c r="B5513">
        <v>1.975503580828838E-4</v>
      </c>
      <c r="C5513" s="9">
        <f>$E$4*Table154[[#This Row],[Potenza media oraria consumata normalizzata]]</f>
        <v>61.299876113118842</v>
      </c>
    </row>
    <row r="5514" spans="1:3" x14ac:dyDescent="0.3">
      <c r="A5514" s="4">
        <v>43695.66695619213</v>
      </c>
      <c r="B5514">
        <v>1.6133267259714254E-4</v>
      </c>
      <c r="C5514" s="9">
        <f>$E$4*Table154[[#This Row],[Potenza media oraria consumata normalizzata]]</f>
        <v>50.061528306893329</v>
      </c>
    </row>
    <row r="5515" spans="1:3" x14ac:dyDescent="0.3">
      <c r="A5515" s="4">
        <v>43695.708622916667</v>
      </c>
      <c r="B5515">
        <v>1.6351123796002964E-4</v>
      </c>
      <c r="C5515" s="9">
        <f>$E$4*Table154[[#This Row],[Potenza media oraria consumata normalizzata]]</f>
        <v>50.737537138997197</v>
      </c>
    </row>
    <row r="5516" spans="1:3" x14ac:dyDescent="0.3">
      <c r="A5516" s="4">
        <v>43695.750289641204</v>
      </c>
      <c r="B5516">
        <v>2.4940934835178088E-4</v>
      </c>
      <c r="C5516" s="9">
        <f>$E$4*Table154[[#This Row],[Potenza media oraria consumata normalizzata]]</f>
        <v>77.39172079355761</v>
      </c>
    </row>
    <row r="5517" spans="1:3" x14ac:dyDescent="0.3">
      <c r="A5517" s="4">
        <v>43695.791956365741</v>
      </c>
      <c r="B5517">
        <v>2.1614465752324878E-4</v>
      </c>
      <c r="C5517" s="9">
        <f>$E$4*Table154[[#This Row],[Potenza media oraria consumata normalizzata]]</f>
        <v>67.069687229464094</v>
      </c>
    </row>
    <row r="5518" spans="1:3" x14ac:dyDescent="0.3">
      <c r="A5518" s="4">
        <v>43695.833623090279</v>
      </c>
      <c r="B5518">
        <v>1.3292191786793138E-4</v>
      </c>
      <c r="C5518" s="9">
        <f>$E$4*Table154[[#This Row],[Potenza media oraria consumata normalizzata]]</f>
        <v>41.24567111441911</v>
      </c>
    </row>
    <row r="5519" spans="1:3" x14ac:dyDescent="0.3">
      <c r="A5519" s="4">
        <v>43695.875289814816</v>
      </c>
      <c r="B5519">
        <v>1.6950012866017569E-4</v>
      </c>
      <c r="C5519" s="9">
        <f>$E$4*Table154[[#This Row],[Potenza media oraria consumata normalizzata]]</f>
        <v>52.595889923252521</v>
      </c>
    </row>
    <row r="5520" spans="1:3" x14ac:dyDescent="0.3">
      <c r="A5520" s="4">
        <v>43695.916956539353</v>
      </c>
      <c r="B5520">
        <v>1.4865601283099237E-4</v>
      </c>
      <c r="C5520" s="9">
        <f>$E$4*Table154[[#This Row],[Potenza media oraria consumata normalizzata]]</f>
        <v>46.127960781456935</v>
      </c>
    </row>
    <row r="5521" spans="1:3" x14ac:dyDescent="0.3">
      <c r="A5521" s="4">
        <v>43695.95862326389</v>
      </c>
      <c r="B5521">
        <v>1.3379570606423857E-4</v>
      </c>
      <c r="C5521" s="9">
        <f>$E$4*Table154[[#This Row],[Potenza media oraria consumata normalizzata]]</f>
        <v>41.516807591733226</v>
      </c>
    </row>
    <row r="5522" spans="1:3" x14ac:dyDescent="0.3">
      <c r="A5522" s="4">
        <v>43696.000289988428</v>
      </c>
      <c r="B5522">
        <v>1.2727040127815946E-4</v>
      </c>
      <c r="C5522" s="9">
        <f>$E$4*Table154[[#This Row],[Potenza media oraria consumata normalizzata]]</f>
        <v>39.492005516612878</v>
      </c>
    </row>
    <row r="5523" spans="1:3" x14ac:dyDescent="0.3">
      <c r="A5523" s="4">
        <v>43696.041956712965</v>
      </c>
      <c r="B5523">
        <v>1.145744951188557E-4</v>
      </c>
      <c r="C5523" s="9">
        <f>$E$4*Table154[[#This Row],[Potenza media oraria consumata normalizzata]]</f>
        <v>35.552465835380922</v>
      </c>
    </row>
    <row r="5524" spans="1:3" x14ac:dyDescent="0.3">
      <c r="A5524" s="4">
        <v>43696.083623437502</v>
      </c>
      <c r="B5524">
        <v>1.0355965893651657E-4</v>
      </c>
      <c r="C5524" s="9">
        <f>$E$4*Table154[[#This Row],[Potenza media oraria consumata normalizzata]]</f>
        <v>32.134562168001089</v>
      </c>
    </row>
    <row r="5525" spans="1:3" x14ac:dyDescent="0.3">
      <c r="A5525" s="4">
        <v>43696.125290162039</v>
      </c>
      <c r="B5525">
        <v>1.1675723772079911E-4</v>
      </c>
      <c r="C5525" s="9">
        <f>$E$4*Table154[[#This Row],[Potenza media oraria consumata normalizzata]]</f>
        <v>36.229770864763964</v>
      </c>
    </row>
    <row r="5526" spans="1:3" x14ac:dyDescent="0.3">
      <c r="A5526" s="4">
        <v>43696.166956886576</v>
      </c>
      <c r="B5526">
        <v>1.3435443158440514E-4</v>
      </c>
      <c r="C5526" s="9">
        <f>$E$4*Table154[[#This Row],[Potenza media oraria consumata normalizzata]]</f>
        <v>41.690180120640917</v>
      </c>
    </row>
    <row r="5527" spans="1:3" x14ac:dyDescent="0.3">
      <c r="A5527" s="4">
        <v>43696.208623611114</v>
      </c>
      <c r="B5527">
        <v>1.702111728131298E-4</v>
      </c>
      <c r="C5527" s="9">
        <f>$E$4*Table154[[#This Row],[Potenza media oraria consumata normalizzata]]</f>
        <v>52.816526923914175</v>
      </c>
    </row>
    <row r="5528" spans="1:3" x14ac:dyDescent="0.3">
      <c r="A5528" s="4">
        <v>43696.250290335651</v>
      </c>
      <c r="B5528">
        <v>1.5996071669488541E-4</v>
      </c>
      <c r="C5528" s="9">
        <f>$E$4*Table154[[#This Row],[Potenza media oraria consumata normalizzata]]</f>
        <v>49.635810390422947</v>
      </c>
    </row>
    <row r="5529" spans="1:3" x14ac:dyDescent="0.3">
      <c r="A5529" s="4">
        <v>43696.291957060188</v>
      </c>
      <c r="B5529">
        <v>1.9369530378085032E-4</v>
      </c>
      <c r="C5529" s="9">
        <f>$E$4*Table154[[#This Row],[Potenza media oraria consumata normalizzata]]</f>
        <v>60.103652763197857</v>
      </c>
    </row>
    <row r="5530" spans="1:3" x14ac:dyDescent="0.3">
      <c r="A5530" s="4">
        <v>43696.333623784725</v>
      </c>
      <c r="B5530">
        <v>1.6836764143187826E-4</v>
      </c>
      <c r="C5530" s="9">
        <f>$E$4*Table154[[#This Row],[Potenza media oraria consumata normalizzata]]</f>
        <v>52.244479136311824</v>
      </c>
    </row>
    <row r="5531" spans="1:3" x14ac:dyDescent="0.3">
      <c r="A5531" s="4">
        <v>43696.375290509262</v>
      </c>
      <c r="B5531">
        <v>1.9339768122752799E-4</v>
      </c>
      <c r="C5531" s="9">
        <f>$E$4*Table154[[#This Row],[Potenza media oraria consumata normalizzata]]</f>
        <v>60.011300484901938</v>
      </c>
    </row>
    <row r="5532" spans="1:3" x14ac:dyDescent="0.3">
      <c r="A5532" s="4">
        <v>43696.4169572338</v>
      </c>
      <c r="B5532">
        <v>1.9624671917445715E-4</v>
      </c>
      <c r="C5532" s="9">
        <f>$E$4*Table154[[#This Row],[Potenza media oraria consumata normalizzata]]</f>
        <v>60.895356959834054</v>
      </c>
    </row>
    <row r="5533" spans="1:3" x14ac:dyDescent="0.3">
      <c r="A5533" s="4">
        <v>43696.458623958337</v>
      </c>
      <c r="B5533">
        <v>1.9948409574956476E-4</v>
      </c>
      <c r="C5533" s="9">
        <f>$E$4*Table154[[#This Row],[Potenza media oraria consumata normalizzata]]</f>
        <v>61.899914911089944</v>
      </c>
    </row>
    <row r="5534" spans="1:3" x14ac:dyDescent="0.3">
      <c r="A5534" s="4">
        <v>43696.500290682867</v>
      </c>
      <c r="B5534">
        <v>2.0936443778525222E-4</v>
      </c>
      <c r="C5534" s="9">
        <f>$E$4*Table154[[#This Row],[Potenza media oraria consumata normalizzata]]</f>
        <v>64.965785044763763</v>
      </c>
    </row>
    <row r="5535" spans="1:3" x14ac:dyDescent="0.3">
      <c r="A5535" s="4">
        <v>43696.541957407404</v>
      </c>
      <c r="B5535">
        <v>1.8097924520802143E-4</v>
      </c>
      <c r="C5535" s="9">
        <f>$E$4*Table154[[#This Row],[Potenza media oraria consumata normalizzata]]</f>
        <v>56.157859788049045</v>
      </c>
    </row>
    <row r="5536" spans="1:3" x14ac:dyDescent="0.3">
      <c r="A5536" s="4">
        <v>43696.583624131941</v>
      </c>
      <c r="B5536">
        <v>1.6070306811673401E-4</v>
      </c>
      <c r="C5536" s="9">
        <f>$E$4*Table154[[#This Row],[Potenza media oraria consumata normalizzata]]</f>
        <v>49.866162036622562</v>
      </c>
    </row>
    <row r="5537" spans="1:3" x14ac:dyDescent="0.3">
      <c r="A5537" s="4">
        <v>43696.625290856478</v>
      </c>
      <c r="B5537">
        <v>2.4990976793206124E-4</v>
      </c>
      <c r="C5537" s="9">
        <f>$E$4*Table154[[#This Row],[Potenza media oraria consumata normalizzata]]</f>
        <v>77.547000989318605</v>
      </c>
    </row>
    <row r="5538" spans="1:3" x14ac:dyDescent="0.3">
      <c r="A5538" s="4">
        <v>43696.666957581016</v>
      </c>
      <c r="B5538">
        <v>2.4409513138913059E-4</v>
      </c>
      <c r="C5538" s="9">
        <f>$E$4*Table154[[#This Row],[Potenza media oraria consumata normalizzata]]</f>
        <v>75.742719270047218</v>
      </c>
    </row>
    <row r="5539" spans="1:3" x14ac:dyDescent="0.3">
      <c r="A5539" s="4">
        <v>43696.708624305553</v>
      </c>
      <c r="B5539">
        <v>1.9856732786683944E-4</v>
      </c>
      <c r="C5539" s="9">
        <f>$E$4*Table154[[#This Row],[Potenza media oraria consumata normalizzata]]</f>
        <v>61.615441837080276</v>
      </c>
    </row>
    <row r="5540" spans="1:3" x14ac:dyDescent="0.3">
      <c r="A5540" s="4">
        <v>43696.75029103009</v>
      </c>
      <c r="B5540">
        <v>2.9269645520499301E-4</v>
      </c>
      <c r="C5540" s="9">
        <f>$E$4*Table154[[#This Row],[Potenza media oraria consumata normalizzata]]</f>
        <v>90.823710050109327</v>
      </c>
    </row>
    <row r="5541" spans="1:3" x14ac:dyDescent="0.3">
      <c r="A5541" s="4">
        <v>43696.791957754627</v>
      </c>
      <c r="B5541">
        <v>1.735773661464368E-4</v>
      </c>
      <c r="C5541" s="9">
        <f>$E$4*Table154[[#This Row],[Potenza media oraria consumata normalizzata]]</f>
        <v>53.861056715239336</v>
      </c>
    </row>
    <row r="5542" spans="1:3" x14ac:dyDescent="0.3">
      <c r="A5542" s="4">
        <v>43696.833624479164</v>
      </c>
      <c r="B5542">
        <v>2.3517575651343071E-4</v>
      </c>
      <c r="C5542" s="9">
        <f>$E$4*Table154[[#This Row],[Potenza media oraria consumata normalizzata]]</f>
        <v>72.975037246117552</v>
      </c>
    </row>
    <row r="5543" spans="1:3" x14ac:dyDescent="0.3">
      <c r="A5543" s="4">
        <v>43696.875291203702</v>
      </c>
      <c r="B5543">
        <v>2.5220904044090305E-4</v>
      </c>
      <c r="C5543" s="9">
        <f>$E$4*Table154[[#This Row],[Potenza media oraria consumata normalizzata]]</f>
        <v>78.26046524881221</v>
      </c>
    </row>
    <row r="5544" spans="1:3" x14ac:dyDescent="0.3">
      <c r="A5544" s="4">
        <v>43696.916957928239</v>
      </c>
      <c r="B5544">
        <v>1.6534665443364337E-4</v>
      </c>
      <c r="C5544" s="9">
        <f>$E$4*Table154[[#This Row],[Potenza media oraria consumata normalizzata]]</f>
        <v>51.307066870759535</v>
      </c>
    </row>
    <row r="5545" spans="1:3" x14ac:dyDescent="0.3">
      <c r="A5545" s="4">
        <v>43696.958624652776</v>
      </c>
      <c r="B5545">
        <v>1.4343947480285893E-4</v>
      </c>
      <c r="C5545" s="9">
        <f>$E$4*Table154[[#This Row],[Potenza media oraria consumata normalizzata]]</f>
        <v>44.509269031327129</v>
      </c>
    </row>
    <row r="5546" spans="1:3" x14ac:dyDescent="0.3">
      <c r="A5546" s="4">
        <v>43697.000291377313</v>
      </c>
      <c r="B5546">
        <v>1.3048496383355333E-4</v>
      </c>
      <c r="C5546" s="9">
        <f>$E$4*Table154[[#This Row],[Potenza media oraria consumata normalizzata]]</f>
        <v>40.489484277551597</v>
      </c>
    </row>
    <row r="5547" spans="1:3" x14ac:dyDescent="0.3">
      <c r="A5547" s="4">
        <v>43697.04195810185</v>
      </c>
      <c r="B5547">
        <v>1.0578385043675414E-4</v>
      </c>
      <c r="C5547" s="9">
        <f>$E$4*Table154[[#This Row],[Potenza media oraria consumata normalizzata]]</f>
        <v>32.824728790524809</v>
      </c>
    </row>
    <row r="5548" spans="1:3" x14ac:dyDescent="0.3">
      <c r="A5548" s="4">
        <v>43697.083624826388</v>
      </c>
      <c r="B5548">
        <v>8.9698648331474479E-5</v>
      </c>
      <c r="C5548" s="9">
        <f>$E$4*Table154[[#This Row],[Potenza media oraria consumata normalizzata]]</f>
        <v>27.83349057725653</v>
      </c>
    </row>
    <row r="5549" spans="1:3" x14ac:dyDescent="0.3">
      <c r="A5549" s="4">
        <v>43697.125291550925</v>
      </c>
      <c r="B5549">
        <v>1.2280195089777178E-4</v>
      </c>
      <c r="C5549" s="9">
        <f>$E$4*Table154[[#This Row],[Potenza media oraria consumata normalizzata]]</f>
        <v>38.105445363578582</v>
      </c>
    </row>
    <row r="5550" spans="1:3" x14ac:dyDescent="0.3">
      <c r="A5550" s="4">
        <v>43697.166958275462</v>
      </c>
      <c r="B5550">
        <v>1.3672450346653597E-4</v>
      </c>
      <c r="C5550" s="9">
        <f>$E$4*Table154[[#This Row],[Potenza media oraria consumata normalizzata]]</f>
        <v>42.425613425666114</v>
      </c>
    </row>
    <row r="5551" spans="1:3" x14ac:dyDescent="0.3">
      <c r="A5551" s="4">
        <v>43697.208624999999</v>
      </c>
      <c r="B5551">
        <v>1.2990045916683432E-4</v>
      </c>
      <c r="C5551" s="9">
        <f>$E$4*Table154[[#This Row],[Potenza media oraria consumata normalizzata]]</f>
        <v>40.30811247946869</v>
      </c>
    </row>
    <row r="5552" spans="1:3" x14ac:dyDescent="0.3">
      <c r="A5552" s="4">
        <v>43697.250291724537</v>
      </c>
      <c r="B5552">
        <v>1.4423453532763709E-4</v>
      </c>
      <c r="C5552" s="9">
        <f>$E$4*Table154[[#This Row],[Potenza media oraria consumata normalizzata]]</f>
        <v>44.755976312165792</v>
      </c>
    </row>
    <row r="5553" spans="1:3" x14ac:dyDescent="0.3">
      <c r="A5553" s="4">
        <v>43697.291958449074</v>
      </c>
      <c r="B5553">
        <v>2.2250040903542352E-4</v>
      </c>
      <c r="C5553" s="9">
        <f>$E$4*Table154[[#This Row],[Potenza media oraria consumata normalizzata]]</f>
        <v>69.041876923691916</v>
      </c>
    </row>
    <row r="5554" spans="1:3" x14ac:dyDescent="0.3">
      <c r="A5554" s="4">
        <v>43697.333625173611</v>
      </c>
      <c r="B5554">
        <v>1.6458290067522513E-4</v>
      </c>
      <c r="C5554" s="9">
        <f>$E$4*Table154[[#This Row],[Potenza media oraria consumata normalizzata]]</f>
        <v>51.070074079522357</v>
      </c>
    </row>
    <row r="5555" spans="1:3" x14ac:dyDescent="0.3">
      <c r="A5555" s="4">
        <v>43697.375291898148</v>
      </c>
      <c r="B5555">
        <v>1.9169556628690861E-4</v>
      </c>
      <c r="C5555" s="9">
        <f>$E$4*Table154[[#This Row],[Potenza media oraria consumata normalizzata]]</f>
        <v>59.483134218827743</v>
      </c>
    </row>
    <row r="5556" spans="1:3" x14ac:dyDescent="0.3">
      <c r="A5556" s="4">
        <v>43697.416958622685</v>
      </c>
      <c r="B5556">
        <v>1.7372777211920309E-4</v>
      </c>
      <c r="C5556" s="9">
        <f>$E$4*Table154[[#This Row],[Potenza media oraria consumata normalizzata]]</f>
        <v>53.907727688588714</v>
      </c>
    </row>
    <row r="5557" spans="1:3" x14ac:dyDescent="0.3">
      <c r="A5557" s="4">
        <v>43697.458625347223</v>
      </c>
      <c r="B5557">
        <v>2.2347441379063146E-4</v>
      </c>
      <c r="C5557" s="9">
        <f>$E$4*Table154[[#This Row],[Potenza media oraria consumata normalizzata]]</f>
        <v>69.344110599232948</v>
      </c>
    </row>
    <row r="5558" spans="1:3" x14ac:dyDescent="0.3">
      <c r="A5558" s="4">
        <v>43697.50029207176</v>
      </c>
      <c r="B5558">
        <v>2.0797849831343071E-4</v>
      </c>
      <c r="C5558" s="9">
        <f>$E$4*Table154[[#This Row],[Potenza media oraria consumata normalizzata]]</f>
        <v>64.535728026657551</v>
      </c>
    </row>
    <row r="5559" spans="1:3" x14ac:dyDescent="0.3">
      <c r="A5559" s="4">
        <v>43697.541958796297</v>
      </c>
      <c r="B5559">
        <v>1.8899970822992091E-4</v>
      </c>
      <c r="C5559" s="9">
        <f>$E$4*Table154[[#This Row],[Potenza media oraria consumata normalizzata]]</f>
        <v>58.646609463744461</v>
      </c>
    </row>
    <row r="5560" spans="1:3" x14ac:dyDescent="0.3">
      <c r="A5560" s="4">
        <v>43697.583625520834</v>
      </c>
      <c r="B5560">
        <v>2.0995730423012409E-4</v>
      </c>
      <c r="C5560" s="9">
        <f>$E$4*Table154[[#This Row],[Potenza media oraria consumata normalizzata]]</f>
        <v>65.149751502607501</v>
      </c>
    </row>
    <row r="5561" spans="1:3" x14ac:dyDescent="0.3">
      <c r="A5561" s="4">
        <v>43697.625292245371</v>
      </c>
      <c r="B5561">
        <v>1.6986599623034372E-4</v>
      </c>
      <c r="C5561" s="9">
        <f>$E$4*Table154[[#This Row],[Potenza media oraria consumata normalizzata]]</f>
        <v>52.709418630275657</v>
      </c>
    </row>
    <row r="5562" spans="1:3" x14ac:dyDescent="0.3">
      <c r="A5562" s="4">
        <v>43697.666958969909</v>
      </c>
      <c r="B5562">
        <v>1.2399894206775605E-4</v>
      </c>
      <c r="C5562" s="9">
        <f>$E$4*Table154[[#This Row],[Potenza media oraria consumata normalizzata]]</f>
        <v>38.476871723624704</v>
      </c>
    </row>
    <row r="5563" spans="1:3" x14ac:dyDescent="0.3">
      <c r="A5563" s="4">
        <v>43697.708625694446</v>
      </c>
      <c r="B5563">
        <v>2.156937064250432E-4</v>
      </c>
      <c r="C5563" s="9">
        <f>$E$4*Table154[[#This Row],[Potenza media oraria consumata normalizzata]]</f>
        <v>66.929757103690903</v>
      </c>
    </row>
    <row r="5564" spans="1:3" x14ac:dyDescent="0.3">
      <c r="A5564" s="4">
        <v>43697.750292418983</v>
      </c>
      <c r="B5564">
        <v>2.7865559325286588E-4</v>
      </c>
      <c r="C5564" s="9">
        <f>$E$4*Table154[[#This Row],[Potenza media oraria consumata normalizzata]]</f>
        <v>86.466830586364281</v>
      </c>
    </row>
    <row r="5565" spans="1:3" x14ac:dyDescent="0.3">
      <c r="A5565" s="4">
        <v>43697.79195914352</v>
      </c>
      <c r="B5565">
        <v>2.7850001055033859E-4</v>
      </c>
      <c r="C5565" s="9">
        <f>$E$4*Table154[[#This Row],[Potenza media oraria consumata normalizzata]]</f>
        <v>86.418553273770058</v>
      </c>
    </row>
    <row r="5566" spans="1:3" x14ac:dyDescent="0.3">
      <c r="A5566" s="4">
        <v>43697.833625868057</v>
      </c>
      <c r="B5566">
        <v>2.3146651258969947E-4</v>
      </c>
      <c r="C5566" s="9">
        <f>$E$4*Table154[[#This Row],[Potenza media oraria consumata normalizzata]]</f>
        <v>71.824058856583747</v>
      </c>
    </row>
    <row r="5567" spans="1:3" x14ac:dyDescent="0.3">
      <c r="A5567" s="4">
        <v>43697.875292592595</v>
      </c>
      <c r="B5567">
        <v>2.1032070564341645E-4</v>
      </c>
      <c r="C5567" s="9">
        <f>$E$4*Table154[[#This Row],[Potenza media oraria consumata normalizzata]]</f>
        <v>65.262514961152121</v>
      </c>
    </row>
    <row r="5568" spans="1:3" x14ac:dyDescent="0.3">
      <c r="A5568" s="4">
        <v>43697.916959317132</v>
      </c>
      <c r="B5568">
        <v>1.4908250155192581E-4</v>
      </c>
      <c r="C5568" s="9">
        <f>$E$4*Table154[[#This Row],[Potenza media oraria consumata normalizzata]]</f>
        <v>46.260300231562582</v>
      </c>
    </row>
    <row r="5569" spans="1:3" x14ac:dyDescent="0.3">
      <c r="A5569" s="4">
        <v>43697.958626041669</v>
      </c>
      <c r="B5569">
        <v>1.2331308999738707E-4</v>
      </c>
      <c r="C5569" s="9">
        <f>$E$4*Table154[[#This Row],[Potenza media oraria consumata normalizzata]]</f>
        <v>38.26405182618921</v>
      </c>
    </row>
    <row r="5570" spans="1:3" x14ac:dyDescent="0.3">
      <c r="A5570" s="4">
        <v>43698.000292766206</v>
      </c>
      <c r="B5570">
        <v>1.1250984484074564E-4</v>
      </c>
      <c r="C5570" s="9">
        <f>$E$4*Table154[[#This Row],[Potenza media oraria consumata normalizzata]]</f>
        <v>34.911804854083371</v>
      </c>
    </row>
    <row r="5571" spans="1:3" x14ac:dyDescent="0.3">
      <c r="A5571" s="4">
        <v>43698.041959490743</v>
      </c>
      <c r="B5571">
        <v>1.0214499308509737E-4</v>
      </c>
      <c r="C5571" s="9">
        <f>$E$4*Table154[[#This Row],[Potenza media oraria consumata normalizzata]]</f>
        <v>31.695591354305712</v>
      </c>
    </row>
    <row r="5572" spans="1:3" x14ac:dyDescent="0.3">
      <c r="A5572" s="4">
        <v>43698.083626215281</v>
      </c>
      <c r="B5572">
        <v>1.0410743497411121E-4</v>
      </c>
      <c r="C5572" s="9">
        <f>$E$4*Table154[[#This Row],[Potenza media oraria consumata normalizzata]]</f>
        <v>32.304537072466708</v>
      </c>
    </row>
    <row r="5573" spans="1:3" x14ac:dyDescent="0.3">
      <c r="A5573" s="4">
        <v>43698.125292939818</v>
      </c>
      <c r="B5573">
        <v>1.0821469380358188E-4</v>
      </c>
      <c r="C5573" s="9">
        <f>$E$4*Table154[[#This Row],[Potenza media oraria consumata normalizzata]]</f>
        <v>33.579019487251458</v>
      </c>
    </row>
    <row r="5574" spans="1:3" x14ac:dyDescent="0.3">
      <c r="A5574" s="4">
        <v>43698.166959664355</v>
      </c>
      <c r="B5574">
        <v>1.300871892046841E-4</v>
      </c>
      <c r="C5574" s="9">
        <f>$E$4*Table154[[#This Row],[Potenza media oraria consumata normalizzata]]</f>
        <v>40.366054810213477</v>
      </c>
    </row>
    <row r="5575" spans="1:3" x14ac:dyDescent="0.3">
      <c r="A5575" s="4">
        <v>43698.208626388892</v>
      </c>
      <c r="B5575">
        <v>1.4504693566453545E-4</v>
      </c>
      <c r="C5575" s="9">
        <f>$E$4*Table154[[#This Row],[Potenza media oraria consumata normalizzata]]</f>
        <v>45.00806413670535</v>
      </c>
    </row>
    <row r="5576" spans="1:3" x14ac:dyDescent="0.3">
      <c r="A5576" s="4">
        <v>43698.25029311343</v>
      </c>
      <c r="B5576">
        <v>1.2095869678264989E-4</v>
      </c>
      <c r="C5576" s="9">
        <f>$E$4*Table154[[#This Row],[Potenza media oraria consumata normalizzata]]</f>
        <v>37.533483611656258</v>
      </c>
    </row>
    <row r="5577" spans="1:3" x14ac:dyDescent="0.3">
      <c r="A5577" s="4">
        <v>43698.291959837959</v>
      </c>
      <c r="B5577">
        <v>1.7443398117759131E-4</v>
      </c>
      <c r="C5577" s="9">
        <f>$E$4*Table154[[#This Row],[Potenza media oraria consumata normalizzata]]</f>
        <v>54.126864359406582</v>
      </c>
    </row>
    <row r="5578" spans="1:3" x14ac:dyDescent="0.3">
      <c r="A5578" s="4">
        <v>43698.333626562497</v>
      </c>
      <c r="B5578">
        <v>1.6708509035412219E-4</v>
      </c>
      <c r="C5578" s="9">
        <f>$E$4*Table154[[#This Row],[Potenza media oraria consumata normalizzata]]</f>
        <v>51.846503536884114</v>
      </c>
    </row>
    <row r="5579" spans="1:3" x14ac:dyDescent="0.3">
      <c r="A5579" s="4">
        <v>43698.375293287034</v>
      </c>
      <c r="B5579">
        <v>1.1971927291404017E-4</v>
      </c>
      <c r="C5579" s="9">
        <f>$E$4*Table154[[#This Row],[Potenza media oraria consumata normalizzata]]</f>
        <v>37.148890385226665</v>
      </c>
    </row>
    <row r="5580" spans="1:3" x14ac:dyDescent="0.3">
      <c r="A5580" s="4">
        <v>43698.416960011571</v>
      </c>
      <c r="B5580">
        <v>1.9721762094365399E-4</v>
      </c>
      <c r="C5580" s="9">
        <f>$E$4*Table154[[#This Row],[Potenza media oraria consumata normalizzata]]</f>
        <v>61.196627778815831</v>
      </c>
    </row>
    <row r="5581" spans="1:3" x14ac:dyDescent="0.3">
      <c r="A5581" s="4">
        <v>43698.458626736108</v>
      </c>
      <c r="B5581">
        <v>1.5607485766194526E-4</v>
      </c>
      <c r="C5581" s="9">
        <f>$E$4*Table154[[#This Row],[Potenza media oraria consumata normalizzata]]</f>
        <v>48.430028332501614</v>
      </c>
    </row>
    <row r="5582" spans="1:3" x14ac:dyDescent="0.3">
      <c r="A5582" s="4">
        <v>43698.500293460645</v>
      </c>
      <c r="B5582">
        <v>2.13324058071104E-4</v>
      </c>
      <c r="C5582" s="9">
        <f>$E$4*Table154[[#This Row],[Potenza media oraria consumata normalizzata]]</f>
        <v>66.194455219463578</v>
      </c>
    </row>
    <row r="5583" spans="1:3" x14ac:dyDescent="0.3">
      <c r="A5583" s="4">
        <v>43698.541960185183</v>
      </c>
      <c r="B5583">
        <v>1.6891990676519438E-4</v>
      </c>
      <c r="C5583" s="9">
        <f>$E$4*Table154[[#This Row],[Potenza media oraria consumata normalizzata]]</f>
        <v>52.415847069239817</v>
      </c>
    </row>
    <row r="5584" spans="1:3" x14ac:dyDescent="0.3">
      <c r="A5584" s="4">
        <v>43698.58362690972</v>
      </c>
      <c r="B5584">
        <v>1.8992861684682954E-4</v>
      </c>
      <c r="C5584" s="9">
        <f>$E$4*Table154[[#This Row],[Potenza media oraria consumata normalizzata]]</f>
        <v>58.934849807571204</v>
      </c>
    </row>
    <row r="5585" spans="1:3" x14ac:dyDescent="0.3">
      <c r="A5585" s="4">
        <v>43698.625293634257</v>
      </c>
      <c r="B5585">
        <v>1.921142368088568E-4</v>
      </c>
      <c r="C5585" s="9">
        <f>$E$4*Table154[[#This Row],[Potenza media oraria consumata normalizzata]]</f>
        <v>59.613047681788267</v>
      </c>
    </row>
    <row r="5586" spans="1:3" x14ac:dyDescent="0.3">
      <c r="A5586" s="4">
        <v>43698.666960358794</v>
      </c>
      <c r="B5586">
        <v>1.4826414618486456E-4</v>
      </c>
      <c r="C5586" s="9">
        <f>$E$4*Table154[[#This Row],[Potenza media oraria consumata normalizzata]]</f>
        <v>46.006364561163473</v>
      </c>
    </row>
    <row r="5587" spans="1:3" x14ac:dyDescent="0.3">
      <c r="A5587" s="4">
        <v>43698.708627083332</v>
      </c>
      <c r="B5587">
        <v>2.4916646774048647E-4</v>
      </c>
      <c r="C5587" s="9">
        <f>$E$4*Table154[[#This Row],[Potenza media oraria consumata normalizzata]]</f>
        <v>77.316354939872951</v>
      </c>
    </row>
    <row r="5588" spans="1:3" x14ac:dyDescent="0.3">
      <c r="A5588" s="4">
        <v>43698.750293807869</v>
      </c>
      <c r="B5588">
        <v>3.5355164092707152E-4</v>
      </c>
      <c r="C5588" s="9">
        <f>$E$4*Table154[[#This Row],[Potenza media oraria consumata normalizzata]]</f>
        <v>109.7070741796703</v>
      </c>
    </row>
    <row r="5589" spans="1:3" x14ac:dyDescent="0.3">
      <c r="A5589" s="4">
        <v>43698.791960532406</v>
      </c>
      <c r="B5589">
        <v>2.856688165856783E-4</v>
      </c>
      <c r="C5589" s="9">
        <f>$E$4*Table154[[#This Row],[Potenza media oraria consumata normalizzata]]</f>
        <v>88.64303378653598</v>
      </c>
    </row>
    <row r="5590" spans="1:3" x14ac:dyDescent="0.3">
      <c r="A5590" s="4">
        <v>43698.833627256943</v>
      </c>
      <c r="B5590">
        <v>2.0163915770755872E-4</v>
      </c>
      <c r="C5590" s="9">
        <f>$E$4*Table154[[#This Row],[Potenza media oraria consumata normalizzata]]</f>
        <v>62.56863063665547</v>
      </c>
    </row>
    <row r="5591" spans="1:3" x14ac:dyDescent="0.3">
      <c r="A5591" s="4">
        <v>43698.87529398148</v>
      </c>
      <c r="B5591">
        <v>1.4082842070103996E-4</v>
      </c>
      <c r="C5591" s="9">
        <f>$E$4*Table154[[#This Row],[Potenza media oraria consumata normalizzata]]</f>
        <v>43.699058943532698</v>
      </c>
    </row>
    <row r="5592" spans="1:3" x14ac:dyDescent="0.3">
      <c r="A5592" s="4">
        <v>43698.916960706018</v>
      </c>
      <c r="B5592">
        <v>1.5017670115709494E-4</v>
      </c>
      <c r="C5592" s="9">
        <f>$E$4*Table154[[#This Row],[Potenza media oraria consumata normalizzata]]</f>
        <v>46.599830369046558</v>
      </c>
    </row>
    <row r="5593" spans="1:3" x14ac:dyDescent="0.3">
      <c r="A5593" s="4">
        <v>43698.958627430555</v>
      </c>
      <c r="B5593">
        <v>1.2355858481044805E-4</v>
      </c>
      <c r="C5593" s="9">
        <f>$E$4*Table154[[#This Row],[Potenza media oraria consumata normalizzata]]</f>
        <v>38.340228866682025</v>
      </c>
    </row>
    <row r="5594" spans="1:3" x14ac:dyDescent="0.3">
      <c r="A5594" s="4">
        <v>43699.000294155092</v>
      </c>
      <c r="B5594">
        <v>1.1641990391467274E-4</v>
      </c>
      <c r="C5594" s="9">
        <f>$E$4*Table154[[#This Row],[Potenza media oraria consumata normalizzata]]</f>
        <v>36.125096184722949</v>
      </c>
    </row>
    <row r="5595" spans="1:3" x14ac:dyDescent="0.3">
      <c r="A5595" s="4">
        <v>43699.041960879629</v>
      </c>
      <c r="B5595">
        <v>1.1239700693318469E-4</v>
      </c>
      <c r="C5595" s="9">
        <f>$E$4*Table154[[#This Row],[Potenza media oraria consumata normalizzata]]</f>
        <v>34.876791251367209</v>
      </c>
    </row>
    <row r="5596" spans="1:3" x14ac:dyDescent="0.3">
      <c r="A5596" s="4">
        <v>43699.083627604166</v>
      </c>
      <c r="B5596">
        <v>1.0728153606563583E-4</v>
      </c>
      <c r="C5596" s="9">
        <f>$E$4*Table154[[#This Row],[Potenza media oraria consumata normalizzata]]</f>
        <v>33.289460641166798</v>
      </c>
    </row>
    <row r="5597" spans="1:3" x14ac:dyDescent="0.3">
      <c r="A5597" s="4">
        <v>43699.125294328704</v>
      </c>
      <c r="B5597">
        <v>9.6757251429038351E-5</v>
      </c>
      <c r="C5597" s="9">
        <f>$E$4*Table154[[#This Row],[Potenza media oraria consumata normalizzata]]</f>
        <v>30.023775118430599</v>
      </c>
    </row>
    <row r="5598" spans="1:3" x14ac:dyDescent="0.3">
      <c r="A5598" s="4">
        <v>43699.166961053241</v>
      </c>
      <c r="B5598">
        <v>1.6816509821661175E-4</v>
      </c>
      <c r="C5598" s="9">
        <f>$E$4*Table154[[#This Row],[Potenza media oraria consumata normalizzata]]</f>
        <v>52.181629976614623</v>
      </c>
    </row>
    <row r="5599" spans="1:3" x14ac:dyDescent="0.3">
      <c r="A5599" s="4">
        <v>43699.208627777778</v>
      </c>
      <c r="B5599">
        <v>1.6132985121947727E-4</v>
      </c>
      <c r="C5599" s="9">
        <f>$E$4*Table154[[#This Row],[Potenza media oraria consumata normalizzata]]</f>
        <v>50.060652833403793</v>
      </c>
    </row>
    <row r="5600" spans="1:3" x14ac:dyDescent="0.3">
      <c r="A5600" s="4">
        <v>43699.250294502315</v>
      </c>
      <c r="B5600">
        <v>1.8246216611942821E-4</v>
      </c>
      <c r="C5600" s="9">
        <f>$E$4*Table154[[#This Row],[Potenza media oraria consumata normalizzata]]</f>
        <v>56.618010146858573</v>
      </c>
    </row>
    <row r="5601" spans="1:3" x14ac:dyDescent="0.3">
      <c r="A5601" s="4">
        <v>43699.291961226852</v>
      </c>
      <c r="B5601">
        <v>1.8094161754517716E-4</v>
      </c>
      <c r="C5601" s="9">
        <f>$E$4*Table154[[#This Row],[Potenza media oraria consumata normalizzata]]</f>
        <v>56.14618392426847</v>
      </c>
    </row>
    <row r="5602" spans="1:3" x14ac:dyDescent="0.3">
      <c r="A5602" s="4">
        <v>43699.33362795139</v>
      </c>
      <c r="B5602">
        <v>1.5367432140765612E-4</v>
      </c>
      <c r="C5602" s="9">
        <f>$E$4*Table154[[#This Row],[Potenza media oraria consumata normalizzata]]</f>
        <v>47.685141932795695</v>
      </c>
    </row>
    <row r="5603" spans="1:3" x14ac:dyDescent="0.3">
      <c r="A5603" s="4">
        <v>43699.375294675927</v>
      </c>
      <c r="B5603">
        <v>1.4424703299375209E-4</v>
      </c>
      <c r="C5603" s="9">
        <f>$E$4*Table154[[#This Row],[Potenza media oraria consumata normalizzata]]</f>
        <v>44.759854337961272</v>
      </c>
    </row>
    <row r="5604" spans="1:3" x14ac:dyDescent="0.3">
      <c r="A5604" s="4">
        <v>43699.416961400464</v>
      </c>
      <c r="B5604">
        <v>2.0676893980516839E-4</v>
      </c>
      <c r="C5604" s="9">
        <f>$E$4*Table154[[#This Row],[Potenza media oraria consumata normalizzata]]</f>
        <v>64.160402021543746</v>
      </c>
    </row>
    <row r="5605" spans="1:3" x14ac:dyDescent="0.3">
      <c r="A5605" s="4">
        <v>43699.458628125001</v>
      </c>
      <c r="B5605">
        <v>1.8616636651495717E-4</v>
      </c>
      <c r="C5605" s="9">
        <f>$E$4*Table154[[#This Row],[Potenza media oraria consumata normalizzata]]</f>
        <v>57.767423529591213</v>
      </c>
    </row>
    <row r="5606" spans="1:3" x14ac:dyDescent="0.3">
      <c r="A5606" s="4">
        <v>43699.500294849538</v>
      </c>
      <c r="B5606">
        <v>2.21754958303535E-4</v>
      </c>
      <c r="C5606" s="9">
        <f>$E$4*Table154[[#This Row],[Potenza media oraria consumata normalizzata]]</f>
        <v>68.810563561586918</v>
      </c>
    </row>
    <row r="5607" spans="1:3" x14ac:dyDescent="0.3">
      <c r="A5607" s="4">
        <v>43699.541961574076</v>
      </c>
      <c r="B5607">
        <v>1.6513755672088951E-4</v>
      </c>
      <c r="C5607" s="9">
        <f>$E$4*Table154[[#This Row],[Potenza media oraria consumata normalizzata]]</f>
        <v>51.242183850492012</v>
      </c>
    </row>
    <row r="5608" spans="1:3" x14ac:dyDescent="0.3">
      <c r="A5608" s="4">
        <v>43699.583628298613</v>
      </c>
      <c r="B5608">
        <v>1.9159787272896478E-4</v>
      </c>
      <c r="C5608" s="9">
        <f>$E$4*Table154[[#This Row],[Potenza media oraria consumata normalizzata]]</f>
        <v>59.452819907797775</v>
      </c>
    </row>
    <row r="5609" spans="1:3" x14ac:dyDescent="0.3">
      <c r="A5609" s="4">
        <v>43699.62529502315</v>
      </c>
      <c r="B5609">
        <v>1.6262075619421845E-4</v>
      </c>
      <c r="C5609" s="9">
        <f>$E$4*Table154[[#This Row],[Potenza media oraria consumata normalizzata]]</f>
        <v>50.461220647065986</v>
      </c>
    </row>
    <row r="5610" spans="1:3" x14ac:dyDescent="0.3">
      <c r="A5610" s="4">
        <v>43699.666961747687</v>
      </c>
      <c r="B5610">
        <v>1.4225865078779521E-4</v>
      </c>
      <c r="C5610" s="9">
        <f>$E$4*Table154[[#This Row],[Potenza media oraria consumata normalizzata]]</f>
        <v>44.142859339452855</v>
      </c>
    </row>
    <row r="5611" spans="1:3" x14ac:dyDescent="0.3">
      <c r="A5611" s="4">
        <v>43699.708628472225</v>
      </c>
      <c r="B5611">
        <v>2.5000726082314992E-4</v>
      </c>
      <c r="C5611" s="9">
        <f>$E$4*Table154[[#This Row],[Potenza media oraria consumata normalizzata]]</f>
        <v>77.577253033423418</v>
      </c>
    </row>
    <row r="5612" spans="1:3" x14ac:dyDescent="0.3">
      <c r="A5612" s="4">
        <v>43699.750295196762</v>
      </c>
      <c r="B5612">
        <v>2.9220647087695731E-4</v>
      </c>
      <c r="C5612" s="9">
        <f>$E$4*Table154[[#This Row],[Potenza media oraria consumata normalizzata]]</f>
        <v>90.671667913119848</v>
      </c>
    </row>
    <row r="5613" spans="1:3" x14ac:dyDescent="0.3">
      <c r="A5613" s="4">
        <v>43699.791961921299</v>
      </c>
      <c r="B5613">
        <v>3.0066744822789513E-4</v>
      </c>
      <c r="C5613" s="9">
        <f>$E$4*Table154[[#This Row],[Potenza media oraria consumata normalizzata]]</f>
        <v>93.297109185115858</v>
      </c>
    </row>
    <row r="5614" spans="1:3" x14ac:dyDescent="0.3">
      <c r="A5614" s="4">
        <v>43699.833628645836</v>
      </c>
      <c r="B5614">
        <v>1.7560357727654184E-4</v>
      </c>
      <c r="C5614" s="9">
        <f>$E$4*Table154[[#This Row],[Potenza media oraria consumata normalizzata]]</f>
        <v>54.489790028910932</v>
      </c>
    </row>
    <row r="5615" spans="1:3" x14ac:dyDescent="0.3">
      <c r="A5615" s="4">
        <v>43699.875295370373</v>
      </c>
      <c r="B5615">
        <v>1.8826236563616809E-4</v>
      </c>
      <c r="C5615" s="9">
        <f>$E$4*Table154[[#This Row],[Potenza media oraria consumata normalizzata]]</f>
        <v>58.41781205690296</v>
      </c>
    </row>
    <row r="5616" spans="1:3" x14ac:dyDescent="0.3">
      <c r="A5616" s="4">
        <v>43699.916962094911</v>
      </c>
      <c r="B5616">
        <v>2.1499022636437036E-4</v>
      </c>
      <c r="C5616" s="9">
        <f>$E$4*Table154[[#This Row],[Potenza media oraria consumata normalizzata]]</f>
        <v>66.711467240864124</v>
      </c>
    </row>
    <row r="5617" spans="1:3" x14ac:dyDescent="0.3">
      <c r="A5617" s="4">
        <v>43699.958628819448</v>
      </c>
      <c r="B5617">
        <v>1.4563760765129877E-4</v>
      </c>
      <c r="C5617" s="9">
        <f>$E$4*Table154[[#This Row],[Potenza media oraria consumata normalizzata]]</f>
        <v>45.191349654198007</v>
      </c>
    </row>
    <row r="5618" spans="1:3" x14ac:dyDescent="0.3">
      <c r="A5618" s="4">
        <v>43700.000295543985</v>
      </c>
      <c r="B5618">
        <v>1.2403873125183467E-4</v>
      </c>
      <c r="C5618" s="9">
        <f>$E$4*Table154[[#This Row],[Potenza media oraria consumata normalizzata]]</f>
        <v>38.489218307444297</v>
      </c>
    </row>
    <row r="5619" spans="1:3" x14ac:dyDescent="0.3">
      <c r="A5619" s="4">
        <v>43700.041962268515</v>
      </c>
      <c r="B5619">
        <v>1.1333325837663848E-4</v>
      </c>
      <c r="C5619" s="9">
        <f>$E$4*Table154[[#This Row],[Potenza media oraria consumata normalizzata]]</f>
        <v>35.167310074270922</v>
      </c>
    </row>
    <row r="5620" spans="1:3" x14ac:dyDescent="0.3">
      <c r="A5620" s="4">
        <v>43700.083628993052</v>
      </c>
      <c r="B5620">
        <v>1.2511621150866864E-4</v>
      </c>
      <c r="C5620" s="9">
        <f>$E$4*Table154[[#This Row],[Potenza media oraria consumata normalizzata]]</f>
        <v>38.823560431139882</v>
      </c>
    </row>
    <row r="5621" spans="1:3" x14ac:dyDescent="0.3">
      <c r="A5621" s="4">
        <v>43700.125295717589</v>
      </c>
      <c r="B5621">
        <v>1.1393755903498278E-4</v>
      </c>
      <c r="C5621" s="9">
        <f>$E$4*Table154[[#This Row],[Potenza media oraria consumata normalizzata]]</f>
        <v>35.354824568555159</v>
      </c>
    </row>
    <row r="5622" spans="1:3" x14ac:dyDescent="0.3">
      <c r="A5622" s="4">
        <v>43700.166962442127</v>
      </c>
      <c r="B5622">
        <v>1.5743991900572918E-4</v>
      </c>
      <c r="C5622" s="9">
        <f>$E$4*Table154[[#This Row],[Potenza media oraria consumata normalizzata]]</f>
        <v>48.853606867477765</v>
      </c>
    </row>
    <row r="5623" spans="1:3" x14ac:dyDescent="0.3">
      <c r="A5623" s="4">
        <v>43700.208629166664</v>
      </c>
      <c r="B5623">
        <v>1.523245858559979E-4</v>
      </c>
      <c r="C5623" s="9">
        <f>$E$4*Table154[[#This Row],[Potenza media oraria consumata normalizzata]]</f>
        <v>47.266318991116151</v>
      </c>
    </row>
    <row r="5624" spans="1:3" x14ac:dyDescent="0.3">
      <c r="A5624" s="4">
        <v>43700.250295891201</v>
      </c>
      <c r="B5624">
        <v>2.0564049756680321E-4</v>
      </c>
      <c r="C5624" s="9">
        <f>$E$4*Table154[[#This Row],[Potenza media oraria consumata normalizzata]]</f>
        <v>63.810246394979032</v>
      </c>
    </row>
    <row r="5625" spans="1:3" x14ac:dyDescent="0.3">
      <c r="A5625" s="4">
        <v>43700.291962615738</v>
      </c>
      <c r="B5625">
        <v>1.6130113196810418E-4</v>
      </c>
      <c r="C5625" s="9">
        <f>$E$4*Table154[[#This Row],[Potenza media oraria consumata normalizzata]]</f>
        <v>50.051741249702722</v>
      </c>
    </row>
    <row r="5626" spans="1:3" x14ac:dyDescent="0.3">
      <c r="A5626" s="4">
        <v>43700.333629340275</v>
      </c>
      <c r="B5626">
        <v>1.883682102138403E-4</v>
      </c>
      <c r="C5626" s="9">
        <f>$E$4*Table154[[#This Row],[Potenza media oraria consumata normalizzata]]</f>
        <v>58.450655629354642</v>
      </c>
    </row>
    <row r="5627" spans="1:3" x14ac:dyDescent="0.3">
      <c r="A5627" s="4">
        <v>43700.375296064813</v>
      </c>
      <c r="B5627">
        <v>1.50049980286283E-4</v>
      </c>
      <c r="C5627" s="9">
        <f>$E$4*Table154[[#This Row],[Potenza media oraria consumata normalizzata]]</f>
        <v>46.560508882833616</v>
      </c>
    </row>
    <row r="5628" spans="1:3" x14ac:dyDescent="0.3">
      <c r="A5628" s="4">
        <v>43700.41696278935</v>
      </c>
      <c r="B5628">
        <v>1.5380448844750895E-4</v>
      </c>
      <c r="C5628" s="9">
        <f>$E$4*Table154[[#This Row],[Potenza media oraria consumata normalizzata]]</f>
        <v>47.725532765262031</v>
      </c>
    </row>
    <row r="5629" spans="1:3" x14ac:dyDescent="0.3">
      <c r="A5629" s="4">
        <v>43700.458629513887</v>
      </c>
      <c r="B5629">
        <v>1.8166922343056154E-4</v>
      </c>
      <c r="C5629" s="9">
        <f>$E$4*Table154[[#This Row],[Potenza media oraria consumata normalizzata]]</f>
        <v>56.371960030503246</v>
      </c>
    </row>
    <row r="5630" spans="1:3" x14ac:dyDescent="0.3">
      <c r="A5630" s="4">
        <v>43700.500296238424</v>
      </c>
      <c r="B5630">
        <v>2.5937178294436011E-4</v>
      </c>
      <c r="C5630" s="9">
        <f>$E$4*Table154[[#This Row],[Potenza media oraria consumata normalizzata]]</f>
        <v>80.483064247634942</v>
      </c>
    </row>
    <row r="5631" spans="1:3" x14ac:dyDescent="0.3">
      <c r="A5631" s="4">
        <v>43700.541962962961</v>
      </c>
      <c r="B5631">
        <v>1.3622934845176915E-4</v>
      </c>
      <c r="C5631" s="9">
        <f>$E$4*Table154[[#This Row],[Potenza media oraria consumata normalizzata]]</f>
        <v>42.27196682458397</v>
      </c>
    </row>
    <row r="5632" spans="1:3" x14ac:dyDescent="0.3">
      <c r="A5632" s="4">
        <v>43700.583629687499</v>
      </c>
      <c r="B5632">
        <v>1.4010983522676112E-4</v>
      </c>
      <c r="C5632" s="9">
        <f>$E$4*Table154[[#This Row],[Potenza media oraria consumata normalizzata]]</f>
        <v>43.476081870863979</v>
      </c>
    </row>
    <row r="5633" spans="1:3" x14ac:dyDescent="0.3">
      <c r="A5633" s="4">
        <v>43700.625296412036</v>
      </c>
      <c r="B5633">
        <v>8.1130043386112442E-5</v>
      </c>
      <c r="C5633" s="9">
        <f>$E$4*Table154[[#This Row],[Potenza media oraria consumata normalizzata]]</f>
        <v>25.174652462710689</v>
      </c>
    </row>
    <row r="5634" spans="1:3" x14ac:dyDescent="0.3">
      <c r="A5634" s="4">
        <v>43700.666963136573</v>
      </c>
      <c r="B5634">
        <v>1.6812958512889522E-4</v>
      </c>
      <c r="C5634" s="9">
        <f>$E$4*Table154[[#This Row],[Potenza media oraria consumata normalizzata]]</f>
        <v>52.170610265496187</v>
      </c>
    </row>
    <row r="5635" spans="1:3" x14ac:dyDescent="0.3">
      <c r="A5635" s="4">
        <v>43700.70862986111</v>
      </c>
      <c r="B5635">
        <v>1.8784052366930813E-4</v>
      </c>
      <c r="C5635" s="9">
        <f>$E$4*Table154[[#This Row],[Potenza media oraria consumata normalizzata]]</f>
        <v>58.286914494586313</v>
      </c>
    </row>
    <row r="5636" spans="1:3" x14ac:dyDescent="0.3">
      <c r="A5636" s="4">
        <v>43700.750296585647</v>
      </c>
      <c r="B5636">
        <v>3.7894373012507495E-4</v>
      </c>
      <c r="C5636" s="9">
        <f>$E$4*Table154[[#This Row],[Potenza media oraria consumata normalizzata]]</f>
        <v>117.58623945781076</v>
      </c>
    </row>
    <row r="5637" spans="1:3" x14ac:dyDescent="0.3">
      <c r="A5637" s="4">
        <v>43700.791963310185</v>
      </c>
      <c r="B5637">
        <v>2.9225571642609629E-4</v>
      </c>
      <c r="C5637" s="9">
        <f>$E$4*Table154[[#This Row],[Potenza media oraria consumata normalizzata]]</f>
        <v>90.686948807017686</v>
      </c>
    </row>
    <row r="5638" spans="1:3" x14ac:dyDescent="0.3">
      <c r="A5638" s="4">
        <v>43700.833630034722</v>
      </c>
      <c r="B5638">
        <v>2.4529172863989237E-4</v>
      </c>
      <c r="C5638" s="9">
        <f>$E$4*Table154[[#This Row],[Potenza media oraria consumata normalizzata]]</f>
        <v>76.114023396958601</v>
      </c>
    </row>
    <row r="5639" spans="1:3" x14ac:dyDescent="0.3">
      <c r="A5639" s="4">
        <v>43700.875296759259</v>
      </c>
      <c r="B5639">
        <v>2.1841409701202209E-4</v>
      </c>
      <c r="C5639" s="9">
        <f>$E$4*Table154[[#This Row],[Potenza media oraria consumata normalizzata]]</f>
        <v>67.773894302830456</v>
      </c>
    </row>
    <row r="5640" spans="1:3" x14ac:dyDescent="0.3">
      <c r="A5640" s="4">
        <v>43700.916963483796</v>
      </c>
      <c r="B5640">
        <v>1.6803574020011201E-4</v>
      </c>
      <c r="C5640" s="9">
        <f>$E$4*Table154[[#This Row],[Potenza media oraria consumata normalizzata]]</f>
        <v>52.141490184094756</v>
      </c>
    </row>
    <row r="5641" spans="1:3" x14ac:dyDescent="0.3">
      <c r="A5641" s="4">
        <v>43700.958630208333</v>
      </c>
      <c r="B5641">
        <v>8.9772163148767113E-5</v>
      </c>
      <c r="C5641" s="9">
        <f>$E$4*Table154[[#This Row],[Potenza media oraria consumata normalizzata]]</f>
        <v>27.856302225062436</v>
      </c>
    </row>
    <row r="5642" spans="1:3" x14ac:dyDescent="0.3">
      <c r="A5642" s="4">
        <v>43701.000296932871</v>
      </c>
      <c r="B5642">
        <v>8.7354833033832267E-5</v>
      </c>
      <c r="C5642" s="9">
        <f>$E$4*Table154[[#This Row],[Potenza media oraria consumata normalizzata]]</f>
        <v>27.106204690398151</v>
      </c>
    </row>
    <row r="5643" spans="1:3" x14ac:dyDescent="0.3">
      <c r="A5643" s="4">
        <v>43701.041963657408</v>
      </c>
      <c r="B5643">
        <v>1.0559904973312723E-4</v>
      </c>
      <c r="C5643" s="9">
        <f>$E$4*Table154[[#This Row],[Potenza media oraria consumata normalizzata]]</f>
        <v>32.767385132189382</v>
      </c>
    </row>
    <row r="5644" spans="1:3" x14ac:dyDescent="0.3">
      <c r="A5644" s="4">
        <v>43701.083630381945</v>
      </c>
      <c r="B5644">
        <v>1.1954176299939709E-4</v>
      </c>
      <c r="C5644" s="9">
        <f>$E$4*Table154[[#This Row],[Potenza media oraria consumata normalizzata]]</f>
        <v>37.093809058712914</v>
      </c>
    </row>
    <row r="5645" spans="1:3" x14ac:dyDescent="0.3">
      <c r="A5645" s="4">
        <v>43701.125297106482</v>
      </c>
      <c r="B5645">
        <v>1.1064810220762793E-4</v>
      </c>
      <c r="C5645" s="9">
        <f>$E$4*Table154[[#This Row],[Potenza media oraria consumata normalizzata]]</f>
        <v>34.334106115026948</v>
      </c>
    </row>
    <row r="5646" spans="1:3" x14ac:dyDescent="0.3">
      <c r="A5646" s="4">
        <v>43701.16696383102</v>
      </c>
      <c r="B5646">
        <v>1.4543764714438978E-4</v>
      </c>
      <c r="C5646" s="9">
        <f>$E$4*Table154[[#This Row],[Potenza media oraria consumata normalizzata]]</f>
        <v>45.129301908904147</v>
      </c>
    </row>
    <row r="5647" spans="1:3" x14ac:dyDescent="0.3">
      <c r="A5647" s="4">
        <v>43701.208630555557</v>
      </c>
      <c r="B5647">
        <v>1.4686973837985066E-4</v>
      </c>
      <c r="C5647" s="9">
        <f>$E$4*Table154[[#This Row],[Potenza media oraria consumata normalizzata]]</f>
        <v>45.57367981926766</v>
      </c>
    </row>
    <row r="5648" spans="1:3" x14ac:dyDescent="0.3">
      <c r="A5648" s="4">
        <v>43701.250297280094</v>
      </c>
      <c r="B5648">
        <v>2.0806082635604437E-4</v>
      </c>
      <c r="C5648" s="9">
        <f>$E$4*Table154[[#This Row],[Potenza media oraria consumata normalizzata]]</f>
        <v>64.561274418280561</v>
      </c>
    </row>
    <row r="5649" spans="1:3" x14ac:dyDescent="0.3">
      <c r="A5649" s="4">
        <v>43701.291964004631</v>
      </c>
      <c r="B5649">
        <v>1.4570532089515337E-4</v>
      </c>
      <c r="C5649" s="9">
        <f>$E$4*Table154[[#This Row],[Potenza media oraria consumata normalizzata]]</f>
        <v>45.21236107376609</v>
      </c>
    </row>
    <row r="5650" spans="1:3" x14ac:dyDescent="0.3">
      <c r="A5650" s="4">
        <v>43701.333630729168</v>
      </c>
      <c r="B5650">
        <v>1.4625981653332417E-4</v>
      </c>
      <c r="C5650" s="9">
        <f>$E$4*Table154[[#This Row],[Potenza media oraria consumata normalizzata]]</f>
        <v>45.384421070290493</v>
      </c>
    </row>
    <row r="5651" spans="1:3" x14ac:dyDescent="0.3">
      <c r="A5651" s="4">
        <v>43701.375297453706</v>
      </c>
      <c r="B5651">
        <v>1.5583097279742441E-4</v>
      </c>
      <c r="C5651" s="9">
        <f>$E$4*Table154[[#This Row],[Potenza media oraria consumata normalizzata]]</f>
        <v>48.354350859040792</v>
      </c>
    </row>
    <row r="5652" spans="1:3" x14ac:dyDescent="0.3">
      <c r="A5652" s="4">
        <v>43701.416964178243</v>
      </c>
      <c r="B5652">
        <v>1.726480285541815E-4</v>
      </c>
      <c r="C5652" s="9">
        <f>$E$4*Table154[[#This Row],[Potenza media oraria consumata normalizzata]]</f>
        <v>53.572683260362517</v>
      </c>
    </row>
    <row r="5653" spans="1:3" x14ac:dyDescent="0.3">
      <c r="A5653" s="4">
        <v>43701.45863090278</v>
      </c>
      <c r="B5653">
        <v>1.3124876650871659E-4</v>
      </c>
      <c r="C5653" s="9">
        <f>$E$4*Table154[[#This Row],[Potenza media oraria consumata normalizzata]]</f>
        <v>40.726492247654761</v>
      </c>
    </row>
    <row r="5654" spans="1:3" x14ac:dyDescent="0.3">
      <c r="A5654" s="4">
        <v>43701.500297627317</v>
      </c>
      <c r="B5654">
        <v>1.6010647659605459E-4</v>
      </c>
      <c r="C5654" s="9">
        <f>$E$4*Table154[[#This Row],[Potenza media oraria consumata normalizzata]]</f>
        <v>49.681039687755735</v>
      </c>
    </row>
    <row r="5655" spans="1:3" x14ac:dyDescent="0.3">
      <c r="A5655" s="4">
        <v>43701.541964351854</v>
      </c>
      <c r="B5655">
        <v>1.6567467147327476E-4</v>
      </c>
      <c r="C5655" s="9">
        <f>$E$4*Table154[[#This Row],[Potenza media oraria consumata normalizzata]]</f>
        <v>51.408850558157155</v>
      </c>
    </row>
    <row r="5656" spans="1:3" x14ac:dyDescent="0.3">
      <c r="A5656" s="4">
        <v>43701.583631076392</v>
      </c>
      <c r="B5656">
        <v>1.5761294389791565E-4</v>
      </c>
      <c r="C5656" s="9">
        <f>$E$4*Table154[[#This Row],[Potenza media oraria consumata normalizzata]]</f>
        <v>48.907296491523226</v>
      </c>
    </row>
    <row r="5657" spans="1:3" x14ac:dyDescent="0.3">
      <c r="A5657" s="4">
        <v>43701.625297800929</v>
      </c>
      <c r="B5657">
        <v>2.1185530794825679E-4</v>
      </c>
      <c r="C5657" s="9">
        <f>$E$4*Table154[[#This Row],[Potenza media oraria consumata normalizzata]]</f>
        <v>65.738702056344081</v>
      </c>
    </row>
    <row r="5658" spans="1:3" x14ac:dyDescent="0.3">
      <c r="A5658" s="4">
        <v>43701.666964525466</v>
      </c>
      <c r="B5658">
        <v>1.7207210469161942E-4</v>
      </c>
      <c r="C5658" s="9">
        <f>$E$4*Table154[[#This Row],[Potenza media oraria consumata normalizzata]]</f>
        <v>53.393974085809504</v>
      </c>
    </row>
    <row r="5659" spans="1:3" x14ac:dyDescent="0.3">
      <c r="A5659" s="4">
        <v>43701.708631250003</v>
      </c>
      <c r="B5659">
        <v>1.8966136430932277E-4</v>
      </c>
      <c r="C5659" s="9">
        <f>$E$4*Table154[[#This Row],[Potenza media oraria consumata normalizzata]]</f>
        <v>58.851921345182852</v>
      </c>
    </row>
    <row r="5660" spans="1:3" x14ac:dyDescent="0.3">
      <c r="A5660" s="4">
        <v>43701.75029797454</v>
      </c>
      <c r="B5660">
        <v>3.2454222724737905E-4</v>
      </c>
      <c r="C5660" s="9">
        <f>$E$4*Table154[[#This Row],[Potenza media oraria consumata normalizzata]]</f>
        <v>100.70545311486171</v>
      </c>
    </row>
    <row r="5661" spans="1:3" x14ac:dyDescent="0.3">
      <c r="A5661" s="4">
        <v>43701.791964699078</v>
      </c>
      <c r="B5661">
        <v>2.2141621280391611E-4</v>
      </c>
      <c r="C5661" s="9">
        <f>$E$4*Table154[[#This Row],[Potenza media oraria consumata normalizzata]]</f>
        <v>68.705450833055167</v>
      </c>
    </row>
    <row r="5662" spans="1:3" x14ac:dyDescent="0.3">
      <c r="A5662" s="4">
        <v>43701.833631423608</v>
      </c>
      <c r="B5662">
        <v>1.9978586873795593E-4</v>
      </c>
      <c r="C5662" s="9">
        <f>$E$4*Table154[[#This Row],[Potenza media oraria consumata normalizzata]]</f>
        <v>61.993555069387725</v>
      </c>
    </row>
    <row r="5663" spans="1:3" x14ac:dyDescent="0.3">
      <c r="A5663" s="4">
        <v>43701.875298148145</v>
      </c>
      <c r="B5663">
        <v>1.9994860254626072E-4</v>
      </c>
      <c r="C5663" s="9">
        <f>$E$4*Table154[[#This Row],[Potenza media oraria consumata normalizzata]]</f>
        <v>62.044051370104704</v>
      </c>
    </row>
    <row r="5664" spans="1:3" x14ac:dyDescent="0.3">
      <c r="A5664" s="4">
        <v>43701.916964872682</v>
      </c>
      <c r="B5664">
        <v>1.2605200193954608E-4</v>
      </c>
      <c r="C5664" s="9">
        <f>$E$4*Table154[[#This Row],[Potenza media oraria consumata normalizzata]]</f>
        <v>39.113936201841149</v>
      </c>
    </row>
    <row r="5665" spans="1:3" x14ac:dyDescent="0.3">
      <c r="A5665" s="4">
        <v>43701.958631597219</v>
      </c>
      <c r="B5665">
        <v>1.311463612464159E-4</v>
      </c>
      <c r="C5665" s="9">
        <f>$E$4*Table154[[#This Row],[Potenza media oraria consumata normalizzata]]</f>
        <v>40.694715894762851</v>
      </c>
    </row>
    <row r="5666" spans="1:3" x14ac:dyDescent="0.3">
      <c r="A5666" s="4">
        <v>43702.000298321756</v>
      </c>
      <c r="B5666">
        <v>1.3325887569830733E-4</v>
      </c>
      <c r="C5666" s="9">
        <f>$E$4*Table154[[#This Row],[Potenza media oraria consumata normalizzata]]</f>
        <v>41.350229129184761</v>
      </c>
    </row>
    <row r="5667" spans="1:3" x14ac:dyDescent="0.3">
      <c r="A5667" s="4">
        <v>43702.041965046294</v>
      </c>
      <c r="B5667">
        <v>1.0049290762882201E-4</v>
      </c>
      <c r="C5667" s="9">
        <f>$E$4*Table154[[#This Row],[Potenza media oraria consumata normalizzata]]</f>
        <v>31.182949237223468</v>
      </c>
    </row>
    <row r="5668" spans="1:3" x14ac:dyDescent="0.3">
      <c r="A5668" s="4">
        <v>43702.083631770831</v>
      </c>
      <c r="B5668">
        <v>1.1814800477660298E-4</v>
      </c>
      <c r="C5668" s="9">
        <f>$E$4*Table154[[#This Row],[Potenza media oraria consumata normalizzata]]</f>
        <v>36.661325882179902</v>
      </c>
    </row>
    <row r="5669" spans="1:3" x14ac:dyDescent="0.3">
      <c r="A5669" s="4">
        <v>43702.125298495368</v>
      </c>
      <c r="B5669">
        <v>1.0742272405962771E-4</v>
      </c>
      <c r="C5669" s="9">
        <f>$E$4*Table154[[#This Row],[Potenza media oraria consumata normalizzata]]</f>
        <v>33.333271275702479</v>
      </c>
    </row>
    <row r="5670" spans="1:3" x14ac:dyDescent="0.3">
      <c r="A5670" s="4">
        <v>43702.166965219905</v>
      </c>
      <c r="B5670">
        <v>1.2965348731533826E-4</v>
      </c>
      <c r="C5670" s="9">
        <f>$E$4*Table154[[#This Row],[Potenza media oraria consumata normalizzata]]</f>
        <v>40.23147711394946</v>
      </c>
    </row>
    <row r="5671" spans="1:3" x14ac:dyDescent="0.3">
      <c r="A5671" s="4">
        <v>43702.208631944442</v>
      </c>
      <c r="B5671">
        <v>1.4892899024612451E-4</v>
      </c>
      <c r="C5671" s="9">
        <f>$E$4*Table154[[#This Row],[Potenza media oraria consumata normalizzata]]</f>
        <v>46.212665673372435</v>
      </c>
    </row>
    <row r="5672" spans="1:3" x14ac:dyDescent="0.3">
      <c r="A5672" s="4">
        <v>43702.25029866898</v>
      </c>
      <c r="B5672">
        <v>1.3175467241081522E-4</v>
      </c>
      <c r="C5672" s="9">
        <f>$E$4*Table154[[#This Row],[Potenza media oraria consumata normalizzata]]</f>
        <v>40.883474849075959</v>
      </c>
    </row>
    <row r="5673" spans="1:3" x14ac:dyDescent="0.3">
      <c r="A5673" s="4">
        <v>43702.291965393517</v>
      </c>
      <c r="B5673">
        <v>1.6806219115231164E-4</v>
      </c>
      <c r="C5673" s="9">
        <f>$E$4*Table154[[#This Row],[Potenza media oraria consumata normalizzata]]</f>
        <v>52.149697914562303</v>
      </c>
    </row>
    <row r="5674" spans="1:3" x14ac:dyDescent="0.3">
      <c r="A5674" s="4">
        <v>43702.333632118054</v>
      </c>
      <c r="B5674">
        <v>1.8336195221136536E-4</v>
      </c>
      <c r="C5674" s="9">
        <f>$E$4*Table154[[#This Row],[Potenza media oraria consumata normalizzata]]</f>
        <v>56.897213771186671</v>
      </c>
    </row>
    <row r="5675" spans="1:3" x14ac:dyDescent="0.3">
      <c r="A5675" s="4">
        <v>43702.375298842591</v>
      </c>
      <c r="B5675">
        <v>1.8432954299154038E-4</v>
      </c>
      <c r="C5675" s="9">
        <f>$E$4*Table154[[#This Row],[Potenza media oraria consumata normalizzata]]</f>
        <v>57.197457190274982</v>
      </c>
    </row>
    <row r="5676" spans="1:3" x14ac:dyDescent="0.3">
      <c r="A5676" s="4">
        <v>43702.416965567128</v>
      </c>
      <c r="B5676">
        <v>1.7609745963927665E-4</v>
      </c>
      <c r="C5676" s="9">
        <f>$E$4*Table154[[#This Row],[Potenza media oraria consumata normalizzata]]</f>
        <v>54.643041726067544</v>
      </c>
    </row>
    <row r="5677" spans="1:3" x14ac:dyDescent="0.3">
      <c r="A5677" s="4">
        <v>43702.458632291666</v>
      </c>
      <c r="B5677">
        <v>2.1045873706169738E-4</v>
      </c>
      <c r="C5677" s="9">
        <f>$E$4*Table154[[#This Row],[Potenza media oraria consumata normalizzata]]</f>
        <v>65.305346110244699</v>
      </c>
    </row>
    <row r="5678" spans="1:3" x14ac:dyDescent="0.3">
      <c r="A5678" s="4">
        <v>43702.500299016203</v>
      </c>
      <c r="B5678">
        <v>1.6996701122719046E-4</v>
      </c>
      <c r="C5678" s="9">
        <f>$E$4*Table154[[#This Row],[Potenza media oraria consumata normalizzata]]</f>
        <v>52.740763583797204</v>
      </c>
    </row>
    <row r="5679" spans="1:3" x14ac:dyDescent="0.3">
      <c r="A5679" s="4">
        <v>43702.54196574074</v>
      </c>
      <c r="B5679">
        <v>1.6503110161301081E-4</v>
      </c>
      <c r="C5679" s="9">
        <f>$E$4*Table154[[#This Row],[Potenza media oraria consumata normalizzata]]</f>
        <v>51.209150830517252</v>
      </c>
    </row>
    <row r="5680" spans="1:3" x14ac:dyDescent="0.3">
      <c r="A5680" s="4">
        <v>43702.583632465277</v>
      </c>
      <c r="B5680">
        <v>1.6106562756597554E-4</v>
      </c>
      <c r="C5680" s="9">
        <f>$E$4*Table154[[#This Row],[Potenza media oraria consumata normalizzata]]</f>
        <v>49.978664233722206</v>
      </c>
    </row>
    <row r="5681" spans="1:3" x14ac:dyDescent="0.3">
      <c r="A5681" s="4">
        <v>43702.625299189815</v>
      </c>
      <c r="B5681">
        <v>1.7313955632548429E-4</v>
      </c>
      <c r="C5681" s="9">
        <f>$E$4*Table154[[#This Row],[Potenza media oraria consumata normalizzata]]</f>
        <v>53.725204327797776</v>
      </c>
    </row>
    <row r="5682" spans="1:3" x14ac:dyDescent="0.3">
      <c r="A5682" s="4">
        <v>43702.666965914352</v>
      </c>
      <c r="B5682">
        <v>1.7078405685379345E-4</v>
      </c>
      <c r="C5682" s="9">
        <f>$E$4*Table154[[#This Row],[Potenza media oraria consumata normalizzata]]</f>
        <v>52.994292841732111</v>
      </c>
    </row>
    <row r="5683" spans="1:3" x14ac:dyDescent="0.3">
      <c r="A5683" s="4">
        <v>43702.708632638889</v>
      </c>
      <c r="B5683">
        <v>2.0373926242130719E-4</v>
      </c>
      <c r="C5683" s="9">
        <f>$E$4*Table154[[#This Row],[Potenza media oraria consumata normalizzata]]</f>
        <v>63.220293129331623</v>
      </c>
    </row>
    <row r="5684" spans="1:3" x14ac:dyDescent="0.3">
      <c r="A5684" s="4">
        <v>43702.750299363426</v>
      </c>
      <c r="B5684">
        <v>2.1982488223974632E-4</v>
      </c>
      <c r="C5684" s="9">
        <f>$E$4*Table154[[#This Row],[Potenza media oraria consumata normalizzata]]</f>
        <v>68.211660958993278</v>
      </c>
    </row>
    <row r="5685" spans="1:3" x14ac:dyDescent="0.3">
      <c r="A5685" s="4">
        <v>43702.791966087963</v>
      </c>
      <c r="B5685">
        <v>2.2202836092639284E-4</v>
      </c>
      <c r="C5685" s="9">
        <f>$E$4*Table154[[#This Row],[Potenza media oraria consumata normalizzata]]</f>
        <v>68.895400395459703</v>
      </c>
    </row>
    <row r="5686" spans="1:3" x14ac:dyDescent="0.3">
      <c r="A5686" s="4">
        <v>43702.833632812501</v>
      </c>
      <c r="B5686">
        <v>2.0922552338661977E-4</v>
      </c>
      <c r="C5686" s="9">
        <f>$E$4*Table154[[#This Row],[Potenza media oraria consumata normalizzata]]</f>
        <v>64.922679906868112</v>
      </c>
    </row>
    <row r="5687" spans="1:3" x14ac:dyDescent="0.3">
      <c r="A5687" s="4">
        <v>43702.875299537038</v>
      </c>
      <c r="B5687">
        <v>2.1258073556950033E-4</v>
      </c>
      <c r="C5687" s="9">
        <f>$E$4*Table154[[#This Row],[Potenza media oraria consumata normalizzata]]</f>
        <v>65.963802247215952</v>
      </c>
    </row>
    <row r="5688" spans="1:3" x14ac:dyDescent="0.3">
      <c r="A5688" s="4">
        <v>43702.916966261575</v>
      </c>
      <c r="B5688">
        <v>1.852373387857969E-4</v>
      </c>
      <c r="C5688" s="9">
        <f>$E$4*Table154[[#This Row],[Potenza media oraria consumata normalizzata]]</f>
        <v>57.479146225232782</v>
      </c>
    </row>
    <row r="5689" spans="1:3" x14ac:dyDescent="0.3">
      <c r="A5689" s="4">
        <v>43702.958632986112</v>
      </c>
      <c r="B5689">
        <v>1.3523083544198183E-4</v>
      </c>
      <c r="C5689" s="9">
        <f>$E$4*Table154[[#This Row],[Potenza media oraria consumata normalizzata]]</f>
        <v>41.962128237646965</v>
      </c>
    </row>
    <row r="5690" spans="1:3" x14ac:dyDescent="0.3">
      <c r="A5690" s="4">
        <v>43703.000299710649</v>
      </c>
      <c r="B5690">
        <v>8.3303029046349282E-5</v>
      </c>
      <c r="C5690" s="9">
        <f>$E$4*Table154[[#This Row],[Potenza media oraria consumata normalizzata]]</f>
        <v>25.848929913082181</v>
      </c>
    </row>
    <row r="5691" spans="1:3" x14ac:dyDescent="0.3">
      <c r="A5691" s="4">
        <v>43703.041966435187</v>
      </c>
      <c r="B5691">
        <v>9.3207633593020718E-5</v>
      </c>
      <c r="C5691" s="9">
        <f>$E$4*Table154[[#This Row],[Potenza media oraria consumata normalizzata]]</f>
        <v>28.922328703914328</v>
      </c>
    </row>
    <row r="5692" spans="1:3" x14ac:dyDescent="0.3">
      <c r="A5692" s="4">
        <v>43703.083633159724</v>
      </c>
      <c r="B5692">
        <v>9.2042351200094801E-5</v>
      </c>
      <c r="C5692" s="9">
        <f>$E$4*Table154[[#This Row],[Potenza media oraria consumata normalizzata]]</f>
        <v>28.560741577389418</v>
      </c>
    </row>
    <row r="5693" spans="1:3" x14ac:dyDescent="0.3">
      <c r="A5693" s="4">
        <v>43703.125299884261</v>
      </c>
      <c r="B5693">
        <v>1.0549321649656563E-4</v>
      </c>
      <c r="C5693" s="9">
        <f>$E$4*Table154[[#This Row],[Potenza media oraria consumata normalizzata]]</f>
        <v>32.734545078884317</v>
      </c>
    </row>
    <row r="5694" spans="1:3" x14ac:dyDescent="0.3">
      <c r="A5694" s="4">
        <v>43703.166966608798</v>
      </c>
      <c r="B5694">
        <v>1.1920257210787246E-4</v>
      </c>
      <c r="C5694" s="9">
        <f>$E$4*Table154[[#This Row],[Potenza media oraria consumata normalizzata]]</f>
        <v>36.988558125072821</v>
      </c>
    </row>
    <row r="5695" spans="1:3" x14ac:dyDescent="0.3">
      <c r="A5695" s="4">
        <v>43703.208633333335</v>
      </c>
      <c r="B5695">
        <v>1.2278531677988979E-4</v>
      </c>
      <c r="C5695" s="9">
        <f>$E$4*Table154[[#This Row],[Potenza media oraria consumata normalizzata]]</f>
        <v>38.1002837967998</v>
      </c>
    </row>
    <row r="5696" spans="1:3" x14ac:dyDescent="0.3">
      <c r="A5696" s="4">
        <v>43703.250300057873</v>
      </c>
      <c r="B5696">
        <v>1.5438445424022183E-4</v>
      </c>
      <c r="C5696" s="9">
        <f>$E$4*Table154[[#This Row],[Potenza media oraria consumata normalizzata]]</f>
        <v>47.905496150740831</v>
      </c>
    </row>
    <row r="5697" spans="1:3" x14ac:dyDescent="0.3">
      <c r="A5697" s="4">
        <v>43703.29196678241</v>
      </c>
      <c r="B5697">
        <v>1.1013547516656782E-4</v>
      </c>
      <c r="C5697" s="9">
        <f>$E$4*Table154[[#This Row],[Potenza media oraria consumata normalizzata]]</f>
        <v>34.175037944185995</v>
      </c>
    </row>
    <row r="5698" spans="1:3" x14ac:dyDescent="0.3">
      <c r="A5698" s="4">
        <v>43703.333633506947</v>
      </c>
      <c r="B5698">
        <v>1.2017634953205687E-4</v>
      </c>
      <c r="C5698" s="9">
        <f>$E$4*Table154[[#This Row],[Potenza media oraria consumata normalizzata]]</f>
        <v>37.290721259797245</v>
      </c>
    </row>
    <row r="5699" spans="1:3" x14ac:dyDescent="0.3">
      <c r="A5699" s="4">
        <v>43703.375300231484</v>
      </c>
      <c r="B5699">
        <v>1.3549166270300497E-4</v>
      </c>
      <c r="C5699" s="9">
        <f>$E$4*Table154[[#This Row],[Potenza media oraria consumata normalizzata]]</f>
        <v>42.043062936742444</v>
      </c>
    </row>
    <row r="5700" spans="1:3" x14ac:dyDescent="0.3">
      <c r="A5700" s="4">
        <v>43703.416966956021</v>
      </c>
      <c r="B5700">
        <v>1.6687704410301153E-4</v>
      </c>
      <c r="C5700" s="9">
        <f>$E$4*Table154[[#This Row],[Potenza media oraria consumata normalizzata]]</f>
        <v>51.781946785164479</v>
      </c>
    </row>
    <row r="5701" spans="1:3" x14ac:dyDescent="0.3">
      <c r="A5701" s="4">
        <v>43703.458633680559</v>
      </c>
      <c r="B5701">
        <v>2.0264820015727136E-4</v>
      </c>
      <c r="C5701" s="9">
        <f>$E$4*Table154[[#This Row],[Potenza media oraria consumata normalizzata]]</f>
        <v>62.881736508801303</v>
      </c>
    </row>
    <row r="5702" spans="1:3" x14ac:dyDescent="0.3">
      <c r="A5702" s="4">
        <v>43703.500300405096</v>
      </c>
      <c r="B5702">
        <v>1.4385371015419759E-4</v>
      </c>
      <c r="C5702" s="9">
        <f>$E$4*Table154[[#This Row],[Potenza media oraria consumata normalizzata]]</f>
        <v>44.637806260847512</v>
      </c>
    </row>
    <row r="5703" spans="1:3" x14ac:dyDescent="0.3">
      <c r="A5703" s="4">
        <v>43703.541967129633</v>
      </c>
      <c r="B5703">
        <v>1.2559003456069222E-4</v>
      </c>
      <c r="C5703" s="9">
        <f>$E$4*Table154[[#This Row],[Potenza media oraria consumata normalizzata]]</f>
        <v>38.970587724182799</v>
      </c>
    </row>
    <row r="5704" spans="1:3" x14ac:dyDescent="0.3">
      <c r="A5704" s="4">
        <v>43703.583633854163</v>
      </c>
      <c r="B5704">
        <v>1.2932178220398526E-4</v>
      </c>
      <c r="C5704" s="9">
        <f>$E$4*Table154[[#This Row],[Potenza media oraria consumata normalizzata]]</f>
        <v>40.128549017896624</v>
      </c>
    </row>
    <row r="5705" spans="1:3" x14ac:dyDescent="0.3">
      <c r="A5705" s="4">
        <v>43703.6253005787</v>
      </c>
      <c r="B5705">
        <v>1.4310214332567355E-4</v>
      </c>
      <c r="C5705" s="9">
        <f>$E$4*Table154[[#This Row],[Potenza media oraria consumata normalizzata]]</f>
        <v>44.404595073956507</v>
      </c>
    </row>
    <row r="5706" spans="1:3" x14ac:dyDescent="0.3">
      <c r="A5706" s="4">
        <v>43703.666967303237</v>
      </c>
      <c r="B5706">
        <v>1.7641633988751956E-4</v>
      </c>
      <c r="C5706" s="9">
        <f>$E$4*Table154[[#This Row],[Potenza media oraria consumata normalizzata]]</f>
        <v>54.741990267097322</v>
      </c>
    </row>
    <row r="5707" spans="1:3" x14ac:dyDescent="0.3">
      <c r="A5707" s="4">
        <v>43703.708634027775</v>
      </c>
      <c r="B5707">
        <v>1.5145001123643788E-4</v>
      </c>
      <c r="C5707" s="9">
        <f>$E$4*Table154[[#This Row],[Potenza media oraria consumata normalizzata]]</f>
        <v>46.994938486666676</v>
      </c>
    </row>
    <row r="5708" spans="1:3" x14ac:dyDescent="0.3">
      <c r="A5708" s="4">
        <v>43703.750300752312</v>
      </c>
      <c r="B5708">
        <v>2.9113196594165384E-4</v>
      </c>
      <c r="C5708" s="9">
        <f>$E$4*Table154[[#This Row],[Potenza media oraria consumata normalizzata]]</f>
        <v>90.338249031695184</v>
      </c>
    </row>
    <row r="5709" spans="1:3" x14ac:dyDescent="0.3">
      <c r="A5709" s="4">
        <v>43703.791967476849</v>
      </c>
      <c r="B5709">
        <v>1.8408459903795885E-4</v>
      </c>
      <c r="C5709" s="9">
        <f>$E$4*Table154[[#This Row],[Potenza media oraria consumata normalizzata]]</f>
        <v>57.121451081478632</v>
      </c>
    </row>
    <row r="5710" spans="1:3" x14ac:dyDescent="0.3">
      <c r="A5710" s="4">
        <v>43703.833634201386</v>
      </c>
      <c r="B5710">
        <v>1.6077785988445126E-4</v>
      </c>
      <c r="C5710" s="9">
        <f>$E$4*Table154[[#This Row],[Potenza media oraria consumata normalizzata]]</f>
        <v>49.889369922145228</v>
      </c>
    </row>
    <row r="5711" spans="1:3" x14ac:dyDescent="0.3">
      <c r="A5711" s="4">
        <v>43703.875300925924</v>
      </c>
      <c r="B5711">
        <v>1.4886989586489969E-4</v>
      </c>
      <c r="C5711" s="9">
        <f>$E$4*Table154[[#This Row],[Potenza media oraria consumata normalizzata]]</f>
        <v>46.194328686878372</v>
      </c>
    </row>
    <row r="5712" spans="1:3" x14ac:dyDescent="0.3">
      <c r="A5712" s="4">
        <v>43703.916967650461</v>
      </c>
      <c r="B5712">
        <v>1.642528860461322E-4</v>
      </c>
      <c r="C5712" s="9">
        <f>$E$4*Table154[[#This Row],[Potenza media oraria consumata normalizzata]]</f>
        <v>50.967670540114824</v>
      </c>
    </row>
    <row r="5713" spans="1:3" x14ac:dyDescent="0.3">
      <c r="A5713" s="4">
        <v>43703.958634374998</v>
      </c>
      <c r="B5713">
        <v>1.200956134519013E-4</v>
      </c>
      <c r="C5713" s="9">
        <f>$E$4*Table154[[#This Row],[Potenza media oraria consumata normalizzata]]</f>
        <v>37.265668854124975</v>
      </c>
    </row>
    <row r="5714" spans="1:3" x14ac:dyDescent="0.3">
      <c r="A5714" s="4">
        <v>43704.000301099535</v>
      </c>
      <c r="B5714">
        <v>1.0346789179434732E-4</v>
      </c>
      <c r="C5714" s="9">
        <f>$E$4*Table154[[#This Row],[Potenza media oraria consumata normalizzata]]</f>
        <v>32.106086823785972</v>
      </c>
    </row>
    <row r="5715" spans="1:3" x14ac:dyDescent="0.3">
      <c r="A5715" s="4">
        <v>43704.041967824072</v>
      </c>
      <c r="B5715">
        <v>1.0052568322334505E-4</v>
      </c>
      <c r="C5715" s="9">
        <f>$E$4*Table154[[#This Row],[Potenza media oraria consumata normalizzata]]</f>
        <v>31.19311950420397</v>
      </c>
    </row>
    <row r="5716" spans="1:3" x14ac:dyDescent="0.3">
      <c r="A5716" s="4">
        <v>43704.08363454861</v>
      </c>
      <c r="B5716">
        <v>1.0451766398557653E-4</v>
      </c>
      <c r="C5716" s="9">
        <f>$E$4*Table154[[#This Row],[Potenza media oraria consumata normalizzata]]</f>
        <v>32.431831134724398</v>
      </c>
    </row>
    <row r="5717" spans="1:3" x14ac:dyDescent="0.3">
      <c r="A5717" s="4">
        <v>43704.125301273147</v>
      </c>
      <c r="B5717">
        <v>1.2178563159838092E-4</v>
      </c>
      <c r="C5717" s="9">
        <f>$E$4*Table154[[#This Row],[Potenza media oraria consumata normalizzata]]</f>
        <v>37.790081484977598</v>
      </c>
    </row>
    <row r="5718" spans="1:3" x14ac:dyDescent="0.3">
      <c r="A5718" s="4">
        <v>43704.166967997684</v>
      </c>
      <c r="B5718">
        <v>1.4325303986976242E-4</v>
      </c>
      <c r="C5718" s="9">
        <f>$E$4*Table154[[#This Row],[Potenza media oraria consumata normalizzata]]</f>
        <v>44.451418271587279</v>
      </c>
    </row>
    <row r="5719" spans="1:3" x14ac:dyDescent="0.3">
      <c r="A5719" s="4">
        <v>43704.208634722221</v>
      </c>
      <c r="B5719">
        <v>1.336810567456406E-4</v>
      </c>
      <c r="C5719" s="9">
        <f>$E$4*Table154[[#This Row],[Potenza media oraria consumata normalizzata]]</f>
        <v>41.481231908172276</v>
      </c>
    </row>
    <row r="5720" spans="1:3" x14ac:dyDescent="0.3">
      <c r="A5720" s="4">
        <v>43704.250301446758</v>
      </c>
      <c r="B5720">
        <v>1.7366618922722306E-4</v>
      </c>
      <c r="C5720" s="9">
        <f>$E$4*Table154[[#This Row],[Potenza media oraria consumata normalizzata]]</f>
        <v>53.888618517207313</v>
      </c>
    </row>
    <row r="5721" spans="1:3" x14ac:dyDescent="0.3">
      <c r="A5721" s="4">
        <v>43704.291968171296</v>
      </c>
      <c r="B5721">
        <v>1.6271592784243682E-4</v>
      </c>
      <c r="C5721" s="9">
        <f>$E$4*Table154[[#This Row],[Potenza media oraria consumata normalizzata]]</f>
        <v>50.490752409508147</v>
      </c>
    </row>
    <row r="5722" spans="1:3" x14ac:dyDescent="0.3">
      <c r="A5722" s="4">
        <v>43704.333634895833</v>
      </c>
      <c r="B5722">
        <v>1.3073163854907641E-4</v>
      </c>
      <c r="C5722" s="9">
        <f>$E$4*Table154[[#This Row],[Potenza media oraria consumata normalizzata]]</f>
        <v>40.566027441778409</v>
      </c>
    </row>
    <row r="5723" spans="1:3" x14ac:dyDescent="0.3">
      <c r="A5723" s="4">
        <v>43704.37530162037</v>
      </c>
      <c r="B5723">
        <v>1.4969920030304197E-4</v>
      </c>
      <c r="C5723" s="9">
        <f>$E$4*Table154[[#This Row],[Potenza media oraria consumata normalizzata]]</f>
        <v>46.451661854033922</v>
      </c>
    </row>
    <row r="5724" spans="1:3" x14ac:dyDescent="0.3">
      <c r="A5724" s="4">
        <v>43704.416968344907</v>
      </c>
      <c r="B5724">
        <v>1.4413916578496155E-4</v>
      </c>
      <c r="C5724" s="9">
        <f>$E$4*Table154[[#This Row],[Potenza media oraria consumata normalizzata]]</f>
        <v>44.726383143073569</v>
      </c>
    </row>
    <row r="5725" spans="1:3" x14ac:dyDescent="0.3">
      <c r="A5725" s="4">
        <v>43704.458635069444</v>
      </c>
      <c r="B5725">
        <v>1.5957563450610845E-4</v>
      </c>
      <c r="C5725" s="9">
        <f>$E$4*Table154[[#This Row],[Potenza media oraria consumata normalizzata]]</f>
        <v>49.516319387245453</v>
      </c>
    </row>
    <row r="5726" spans="1:3" x14ac:dyDescent="0.3">
      <c r="A5726" s="4">
        <v>43704.500301793982</v>
      </c>
      <c r="B5726">
        <v>1.598351154947595E-4</v>
      </c>
      <c r="C5726" s="9">
        <f>$E$4*Table154[[#This Row],[Potenza media oraria consumata normalizzata]]</f>
        <v>49.59683633802387</v>
      </c>
    </row>
    <row r="5727" spans="1:3" x14ac:dyDescent="0.3">
      <c r="A5727" s="4">
        <v>43704.541968518519</v>
      </c>
      <c r="B5727">
        <v>1.9581211144279156E-4</v>
      </c>
      <c r="C5727" s="9">
        <f>$E$4*Table154[[#This Row],[Potenza media oraria consumata normalizzata]]</f>
        <v>60.760498180698221</v>
      </c>
    </row>
    <row r="5728" spans="1:3" x14ac:dyDescent="0.3">
      <c r="A5728" s="4">
        <v>43704.583635243056</v>
      </c>
      <c r="B5728">
        <v>2.1099129250419355E-4</v>
      </c>
      <c r="C5728" s="9">
        <f>$E$4*Table154[[#This Row],[Potenza media oraria consumata normalizzata]]</f>
        <v>65.470598064051259</v>
      </c>
    </row>
    <row r="5729" spans="1:3" x14ac:dyDescent="0.3">
      <c r="A5729" s="4">
        <v>43704.625301967593</v>
      </c>
      <c r="B5729">
        <v>1.6704502271471262E-4</v>
      </c>
      <c r="C5729" s="9">
        <f>$E$4*Table154[[#This Row],[Potenza media oraria consumata normalizzata]]</f>
        <v>51.83407054837533</v>
      </c>
    </row>
    <row r="5730" spans="1:3" x14ac:dyDescent="0.3">
      <c r="A5730" s="4">
        <v>43704.66696869213</v>
      </c>
      <c r="B5730">
        <v>1.368287407470997E-4</v>
      </c>
      <c r="C5730" s="9">
        <f>$E$4*Table154[[#This Row],[Potenza media oraria consumata normalizzata]]</f>
        <v>42.457958253825034</v>
      </c>
    </row>
    <row r="5731" spans="1:3" x14ac:dyDescent="0.3">
      <c r="A5731" s="4">
        <v>43704.708635416668</v>
      </c>
      <c r="B5731">
        <v>1.3181076370680759E-4</v>
      </c>
      <c r="C5731" s="9">
        <f>$E$4*Table154[[#This Row],[Potenza media oraria consumata normalizzata]]</f>
        <v>40.900879978222399</v>
      </c>
    </row>
    <row r="5732" spans="1:3" x14ac:dyDescent="0.3">
      <c r="A5732" s="4">
        <v>43704.750302141205</v>
      </c>
      <c r="B5732">
        <v>2.803212392938813E-4</v>
      </c>
      <c r="C5732" s="9">
        <f>$E$4*Table154[[#This Row],[Potenza media oraria consumata normalizzata]]</f>
        <v>86.983680552891371</v>
      </c>
    </row>
    <row r="5733" spans="1:3" x14ac:dyDescent="0.3">
      <c r="A5733" s="4">
        <v>43704.791968865742</v>
      </c>
      <c r="B5733">
        <v>2.5938535146091441E-4</v>
      </c>
      <c r="C5733" s="9">
        <f>$E$4*Table154[[#This Row],[Potenza media oraria consumata normalizzata]]</f>
        <v>80.487274558321744</v>
      </c>
    </row>
    <row r="5734" spans="1:3" x14ac:dyDescent="0.3">
      <c r="A5734" s="4">
        <v>43704.833635590279</v>
      </c>
      <c r="B5734">
        <v>1.9281696610114391E-4</v>
      </c>
      <c r="C5734" s="9">
        <f>$E$4*Table154[[#This Row],[Potenza media oraria consumata normalizzata]]</f>
        <v>59.83110458118496</v>
      </c>
    </row>
    <row r="5735" spans="1:3" x14ac:dyDescent="0.3">
      <c r="A5735" s="4">
        <v>43704.875302314817</v>
      </c>
      <c r="B5735">
        <v>2.1496172764160444E-4</v>
      </c>
      <c r="C5735" s="9">
        <f>$E$4*Table154[[#This Row],[Potenza media oraria consumata normalizzata]]</f>
        <v>66.702624087189861</v>
      </c>
    </row>
    <row r="5736" spans="1:3" x14ac:dyDescent="0.3">
      <c r="A5736" s="4">
        <v>43704.916969039354</v>
      </c>
      <c r="B5736">
        <v>1.7795926515657074E-4</v>
      </c>
      <c r="C5736" s="9">
        <f>$E$4*Table154[[#This Row],[Potenza media oraria consumata normalizzata]]</f>
        <v>55.220759978083898</v>
      </c>
    </row>
    <row r="5737" spans="1:3" x14ac:dyDescent="0.3">
      <c r="A5737" s="4">
        <v>43704.958635763891</v>
      </c>
      <c r="B5737">
        <v>1.5033210161068269E-4</v>
      </c>
      <c r="C5737" s="9">
        <f>$E$4*Table154[[#This Row],[Potenza media oraria consumata normalizzata]]</f>
        <v>46.648051129794837</v>
      </c>
    </row>
    <row r="5738" spans="1:3" x14ac:dyDescent="0.3">
      <c r="A5738" s="4">
        <v>43705.000302488428</v>
      </c>
      <c r="B5738">
        <v>1.0602063928750678E-4</v>
      </c>
      <c r="C5738" s="9">
        <f>$E$4*Table154[[#This Row],[Potenza media oraria consumata normalizzata]]</f>
        <v>32.898204370913355</v>
      </c>
    </row>
    <row r="5739" spans="1:3" x14ac:dyDescent="0.3">
      <c r="A5739" s="4">
        <v>43705.041969212965</v>
      </c>
      <c r="B5739">
        <v>1.033188060247529E-4</v>
      </c>
      <c r="C5739" s="9">
        <f>$E$4*Table154[[#This Row],[Potenza media oraria consumata normalizzata]]</f>
        <v>32.059825509480824</v>
      </c>
    </row>
    <row r="5740" spans="1:3" x14ac:dyDescent="0.3">
      <c r="A5740" s="4">
        <v>43705.083635937503</v>
      </c>
      <c r="B5740">
        <v>9.6885114319417219E-5</v>
      </c>
      <c r="C5740" s="9">
        <f>$E$4*Table154[[#This Row],[Potenza media oraria consumata normalizzata]]</f>
        <v>30.063450973315163</v>
      </c>
    </row>
    <row r="5741" spans="1:3" x14ac:dyDescent="0.3">
      <c r="A5741" s="4">
        <v>43705.12530266204</v>
      </c>
      <c r="B5741">
        <v>1.1766216806363863E-4</v>
      </c>
      <c r="C5741" s="9">
        <f>$E$4*Table154[[#This Row],[Potenza media oraria consumata normalizzata]]</f>
        <v>36.510570750147068</v>
      </c>
    </row>
    <row r="5742" spans="1:3" x14ac:dyDescent="0.3">
      <c r="A5742" s="4">
        <v>43705.166969386577</v>
      </c>
      <c r="B5742">
        <v>1.5368253037305402E-4</v>
      </c>
      <c r="C5742" s="9">
        <f>$E$4*Table154[[#This Row],[Potenza media oraria consumata normalizzata]]</f>
        <v>47.687689174758667</v>
      </c>
    </row>
    <row r="5743" spans="1:3" x14ac:dyDescent="0.3">
      <c r="A5743" s="4">
        <v>43705.208636111114</v>
      </c>
      <c r="B5743">
        <v>1.7825657685334871E-4</v>
      </c>
      <c r="C5743" s="9">
        <f>$E$4*Table154[[#This Row],[Potenza media oraria consumata normalizzata]]</f>
        <v>55.313015797594105</v>
      </c>
    </row>
    <row r="5744" spans="1:3" x14ac:dyDescent="0.3">
      <c r="A5744" s="4">
        <v>43705.250302835651</v>
      </c>
      <c r="B5744">
        <v>1.6889542358319422E-4</v>
      </c>
      <c r="C5744" s="9">
        <f>$E$4*Table154[[#This Row],[Potenza media oraria consumata normalizzata]]</f>
        <v>52.408249937865165</v>
      </c>
    </row>
    <row r="5745" spans="1:3" x14ac:dyDescent="0.3">
      <c r="A5745" s="4">
        <v>43705.291969560189</v>
      </c>
      <c r="B5745">
        <v>2.2396138130327585E-4</v>
      </c>
      <c r="C5745" s="9">
        <f>$E$4*Table154[[#This Row],[Potenza media oraria consumata normalizzata]]</f>
        <v>69.495216618406502</v>
      </c>
    </row>
    <row r="5746" spans="1:3" x14ac:dyDescent="0.3">
      <c r="A5746" s="4">
        <v>43705.333636284726</v>
      </c>
      <c r="B5746">
        <v>1.6331323614532356E-4</v>
      </c>
      <c r="C5746" s="9">
        <f>$E$4*Table154[[#This Row],[Potenza media oraria consumata normalizzata]]</f>
        <v>50.676097175893901</v>
      </c>
    </row>
    <row r="5747" spans="1:3" x14ac:dyDescent="0.3">
      <c r="A5747" s="4">
        <v>43705.375303009256</v>
      </c>
      <c r="B5747">
        <v>1.5690953457293358E-4</v>
      </c>
      <c r="C5747" s="9">
        <f>$E$4*Table154[[#This Row],[Potenza media oraria consumata normalizzata]]</f>
        <v>48.68902857798129</v>
      </c>
    </row>
    <row r="5748" spans="1:3" x14ac:dyDescent="0.3">
      <c r="A5748" s="4">
        <v>43705.416969733793</v>
      </c>
      <c r="B5748">
        <v>1.3946650819085695E-4</v>
      </c>
      <c r="C5748" s="9">
        <f>$E$4*Table154[[#This Row],[Potenza media oraria consumata normalizzata]]</f>
        <v>43.276457491622914</v>
      </c>
    </row>
    <row r="5749" spans="1:3" x14ac:dyDescent="0.3">
      <c r="A5749" s="4">
        <v>43705.45863645833</v>
      </c>
      <c r="B5749">
        <v>2.1785739582478255E-4</v>
      </c>
      <c r="C5749" s="9">
        <f>$E$4*Table154[[#This Row],[Potenza media oraria consumata normalizzata]]</f>
        <v>67.601149924430018</v>
      </c>
    </row>
    <row r="5750" spans="1:3" x14ac:dyDescent="0.3">
      <c r="A5750" s="4">
        <v>43705.500303182867</v>
      </c>
      <c r="B5750">
        <v>1.6031474447000769E-4</v>
      </c>
      <c r="C5750" s="9">
        <f>$E$4*Table154[[#This Row],[Potenza media oraria consumata normalizzata]]</f>
        <v>49.745665209043388</v>
      </c>
    </row>
    <row r="5751" spans="1:3" x14ac:dyDescent="0.3">
      <c r="A5751" s="4">
        <v>43705.541969907405</v>
      </c>
      <c r="B5751">
        <v>2.198480169945545E-4</v>
      </c>
      <c r="C5751" s="9">
        <f>$E$4*Table154[[#This Row],[Potenza media oraria consumata normalizzata]]</f>
        <v>68.218839673410258</v>
      </c>
    </row>
    <row r="5752" spans="1:3" x14ac:dyDescent="0.3">
      <c r="A5752" s="4">
        <v>43705.583636631942</v>
      </c>
      <c r="B5752">
        <v>1.5890155842704332E-4</v>
      </c>
      <c r="C5752" s="9">
        <f>$E$4*Table154[[#This Row],[Potenza media oraria consumata normalizzata]]</f>
        <v>49.307153579911542</v>
      </c>
    </row>
    <row r="5753" spans="1:3" x14ac:dyDescent="0.3">
      <c r="A5753" s="4">
        <v>43705.625303356479</v>
      </c>
      <c r="B5753">
        <v>1.6427657842670951E-4</v>
      </c>
      <c r="C5753" s="9">
        <f>$E$4*Table154[[#This Row],[Potenza media oraria consumata normalizzata]]</f>
        <v>50.97502228580796</v>
      </c>
    </row>
    <row r="5754" spans="1:3" x14ac:dyDescent="0.3">
      <c r="A5754" s="4">
        <v>43705.666970081016</v>
      </c>
      <c r="B5754">
        <v>1.7638065059852516E-4</v>
      </c>
      <c r="C5754" s="9">
        <f>$E$4*Table154[[#This Row],[Potenza media oraria consumata normalizzata]]</f>
        <v>54.730915880722357</v>
      </c>
    </row>
    <row r="5755" spans="1:3" x14ac:dyDescent="0.3">
      <c r="A5755" s="4">
        <v>43705.708636805553</v>
      </c>
      <c r="B5755">
        <v>1.8535504015612233E-4</v>
      </c>
      <c r="C5755" s="9">
        <f>$E$4*Table154[[#This Row],[Potenza media oraria consumata normalizzata]]</f>
        <v>57.515668960444756</v>
      </c>
    </row>
    <row r="5756" spans="1:3" x14ac:dyDescent="0.3">
      <c r="A5756" s="4">
        <v>43705.750303530091</v>
      </c>
      <c r="B5756">
        <v>3.5909033535170404E-4</v>
      </c>
      <c r="C5756" s="9">
        <f>$E$4*Table154[[#This Row],[Potenza media oraria consumata normalizzata]]</f>
        <v>111.42573105963376</v>
      </c>
    </row>
    <row r="5757" spans="1:3" x14ac:dyDescent="0.3">
      <c r="A5757" s="4">
        <v>43705.791970254628</v>
      </c>
      <c r="B5757">
        <v>2.6167360189185989E-4</v>
      </c>
      <c r="C5757" s="9">
        <f>$E$4*Table154[[#This Row],[Potenza media oraria consumata normalizzata]]</f>
        <v>81.197318667044129</v>
      </c>
    </row>
    <row r="5758" spans="1:3" x14ac:dyDescent="0.3">
      <c r="A5758" s="4">
        <v>43705.833636979165</v>
      </c>
      <c r="B5758">
        <v>2.7159248410295588E-4</v>
      </c>
      <c r="C5758" s="9">
        <f>$E$4*Table154[[#This Row],[Potenza media oraria consumata normalizzata]]</f>
        <v>84.275147817147214</v>
      </c>
    </row>
    <row r="5759" spans="1:3" x14ac:dyDescent="0.3">
      <c r="A5759" s="4">
        <v>43705.875303703702</v>
      </c>
      <c r="B5759">
        <v>1.9580915928158575E-4</v>
      </c>
      <c r="C5759" s="9">
        <f>$E$4*Table154[[#This Row],[Potenza media oraria consumata normalizzata]]</f>
        <v>60.759582125076058</v>
      </c>
    </row>
    <row r="5760" spans="1:3" x14ac:dyDescent="0.3">
      <c r="A5760" s="4">
        <v>43705.916970428239</v>
      </c>
      <c r="B5760">
        <v>2.0124674783378248E-4</v>
      </c>
      <c r="C5760" s="9">
        <f>$E$4*Table154[[#This Row],[Potenza media oraria consumata normalizzata]]</f>
        <v>62.446865852822704</v>
      </c>
    </row>
    <row r="5761" spans="1:3" x14ac:dyDescent="0.3">
      <c r="A5761" s="4">
        <v>43705.958637152777</v>
      </c>
      <c r="B5761">
        <v>1.4681810163738631E-4</v>
      </c>
      <c r="C5761" s="9">
        <f>$E$4*Table154[[#This Row],[Potenza media oraria consumata normalizzata]]</f>
        <v>45.557656938080974</v>
      </c>
    </row>
    <row r="5762" spans="1:3" x14ac:dyDescent="0.3">
      <c r="A5762" s="4">
        <v>43706.000303877314</v>
      </c>
      <c r="B5762">
        <v>1.099297427657852E-4</v>
      </c>
      <c r="C5762" s="9">
        <f>$E$4*Table154[[#This Row],[Potenza media oraria consumata normalizzata]]</f>
        <v>34.111199180223146</v>
      </c>
    </row>
    <row r="5763" spans="1:3" x14ac:dyDescent="0.3">
      <c r="A5763" s="4">
        <v>43706.041970601851</v>
      </c>
      <c r="B5763">
        <v>9.3548529062965441E-5</v>
      </c>
      <c r="C5763" s="9">
        <f>$E$4*Table154[[#This Row],[Potenza media oraria consumata normalizzata]]</f>
        <v>29.028108568238178</v>
      </c>
    </row>
    <row r="5764" spans="1:3" x14ac:dyDescent="0.3">
      <c r="A5764" s="4">
        <v>43706.083637326388</v>
      </c>
      <c r="B5764">
        <v>7.6964581520619368E-5</v>
      </c>
      <c r="C5764" s="9">
        <f>$E$4*Table154[[#This Row],[Potenza media oraria consumata normalizzata]]</f>
        <v>23.882109645848189</v>
      </c>
    </row>
    <row r="5765" spans="1:3" x14ac:dyDescent="0.3">
      <c r="A5765" s="4">
        <v>43706.125304050925</v>
      </c>
      <c r="B5765">
        <v>8.7875766417637086E-5</v>
      </c>
      <c r="C5765" s="9">
        <f>$E$4*Table154[[#This Row],[Potenza media oraria consumata normalizzata]]</f>
        <v>27.267850319392789</v>
      </c>
    </row>
    <row r="5766" spans="1:3" x14ac:dyDescent="0.3">
      <c r="A5766" s="4">
        <v>43706.166970775463</v>
      </c>
      <c r="B5766">
        <v>1.2573673685213521E-4</v>
      </c>
      <c r="C5766" s="9">
        <f>$E$4*Table154[[#This Row],[Potenza media oraria consumata normalizzata]]</f>
        <v>39.016109445217552</v>
      </c>
    </row>
    <row r="5767" spans="1:3" x14ac:dyDescent="0.3">
      <c r="A5767" s="4">
        <v>43706.2086375</v>
      </c>
      <c r="B5767">
        <v>1.4805791108940661E-4</v>
      </c>
      <c r="C5767" s="9">
        <f>$E$4*Table154[[#This Row],[Potenza media oraria consumata normalizzata]]</f>
        <v>45.942369811042873</v>
      </c>
    </row>
    <row r="5768" spans="1:3" x14ac:dyDescent="0.3">
      <c r="A5768" s="4">
        <v>43706.250304224537</v>
      </c>
      <c r="B5768">
        <v>1.2578891601234532E-4</v>
      </c>
      <c r="C5768" s="9">
        <f>$E$4*Table154[[#This Row],[Potenza media oraria consumata normalizzata]]</f>
        <v>39.032300638630751</v>
      </c>
    </row>
    <row r="5769" spans="1:3" x14ac:dyDescent="0.3">
      <c r="A5769" s="4">
        <v>43706.291970949074</v>
      </c>
      <c r="B5769">
        <v>1.4596418604040411E-4</v>
      </c>
      <c r="C5769" s="9">
        <f>$E$4*Table154[[#This Row],[Potenza media oraria consumata normalizzata]]</f>
        <v>45.292686928337396</v>
      </c>
    </row>
    <row r="5770" spans="1:3" x14ac:dyDescent="0.3">
      <c r="A5770" s="4">
        <v>43706.333637673612</v>
      </c>
      <c r="B5770">
        <v>1.406146374778007E-4</v>
      </c>
      <c r="C5770" s="9">
        <f>$E$4*Table154[[#This Row],[Potenza media oraria consumata normalizzata]]</f>
        <v>43.632722009361558</v>
      </c>
    </row>
    <row r="5771" spans="1:3" x14ac:dyDescent="0.3">
      <c r="A5771" s="4">
        <v>43706.375304398149</v>
      </c>
      <c r="B5771">
        <v>1.4641897247620324E-4</v>
      </c>
      <c r="C5771" s="9">
        <f>$E$4*Table154[[#This Row],[Potenza media oraria consumata normalizzata]]</f>
        <v>45.433807159365863</v>
      </c>
    </row>
    <row r="5772" spans="1:3" x14ac:dyDescent="0.3">
      <c r="A5772" s="4">
        <v>43706.416971122686</v>
      </c>
      <c r="B5772">
        <v>1.2814958505407131E-4</v>
      </c>
      <c r="C5772" s="9">
        <f>$E$4*Table154[[#This Row],[Potenza media oraria consumata normalizzata]]</f>
        <v>39.764816242278329</v>
      </c>
    </row>
    <row r="5773" spans="1:3" x14ac:dyDescent="0.3">
      <c r="A5773" s="4">
        <v>43706.458637847223</v>
      </c>
      <c r="B5773">
        <v>1.4604253026676256E-4</v>
      </c>
      <c r="C5773" s="9">
        <f>$E$4*Table154[[#This Row],[Potenza media oraria consumata normalizzata]]</f>
        <v>45.316997141776419</v>
      </c>
    </row>
    <row r="5774" spans="1:3" x14ac:dyDescent="0.3">
      <c r="A5774" s="4">
        <v>43706.50030457176</v>
      </c>
      <c r="B5774">
        <v>1.6601745581075407E-4</v>
      </c>
      <c r="C5774" s="9">
        <f>$E$4*Table154[[#This Row],[Potenza media oraria consumata normalizzata]]</f>
        <v>51.515216538076984</v>
      </c>
    </row>
    <row r="5775" spans="1:3" x14ac:dyDescent="0.3">
      <c r="A5775" s="4">
        <v>43706.541971296298</v>
      </c>
      <c r="B5775">
        <v>1.4014791500952119E-4</v>
      </c>
      <c r="C5775" s="9">
        <f>$E$4*Table154[[#This Row],[Potenza media oraria consumata normalizzata]]</f>
        <v>43.487898027454428</v>
      </c>
    </row>
    <row r="5776" spans="1:3" x14ac:dyDescent="0.3">
      <c r="A5776" s="4">
        <v>43706.583638020835</v>
      </c>
      <c r="B5776">
        <v>1.5178295550414195E-4</v>
      </c>
      <c r="C5776" s="9">
        <f>$E$4*Table154[[#This Row],[Potenza media oraria consumata normalizzata]]</f>
        <v>47.098251092935243</v>
      </c>
    </row>
    <row r="5777" spans="1:3" x14ac:dyDescent="0.3">
      <c r="A5777" s="4">
        <v>43706.625304745372</v>
      </c>
      <c r="B5777">
        <v>1.3647724463606157E-4</v>
      </c>
      <c r="C5777" s="9">
        <f>$E$4*Table154[[#This Row],[Potenza media oraria consumata normalizzata]]</f>
        <v>42.348889010569906</v>
      </c>
    </row>
    <row r="5778" spans="1:3" x14ac:dyDescent="0.3">
      <c r="A5778" s="4">
        <v>43706.666971469909</v>
      </c>
      <c r="B5778">
        <v>1.3689511189780582E-4</v>
      </c>
      <c r="C5778" s="9">
        <f>$E$4*Table154[[#This Row],[Potenza media oraria consumata normalizzata]]</f>
        <v>42.47855322188915</v>
      </c>
    </row>
    <row r="5779" spans="1:3" x14ac:dyDescent="0.3">
      <c r="A5779" s="4">
        <v>43706.708638194446</v>
      </c>
      <c r="B5779">
        <v>1.3933963593514202E-4</v>
      </c>
      <c r="C5779" s="9">
        <f>$E$4*Table154[[#This Row],[Potenza media oraria consumata normalizzata]]</f>
        <v>43.237089030674568</v>
      </c>
    </row>
    <row r="5780" spans="1:3" x14ac:dyDescent="0.3">
      <c r="A5780" s="4">
        <v>43706.750304918984</v>
      </c>
      <c r="B5780">
        <v>1.4433806663405777E-4</v>
      </c>
      <c r="C5780" s="9">
        <f>$E$4*Table154[[#This Row],[Potenza media oraria consumata normalizzata]]</f>
        <v>44.788102076548128</v>
      </c>
    </row>
    <row r="5781" spans="1:3" x14ac:dyDescent="0.3">
      <c r="A5781" s="4">
        <v>43706.791971643521</v>
      </c>
      <c r="B5781">
        <v>2.4463865136277544E-4</v>
      </c>
      <c r="C5781" s="9">
        <f>$E$4*Table154[[#This Row],[Potenza media oraria consumata normalizzata]]</f>
        <v>75.911373517869222</v>
      </c>
    </row>
    <row r="5782" spans="1:3" x14ac:dyDescent="0.3">
      <c r="A5782" s="4">
        <v>43706.833638368058</v>
      </c>
      <c r="B5782">
        <v>1.9997624497303061E-4</v>
      </c>
      <c r="C5782" s="9">
        <f>$E$4*Table154[[#This Row],[Potenza media oraria consumata normalizzata]]</f>
        <v>62.052628815131399</v>
      </c>
    </row>
    <row r="5783" spans="1:3" x14ac:dyDescent="0.3">
      <c r="A5783" s="4">
        <v>43706.875305092595</v>
      </c>
      <c r="B5783">
        <v>1.5728625726128817E-4</v>
      </c>
      <c r="C5783" s="9">
        <f>$E$4*Table154[[#This Row],[Potenza media oraria consumata normalizzata]]</f>
        <v>48.805925628177718</v>
      </c>
    </row>
    <row r="5784" spans="1:3" x14ac:dyDescent="0.3">
      <c r="A5784" s="4">
        <v>43706.916971817132</v>
      </c>
      <c r="B5784">
        <v>1.5175395871953035E-4</v>
      </c>
      <c r="C5784" s="9">
        <f>$E$4*Table154[[#This Row],[Potenza media oraria consumata normalizzata]]</f>
        <v>47.089253390670272</v>
      </c>
    </row>
    <row r="5785" spans="1:3" x14ac:dyDescent="0.3">
      <c r="A5785" s="4">
        <v>43706.95863854167</v>
      </c>
      <c r="B5785">
        <v>1.2109927485903615E-4</v>
      </c>
      <c r="C5785" s="9">
        <f>$E$4*Table154[[#This Row],[Potenza media oraria consumata normalizzata]]</f>
        <v>37.577104988758919</v>
      </c>
    </row>
    <row r="5786" spans="1:3" x14ac:dyDescent="0.3">
      <c r="A5786" s="4">
        <v>43707.000305266207</v>
      </c>
      <c r="B5786">
        <v>1.1182283304786623E-4</v>
      </c>
      <c r="C5786" s="9">
        <f>$E$4*Table154[[#This Row],[Potenza media oraria consumata normalizzata]]</f>
        <v>34.698625094752892</v>
      </c>
    </row>
    <row r="5787" spans="1:3" x14ac:dyDescent="0.3">
      <c r="A5787" s="4">
        <v>43707.041971990744</v>
      </c>
      <c r="B5787">
        <v>1.04115172434519E-4</v>
      </c>
      <c r="C5787" s="9">
        <f>$E$4*Table154[[#This Row],[Potenza media oraria consumata normalizzata]]</f>
        <v>32.306938006431245</v>
      </c>
    </row>
    <row r="5788" spans="1:3" x14ac:dyDescent="0.3">
      <c r="A5788" s="4">
        <v>43707.083638715281</v>
      </c>
      <c r="B5788">
        <v>1.0737048255353467E-4</v>
      </c>
      <c r="C5788" s="9">
        <f>$E$4*Table154[[#This Row],[Potenza media oraria consumata normalizzata]]</f>
        <v>33.31706073636181</v>
      </c>
    </row>
    <row r="5789" spans="1:3" x14ac:dyDescent="0.3">
      <c r="A5789" s="4">
        <v>43707.125305439811</v>
      </c>
      <c r="B5789">
        <v>9.6622632123664255E-5</v>
      </c>
      <c r="C5789" s="9">
        <f>$E$4*Table154[[#This Row],[Potenza media oraria consumata normalizzata]]</f>
        <v>29.98200274797302</v>
      </c>
    </row>
    <row r="5790" spans="1:3" x14ac:dyDescent="0.3">
      <c r="A5790" s="4">
        <v>43707.166972164348</v>
      </c>
      <c r="B5790">
        <v>1.5189825172724102E-4</v>
      </c>
      <c r="C5790" s="9">
        <f>$E$4*Table154[[#This Row],[Potenza media oraria consumata normalizzata]]</f>
        <v>47.134027510962888</v>
      </c>
    </row>
    <row r="5791" spans="1:3" x14ac:dyDescent="0.3">
      <c r="A5791" s="4">
        <v>43707.208638888886</v>
      </c>
      <c r="B5791">
        <v>1.3634606840035837E-4</v>
      </c>
      <c r="C5791" s="9">
        <f>$E$4*Table154[[#This Row],[Potenza media oraria consumata normalizzata]]</f>
        <v>42.3081850246312</v>
      </c>
    </row>
    <row r="5792" spans="1:3" x14ac:dyDescent="0.3">
      <c r="A5792" s="4">
        <v>43707.250305613423</v>
      </c>
      <c r="B5792">
        <v>1.2904835049733107E-4</v>
      </c>
      <c r="C5792" s="9">
        <f>$E$4*Table154[[#This Row],[Potenza media oraria consumata normalizzata]]</f>
        <v>40.043703159321829</v>
      </c>
    </row>
    <row r="5793" spans="1:3" x14ac:dyDescent="0.3">
      <c r="A5793" s="4">
        <v>43707.29197233796</v>
      </c>
      <c r="B5793">
        <v>1.4986857459913061E-4</v>
      </c>
      <c r="C5793" s="9">
        <f>$E$4*Table154[[#This Row],[Potenza media oraria consumata normalizzata]]</f>
        <v>46.504218698110229</v>
      </c>
    </row>
    <row r="5794" spans="1:3" x14ac:dyDescent="0.3">
      <c r="A5794" s="4">
        <v>43707.333639062497</v>
      </c>
      <c r="B5794">
        <v>1.7129250597627864E-4</v>
      </c>
      <c r="C5794" s="9">
        <f>$E$4*Table154[[#This Row],[Potenza media oraria consumata normalizzata]]</f>
        <v>53.152064604439261</v>
      </c>
    </row>
    <row r="5795" spans="1:3" x14ac:dyDescent="0.3">
      <c r="A5795" s="4">
        <v>43707.375305787034</v>
      </c>
      <c r="B5795">
        <v>2.1152290001140198E-4</v>
      </c>
      <c r="C5795" s="9">
        <f>$E$4*Table154[[#This Row],[Potenza media oraria consumata normalizzata]]</f>
        <v>65.635555873538038</v>
      </c>
    </row>
    <row r="5796" spans="1:3" x14ac:dyDescent="0.3">
      <c r="A5796" s="4">
        <v>43707.416972511572</v>
      </c>
      <c r="B5796">
        <v>1.8008259768914048E-4</v>
      </c>
      <c r="C5796" s="9">
        <f>$E$4*Table154[[#This Row],[Potenza media oraria consumata normalizzata]]</f>
        <v>55.879630062940294</v>
      </c>
    </row>
    <row r="5797" spans="1:3" x14ac:dyDescent="0.3">
      <c r="A5797" s="4">
        <v>43707.458639236109</v>
      </c>
      <c r="B5797">
        <v>1.5994955772212166E-4</v>
      </c>
      <c r="C5797" s="9">
        <f>$E$4*Table154[[#This Row],[Potenza media oraria consumata normalizzata]]</f>
        <v>49.632347761174351</v>
      </c>
    </row>
    <row r="5798" spans="1:3" x14ac:dyDescent="0.3">
      <c r="A5798" s="4">
        <v>43707.500305960646</v>
      </c>
      <c r="B5798">
        <v>1.7063847525703235E-4</v>
      </c>
      <c r="C5798" s="9">
        <f>$E$4*Table154[[#This Row],[Potenza media oraria consumata normalizzata]]</f>
        <v>52.949118872257138</v>
      </c>
    </row>
    <row r="5799" spans="1:3" x14ac:dyDescent="0.3">
      <c r="A5799" s="4">
        <v>43707.541972685183</v>
      </c>
      <c r="B5799">
        <v>1.7429356576840178E-4</v>
      </c>
      <c r="C5799" s="9">
        <f>$E$4*Table154[[#This Row],[Potenza media oraria consumata normalizzata]]</f>
        <v>54.083293457935071</v>
      </c>
    </row>
    <row r="5800" spans="1:3" x14ac:dyDescent="0.3">
      <c r="A5800" s="4">
        <v>43707.58363940972</v>
      </c>
      <c r="B5800">
        <v>1.3839893778212168E-4</v>
      </c>
      <c r="C5800" s="9">
        <f>$E$4*Table154[[#This Row],[Potenza media oraria consumata normalizzata]]</f>
        <v>42.945190393792359</v>
      </c>
    </row>
    <row r="5801" spans="1:3" x14ac:dyDescent="0.3">
      <c r="A5801" s="4">
        <v>43707.625306134258</v>
      </c>
      <c r="B5801">
        <v>1.5410432879898927E-4</v>
      </c>
      <c r="C5801" s="9">
        <f>$E$4*Table154[[#This Row],[Potenza media oraria consumata normalizzata]]</f>
        <v>47.818573226326372</v>
      </c>
    </row>
    <row r="5802" spans="1:3" x14ac:dyDescent="0.3">
      <c r="A5802" s="4">
        <v>43707.666972858795</v>
      </c>
      <c r="B5802">
        <v>1.4830441667269565E-4</v>
      </c>
      <c r="C5802" s="9">
        <f>$E$4*Table154[[#This Row],[Potenza media oraria consumata normalizzata]]</f>
        <v>46.01886049353746</v>
      </c>
    </row>
    <row r="5803" spans="1:3" x14ac:dyDescent="0.3">
      <c r="A5803" s="4">
        <v>43707.708639583332</v>
      </c>
      <c r="B5803">
        <v>1.7300018053916793E-4</v>
      </c>
      <c r="C5803" s="9">
        <f>$E$4*Table154[[#This Row],[Potenza media oraria consumata normalizzata]]</f>
        <v>53.681956021303812</v>
      </c>
    </row>
    <row r="5804" spans="1:3" x14ac:dyDescent="0.3">
      <c r="A5804" s="4">
        <v>43707.750306307869</v>
      </c>
      <c r="B5804">
        <v>2.821708442033106E-4</v>
      </c>
      <c r="C5804" s="9">
        <f>$E$4*Table154[[#This Row],[Potenza media oraria consumata normalizzata]]</f>
        <v>87.557612956287272</v>
      </c>
    </row>
    <row r="5805" spans="1:3" x14ac:dyDescent="0.3">
      <c r="A5805" s="4">
        <v>43707.791973032407</v>
      </c>
      <c r="B5805">
        <v>2.0844349479701439E-4</v>
      </c>
      <c r="C5805" s="9">
        <f>$E$4*Table154[[#This Row],[Potenza media oraria consumata normalizzata]]</f>
        <v>64.680016435513565</v>
      </c>
    </row>
    <row r="5806" spans="1:3" x14ac:dyDescent="0.3">
      <c r="A5806" s="4">
        <v>43707.833639756944</v>
      </c>
      <c r="B5806">
        <v>2.0214052630448387E-4</v>
      </c>
      <c r="C5806" s="9">
        <f>$E$4*Table154[[#This Row],[Potenza media oraria consumata normalizzata]]</f>
        <v>62.724205312281342</v>
      </c>
    </row>
    <row r="5807" spans="1:3" x14ac:dyDescent="0.3">
      <c r="A5807" s="4">
        <v>43707.875306481481</v>
      </c>
      <c r="B5807">
        <v>1.9451948300608024E-4</v>
      </c>
      <c r="C5807" s="9">
        <f>$E$4*Table154[[#This Row],[Potenza media oraria consumata normalizzata]]</f>
        <v>60.359395576786696</v>
      </c>
    </row>
    <row r="5808" spans="1:3" x14ac:dyDescent="0.3">
      <c r="A5808" s="4">
        <v>43707.916973206018</v>
      </c>
      <c r="B5808">
        <v>1.6239888522172338E-4</v>
      </c>
      <c r="C5808" s="9">
        <f>$E$4*Table154[[#This Row],[Potenza media oraria consumata normalizzata]]</f>
        <v>50.392374084300769</v>
      </c>
    </row>
    <row r="5809" spans="1:3" x14ac:dyDescent="0.3">
      <c r="A5809" s="4">
        <v>43707.958639930555</v>
      </c>
      <c r="B5809">
        <v>1.5183414885353651E-4</v>
      </c>
      <c r="C5809" s="9">
        <f>$E$4*Table154[[#This Row],[Potenza media oraria consumata normalizzata]]</f>
        <v>47.11413638925238</v>
      </c>
    </row>
    <row r="5810" spans="1:3" x14ac:dyDescent="0.3">
      <c r="A5810" s="4">
        <v>43708.000306655093</v>
      </c>
      <c r="B5810">
        <v>9.791065754547696E-5</v>
      </c>
      <c r="C5810" s="9">
        <f>$E$4*Table154[[#This Row],[Potenza media oraria consumata normalizzata]]</f>
        <v>30.381677036361502</v>
      </c>
    </row>
    <row r="5811" spans="1:3" x14ac:dyDescent="0.3">
      <c r="A5811" s="4">
        <v>43708.04197337963</v>
      </c>
      <c r="B5811">
        <v>1.2944432175323743E-4</v>
      </c>
      <c r="C5811" s="9">
        <f>$E$4*Table154[[#This Row],[Potenza media oraria consumata normalizzata]]</f>
        <v>40.166573040029576</v>
      </c>
    </row>
    <row r="5812" spans="1:3" x14ac:dyDescent="0.3">
      <c r="A5812" s="4">
        <v>43708.083640104167</v>
      </c>
      <c r="B5812">
        <v>1.2079575607946627E-4</v>
      </c>
      <c r="C5812" s="9">
        <f>$E$4*Table154[[#This Row],[Potenza media oraria consumata normalizzata]]</f>
        <v>37.482923111458383</v>
      </c>
    </row>
    <row r="5813" spans="1:3" x14ac:dyDescent="0.3">
      <c r="A5813" s="4">
        <v>43708.125306828704</v>
      </c>
      <c r="B5813">
        <v>1.1094145457784502E-4</v>
      </c>
      <c r="C5813" s="9">
        <f>$E$4*Table154[[#This Row],[Potenza media oraria consumata normalizzata]]</f>
        <v>34.425133355505309</v>
      </c>
    </row>
    <row r="5814" spans="1:3" x14ac:dyDescent="0.3">
      <c r="A5814" s="4">
        <v>43708.166973553241</v>
      </c>
      <c r="B5814">
        <v>1.5501401411149534E-4</v>
      </c>
      <c r="C5814" s="9">
        <f>$E$4*Table154[[#This Row],[Potenza media oraria consumata normalizzata]]</f>
        <v>48.100848578797006</v>
      </c>
    </row>
    <row r="5815" spans="1:3" x14ac:dyDescent="0.3">
      <c r="A5815" s="4">
        <v>43708.208640277779</v>
      </c>
      <c r="B5815">
        <v>1.7742998663991286E-4</v>
      </c>
      <c r="C5815" s="9">
        <f>$E$4*Table154[[#This Row],[Potenza media oraria consumata normalizzata]]</f>
        <v>55.056524854364959</v>
      </c>
    </row>
    <row r="5816" spans="1:3" x14ac:dyDescent="0.3">
      <c r="A5816" s="4">
        <v>43708.250307002316</v>
      </c>
      <c r="B5816">
        <v>1.6639596897373527E-4</v>
      </c>
      <c r="C5816" s="9">
        <f>$E$4*Table154[[#This Row],[Potenza media oraria consumata normalizzata]]</f>
        <v>51.632669172550052</v>
      </c>
    </row>
    <row r="5817" spans="1:3" x14ac:dyDescent="0.3">
      <c r="A5817" s="4">
        <v>43708.291973726853</v>
      </c>
      <c r="B5817">
        <v>1.7904459574677903E-4</v>
      </c>
      <c r="C5817" s="9">
        <f>$E$4*Table154[[#This Row],[Potenza media oraria consumata normalizzata]]</f>
        <v>55.557538060225532</v>
      </c>
    </row>
    <row r="5818" spans="1:3" x14ac:dyDescent="0.3">
      <c r="A5818" s="4">
        <v>43708.33364045139</v>
      </c>
      <c r="B5818">
        <v>2.0907114734494396E-4</v>
      </c>
      <c r="C5818" s="9">
        <f>$E$4*Table154[[#This Row],[Potenza media oraria consumata normalizzata]]</f>
        <v>64.874777021136111</v>
      </c>
    </row>
    <row r="5819" spans="1:3" x14ac:dyDescent="0.3">
      <c r="A5819" s="4">
        <v>43708.375307175927</v>
      </c>
      <c r="B5819">
        <v>1.8599844975339665E-4</v>
      </c>
      <c r="C5819" s="9">
        <f>$E$4*Table154[[#This Row],[Potenza media oraria consumata normalizzata]]</f>
        <v>57.715318958478981</v>
      </c>
    </row>
    <row r="5820" spans="1:3" x14ac:dyDescent="0.3">
      <c r="A5820" s="4">
        <v>43708.416973900465</v>
      </c>
      <c r="B5820">
        <v>2.3343889704261403E-4</v>
      </c>
      <c r="C5820" s="9">
        <f>$E$4*Table154[[#This Row],[Potenza media oraria consumata normalizzata]]</f>
        <v>72.436089752323127</v>
      </c>
    </row>
    <row r="5821" spans="1:3" x14ac:dyDescent="0.3">
      <c r="A5821" s="4">
        <v>43708.458640625002</v>
      </c>
      <c r="B5821">
        <v>1.7237581727971849E-4</v>
      </c>
      <c r="C5821" s="9">
        <f>$E$4*Table154[[#This Row],[Potenza media oraria consumata normalizzata]]</f>
        <v>53.488216101896647</v>
      </c>
    </row>
    <row r="5822" spans="1:3" x14ac:dyDescent="0.3">
      <c r="A5822" s="4">
        <v>43708.500307349539</v>
      </c>
      <c r="B5822">
        <v>1.9986704332145176E-4</v>
      </c>
      <c r="C5822" s="9">
        <f>$E$4*Table154[[#This Row],[Potenza media oraria consumata normalizzata]]</f>
        <v>62.018743542646483</v>
      </c>
    </row>
    <row r="5823" spans="1:3" x14ac:dyDescent="0.3">
      <c r="A5823" s="4">
        <v>43708.541974074076</v>
      </c>
      <c r="B5823">
        <v>1.8907025839603485E-4</v>
      </c>
      <c r="C5823" s="9">
        <f>$E$4*Table154[[#This Row],[Potenza media oraria consumata normalizzata]]</f>
        <v>58.668501180289617</v>
      </c>
    </row>
    <row r="5824" spans="1:3" x14ac:dyDescent="0.3">
      <c r="A5824" s="4">
        <v>43708.583640798613</v>
      </c>
      <c r="B5824">
        <v>1.7234509235238156E-4</v>
      </c>
      <c r="C5824" s="9">
        <f>$E$4*Table154[[#This Row],[Potenza media oraria consumata normalizzata]]</f>
        <v>53.478682156943997</v>
      </c>
    </row>
    <row r="5825" spans="1:3" x14ac:dyDescent="0.3">
      <c r="A5825" s="4">
        <v>43708.625307523151</v>
      </c>
      <c r="B5825">
        <v>1.5171220728156379E-4</v>
      </c>
      <c r="C5825" s="9">
        <f>$E$4*Table154[[#This Row],[Potenza media oraria consumata normalizzata]]</f>
        <v>47.076297919469248</v>
      </c>
    </row>
    <row r="5826" spans="1:3" x14ac:dyDescent="0.3">
      <c r="A5826" s="4">
        <v>43708.666974247688</v>
      </c>
      <c r="B5826">
        <v>1.2760562055302036E-4</v>
      </c>
      <c r="C5826" s="9">
        <f>$E$4*Table154[[#This Row],[Potenza media oraria consumata normalizzata]]</f>
        <v>39.596024057602214</v>
      </c>
    </row>
    <row r="5827" spans="1:3" x14ac:dyDescent="0.3">
      <c r="A5827" s="4">
        <v>43708.708640972225</v>
      </c>
      <c r="B5827">
        <v>1.9929740507228057E-4</v>
      </c>
      <c r="C5827" s="9">
        <f>$E$4*Table154[[#This Row],[Potenza media oraria consumata normalizzata]]</f>
        <v>61.84198479392866</v>
      </c>
    </row>
    <row r="5828" spans="1:3" x14ac:dyDescent="0.3">
      <c r="A5828" s="4">
        <v>43708.750307696762</v>
      </c>
      <c r="B5828">
        <v>3.0113786639227318E-4</v>
      </c>
      <c r="C5828" s="9">
        <f>$E$4*Table154[[#This Row],[Potenza media oraria consumata normalizzata]]</f>
        <v>93.44307994152237</v>
      </c>
    </row>
    <row r="5829" spans="1:3" x14ac:dyDescent="0.3">
      <c r="A5829" s="4">
        <v>43708.7919744213</v>
      </c>
      <c r="B5829">
        <v>3.033542702015188E-4</v>
      </c>
      <c r="C5829" s="9">
        <f>$E$4*Table154[[#This Row],[Potenza media oraria consumata normalizzata]]</f>
        <v>94.13083004353129</v>
      </c>
    </row>
    <row r="5830" spans="1:3" x14ac:dyDescent="0.3">
      <c r="A5830" s="4">
        <v>43708.833641145837</v>
      </c>
      <c r="B5830">
        <v>2.081723655458741E-4</v>
      </c>
      <c r="C5830" s="9">
        <f>$E$4*Table154[[#This Row],[Potenza media oraria consumata normalizzata]]</f>
        <v>64.595885028884737</v>
      </c>
    </row>
    <row r="5831" spans="1:3" x14ac:dyDescent="0.3">
      <c r="A5831" s="4">
        <v>43708.875307870374</v>
      </c>
      <c r="B5831">
        <v>1.7328346590552088E-4</v>
      </c>
      <c r="C5831" s="9">
        <f>$E$4*Table154[[#This Row],[Potenza media oraria consumata normalizzata]]</f>
        <v>53.769859470483134</v>
      </c>
    </row>
    <row r="5832" spans="1:3" x14ac:dyDescent="0.3">
      <c r="A5832" s="4">
        <v>43708.916974594904</v>
      </c>
      <c r="B5832">
        <v>1.4015923091034043E-4</v>
      </c>
      <c r="C5832" s="9">
        <f>$E$4*Table154[[#This Row],[Potenza media oraria consumata normalizzata]]</f>
        <v>43.491409351478637</v>
      </c>
    </row>
    <row r="5833" spans="1:3" x14ac:dyDescent="0.3">
      <c r="A5833" s="4">
        <v>43708.958641319441</v>
      </c>
      <c r="B5833">
        <v>1.4636995064214804E-4</v>
      </c>
      <c r="C5833" s="9">
        <f>$E$4*Table154[[#This Row],[Potenza media oraria consumata normalizzata]]</f>
        <v>45.418595684258541</v>
      </c>
    </row>
    <row r="5834" spans="1:3" x14ac:dyDescent="0.3">
      <c r="A5834" s="4">
        <v>43709.000308043978</v>
      </c>
      <c r="B5834">
        <v>9.5637736410174247E-5</v>
      </c>
      <c r="C5834" s="9">
        <f>$E$4*Table154[[#This Row],[Potenza media oraria consumata normalizzata]]</f>
        <v>29.67638960807707</v>
      </c>
    </row>
    <row r="5835" spans="1:3" x14ac:dyDescent="0.3">
      <c r="A5835" s="4">
        <v>43709.041974768516</v>
      </c>
      <c r="B5835">
        <v>7.9129543469427116E-5</v>
      </c>
      <c r="C5835" s="9">
        <f>$E$4*Table154[[#This Row],[Potenza media oraria consumata normalizzata]]</f>
        <v>24.553897338563235</v>
      </c>
    </row>
    <row r="5836" spans="1:3" x14ac:dyDescent="0.3">
      <c r="A5836" s="4">
        <v>43709.083641493053</v>
      </c>
      <c r="B5836">
        <v>1.2314042470843399E-4</v>
      </c>
      <c r="C5836" s="9">
        <f>$E$4*Table154[[#This Row],[Potenza media oraria consumata normalizzata]]</f>
        <v>38.21047378702707</v>
      </c>
    </row>
    <row r="5837" spans="1:3" x14ac:dyDescent="0.3">
      <c r="A5837" s="4">
        <v>43709.12530821759</v>
      </c>
      <c r="B5837">
        <v>8.7078002253662408E-5</v>
      </c>
      <c r="C5837" s="9">
        <f>$E$4*Table154[[#This Row],[Potenza media oraria consumata normalizzata]]</f>
        <v>27.020304099311446</v>
      </c>
    </row>
    <row r="5838" spans="1:3" x14ac:dyDescent="0.3">
      <c r="A5838" s="4">
        <v>43709.166974942127</v>
      </c>
      <c r="B5838">
        <v>1.1940807980894319E-4</v>
      </c>
      <c r="C5838" s="9">
        <f>$E$4*Table154[[#This Row],[Potenza media oraria consumata normalizzata]]</f>
        <v>37.052327164715074</v>
      </c>
    </row>
    <row r="5839" spans="1:3" x14ac:dyDescent="0.3">
      <c r="A5839" s="4">
        <v>43709.208641666664</v>
      </c>
      <c r="B5839">
        <v>1.3687187514164142E-4</v>
      </c>
      <c r="C5839" s="9">
        <f>$E$4*Table154[[#This Row],[Potenza media oraria consumata normalizzata]]</f>
        <v>42.471342856451329</v>
      </c>
    </row>
    <row r="5840" spans="1:3" x14ac:dyDescent="0.3">
      <c r="A5840" s="4">
        <v>43709.250308391202</v>
      </c>
      <c r="B5840">
        <v>1.1208507263744197E-4</v>
      </c>
      <c r="C5840" s="9">
        <f>$E$4*Table154[[#This Row],[Potenza media oraria consumata normalizzata]]</f>
        <v>34.779998039398244</v>
      </c>
    </row>
    <row r="5841" spans="1:3" x14ac:dyDescent="0.3">
      <c r="A5841" s="4">
        <v>43709.291975115739</v>
      </c>
      <c r="B5841">
        <v>1.6410581379098832E-4</v>
      </c>
      <c r="C5841" s="9">
        <f>$E$4*Table154[[#This Row],[Potenza media oraria consumata normalizzata]]</f>
        <v>50.922034019343677</v>
      </c>
    </row>
    <row r="5842" spans="1:3" x14ac:dyDescent="0.3">
      <c r="A5842" s="4">
        <v>43709.333641840276</v>
      </c>
      <c r="B5842">
        <v>1.6191390466514059E-4</v>
      </c>
      <c r="C5842" s="9">
        <f>$E$4*Table154[[#This Row],[Potenza media oraria consumata normalizzata]]</f>
        <v>50.241884617593122</v>
      </c>
    </row>
    <row r="5843" spans="1:3" x14ac:dyDescent="0.3">
      <c r="A5843" s="4">
        <v>43709.375308564813</v>
      </c>
      <c r="B5843">
        <v>1.6190232859178015E-4</v>
      </c>
      <c r="C5843" s="9">
        <f>$E$4*Table154[[#This Row],[Potenza media oraria consumata normalizzata]]</f>
        <v>50.238292562029379</v>
      </c>
    </row>
    <row r="5844" spans="1:3" x14ac:dyDescent="0.3">
      <c r="A5844" s="4">
        <v>43709.41697528935</v>
      </c>
      <c r="B5844">
        <v>1.3955195903199281E-4</v>
      </c>
      <c r="C5844" s="9">
        <f>$E$4*Table154[[#This Row],[Potenza media oraria consumata normalizzata]]</f>
        <v>43.302972887627369</v>
      </c>
    </row>
    <row r="5845" spans="1:3" x14ac:dyDescent="0.3">
      <c r="A5845" s="4">
        <v>43709.458642013888</v>
      </c>
      <c r="B5845">
        <v>1.2922099923098616E-4</v>
      </c>
      <c r="C5845" s="9">
        <f>$E$4*Table154[[#This Row],[Potenza media oraria consumata normalizzata]]</f>
        <v>40.097276061375005</v>
      </c>
    </row>
    <row r="5846" spans="1:3" x14ac:dyDescent="0.3">
      <c r="A5846" s="4">
        <v>43709.500308738425</v>
      </c>
      <c r="B5846">
        <v>1.6332860333023318E-4</v>
      </c>
      <c r="C5846" s="9">
        <f>$E$4*Table154[[#This Row],[Potenza media oraria consumata normalizzata]]</f>
        <v>50.680865613371353</v>
      </c>
    </row>
    <row r="5847" spans="1:3" x14ac:dyDescent="0.3">
      <c r="A5847" s="4">
        <v>43709.541975462962</v>
      </c>
      <c r="B5847">
        <v>1.3382672248134857E-4</v>
      </c>
      <c r="C5847" s="9">
        <f>$E$4*Table154[[#This Row],[Potenza media oraria consumata normalizzata]]</f>
        <v>41.526431985962461</v>
      </c>
    </row>
    <row r="5848" spans="1:3" x14ac:dyDescent="0.3">
      <c r="A5848" s="4">
        <v>43709.583642187499</v>
      </c>
      <c r="B5848">
        <v>1.312761831366846E-4</v>
      </c>
      <c r="C5848" s="9">
        <f>$E$4*Table154[[#This Row],[Potenza media oraria consumata normalizzata]]</f>
        <v>40.734999627313236</v>
      </c>
    </row>
    <row r="5849" spans="1:3" x14ac:dyDescent="0.3">
      <c r="A5849" s="4">
        <v>43709.625308912036</v>
      </c>
      <c r="B5849">
        <v>1.2289333160182223E-4</v>
      </c>
      <c r="C5849" s="9">
        <f>$E$4*Table154[[#This Row],[Potenza media oraria consumata normalizzata]]</f>
        <v>38.133800796045435</v>
      </c>
    </row>
    <row r="5850" spans="1:3" x14ac:dyDescent="0.3">
      <c r="A5850" s="4">
        <v>43709.666975636574</v>
      </c>
      <c r="B5850">
        <v>1.294926667098726E-4</v>
      </c>
      <c r="C5850" s="9">
        <f>$E$4*Table154[[#This Row],[Potenza media oraria consumata normalizzata]]</f>
        <v>40.181574480073465</v>
      </c>
    </row>
    <row r="5851" spans="1:3" x14ac:dyDescent="0.3">
      <c r="A5851" s="4">
        <v>43709.708642361111</v>
      </c>
      <c r="B5851">
        <v>1.9612689342727869E-4</v>
      </c>
      <c r="C5851" s="9">
        <f>$E$4*Table154[[#This Row],[Potenza media oraria consumata normalizzata]]</f>
        <v>60.858175030484581</v>
      </c>
    </row>
    <row r="5852" spans="1:3" x14ac:dyDescent="0.3">
      <c r="A5852" s="4">
        <v>43709.750309085648</v>
      </c>
      <c r="B5852">
        <v>2.0717491919880262E-4</v>
      </c>
      <c r="C5852" s="9">
        <f>$E$4*Table154[[#This Row],[Potenza media oraria consumata normalizzata]]</f>
        <v>64.286377427388459</v>
      </c>
    </row>
    <row r="5853" spans="1:3" x14ac:dyDescent="0.3">
      <c r="A5853" s="4">
        <v>43709.791975810185</v>
      </c>
      <c r="B5853">
        <v>2.1733257858590012E-4</v>
      </c>
      <c r="C5853" s="9">
        <f>$E$4*Table154[[#This Row],[Potenza media oraria consumata normalizzata]]</f>
        <v>67.438299135204815</v>
      </c>
    </row>
    <row r="5854" spans="1:3" x14ac:dyDescent="0.3">
      <c r="A5854" s="4">
        <v>43709.833642534722</v>
      </c>
      <c r="B5854">
        <v>1.6253223193640751E-4</v>
      </c>
      <c r="C5854" s="9">
        <f>$E$4*Table154[[#This Row],[Potenza media oraria consumata normalizzata]]</f>
        <v>50.433751569867248</v>
      </c>
    </row>
    <row r="5855" spans="1:3" x14ac:dyDescent="0.3">
      <c r="A5855" s="4">
        <v>43709.87530925926</v>
      </c>
      <c r="B5855">
        <v>1.4782489507395561E-4</v>
      </c>
      <c r="C5855" s="9">
        <f>$E$4*Table154[[#This Row],[Potenza media oraria consumata normalizzata]]</f>
        <v>45.870064941448426</v>
      </c>
    </row>
    <row r="5856" spans="1:3" x14ac:dyDescent="0.3">
      <c r="A5856" s="4">
        <v>43709.916975983797</v>
      </c>
      <c r="B5856">
        <v>1.43727291761607E-4</v>
      </c>
      <c r="C5856" s="9">
        <f>$E$4*Table154[[#This Row],[Potenza media oraria consumata normalizzata]]</f>
        <v>44.598578633626651</v>
      </c>
    </row>
    <row r="5857" spans="1:3" x14ac:dyDescent="0.3">
      <c r="A5857" s="4">
        <v>43709.958642708334</v>
      </c>
      <c r="B5857">
        <v>9.782751209157624E-5</v>
      </c>
      <c r="C5857" s="9">
        <f>$E$4*Table154[[#This Row],[Potenza media oraria consumata normalizzata]]</f>
        <v>30.355877002016108</v>
      </c>
    </row>
    <row r="5858" spans="1:3" x14ac:dyDescent="0.3">
      <c r="A5858" s="4">
        <v>43710.000309432871</v>
      </c>
      <c r="B5858">
        <v>8.5736380539613811E-5</v>
      </c>
      <c r="C5858" s="9">
        <f>$E$4*Table154[[#This Row],[Potenza media oraria consumata normalizzata]]</f>
        <v>26.603998881442166</v>
      </c>
    </row>
    <row r="5859" spans="1:3" x14ac:dyDescent="0.3">
      <c r="A5859" s="4">
        <v>43710.041976157408</v>
      </c>
      <c r="B5859">
        <v>7.3578747740142745E-5</v>
      </c>
      <c r="C5859" s="9">
        <f>$E$4*Table154[[#This Row],[Potenza media oraria consumata normalizzata]]</f>
        <v>22.831485423766292</v>
      </c>
    </row>
    <row r="5860" spans="1:3" x14ac:dyDescent="0.3">
      <c r="A5860" s="4">
        <v>43710.083642881946</v>
      </c>
      <c r="B5860">
        <v>9.4662243616155646E-5</v>
      </c>
      <c r="C5860" s="9">
        <f>$E$4*Table154[[#This Row],[Potenza media oraria consumata normalizzata]]</f>
        <v>29.373694194093098</v>
      </c>
    </row>
    <row r="5861" spans="1:3" x14ac:dyDescent="0.3">
      <c r="A5861" s="4">
        <v>43710.125309606483</v>
      </c>
      <c r="B5861">
        <v>8.09815954108174E-5</v>
      </c>
      <c r="C5861" s="9">
        <f>$E$4*Table154[[#This Row],[Potenza media oraria consumata normalizzata]]</f>
        <v>25.12858905597664</v>
      </c>
    </row>
    <row r="5862" spans="1:3" x14ac:dyDescent="0.3">
      <c r="A5862" s="4">
        <v>43710.16697633102</v>
      </c>
      <c r="B5862">
        <v>1.2431897458178271E-4</v>
      </c>
      <c r="C5862" s="9">
        <f>$E$4*Table154[[#This Row],[Potenza media oraria consumata normalizzata]]</f>
        <v>38.576177812727174</v>
      </c>
    </row>
    <row r="5863" spans="1:3" x14ac:dyDescent="0.3">
      <c r="A5863" s="4">
        <v>43710.208643055557</v>
      </c>
      <c r="B5863">
        <v>1.2108489581737791E-4</v>
      </c>
      <c r="C5863" s="9">
        <f>$E$4*Table154[[#This Row],[Potenza media oraria consumata normalizzata]]</f>
        <v>37.572643172132366</v>
      </c>
    </row>
    <row r="5864" spans="1:3" x14ac:dyDescent="0.3">
      <c r="A5864" s="4">
        <v>43710.250309780095</v>
      </c>
      <c r="B5864">
        <v>1.1448347445590525E-4</v>
      </c>
      <c r="C5864" s="9">
        <f>$E$4*Table154[[#This Row],[Potenza media oraria consumata normalizzata]]</f>
        <v>35.5242221236674</v>
      </c>
    </row>
    <row r="5865" spans="1:3" x14ac:dyDescent="0.3">
      <c r="A5865" s="4">
        <v>43710.291976504632</v>
      </c>
      <c r="B5865">
        <v>1.5746683326563549E-4</v>
      </c>
      <c r="C5865" s="9">
        <f>$E$4*Table154[[#This Row],[Potenza media oraria consumata normalizzata]]</f>
        <v>48.861958362326689</v>
      </c>
    </row>
    <row r="5866" spans="1:3" x14ac:dyDescent="0.3">
      <c r="A5866" s="4">
        <v>43710.333643229169</v>
      </c>
      <c r="B5866">
        <v>1.5536437906841789E-4</v>
      </c>
      <c r="C5866" s="9">
        <f>$E$4*Table154[[#This Row],[Potenza media oraria consumata normalizzata]]</f>
        <v>48.209566824930072</v>
      </c>
    </row>
    <row r="5867" spans="1:3" x14ac:dyDescent="0.3">
      <c r="A5867" s="4">
        <v>43710.375309953706</v>
      </c>
      <c r="B5867">
        <v>1.3899883568725311E-4</v>
      </c>
      <c r="C5867" s="9">
        <f>$E$4*Table154[[#This Row],[Potenza media oraria consumata normalizzata]]</f>
        <v>43.131338713754637</v>
      </c>
    </row>
    <row r="5868" spans="1:3" x14ac:dyDescent="0.3">
      <c r="A5868" s="4">
        <v>43710.416976678243</v>
      </c>
      <c r="B5868">
        <v>1.0340739467788013E-4</v>
      </c>
      <c r="C5868" s="9">
        <f>$E$4*Table154[[#This Row],[Potenza media oraria consumata normalizzata]]</f>
        <v>32.087314568546205</v>
      </c>
    </row>
    <row r="5869" spans="1:3" x14ac:dyDescent="0.3">
      <c r="A5869" s="4">
        <v>43710.458643402781</v>
      </c>
      <c r="B5869">
        <v>1.3246645397657807E-4</v>
      </c>
      <c r="C5869" s="9">
        <f>$E$4*Table154[[#This Row],[Potenza media oraria consumata normalizzata]]</f>
        <v>41.104340668932174</v>
      </c>
    </row>
    <row r="5870" spans="1:3" x14ac:dyDescent="0.3">
      <c r="A5870" s="4">
        <v>43710.500310127318</v>
      </c>
      <c r="B5870">
        <v>1.3641494444402482E-4</v>
      </c>
      <c r="C5870" s="9">
        <f>$E$4*Table154[[#This Row],[Potenza media oraria consumata normalizzata]]</f>
        <v>42.329557260980899</v>
      </c>
    </row>
    <row r="5871" spans="1:3" x14ac:dyDescent="0.3">
      <c r="A5871" s="4">
        <v>43710.541976851855</v>
      </c>
      <c r="B5871">
        <v>1.6696138587342412E-4</v>
      </c>
      <c r="C5871" s="9">
        <f>$E$4*Table154[[#This Row],[Potenza media oraria consumata normalizzata]]</f>
        <v>51.808118036523503</v>
      </c>
    </row>
    <row r="5872" spans="1:3" x14ac:dyDescent="0.3">
      <c r="A5872" s="4">
        <v>43710.583643576392</v>
      </c>
      <c r="B5872">
        <v>1.2707102986409473E-4</v>
      </c>
      <c r="C5872" s="9">
        <f>$E$4*Table154[[#This Row],[Potenza media oraria consumata normalizzata]]</f>
        <v>39.430140566828598</v>
      </c>
    </row>
    <row r="5873" spans="1:3" x14ac:dyDescent="0.3">
      <c r="A5873" s="4">
        <v>43710.625310300929</v>
      </c>
      <c r="B5873">
        <v>1.3547439802355664E-4</v>
      </c>
      <c r="C5873" s="9">
        <f>$E$4*Table154[[#This Row],[Potenza media oraria consumata normalizzata]]</f>
        <v>42.037705706709623</v>
      </c>
    </row>
    <row r="5874" spans="1:3" x14ac:dyDescent="0.3">
      <c r="A5874" s="4">
        <v>43710.666977025459</v>
      </c>
      <c r="B5874">
        <v>1.2626374720683652E-4</v>
      </c>
      <c r="C5874" s="9">
        <f>$E$4*Table154[[#This Row],[Potenza media oraria consumata normalizzata]]</f>
        <v>39.179640758281373</v>
      </c>
    </row>
    <row r="5875" spans="1:3" x14ac:dyDescent="0.3">
      <c r="A5875" s="4">
        <v>43710.708643749997</v>
      </c>
      <c r="B5875">
        <v>1.8588565576958745E-4</v>
      </c>
      <c r="C5875" s="9">
        <f>$E$4*Table154[[#This Row],[Potenza media oraria consumata normalizzata]]</f>
        <v>57.680318985302982</v>
      </c>
    </row>
    <row r="5876" spans="1:3" x14ac:dyDescent="0.3">
      <c r="A5876" s="4">
        <v>43710.750310474534</v>
      </c>
      <c r="B5876">
        <v>1.818761913250066E-4</v>
      </c>
      <c r="C5876" s="9">
        <f>$E$4*Table154[[#This Row],[Potenza media oraria consumata normalizzata]]</f>
        <v>56.43618216814955</v>
      </c>
    </row>
    <row r="5877" spans="1:3" x14ac:dyDescent="0.3">
      <c r="A5877" s="4">
        <v>43710.791977199071</v>
      </c>
      <c r="B5877">
        <v>1.9899596692441612E-4</v>
      </c>
      <c r="C5877" s="9">
        <f>$E$4*Table154[[#This Row],[Potenza media oraria consumata normalizzata]]</f>
        <v>61.748448536646322</v>
      </c>
    </row>
    <row r="5878" spans="1:3" x14ac:dyDescent="0.3">
      <c r="A5878" s="4">
        <v>43710.833643923608</v>
      </c>
      <c r="B5878">
        <v>1.7189668178528003E-4</v>
      </c>
      <c r="C5878" s="9">
        <f>$E$4*Table154[[#This Row],[Potenza media oraria consumata normalizzata]]</f>
        <v>53.339540357972396</v>
      </c>
    </row>
    <row r="5879" spans="1:3" x14ac:dyDescent="0.3">
      <c r="A5879" s="4">
        <v>43710.875310648145</v>
      </c>
      <c r="B5879">
        <v>1.6682625111001098E-4</v>
      </c>
      <c r="C5879" s="9">
        <f>$E$4*Table154[[#This Row],[Potenza media oraria consumata normalizzata]]</f>
        <v>51.766185719436407</v>
      </c>
    </row>
    <row r="5880" spans="1:3" x14ac:dyDescent="0.3">
      <c r="A5880" s="4">
        <v>43710.916977372683</v>
      </c>
      <c r="B5880">
        <v>7.0150024628540524E-5</v>
      </c>
      <c r="C5880" s="9">
        <f>$E$4*Table154[[#This Row],[Potenza media oraria consumata normalizzata]]</f>
        <v>21.767552642236126</v>
      </c>
    </row>
    <row r="5881" spans="1:3" x14ac:dyDescent="0.3">
      <c r="A5881" s="4">
        <v>43710.95864409722</v>
      </c>
      <c r="B5881">
        <v>1.1623662490683724E-4</v>
      </c>
      <c r="C5881" s="9">
        <f>$E$4*Table154[[#This Row],[Potenza media oraria consumata normalizzata]]</f>
        <v>36.0682247085916</v>
      </c>
    </row>
    <row r="5882" spans="1:3" x14ac:dyDescent="0.3">
      <c r="A5882" s="4">
        <v>43711.000310821757</v>
      </c>
      <c r="B5882">
        <v>8.899400911675452E-5</v>
      </c>
      <c r="C5882" s="9">
        <f>$E$4*Table154[[#This Row],[Potenza media oraria consumata normalizzata]]</f>
        <v>27.614841028928929</v>
      </c>
    </row>
    <row r="5883" spans="1:3" x14ac:dyDescent="0.3">
      <c r="A5883" s="4">
        <v>43711.041977546294</v>
      </c>
      <c r="B5883">
        <v>9.9955176591954372E-5</v>
      </c>
      <c r="C5883" s="9">
        <f>$E$4*Table154[[#This Row],[Potenza media oraria consumata normalizzata]]</f>
        <v>31.016091296483442</v>
      </c>
    </row>
    <row r="5884" spans="1:3" x14ac:dyDescent="0.3">
      <c r="A5884" s="4">
        <v>43711.083644270831</v>
      </c>
      <c r="B5884">
        <v>9.1297557284034691E-5</v>
      </c>
      <c r="C5884" s="9">
        <f>$E$4*Table154[[#This Row],[Potenza media oraria consumata normalizzata]]</f>
        <v>28.329632025235966</v>
      </c>
    </row>
    <row r="5885" spans="1:3" x14ac:dyDescent="0.3">
      <c r="A5885" s="4">
        <v>43711.125310995369</v>
      </c>
      <c r="B5885">
        <v>9.355453748922139E-5</v>
      </c>
      <c r="C5885" s="9">
        <f>$E$4*Table154[[#This Row],[Potenza media oraria consumata normalizzata]]</f>
        <v>29.029972982905399</v>
      </c>
    </row>
    <row r="5886" spans="1:3" x14ac:dyDescent="0.3">
      <c r="A5886" s="4">
        <v>43711.166977719906</v>
      </c>
      <c r="B5886">
        <v>1.185426458315217E-4</v>
      </c>
      <c r="C5886" s="9">
        <f>$E$4*Table154[[#This Row],[Potenza media oraria consumata normalizzata]]</f>
        <v>36.783783001521186</v>
      </c>
    </row>
    <row r="5887" spans="1:3" x14ac:dyDescent="0.3">
      <c r="A5887" s="4">
        <v>43711.208644444443</v>
      </c>
      <c r="B5887">
        <v>1.1988985322243502E-4</v>
      </c>
      <c r="C5887" s="9">
        <f>$E$4*Table154[[#This Row],[Potenza media oraria consumata normalizzata]]</f>
        <v>37.201821454921586</v>
      </c>
    </row>
    <row r="5888" spans="1:3" x14ac:dyDescent="0.3">
      <c r="A5888" s="4">
        <v>43711.25031116898</v>
      </c>
      <c r="B5888">
        <v>1.4994345117340176E-4</v>
      </c>
      <c r="C5888" s="9">
        <f>$E$4*Table154[[#This Row],[Potenza media oraria consumata normalizzata]]</f>
        <v>46.527452899106571</v>
      </c>
    </row>
    <row r="5889" spans="1:3" x14ac:dyDescent="0.3">
      <c r="A5889" s="4">
        <v>43711.291977893517</v>
      </c>
      <c r="B5889">
        <v>1.2301883251376601E-4</v>
      </c>
      <c r="C5889" s="9">
        <f>$E$4*Table154[[#This Row],[Potenza media oraria consumata normalizzata]]</f>
        <v>38.17274372902159</v>
      </c>
    </row>
    <row r="5890" spans="1:3" x14ac:dyDescent="0.3">
      <c r="A5890" s="4">
        <v>43711.333644618055</v>
      </c>
      <c r="B5890">
        <v>1.4966151666695731E-4</v>
      </c>
      <c r="C5890" s="9">
        <f>$E$4*Table154[[#This Row],[Potenza media oraria consumata normalizzata]]</f>
        <v>46.439968621756854</v>
      </c>
    </row>
    <row r="5891" spans="1:3" x14ac:dyDescent="0.3">
      <c r="A5891" s="4">
        <v>43711.375311342592</v>
      </c>
      <c r="B5891">
        <v>1.4854478735267147E-4</v>
      </c>
      <c r="C5891" s="9">
        <f>$E$4*Table154[[#This Row],[Potenza media oraria consumata normalizzata]]</f>
        <v>46.09344751553396</v>
      </c>
    </row>
    <row r="5892" spans="1:3" x14ac:dyDescent="0.3">
      <c r="A5892" s="4">
        <v>43711.416978067129</v>
      </c>
      <c r="B5892">
        <v>1.2650760989928398E-4</v>
      </c>
      <c r="C5892" s="9">
        <f>$E$4*Table154[[#This Row],[Potenza media oraria consumata normalizzata]]</f>
        <v>39.255311351747821</v>
      </c>
    </row>
    <row r="5893" spans="1:3" x14ac:dyDescent="0.3">
      <c r="A5893" s="4">
        <v>43711.458644791666</v>
      </c>
      <c r="B5893">
        <v>1.2934145802404604E-4</v>
      </c>
      <c r="C5893" s="9">
        <f>$E$4*Table154[[#This Row],[Potenza media oraria consumata normalizzata]]</f>
        <v>40.134654424861488</v>
      </c>
    </row>
    <row r="5894" spans="1:3" x14ac:dyDescent="0.3">
      <c r="A5894" s="4">
        <v>43711.500311516204</v>
      </c>
      <c r="B5894">
        <v>1.6354401887449518E-4</v>
      </c>
      <c r="C5894" s="9">
        <f>$E$4*Table154[[#This Row],[Potenza media oraria consumata normalizzata]]</f>
        <v>50.747709056755852</v>
      </c>
    </row>
    <row r="5895" spans="1:3" x14ac:dyDescent="0.3">
      <c r="A5895" s="4">
        <v>43711.541978240741</v>
      </c>
      <c r="B5895">
        <v>1.4170807532501426E-4</v>
      </c>
      <c r="C5895" s="9">
        <f>$E$4*Table154[[#This Row],[Potenza media oraria consumata normalizzata]]</f>
        <v>43.972015773351927</v>
      </c>
    </row>
    <row r="5896" spans="1:3" x14ac:dyDescent="0.3">
      <c r="A5896" s="4">
        <v>43711.583644965278</v>
      </c>
      <c r="B5896">
        <v>1.5765074536808476E-4</v>
      </c>
      <c r="C5896" s="9">
        <f>$E$4*Table154[[#This Row],[Potenza media oraria consumata normalizzata]]</f>
        <v>48.919026287716697</v>
      </c>
    </row>
    <row r="5897" spans="1:3" x14ac:dyDescent="0.3">
      <c r="A5897" s="4">
        <v>43711.625311689815</v>
      </c>
      <c r="B5897">
        <v>1.3875589127009588E-4</v>
      </c>
      <c r="C5897" s="9">
        <f>$E$4*Table154[[#This Row],[Potenza media oraria consumata normalizzata]]</f>
        <v>43.055953061110749</v>
      </c>
    </row>
    <row r="5898" spans="1:3" x14ac:dyDescent="0.3">
      <c r="A5898" s="4">
        <v>43711.666978414352</v>
      </c>
      <c r="B5898">
        <v>1.4279481037035287E-4</v>
      </c>
      <c r="C5898" s="9">
        <f>$E$4*Table154[[#This Row],[Potenza media oraria consumata normalizzata]]</f>
        <v>44.309229657920497</v>
      </c>
    </row>
    <row r="5899" spans="1:3" x14ac:dyDescent="0.3">
      <c r="A5899" s="4">
        <v>43711.70864513889</v>
      </c>
      <c r="B5899">
        <v>1.6598405265477742E-4</v>
      </c>
      <c r="C5899" s="9">
        <f>$E$4*Table154[[#This Row],[Potenza media oraria consumata normalizzata]]</f>
        <v>51.50485153877743</v>
      </c>
    </row>
    <row r="5900" spans="1:3" x14ac:dyDescent="0.3">
      <c r="A5900" s="4">
        <v>43711.750311863427</v>
      </c>
      <c r="B5900">
        <v>1.8607239241524707E-4</v>
      </c>
      <c r="C5900" s="9">
        <f>$E$4*Table154[[#This Row],[Potenza media oraria consumata normalizzata]]</f>
        <v>57.738263366451164</v>
      </c>
    </row>
    <row r="5901" spans="1:3" x14ac:dyDescent="0.3">
      <c r="A5901" s="4">
        <v>43711.791978587964</v>
      </c>
      <c r="B5901">
        <v>1.5316615638210303E-4</v>
      </c>
      <c r="C5901" s="9">
        <f>$E$4*Table154[[#This Row],[Potenza media oraria consumata normalizzata]]</f>
        <v>47.527458325366574</v>
      </c>
    </row>
    <row r="5902" spans="1:3" x14ac:dyDescent="0.3">
      <c r="A5902" s="4">
        <v>43711.833645312501</v>
      </c>
      <c r="B5902">
        <v>1.9583895665161027E-4</v>
      </c>
      <c r="C5902" s="9">
        <f>$E$4*Table154[[#This Row],[Potenza media oraria consumata normalizzata]]</f>
        <v>60.768828248994666</v>
      </c>
    </row>
    <row r="5903" spans="1:3" x14ac:dyDescent="0.3">
      <c r="A5903" s="4">
        <v>43711.875312037038</v>
      </c>
      <c r="B5903">
        <v>1.5871082163584449E-4</v>
      </c>
      <c r="C5903" s="9">
        <f>$E$4*Table154[[#This Row],[Potenza media oraria consumata normalizzata]]</f>
        <v>49.247967953602547</v>
      </c>
    </row>
    <row r="5904" spans="1:3" x14ac:dyDescent="0.3">
      <c r="A5904" s="4">
        <v>43711.916978761576</v>
      </c>
      <c r="B5904">
        <v>1.0121196363494803E-4</v>
      </c>
      <c r="C5904" s="9">
        <f>$E$4*Table154[[#This Row],[Potenza media oraria consumata normalizzata]]</f>
        <v>31.406072315924373</v>
      </c>
    </row>
    <row r="5905" spans="1:3" x14ac:dyDescent="0.3">
      <c r="A5905" s="4">
        <v>43711.958645486113</v>
      </c>
      <c r="B5905">
        <v>1.0534824327822387E-4</v>
      </c>
      <c r="C5905" s="9">
        <f>$E$4*Table154[[#This Row],[Potenza media oraria consumata normalizzata]]</f>
        <v>32.689559889232868</v>
      </c>
    </row>
    <row r="5906" spans="1:3" x14ac:dyDescent="0.3">
      <c r="A5906" s="4">
        <v>43712.00031221065</v>
      </c>
      <c r="B5906">
        <v>1.1680343641559228E-4</v>
      </c>
      <c r="C5906" s="9">
        <f>$E$4*Table154[[#This Row],[Potenza media oraria consumata normalizzata]]</f>
        <v>36.244106319758281</v>
      </c>
    </row>
    <row r="5907" spans="1:3" x14ac:dyDescent="0.3">
      <c r="A5907" s="4">
        <v>43712.041978935187</v>
      </c>
      <c r="B5907">
        <v>1.1053949098545391E-4</v>
      </c>
      <c r="C5907" s="9">
        <f>$E$4*Table154[[#This Row],[Potenza media oraria consumata normalizzata]]</f>
        <v>34.300404052786348</v>
      </c>
    </row>
    <row r="5908" spans="1:3" x14ac:dyDescent="0.3">
      <c r="A5908" s="4">
        <v>43712.083645659724</v>
      </c>
      <c r="B5908">
        <v>9.7235614744502536E-5</v>
      </c>
      <c r="C5908" s="9">
        <f>$E$4*Table154[[#This Row],[Potenza media oraria consumata normalizzata]]</f>
        <v>30.172211255219135</v>
      </c>
    </row>
    <row r="5909" spans="1:3" x14ac:dyDescent="0.3">
      <c r="A5909" s="4">
        <v>43712.125312384262</v>
      </c>
      <c r="B5909">
        <v>9.4539422960186674E-5</v>
      </c>
      <c r="C5909" s="9">
        <f>$E$4*Table154[[#This Row],[Potenza media oraria consumata normalizzata]]</f>
        <v>29.335582944545926</v>
      </c>
    </row>
    <row r="5910" spans="1:3" x14ac:dyDescent="0.3">
      <c r="A5910" s="4">
        <v>43712.166979108799</v>
      </c>
      <c r="B5910">
        <v>1.2456359614918989E-4</v>
      </c>
      <c r="C5910" s="9">
        <f>$E$4*Table154[[#This Row],[Potenza media oraria consumata normalizzata]]</f>
        <v>38.652083885093624</v>
      </c>
    </row>
    <row r="5911" spans="1:3" x14ac:dyDescent="0.3">
      <c r="A5911" s="4">
        <v>43712.208645833336</v>
      </c>
      <c r="B5911">
        <v>1.402320577351658E-4</v>
      </c>
      <c r="C5911" s="9">
        <f>$E$4*Table154[[#This Row],[Potenza media oraria consumata normalizzata]]</f>
        <v>43.514007515221948</v>
      </c>
    </row>
    <row r="5912" spans="1:3" x14ac:dyDescent="0.3">
      <c r="A5912" s="4">
        <v>43712.250312557873</v>
      </c>
      <c r="B5912">
        <v>1.0289442587554066E-4</v>
      </c>
      <c r="C5912" s="9">
        <f>$E$4*Table154[[#This Row],[Potenza media oraria consumata normalizzata]]</f>
        <v>31.928140349180268</v>
      </c>
    </row>
    <row r="5913" spans="1:3" x14ac:dyDescent="0.3">
      <c r="A5913" s="4">
        <v>43712.29197928241</v>
      </c>
      <c r="B5913">
        <v>1.288975603057892E-4</v>
      </c>
      <c r="C5913" s="9">
        <f>$E$4*Table154[[#This Row],[Potenza media oraria consumata normalizzata]]</f>
        <v>39.996912962886391</v>
      </c>
    </row>
    <row r="5914" spans="1:3" x14ac:dyDescent="0.3">
      <c r="A5914" s="4">
        <v>43712.333646006948</v>
      </c>
      <c r="B5914">
        <v>1.520250768621246E-4</v>
      </c>
      <c r="C5914" s="9">
        <f>$E$4*Table154[[#This Row],[Potenza media oraria consumata normalizzata]]</f>
        <v>47.173381350317264</v>
      </c>
    </row>
    <row r="5915" spans="1:3" x14ac:dyDescent="0.3">
      <c r="A5915" s="4">
        <v>43712.375312731485</v>
      </c>
      <c r="B5915">
        <v>1.2637799882303901E-4</v>
      </c>
      <c r="C5915" s="9">
        <f>$E$4*Table154[[#This Row],[Potenza media oraria consumata normalizzata]]</f>
        <v>39.215093034789007</v>
      </c>
    </row>
    <row r="5916" spans="1:3" x14ac:dyDescent="0.3">
      <c r="A5916" s="4">
        <v>43712.416979456022</v>
      </c>
      <c r="B5916">
        <v>1.2432545239126326E-4</v>
      </c>
      <c r="C5916" s="9">
        <f>$E$4*Table154[[#This Row],[Potenza media oraria consumata normalizzata]]</f>
        <v>38.578187877008986</v>
      </c>
    </row>
    <row r="5917" spans="1:3" x14ac:dyDescent="0.3">
      <c r="A5917" s="4">
        <v>43712.458646180552</v>
      </c>
      <c r="B5917">
        <v>1.5082275710900613E-4</v>
      </c>
      <c r="C5917" s="9">
        <f>$E$4*Table154[[#This Row],[Potenza media oraria consumata normalizzata]]</f>
        <v>46.8003015309246</v>
      </c>
    </row>
    <row r="5918" spans="1:3" x14ac:dyDescent="0.3">
      <c r="A5918" s="4">
        <v>43712.500312905089</v>
      </c>
      <c r="B5918">
        <v>1.2806010251795592E-4</v>
      </c>
      <c r="C5918" s="9">
        <f>$E$4*Table154[[#This Row],[Potenza media oraria consumata normalizzata]]</f>
        <v>39.737049811321725</v>
      </c>
    </row>
    <row r="5919" spans="1:3" x14ac:dyDescent="0.3">
      <c r="A5919" s="4">
        <v>43712.541979629626</v>
      </c>
      <c r="B5919">
        <v>1.2238206086237645E-4</v>
      </c>
      <c r="C5919" s="9">
        <f>$E$4*Table154[[#This Row],[Potenza media oraria consumata normalizzata]]</f>
        <v>37.975153485595413</v>
      </c>
    </row>
    <row r="5920" spans="1:3" x14ac:dyDescent="0.3">
      <c r="A5920" s="4">
        <v>43712.583646354164</v>
      </c>
      <c r="B5920">
        <v>1.247391099359071E-4</v>
      </c>
      <c r="C5920" s="9">
        <f>$E$4*Table154[[#This Row],[Potenza media oraria consumata normalizzata]]</f>
        <v>38.706545813111973</v>
      </c>
    </row>
    <row r="5921" spans="1:3" x14ac:dyDescent="0.3">
      <c r="A5921" s="4">
        <v>43712.625313078701</v>
      </c>
      <c r="B5921">
        <v>1.4612601542405079E-4</v>
      </c>
      <c r="C5921" s="9">
        <f>$E$4*Table154[[#This Row],[Potenza media oraria consumata normalizzata]]</f>
        <v>45.342902586082964</v>
      </c>
    </row>
    <row r="5922" spans="1:3" x14ac:dyDescent="0.3">
      <c r="A5922" s="4">
        <v>43712.666979803238</v>
      </c>
      <c r="B5922">
        <v>1.4512295611006295E-4</v>
      </c>
      <c r="C5922" s="9">
        <f>$E$4*Table154[[#This Row],[Potenza media oraria consumata normalizzata]]</f>
        <v>45.031653280952533</v>
      </c>
    </row>
    <row r="5923" spans="1:3" x14ac:dyDescent="0.3">
      <c r="A5923" s="4">
        <v>43712.708646527775</v>
      </c>
      <c r="B5923">
        <v>1.6116829555578739E-4</v>
      </c>
      <c r="C5923" s="9">
        <f>$E$4*Table154[[#This Row],[Potenza media oraria consumata normalizzata]]</f>
        <v>50.010522110960828</v>
      </c>
    </row>
    <row r="5924" spans="1:3" x14ac:dyDescent="0.3">
      <c r="A5924" s="4">
        <v>43712.750313252312</v>
      </c>
      <c r="B5924">
        <v>1.7423952021348779E-4</v>
      </c>
      <c r="C5924" s="9">
        <f>$E$4*Table154[[#This Row],[Potenza media oraria consumata normalizzata]]</f>
        <v>54.066523122245258</v>
      </c>
    </row>
    <row r="5925" spans="1:3" x14ac:dyDescent="0.3">
      <c r="A5925" s="4">
        <v>43712.79197997685</v>
      </c>
      <c r="B5925">
        <v>1.9447886192818067E-4</v>
      </c>
      <c r="C5925" s="9">
        <f>$E$4*Table154[[#This Row],[Potenza media oraria consumata normalizzata]]</f>
        <v>60.346790856314463</v>
      </c>
    </row>
    <row r="5926" spans="1:3" x14ac:dyDescent="0.3">
      <c r="A5926" s="4">
        <v>43712.833646701387</v>
      </c>
      <c r="B5926">
        <v>2.2443062357196426E-4</v>
      </c>
      <c r="C5926" s="9">
        <f>$E$4*Table154[[#This Row],[Potenza media oraria consumata normalizzata]]</f>
        <v>69.640822494380515</v>
      </c>
    </row>
    <row r="5927" spans="1:3" x14ac:dyDescent="0.3">
      <c r="A5927" s="4">
        <v>43712.875313425924</v>
      </c>
      <c r="B5927">
        <v>1.2129951195790759E-4</v>
      </c>
      <c r="C5927" s="9">
        <f>$E$4*Table154[[#This Row],[Potenza media oraria consumata normalizzata]]</f>
        <v>37.639238560538729</v>
      </c>
    </row>
    <row r="5928" spans="1:3" x14ac:dyDescent="0.3">
      <c r="A5928" s="4">
        <v>43712.916980150461</v>
      </c>
      <c r="B5928">
        <v>1.1684424515070576E-4</v>
      </c>
      <c r="C5928" s="9">
        <f>$E$4*Table154[[#This Row],[Potenza media oraria consumata normalizzata]]</f>
        <v>36.256769270263995</v>
      </c>
    </row>
    <row r="5929" spans="1:3" x14ac:dyDescent="0.3">
      <c r="A5929" s="4">
        <v>43712.958646874999</v>
      </c>
      <c r="B5929">
        <v>1.0437084826664396E-4</v>
      </c>
      <c r="C5929" s="9">
        <f>$E$4*Table154[[#This Row],[Potenza media oraria consumata normalizzata]]</f>
        <v>32.386274217139622</v>
      </c>
    </row>
    <row r="5930" spans="1:3" x14ac:dyDescent="0.3">
      <c r="A5930" s="4">
        <v>43713.000313599536</v>
      </c>
      <c r="B5930">
        <v>1.1891795733115455E-4</v>
      </c>
      <c r="C5930" s="9">
        <f>$E$4*Table154[[#This Row],[Potenza media oraria consumata normalizzata]]</f>
        <v>36.900242159857257</v>
      </c>
    </row>
    <row r="5931" spans="1:3" x14ac:dyDescent="0.3">
      <c r="A5931" s="4">
        <v>43713.041980324073</v>
      </c>
      <c r="B5931">
        <v>1.0047597776090818E-4</v>
      </c>
      <c r="C5931" s="9">
        <f>$E$4*Table154[[#This Row],[Potenza media oraria consumata normalizzata]]</f>
        <v>31.177695899209809</v>
      </c>
    </row>
    <row r="5932" spans="1:3" x14ac:dyDescent="0.3">
      <c r="A5932" s="4">
        <v>43713.08364704861</v>
      </c>
      <c r="B5932">
        <v>1.0793637891185407E-4</v>
      </c>
      <c r="C5932" s="9">
        <f>$E$4*Table154[[#This Row],[Potenza media oraria consumata normalizzata]]</f>
        <v>33.492658376348317</v>
      </c>
    </row>
    <row r="5933" spans="1:3" x14ac:dyDescent="0.3">
      <c r="A5933" s="4">
        <v>43713.125313773147</v>
      </c>
      <c r="B5933">
        <v>9.8962471476383344E-5</v>
      </c>
      <c r="C5933" s="9">
        <f>$E$4*Table154[[#This Row],[Potenza media oraria consumata normalizzata]]</f>
        <v>30.708054899121752</v>
      </c>
    </row>
    <row r="5934" spans="1:3" x14ac:dyDescent="0.3">
      <c r="A5934" s="4">
        <v>43713.166980497685</v>
      </c>
      <c r="B5934">
        <v>1.3321325272733033E-4</v>
      </c>
      <c r="C5934" s="9">
        <f>$E$4*Table154[[#This Row],[Potenza media oraria consumata normalizzata]]</f>
        <v>41.336072321290601</v>
      </c>
    </row>
    <row r="5935" spans="1:3" x14ac:dyDescent="0.3">
      <c r="A5935" s="4">
        <v>43713.208647222222</v>
      </c>
      <c r="B5935">
        <v>1.5636745192646313E-4</v>
      </c>
      <c r="C5935" s="9">
        <f>$E$4*Table154[[#This Row],[Potenza media oraria consumata normalizzata]]</f>
        <v>48.520820332781511</v>
      </c>
    </row>
    <row r="5936" spans="1:3" x14ac:dyDescent="0.3">
      <c r="A5936" s="4">
        <v>43713.250313946759</v>
      </c>
      <c r="B5936">
        <v>1.6367049669335348E-4</v>
      </c>
      <c r="C5936" s="9">
        <f>$E$4*Table154[[#This Row],[Potenza media oraria consumata normalizzata]]</f>
        <v>50.786955123947585</v>
      </c>
    </row>
    <row r="5937" spans="1:3" x14ac:dyDescent="0.3">
      <c r="A5937" s="4">
        <v>43713.291980671296</v>
      </c>
      <c r="B5937">
        <v>1.1419440213997841E-4</v>
      </c>
      <c r="C5937" s="9">
        <f>$E$4*Table154[[#This Row],[Potenza media oraria consumata normalizzata]]</f>
        <v>35.434522984035297</v>
      </c>
    </row>
    <row r="5938" spans="1:3" x14ac:dyDescent="0.3">
      <c r="A5938" s="4">
        <v>43713.333647395833</v>
      </c>
      <c r="B5938">
        <v>1.5014850508847095E-4</v>
      </c>
      <c r="C5938" s="9">
        <f>$E$4*Table154[[#This Row],[Potenza media oraria consumata normalizzata]]</f>
        <v>46.591081128952538</v>
      </c>
    </row>
    <row r="5939" spans="1:3" x14ac:dyDescent="0.3">
      <c r="A5939" s="4">
        <v>43713.375314120371</v>
      </c>
      <c r="B5939">
        <v>1.492715169673911E-4</v>
      </c>
      <c r="C5939" s="9">
        <f>$E$4*Table154[[#This Row],[Potenza media oraria consumata normalizzata]]</f>
        <v>46.318951714981459</v>
      </c>
    </row>
    <row r="5940" spans="1:3" x14ac:dyDescent="0.3">
      <c r="A5940" s="4">
        <v>43713.416980844908</v>
      </c>
      <c r="B5940">
        <v>1.9925246989521963E-4</v>
      </c>
      <c r="C5940" s="9">
        <f>$E$4*Table154[[#This Row],[Potenza media oraria consumata normalizzata]]</f>
        <v>61.828041408486648</v>
      </c>
    </row>
    <row r="5941" spans="1:3" x14ac:dyDescent="0.3">
      <c r="A5941" s="4">
        <v>43713.458647569445</v>
      </c>
      <c r="B5941">
        <v>1.2608257117880666E-4</v>
      </c>
      <c r="C5941" s="9">
        <f>$E$4*Table154[[#This Row],[Potenza media oraria consumata normalizzata]]</f>
        <v>39.123421836783706</v>
      </c>
    </row>
    <row r="5942" spans="1:3" x14ac:dyDescent="0.3">
      <c r="A5942" s="4">
        <v>43713.500314293982</v>
      </c>
      <c r="B5942">
        <v>1.6853327920481328E-4</v>
      </c>
      <c r="C5942" s="9">
        <f>$E$4*Table154[[#This Row],[Potenza media oraria consumata normalizzata]]</f>
        <v>52.295876537253562</v>
      </c>
    </row>
    <row r="5943" spans="1:3" x14ac:dyDescent="0.3">
      <c r="A5943" s="4">
        <v>43713.541981018519</v>
      </c>
      <c r="B5943">
        <v>1.3059574440001719E-4</v>
      </c>
      <c r="C5943" s="9">
        <f>$E$4*Table154[[#This Row],[Potenza media oraria consumata normalizzata]]</f>
        <v>40.523859487325332</v>
      </c>
    </row>
    <row r="5944" spans="1:3" x14ac:dyDescent="0.3">
      <c r="A5944" s="4">
        <v>43713.583647743057</v>
      </c>
      <c r="B5944">
        <v>1.551839585680416E-4</v>
      </c>
      <c r="C5944" s="9">
        <f>$E$4*Table154[[#This Row],[Potenza media oraria consumata normalizzata]]</f>
        <v>48.153582343663309</v>
      </c>
    </row>
    <row r="5945" spans="1:3" x14ac:dyDescent="0.3">
      <c r="A5945" s="4">
        <v>43713.625314467594</v>
      </c>
      <c r="B5945">
        <v>1.3055712200442856E-4</v>
      </c>
      <c r="C5945" s="9">
        <f>$E$4*Table154[[#This Row],[Potenza media oraria consumata normalizzata]]</f>
        <v>40.511874957974186</v>
      </c>
    </row>
    <row r="5946" spans="1:3" x14ac:dyDescent="0.3">
      <c r="A5946" s="4">
        <v>43713.666981192131</v>
      </c>
      <c r="B5946">
        <v>1.5941589196519253E-4</v>
      </c>
      <c r="C5946" s="9">
        <f>$E$4*Table154[[#This Row],[Potenza media oraria consumata normalizzata]]</f>
        <v>49.466751276799243</v>
      </c>
    </row>
    <row r="5947" spans="1:3" x14ac:dyDescent="0.3">
      <c r="A5947" s="4">
        <v>43713.708647916668</v>
      </c>
      <c r="B5947">
        <v>1.8634389409149279E-4</v>
      </c>
      <c r="C5947" s="9">
        <f>$E$4*Table154[[#This Row],[Potenza media oraria consumata normalizzata]]</f>
        <v>57.822510336590213</v>
      </c>
    </row>
    <row r="5948" spans="1:3" x14ac:dyDescent="0.3">
      <c r="A5948" s="4">
        <v>43713.750314641205</v>
      </c>
      <c r="B5948">
        <v>2.3787371670187603E-4</v>
      </c>
      <c r="C5948" s="9">
        <f>$E$4*Table154[[#This Row],[Potenza media oraria consumata normalizzata]]</f>
        <v>73.812214292592131</v>
      </c>
    </row>
    <row r="5949" spans="1:3" x14ac:dyDescent="0.3">
      <c r="A5949" s="4">
        <v>43713.791981365743</v>
      </c>
      <c r="B5949">
        <v>1.8102289498679808E-4</v>
      </c>
      <c r="C5949" s="9">
        <f>$E$4*Table154[[#This Row],[Potenza media oraria consumata normalizzata]]</f>
        <v>56.171404314403446</v>
      </c>
    </row>
    <row r="5950" spans="1:3" x14ac:dyDescent="0.3">
      <c r="A5950" s="4">
        <v>43713.83364809028</v>
      </c>
      <c r="B5950">
        <v>1.6782975984447983E-4</v>
      </c>
      <c r="C5950" s="9">
        <f>$E$4*Table154[[#This Row],[Potenza media oraria consumata normalizzata]]</f>
        <v>52.07757447974209</v>
      </c>
    </row>
    <row r="5951" spans="1:3" x14ac:dyDescent="0.3">
      <c r="A5951" s="4">
        <v>43713.875314814817</v>
      </c>
      <c r="B5951">
        <v>1.5670352039336773E-4</v>
      </c>
      <c r="C5951" s="9">
        <f>$E$4*Table154[[#This Row],[Potenza media oraria consumata normalizzata]]</f>
        <v>48.625102378062003</v>
      </c>
    </row>
    <row r="5952" spans="1:3" x14ac:dyDescent="0.3">
      <c r="A5952" s="4">
        <v>43713.916981539354</v>
      </c>
      <c r="B5952">
        <v>1.5142692145148472E-4</v>
      </c>
      <c r="C5952" s="9">
        <f>$E$4*Table154[[#This Row],[Potenza media oraria consumata normalizzata]]</f>
        <v>46.987773726395709</v>
      </c>
    </row>
    <row r="5953" spans="1:3" x14ac:dyDescent="0.3">
      <c r="A5953" s="4">
        <v>43713.958648263892</v>
      </c>
      <c r="B5953">
        <v>1.214228030814269E-4</v>
      </c>
      <c r="C5953" s="9">
        <f>$E$4*Table154[[#This Row],[Potenza media oraria consumata normalizzata]]</f>
        <v>37.677495796166767</v>
      </c>
    </row>
    <row r="5954" spans="1:3" x14ac:dyDescent="0.3">
      <c r="A5954" s="4">
        <v>43714.000314988429</v>
      </c>
      <c r="B5954">
        <v>1.1939178234985613E-4</v>
      </c>
      <c r="C5954" s="9">
        <f>$E$4*Table154[[#This Row],[Potenza media oraria consumata normalizzata]]</f>
        <v>37.047270063160354</v>
      </c>
    </row>
    <row r="5955" spans="1:3" x14ac:dyDescent="0.3">
      <c r="A5955" s="4">
        <v>43714.041981712966</v>
      </c>
      <c r="B5955">
        <v>9.7590126344954253E-5</v>
      </c>
      <c r="C5955" s="9">
        <f>$E$4*Table154[[#This Row],[Potenza media oraria consumata normalizzata]]</f>
        <v>30.282216204839305</v>
      </c>
    </row>
    <row r="5956" spans="1:3" x14ac:dyDescent="0.3">
      <c r="A5956" s="4">
        <v>43714.083648437503</v>
      </c>
      <c r="B5956">
        <v>1.1005044553243135E-4</v>
      </c>
      <c r="C5956" s="9">
        <f>$E$4*Table154[[#This Row],[Potenza media oraria consumata normalizzata]]</f>
        <v>34.148653248713444</v>
      </c>
    </row>
    <row r="5957" spans="1:3" x14ac:dyDescent="0.3">
      <c r="A5957" s="4">
        <v>43714.12531516204</v>
      </c>
      <c r="B5957">
        <v>1.008464447563244E-4</v>
      </c>
      <c r="C5957" s="9">
        <f>$E$4*Table154[[#This Row],[Potenza media oraria consumata normalizzata]]</f>
        <v>31.292651807887459</v>
      </c>
    </row>
    <row r="5958" spans="1:3" x14ac:dyDescent="0.3">
      <c r="A5958" s="4">
        <v>43714.166981886578</v>
      </c>
      <c r="B5958">
        <v>1.199319533310063E-4</v>
      </c>
      <c r="C5958" s="9">
        <f>$E$4*Table154[[#This Row],[Potenza media oraria consumata normalizzata]]</f>
        <v>37.214885118611257</v>
      </c>
    </row>
    <row r="5959" spans="1:3" x14ac:dyDescent="0.3">
      <c r="A5959" s="4">
        <v>43714.208648611107</v>
      </c>
      <c r="B5959">
        <v>1.2154757354535214E-4</v>
      </c>
      <c r="C5959" s="9">
        <f>$E$4*Table154[[#This Row],[Potenza media oraria consumata normalizzata]]</f>
        <v>37.716212071122769</v>
      </c>
    </row>
    <row r="5960" spans="1:3" x14ac:dyDescent="0.3">
      <c r="A5960" s="4">
        <v>43714.250315335645</v>
      </c>
      <c r="B5960">
        <v>1.4681193874985907E-4</v>
      </c>
      <c r="C5960" s="9">
        <f>$E$4*Table154[[#This Row],[Potenza media oraria consumata normalizzata]]</f>
        <v>45.555744594081268</v>
      </c>
    </row>
    <row r="5961" spans="1:3" x14ac:dyDescent="0.3">
      <c r="A5961" s="4">
        <v>43714.291982060182</v>
      </c>
      <c r="B5961">
        <v>1.3563102152577312E-4</v>
      </c>
      <c r="C5961" s="9">
        <f>$E$4*Table154[[#This Row],[Potenza media oraria consumata normalizzata]]</f>
        <v>42.086305979447403</v>
      </c>
    </row>
    <row r="5962" spans="1:3" x14ac:dyDescent="0.3">
      <c r="A5962" s="4">
        <v>43714.333648784719</v>
      </c>
      <c r="B5962">
        <v>1.5765336050834323E-4</v>
      </c>
      <c r="C5962" s="9">
        <f>$E$4*Table154[[#This Row],[Potenza media oraria consumata normalizzata]]</f>
        <v>48.919837765738905</v>
      </c>
    </row>
    <row r="5963" spans="1:3" x14ac:dyDescent="0.3">
      <c r="A5963" s="4">
        <v>43714.375315509256</v>
      </c>
      <c r="B5963">
        <v>1.693445496276843E-4</v>
      </c>
      <c r="C5963" s="9">
        <f>$E$4*Table154[[#This Row],[Potenza media oraria consumata normalizzata]]</f>
        <v>52.547613749470443</v>
      </c>
    </row>
    <row r="5964" spans="1:3" x14ac:dyDescent="0.3">
      <c r="A5964" s="4">
        <v>43714.416982233794</v>
      </c>
      <c r="B5964">
        <v>1.6566269261577716E-4</v>
      </c>
      <c r="C5964" s="9">
        <f>$E$4*Table154[[#This Row],[Potenza media oraria consumata normalizzata]]</f>
        <v>51.405133518675655</v>
      </c>
    </row>
    <row r="5965" spans="1:3" x14ac:dyDescent="0.3">
      <c r="A5965" s="4">
        <v>43714.458648958331</v>
      </c>
      <c r="B5965">
        <v>1.741414358812164E-4</v>
      </c>
      <c r="C5965" s="9">
        <f>$E$4*Table154[[#This Row],[Potenza media oraria consumata normalizzata]]</f>
        <v>54.036087553941449</v>
      </c>
    </row>
    <row r="5966" spans="1:3" x14ac:dyDescent="0.3">
      <c r="A5966" s="4">
        <v>43714.500315682868</v>
      </c>
      <c r="B5966">
        <v>1.3589708637465919E-4</v>
      </c>
      <c r="C5966" s="9">
        <f>$E$4*Table154[[#This Row],[Potenza media oraria consumata normalizzata]]</f>
        <v>42.168865902056744</v>
      </c>
    </row>
    <row r="5967" spans="1:3" x14ac:dyDescent="0.3">
      <c r="A5967" s="4">
        <v>43714.541982407405</v>
      </c>
      <c r="B5967">
        <v>1.3076348429084776E-4</v>
      </c>
      <c r="C5967" s="9">
        <f>$E$4*Table154[[#This Row],[Potenza media oraria consumata normalizzata]]</f>
        <v>40.575909175450057</v>
      </c>
    </row>
    <row r="5968" spans="1:3" x14ac:dyDescent="0.3">
      <c r="A5968" s="4">
        <v>43714.583649131942</v>
      </c>
      <c r="B5968">
        <v>1.3482407234230434E-4</v>
      </c>
      <c r="C5968" s="9">
        <f>$E$4*Table154[[#This Row],[Potenza media oraria consumata normalizzata]]</f>
        <v>41.83590964781704</v>
      </c>
    </row>
    <row r="5969" spans="1:3" x14ac:dyDescent="0.3">
      <c r="A5969" s="4">
        <v>43714.62531585648</v>
      </c>
      <c r="B5969">
        <v>1.3074592973526906E-4</v>
      </c>
      <c r="C5969" s="9">
        <f>$E$4*Table154[[#This Row],[Potenza media oraria consumata normalizzata]]</f>
        <v>40.570461996853993</v>
      </c>
    </row>
    <row r="5970" spans="1:3" x14ac:dyDescent="0.3">
      <c r="A5970" s="4">
        <v>43714.666982581017</v>
      </c>
      <c r="B5970">
        <v>1.2951596884392121E-4</v>
      </c>
      <c r="C5970" s="9">
        <f>$E$4*Table154[[#This Row],[Potenza media oraria consumata normalizzata]]</f>
        <v>40.188805132268755</v>
      </c>
    </row>
    <row r="5971" spans="1:3" x14ac:dyDescent="0.3">
      <c r="A5971" s="4">
        <v>43714.708649305554</v>
      </c>
      <c r="B5971">
        <v>2.0195584283725818E-4</v>
      </c>
      <c r="C5971" s="9">
        <f>$E$4*Table154[[#This Row],[Potenza media oraria consumata normalizzata]]</f>
        <v>62.666898032401214</v>
      </c>
    </row>
    <row r="5972" spans="1:3" x14ac:dyDescent="0.3">
      <c r="A5972" s="4">
        <v>43714.750316030091</v>
      </c>
      <c r="B5972">
        <v>2.1349778569805731E-4</v>
      </c>
      <c r="C5972" s="9">
        <f>$E$4*Table154[[#This Row],[Potenza media oraria consumata normalizzata]]</f>
        <v>66.248362902107189</v>
      </c>
    </row>
    <row r="5973" spans="1:3" x14ac:dyDescent="0.3">
      <c r="A5973" s="4">
        <v>43714.791982754628</v>
      </c>
      <c r="B5973">
        <v>2.1971890508200819E-4</v>
      </c>
      <c r="C5973" s="9">
        <f>$E$4*Table154[[#This Row],[Potenza media oraria consumata normalizzata]]</f>
        <v>68.178776246947137</v>
      </c>
    </row>
    <row r="5974" spans="1:3" x14ac:dyDescent="0.3">
      <c r="A5974" s="4">
        <v>43714.833649479166</v>
      </c>
      <c r="B5974">
        <v>1.864621424766319E-4</v>
      </c>
      <c r="C5974" s="9">
        <f>$E$4*Table154[[#This Row],[Potenza media oraria consumata normalizzata]]</f>
        <v>57.859202810498878</v>
      </c>
    </row>
    <row r="5975" spans="1:3" x14ac:dyDescent="0.3">
      <c r="A5975" s="4">
        <v>43714.875316203703</v>
      </c>
      <c r="B5975">
        <v>1.5955334645283912E-4</v>
      </c>
      <c r="C5975" s="9">
        <f>$E$4*Table154[[#This Row],[Potenza media oraria consumata normalizzata]]</f>
        <v>49.509403404315982</v>
      </c>
    </row>
    <row r="5976" spans="1:3" x14ac:dyDescent="0.3">
      <c r="A5976" s="4">
        <v>43714.91698292824</v>
      </c>
      <c r="B5976">
        <v>1.2819100218487958E-4</v>
      </c>
      <c r="C5976" s="9">
        <f>$E$4*Table154[[#This Row],[Potenza media oraria consumata normalizzata]]</f>
        <v>39.777667977968136</v>
      </c>
    </row>
    <row r="5977" spans="1:3" x14ac:dyDescent="0.3">
      <c r="A5977" s="4">
        <v>43714.958649652777</v>
      </c>
      <c r="B5977">
        <v>1.2955335219503293E-4</v>
      </c>
      <c r="C5977" s="9">
        <f>$E$4*Table154[[#This Row],[Potenza media oraria consumata normalizzata]]</f>
        <v>40.200405186118715</v>
      </c>
    </row>
    <row r="5978" spans="1:3" x14ac:dyDescent="0.3">
      <c r="A5978" s="4">
        <v>43715.000316377314</v>
      </c>
      <c r="B5978">
        <v>8.5446736145318471E-5</v>
      </c>
      <c r="C5978" s="9">
        <f>$E$4*Table154[[#This Row],[Potenza media oraria consumata normalizzata]]</f>
        <v>26.514122225892322</v>
      </c>
    </row>
    <row r="5979" spans="1:3" x14ac:dyDescent="0.3">
      <c r="A5979" s="4">
        <v>43715.041983101852</v>
      </c>
      <c r="B5979">
        <v>7.7618031482874658E-5</v>
      </c>
      <c r="C5979" s="9">
        <f>$E$4*Table154[[#This Row],[Potenza media oraria consumata normalizzata]]</f>
        <v>24.084875169136005</v>
      </c>
    </row>
    <row r="5980" spans="1:3" x14ac:dyDescent="0.3">
      <c r="A5980" s="4">
        <v>43715.083649826389</v>
      </c>
      <c r="B5980">
        <v>1.0190767847881761E-4</v>
      </c>
      <c r="C5980" s="9">
        <f>$E$4*Table154[[#This Row],[Potenza media oraria consumata normalizzata]]</f>
        <v>31.621952631977106</v>
      </c>
    </row>
    <row r="5981" spans="1:3" x14ac:dyDescent="0.3">
      <c r="A5981" s="4">
        <v>43715.125316550926</v>
      </c>
      <c r="B5981">
        <v>9.113868331970531E-5</v>
      </c>
      <c r="C5981" s="9">
        <f>$E$4*Table154[[#This Row],[Potenza media oraria consumata normalizzata]]</f>
        <v>28.280333434104559</v>
      </c>
    </row>
    <row r="5982" spans="1:3" x14ac:dyDescent="0.3">
      <c r="A5982" s="4">
        <v>43715.166983275463</v>
      </c>
      <c r="B5982">
        <v>9.1576648753916086E-5</v>
      </c>
      <c r="C5982" s="9">
        <f>$E$4*Table154[[#This Row],[Potenza media oraria consumata normalizzata]]</f>
        <v>28.416234108340163</v>
      </c>
    </row>
    <row r="5983" spans="1:3" x14ac:dyDescent="0.3">
      <c r="A5983" s="4">
        <v>43715.20865</v>
      </c>
      <c r="B5983">
        <v>1.2710197724616443E-4</v>
      </c>
      <c r="C5983" s="9">
        <f>$E$4*Table154[[#This Row],[Potenza media oraria consumata normalizzata]]</f>
        <v>39.439743539484823</v>
      </c>
    </row>
    <row r="5984" spans="1:3" x14ac:dyDescent="0.3">
      <c r="A5984" s="4">
        <v>43715.250316724538</v>
      </c>
      <c r="B5984">
        <v>1.3321868496373306E-4</v>
      </c>
      <c r="C5984" s="9">
        <f>$E$4*Table154[[#This Row],[Potenza media oraria consumata normalizzata]]</f>
        <v>41.33775794424637</v>
      </c>
    </row>
    <row r="5985" spans="1:3" x14ac:dyDescent="0.3">
      <c r="A5985" s="4">
        <v>43715.291983449075</v>
      </c>
      <c r="B5985">
        <v>1.2886147271120506E-4</v>
      </c>
      <c r="C5985" s="9">
        <f>$E$4*Table154[[#This Row],[Potenza media oraria consumata normalizzata]]</f>
        <v>39.985714982286929</v>
      </c>
    </row>
    <row r="5986" spans="1:3" x14ac:dyDescent="0.3">
      <c r="A5986" s="4">
        <v>43715.333650173612</v>
      </c>
      <c r="B5986">
        <v>1.1959742603730031E-4</v>
      </c>
      <c r="C5986" s="9">
        <f>$E$4*Table154[[#This Row],[Potenza media oraria consumata normalizzata]]</f>
        <v>37.111081299374291</v>
      </c>
    </row>
    <row r="5987" spans="1:3" x14ac:dyDescent="0.3">
      <c r="A5987" s="4">
        <v>43715.375316898149</v>
      </c>
      <c r="B5987">
        <v>1.4248781729648215E-4</v>
      </c>
      <c r="C5987" s="9">
        <f>$E$4*Table154[[#This Row],[Potenza media oraria consumata normalizzata]]</f>
        <v>44.213969707098414</v>
      </c>
    </row>
    <row r="5988" spans="1:3" x14ac:dyDescent="0.3">
      <c r="A5988" s="4">
        <v>43715.416983622687</v>
      </c>
      <c r="B5988">
        <v>1.3520386492721611E-4</v>
      </c>
      <c r="C5988" s="9">
        <f>$E$4*Table154[[#This Row],[Potenza media oraria consumata normalizzata]]</f>
        <v>41.953759286915158</v>
      </c>
    </row>
    <row r="5989" spans="1:3" x14ac:dyDescent="0.3">
      <c r="A5989" s="4">
        <v>43715.458650347224</v>
      </c>
      <c r="B5989">
        <v>1.2593471296224907E-4</v>
      </c>
      <c r="C5989" s="9">
        <f>$E$4*Table154[[#This Row],[Potenza media oraria consumata normalizzata]]</f>
        <v>39.077541432185889</v>
      </c>
    </row>
    <row r="5990" spans="1:3" x14ac:dyDescent="0.3">
      <c r="A5990" s="4">
        <v>43715.500317071761</v>
      </c>
      <c r="B5990">
        <v>1.2430820089514349E-4</v>
      </c>
      <c r="C5990" s="9">
        <f>$E$4*Table154[[#This Row],[Potenza media oraria consumata normalizzata]]</f>
        <v>38.572834737763024</v>
      </c>
    </row>
    <row r="5991" spans="1:3" x14ac:dyDescent="0.3">
      <c r="A5991" s="4">
        <v>43715.541983796298</v>
      </c>
      <c r="B5991">
        <v>1.489316035603408E-4</v>
      </c>
      <c r="C5991" s="9">
        <f>$E$4*Table154[[#This Row],[Potenza media oraria consumata normalizzata]]</f>
        <v>46.213476584773751</v>
      </c>
    </row>
    <row r="5992" spans="1:3" x14ac:dyDescent="0.3">
      <c r="A5992" s="4">
        <v>43715.583650520835</v>
      </c>
      <c r="B5992">
        <v>1.1561056857229993E-4</v>
      </c>
      <c r="C5992" s="9">
        <f>$E$4*Table154[[#This Row],[Potenza media oraria consumata normalizzata]]</f>
        <v>35.873959427984666</v>
      </c>
    </row>
    <row r="5993" spans="1:3" x14ac:dyDescent="0.3">
      <c r="A5993" s="4">
        <v>43715.625317245373</v>
      </c>
      <c r="B5993">
        <v>9.9377465405996776E-5</v>
      </c>
      <c r="C5993" s="9">
        <f>$E$4*Table154[[#This Row],[Potenza media oraria consumata normalizzata]]</f>
        <v>30.836827515480799</v>
      </c>
    </row>
    <row r="5994" spans="1:3" x14ac:dyDescent="0.3">
      <c r="A5994" s="4">
        <v>43715.66698396991</v>
      </c>
      <c r="B5994">
        <v>1.1398395934424958E-4</v>
      </c>
      <c r="C5994" s="9">
        <f>$E$4*Table154[[#This Row],[Potenza media oraria consumata normalizzata]]</f>
        <v>35.369222584520649</v>
      </c>
    </row>
    <row r="5995" spans="1:3" x14ac:dyDescent="0.3">
      <c r="A5995" s="4">
        <v>43715.708650694447</v>
      </c>
      <c r="B5995">
        <v>1.7074433232553221E-4</v>
      </c>
      <c r="C5995" s="9">
        <f>$E$4*Table154[[#This Row],[Potenza media oraria consumata normalizzata]]</f>
        <v>52.981966320612642</v>
      </c>
    </row>
    <row r="5996" spans="1:3" x14ac:dyDescent="0.3">
      <c r="A5996" s="4">
        <v>43715.750317418984</v>
      </c>
      <c r="B5996">
        <v>2.5869026415762205E-4</v>
      </c>
      <c r="C5996" s="9">
        <f>$E$4*Table154[[#This Row],[Potenza media oraria consumata normalizzata]]</f>
        <v>80.271588968110123</v>
      </c>
    </row>
    <row r="5997" spans="1:3" x14ac:dyDescent="0.3">
      <c r="A5997" s="4">
        <v>43715.791984143521</v>
      </c>
      <c r="B5997">
        <v>1.8342364190373632E-4</v>
      </c>
      <c r="C5997" s="9">
        <f>$E$4*Table154[[#This Row],[Potenza media oraria consumata normalizzata]]</f>
        <v>56.916356082729379</v>
      </c>
    </row>
    <row r="5998" spans="1:3" x14ac:dyDescent="0.3">
      <c r="A5998" s="4">
        <v>43715.833650868059</v>
      </c>
      <c r="B5998">
        <v>1.8629989240205651E-4</v>
      </c>
      <c r="C5998" s="9">
        <f>$E$4*Table154[[#This Row],[Potenza media oraria consumata normalizzata]]</f>
        <v>57.808856612358134</v>
      </c>
    </row>
    <row r="5999" spans="1:3" x14ac:dyDescent="0.3">
      <c r="A5999" s="4">
        <v>43715.875317592596</v>
      </c>
      <c r="B5999">
        <v>1.8962506945732372E-4</v>
      </c>
      <c r="C5999" s="9">
        <f>$E$4*Table154[[#This Row],[Potenza media oraria consumata normalizzata]]</f>
        <v>58.840659052607549</v>
      </c>
    </row>
    <row r="6000" spans="1:3" x14ac:dyDescent="0.3">
      <c r="A6000" s="4">
        <v>43715.916984317133</v>
      </c>
      <c r="B6000">
        <v>1.4000233332015006E-4</v>
      </c>
      <c r="C6000" s="9">
        <f>$E$4*Table154[[#This Row],[Potenza media oraria consumata normalizzata]]</f>
        <v>43.442724029242562</v>
      </c>
    </row>
    <row r="6001" spans="1:3" x14ac:dyDescent="0.3">
      <c r="A6001" s="4">
        <v>43715.95865104167</v>
      </c>
      <c r="B6001">
        <v>1.0569520014756315E-4</v>
      </c>
      <c r="C6001" s="9">
        <f>$E$4*Table154[[#This Row],[Potenza media oraria consumata normalizzata]]</f>
        <v>32.797220605788844</v>
      </c>
    </row>
    <row r="6002" spans="1:3" x14ac:dyDescent="0.3">
      <c r="A6002" s="4">
        <v>43716.0003177662</v>
      </c>
      <c r="B6002">
        <v>1.1641498815973754E-4</v>
      </c>
      <c r="C6002" s="9">
        <f>$E$4*Table154[[#This Row],[Potenza media oraria consumata normalizzata]]</f>
        <v>36.12357082596656</v>
      </c>
    </row>
    <row r="6003" spans="1:3" x14ac:dyDescent="0.3">
      <c r="A6003" s="4">
        <v>43716.041984490737</v>
      </c>
      <c r="B6003">
        <v>9.5532071685822527E-5</v>
      </c>
      <c r="C6003" s="9">
        <f>$E$4*Table154[[#This Row],[Potenza media oraria consumata normalizzata]]</f>
        <v>29.64360184411073</v>
      </c>
    </row>
    <row r="6004" spans="1:3" x14ac:dyDescent="0.3">
      <c r="A6004" s="4">
        <v>43716.083651215275</v>
      </c>
      <c r="B6004">
        <v>1.0217359678687385E-4</v>
      </c>
      <c r="C6004" s="9">
        <f>$E$4*Table154[[#This Row],[Potenza media oraria consumata normalizzata]]</f>
        <v>31.704467082966957</v>
      </c>
    </row>
    <row r="6005" spans="1:3" x14ac:dyDescent="0.3">
      <c r="A6005" s="4">
        <v>43716.125317939812</v>
      </c>
      <c r="B6005">
        <v>9.4888598806075109E-5</v>
      </c>
      <c r="C6005" s="9">
        <f>$E$4*Table154[[#This Row],[Potenza media oraria consumata normalizzata]]</f>
        <v>29.443932209525105</v>
      </c>
    </row>
    <row r="6006" spans="1:3" x14ac:dyDescent="0.3">
      <c r="A6006" s="4">
        <v>43716.166984664349</v>
      </c>
      <c r="B6006">
        <v>1.1522060962055239E-4</v>
      </c>
      <c r="C6006" s="9">
        <f>$E$4*Table154[[#This Row],[Potenza media oraria consumata normalizzata]]</f>
        <v>35.752955165257404</v>
      </c>
    </row>
    <row r="6007" spans="1:3" x14ac:dyDescent="0.3">
      <c r="A6007" s="4">
        <v>43716.208651388886</v>
      </c>
      <c r="B6007">
        <v>1.6193284599468738E-4</v>
      </c>
      <c r="C6007" s="9">
        <f>$E$4*Table154[[#This Row],[Potenza media oraria consumata normalizzata]]</f>
        <v>50.247762112151499</v>
      </c>
    </row>
    <row r="6008" spans="1:3" x14ac:dyDescent="0.3">
      <c r="A6008" s="4">
        <v>43716.250318113423</v>
      </c>
      <c r="B6008">
        <v>1.4652026989140052E-4</v>
      </c>
      <c r="C6008" s="9">
        <f>$E$4*Table154[[#This Row],[Potenza media oraria consumata normalizzata]]</f>
        <v>45.465239747301581</v>
      </c>
    </row>
    <row r="6009" spans="1:3" x14ac:dyDescent="0.3">
      <c r="A6009" s="4">
        <v>43716.291984837961</v>
      </c>
      <c r="B6009">
        <v>1.6297929623024197E-4</v>
      </c>
      <c r="C6009" s="9">
        <f>$E$4*Table154[[#This Row],[Potenza media oraria consumata normalizzata]]</f>
        <v>50.572475620244084</v>
      </c>
    </row>
    <row r="6010" spans="1:3" x14ac:dyDescent="0.3">
      <c r="A6010" s="4">
        <v>43716.333651562498</v>
      </c>
      <c r="B6010">
        <v>1.5093698464509152E-4</v>
      </c>
      <c r="C6010" s="9">
        <f>$E$4*Table154[[#This Row],[Potenza media oraria consumata normalizzata]]</f>
        <v>46.835746335371894</v>
      </c>
    </row>
    <row r="6011" spans="1:3" x14ac:dyDescent="0.3">
      <c r="A6011" s="4">
        <v>43716.375318287035</v>
      </c>
      <c r="B6011">
        <v>1.1653553777365142E-4</v>
      </c>
      <c r="C6011" s="9">
        <f>$E$4*Table154[[#This Row],[Potenza media oraria consumata normalizzata]]</f>
        <v>36.160977371164037</v>
      </c>
    </row>
    <row r="6012" spans="1:3" x14ac:dyDescent="0.3">
      <c r="A6012" s="4">
        <v>43716.416985011572</v>
      </c>
      <c r="B6012">
        <v>1.7934803207524306E-4</v>
      </c>
      <c r="C6012" s="9">
        <f>$E$4*Table154[[#This Row],[Potenza media oraria consumata normalizzata]]</f>
        <v>55.651694352947921</v>
      </c>
    </row>
    <row r="6013" spans="1:3" x14ac:dyDescent="0.3">
      <c r="A6013" s="4">
        <v>43716.458651736109</v>
      </c>
      <c r="B6013">
        <v>1.5066110454625741E-4</v>
      </c>
      <c r="C6013" s="9">
        <f>$E$4*Table154[[#This Row],[Potenza media oraria consumata normalizzata]]</f>
        <v>46.750140740703671</v>
      </c>
    </row>
    <row r="6014" spans="1:3" x14ac:dyDescent="0.3">
      <c r="A6014" s="4">
        <v>43716.500318460647</v>
      </c>
      <c r="B6014">
        <v>2.1353315353379382E-4</v>
      </c>
      <c r="C6014" s="9">
        <f>$E$4*Table154[[#This Row],[Potenza media oraria consumata normalizzata]]</f>
        <v>66.259337541536226</v>
      </c>
    </row>
    <row r="6015" spans="1:3" x14ac:dyDescent="0.3">
      <c r="A6015" s="4">
        <v>43716.541985185184</v>
      </c>
      <c r="B6015">
        <v>1.4496932951648178E-4</v>
      </c>
      <c r="C6015" s="9">
        <f>$E$4*Table154[[#This Row],[Potenza media oraria consumata normalizzata]]</f>
        <v>44.983982948964297</v>
      </c>
    </row>
    <row r="6016" spans="1:3" x14ac:dyDescent="0.3">
      <c r="A6016" s="4">
        <v>43716.583651909721</v>
      </c>
      <c r="B6016">
        <v>1.3499235617565121E-4</v>
      </c>
      <c r="C6016" s="9">
        <f>$E$4*Table154[[#This Row],[Potenza media oraria consumata normalizzata]]</f>
        <v>41.888128121304568</v>
      </c>
    </row>
    <row r="6017" spans="1:3" x14ac:dyDescent="0.3">
      <c r="A6017" s="4">
        <v>43716.625318634258</v>
      </c>
      <c r="B6017">
        <v>1.2895998938514423E-4</v>
      </c>
      <c r="C6017" s="9">
        <f>$E$4*Table154[[#This Row],[Potenza media oraria consumata normalizzata]]</f>
        <v>40.016284706210257</v>
      </c>
    </row>
    <row r="6018" spans="1:3" x14ac:dyDescent="0.3">
      <c r="A6018" s="4">
        <v>43716.666985358796</v>
      </c>
      <c r="B6018">
        <v>1.2889390678610986E-4</v>
      </c>
      <c r="C6018" s="9">
        <f>$E$4*Table154[[#This Row],[Potenza media oraria consumata normalizzata]]</f>
        <v>39.995779275729888</v>
      </c>
    </row>
    <row r="6019" spans="1:3" x14ac:dyDescent="0.3">
      <c r="A6019" s="4">
        <v>43716.708652083333</v>
      </c>
      <c r="B6019">
        <v>1.3278848475331906E-4</v>
      </c>
      <c r="C6019" s="9">
        <f>$E$4*Table154[[#This Row],[Potenza media oraria consumata normalizzata]]</f>
        <v>41.204266818954906</v>
      </c>
    </row>
    <row r="6020" spans="1:3" x14ac:dyDescent="0.3">
      <c r="A6020" s="4">
        <v>43716.75031880787</v>
      </c>
      <c r="B6020">
        <v>2.2214473426089172E-4</v>
      </c>
      <c r="C6020" s="9">
        <f>$E$4*Table154[[#This Row],[Potenza media oraria consumata normalizzata]]</f>
        <v>68.931511041154707</v>
      </c>
    </row>
    <row r="6021" spans="1:3" x14ac:dyDescent="0.3">
      <c r="A6021" s="4">
        <v>43716.791985532407</v>
      </c>
      <c r="B6021">
        <v>1.5893356598050003E-4</v>
      </c>
      <c r="C6021" s="9">
        <f>$E$4*Table154[[#This Row],[Potenza media oraria consumata normalizzata]]</f>
        <v>49.317085523749164</v>
      </c>
    </row>
    <row r="6022" spans="1:3" x14ac:dyDescent="0.3">
      <c r="A6022" s="4">
        <v>43716.833652256944</v>
      </c>
      <c r="B6022">
        <v>1.4666880563701844E-4</v>
      </c>
      <c r="C6022" s="9">
        <f>$E$4*Table154[[#This Row],[Potenza media oraria consumata normalizzata]]</f>
        <v>45.511330389166822</v>
      </c>
    </row>
    <row r="6023" spans="1:3" x14ac:dyDescent="0.3">
      <c r="A6023" s="4">
        <v>43716.875318981482</v>
      </c>
      <c r="B6023">
        <v>1.7954586506302477E-4</v>
      </c>
      <c r="C6023" s="9">
        <f>$E$4*Table154[[#This Row],[Potenza media oraria consumata normalizzata]]</f>
        <v>55.713081929056585</v>
      </c>
    </row>
    <row r="6024" spans="1:3" x14ac:dyDescent="0.3">
      <c r="A6024" s="4">
        <v>43716.916985706019</v>
      </c>
      <c r="B6024">
        <v>1.4863150035429972E-4</v>
      </c>
      <c r="C6024" s="9">
        <f>$E$4*Table154[[#This Row],[Potenza media oraria consumata normalizzata]]</f>
        <v>46.120354559939202</v>
      </c>
    </row>
    <row r="6025" spans="1:3" x14ac:dyDescent="0.3">
      <c r="A6025" s="4">
        <v>43716.958652430556</v>
      </c>
      <c r="B6025">
        <v>1.1035949374259682E-4</v>
      </c>
      <c r="C6025" s="9">
        <f>$E$4*Table154[[#This Row],[Potenza media oraria consumata normalizzata]]</f>
        <v>34.244550908327795</v>
      </c>
    </row>
    <row r="6026" spans="1:3" x14ac:dyDescent="0.3">
      <c r="A6026" s="4">
        <v>43717.000319155093</v>
      </c>
      <c r="B6026">
        <v>9.868158742499157E-5</v>
      </c>
      <c r="C6026" s="9">
        <f>$E$4*Table154[[#This Row],[Potenza media oraria consumata normalizzata]]</f>
        <v>30.620896577974886</v>
      </c>
    </row>
    <row r="6027" spans="1:3" x14ac:dyDescent="0.3">
      <c r="A6027" s="4">
        <v>43717.04198587963</v>
      </c>
      <c r="B6027">
        <v>1.0501198454285599E-4</v>
      </c>
      <c r="C6027" s="9">
        <f>$E$4*Table154[[#This Row],[Potenza media oraria consumata normalizzata]]</f>
        <v>32.58521880364821</v>
      </c>
    </row>
    <row r="6028" spans="1:3" x14ac:dyDescent="0.3">
      <c r="A6028" s="4">
        <v>43717.083652604168</v>
      </c>
      <c r="B6028">
        <v>8.475864237313822E-5</v>
      </c>
      <c r="C6028" s="9">
        <f>$E$4*Table154[[#This Row],[Potenza media oraria consumata normalizzata]]</f>
        <v>26.300606728384789</v>
      </c>
    </row>
    <row r="6029" spans="1:3" x14ac:dyDescent="0.3">
      <c r="A6029" s="4">
        <v>43717.125319328705</v>
      </c>
      <c r="B6029">
        <v>8.9261088130809343E-5</v>
      </c>
      <c r="C6029" s="9">
        <f>$E$4*Table154[[#This Row],[Potenza media oraria consumata normalizzata]]</f>
        <v>27.69771564699014</v>
      </c>
    </row>
    <row r="6030" spans="1:3" x14ac:dyDescent="0.3">
      <c r="A6030" s="4">
        <v>43717.166986053242</v>
      </c>
      <c r="B6030">
        <v>1.4508241382390035E-4</v>
      </c>
      <c r="C6030" s="9">
        <f>$E$4*Table154[[#This Row],[Potenza media oraria consumata normalizzata]]</f>
        <v>45.01907300955628</v>
      </c>
    </row>
    <row r="6031" spans="1:3" x14ac:dyDescent="0.3">
      <c r="A6031" s="4">
        <v>43717.208652777779</v>
      </c>
      <c r="B6031">
        <v>1.4358319656002197E-4</v>
      </c>
      <c r="C6031" s="9">
        <f>$E$4*Table154[[#This Row],[Potenza media oraria consumata normalizzata]]</f>
        <v>44.553865892574819</v>
      </c>
    </row>
    <row r="6032" spans="1:3" x14ac:dyDescent="0.3">
      <c r="A6032" s="4">
        <v>43717.250319502316</v>
      </c>
      <c r="B6032">
        <v>1.4176061113088987E-4</v>
      </c>
      <c r="C6032" s="9">
        <f>$E$4*Table154[[#This Row],[Potenza media oraria consumata normalizzata]]</f>
        <v>43.988317633915123</v>
      </c>
    </row>
    <row r="6033" spans="1:3" x14ac:dyDescent="0.3">
      <c r="A6033" s="4">
        <v>43717.291986226854</v>
      </c>
      <c r="B6033">
        <v>1.1075974789587999E-4</v>
      </c>
      <c r="C6033" s="9">
        <f>$E$4*Table154[[#This Row],[Potenza media oraria consumata normalizzata]]</f>
        <v>34.368749772091562</v>
      </c>
    </row>
    <row r="6034" spans="1:3" x14ac:dyDescent="0.3">
      <c r="A6034" s="4">
        <v>43717.333652951391</v>
      </c>
      <c r="B6034">
        <v>1.5124447053978623E-4</v>
      </c>
      <c r="C6034" s="9">
        <f>$E$4*Table154[[#This Row],[Potenza media oraria consumata normalizzata]]</f>
        <v>46.931159208495664</v>
      </c>
    </row>
    <row r="6035" spans="1:3" x14ac:dyDescent="0.3">
      <c r="A6035" s="4">
        <v>43717.375319675928</v>
      </c>
      <c r="B6035">
        <v>1.3567299914912949E-4</v>
      </c>
      <c r="C6035" s="9">
        <f>$E$4*Table154[[#This Row],[Potenza media oraria consumata normalizzata]]</f>
        <v>42.099331635974885</v>
      </c>
    </row>
    <row r="6036" spans="1:3" x14ac:dyDescent="0.3">
      <c r="A6036" s="4">
        <v>43717.416986400465</v>
      </c>
      <c r="B6036">
        <v>1.565943267876378E-4</v>
      </c>
      <c r="C6036" s="9">
        <f>$E$4*Table154[[#This Row],[Potenza media oraria consumata normalizzata]]</f>
        <v>48.591219602204006</v>
      </c>
    </row>
    <row r="6037" spans="1:3" x14ac:dyDescent="0.3">
      <c r="A6037" s="4">
        <v>43717.458653125002</v>
      </c>
      <c r="B6037">
        <v>1.438218987284241E-4</v>
      </c>
      <c r="C6037" s="9">
        <f>$E$4*Table154[[#This Row],[Potenza media oraria consumata normalizzata]]</f>
        <v>44.627935175429997</v>
      </c>
    </row>
    <row r="6038" spans="1:3" x14ac:dyDescent="0.3">
      <c r="A6038" s="4">
        <v>43717.50031984954</v>
      </c>
      <c r="B6038">
        <v>1.8348002772362141E-4</v>
      </c>
      <c r="C6038" s="9">
        <f>$E$4*Table154[[#This Row],[Potenza media oraria consumata normalizzata]]</f>
        <v>56.933852602639725</v>
      </c>
    </row>
    <row r="6039" spans="1:3" x14ac:dyDescent="0.3">
      <c r="A6039" s="4">
        <v>43717.541986574077</v>
      </c>
      <c r="B6039">
        <v>1.2156947181923639E-4</v>
      </c>
      <c r="C6039" s="9">
        <f>$E$4*Table154[[#This Row],[Potenza media oraria consumata normalizzata]]</f>
        <v>37.723007105509055</v>
      </c>
    </row>
    <row r="6040" spans="1:3" x14ac:dyDescent="0.3">
      <c r="A6040" s="4">
        <v>43717.583653298614</v>
      </c>
      <c r="B6040">
        <v>1.3928485634943441E-4</v>
      </c>
      <c r="C6040" s="9">
        <f>$E$4*Table154[[#This Row],[Potenza media oraria consumata normalizzata]]</f>
        <v>43.220090925229499</v>
      </c>
    </row>
    <row r="6041" spans="1:3" x14ac:dyDescent="0.3">
      <c r="A6041" s="4">
        <v>43717.625320023151</v>
      </c>
      <c r="B6041">
        <v>1.2724372802656159E-4</v>
      </c>
      <c r="C6041" s="9">
        <f>$E$4*Table154[[#This Row],[Potenza media oraria consumata normalizzata]]</f>
        <v>39.483728806642063</v>
      </c>
    </row>
    <row r="6042" spans="1:3" x14ac:dyDescent="0.3">
      <c r="A6042" s="4">
        <v>43717.666986747688</v>
      </c>
      <c r="B6042">
        <v>1.4801172741997474E-4</v>
      </c>
      <c r="C6042" s="9">
        <f>$E$4*Table154[[#This Row],[Potenza media oraria consumata normalizzata]]</f>
        <v>45.928039018418161</v>
      </c>
    </row>
    <row r="6043" spans="1:3" x14ac:dyDescent="0.3">
      <c r="A6043" s="4">
        <v>43717.708653472226</v>
      </c>
      <c r="B6043">
        <v>1.6993862156190753E-4</v>
      </c>
      <c r="C6043" s="9">
        <f>$E$4*Table154[[#This Row],[Potenza media oraria consumata normalizzata]]</f>
        <v>52.731954270659905</v>
      </c>
    </row>
    <row r="6044" spans="1:3" x14ac:dyDescent="0.3">
      <c r="A6044" s="4">
        <v>43717.750320196756</v>
      </c>
      <c r="B6044">
        <v>1.9248107147642324E-4</v>
      </c>
      <c r="C6044" s="9">
        <f>$E$4*Table154[[#This Row],[Potenza media oraria consumata normalizzata]]</f>
        <v>59.726876479134134</v>
      </c>
    </row>
    <row r="6045" spans="1:3" x14ac:dyDescent="0.3">
      <c r="A6045" s="4">
        <v>43717.791986921293</v>
      </c>
      <c r="B6045">
        <v>2.0774857140673178E-4</v>
      </c>
      <c r="C6045" s="9">
        <f>$E$4*Table154[[#This Row],[Potenza media oraria consumata normalizzata]]</f>
        <v>64.464381707508863</v>
      </c>
    </row>
    <row r="6046" spans="1:3" x14ac:dyDescent="0.3">
      <c r="A6046" s="4">
        <v>43717.83365364583</v>
      </c>
      <c r="B6046">
        <v>1.5760053917102167E-4</v>
      </c>
      <c r="C6046" s="9">
        <f>$E$4*Table154[[#This Row],[Potenza media oraria consumata normalizzata]]</f>
        <v>48.903447304768022</v>
      </c>
    </row>
    <row r="6047" spans="1:3" x14ac:dyDescent="0.3">
      <c r="A6047" s="4">
        <v>43717.875320370367</v>
      </c>
      <c r="B6047">
        <v>1.2844623398003516E-4</v>
      </c>
      <c r="C6047" s="9">
        <f>$E$4*Table154[[#This Row],[Potenza media oraria consumata normalizzata]]</f>
        <v>39.856866404004911</v>
      </c>
    </row>
    <row r="6048" spans="1:3" x14ac:dyDescent="0.3">
      <c r="A6048" s="4">
        <v>43717.916987094904</v>
      </c>
      <c r="B6048">
        <v>1.192303418919401E-4</v>
      </c>
      <c r="C6048" s="9">
        <f>$E$4*Table154[[#This Row],[Potenza media oraria consumata normalizzata]]</f>
        <v>36.99717508906901</v>
      </c>
    </row>
    <row r="6049" spans="1:3" x14ac:dyDescent="0.3">
      <c r="A6049" s="4">
        <v>43717.958653819442</v>
      </c>
      <c r="B6049">
        <v>1.0390804781746357E-4</v>
      </c>
      <c r="C6049" s="9">
        <f>$E$4*Table154[[#This Row],[Potenza media oraria consumata normalizzata]]</f>
        <v>32.242667237758944</v>
      </c>
    </row>
    <row r="6050" spans="1:3" x14ac:dyDescent="0.3">
      <c r="A6050" s="4">
        <v>43718.000320543979</v>
      </c>
      <c r="B6050">
        <v>1.070649448737144E-4</v>
      </c>
      <c r="C6050" s="9">
        <f>$E$4*Table154[[#This Row],[Potenza media oraria consumata normalizzata]]</f>
        <v>33.222252394313578</v>
      </c>
    </row>
    <row r="6051" spans="1:3" x14ac:dyDescent="0.3">
      <c r="A6051" s="4">
        <v>43718.041987268516</v>
      </c>
      <c r="B6051">
        <v>9.5223287092739209E-5</v>
      </c>
      <c r="C6051" s="9">
        <f>$E$4*Table154[[#This Row],[Potenza media oraria consumata normalizzata]]</f>
        <v>29.547785984876977</v>
      </c>
    </row>
    <row r="6052" spans="1:3" x14ac:dyDescent="0.3">
      <c r="A6052" s="4">
        <v>43718.083653993053</v>
      </c>
      <c r="B6052">
        <v>9.0441411724455294E-5</v>
      </c>
      <c r="C6052" s="9">
        <f>$E$4*Table154[[#This Row],[Potenza media oraria consumata normalizzata]]</f>
        <v>28.063970058098477</v>
      </c>
    </row>
    <row r="6053" spans="1:3" x14ac:dyDescent="0.3">
      <c r="A6053" s="4">
        <v>43718.125320717591</v>
      </c>
      <c r="B6053">
        <v>9.5425433709341812E-5</v>
      </c>
      <c r="C6053" s="9">
        <f>$E$4*Table154[[#This Row],[Potenza media oraria consumata normalizzata]]</f>
        <v>29.610512080008764</v>
      </c>
    </row>
    <row r="6054" spans="1:3" x14ac:dyDescent="0.3">
      <c r="A6054" s="4">
        <v>43718.166987442128</v>
      </c>
      <c r="B6054">
        <v>1.1275164420579872E-4</v>
      </c>
      <c r="C6054" s="9">
        <f>$E$4*Table154[[#This Row],[Potenza media oraria consumata normalizzata]]</f>
        <v>34.986835197059342</v>
      </c>
    </row>
    <row r="6055" spans="1:3" x14ac:dyDescent="0.3">
      <c r="A6055" s="4">
        <v>43718.208654166665</v>
      </c>
      <c r="B6055">
        <v>1.439566370623845E-4</v>
      </c>
      <c r="C6055" s="9">
        <f>$E$4*Table154[[#This Row],[Potenza media oraria consumata normalizzata]]</f>
        <v>44.669744480457908</v>
      </c>
    </row>
    <row r="6056" spans="1:3" x14ac:dyDescent="0.3">
      <c r="A6056" s="4">
        <v>43718.250320891202</v>
      </c>
      <c r="B6056">
        <v>1.592946966647379E-4</v>
      </c>
      <c r="C6056" s="9">
        <f>$E$4*Table154[[#This Row],[Potenza media oraria consumata normalizzata]]</f>
        <v>49.429144375068169</v>
      </c>
    </row>
    <row r="6057" spans="1:3" x14ac:dyDescent="0.3">
      <c r="A6057" s="4">
        <v>43718.291987615739</v>
      </c>
      <c r="B6057">
        <v>1.0951549971867742E-4</v>
      </c>
      <c r="C6057" s="9">
        <f>$E$4*Table154[[#This Row],[Potenza media oraria consumata normalizzata]]</f>
        <v>33.982659562705607</v>
      </c>
    </row>
    <row r="6058" spans="1:3" x14ac:dyDescent="0.3">
      <c r="A6058" s="4">
        <v>43718.333654340277</v>
      </c>
      <c r="B6058">
        <v>1.226039118047723E-4</v>
      </c>
      <c r="C6058" s="9">
        <f>$E$4*Table154[[#This Row],[Potenza media oraria consumata normalizzata]]</f>
        <v>38.043993833020842</v>
      </c>
    </row>
    <row r="6059" spans="1:3" x14ac:dyDescent="0.3">
      <c r="A6059" s="4">
        <v>43718.375321064814</v>
      </c>
      <c r="B6059">
        <v>1.6783780680708032E-4</v>
      </c>
      <c r="C6059" s="9">
        <f>$E$4*Table154[[#This Row],[Potenza media oraria consumata normalizzata]]</f>
        <v>52.080071452237021</v>
      </c>
    </row>
    <row r="6060" spans="1:3" x14ac:dyDescent="0.3">
      <c r="A6060" s="4">
        <v>43718.416987789351</v>
      </c>
      <c r="B6060">
        <v>1.4711304780351013E-4</v>
      </c>
      <c r="C6060" s="9">
        <f>$E$4*Table154[[#This Row],[Potenza media oraria consumata normalizzata]]</f>
        <v>45.649178733429196</v>
      </c>
    </row>
    <row r="6061" spans="1:3" x14ac:dyDescent="0.3">
      <c r="A6061" s="4">
        <v>43718.458654513888</v>
      </c>
      <c r="B6061">
        <v>1.598736779410407E-4</v>
      </c>
      <c r="C6061" s="9">
        <f>$E$4*Table154[[#This Row],[Potenza media oraria consumata normalizzata]]</f>
        <v>49.608802265104927</v>
      </c>
    </row>
    <row r="6062" spans="1:3" x14ac:dyDescent="0.3">
      <c r="A6062" s="4">
        <v>43718.500321238425</v>
      </c>
      <c r="B6062">
        <v>1.2454407930332528E-4</v>
      </c>
      <c r="C6062" s="9">
        <f>$E$4*Table154[[#This Row],[Potenza media oraria consumata normalizzata]]</f>
        <v>38.646027807821831</v>
      </c>
    </row>
    <row r="6063" spans="1:3" x14ac:dyDescent="0.3">
      <c r="A6063" s="4">
        <v>43718.541987962963</v>
      </c>
      <c r="B6063">
        <v>1.362698415276078E-4</v>
      </c>
      <c r="C6063" s="9">
        <f>$E$4*Table154[[#This Row],[Potenza media oraria consumata normalizzata]]</f>
        <v>42.284531826016703</v>
      </c>
    </row>
    <row r="6064" spans="1:3" x14ac:dyDescent="0.3">
      <c r="A6064" s="4">
        <v>43718.5836546875</v>
      </c>
      <c r="B6064">
        <v>1.28896081344672E-4</v>
      </c>
      <c r="C6064" s="9">
        <f>$E$4*Table154[[#This Row],[Potenza media oraria consumata normalizzata]]</f>
        <v>39.996454041251724</v>
      </c>
    </row>
    <row r="6065" spans="1:3" x14ac:dyDescent="0.3">
      <c r="A6065" s="4">
        <v>43718.625321412037</v>
      </c>
      <c r="B6065">
        <v>1.156915493011648E-4</v>
      </c>
      <c r="C6065" s="9">
        <f>$E$4*Table154[[#This Row],[Potenza media oraria consumata normalizzata]]</f>
        <v>35.899087748151437</v>
      </c>
    </row>
    <row r="6066" spans="1:3" x14ac:dyDescent="0.3">
      <c r="A6066" s="4">
        <v>43718.666988136574</v>
      </c>
      <c r="B6066">
        <v>1.2471412959903287E-4</v>
      </c>
      <c r="C6066" s="9">
        <f>$E$4*Table154[[#This Row],[Potenza media oraria consumata normalizzata]]</f>
        <v>38.698794414579901</v>
      </c>
    </row>
    <row r="6067" spans="1:3" x14ac:dyDescent="0.3">
      <c r="A6067" s="4">
        <v>43718.708654861111</v>
      </c>
      <c r="B6067">
        <v>1.2863822754494327E-4</v>
      </c>
      <c r="C6067" s="9">
        <f>$E$4*Table154[[#This Row],[Potenza media oraria consumata normalizzata]]</f>
        <v>39.916442007195897</v>
      </c>
    </row>
    <row r="6068" spans="1:3" x14ac:dyDescent="0.3">
      <c r="A6068" s="4">
        <v>43718.750321585649</v>
      </c>
      <c r="B6068">
        <v>1.9687662064408559E-4</v>
      </c>
      <c r="C6068" s="9">
        <f>$E$4*Table154[[#This Row],[Potenza media oraria consumata normalizzata]]</f>
        <v>61.090815385859763</v>
      </c>
    </row>
    <row r="6069" spans="1:3" x14ac:dyDescent="0.3">
      <c r="A6069" s="4">
        <v>43718.791988310186</v>
      </c>
      <c r="B6069">
        <v>1.8431707139696793E-4</v>
      </c>
      <c r="C6069" s="9">
        <f>$E$4*Table154[[#This Row],[Potenza media oraria consumata normalizzata]]</f>
        <v>57.193587254479148</v>
      </c>
    </row>
    <row r="6070" spans="1:3" x14ac:dyDescent="0.3">
      <c r="A6070" s="4">
        <v>43718.833655034723</v>
      </c>
      <c r="B6070">
        <v>1.5910988717208655E-4</v>
      </c>
      <c r="C6070" s="9">
        <f>$E$4*Table154[[#This Row],[Potenza media oraria consumata normalizzata]]</f>
        <v>49.371797989498454</v>
      </c>
    </row>
    <row r="6071" spans="1:3" x14ac:dyDescent="0.3">
      <c r="A6071" s="4">
        <v>43718.87532175926</v>
      </c>
      <c r="B6071">
        <v>1.3144005517575077E-4</v>
      </c>
      <c r="C6071" s="9">
        <f>$E$4*Table154[[#This Row],[Potenza media oraria consumata normalizzata]]</f>
        <v>40.785849121035461</v>
      </c>
    </row>
    <row r="6072" spans="1:3" x14ac:dyDescent="0.3">
      <c r="A6072" s="4">
        <v>43718.916988483797</v>
      </c>
      <c r="B6072">
        <v>1.0075196750334869E-4</v>
      </c>
      <c r="C6072" s="9">
        <f>$E$4*Table154[[#This Row],[Potenza media oraria consumata normalizzata]]</f>
        <v>31.263335516289096</v>
      </c>
    </row>
    <row r="6073" spans="1:3" x14ac:dyDescent="0.3">
      <c r="A6073" s="4">
        <v>43718.958655208335</v>
      </c>
      <c r="B6073">
        <v>1.0806923445885973E-4</v>
      </c>
      <c r="C6073" s="9">
        <f>$E$4*Table154[[#This Row],[Potenza media oraria consumata normalizzata]]</f>
        <v>33.53388345258417</v>
      </c>
    </row>
    <row r="6074" spans="1:3" x14ac:dyDescent="0.3">
      <c r="A6074" s="4">
        <v>43719.000321932872</v>
      </c>
      <c r="B6074">
        <v>9.2529950140454278E-5</v>
      </c>
      <c r="C6074" s="9">
        <f>$E$4*Table154[[#This Row],[Potenza media oraria consumata normalizzata]]</f>
        <v>28.712043528582964</v>
      </c>
    </row>
    <row r="6075" spans="1:3" x14ac:dyDescent="0.3">
      <c r="A6075" s="4">
        <v>43719.041988657409</v>
      </c>
      <c r="B6075">
        <v>1.1643998982861079E-4</v>
      </c>
      <c r="C6075" s="9">
        <f>$E$4*Table154[[#This Row],[Potenza media oraria consumata normalizzata]]</f>
        <v>36.131328843817926</v>
      </c>
    </row>
    <row r="6076" spans="1:3" x14ac:dyDescent="0.3">
      <c r="A6076" s="4">
        <v>43719.083655381946</v>
      </c>
      <c r="B6076">
        <v>1.0545070839248774E-4</v>
      </c>
      <c r="C6076" s="9">
        <f>$E$4*Table154[[#This Row],[Potenza media oraria consumata normalizzata]]</f>
        <v>32.721354814188942</v>
      </c>
    </row>
    <row r="6077" spans="1:3" x14ac:dyDescent="0.3">
      <c r="A6077" s="4">
        <v>43719.125322106484</v>
      </c>
      <c r="B6077">
        <v>1.0252609099489238E-4</v>
      </c>
      <c r="C6077" s="9">
        <f>$E$4*Table154[[#This Row],[Potenza media oraria consumata normalizzata]]</f>
        <v>31.813846035715105</v>
      </c>
    </row>
    <row r="6078" spans="1:3" x14ac:dyDescent="0.3">
      <c r="A6078" s="4">
        <v>43719.166988831021</v>
      </c>
      <c r="B6078">
        <v>1.1613995533798227E-4</v>
      </c>
      <c r="C6078" s="9">
        <f>$E$4*Table154[[#This Row],[Potenza media oraria consumata normalizzata]]</f>
        <v>36.038228141375896</v>
      </c>
    </row>
    <row r="6079" spans="1:3" x14ac:dyDescent="0.3">
      <c r="A6079" s="4">
        <v>43719.208655555558</v>
      </c>
      <c r="B6079">
        <v>1.2403241459851562E-4</v>
      </c>
      <c r="C6079" s="9">
        <f>$E$4*Table154[[#This Row],[Potenza media oraria consumata normalizzata]]</f>
        <v>38.487258249919392</v>
      </c>
    </row>
    <row r="6080" spans="1:3" x14ac:dyDescent="0.3">
      <c r="A6080" s="4">
        <v>43719.250322280095</v>
      </c>
      <c r="B6080">
        <v>1.3611354600707299E-4</v>
      </c>
      <c r="C6080" s="9">
        <f>$E$4*Table154[[#This Row],[Potenza media oraria consumata normalizzata]]</f>
        <v>42.236033325994747</v>
      </c>
    </row>
    <row r="6081" spans="1:3" x14ac:dyDescent="0.3">
      <c r="A6081" s="4">
        <v>43719.291989004632</v>
      </c>
      <c r="B6081">
        <v>1.6529216707684052E-4</v>
      </c>
      <c r="C6081" s="9">
        <f>$E$4*Table154[[#This Row],[Potenza media oraria consumata normalizzata]]</f>
        <v>51.290159443943615</v>
      </c>
    </row>
    <row r="6082" spans="1:3" x14ac:dyDescent="0.3">
      <c r="A6082" s="4">
        <v>43719.33365572917</v>
      </c>
      <c r="B6082">
        <v>1.4808413180481881E-4</v>
      </c>
      <c r="C6082" s="9">
        <f>$E$4*Table154[[#This Row],[Potenza media oraria consumata normalizzata]]</f>
        <v>45.950506099035273</v>
      </c>
    </row>
    <row r="6083" spans="1:3" x14ac:dyDescent="0.3">
      <c r="A6083" s="4">
        <v>43719.375322453707</v>
      </c>
      <c r="B6083">
        <v>1.1419624290776556E-4</v>
      </c>
      <c r="C6083" s="9">
        <f>$E$4*Table154[[#This Row],[Potenza media oraria consumata normalizzata]]</f>
        <v>35.435094174279655</v>
      </c>
    </row>
    <row r="6084" spans="1:3" x14ac:dyDescent="0.3">
      <c r="A6084" s="4">
        <v>43719.416989178244</v>
      </c>
      <c r="B6084">
        <v>1.417033380291295E-4</v>
      </c>
      <c r="C6084" s="9">
        <f>$E$4*Table154[[#This Row],[Potenza media oraria consumata normalizzata]]</f>
        <v>43.970545790438884</v>
      </c>
    </row>
    <row r="6085" spans="1:3" x14ac:dyDescent="0.3">
      <c r="A6085" s="4">
        <v>43719.458655902781</v>
      </c>
      <c r="B6085">
        <v>1.7011139340817959E-4</v>
      </c>
      <c r="C6085" s="9">
        <f>$E$4*Table154[[#This Row],[Potenza media oraria consumata normalizzata]]</f>
        <v>52.785565374558125</v>
      </c>
    </row>
    <row r="6086" spans="1:3" x14ac:dyDescent="0.3">
      <c r="A6086" s="4">
        <v>43719.500322627318</v>
      </c>
      <c r="B6086">
        <v>1.4254776314358847E-4</v>
      </c>
      <c r="C6086" s="9">
        <f>$E$4*Table154[[#This Row],[Potenza media oraria consumata normalizzata]]</f>
        <v>44.232570903455503</v>
      </c>
    </row>
    <row r="6087" spans="1:3" x14ac:dyDescent="0.3">
      <c r="A6087" s="4">
        <v>43719.541989351848</v>
      </c>
      <c r="B6087">
        <v>1.3528016229907535E-4</v>
      </c>
      <c r="C6087" s="9">
        <f>$E$4*Table154[[#This Row],[Potenza media oraria consumata normalizzata]]</f>
        <v>41.977434361403084</v>
      </c>
    </row>
    <row r="6088" spans="1:3" x14ac:dyDescent="0.3">
      <c r="A6088" s="4">
        <v>43719.583656076386</v>
      </c>
      <c r="B6088">
        <v>1.5364886927166411E-4</v>
      </c>
      <c r="C6088" s="9">
        <f>$E$4*Table154[[#This Row],[Potenza media oraria consumata normalizzata]]</f>
        <v>47.677244134997373</v>
      </c>
    </row>
    <row r="6089" spans="1:3" x14ac:dyDescent="0.3">
      <c r="A6089" s="4">
        <v>43719.625322800923</v>
      </c>
      <c r="B6089">
        <v>1.4699911163793726E-4</v>
      </c>
      <c r="C6089" s="9">
        <f>$E$4*Table154[[#This Row],[Potenza media oraria consumata normalizzata]]</f>
        <v>45.613824341251934</v>
      </c>
    </row>
    <row r="6090" spans="1:3" x14ac:dyDescent="0.3">
      <c r="A6090" s="4">
        <v>43719.66698952546</v>
      </c>
      <c r="B6090">
        <v>1.3947079221249761E-4</v>
      </c>
      <c r="C6090" s="9">
        <f>$E$4*Table154[[#This Row],[Potenza media oraria consumata normalizzata]]</f>
        <v>43.277786823538008</v>
      </c>
    </row>
    <row r="6091" spans="1:3" x14ac:dyDescent="0.3">
      <c r="A6091" s="4">
        <v>43719.708656249997</v>
      </c>
      <c r="B6091">
        <v>1.778053258199114E-4</v>
      </c>
      <c r="C6091" s="9">
        <f>$E$4*Table154[[#This Row],[Potenza media oraria consumata normalizzata]]</f>
        <v>55.172992601918509</v>
      </c>
    </row>
    <row r="6092" spans="1:3" x14ac:dyDescent="0.3">
      <c r="A6092" s="4">
        <v>43719.750322974534</v>
      </c>
      <c r="B6092">
        <v>1.8852575782000254E-4</v>
      </c>
      <c r="C6092" s="9">
        <f>$E$4*Table154[[#This Row],[Potenza media oraria consumata normalizzata]]</f>
        <v>58.49954265154679</v>
      </c>
    </row>
    <row r="6093" spans="1:3" x14ac:dyDescent="0.3">
      <c r="A6093" s="4">
        <v>43719.791989699072</v>
      </c>
      <c r="B6093">
        <v>1.6601777767929425E-4</v>
      </c>
      <c r="C6093" s="9">
        <f>$E$4*Table154[[#This Row],[Potenza media oraria consumata normalizzata]]</f>
        <v>51.515316413885003</v>
      </c>
    </row>
    <row r="6094" spans="1:3" x14ac:dyDescent="0.3">
      <c r="A6094" s="4">
        <v>43719.833656423609</v>
      </c>
      <c r="B6094">
        <v>1.8504498827814626E-4</v>
      </c>
      <c r="C6094" s="9">
        <f>$E$4*Table154[[#This Row],[Potenza media oraria consumata normalizzata]]</f>
        <v>57.419459862708784</v>
      </c>
    </row>
    <row r="6095" spans="1:3" x14ac:dyDescent="0.3">
      <c r="A6095" s="4">
        <v>43719.875323148146</v>
      </c>
      <c r="B6095">
        <v>1.5155773534940149E-4</v>
      </c>
      <c r="C6095" s="9">
        <f>$E$4*Table154[[#This Row],[Potenza media oraria consumata normalizzata]]</f>
        <v>47.028365278919281</v>
      </c>
    </row>
    <row r="6096" spans="1:3" x14ac:dyDescent="0.3">
      <c r="A6096" s="4">
        <v>43719.916989872683</v>
      </c>
      <c r="B6096">
        <v>1.334486302217871E-4</v>
      </c>
      <c r="C6096" s="9">
        <f>$E$4*Table154[[#This Row],[Potenza media oraria consumata normalizzata]]</f>
        <v>41.409109957820533</v>
      </c>
    </row>
    <row r="6097" spans="1:3" x14ac:dyDescent="0.3">
      <c r="A6097" s="4">
        <v>43719.95865659722</v>
      </c>
      <c r="B6097">
        <v>1.2804218721282305E-4</v>
      </c>
      <c r="C6097" s="9">
        <f>$E$4*Table154[[#This Row],[Potenza media oraria consumata normalizzata]]</f>
        <v>39.731490692138991</v>
      </c>
    </row>
    <row r="6098" spans="1:3" x14ac:dyDescent="0.3">
      <c r="A6098" s="4">
        <v>43720.000323321758</v>
      </c>
      <c r="B6098">
        <v>1.0829231218609781E-4</v>
      </c>
      <c r="C6098" s="9">
        <f>$E$4*Table154[[#This Row],[Potenza media oraria consumata normalizzata]]</f>
        <v>33.60310447134615</v>
      </c>
    </row>
    <row r="6099" spans="1:3" x14ac:dyDescent="0.3">
      <c r="A6099" s="4">
        <v>43720.041990046295</v>
      </c>
      <c r="B6099">
        <v>1.1385785320228603E-4</v>
      </c>
      <c r="C6099" s="9">
        <f>$E$4*Table154[[#This Row],[Potenza media oraria consumata normalizzata]]</f>
        <v>35.330091848669355</v>
      </c>
    </row>
    <row r="6100" spans="1:3" x14ac:dyDescent="0.3">
      <c r="A6100" s="4">
        <v>43720.083656770832</v>
      </c>
      <c r="B6100">
        <v>1.14629510258658E-4</v>
      </c>
      <c r="C6100" s="9">
        <f>$E$4*Table154[[#This Row],[Potenza media oraria consumata normalizzata]]</f>
        <v>35.569537033261575</v>
      </c>
    </row>
    <row r="6101" spans="1:3" x14ac:dyDescent="0.3">
      <c r="A6101" s="4">
        <v>43720.125323495369</v>
      </c>
      <c r="B6101">
        <v>1.1446304467430667E-4</v>
      </c>
      <c r="C6101" s="9">
        <f>$E$4*Table154[[#This Row],[Potenza media oraria consumata normalizzata]]</f>
        <v>35.51788276243736</v>
      </c>
    </row>
    <row r="6102" spans="1:3" x14ac:dyDescent="0.3">
      <c r="A6102" s="4">
        <v>43720.166990219906</v>
      </c>
      <c r="B6102">
        <v>1.2981838184377369E-4</v>
      </c>
      <c r="C6102" s="9">
        <f>$E$4*Table154[[#This Row],[Potenza media oraria consumata normalizzata]]</f>
        <v>40.282643886122976</v>
      </c>
    </row>
    <row r="6103" spans="1:3" x14ac:dyDescent="0.3">
      <c r="A6103" s="4">
        <v>43720.208656944444</v>
      </c>
      <c r="B6103">
        <v>1.4231151821539204E-4</v>
      </c>
      <c r="C6103" s="9">
        <f>$E$4*Table154[[#This Row],[Potenza media oraria consumata normalizzata]]</f>
        <v>44.159264102236151</v>
      </c>
    </row>
    <row r="6104" spans="1:3" x14ac:dyDescent="0.3">
      <c r="A6104" s="4">
        <v>43720.250323668981</v>
      </c>
      <c r="B6104">
        <v>1.7208855293833554E-4</v>
      </c>
      <c r="C6104" s="9">
        <f>$E$4*Table154[[#This Row],[Potenza media oraria consumata normalizzata]]</f>
        <v>53.399077976765518</v>
      </c>
    </row>
    <row r="6105" spans="1:3" x14ac:dyDescent="0.3">
      <c r="A6105" s="4">
        <v>43720.291990393518</v>
      </c>
      <c r="B6105">
        <v>1.35934120615716E-4</v>
      </c>
      <c r="C6105" s="9">
        <f>$E$4*Table154[[#This Row],[Potenza media oraria consumata normalizzata]]</f>
        <v>42.180357627056672</v>
      </c>
    </row>
    <row r="6106" spans="1:3" x14ac:dyDescent="0.3">
      <c r="A6106" s="4">
        <v>43720.333657118055</v>
      </c>
      <c r="B6106">
        <v>1.5869251919372099E-4</v>
      </c>
      <c r="C6106" s="9">
        <f>$E$4*Table154[[#This Row],[Potenza media oraria consumata normalizzata]]</f>
        <v>49.242288705811625</v>
      </c>
    </row>
    <row r="6107" spans="1:3" x14ac:dyDescent="0.3">
      <c r="A6107" s="4">
        <v>43720.375323842592</v>
      </c>
      <c r="B6107">
        <v>1.6603264074635697E-4</v>
      </c>
      <c r="C6107" s="9">
        <f>$E$4*Table154[[#This Row],[Potenza media oraria consumata normalizzata]]</f>
        <v>51.519928423594571</v>
      </c>
    </row>
    <row r="6108" spans="1:3" x14ac:dyDescent="0.3">
      <c r="A6108" s="4">
        <v>43720.41699056713</v>
      </c>
      <c r="B6108">
        <v>1.7066344386207406E-4</v>
      </c>
      <c r="C6108" s="9">
        <f>$E$4*Table154[[#This Row],[Potenza media oraria consumata normalizzata]]</f>
        <v>52.956866630401585</v>
      </c>
    </row>
    <row r="6109" spans="1:3" x14ac:dyDescent="0.3">
      <c r="A6109" s="4">
        <v>43720.458657291667</v>
      </c>
      <c r="B6109">
        <v>2.1258985146843253E-4</v>
      </c>
      <c r="C6109" s="9">
        <f>$E$4*Table154[[#This Row],[Potenza media oraria consumata normalizzata]]</f>
        <v>65.966630910654615</v>
      </c>
    </row>
    <row r="6110" spans="1:3" x14ac:dyDescent="0.3">
      <c r="A6110" s="4">
        <v>43720.500324016204</v>
      </c>
      <c r="B6110">
        <v>1.9429432410992273E-4</v>
      </c>
      <c r="C6110" s="9">
        <f>$E$4*Table154[[#This Row],[Potenza media oraria consumata normalizzata]]</f>
        <v>60.289528771309023</v>
      </c>
    </row>
    <row r="6111" spans="1:3" x14ac:dyDescent="0.3">
      <c r="A6111" s="4">
        <v>43720.541990740741</v>
      </c>
      <c r="B6111">
        <v>1.5546803725799543E-4</v>
      </c>
      <c r="C6111" s="9">
        <f>$E$4*Table154[[#This Row],[Potenza media oraria consumata normalizzata]]</f>
        <v>48.241731961155985</v>
      </c>
    </row>
    <row r="6112" spans="1:3" x14ac:dyDescent="0.3">
      <c r="A6112" s="4">
        <v>43720.583657465279</v>
      </c>
      <c r="B6112">
        <v>1.4757410635301012E-4</v>
      </c>
      <c r="C6112" s="9">
        <f>$E$4*Table154[[#This Row],[Potenza media oraria consumata normalizzata]]</f>
        <v>45.792245201339043</v>
      </c>
    </row>
    <row r="6113" spans="1:3" x14ac:dyDescent="0.3">
      <c r="A6113" s="4">
        <v>43720.625324189816</v>
      </c>
      <c r="B6113">
        <v>1.319414368946903E-4</v>
      </c>
      <c r="C6113" s="9">
        <f>$E$4*Table154[[#This Row],[Potenza media oraria consumata normalizzata]]</f>
        <v>40.941427868422402</v>
      </c>
    </row>
    <row r="6114" spans="1:3" x14ac:dyDescent="0.3">
      <c r="A6114" s="4">
        <v>43720.666990914353</v>
      </c>
      <c r="B6114">
        <v>1.3344643766759353E-4</v>
      </c>
      <c r="C6114" s="9">
        <f>$E$4*Table154[[#This Row],[Potenza media oraria consumata normalizzata]]</f>
        <v>41.408429608254274</v>
      </c>
    </row>
    <row r="6115" spans="1:3" x14ac:dyDescent="0.3">
      <c r="A6115" s="4">
        <v>43720.70865763889</v>
      </c>
      <c r="B6115">
        <v>1.942939007878626E-4</v>
      </c>
      <c r="C6115" s="9">
        <f>$E$4*Table154[[#This Row],[Potenza media oraria consumata normalizzata]]</f>
        <v>60.289397414473768</v>
      </c>
    </row>
    <row r="6116" spans="1:3" x14ac:dyDescent="0.3">
      <c r="A6116" s="4">
        <v>43720.750324363427</v>
      </c>
      <c r="B6116">
        <v>2.535843307078655E-4</v>
      </c>
      <c r="C6116" s="9">
        <f>$E$4*Table154[[#This Row],[Potenza media oraria consumata normalizzata]]</f>
        <v>78.687217818650666</v>
      </c>
    </row>
    <row r="6117" spans="1:3" x14ac:dyDescent="0.3">
      <c r="A6117" s="4">
        <v>43720.791991087965</v>
      </c>
      <c r="B6117">
        <v>2.475436435290325E-4</v>
      </c>
      <c r="C6117" s="9">
        <f>$E$4*Table154[[#This Row],[Potenza media oraria consumata normalizzata]]</f>
        <v>76.81279258705878</v>
      </c>
    </row>
    <row r="6118" spans="1:3" x14ac:dyDescent="0.3">
      <c r="A6118" s="4">
        <v>43720.833657812502</v>
      </c>
      <c r="B6118">
        <v>2.0449781896738709E-4</v>
      </c>
      <c r="C6118" s="9">
        <f>$E$4*Table154[[#This Row],[Potenza media oraria consumata normalizzata]]</f>
        <v>63.455673225580213</v>
      </c>
    </row>
    <row r="6119" spans="1:3" x14ac:dyDescent="0.3">
      <c r="A6119" s="4">
        <v>43720.875324537039</v>
      </c>
      <c r="B6119">
        <v>2.0329513912963466E-4</v>
      </c>
      <c r="C6119" s="9">
        <f>$E$4*Table154[[#This Row],[Potenza media oraria consumata normalizzata]]</f>
        <v>63.082481671925635</v>
      </c>
    </row>
    <row r="6120" spans="1:3" x14ac:dyDescent="0.3">
      <c r="A6120" s="4">
        <v>43720.916991261576</v>
      </c>
      <c r="B6120">
        <v>1.5657276421296215E-4</v>
      </c>
      <c r="C6120" s="9">
        <f>$E$4*Table154[[#This Row],[Potenza media oraria consumata normalizzata]]</f>
        <v>48.584528735282156</v>
      </c>
    </row>
    <row r="6121" spans="1:3" x14ac:dyDescent="0.3">
      <c r="A6121" s="4">
        <v>43720.958657986113</v>
      </c>
      <c r="B6121">
        <v>1.4662040689511274E-4</v>
      </c>
      <c r="C6121" s="9">
        <f>$E$4*Table154[[#This Row],[Potenza media oraria consumata normalizzata]]</f>
        <v>45.496312259553484</v>
      </c>
    </row>
    <row r="6122" spans="1:3" x14ac:dyDescent="0.3">
      <c r="A6122" s="4">
        <v>43721.000324710651</v>
      </c>
      <c r="B6122">
        <v>9.051416627910059E-5</v>
      </c>
      <c r="C6122" s="9">
        <f>$E$4*Table154[[#This Row],[Potenza media oraria consumata normalizzata]]</f>
        <v>28.086545796404913</v>
      </c>
    </row>
    <row r="6123" spans="1:3" x14ac:dyDescent="0.3">
      <c r="A6123" s="4">
        <v>43721.041991435188</v>
      </c>
      <c r="B6123">
        <v>1.075300823376532E-4</v>
      </c>
      <c r="C6123" s="9">
        <f>$E$4*Table154[[#This Row],[Potenza media oraria consumata normalizzata]]</f>
        <v>33.36658454937379</v>
      </c>
    </row>
    <row r="6124" spans="1:3" x14ac:dyDescent="0.3">
      <c r="A6124" s="4">
        <v>43721.083658159725</v>
      </c>
      <c r="B6124">
        <v>1.0596038310271104E-4</v>
      </c>
      <c r="C6124" s="9">
        <f>$E$4*Table154[[#This Row],[Potenza media oraria consumata normalizzata]]</f>
        <v>32.879506876771231</v>
      </c>
    </row>
    <row r="6125" spans="1:3" x14ac:dyDescent="0.3">
      <c r="A6125" s="4">
        <v>43721.125324884262</v>
      </c>
      <c r="B6125">
        <v>9.661977269797752E-5</v>
      </c>
      <c r="C6125" s="9">
        <f>$E$4*Table154[[#This Row],[Potenza media oraria consumata normalizzata]]</f>
        <v>29.981115468182423</v>
      </c>
    </row>
    <row r="6126" spans="1:3" x14ac:dyDescent="0.3">
      <c r="A6126" s="4">
        <v>43721.166991608799</v>
      </c>
      <c r="B6126">
        <v>1.4980458859158356E-4</v>
      </c>
      <c r="C6126" s="9">
        <f>$E$4*Table154[[#This Row],[Potenza media oraria consumata normalizzata]]</f>
        <v>46.484363839968381</v>
      </c>
    </row>
    <row r="6127" spans="1:3" x14ac:dyDescent="0.3">
      <c r="A6127" s="4">
        <v>43721.208658333337</v>
      </c>
      <c r="B6127">
        <v>1.482440198883476E-4</v>
      </c>
      <c r="C6127" s="9">
        <f>$E$4*Table154[[#This Row],[Potenza media oraria consumata normalizzata]]</f>
        <v>46.000119371354259</v>
      </c>
    </row>
    <row r="6128" spans="1:3" x14ac:dyDescent="0.3">
      <c r="A6128" s="4">
        <v>43721.250325057874</v>
      </c>
      <c r="B6128">
        <v>1.2410646188772749E-4</v>
      </c>
      <c r="C6128" s="9">
        <f>$E$4*Table154[[#This Row],[Potenza media oraria consumata normalizzata]]</f>
        <v>38.510235123761845</v>
      </c>
    </row>
    <row r="6129" spans="1:3" x14ac:dyDescent="0.3">
      <c r="A6129" s="4">
        <v>43721.291991782404</v>
      </c>
      <c r="B6129">
        <v>1.7653071821399478E-4</v>
      </c>
      <c r="C6129" s="9">
        <f>$E$4*Table154[[#This Row],[Potenza media oraria consumata normalizzata]]</f>
        <v>54.777481861802578</v>
      </c>
    </row>
    <row r="6130" spans="1:3" x14ac:dyDescent="0.3">
      <c r="A6130" s="4">
        <v>43721.333658506941</v>
      </c>
      <c r="B6130">
        <v>1.2174355259169302E-4</v>
      </c>
      <c r="C6130" s="9">
        <f>$E$4*Table154[[#This Row],[Potenza media oraria consumata normalizzata]]</f>
        <v>37.777024369202344</v>
      </c>
    </row>
    <row r="6131" spans="1:3" x14ac:dyDescent="0.3">
      <c r="A6131" s="4">
        <v>43721.375325231478</v>
      </c>
      <c r="B6131">
        <v>1.6773872045045427E-4</v>
      </c>
      <c r="C6131" s="9">
        <f>$E$4*Table154[[#This Row],[Potenza media oraria consumata normalizzata]]</f>
        <v>52.049324955775958</v>
      </c>
    </row>
    <row r="6132" spans="1:3" x14ac:dyDescent="0.3">
      <c r="A6132" s="4">
        <v>43721.416991956015</v>
      </c>
      <c r="B6132">
        <v>1.250202190052405E-4</v>
      </c>
      <c r="C6132" s="9">
        <f>$E$4*Table154[[#This Row],[Potenza media oraria consumata normalizzata]]</f>
        <v>38.793773957326131</v>
      </c>
    </row>
    <row r="6133" spans="1:3" x14ac:dyDescent="0.3">
      <c r="A6133" s="4">
        <v>43721.458658680553</v>
      </c>
      <c r="B6133">
        <v>1.433938094063061E-4</v>
      </c>
      <c r="C6133" s="9">
        <f>$E$4*Table154[[#This Row],[Potenza media oraria consumata normalizzata]]</f>
        <v>44.495099058776781</v>
      </c>
    </row>
    <row r="6134" spans="1:3" x14ac:dyDescent="0.3">
      <c r="A6134" s="4">
        <v>43721.50032540509</v>
      </c>
      <c r="B6134">
        <v>1.3509393839354416E-4</v>
      </c>
      <c r="C6134" s="9">
        <f>$E$4*Table154[[#This Row],[Potenza media oraria consumata normalizzata]]</f>
        <v>41.919649083516752</v>
      </c>
    </row>
    <row r="6135" spans="1:3" x14ac:dyDescent="0.3">
      <c r="A6135" s="4">
        <v>43721.541992129627</v>
      </c>
      <c r="B6135">
        <v>1.7028092587479502E-4</v>
      </c>
      <c r="C6135" s="9">
        <f>$E$4*Table154[[#This Row],[Potenza media oraria consumata normalizzata]]</f>
        <v>52.838171298948893</v>
      </c>
    </row>
    <row r="6136" spans="1:3" x14ac:dyDescent="0.3">
      <c r="A6136" s="4">
        <v>43721.583658854164</v>
      </c>
      <c r="B6136">
        <v>1.28098551166182E-4</v>
      </c>
      <c r="C6136" s="9">
        <f>$E$4*Table154[[#This Row],[Potenza media oraria consumata normalizzata]]</f>
        <v>39.748980426866275</v>
      </c>
    </row>
    <row r="6137" spans="1:3" x14ac:dyDescent="0.3">
      <c r="A6137" s="4">
        <v>43721.625325578701</v>
      </c>
      <c r="B6137">
        <v>1.3540369408600227E-4</v>
      </c>
      <c r="C6137" s="9">
        <f>$E$4*Table154[[#This Row],[Potenza media oraria consumata normalizzata]]</f>
        <v>42.015766274886502</v>
      </c>
    </row>
    <row r="6138" spans="1:3" x14ac:dyDescent="0.3">
      <c r="A6138" s="4">
        <v>43721.666992303239</v>
      </c>
      <c r="B6138">
        <v>1.3761712441226077E-4</v>
      </c>
      <c r="C6138" s="9">
        <f>$E$4*Table154[[#This Row],[Potenza media oraria consumata normalizzata]]</f>
        <v>42.702593705124521</v>
      </c>
    </row>
    <row r="6139" spans="1:3" x14ac:dyDescent="0.3">
      <c r="A6139" s="4">
        <v>43721.708659027776</v>
      </c>
      <c r="B6139">
        <v>1.4027004485303352E-4</v>
      </c>
      <c r="C6139" s="9">
        <f>$E$4*Table154[[#This Row],[Potenza media oraria consumata normalizzata]]</f>
        <v>43.525794917896299</v>
      </c>
    </row>
    <row r="6140" spans="1:3" x14ac:dyDescent="0.3">
      <c r="A6140" s="4">
        <v>43721.750325752313</v>
      </c>
      <c r="B6140">
        <v>1.7010538756418659E-4</v>
      </c>
      <c r="C6140" s="9">
        <f>$E$4*Table154[[#This Row],[Potenza media oraria consumata normalizzata]]</f>
        <v>52.783701761167102</v>
      </c>
    </row>
    <row r="6141" spans="1:3" x14ac:dyDescent="0.3">
      <c r="A6141" s="4">
        <v>43721.79199247685</v>
      </c>
      <c r="B6141">
        <v>2.1168536540476241E-4</v>
      </c>
      <c r="C6141" s="9">
        <f>$E$4*Table154[[#This Row],[Potenza media oraria consumata normalizzata]]</f>
        <v>65.685968885097779</v>
      </c>
    </row>
    <row r="6142" spans="1:3" x14ac:dyDescent="0.3">
      <c r="A6142" s="4">
        <v>43721.833659201387</v>
      </c>
      <c r="B6142">
        <v>2.018874397922633E-4</v>
      </c>
      <c r="C6142" s="9">
        <f>$E$4*Table154[[#This Row],[Potenza media oraria consumata normalizzata]]</f>
        <v>62.6456725675393</v>
      </c>
    </row>
    <row r="6143" spans="1:3" x14ac:dyDescent="0.3">
      <c r="A6143" s="4">
        <v>43721.875325925925</v>
      </c>
      <c r="B6143">
        <v>1.9281132389102496E-4</v>
      </c>
      <c r="C6143" s="9">
        <f>$E$4*Table154[[#This Row],[Potenza media oraria consumata normalizzata]]</f>
        <v>59.829353803385047</v>
      </c>
    </row>
    <row r="6144" spans="1:3" x14ac:dyDescent="0.3">
      <c r="A6144" s="4">
        <v>43721.916992650462</v>
      </c>
      <c r="B6144">
        <v>1.5022667049276338E-4</v>
      </c>
      <c r="C6144" s="9">
        <f>$E$4*Table154[[#This Row],[Potenza media oraria consumata normalizzata]]</f>
        <v>46.615335853904476</v>
      </c>
    </row>
    <row r="6145" spans="1:3" x14ac:dyDescent="0.3">
      <c r="A6145" s="4">
        <v>43721.958659374999</v>
      </c>
      <c r="B6145">
        <v>1.1718319103740865E-4</v>
      </c>
      <c r="C6145" s="9">
        <f>$E$4*Table154[[#This Row],[Potenza media oraria consumata normalizzata]]</f>
        <v>36.361944178907905</v>
      </c>
    </row>
    <row r="6146" spans="1:3" x14ac:dyDescent="0.3">
      <c r="A6146" s="4">
        <v>43722.000326099536</v>
      </c>
      <c r="B6146">
        <v>9.6867642643871799E-5</v>
      </c>
      <c r="C6146" s="9">
        <f>$E$4*Table154[[#This Row],[Potenza media oraria consumata normalizzata]]</f>
        <v>30.058029512393418</v>
      </c>
    </row>
    <row r="6147" spans="1:3" x14ac:dyDescent="0.3">
      <c r="A6147" s="4">
        <v>43722.041992824074</v>
      </c>
      <c r="B6147">
        <v>1.0856062791424702E-4</v>
      </c>
      <c r="C6147" s="9">
        <f>$E$4*Table154[[#This Row],[Potenza media oraria consumata normalizzata]]</f>
        <v>33.686362841790853</v>
      </c>
    </row>
    <row r="6148" spans="1:3" x14ac:dyDescent="0.3">
      <c r="A6148" s="4">
        <v>43722.083659548611</v>
      </c>
      <c r="B6148">
        <v>1.1496748377006112E-4</v>
      </c>
      <c r="C6148" s="9">
        <f>$E$4*Table154[[#This Row],[Potenza media oraria consumata normalizzata]]</f>
        <v>35.674410213849967</v>
      </c>
    </row>
    <row r="6149" spans="1:3" x14ac:dyDescent="0.3">
      <c r="A6149" s="4">
        <v>43722.125326273148</v>
      </c>
      <c r="B6149">
        <v>1.0043474201184089E-4</v>
      </c>
      <c r="C6149" s="9">
        <f>$E$4*Table154[[#This Row],[Potenza media oraria consumata normalizzata]]</f>
        <v>31.164900446274231</v>
      </c>
    </row>
    <row r="6150" spans="1:3" x14ac:dyDescent="0.3">
      <c r="A6150" s="4">
        <v>43722.166992997685</v>
      </c>
      <c r="B6150">
        <v>1.4734877053293065E-4</v>
      </c>
      <c r="C6150" s="9">
        <f>$E$4*Table154[[#This Row],[Potenza media oraria consumata normalizzata]]</f>
        <v>45.722323496368382</v>
      </c>
    </row>
    <row r="6151" spans="1:3" x14ac:dyDescent="0.3">
      <c r="A6151" s="4">
        <v>43722.208659722222</v>
      </c>
      <c r="B6151">
        <v>1.5562511466315506E-4</v>
      </c>
      <c r="C6151" s="9">
        <f>$E$4*Table154[[#This Row],[Potenza media oraria consumata normalizzata]]</f>
        <v>48.290473079977012</v>
      </c>
    </row>
    <row r="6152" spans="1:3" x14ac:dyDescent="0.3">
      <c r="A6152" s="4">
        <v>43722.25032644676</v>
      </c>
      <c r="B6152">
        <v>1.9870599711917198E-4</v>
      </c>
      <c r="C6152" s="9">
        <f>$E$4*Table154[[#This Row],[Potenza media oraria consumata normalizzata]]</f>
        <v>61.658470906079067</v>
      </c>
    </row>
    <row r="6153" spans="1:3" x14ac:dyDescent="0.3">
      <c r="A6153" s="4">
        <v>43722.291993171297</v>
      </c>
      <c r="B6153">
        <v>1.7916750562979862E-4</v>
      </c>
      <c r="C6153" s="9">
        <f>$E$4*Table154[[#This Row],[Potenza media oraria consumata normalizzata]]</f>
        <v>55.595676996926514</v>
      </c>
    </row>
    <row r="6154" spans="1:3" x14ac:dyDescent="0.3">
      <c r="A6154" s="4">
        <v>43722.333659895834</v>
      </c>
      <c r="B6154">
        <v>1.6636372958488173E-4</v>
      </c>
      <c r="C6154" s="9">
        <f>$E$4*Table154[[#This Row],[Potenza media oraria consumata normalizzata]]</f>
        <v>51.622665290188799</v>
      </c>
    </row>
    <row r="6155" spans="1:3" x14ac:dyDescent="0.3">
      <c r="A6155" s="4">
        <v>43722.375326620371</v>
      </c>
      <c r="B6155">
        <v>1.4701746497214875E-4</v>
      </c>
      <c r="C6155" s="9">
        <f>$E$4*Table154[[#This Row],[Potenza media oraria consumata normalizzata]]</f>
        <v>45.61951938085776</v>
      </c>
    </row>
    <row r="6156" spans="1:3" x14ac:dyDescent="0.3">
      <c r="A6156" s="4">
        <v>43722.416993344908</v>
      </c>
      <c r="B6156">
        <v>1.7650396726601398E-4</v>
      </c>
      <c r="C6156" s="9">
        <f>$E$4*Table154[[#This Row],[Potenza media oraria consumata normalizzata]]</f>
        <v>54.769181042644135</v>
      </c>
    </row>
    <row r="6157" spans="1:3" x14ac:dyDescent="0.3">
      <c r="A6157" s="4">
        <v>43722.458660069446</v>
      </c>
      <c r="B6157">
        <v>1.6656362419897907E-4</v>
      </c>
      <c r="C6157" s="9">
        <f>$E$4*Table154[[#This Row],[Potenza media oraria consumata normalizzata]]</f>
        <v>51.684692588943207</v>
      </c>
    </row>
    <row r="6158" spans="1:3" x14ac:dyDescent="0.3">
      <c r="A6158" s="4">
        <v>43722.500326793983</v>
      </c>
      <c r="B6158">
        <v>1.6863444996632806E-4</v>
      </c>
      <c r="C6158" s="9">
        <f>$E$4*Table154[[#This Row],[Potenza media oraria consumata normalizzata]]</f>
        <v>52.3272698245516</v>
      </c>
    </row>
    <row r="6159" spans="1:3" x14ac:dyDescent="0.3">
      <c r="A6159" s="4">
        <v>43722.54199351852</v>
      </c>
      <c r="B6159">
        <v>1.7636005990003147E-4</v>
      </c>
      <c r="C6159" s="9">
        <f>$E$4*Table154[[#This Row],[Potenza media oraria consumata normalizzata]]</f>
        <v>54.724526586979763</v>
      </c>
    </row>
    <row r="6160" spans="1:3" x14ac:dyDescent="0.3">
      <c r="A6160" s="4">
        <v>43722.583660243057</v>
      </c>
      <c r="B6160">
        <v>1.5062892143152647E-4</v>
      </c>
      <c r="C6160" s="9">
        <f>$E$4*Table154[[#This Row],[Potenza media oraria consumata normalizzata]]</f>
        <v>46.740154320202663</v>
      </c>
    </row>
    <row r="6161" spans="1:3" x14ac:dyDescent="0.3">
      <c r="A6161" s="4">
        <v>43722.625326967594</v>
      </c>
      <c r="B6161">
        <v>1.2872012803233473E-4</v>
      </c>
      <c r="C6161" s="9">
        <f>$E$4*Table154[[#This Row],[Potenza media oraria consumata normalizzata]]</f>
        <v>39.941855728433467</v>
      </c>
    </row>
    <row r="6162" spans="1:3" x14ac:dyDescent="0.3">
      <c r="A6162" s="4">
        <v>43722.666993692132</v>
      </c>
      <c r="B6162">
        <v>1.7264926323741343E-4</v>
      </c>
      <c r="C6162" s="9">
        <f>$E$4*Table154[[#This Row],[Potenza media oraria consumata normalizzata]]</f>
        <v>53.573066382569387</v>
      </c>
    </row>
    <row r="6163" spans="1:3" x14ac:dyDescent="0.3">
      <c r="A6163" s="4">
        <v>43722.708660416669</v>
      </c>
      <c r="B6163">
        <v>2.0069535675900288E-4</v>
      </c>
      <c r="C6163" s="9">
        <f>$E$4*Table154[[#This Row],[Potenza media oraria consumata normalizzata]]</f>
        <v>62.275769202318592</v>
      </c>
    </row>
    <row r="6164" spans="1:3" x14ac:dyDescent="0.3">
      <c r="A6164" s="4">
        <v>43722.750327141206</v>
      </c>
      <c r="B6164">
        <v>2.1659555252654178E-4</v>
      </c>
      <c r="C6164" s="9">
        <f>$E$4*Table154[[#This Row],[Potenza media oraria consumata normalizzata]]</f>
        <v>67.209599948985911</v>
      </c>
    </row>
    <row r="6165" spans="1:3" x14ac:dyDescent="0.3">
      <c r="A6165" s="4">
        <v>43722.791993865743</v>
      </c>
      <c r="B6165">
        <v>2.2190737564808623E-4</v>
      </c>
      <c r="C6165" s="9">
        <f>$E$4*Table154[[#This Row],[Potenza media oraria consumata normalizzata]]</f>
        <v>68.857858663601164</v>
      </c>
    </row>
    <row r="6166" spans="1:3" x14ac:dyDescent="0.3">
      <c r="A6166" s="4">
        <v>43722.83366059028</v>
      </c>
      <c r="B6166">
        <v>1.6268265065771283E-4</v>
      </c>
      <c r="C6166" s="9">
        <f>$E$4*Table154[[#This Row],[Potenza media oraria consumata normalizzata]]</f>
        <v>50.480426499088296</v>
      </c>
    </row>
    <row r="6167" spans="1:3" x14ac:dyDescent="0.3">
      <c r="A6167" s="4">
        <v>43722.875327314818</v>
      </c>
      <c r="B6167">
        <v>1.4418869154205979E-4</v>
      </c>
      <c r="C6167" s="9">
        <f>$E$4*Table154[[#This Row],[Potenza media oraria consumata normalizzata]]</f>
        <v>44.741750985501156</v>
      </c>
    </row>
    <row r="6168" spans="1:3" x14ac:dyDescent="0.3">
      <c r="A6168" s="4">
        <v>43722.916994039355</v>
      </c>
      <c r="B6168">
        <v>1.4923270886588915E-4</v>
      </c>
      <c r="C6168" s="9">
        <f>$E$4*Table154[[#This Row],[Potenza media oraria consumata normalizzata]]</f>
        <v>46.306909561085405</v>
      </c>
    </row>
    <row r="6169" spans="1:3" x14ac:dyDescent="0.3">
      <c r="A6169" s="4">
        <v>43722.958660763892</v>
      </c>
      <c r="B6169">
        <v>1.4449833988207885E-4</v>
      </c>
      <c r="C6169" s="9">
        <f>$E$4*Table154[[#This Row],[Potenza media oraria consumata normalizzata]]</f>
        <v>44.837834865409064</v>
      </c>
    </row>
    <row r="6170" spans="1:3" x14ac:dyDescent="0.3">
      <c r="A6170" s="4">
        <v>43723.000327488429</v>
      </c>
      <c r="B6170">
        <v>1.0709100306440551E-4</v>
      </c>
      <c r="C6170" s="9">
        <f>$E$4*Table154[[#This Row],[Potenza media oraria consumata normalizzata]]</f>
        <v>33.230338250885026</v>
      </c>
    </row>
    <row r="6171" spans="1:3" x14ac:dyDescent="0.3">
      <c r="A6171" s="4">
        <v>43723.041994212967</v>
      </c>
      <c r="B6171">
        <v>9.1796269238551863E-5</v>
      </c>
      <c r="C6171" s="9">
        <f>$E$4*Table154[[#This Row],[Potenza media oraria consumata normalizzata]]</f>
        <v>28.484382344722643</v>
      </c>
    </row>
    <row r="6172" spans="1:3" x14ac:dyDescent="0.3">
      <c r="A6172" s="4">
        <v>43723.083660937496</v>
      </c>
      <c r="B6172">
        <v>1.0620378176707372E-4</v>
      </c>
      <c r="C6172" s="9">
        <f>$E$4*Table154[[#This Row],[Potenza media oraria consumata normalizzata]]</f>
        <v>32.955033482322975</v>
      </c>
    </row>
    <row r="6173" spans="1:3" x14ac:dyDescent="0.3">
      <c r="A6173" s="4">
        <v>43723.125327662034</v>
      </c>
      <c r="B6173">
        <v>1.14046081824888E-4</v>
      </c>
      <c r="C6173" s="9">
        <f>$E$4*Table154[[#This Row],[Potenza media oraria consumata normalizzata]]</f>
        <v>35.388499190262742</v>
      </c>
    </row>
    <row r="6174" spans="1:3" x14ac:dyDescent="0.3">
      <c r="A6174" s="4">
        <v>43723.166994386571</v>
      </c>
      <c r="B6174">
        <v>1.3261689330447838E-4</v>
      </c>
      <c r="C6174" s="9">
        <f>$E$4*Table154[[#This Row],[Potenza media oraria consumata normalizzata]]</f>
        <v>41.15102199237964</v>
      </c>
    </row>
    <row r="6175" spans="1:3" x14ac:dyDescent="0.3">
      <c r="A6175" s="4">
        <v>43723.208661111108</v>
      </c>
      <c r="B6175">
        <v>1.2140994040033897E-4</v>
      </c>
      <c r="C6175" s="9">
        <f>$E$4*Table154[[#This Row],[Potenza media oraria consumata normalizzata]]</f>
        <v>37.673504506225186</v>
      </c>
    </row>
    <row r="6176" spans="1:3" x14ac:dyDescent="0.3">
      <c r="A6176" s="4">
        <v>43723.250327835645</v>
      </c>
      <c r="B6176">
        <v>1.6666598789926752E-4</v>
      </c>
      <c r="C6176" s="9">
        <f>$E$4*Table154[[#This Row],[Potenza media oraria consumata normalizzata]]</f>
        <v>51.716456045142714</v>
      </c>
    </row>
    <row r="6177" spans="1:3" x14ac:dyDescent="0.3">
      <c r="A6177" s="4">
        <v>43723.291994560183</v>
      </c>
      <c r="B6177">
        <v>1.1842024396915036E-4</v>
      </c>
      <c r="C6177" s="9">
        <f>$E$4*Table154[[#This Row],[Potenza media oraria consumata normalizzata]]</f>
        <v>36.745801703627357</v>
      </c>
    </row>
    <row r="6178" spans="1:3" x14ac:dyDescent="0.3">
      <c r="A6178" s="4">
        <v>43723.33366128472</v>
      </c>
      <c r="B6178">
        <v>1.3317290975846144E-4</v>
      </c>
      <c r="C6178" s="9">
        <f>$E$4*Table154[[#This Row],[Potenza media oraria consumata normalizzata]]</f>
        <v>41.323553898050584</v>
      </c>
    </row>
    <row r="6179" spans="1:3" x14ac:dyDescent="0.3">
      <c r="A6179" s="4">
        <v>43723.375328009257</v>
      </c>
      <c r="B6179">
        <v>1.4802718550532213E-4</v>
      </c>
      <c r="C6179" s="9">
        <f>$E$4*Table154[[#This Row],[Potenza media oraria consumata normalizzata]]</f>
        <v>45.932835662301457</v>
      </c>
    </row>
    <row r="6180" spans="1:3" x14ac:dyDescent="0.3">
      <c r="A6180" s="4">
        <v>43723.416994733794</v>
      </c>
      <c r="B6180">
        <v>1.5633029631864666E-4</v>
      </c>
      <c r="C6180" s="9">
        <f>$E$4*Table154[[#This Row],[Potenza media oraria consumata normalizzata]]</f>
        <v>48.509290947676057</v>
      </c>
    </row>
    <row r="6181" spans="1:3" x14ac:dyDescent="0.3">
      <c r="A6181" s="4">
        <v>43723.458661458331</v>
      </c>
      <c r="B6181">
        <v>1.9086734464453036E-4</v>
      </c>
      <c r="C6181" s="9">
        <f>$E$4*Table154[[#This Row],[Potenza media oraria consumata normalizzata]]</f>
        <v>59.226137043197774</v>
      </c>
    </row>
    <row r="6182" spans="1:3" x14ac:dyDescent="0.3">
      <c r="A6182" s="4">
        <v>43723.500328182869</v>
      </c>
      <c r="B6182">
        <v>2.0300883478492642E-4</v>
      </c>
      <c r="C6182" s="9">
        <f>$E$4*Table154[[#This Row],[Potenza media oraria consumata normalizzata]]</f>
        <v>62.993641433762669</v>
      </c>
    </row>
    <row r="6183" spans="1:3" x14ac:dyDescent="0.3">
      <c r="A6183" s="4">
        <v>43723.541994907406</v>
      </c>
      <c r="B6183">
        <v>1.6136942359220476E-4</v>
      </c>
      <c r="C6183" s="9">
        <f>$E$4*Table154[[#This Row],[Potenza media oraria consumata normalizzata]]</f>
        <v>50.072932140661138</v>
      </c>
    </row>
    <row r="6184" spans="1:3" x14ac:dyDescent="0.3">
      <c r="A6184" s="4">
        <v>43723.583661631943</v>
      </c>
      <c r="B6184">
        <v>1.7007926162363092E-4</v>
      </c>
      <c r="C6184" s="9">
        <f>$E$4*Table154[[#This Row],[Potenza media oraria consumata normalizzata]]</f>
        <v>52.775594881812673</v>
      </c>
    </row>
    <row r="6185" spans="1:3" x14ac:dyDescent="0.3">
      <c r="A6185" s="4">
        <v>43723.62532835648</v>
      </c>
      <c r="B6185">
        <v>1.3872490954756935E-4</v>
      </c>
      <c r="C6185" s="9">
        <f>$E$4*Table154[[#This Row],[Potenza media oraria consumata normalizzata]]</f>
        <v>43.046339432610772</v>
      </c>
    </row>
    <row r="6186" spans="1:3" x14ac:dyDescent="0.3">
      <c r="A6186" s="4">
        <v>43723.666995081017</v>
      </c>
      <c r="B6186">
        <v>1.4768818460411082E-4</v>
      </c>
      <c r="C6186" s="9">
        <f>$E$4*Table154[[#This Row],[Potenza media oraria consumata normalizzata]]</f>
        <v>45.827643682655584</v>
      </c>
    </row>
    <row r="6187" spans="1:3" x14ac:dyDescent="0.3">
      <c r="A6187" s="4">
        <v>43723.708661805555</v>
      </c>
      <c r="B6187">
        <v>2.0010025574176624E-4</v>
      </c>
      <c r="C6187" s="9">
        <f>$E$4*Table154[[#This Row],[Potenza media oraria consumata normalizzata]]</f>
        <v>62.09110935667006</v>
      </c>
    </row>
    <row r="6188" spans="1:3" x14ac:dyDescent="0.3">
      <c r="A6188" s="4">
        <v>43723.750328530092</v>
      </c>
      <c r="B6188">
        <v>1.7422481307797897E-4</v>
      </c>
      <c r="C6188" s="9">
        <f>$E$4*Table154[[#This Row],[Potenza media oraria consumata normalizzata]]</f>
        <v>54.061959498096876</v>
      </c>
    </row>
    <row r="6189" spans="1:3" x14ac:dyDescent="0.3">
      <c r="A6189" s="4">
        <v>43723.791995254629</v>
      </c>
      <c r="B6189">
        <v>2.0143463073293101E-4</v>
      </c>
      <c r="C6189" s="9">
        <f>$E$4*Table154[[#This Row],[Potenza media oraria consumata normalizzata]]</f>
        <v>62.505165916428489</v>
      </c>
    </row>
    <row r="6190" spans="1:3" x14ac:dyDescent="0.3">
      <c r="A6190" s="4">
        <v>43723.833661979166</v>
      </c>
      <c r="B6190">
        <v>1.8627689816160114E-4</v>
      </c>
      <c r="C6190" s="9">
        <f>$E$4*Table154[[#This Row],[Potenza media oraria consumata normalizzata]]</f>
        <v>57.801721499544833</v>
      </c>
    </row>
    <row r="6191" spans="1:3" x14ac:dyDescent="0.3">
      <c r="A6191" s="4">
        <v>43723.875328703703</v>
      </c>
      <c r="B6191">
        <v>1.7396797692173328E-4</v>
      </c>
      <c r="C6191" s="9">
        <f>$E$4*Table154[[#This Row],[Potenza media oraria consumata normalizzata]]</f>
        <v>53.982263238813836</v>
      </c>
    </row>
    <row r="6192" spans="1:3" x14ac:dyDescent="0.3">
      <c r="A6192" s="4">
        <v>43723.916995428241</v>
      </c>
      <c r="B6192">
        <v>1.5327754711517202E-4</v>
      </c>
      <c r="C6192" s="9">
        <f>$E$4*Table154[[#This Row],[Potenza media oraria consumata normalizzata]]</f>
        <v>47.562022869837875</v>
      </c>
    </row>
    <row r="6193" spans="1:3" x14ac:dyDescent="0.3">
      <c r="A6193" s="4">
        <v>43723.958662152778</v>
      </c>
      <c r="B6193">
        <v>9.9167598772014414E-5</v>
      </c>
      <c r="C6193" s="9">
        <f>$E$4*Table154[[#This Row],[Potenza media oraria consumata normalizzata]]</f>
        <v>30.771705898956071</v>
      </c>
    </row>
    <row r="6194" spans="1:3" x14ac:dyDescent="0.3">
      <c r="A6194" s="4">
        <v>43724.000328877315</v>
      </c>
      <c r="B6194">
        <v>9.2181797215664757E-5</v>
      </c>
      <c r="C6194" s="9">
        <f>$E$4*Table154[[#This Row],[Potenza media oraria consumata normalizzata]]</f>
        <v>28.604011676020775</v>
      </c>
    </row>
    <row r="6195" spans="1:3" x14ac:dyDescent="0.3">
      <c r="A6195" s="4">
        <v>43724.041995601852</v>
      </c>
      <c r="B6195">
        <v>1.119433740464031E-4</v>
      </c>
      <c r="C6195" s="9">
        <f>$E$4*Table154[[#This Row],[Potenza media oraria consumata normalizzata]]</f>
        <v>34.73602896659888</v>
      </c>
    </row>
    <row r="6196" spans="1:3" x14ac:dyDescent="0.3">
      <c r="A6196" s="4">
        <v>43724.083662326389</v>
      </c>
      <c r="B6196">
        <v>1.0001894559681198E-4</v>
      </c>
      <c r="C6196" s="9">
        <f>$E$4*Table154[[#This Row],[Potenza media oraria consumata normalizzata]]</f>
        <v>31.035878818690758</v>
      </c>
    </row>
    <row r="6197" spans="1:3" x14ac:dyDescent="0.3">
      <c r="A6197" s="4">
        <v>43724.125329050927</v>
      </c>
      <c r="B6197">
        <v>9.4117744482997284E-5</v>
      </c>
      <c r="C6197" s="9">
        <f>$E$4*Table154[[#This Row],[Potenza media oraria consumata normalizzata]]</f>
        <v>29.204736113074059</v>
      </c>
    </row>
    <row r="6198" spans="1:3" x14ac:dyDescent="0.3">
      <c r="A6198" s="4">
        <v>43724.166995775464</v>
      </c>
      <c r="B6198">
        <v>1.1973235877623984E-4</v>
      </c>
      <c r="C6198" s="9">
        <f>$E$4*Table154[[#This Row],[Potenza media oraria consumata normalizzata]]</f>
        <v>37.152950928267224</v>
      </c>
    </row>
    <row r="6199" spans="1:3" x14ac:dyDescent="0.3">
      <c r="A6199" s="4">
        <v>43724.208662500001</v>
      </c>
      <c r="B6199">
        <v>1.7109453964265096E-4</v>
      </c>
      <c r="C6199" s="9">
        <f>$E$4*Table154[[#This Row],[Potenza media oraria consumata normalizzata]]</f>
        <v>53.090635651114589</v>
      </c>
    </row>
    <row r="6200" spans="1:3" x14ac:dyDescent="0.3">
      <c r="A6200" s="4">
        <v>43724.250329224538</v>
      </c>
      <c r="B6200">
        <v>1.0974640300359873E-4</v>
      </c>
      <c r="C6200" s="9">
        <f>$E$4*Table154[[#This Row],[Potenza media oraria consumata normalizzata]]</f>
        <v>34.054308852016689</v>
      </c>
    </row>
    <row r="6201" spans="1:3" x14ac:dyDescent="0.3">
      <c r="A6201" s="4">
        <v>43724.291995949075</v>
      </c>
      <c r="B6201">
        <v>1.3444884513453656E-4</v>
      </c>
      <c r="C6201" s="9">
        <f>$E$4*Table154[[#This Row],[Potenza media oraria consumata normalizzata]]</f>
        <v>41.719476645246694</v>
      </c>
    </row>
    <row r="6202" spans="1:3" x14ac:dyDescent="0.3">
      <c r="A6202" s="4">
        <v>43724.333662673613</v>
      </c>
      <c r="B6202">
        <v>9.8067812311821142E-5</v>
      </c>
      <c r="C6202" s="9">
        <f>$E$4*Table154[[#This Row],[Potenza media oraria consumata normalizzata]]</f>
        <v>30.430442160358101</v>
      </c>
    </row>
    <row r="6203" spans="1:3" x14ac:dyDescent="0.3">
      <c r="A6203" s="4">
        <v>43724.37532939815</v>
      </c>
      <c r="B6203">
        <v>1.3061497744683211E-4</v>
      </c>
      <c r="C6203" s="9">
        <f>$E$4*Table154[[#This Row],[Potenza media oraria consumata normalizzata]]</f>
        <v>40.529827501752003</v>
      </c>
    </row>
    <row r="6204" spans="1:3" x14ac:dyDescent="0.3">
      <c r="A6204" s="4">
        <v>43724.416996122687</v>
      </c>
      <c r="B6204">
        <v>1.3714197828169778E-4</v>
      </c>
      <c r="C6204" s="9">
        <f>$E$4*Table154[[#This Row],[Potenza media oraria consumata normalizzata]]</f>
        <v>42.555155860810821</v>
      </c>
    </row>
    <row r="6205" spans="1:3" x14ac:dyDescent="0.3">
      <c r="A6205" s="4">
        <v>43724.458662847224</v>
      </c>
      <c r="B6205">
        <v>1.4310546598020243E-4</v>
      </c>
      <c r="C6205" s="9">
        <f>$E$4*Table154[[#This Row],[Potenza media oraria consumata normalizzata]]</f>
        <v>44.405626093656814</v>
      </c>
    </row>
    <row r="6206" spans="1:3" x14ac:dyDescent="0.3">
      <c r="A6206" s="4">
        <v>43724.500329571762</v>
      </c>
      <c r="B6206">
        <v>1.5764720436537886E-4</v>
      </c>
      <c r="C6206" s="9">
        <f>$E$4*Table154[[#This Row],[Potenza media oraria consumata normalizzata]]</f>
        <v>48.917927514577059</v>
      </c>
    </row>
    <row r="6207" spans="1:3" x14ac:dyDescent="0.3">
      <c r="A6207" s="4">
        <v>43724.541996296299</v>
      </c>
      <c r="B6207">
        <v>1.9487442613687637E-4</v>
      </c>
      <c r="C6207" s="9">
        <f>$E$4*Table154[[#This Row],[Potenza media oraria consumata normalizzata]]</f>
        <v>60.469534430272738</v>
      </c>
    </row>
    <row r="6208" spans="1:3" x14ac:dyDescent="0.3">
      <c r="A6208" s="4">
        <v>43724.583663020836</v>
      </c>
      <c r="B6208">
        <v>1.3302973302267113E-4</v>
      </c>
      <c r="C6208" s="9">
        <f>$E$4*Table154[[#This Row],[Potenza media oraria consumata normalizzata]]</f>
        <v>41.279126156934851</v>
      </c>
    </row>
    <row r="6209" spans="1:3" x14ac:dyDescent="0.3">
      <c r="A6209" s="4">
        <v>43724.625329745373</v>
      </c>
      <c r="B6209">
        <v>1.2761784072910424E-4</v>
      </c>
      <c r="C6209" s="9">
        <f>$E$4*Table154[[#This Row],[Potenza media oraria consumata normalizzata]]</f>
        <v>39.599815978241047</v>
      </c>
    </row>
    <row r="6210" spans="1:3" x14ac:dyDescent="0.3">
      <c r="A6210" s="4">
        <v>43724.66699646991</v>
      </c>
      <c r="B6210">
        <v>1.5118580878303501E-4</v>
      </c>
      <c r="C6210" s="9">
        <f>$E$4*Table154[[#This Row],[Potenza media oraria consumata normalizzata]]</f>
        <v>46.912956465375764</v>
      </c>
    </row>
    <row r="6211" spans="1:3" x14ac:dyDescent="0.3">
      <c r="A6211" s="4">
        <v>43724.708663194448</v>
      </c>
      <c r="B6211">
        <v>1.44894876668214E-4</v>
      </c>
      <c r="C6211" s="9">
        <f>$E$4*Table154[[#This Row],[Potenza media oraria consumata normalizzata]]</f>
        <v>44.960880230146806</v>
      </c>
    </row>
    <row r="6212" spans="1:3" x14ac:dyDescent="0.3">
      <c r="A6212" s="4">
        <v>43724.750329918985</v>
      </c>
      <c r="B6212">
        <v>2.0899128372602423E-4</v>
      </c>
      <c r="C6212" s="9">
        <f>$E$4*Table154[[#This Row],[Potenza media oraria consumata normalizzata]]</f>
        <v>64.849995340185316</v>
      </c>
    </row>
    <row r="6213" spans="1:3" x14ac:dyDescent="0.3">
      <c r="A6213" s="4">
        <v>43724.791996643522</v>
      </c>
      <c r="B6213">
        <v>1.8928297088269968E-4</v>
      </c>
      <c r="C6213" s="9">
        <f>$E$4*Table154[[#This Row],[Potenza media oraria consumata normalizzata]]</f>
        <v>58.734505864901713</v>
      </c>
    </row>
    <row r="6214" spans="1:3" x14ac:dyDescent="0.3">
      <c r="A6214" s="4">
        <v>43724.833663368052</v>
      </c>
      <c r="B6214">
        <v>1.6497920283941431E-4</v>
      </c>
      <c r="C6214" s="9">
        <f>$E$4*Table154[[#This Row],[Potenza media oraria consumata normalizzata]]</f>
        <v>51.193046641070261</v>
      </c>
    </row>
    <row r="6215" spans="1:3" x14ac:dyDescent="0.3">
      <c r="A6215" s="4">
        <v>43724.875330092589</v>
      </c>
      <c r="B6215">
        <v>1.8211225956225381E-4</v>
      </c>
      <c r="C6215" s="9">
        <f>$E$4*Table154[[#This Row],[Potenza media oraria consumata normalizzata]]</f>
        <v>56.509434142167358</v>
      </c>
    </row>
    <row r="6216" spans="1:3" x14ac:dyDescent="0.3">
      <c r="A6216" s="4">
        <v>43724.916996817126</v>
      </c>
      <c r="B6216">
        <v>1.2382638581504097E-4</v>
      </c>
      <c r="C6216" s="9">
        <f>$E$4*Table154[[#This Row],[Potenza media oraria consumata normalizzata]]</f>
        <v>38.423327518407213</v>
      </c>
    </row>
    <row r="6217" spans="1:3" x14ac:dyDescent="0.3">
      <c r="A6217" s="4">
        <v>43724.958663541664</v>
      </c>
      <c r="B6217">
        <v>1.191999532135504E-4</v>
      </c>
      <c r="C6217" s="9">
        <f>$E$4*Table154[[#This Row],[Potenza media oraria consumata normalizzata]]</f>
        <v>36.987745482164691</v>
      </c>
    </row>
    <row r="6218" spans="1:3" x14ac:dyDescent="0.3">
      <c r="A6218" s="4">
        <v>43725.000330266201</v>
      </c>
      <c r="B6218">
        <v>1.072356518338436E-4</v>
      </c>
      <c r="C6218" s="9">
        <f>$E$4*Table154[[#This Row],[Potenza media oraria consumata normalizzata]]</f>
        <v>33.275222764041672</v>
      </c>
    </row>
    <row r="6219" spans="1:3" x14ac:dyDescent="0.3">
      <c r="A6219" s="4">
        <v>43725.041996990738</v>
      </c>
      <c r="B6219">
        <v>1.0325797434813785E-4</v>
      </c>
      <c r="C6219" s="9">
        <f>$E$4*Table154[[#This Row],[Potenza media oraria consumata normalizzata]]</f>
        <v>32.040949440227173</v>
      </c>
    </row>
    <row r="6220" spans="1:3" x14ac:dyDescent="0.3">
      <c r="A6220" s="4">
        <v>43725.083663715275</v>
      </c>
      <c r="B6220">
        <v>1.1859315997845265E-4</v>
      </c>
      <c r="C6220" s="9">
        <f>$E$4*Table154[[#This Row],[Potenza media oraria consumata normalizzata]]</f>
        <v>36.799457541313856</v>
      </c>
    </row>
    <row r="6221" spans="1:3" x14ac:dyDescent="0.3">
      <c r="A6221" s="4">
        <v>43725.125330439812</v>
      </c>
      <c r="B6221">
        <v>9.3819046672753123E-5</v>
      </c>
      <c r="C6221" s="9">
        <f>$E$4*Table154[[#This Row],[Potenza media oraria consumata normalizzata]]</f>
        <v>29.112050182555294</v>
      </c>
    </row>
    <row r="6222" spans="1:3" x14ac:dyDescent="0.3">
      <c r="A6222" s="4">
        <v>43725.16699716435</v>
      </c>
      <c r="B6222">
        <v>1.4499004781234824E-4</v>
      </c>
      <c r="C6222" s="9">
        <f>$E$4*Table154[[#This Row],[Potenza media oraria consumata normalizzata]]</f>
        <v>44.99041183617166</v>
      </c>
    </row>
    <row r="6223" spans="1:3" x14ac:dyDescent="0.3">
      <c r="A6223" s="4">
        <v>43725.208663888887</v>
      </c>
      <c r="B6223">
        <v>1.7709512748123653E-4</v>
      </c>
      <c r="C6223" s="9">
        <f>$E$4*Table154[[#This Row],[Potenza media oraria consumata normalizzata]]</f>
        <v>54.952618057427692</v>
      </c>
    </row>
    <row r="6224" spans="1:3" x14ac:dyDescent="0.3">
      <c r="A6224" s="4">
        <v>43725.250330613424</v>
      </c>
      <c r="B6224">
        <v>1.5117328147946921E-4</v>
      </c>
      <c r="C6224" s="9">
        <f>$E$4*Table154[[#This Row],[Potenza media oraria consumata normalizzata]]</f>
        <v>46.909069243079294</v>
      </c>
    </row>
    <row r="6225" spans="1:3" x14ac:dyDescent="0.3">
      <c r="A6225" s="4">
        <v>43725.291997337961</v>
      </c>
      <c r="B6225">
        <v>1.3626106617055348E-4</v>
      </c>
      <c r="C6225" s="9">
        <f>$E$4*Table154[[#This Row],[Potenza media oraria consumata normalizzata]]</f>
        <v>42.281808832722746</v>
      </c>
    </row>
    <row r="6226" spans="1:3" x14ac:dyDescent="0.3">
      <c r="A6226" s="4">
        <v>43725.333664062498</v>
      </c>
      <c r="B6226">
        <v>1.2870361277655975E-4</v>
      </c>
      <c r="C6226" s="9">
        <f>$E$4*Table154[[#This Row],[Potenza media oraria consumata normalizzata]]</f>
        <v>39.936731044566493</v>
      </c>
    </row>
    <row r="6227" spans="1:3" x14ac:dyDescent="0.3">
      <c r="A6227" s="4">
        <v>43725.375330787036</v>
      </c>
      <c r="B6227">
        <v>1.3453646082824583E-4</v>
      </c>
      <c r="C6227" s="9">
        <f>$E$4*Table154[[#This Row],[Potenza media oraria consumata normalizzata]]</f>
        <v>41.746663795004679</v>
      </c>
    </row>
    <row r="6228" spans="1:3" x14ac:dyDescent="0.3">
      <c r="A6228" s="4">
        <v>43725.416997511573</v>
      </c>
      <c r="B6228">
        <v>1.1215016815567758E-4</v>
      </c>
      <c r="C6228" s="9">
        <f>$E$4*Table154[[#This Row],[Potenza media oraria consumata normalizzata]]</f>
        <v>34.800197178706753</v>
      </c>
    </row>
    <row r="6229" spans="1:3" x14ac:dyDescent="0.3">
      <c r="A6229" s="4">
        <v>43725.45866423611</v>
      </c>
      <c r="B6229">
        <v>1.4943023991291786E-4</v>
      </c>
      <c r="C6229" s="9">
        <f>$E$4*Table154[[#This Row],[Potenza media oraria consumata normalizzata]]</f>
        <v>46.368203444978413</v>
      </c>
    </row>
    <row r="6230" spans="1:3" x14ac:dyDescent="0.3">
      <c r="A6230" s="4">
        <v>43725.500330960647</v>
      </c>
      <c r="B6230">
        <v>1.3572515057962955E-4</v>
      </c>
      <c r="C6230" s="9">
        <f>$E$4*Table154[[#This Row],[Potenza media oraria consumata normalizzata]]</f>
        <v>42.115514224859048</v>
      </c>
    </row>
    <row r="6231" spans="1:3" x14ac:dyDescent="0.3">
      <c r="A6231" s="4">
        <v>43725.541997685184</v>
      </c>
      <c r="B6231">
        <v>1.195123970122487E-4</v>
      </c>
      <c r="C6231" s="9">
        <f>$E$4*Table154[[#This Row],[Potenza media oraria consumata normalizzata]]</f>
        <v>37.084696792900772</v>
      </c>
    </row>
    <row r="6232" spans="1:3" x14ac:dyDescent="0.3">
      <c r="A6232" s="4">
        <v>43725.583664409722</v>
      </c>
      <c r="B6232">
        <v>1.1655745551242039E-4</v>
      </c>
      <c r="C6232" s="9">
        <f>$E$4*Table154[[#This Row],[Potenza media oraria consumata normalizzata]]</f>
        <v>36.167778445504048</v>
      </c>
    </row>
    <row r="6233" spans="1:3" x14ac:dyDescent="0.3">
      <c r="A6233" s="4">
        <v>43725.625331134259</v>
      </c>
      <c r="B6233">
        <v>1.4083455537918405E-4</v>
      </c>
      <c r="C6233" s="9">
        <f>$E$4*Table154[[#This Row],[Potenza media oraria consumata normalizzata]]</f>
        <v>43.700962534160809</v>
      </c>
    </row>
    <row r="6234" spans="1:3" x14ac:dyDescent="0.3">
      <c r="A6234" s="4">
        <v>43725.666997858796</v>
      </c>
      <c r="B6234">
        <v>1.4038022179436855E-4</v>
      </c>
      <c r="C6234" s="9">
        <f>$E$4*Table154[[#This Row],[Potenza media oraria consumata normalizzata]]</f>
        <v>43.559982822792563</v>
      </c>
    </row>
    <row r="6235" spans="1:3" x14ac:dyDescent="0.3">
      <c r="A6235" s="4">
        <v>43725.708664583333</v>
      </c>
      <c r="B6235">
        <v>1.8933402855829086E-4</v>
      </c>
      <c r="C6235" s="9">
        <f>$E$4*Table154[[#This Row],[Potenza media oraria consumata normalizzata]]</f>
        <v>58.750349061637657</v>
      </c>
    </row>
    <row r="6236" spans="1:3" x14ac:dyDescent="0.3">
      <c r="A6236" s="4">
        <v>43725.750331307871</v>
      </c>
      <c r="B6236">
        <v>1.793822727995977E-4</v>
      </c>
      <c r="C6236" s="9">
        <f>$E$4*Table154[[#This Row],[Potenza media oraria consumata normalizzata]]</f>
        <v>55.662319249715168</v>
      </c>
    </row>
    <row r="6237" spans="1:3" x14ac:dyDescent="0.3">
      <c r="A6237" s="4">
        <v>43725.791998032408</v>
      </c>
      <c r="B6237">
        <v>1.7380982030049309E-4</v>
      </c>
      <c r="C6237" s="9">
        <f>$E$4*Table154[[#This Row],[Potenza media oraria consumata normalizzata]]</f>
        <v>53.933187239243004</v>
      </c>
    </row>
    <row r="6238" spans="1:3" x14ac:dyDescent="0.3">
      <c r="A6238" s="4">
        <v>43725.833664756945</v>
      </c>
      <c r="B6238">
        <v>1.8114650833905591E-4</v>
      </c>
      <c r="C6238" s="9">
        <f>$E$4*Table154[[#This Row],[Potenza media oraria consumata normalizzata]]</f>
        <v>56.209761537609047</v>
      </c>
    </row>
    <row r="6239" spans="1:3" x14ac:dyDescent="0.3">
      <c r="A6239" s="4">
        <v>43725.875331481482</v>
      </c>
      <c r="B6239">
        <v>1.8527995735954608E-4</v>
      </c>
      <c r="C6239" s="9">
        <f>$E$4*Table154[[#This Row],[Potenza media oraria consumata normalizzata]]</f>
        <v>57.492370768667151</v>
      </c>
    </row>
    <row r="6240" spans="1:3" x14ac:dyDescent="0.3">
      <c r="A6240" s="4">
        <v>43725.916998206019</v>
      </c>
      <c r="B6240">
        <v>1.4473759441883155E-4</v>
      </c>
      <c r="C6240" s="9">
        <f>$E$4*Table154[[#This Row],[Potenza media oraria consumata normalizzata]]</f>
        <v>44.912075548163429</v>
      </c>
    </row>
    <row r="6241" spans="1:3" x14ac:dyDescent="0.3">
      <c r="A6241" s="4">
        <v>43725.958664930557</v>
      </c>
      <c r="B6241">
        <v>1.2722213303771577E-4</v>
      </c>
      <c r="C6241" s="9">
        <f>$E$4*Table154[[#This Row],[Potenza media oraria consumata normalizzata]]</f>
        <v>39.477027881603206</v>
      </c>
    </row>
    <row r="6242" spans="1:3" x14ac:dyDescent="0.3">
      <c r="A6242" s="4">
        <v>43726.000331655094</v>
      </c>
      <c r="B6242">
        <v>1.0624301203633244E-4</v>
      </c>
      <c r="C6242" s="9">
        <f>$E$4*Table154[[#This Row],[Potenza media oraria consumata normalizzata]]</f>
        <v>32.967206634873953</v>
      </c>
    </row>
    <row r="6243" spans="1:3" x14ac:dyDescent="0.3">
      <c r="A6243" s="4">
        <v>43726.041998379631</v>
      </c>
      <c r="B6243">
        <v>1.0609910611196537E-4</v>
      </c>
      <c r="C6243" s="9">
        <f>$E$4*Table154[[#This Row],[Potenza media oraria consumata normalizzata]]</f>
        <v>32.922552626542853</v>
      </c>
    </row>
    <row r="6244" spans="1:3" x14ac:dyDescent="0.3">
      <c r="A6244" s="4">
        <v>43726.083665104168</v>
      </c>
      <c r="B6244">
        <v>8.1414210688318683E-5</v>
      </c>
      <c r="C6244" s="9">
        <f>$E$4*Table154[[#This Row],[Potenza media oraria consumata normalizzata]]</f>
        <v>25.262829576585286</v>
      </c>
    </row>
    <row r="6245" spans="1:3" x14ac:dyDescent="0.3">
      <c r="A6245" s="4">
        <v>43726.125331828705</v>
      </c>
      <c r="B6245">
        <v>7.9044027878436197E-5</v>
      </c>
      <c r="C6245" s="9">
        <f>$E$4*Table154[[#This Row],[Potenza media oraria consumata normalizzata]]</f>
        <v>24.527361850678751</v>
      </c>
    </row>
    <row r="6246" spans="1:3" x14ac:dyDescent="0.3">
      <c r="A6246" s="4">
        <v>43726.166998553243</v>
      </c>
      <c r="B6246">
        <v>1.1031980979199867E-4</v>
      </c>
      <c r="C6246" s="9">
        <f>$E$4*Table154[[#This Row],[Potenza media oraria consumata normalizzata]]</f>
        <v>34.232236978457188</v>
      </c>
    </row>
    <row r="6247" spans="1:3" x14ac:dyDescent="0.3">
      <c r="A6247" s="4">
        <v>43726.20866527778</v>
      </c>
      <c r="B6247">
        <v>1.5219263136842412E-4</v>
      </c>
      <c r="C6247" s="9">
        <f>$E$4*Table154[[#This Row],[Potenza media oraria consumata normalizzata]]</f>
        <v>47.225373513622003</v>
      </c>
    </row>
    <row r="6248" spans="1:3" x14ac:dyDescent="0.3">
      <c r="A6248" s="4">
        <v>43726.250332002317</v>
      </c>
      <c r="B6248">
        <v>1.3518538659138555E-4</v>
      </c>
      <c r="C6248" s="9">
        <f>$E$4*Table154[[#This Row],[Potenza media oraria consumata normalizzata]]</f>
        <v>41.948025459306933</v>
      </c>
    </row>
    <row r="6249" spans="1:3" x14ac:dyDescent="0.3">
      <c r="A6249" s="4">
        <v>43726.291998726854</v>
      </c>
      <c r="B6249">
        <v>1.321050915421312E-4</v>
      </c>
      <c r="C6249" s="9">
        <f>$E$4*Table154[[#This Row],[Potenza media oraria consumata normalizzata]]</f>
        <v>40.99220990552331</v>
      </c>
    </row>
    <row r="6250" spans="1:3" x14ac:dyDescent="0.3">
      <c r="A6250" s="4">
        <v>43726.333665451391</v>
      </c>
      <c r="B6250">
        <v>1.4115782989569732E-4</v>
      </c>
      <c r="C6250" s="9">
        <f>$E$4*Table154[[#This Row],[Potenza media oraria consumata normalizzata]]</f>
        <v>43.801274616634878</v>
      </c>
    </row>
    <row r="6251" spans="1:3" x14ac:dyDescent="0.3">
      <c r="A6251" s="4">
        <v>43726.375332175929</v>
      </c>
      <c r="B6251">
        <v>8.9493820090936734E-5</v>
      </c>
      <c r="C6251" s="9">
        <f>$E$4*Table154[[#This Row],[Potenza media oraria consumata normalizzata]]</f>
        <v>27.769932374217667</v>
      </c>
    </row>
    <row r="6252" spans="1:3" x14ac:dyDescent="0.3">
      <c r="A6252" s="4">
        <v>43726.416998900466</v>
      </c>
      <c r="B6252">
        <v>1.4125612941049526E-4</v>
      </c>
      <c r="C6252" s="9">
        <f>$E$4*Table154[[#This Row],[Potenza media oraria consumata normalizzata]]</f>
        <v>43.831776956076681</v>
      </c>
    </row>
    <row r="6253" spans="1:3" x14ac:dyDescent="0.3">
      <c r="A6253" s="4">
        <v>43726.458665625003</v>
      </c>
      <c r="B6253">
        <v>1.0274509258755875E-4</v>
      </c>
      <c r="C6253" s="9">
        <f>$E$4*Table154[[#This Row],[Potenza media oraria consumata normalizzata]]</f>
        <v>31.881802229919479</v>
      </c>
    </row>
    <row r="6254" spans="1:3" x14ac:dyDescent="0.3">
      <c r="A6254" s="4">
        <v>43726.50033234954</v>
      </c>
      <c r="B6254">
        <v>1.4425188702590599E-4</v>
      </c>
      <c r="C6254" s="9">
        <f>$E$4*Table154[[#This Row],[Potenza media oraria consumata normalizzata]]</f>
        <v>44.761360544138626</v>
      </c>
    </row>
    <row r="6255" spans="1:3" x14ac:dyDescent="0.3">
      <c r="A6255" s="4">
        <v>43726.541999074077</v>
      </c>
      <c r="B6255">
        <v>1.3754009798791345E-4</v>
      </c>
      <c r="C6255" s="9">
        <f>$E$4*Table154[[#This Row],[Potenza media oraria consumata normalizzata]]</f>
        <v>42.678692405649542</v>
      </c>
    </row>
    <row r="6256" spans="1:3" x14ac:dyDescent="0.3">
      <c r="A6256" s="4">
        <v>43726.583665798615</v>
      </c>
      <c r="B6256">
        <v>1.3856948794107769E-4</v>
      </c>
      <c r="C6256" s="9">
        <f>$E$4*Table154[[#This Row],[Potenza media oraria consumata normalizzata]]</f>
        <v>42.998112108116409</v>
      </c>
    </row>
    <row r="6257" spans="1:3" x14ac:dyDescent="0.3">
      <c r="A6257" s="4">
        <v>43726.625332523145</v>
      </c>
      <c r="B6257">
        <v>1.2246114874444797E-4</v>
      </c>
      <c r="C6257" s="9">
        <f>$E$4*Table154[[#This Row],[Potenza media oraria consumata normalizzata]]</f>
        <v>37.999694455402206</v>
      </c>
    </row>
    <row r="6258" spans="1:3" x14ac:dyDescent="0.3">
      <c r="A6258" s="4">
        <v>43726.666999247682</v>
      </c>
      <c r="B6258">
        <v>1.5003287110231203E-4</v>
      </c>
      <c r="C6258" s="9">
        <f>$E$4*Table154[[#This Row],[Potenza media oraria consumata normalizzata]]</f>
        <v>46.555199903047424</v>
      </c>
    </row>
    <row r="6259" spans="1:3" x14ac:dyDescent="0.3">
      <c r="A6259" s="4">
        <v>43726.708665972219</v>
      </c>
      <c r="B6259">
        <v>1.7669547340447579E-4</v>
      </c>
      <c r="C6259" s="9">
        <f>$E$4*Table154[[#This Row],[Potenza media oraria consumata normalizzata]]</f>
        <v>54.828605397408836</v>
      </c>
    </row>
    <row r="6260" spans="1:3" x14ac:dyDescent="0.3">
      <c r="A6260" s="4">
        <v>43726.750332696756</v>
      </c>
      <c r="B6260">
        <v>1.8088977103332784E-4</v>
      </c>
      <c r="C6260" s="9">
        <f>$E$4*Table154[[#This Row],[Potenza media oraria consumata normalizzata]]</f>
        <v>56.130095951641628</v>
      </c>
    </row>
    <row r="6261" spans="1:3" x14ac:dyDescent="0.3">
      <c r="A6261" s="4">
        <v>43726.791999421293</v>
      </c>
      <c r="B6261">
        <v>1.7914577451828134E-4</v>
      </c>
      <c r="C6261" s="9">
        <f>$E$4*Table154[[#This Row],[Potenza media oraria consumata normalizzata]]</f>
        <v>55.588933833022701</v>
      </c>
    </row>
    <row r="6262" spans="1:3" x14ac:dyDescent="0.3">
      <c r="A6262" s="4">
        <v>43726.833666145831</v>
      </c>
      <c r="B6262">
        <v>1.5574930148077419E-4</v>
      </c>
      <c r="C6262" s="9">
        <f>$E$4*Table154[[#This Row],[Potenza media oraria consumata normalizzata]]</f>
        <v>48.329008249484232</v>
      </c>
    </row>
    <row r="6263" spans="1:3" x14ac:dyDescent="0.3">
      <c r="A6263" s="4">
        <v>43726.875332870368</v>
      </c>
      <c r="B6263">
        <v>1.5058445107517644E-4</v>
      </c>
      <c r="C6263" s="9">
        <f>$E$4*Table154[[#This Row],[Potenza media oraria consumata normalizzata]]</f>
        <v>46.726355168627251</v>
      </c>
    </row>
    <row r="6264" spans="1:3" x14ac:dyDescent="0.3">
      <c r="A6264" s="4">
        <v>43726.916999594905</v>
      </c>
      <c r="B6264">
        <v>1.377171212663255E-4</v>
      </c>
      <c r="C6264" s="9">
        <f>$E$4*Table154[[#This Row],[Potenza media oraria consumata normalizzata]]</f>
        <v>42.733622728940801</v>
      </c>
    </row>
    <row r="6265" spans="1:3" x14ac:dyDescent="0.3">
      <c r="A6265" s="4">
        <v>43726.958666319442</v>
      </c>
      <c r="B6265">
        <v>1.2456794200537704E-4</v>
      </c>
      <c r="C6265" s="9">
        <f>$E$4*Table154[[#This Row],[Potenza media oraria consumata normalizzata]]</f>
        <v>38.653432404268493</v>
      </c>
    </row>
    <row r="6266" spans="1:3" x14ac:dyDescent="0.3">
      <c r="A6266" s="4">
        <v>43727.000333043979</v>
      </c>
      <c r="B6266">
        <v>1.0150473581904092E-4</v>
      </c>
      <c r="C6266" s="9">
        <f>$E$4*Table154[[#This Row],[Potenza media oraria consumata normalizzata]]</f>
        <v>31.496919524648398</v>
      </c>
    </row>
    <row r="6267" spans="1:3" x14ac:dyDescent="0.3">
      <c r="A6267" s="4">
        <v>43727.041999768517</v>
      </c>
      <c r="B6267">
        <v>9.0834249952474915E-5</v>
      </c>
      <c r="C6267" s="9">
        <f>$E$4*Table154[[#This Row],[Potenza media oraria consumata normalizzata]]</f>
        <v>28.185867760252965</v>
      </c>
    </row>
    <row r="6268" spans="1:3" x14ac:dyDescent="0.3">
      <c r="A6268" s="4">
        <v>43727.083666493054</v>
      </c>
      <c r="B6268">
        <v>8.2526734922095323E-5</v>
      </c>
      <c r="C6268" s="9">
        <f>$E$4*Table154[[#This Row],[Potenza media oraria consumata normalizzata]]</f>
        <v>25.608045846326178</v>
      </c>
    </row>
    <row r="6269" spans="1:3" x14ac:dyDescent="0.3">
      <c r="A6269" s="4">
        <v>43727.125333217591</v>
      </c>
      <c r="B6269">
        <v>1.007006983328732E-4</v>
      </c>
      <c r="C6269" s="9">
        <f>$E$4*Table154[[#This Row],[Potenza media oraria consumata normalizzata]]</f>
        <v>31.247426692690553</v>
      </c>
    </row>
    <row r="6270" spans="1:3" x14ac:dyDescent="0.3">
      <c r="A6270" s="4">
        <v>43727.166999942128</v>
      </c>
      <c r="B6270">
        <v>9.9282169679980965E-5</v>
      </c>
      <c r="C6270" s="9">
        <f>$E$4*Table154[[#This Row],[Potenza media oraria consumata normalizzata]]</f>
        <v>30.807257251698093</v>
      </c>
    </row>
    <row r="6271" spans="1:3" x14ac:dyDescent="0.3">
      <c r="A6271" s="4">
        <v>43727.208666666666</v>
      </c>
      <c r="B6271">
        <v>1.3612782227822459E-4</v>
      </c>
      <c r="C6271" s="9">
        <f>$E$4*Table154[[#This Row],[Potenza media oraria consumata normalizzata]]</f>
        <v>42.24046325293309</v>
      </c>
    </row>
    <row r="6272" spans="1:3" x14ac:dyDescent="0.3">
      <c r="A6272" s="4">
        <v>43727.250333391203</v>
      </c>
      <c r="B6272">
        <v>1.3231947930034593E-4</v>
      </c>
      <c r="C6272" s="9">
        <f>$E$4*Table154[[#This Row],[Potenza media oraria consumata normalizzata]]</f>
        <v>41.058734426897345</v>
      </c>
    </row>
    <row r="6273" spans="1:3" x14ac:dyDescent="0.3">
      <c r="A6273" s="4">
        <v>43727.29200011574</v>
      </c>
      <c r="B6273">
        <v>1.2865599969079871E-4</v>
      </c>
      <c r="C6273" s="9">
        <f>$E$4*Table154[[#This Row],[Potenza media oraria consumata normalizzata]]</f>
        <v>39.921956704054843</v>
      </c>
    </row>
    <row r="6274" spans="1:3" x14ac:dyDescent="0.3">
      <c r="A6274" s="4">
        <v>43727.333666840277</v>
      </c>
      <c r="B6274">
        <v>9.5394479084943241E-5</v>
      </c>
      <c r="C6274" s="9">
        <f>$E$4*Table154[[#This Row],[Potenza media oraria consumata normalizzata]]</f>
        <v>29.600906860057886</v>
      </c>
    </row>
    <row r="6275" spans="1:3" x14ac:dyDescent="0.3">
      <c r="A6275" s="4">
        <v>43727.375333564814</v>
      </c>
      <c r="B6275">
        <v>1.3314681260796069E-4</v>
      </c>
      <c r="C6275" s="9">
        <f>$E$4*Table154[[#This Row],[Potenza media oraria consumata normalizzata]]</f>
        <v>41.315455952250204</v>
      </c>
    </row>
    <row r="6276" spans="1:3" x14ac:dyDescent="0.3">
      <c r="A6276" s="4">
        <v>43727.417000289352</v>
      </c>
      <c r="B6276">
        <v>1.5162929992739804E-4</v>
      </c>
      <c r="C6276" s="9">
        <f>$E$4*Table154[[#This Row],[Potenza media oraria consumata normalizzata]]</f>
        <v>47.05057176747161</v>
      </c>
    </row>
    <row r="6277" spans="1:3" x14ac:dyDescent="0.3">
      <c r="A6277" s="4">
        <v>43727.458667013889</v>
      </c>
      <c r="B6277">
        <v>1.5257701885131451E-4</v>
      </c>
      <c r="C6277" s="9">
        <f>$E$4*Table154[[#This Row],[Potenza media oraria consumata normalizzata]]</f>
        <v>47.344648949562895</v>
      </c>
    </row>
    <row r="6278" spans="1:3" x14ac:dyDescent="0.3">
      <c r="A6278" s="4">
        <v>43727.500333738426</v>
      </c>
      <c r="B6278">
        <v>1.5028104141960247E-4</v>
      </c>
      <c r="C6278" s="9">
        <f>$E$4*Table154[[#This Row],[Potenza media oraria consumata normalizzata]]</f>
        <v>46.632207152502644</v>
      </c>
    </row>
    <row r="6279" spans="1:3" x14ac:dyDescent="0.3">
      <c r="A6279" s="4">
        <v>43727.542000462963</v>
      </c>
      <c r="B6279">
        <v>1.0846794254736731E-4</v>
      </c>
      <c r="C6279" s="9">
        <f>$E$4*Table154[[#This Row],[Potenza media oraria consumata normalizzata]]</f>
        <v>33.657602572448077</v>
      </c>
    </row>
    <row r="6280" spans="1:3" x14ac:dyDescent="0.3">
      <c r="A6280" s="4">
        <v>43727.5836671875</v>
      </c>
      <c r="B6280">
        <v>1.3419183584105094E-4</v>
      </c>
      <c r="C6280" s="9">
        <f>$E$4*Table154[[#This Row],[Potenza media oraria consumata normalizzata]]</f>
        <v>41.639726661478107</v>
      </c>
    </row>
    <row r="6281" spans="1:3" x14ac:dyDescent="0.3">
      <c r="A6281" s="4">
        <v>43727.625333912038</v>
      </c>
      <c r="B6281">
        <v>1.2940249238063876E-4</v>
      </c>
      <c r="C6281" s="9">
        <f>$E$4*Table154[[#This Row],[Potenza media oraria consumata normalizzata]]</f>
        <v>40.153593385712206</v>
      </c>
    </row>
    <row r="6282" spans="1:3" x14ac:dyDescent="0.3">
      <c r="A6282" s="4">
        <v>43727.667000636575</v>
      </c>
      <c r="B6282">
        <v>1.188989085039472E-4</v>
      </c>
      <c r="C6282" s="9">
        <f>$E$4*Table154[[#This Row],[Potenza media oraria consumata normalizzata]]</f>
        <v>36.894331308774817</v>
      </c>
    </row>
    <row r="6283" spans="1:3" x14ac:dyDescent="0.3">
      <c r="A6283" s="4">
        <v>43727.708667361112</v>
      </c>
      <c r="B6283">
        <v>1.3128854150995132E-4</v>
      </c>
      <c r="C6283" s="9">
        <f>$E$4*Table154[[#This Row],[Potenza media oraria consumata normalizzata]]</f>
        <v>40.738834430537892</v>
      </c>
    </row>
    <row r="6284" spans="1:3" x14ac:dyDescent="0.3">
      <c r="A6284" s="4">
        <v>43727.750334085649</v>
      </c>
      <c r="B6284">
        <v>1.4571677016621861E-4</v>
      </c>
      <c r="C6284" s="9">
        <f>$E$4*Table154[[#This Row],[Potenza media oraria consumata normalizzata]]</f>
        <v>45.215913782577637</v>
      </c>
    </row>
    <row r="6285" spans="1:3" x14ac:dyDescent="0.3">
      <c r="A6285" s="4">
        <v>43727.792000810186</v>
      </c>
      <c r="B6285">
        <v>1.7612724165722455E-4</v>
      </c>
      <c r="C6285" s="9">
        <f>$E$4*Table154[[#This Row],[Potenza media oraria consumata normalizzata]]</f>
        <v>54.652283086236778</v>
      </c>
    </row>
    <row r="6286" spans="1:3" x14ac:dyDescent="0.3">
      <c r="A6286" s="4">
        <v>43727.833667534724</v>
      </c>
      <c r="B6286">
        <v>1.7564185433925725E-4</v>
      </c>
      <c r="C6286" s="9">
        <f>$E$4*Table154[[#This Row],[Potenza media oraria consumata normalizzata]]</f>
        <v>54.501667401471522</v>
      </c>
    </row>
    <row r="6287" spans="1:3" x14ac:dyDescent="0.3">
      <c r="A6287" s="4">
        <v>43727.875334259261</v>
      </c>
      <c r="B6287">
        <v>1.6933209565212203E-4</v>
      </c>
      <c r="C6287" s="9">
        <f>$E$4*Table154[[#This Row],[Potenza media oraria consumata normalizzata]]</f>
        <v>52.543749280853469</v>
      </c>
    </row>
    <row r="6288" spans="1:3" x14ac:dyDescent="0.3">
      <c r="A6288" s="4">
        <v>43727.917000983798</v>
      </c>
      <c r="B6288">
        <v>1.0958593064318215E-4</v>
      </c>
      <c r="C6288" s="9">
        <f>$E$4*Table154[[#This Row],[Potenza media oraria consumata normalizzata]]</f>
        <v>34.004514278579421</v>
      </c>
    </row>
    <row r="6289" spans="1:3" x14ac:dyDescent="0.3">
      <c r="A6289" s="4">
        <v>43727.958667708335</v>
      </c>
      <c r="B6289">
        <v>8.9127289782586208E-5</v>
      </c>
      <c r="C6289" s="9">
        <f>$E$4*Table154[[#This Row],[Potenza media oraria consumata normalizzata]]</f>
        <v>27.6561980195365</v>
      </c>
    </row>
    <row r="6290" spans="1:3" x14ac:dyDescent="0.3">
      <c r="A6290" s="4">
        <v>43728.000334432872</v>
      </c>
      <c r="B6290">
        <v>1.0119325643669961E-4</v>
      </c>
      <c r="C6290" s="9">
        <f>$E$4*Table154[[#This Row],[Potenza media oraria consumata normalizzata]]</f>
        <v>31.400267472307888</v>
      </c>
    </row>
    <row r="6291" spans="1:3" x14ac:dyDescent="0.3">
      <c r="A6291" s="4">
        <v>43728.04200115741</v>
      </c>
      <c r="B6291">
        <v>1.0665506612147997E-4</v>
      </c>
      <c r="C6291" s="9">
        <f>$E$4*Table154[[#This Row],[Potenza media oraria consumata normalizzata]]</f>
        <v>33.095067017495232</v>
      </c>
    </row>
    <row r="6292" spans="1:3" x14ac:dyDescent="0.3">
      <c r="A6292" s="4">
        <v>43728.083667881947</v>
      </c>
      <c r="B6292">
        <v>8.4692565725815567E-5</v>
      </c>
      <c r="C6292" s="9">
        <f>$E$4*Table154[[#This Row],[Potenza media oraria consumata normalizzata]]</f>
        <v>26.28010314472057</v>
      </c>
    </row>
    <row r="6293" spans="1:3" x14ac:dyDescent="0.3">
      <c r="A6293" s="4">
        <v>43728.125334606484</v>
      </c>
      <c r="B6293">
        <v>1.0339773250480051E-4</v>
      </c>
      <c r="C6293" s="9">
        <f>$E$4*Table154[[#This Row],[Potenza media oraria consumata normalizzata]]</f>
        <v>32.084316396239601</v>
      </c>
    </row>
    <row r="6294" spans="1:3" x14ac:dyDescent="0.3">
      <c r="A6294" s="4">
        <v>43728.167001331021</v>
      </c>
      <c r="B6294">
        <v>1.5114493421620835E-4</v>
      </c>
      <c r="C6294" s="9">
        <f>$E$4*Table154[[#This Row],[Potenza media oraria consumata normalizzata]]</f>
        <v>46.900273087289456</v>
      </c>
    </row>
    <row r="6295" spans="1:3" x14ac:dyDescent="0.3">
      <c r="A6295" s="4">
        <v>43728.208668055559</v>
      </c>
      <c r="B6295">
        <v>1.4208809380208105E-4</v>
      </c>
      <c r="C6295" s="9">
        <f>$E$4*Table154[[#This Row],[Potenza media oraria consumata normalizzata]]</f>
        <v>44.08993550678575</v>
      </c>
    </row>
    <row r="6296" spans="1:3" x14ac:dyDescent="0.3">
      <c r="A6296" s="4">
        <v>43728.250334780096</v>
      </c>
      <c r="B6296">
        <v>1.742450865719284E-4</v>
      </c>
      <c r="C6296" s="9">
        <f>$E$4*Table154[[#This Row],[Potenza media oraria consumata normalizzata]]</f>
        <v>54.068250363269385</v>
      </c>
    </row>
    <row r="6297" spans="1:3" x14ac:dyDescent="0.3">
      <c r="A6297" s="4">
        <v>43728.292001504633</v>
      </c>
      <c r="B6297">
        <v>1.3139064600582801E-4</v>
      </c>
      <c r="C6297" s="9">
        <f>$E$4*Table154[[#This Row],[Potenza media oraria consumata normalizzata]]</f>
        <v>40.770517455608434</v>
      </c>
    </row>
    <row r="6298" spans="1:3" x14ac:dyDescent="0.3">
      <c r="A6298" s="4">
        <v>43728.33366822917</v>
      </c>
      <c r="B6298">
        <v>1.4466414662478219E-4</v>
      </c>
      <c r="C6298" s="9">
        <f>$E$4*Table154[[#This Row],[Potenza media oraria consumata normalizzata]]</f>
        <v>44.889284697669915</v>
      </c>
    </row>
    <row r="6299" spans="1:3" x14ac:dyDescent="0.3">
      <c r="A6299" s="4">
        <v>43728.3753349537</v>
      </c>
      <c r="B6299">
        <v>1.6134928479526062E-4</v>
      </c>
      <c r="C6299" s="9">
        <f>$E$4*Table154[[#This Row],[Potenza media oraria consumata normalizzata]]</f>
        <v>50.066683071969372</v>
      </c>
    </row>
    <row r="6300" spans="1:3" x14ac:dyDescent="0.3">
      <c r="A6300" s="4">
        <v>43728.417001678237</v>
      </c>
      <c r="B6300">
        <v>1.4958067960634159E-4</v>
      </c>
      <c r="C6300" s="9">
        <f>$E$4*Table154[[#This Row],[Potenza media oraria consumata normalizzata]]</f>
        <v>46.414884881847797</v>
      </c>
    </row>
    <row r="6301" spans="1:3" x14ac:dyDescent="0.3">
      <c r="A6301" s="4">
        <v>43728.458668402774</v>
      </c>
      <c r="B6301">
        <v>1.5419337009548137E-4</v>
      </c>
      <c r="C6301" s="9">
        <f>$E$4*Table154[[#This Row],[Potenza media oraria consumata normalizzata]]</f>
        <v>47.846202740627866</v>
      </c>
    </row>
    <row r="6302" spans="1:3" x14ac:dyDescent="0.3">
      <c r="A6302" s="4">
        <v>43728.500335127312</v>
      </c>
      <c r="B6302">
        <v>1.5309807538188262E-4</v>
      </c>
      <c r="C6302" s="9">
        <f>$E$4*Table154[[#This Row],[Potenza media oraria consumata normalizzata]]</f>
        <v>47.506332790998179</v>
      </c>
    </row>
    <row r="6303" spans="1:3" x14ac:dyDescent="0.3">
      <c r="A6303" s="4">
        <v>43728.542001851849</v>
      </c>
      <c r="B6303">
        <v>1.4215207306047953E-4</v>
      </c>
      <c r="C6303" s="9">
        <f>$E$4*Table154[[#This Row],[Potenza media oraria consumata normalizzata]]</f>
        <v>44.109788270666797</v>
      </c>
    </row>
    <row r="6304" spans="1:3" x14ac:dyDescent="0.3">
      <c r="A6304" s="4">
        <v>43728.583668576386</v>
      </c>
      <c r="B6304">
        <v>1.508018454135222E-4</v>
      </c>
      <c r="C6304" s="9">
        <f>$E$4*Table154[[#This Row],[Potenza media oraria consumata normalizzata]]</f>
        <v>46.793812631815939</v>
      </c>
    </row>
    <row r="6305" spans="1:3" x14ac:dyDescent="0.3">
      <c r="A6305" s="4">
        <v>43728.625335300923</v>
      </c>
      <c r="B6305">
        <v>1.6455765906802288E-4</v>
      </c>
      <c r="C6305" s="9">
        <f>$E$4*Table154[[#This Row],[Potenza media oraria consumata normalizzata]]</f>
        <v>51.062241608807504</v>
      </c>
    </row>
    <row r="6306" spans="1:3" x14ac:dyDescent="0.3">
      <c r="A6306" s="4">
        <v>43728.667002025461</v>
      </c>
      <c r="B6306">
        <v>1.2129724041742295E-4</v>
      </c>
      <c r="C6306" s="9">
        <f>$E$4*Table154[[#This Row],[Potenza media oraria consumata normalizzata]]</f>
        <v>37.638533701526342</v>
      </c>
    </row>
    <row r="6307" spans="1:3" x14ac:dyDescent="0.3">
      <c r="A6307" s="4">
        <v>43728.708668749998</v>
      </c>
      <c r="B6307">
        <v>1.7732040843538874E-4</v>
      </c>
      <c r="C6307" s="9">
        <f>$E$4*Table154[[#This Row],[Potenza media oraria consumata normalizzata]]</f>
        <v>55.022522737501127</v>
      </c>
    </row>
    <row r="6308" spans="1:3" x14ac:dyDescent="0.3">
      <c r="A6308" s="4">
        <v>43728.750335474535</v>
      </c>
      <c r="B6308">
        <v>2.3910312722115744E-4</v>
      </c>
      <c r="C6308" s="9">
        <f>$E$4*Table154[[#This Row],[Potenza media oraria consumata normalizzata]]</f>
        <v>74.193700376725161</v>
      </c>
    </row>
    <row r="6309" spans="1:3" x14ac:dyDescent="0.3">
      <c r="A6309" s="4">
        <v>43728.792002199072</v>
      </c>
      <c r="B6309">
        <v>1.9355660452408048E-4</v>
      </c>
      <c r="C6309" s="9">
        <f>$E$4*Table154[[#This Row],[Potenza media oraria consumata normalizzata]]</f>
        <v>60.06061438382217</v>
      </c>
    </row>
    <row r="6310" spans="1:3" x14ac:dyDescent="0.3">
      <c r="A6310" s="4">
        <v>43728.833668923609</v>
      </c>
      <c r="B6310">
        <v>1.7771643614431694E-4</v>
      </c>
      <c r="C6310" s="9">
        <f>$E$4*Table154[[#This Row],[Potenza media oraria consumata normalizzata]]</f>
        <v>55.14541013558155</v>
      </c>
    </row>
    <row r="6311" spans="1:3" x14ac:dyDescent="0.3">
      <c r="A6311" s="4">
        <v>43728.875335648147</v>
      </c>
      <c r="B6311">
        <v>1.2682962519819935E-4</v>
      </c>
      <c r="C6311" s="9">
        <f>$E$4*Table154[[#This Row],[Potenza media oraria consumata normalizzata]]</f>
        <v>39.355232699001256</v>
      </c>
    </row>
    <row r="6312" spans="1:3" x14ac:dyDescent="0.3">
      <c r="A6312" s="4">
        <v>43728.917002372684</v>
      </c>
      <c r="B6312">
        <v>1.3260001295068122E-4</v>
      </c>
      <c r="C6312" s="9">
        <f>$E$4*Table154[[#This Row],[Potenza media oraria consumata normalizzata]]</f>
        <v>41.14578401859638</v>
      </c>
    </row>
    <row r="6313" spans="1:3" x14ac:dyDescent="0.3">
      <c r="A6313" s="4">
        <v>43728.958669097221</v>
      </c>
      <c r="B6313">
        <v>1.2363847436555752E-4</v>
      </c>
      <c r="C6313" s="9">
        <f>$E$4*Table154[[#This Row],[Potenza media oraria consumata normalizzata]]</f>
        <v>38.365018595632499</v>
      </c>
    </row>
    <row r="6314" spans="1:3" x14ac:dyDescent="0.3">
      <c r="A6314" s="4">
        <v>43729.000335821758</v>
      </c>
      <c r="B6314">
        <v>8.6211257897408661E-5</v>
      </c>
      <c r="C6314" s="9">
        <f>$E$4*Table154[[#This Row],[Potenza media oraria consumata normalizzata]]</f>
        <v>26.751353325565908</v>
      </c>
    </row>
    <row r="6315" spans="1:3" x14ac:dyDescent="0.3">
      <c r="A6315" s="4">
        <v>43729.042002546295</v>
      </c>
      <c r="B6315">
        <v>1.0225402055113074E-4</v>
      </c>
      <c r="C6315" s="9">
        <f>$E$4*Table154[[#This Row],[Potenza media oraria consumata normalizzata]]</f>
        <v>31.729422577015871</v>
      </c>
    </row>
    <row r="6316" spans="1:3" x14ac:dyDescent="0.3">
      <c r="A6316" s="4">
        <v>43729.083669270833</v>
      </c>
      <c r="B6316">
        <v>9.5893254871949268E-5</v>
      </c>
      <c r="C6316" s="9">
        <f>$E$4*Table154[[#This Row],[Potenza media oraria consumata normalizzata]]</f>
        <v>29.755676986765859</v>
      </c>
    </row>
    <row r="6317" spans="1:3" x14ac:dyDescent="0.3">
      <c r="A6317" s="4">
        <v>43729.12533599537</v>
      </c>
      <c r="B6317">
        <v>9.5205634950711984E-5</v>
      </c>
      <c r="C6317" s="9">
        <f>$E$4*Table154[[#This Row],[Potenza media oraria consumata normalizzata]]</f>
        <v>29.542308525205929</v>
      </c>
    </row>
    <row r="6318" spans="1:3" x14ac:dyDescent="0.3">
      <c r="A6318" s="4">
        <v>43729.167002719907</v>
      </c>
      <c r="B6318">
        <v>1.2377176744618018E-4</v>
      </c>
      <c r="C6318" s="9">
        <f>$E$4*Table154[[#This Row],[Potenza media oraria consumata normalizzata]]</f>
        <v>38.406379438549706</v>
      </c>
    </row>
    <row r="6319" spans="1:3" x14ac:dyDescent="0.3">
      <c r="A6319" s="4">
        <v>43729.208669444444</v>
      </c>
      <c r="B6319">
        <v>1.3857864688271505E-4</v>
      </c>
      <c r="C6319" s="9">
        <f>$E$4*Table154[[#This Row],[Potenza media oraria consumata normalizzata]]</f>
        <v>43.000954127706478</v>
      </c>
    </row>
    <row r="6320" spans="1:3" x14ac:dyDescent="0.3">
      <c r="A6320" s="4">
        <v>43729.250336168981</v>
      </c>
      <c r="B6320">
        <v>1.4735602017354419E-4</v>
      </c>
      <c r="C6320" s="9">
        <f>$E$4*Table154[[#This Row],[Potenza media oraria consumata normalizzata]]</f>
        <v>45.724573059850762</v>
      </c>
    </row>
    <row r="6321" spans="1:3" x14ac:dyDescent="0.3">
      <c r="A6321" s="4">
        <v>43729.292002893519</v>
      </c>
      <c r="B6321">
        <v>1.5208191316601655E-4</v>
      </c>
      <c r="C6321" s="9">
        <f>$E$4*Table154[[#This Row],[Potenza media oraria consumata normalizzata]]</f>
        <v>47.191017655414939</v>
      </c>
    </row>
    <row r="6322" spans="1:3" x14ac:dyDescent="0.3">
      <c r="A6322" s="4">
        <v>43729.333669618056</v>
      </c>
      <c r="B6322">
        <v>1.2995656070150706E-4</v>
      </c>
      <c r="C6322" s="9">
        <f>$E$4*Table154[[#This Row],[Potenza media oraria consumata normalizzata]]</f>
        <v>40.325520785677639</v>
      </c>
    </row>
    <row r="6323" spans="1:3" x14ac:dyDescent="0.3">
      <c r="A6323" s="4">
        <v>43729.375336342593</v>
      </c>
      <c r="B6323">
        <v>1.4551104811340177E-4</v>
      </c>
      <c r="C6323" s="9">
        <f>$E$4*Table154[[#This Row],[Potenza media oraria consumata normalizzata]]</f>
        <v>45.152078229588568</v>
      </c>
    </row>
    <row r="6324" spans="1:3" x14ac:dyDescent="0.3">
      <c r="A6324" s="4">
        <v>43729.41700306713</v>
      </c>
      <c r="B6324">
        <v>1.7267801977370232E-4</v>
      </c>
      <c r="C6324" s="9">
        <f>$E$4*Table154[[#This Row],[Potenza media oraria consumata normalizzata]]</f>
        <v>53.581989535779826</v>
      </c>
    </row>
    <row r="6325" spans="1:3" x14ac:dyDescent="0.3">
      <c r="A6325" s="4">
        <v>43729.458669791667</v>
      </c>
      <c r="B6325">
        <v>1.5969988027869682E-4</v>
      </c>
      <c r="C6325" s="9">
        <f>$E$4*Table154[[#This Row],[Potenza media oraria consumata normalizzata]]</f>
        <v>49.554872850479626</v>
      </c>
    </row>
    <row r="6326" spans="1:3" x14ac:dyDescent="0.3">
      <c r="A6326" s="4">
        <v>43729.500336516205</v>
      </c>
      <c r="B6326">
        <v>1.5146994320537301E-4</v>
      </c>
      <c r="C6326" s="9">
        <f>$E$4*Table154[[#This Row],[Potenza media oraria consumata normalizzata]]</f>
        <v>47.001123376627248</v>
      </c>
    </row>
    <row r="6327" spans="1:3" x14ac:dyDescent="0.3">
      <c r="A6327" s="4">
        <v>43729.542003240742</v>
      </c>
      <c r="B6327">
        <v>1.8175490269747822E-4</v>
      </c>
      <c r="C6327" s="9">
        <f>$E$4*Table154[[#This Row],[Potenza media oraria consumata normalizzata]]</f>
        <v>56.398546307027488</v>
      </c>
    </row>
    <row r="6328" spans="1:3" x14ac:dyDescent="0.3">
      <c r="A6328" s="4">
        <v>43729.583669965279</v>
      </c>
      <c r="B6328">
        <v>1.4735098567045794E-4</v>
      </c>
      <c r="C6328" s="9">
        <f>$E$4*Table154[[#This Row],[Potenza media oraria consumata normalizzata]]</f>
        <v>45.723010853543094</v>
      </c>
    </row>
    <row r="6329" spans="1:3" x14ac:dyDescent="0.3">
      <c r="A6329" s="4">
        <v>43729.625336689816</v>
      </c>
      <c r="B6329">
        <v>1.3004141797982979E-4</v>
      </c>
      <c r="C6329" s="9">
        <f>$E$4*Table154[[#This Row],[Potenza media oraria consumata normalizzata]]</f>
        <v>40.351851999141182</v>
      </c>
    </row>
    <row r="6330" spans="1:3" x14ac:dyDescent="0.3">
      <c r="A6330" s="4">
        <v>43729.667003414354</v>
      </c>
      <c r="B6330">
        <v>1.5875628669305658E-4</v>
      </c>
      <c r="C6330" s="9">
        <f>$E$4*Table154[[#This Row],[Potenza media oraria consumata normalizzata]]</f>
        <v>49.26207576085546</v>
      </c>
    </row>
    <row r="6331" spans="1:3" x14ac:dyDescent="0.3">
      <c r="A6331" s="4">
        <v>43729.708670138891</v>
      </c>
      <c r="B6331">
        <v>1.7592184075547734E-4</v>
      </c>
      <c r="C6331" s="9">
        <f>$E$4*Table154[[#This Row],[Potenza media oraria consumata normalizzata]]</f>
        <v>54.58854718642462</v>
      </c>
    </row>
    <row r="6332" spans="1:3" x14ac:dyDescent="0.3">
      <c r="A6332" s="4">
        <v>43729.750336863428</v>
      </c>
      <c r="B6332">
        <v>2.32354197809426E-4</v>
      </c>
      <c r="C6332" s="9">
        <f>$E$4*Table154[[#This Row],[Potenza media oraria consumata normalizzata]]</f>
        <v>72.099507580264884</v>
      </c>
    </row>
    <row r="6333" spans="1:3" x14ac:dyDescent="0.3">
      <c r="A6333" s="4">
        <v>43729.792003587965</v>
      </c>
      <c r="B6333">
        <v>1.9733888457877335E-4</v>
      </c>
      <c r="C6333" s="9">
        <f>$E$4*Table154[[#This Row],[Potenza media oraria consumata normalizzata]]</f>
        <v>61.23425588479337</v>
      </c>
    </row>
    <row r="6334" spans="1:3" x14ac:dyDescent="0.3">
      <c r="A6334" s="4">
        <v>43729.833670312502</v>
      </c>
      <c r="B6334">
        <v>1.6605890935664545E-4</v>
      </c>
      <c r="C6334" s="9">
        <f>$E$4*Table154[[#This Row],[Potenza media oraria consumata normalizzata]]</f>
        <v>51.52807957336708</v>
      </c>
    </row>
    <row r="6335" spans="1:3" x14ac:dyDescent="0.3">
      <c r="A6335" s="4">
        <v>43729.87533703704</v>
      </c>
      <c r="B6335">
        <v>1.4352590696799437E-4</v>
      </c>
      <c r="C6335" s="9">
        <f>$E$4*Table154[[#This Row],[Potenza media oraria consumata normalizzata]]</f>
        <v>44.536088932168653</v>
      </c>
    </row>
    <row r="6336" spans="1:3" x14ac:dyDescent="0.3">
      <c r="A6336" s="4">
        <v>43729.917003761577</v>
      </c>
      <c r="B6336">
        <v>1.2820061258764183E-4</v>
      </c>
      <c r="C6336" s="9">
        <f>$E$4*Table154[[#This Row],[Potenza media oraria consumata normalizzata]]</f>
        <v>39.780650085945261</v>
      </c>
    </row>
    <row r="6337" spans="1:3" x14ac:dyDescent="0.3">
      <c r="A6337" s="4">
        <v>43729.958670486114</v>
      </c>
      <c r="B6337">
        <v>1.4809797556523464E-4</v>
      </c>
      <c r="C6337" s="9">
        <f>$E$4*Table154[[#This Row],[Potenza media oraria consumata normalizzata]]</f>
        <v>45.95480181789231</v>
      </c>
    </row>
    <row r="6338" spans="1:3" x14ac:dyDescent="0.3">
      <c r="A6338" s="4">
        <v>43730.000337210651</v>
      </c>
      <c r="B6338">
        <v>1.1172083525948642E-4</v>
      </c>
      <c r="C6338" s="9">
        <f>$E$4*Table154[[#This Row],[Potenza media oraria consumata normalizzata]]</f>
        <v>34.666975181018636</v>
      </c>
    </row>
    <row r="6339" spans="1:3" x14ac:dyDescent="0.3">
      <c r="A6339" s="4">
        <v>43730.042003935188</v>
      </c>
      <c r="B6339">
        <v>1.0795648840783805E-4</v>
      </c>
      <c r="C6339" s="9">
        <f>$E$4*Table154[[#This Row],[Potenza media oraria consumata normalizzata]]</f>
        <v>33.498898352952146</v>
      </c>
    </row>
    <row r="6340" spans="1:3" x14ac:dyDescent="0.3">
      <c r="A6340" s="4">
        <v>43730.083670659726</v>
      </c>
      <c r="B6340">
        <v>9.7887317360146063E-5</v>
      </c>
      <c r="C6340" s="9">
        <f>$E$4*Table154[[#This Row],[Potenza media oraria consumata normalizzata]]</f>
        <v>30.374434576853325</v>
      </c>
    </row>
    <row r="6341" spans="1:3" x14ac:dyDescent="0.3">
      <c r="A6341" s="4">
        <v>43730.125337384263</v>
      </c>
      <c r="B6341">
        <v>1.0442775448517386E-4</v>
      </c>
      <c r="C6341" s="9">
        <f>$E$4*Table154[[#This Row],[Potenza media oraria consumata normalizzata]]</f>
        <v>32.403932216749446</v>
      </c>
    </row>
    <row r="6342" spans="1:3" x14ac:dyDescent="0.3">
      <c r="A6342" s="4">
        <v>43730.167004108793</v>
      </c>
      <c r="B6342">
        <v>1.2130517814373965E-4</v>
      </c>
      <c r="C6342" s="9">
        <f>$E$4*Table154[[#This Row],[Potenza media oraria consumata normalizzata]]</f>
        <v>37.64099677800241</v>
      </c>
    </row>
    <row r="6343" spans="1:3" x14ac:dyDescent="0.3">
      <c r="A6343" s="4">
        <v>43730.20867083333</v>
      </c>
      <c r="B6343">
        <v>1.2929782625220915E-4</v>
      </c>
      <c r="C6343" s="9">
        <f>$E$4*Table154[[#This Row],[Potenza media oraria consumata normalizzata]]</f>
        <v>40.121115486060503</v>
      </c>
    </row>
    <row r="6344" spans="1:3" x14ac:dyDescent="0.3">
      <c r="A6344" s="4">
        <v>43730.250337557867</v>
      </c>
      <c r="B6344">
        <v>1.49405743046894E-4</v>
      </c>
      <c r="C6344" s="9">
        <f>$E$4*Table154[[#This Row],[Potenza media oraria consumata normalizzata]]</f>
        <v>46.360602067451211</v>
      </c>
    </row>
    <row r="6345" spans="1:3" x14ac:dyDescent="0.3">
      <c r="A6345" s="4">
        <v>43730.292004282404</v>
      </c>
      <c r="B6345">
        <v>1.5901306362246906E-4</v>
      </c>
      <c r="C6345" s="9">
        <f>$E$4*Table154[[#This Row],[Potenza media oraria consumata normalizzata]]</f>
        <v>49.341753642052147</v>
      </c>
    </row>
    <row r="6346" spans="1:3" x14ac:dyDescent="0.3">
      <c r="A6346" s="4">
        <v>43730.333671006942</v>
      </c>
      <c r="B6346">
        <v>1.2721952117489711E-4</v>
      </c>
      <c r="C6346" s="9">
        <f>$E$4*Table154[[#This Row],[Potenza media oraria consumata normalizzata]]</f>
        <v>39.47621742057057</v>
      </c>
    </row>
    <row r="6347" spans="1:3" x14ac:dyDescent="0.3">
      <c r="A6347" s="4">
        <v>43730.375337731479</v>
      </c>
      <c r="B6347">
        <v>1.2115903052393292E-4</v>
      </c>
      <c r="C6347" s="9">
        <f>$E$4*Table154[[#This Row],[Potenza media oraria consumata normalizzata]]</f>
        <v>37.595647171576388</v>
      </c>
    </row>
    <row r="6348" spans="1:3" x14ac:dyDescent="0.3">
      <c r="A6348" s="4">
        <v>43730.417004456016</v>
      </c>
      <c r="B6348">
        <v>1.4600279467134452E-4</v>
      </c>
      <c r="C6348" s="9">
        <f>$E$4*Table154[[#This Row],[Potenza media oraria consumata normalizzata]]</f>
        <v>45.304667186518202</v>
      </c>
    </row>
    <row r="6349" spans="1:3" x14ac:dyDescent="0.3">
      <c r="A6349" s="4">
        <v>43730.458671180553</v>
      </c>
      <c r="B6349">
        <v>1.2763761268107585E-4</v>
      </c>
      <c r="C6349" s="9">
        <f>$E$4*Table154[[#This Row],[Potenza media oraria consumata normalizzata]]</f>
        <v>39.605951214937832</v>
      </c>
    </row>
    <row r="6350" spans="1:3" x14ac:dyDescent="0.3">
      <c r="A6350" s="4">
        <v>43730.50033790509</v>
      </c>
      <c r="B6350">
        <v>1.4160021708964417E-4</v>
      </c>
      <c r="C6350" s="9">
        <f>$E$4*Table154[[#This Row],[Potenza media oraria consumata normalizzata]]</f>
        <v>43.938547362916587</v>
      </c>
    </row>
    <row r="6351" spans="1:3" x14ac:dyDescent="0.3">
      <c r="A6351" s="4">
        <v>43730.542004629628</v>
      </c>
      <c r="B6351">
        <v>1.3954410412495534E-4</v>
      </c>
      <c r="C6351" s="9">
        <f>$E$4*Table154[[#This Row],[Potenza media oraria consumata normalizzata]]</f>
        <v>43.300535509973642</v>
      </c>
    </row>
    <row r="6352" spans="1:3" x14ac:dyDescent="0.3">
      <c r="A6352" s="4">
        <v>43730.583671354165</v>
      </c>
      <c r="B6352">
        <v>1.3649315906454719E-4</v>
      </c>
      <c r="C6352" s="9">
        <f>$E$4*Table154[[#This Row],[Potenza media oraria consumata normalizzata]]</f>
        <v>42.353827257728994</v>
      </c>
    </row>
    <row r="6353" spans="1:3" x14ac:dyDescent="0.3">
      <c r="A6353" s="4">
        <v>43730.625338078702</v>
      </c>
      <c r="B6353">
        <v>1.1109676814160736E-4</v>
      </c>
      <c r="C6353" s="9">
        <f>$E$4*Table154[[#This Row],[Potenza media oraria consumata normalizzata]]</f>
        <v>34.473327154340765</v>
      </c>
    </row>
    <row r="6354" spans="1:3" x14ac:dyDescent="0.3">
      <c r="A6354" s="4">
        <v>43730.667004803239</v>
      </c>
      <c r="B6354">
        <v>1.428349522538125E-4</v>
      </c>
      <c r="C6354" s="9">
        <f>$E$4*Table154[[#This Row],[Potenza media oraria consumata normalizzata]]</f>
        <v>44.321685684358016</v>
      </c>
    </row>
    <row r="6355" spans="1:3" x14ac:dyDescent="0.3">
      <c r="A6355" s="4">
        <v>43730.708671527776</v>
      </c>
      <c r="B6355">
        <v>1.2682565935860459E-4</v>
      </c>
      <c r="C6355" s="9">
        <f>$E$4*Table154[[#This Row],[Potenza media oraria consumata normalizzata]]</f>
        <v>39.354002098975002</v>
      </c>
    </row>
    <row r="6356" spans="1:3" x14ac:dyDescent="0.3">
      <c r="A6356" s="4">
        <v>43730.750338252314</v>
      </c>
      <c r="B6356">
        <v>1.4447838218056337E-4</v>
      </c>
      <c r="C6356" s="9">
        <f>$E$4*Table154[[#This Row],[Potenza media oraria consumata normalizzata]]</f>
        <v>44.83164199062881</v>
      </c>
    </row>
    <row r="6357" spans="1:3" x14ac:dyDescent="0.3">
      <c r="A6357" s="4">
        <v>43730.792004976851</v>
      </c>
      <c r="B6357">
        <v>1.6086267840108973E-4</v>
      </c>
      <c r="C6357" s="9">
        <f>$E$4*Table154[[#This Row],[Potenza media oraria consumata normalizzata]]</f>
        <v>49.915689107858142</v>
      </c>
    </row>
    <row r="6358" spans="1:3" x14ac:dyDescent="0.3">
      <c r="A6358" s="4">
        <v>43730.833671701388</v>
      </c>
      <c r="B6358">
        <v>1.8506333730145691E-4</v>
      </c>
      <c r="C6358" s="9">
        <f>$E$4*Table154[[#This Row],[Potenza media oraria consumata normalizzata]]</f>
        <v>57.425153564642081</v>
      </c>
    </row>
    <row r="6359" spans="1:3" x14ac:dyDescent="0.3">
      <c r="A6359" s="4">
        <v>43730.875338425925</v>
      </c>
      <c r="B6359">
        <v>1.3072285266743392E-4</v>
      </c>
      <c r="C6359" s="9">
        <f>$E$4*Table154[[#This Row],[Potenza media oraria consumata normalizzata]]</f>
        <v>40.563301182704748</v>
      </c>
    </row>
    <row r="6360" spans="1:3" x14ac:dyDescent="0.3">
      <c r="A6360" s="4">
        <v>43730.917005150463</v>
      </c>
      <c r="B6360">
        <v>1.2665775699585108E-4</v>
      </c>
      <c r="C6360" s="9">
        <f>$E$4*Table154[[#This Row],[Potenza media oraria consumata normalizzata]]</f>
        <v>39.301901995812592</v>
      </c>
    </row>
    <row r="6361" spans="1:3" x14ac:dyDescent="0.3">
      <c r="A6361" s="4">
        <v>43730.958671875</v>
      </c>
      <c r="B6361">
        <v>1.1842753102585802E-4</v>
      </c>
      <c r="C6361" s="9">
        <f>$E$4*Table154[[#This Row],[Potenza media oraria consumata normalizzata]]</f>
        <v>36.748062877323747</v>
      </c>
    </row>
    <row r="6362" spans="1:3" x14ac:dyDescent="0.3">
      <c r="A6362" s="4">
        <v>43731.000338599537</v>
      </c>
      <c r="B6362">
        <v>8.520445648226882E-5</v>
      </c>
      <c r="C6362" s="9">
        <f>$E$4*Table154[[#This Row],[Potenza media oraria consumata normalizzata]]</f>
        <v>26.438942846448015</v>
      </c>
    </row>
    <row r="6363" spans="1:3" x14ac:dyDescent="0.3">
      <c r="A6363" s="4">
        <v>43731.042005324074</v>
      </c>
      <c r="B6363">
        <v>1.1173459352642324E-4</v>
      </c>
      <c r="C6363" s="9">
        <f>$E$4*Table154[[#This Row],[Potenza media oraria consumata normalizzata]]</f>
        <v>34.671244371249131</v>
      </c>
    </row>
    <row r="6364" spans="1:3" x14ac:dyDescent="0.3">
      <c r="A6364" s="4">
        <v>43731.083672048611</v>
      </c>
      <c r="B6364">
        <v>9.1537927428049994E-5</v>
      </c>
      <c r="C6364" s="9">
        <f>$E$4*Table154[[#This Row],[Potenza media oraria consumata normalizzata]]</f>
        <v>28.404218880923914</v>
      </c>
    </row>
    <row r="6365" spans="1:3" x14ac:dyDescent="0.3">
      <c r="A6365" s="4">
        <v>43731.125338773149</v>
      </c>
      <c r="B6365">
        <v>1.0480496962458196E-4</v>
      </c>
      <c r="C6365" s="9">
        <f>$E$4*Table154[[#This Row],[Potenza media oraria consumata normalizzata]]</f>
        <v>32.520982074507778</v>
      </c>
    </row>
    <row r="6366" spans="1:3" x14ac:dyDescent="0.3">
      <c r="A6366" s="4">
        <v>43731.167005497686</v>
      </c>
      <c r="B6366">
        <v>1.3980574633823523E-4</v>
      </c>
      <c r="C6366" s="9">
        <f>$E$4*Table154[[#This Row],[Potenza media oraria consumata normalizzata]]</f>
        <v>43.381723088754391</v>
      </c>
    </row>
    <row r="6367" spans="1:3" x14ac:dyDescent="0.3">
      <c r="A6367" s="4">
        <v>43731.208672222223</v>
      </c>
      <c r="B6367">
        <v>1.4687913140950471E-4</v>
      </c>
      <c r="C6367" s="9">
        <f>$E$4*Table154[[#This Row],[Potenza media oraria consumata normalizzata]]</f>
        <v>45.576594476369308</v>
      </c>
    </row>
    <row r="6368" spans="1:3" x14ac:dyDescent="0.3">
      <c r="A6368" s="4">
        <v>43731.25033894676</v>
      </c>
      <c r="B6368">
        <v>1.4459528218577054E-4</v>
      </c>
      <c r="C6368" s="9">
        <f>$E$4*Table154[[#This Row],[Potenza media oraria consumata normalizzata]]</f>
        <v>44.867916062244596</v>
      </c>
    </row>
    <row r="6369" spans="1:3" x14ac:dyDescent="0.3">
      <c r="A6369" s="4">
        <v>43731.292005671297</v>
      </c>
      <c r="B6369">
        <v>1.8268679832982062E-4</v>
      </c>
      <c r="C6369" s="9">
        <f>$E$4*Table154[[#This Row],[Potenza media oraria consumata normalizzata]]</f>
        <v>56.687713521743341</v>
      </c>
    </row>
    <row r="6370" spans="1:3" x14ac:dyDescent="0.3">
      <c r="A6370" s="4">
        <v>43731.333672395835</v>
      </c>
      <c r="B6370">
        <v>1.5537342067305329E-4</v>
      </c>
      <c r="C6370" s="9">
        <f>$E$4*Table154[[#This Row],[Potenza media oraria consumata normalizzata]]</f>
        <v>48.21237243484844</v>
      </c>
    </row>
    <row r="6371" spans="1:3" x14ac:dyDescent="0.3">
      <c r="A6371" s="4">
        <v>43731.375339120372</v>
      </c>
      <c r="B6371">
        <v>1.3146346558860165E-4</v>
      </c>
      <c r="C6371" s="9">
        <f>$E$4*Table154[[#This Row],[Potenza media oraria consumata normalizzata]]</f>
        <v>40.79311337214309</v>
      </c>
    </row>
    <row r="6372" spans="1:3" x14ac:dyDescent="0.3">
      <c r="A6372" s="4">
        <v>43731.417005844909</v>
      </c>
      <c r="B6372">
        <v>1.6296956360280034E-4</v>
      </c>
      <c r="C6372" s="9">
        <f>$E$4*Table154[[#This Row],[Potenza media oraria consumata normalizzata]]</f>
        <v>50.569455585948944</v>
      </c>
    </row>
    <row r="6373" spans="1:3" x14ac:dyDescent="0.3">
      <c r="A6373" s="4">
        <v>43731.458672569446</v>
      </c>
      <c r="B6373">
        <v>1.5092393844781462E-4</v>
      </c>
      <c r="C6373" s="9">
        <f>$E$4*Table154[[#This Row],[Potenza media oraria consumata normalizzata]]</f>
        <v>46.831698100356874</v>
      </c>
    </row>
    <row r="6374" spans="1:3" x14ac:dyDescent="0.3">
      <c r="A6374" s="4">
        <v>43731.500339293983</v>
      </c>
      <c r="B6374">
        <v>1.575836937286606E-4</v>
      </c>
      <c r="C6374" s="9">
        <f>$E$4*Table154[[#This Row],[Potenza media oraria consumata normalizzata]]</f>
        <v>48.898220164003384</v>
      </c>
    </row>
    <row r="6375" spans="1:3" x14ac:dyDescent="0.3">
      <c r="A6375" s="4">
        <v>43731.542006018521</v>
      </c>
      <c r="B6375">
        <v>1.6340155205823705E-4</v>
      </c>
      <c r="C6375" s="9">
        <f>$E$4*Table154[[#This Row],[Potenza media oraria consumata normalizzata]]</f>
        <v>50.703501603670958</v>
      </c>
    </row>
    <row r="6376" spans="1:3" x14ac:dyDescent="0.3">
      <c r="A6376" s="4">
        <v>43731.583672743058</v>
      </c>
      <c r="B6376">
        <v>1.7644740121568891E-4</v>
      </c>
      <c r="C6376" s="9">
        <f>$E$4*Table154[[#This Row],[Potenza media oraria consumata normalizzata]]</f>
        <v>54.751628597228269</v>
      </c>
    </row>
    <row r="6377" spans="1:3" x14ac:dyDescent="0.3">
      <c r="A6377" s="4">
        <v>43731.625339467595</v>
      </c>
      <c r="B6377">
        <v>1.5181120547981769E-4</v>
      </c>
      <c r="C6377" s="9">
        <f>$E$4*Table154[[#This Row],[Potenza media oraria consumata normalizzata]]</f>
        <v>47.107017060387427</v>
      </c>
    </row>
    <row r="6378" spans="1:3" x14ac:dyDescent="0.3">
      <c r="A6378" s="4">
        <v>43731.667006192132</v>
      </c>
      <c r="B6378">
        <v>1.5719791193608281E-4</v>
      </c>
      <c r="C6378" s="9">
        <f>$E$4*Table154[[#This Row],[Potenza media oraria consumata normalizzata]]</f>
        <v>48.778512073766493</v>
      </c>
    </row>
    <row r="6379" spans="1:3" x14ac:dyDescent="0.3">
      <c r="A6379" s="4">
        <v>43731.708672916669</v>
      </c>
      <c r="B6379">
        <v>1.5096879202161834E-4</v>
      </c>
      <c r="C6379" s="9">
        <f>$E$4*Table154[[#This Row],[Potenza media oraria consumata normalizzata]]</f>
        <v>46.845616164308169</v>
      </c>
    </row>
    <row r="6380" spans="1:3" x14ac:dyDescent="0.3">
      <c r="A6380" s="4">
        <v>43731.750339641207</v>
      </c>
      <c r="B6380">
        <v>2.4905664983315061E-4</v>
      </c>
      <c r="C6380" s="9">
        <f>$E$4*Table154[[#This Row],[Potenza media oraria consumata normalizzata]]</f>
        <v>77.28227844322663</v>
      </c>
    </row>
    <row r="6381" spans="1:3" x14ac:dyDescent="0.3">
      <c r="A6381" s="4">
        <v>43731.792006365744</v>
      </c>
      <c r="B6381">
        <v>1.844305364180606E-4</v>
      </c>
      <c r="C6381" s="9">
        <f>$E$4*Table154[[#This Row],[Potenza media oraria consumata normalizzata]]</f>
        <v>57.228795450524203</v>
      </c>
    </row>
    <row r="6382" spans="1:3" x14ac:dyDescent="0.3">
      <c r="A6382" s="4">
        <v>43731.833673090281</v>
      </c>
      <c r="B6382">
        <v>1.5681239774906802E-4</v>
      </c>
      <c r="C6382" s="9">
        <f>$E$4*Table154[[#This Row],[Potenza media oraria consumata normalizzata]]</f>
        <v>48.658887021535804</v>
      </c>
    </row>
    <row r="6383" spans="1:3" x14ac:dyDescent="0.3">
      <c r="A6383" s="4">
        <v>43731.875339814818</v>
      </c>
      <c r="B6383">
        <v>1.4984871718589428E-4</v>
      </c>
      <c r="C6383" s="9">
        <f>$E$4*Table154[[#This Row],[Potenza media oraria consumata normalizzata]]</f>
        <v>46.498056942782995</v>
      </c>
    </row>
    <row r="6384" spans="1:3" x14ac:dyDescent="0.3">
      <c r="A6384" s="4">
        <v>43731.917006539355</v>
      </c>
      <c r="B6384">
        <v>1.5543567210064133E-4</v>
      </c>
      <c r="C6384" s="9">
        <f>$E$4*Table154[[#This Row],[Potenza media oraria consumata normalizzata]]</f>
        <v>48.231689052829005</v>
      </c>
    </row>
    <row r="6385" spans="1:3" x14ac:dyDescent="0.3">
      <c r="A6385" s="4">
        <v>43731.958673263885</v>
      </c>
      <c r="B6385">
        <v>1.2872911797067393E-4</v>
      </c>
      <c r="C6385" s="9">
        <f>$E$4*Table154[[#This Row],[Potenza media oraria consumata normalizzata]]</f>
        <v>39.944645306300117</v>
      </c>
    </row>
    <row r="6386" spans="1:3" x14ac:dyDescent="0.3">
      <c r="A6386" s="4">
        <v>43732.000339988423</v>
      </c>
      <c r="B6386">
        <v>1.0047936513994398E-4</v>
      </c>
      <c r="C6386" s="9">
        <f>$E$4*Table154[[#This Row],[Potenza media oraria consumata normalizzata]]</f>
        <v>31.178747002924617</v>
      </c>
    </row>
    <row r="6387" spans="1:3" x14ac:dyDescent="0.3">
      <c r="A6387" s="4">
        <v>43732.04200671296</v>
      </c>
      <c r="B6387">
        <v>1.0412625836828976E-4</v>
      </c>
      <c r="C6387" s="9">
        <f>$E$4*Table154[[#This Row],[Potenza media oraria consumata normalizzata]]</f>
        <v>32.31037797168031</v>
      </c>
    </row>
    <row r="6388" spans="1:3" x14ac:dyDescent="0.3">
      <c r="A6388" s="4">
        <v>43732.083673437497</v>
      </c>
      <c r="B6388">
        <v>1.036127681922864E-4</v>
      </c>
      <c r="C6388" s="9">
        <f>$E$4*Table154[[#This Row],[Potenza media oraria consumata normalizzata]]</f>
        <v>32.151041970066473</v>
      </c>
    </row>
    <row r="6389" spans="1:3" x14ac:dyDescent="0.3">
      <c r="A6389" s="4">
        <v>43732.125340162034</v>
      </c>
      <c r="B6389">
        <v>9.8206834072648053E-5</v>
      </c>
      <c r="C6389" s="9">
        <f>$E$4*Table154[[#This Row],[Potenza media oraria consumata normalizzata]]</f>
        <v>30.47358061274269</v>
      </c>
    </row>
    <row r="6390" spans="1:3" x14ac:dyDescent="0.3">
      <c r="A6390" s="4">
        <v>43732.167006886571</v>
      </c>
      <c r="B6390">
        <v>1.3856674625783622E-4</v>
      </c>
      <c r="C6390" s="9">
        <f>$E$4*Table154[[#This Row],[Potenza media oraria consumata normalizzata]]</f>
        <v>42.997261363806579</v>
      </c>
    </row>
    <row r="6391" spans="1:3" x14ac:dyDescent="0.3">
      <c r="A6391" s="4">
        <v>43732.208673611109</v>
      </c>
      <c r="B6391">
        <v>1.4095584230936121E-4</v>
      </c>
      <c r="C6391" s="9">
        <f>$E$4*Table154[[#This Row],[Potenza media oraria consumata normalizzata]]</f>
        <v>43.73859786859478</v>
      </c>
    </row>
    <row r="6392" spans="1:3" x14ac:dyDescent="0.3">
      <c r="A6392" s="4">
        <v>43732.250340335646</v>
      </c>
      <c r="B6392">
        <v>1.6118024415336774E-4</v>
      </c>
      <c r="C6392" s="9">
        <f>$E$4*Table154[[#This Row],[Potenza media oraria consumata normalizzata]]</f>
        <v>50.014229760790009</v>
      </c>
    </row>
    <row r="6393" spans="1:3" x14ac:dyDescent="0.3">
      <c r="A6393" s="4">
        <v>43732.292007060183</v>
      </c>
      <c r="B6393">
        <v>1.6482149060069221E-4</v>
      </c>
      <c r="C6393" s="9">
        <f>$E$4*Table154[[#This Row],[Potenza media oraria consumata normalizzata]]</f>
        <v>51.144108533394792</v>
      </c>
    </row>
    <row r="6394" spans="1:3" x14ac:dyDescent="0.3">
      <c r="A6394" s="4">
        <v>43732.33367378472</v>
      </c>
      <c r="B6394">
        <v>1.3123945522739038E-4</v>
      </c>
      <c r="C6394" s="9">
        <f>$E$4*Table154[[#This Row],[Potenza media oraria consumata normalizzata]]</f>
        <v>40.723602957059235</v>
      </c>
    </row>
    <row r="6395" spans="1:3" x14ac:dyDescent="0.3">
      <c r="A6395" s="4">
        <v>43732.375340509258</v>
      </c>
      <c r="B6395">
        <v>1.3688917320163187E-4</v>
      </c>
      <c r="C6395" s="9">
        <f>$E$4*Table154[[#This Row],[Potenza media oraria consumata normalizzata]]</f>
        <v>42.47671044446637</v>
      </c>
    </row>
    <row r="6396" spans="1:3" x14ac:dyDescent="0.3">
      <c r="A6396" s="4">
        <v>43732.417007233795</v>
      </c>
      <c r="B6396">
        <v>1.5229575321627938E-4</v>
      </c>
      <c r="C6396" s="9">
        <f>$E$4*Table154[[#This Row],[Potenza media oraria consumata normalizzata]]</f>
        <v>47.257372223011494</v>
      </c>
    </row>
    <row r="6397" spans="1:3" x14ac:dyDescent="0.3">
      <c r="A6397" s="4">
        <v>43732.458673958332</v>
      </c>
      <c r="B6397">
        <v>1.7122186719378067E-4</v>
      </c>
      <c r="C6397" s="9">
        <f>$E$4*Table154[[#This Row],[Potenza media oraria consumata normalizzata]]</f>
        <v>53.13014539023014</v>
      </c>
    </row>
    <row r="6398" spans="1:3" x14ac:dyDescent="0.3">
      <c r="A6398" s="4">
        <v>43732.500340682869</v>
      </c>
      <c r="B6398">
        <v>1.8323019576888973E-4</v>
      </c>
      <c r="C6398" s="9">
        <f>$E$4*Table154[[#This Row],[Potenza media oraria consumata normalizzata]]</f>
        <v>56.856329747086484</v>
      </c>
    </row>
    <row r="6399" spans="1:3" x14ac:dyDescent="0.3">
      <c r="A6399" s="4">
        <v>43732.542007407406</v>
      </c>
      <c r="B6399">
        <v>1.4463815560847792E-4</v>
      </c>
      <c r="C6399" s="9">
        <f>$E$4*Table154[[#This Row],[Potenza media oraria consumata normalizzata]]</f>
        <v>44.881219685310697</v>
      </c>
    </row>
    <row r="6400" spans="1:3" x14ac:dyDescent="0.3">
      <c r="A6400" s="4">
        <v>43732.583674131944</v>
      </c>
      <c r="B6400">
        <v>1.3457255356519546E-4</v>
      </c>
      <c r="C6400" s="9">
        <f>$E$4*Table154[[#This Row],[Potenza media oraria consumata normalizzata]]</f>
        <v>41.757863371280152</v>
      </c>
    </row>
    <row r="6401" spans="1:3" x14ac:dyDescent="0.3">
      <c r="A6401" s="4">
        <v>43732.625340856481</v>
      </c>
      <c r="B6401">
        <v>1.4142976501314771E-4</v>
      </c>
      <c r="C6401" s="9">
        <f>$E$4*Table154[[#This Row],[Potenza media oraria consumata normalizzata]]</f>
        <v>43.885656083579732</v>
      </c>
    </row>
    <row r="6402" spans="1:3" x14ac:dyDescent="0.3">
      <c r="A6402" s="4">
        <v>43732.667007581018</v>
      </c>
      <c r="B6402">
        <v>1.6219679408032103E-4</v>
      </c>
      <c r="C6402" s="9">
        <f>$E$4*Table154[[#This Row],[Potenza media oraria consumata normalizzata]]</f>
        <v>50.329665203123618</v>
      </c>
    </row>
    <row r="6403" spans="1:3" x14ac:dyDescent="0.3">
      <c r="A6403" s="4">
        <v>43732.708674305555</v>
      </c>
      <c r="B6403">
        <v>1.7861734017495131E-4</v>
      </c>
      <c r="C6403" s="9">
        <f>$E$4*Table154[[#This Row],[Potenza media oraria consumata normalizzata]]</f>
        <v>55.424960656287389</v>
      </c>
    </row>
    <row r="6404" spans="1:3" x14ac:dyDescent="0.3">
      <c r="A6404" s="4">
        <v>43732.750341030092</v>
      </c>
      <c r="B6404">
        <v>2.0088355831056112E-4</v>
      </c>
      <c r="C6404" s="9">
        <f>$E$4*Table154[[#This Row],[Potenza media oraria consumata normalizzata]]</f>
        <v>62.334168143767116</v>
      </c>
    </row>
    <row r="6405" spans="1:3" x14ac:dyDescent="0.3">
      <c r="A6405" s="4">
        <v>43732.79200775463</v>
      </c>
      <c r="B6405">
        <v>2.2798016632768356E-4</v>
      </c>
      <c r="C6405" s="9">
        <f>$E$4*Table154[[#This Row],[Potenza media oraria consumata normalizzata]]</f>
        <v>70.7422456114802</v>
      </c>
    </row>
    <row r="6406" spans="1:3" x14ac:dyDescent="0.3">
      <c r="A6406" s="4">
        <v>43732.833674479167</v>
      </c>
      <c r="B6406">
        <v>2.1067547014896331E-4</v>
      </c>
      <c r="C6406" s="9">
        <f>$E$4*Table154[[#This Row],[Potenza media oraria consumata normalizzata]]</f>
        <v>65.37259838722332</v>
      </c>
    </row>
    <row r="6407" spans="1:3" x14ac:dyDescent="0.3">
      <c r="A6407" s="4">
        <v>43732.875341203704</v>
      </c>
      <c r="B6407">
        <v>2.076760242866586E-4</v>
      </c>
      <c r="C6407" s="9">
        <f>$E$4*Table154[[#This Row],[Potenza media oraria consumata normalizzata]]</f>
        <v>64.44187033615016</v>
      </c>
    </row>
    <row r="6408" spans="1:3" x14ac:dyDescent="0.3">
      <c r="A6408" s="4">
        <v>43732.917007928241</v>
      </c>
      <c r="B6408">
        <v>1.6481609373577823E-4</v>
      </c>
      <c r="C6408" s="9">
        <f>$E$4*Table154[[#This Row],[Potenza media oraria consumata normalizzata]]</f>
        <v>51.142433886211982</v>
      </c>
    </row>
    <row r="6409" spans="1:3" x14ac:dyDescent="0.3">
      <c r="A6409" s="4">
        <v>43732.958674652778</v>
      </c>
      <c r="B6409">
        <v>1.3375933265129657E-4</v>
      </c>
      <c r="C6409" s="9">
        <f>$E$4*Table154[[#This Row],[Potenza media oraria consumata normalizzata]]</f>
        <v>41.505520921697325</v>
      </c>
    </row>
    <row r="6410" spans="1:3" x14ac:dyDescent="0.3">
      <c r="A6410" s="4">
        <v>43733.000341377316</v>
      </c>
      <c r="B6410">
        <v>1.0538516768936305E-4</v>
      </c>
      <c r="C6410" s="9">
        <f>$E$4*Table154[[#This Row],[Potenza media oraria consumata normalizzata]]</f>
        <v>32.701017534009353</v>
      </c>
    </row>
    <row r="6411" spans="1:3" x14ac:dyDescent="0.3">
      <c r="A6411" s="4">
        <v>43733.042008101853</v>
      </c>
      <c r="B6411">
        <v>9.6293037665237568E-5</v>
      </c>
      <c r="C6411" s="9">
        <f>$E$4*Table154[[#This Row],[Potenza media oraria consumata normalizzata]]</f>
        <v>29.879729587523219</v>
      </c>
    </row>
    <row r="6412" spans="1:3" x14ac:dyDescent="0.3">
      <c r="A6412" s="4">
        <v>43733.08367482639</v>
      </c>
      <c r="B6412">
        <v>1.0349960786592977E-4</v>
      </c>
      <c r="C6412" s="9">
        <f>$E$4*Table154[[#This Row],[Potenza media oraria consumata normalizzata]]</f>
        <v>32.115928320798005</v>
      </c>
    </row>
    <row r="6413" spans="1:3" x14ac:dyDescent="0.3">
      <c r="A6413" s="4">
        <v>43733.125341550927</v>
      </c>
      <c r="B6413">
        <v>9.093619297830258E-5</v>
      </c>
      <c r="C6413" s="9">
        <f>$E$4*Table154[[#This Row],[Potenza media oraria consumata normalizzata]]</f>
        <v>28.217500681167291</v>
      </c>
    </row>
    <row r="6414" spans="1:3" x14ac:dyDescent="0.3">
      <c r="A6414" s="4">
        <v>43733.167008275464</v>
      </c>
      <c r="B6414">
        <v>1.0275284897471081E-4</v>
      </c>
      <c r="C6414" s="9">
        <f>$E$4*Table154[[#This Row],[Potenza media oraria consumata normalizzata]]</f>
        <v>31.884209036852766</v>
      </c>
    </row>
    <row r="6415" spans="1:3" x14ac:dyDescent="0.3">
      <c r="A6415" s="4">
        <v>43733.208675000002</v>
      </c>
      <c r="B6415">
        <v>1.4628069840696864E-4</v>
      </c>
      <c r="C6415" s="9">
        <f>$E$4*Table154[[#This Row],[Potenza media oraria consumata normalizzata]]</f>
        <v>45.390900715682371</v>
      </c>
    </row>
    <row r="6416" spans="1:3" x14ac:dyDescent="0.3">
      <c r="A6416" s="4">
        <v>43733.250341724539</v>
      </c>
      <c r="B6416">
        <v>1.1137942618173329E-4</v>
      </c>
      <c r="C6416" s="9">
        <f>$E$4*Table154[[#This Row],[Potenza media oraria consumata normalizzata]]</f>
        <v>34.561035944191836</v>
      </c>
    </row>
    <row r="6417" spans="1:3" x14ac:dyDescent="0.3">
      <c r="A6417" s="4">
        <v>43733.292008449076</v>
      </c>
      <c r="B6417">
        <v>1.0120865263341351E-4</v>
      </c>
      <c r="C6417" s="9">
        <f>$E$4*Table154[[#This Row],[Potenza media oraria consumata normalizzata]]</f>
        <v>31.405044912148213</v>
      </c>
    </row>
    <row r="6418" spans="1:3" x14ac:dyDescent="0.3">
      <c r="A6418" s="4">
        <v>43733.333675173613</v>
      </c>
      <c r="B6418">
        <v>9.2962924896148312E-5</v>
      </c>
      <c r="C6418" s="9">
        <f>$E$4*Table154[[#This Row],[Potenza media oraria consumata normalizzata]]</f>
        <v>28.846395595274821</v>
      </c>
    </row>
    <row r="6419" spans="1:3" x14ac:dyDescent="0.3">
      <c r="A6419" s="4">
        <v>43733.375341898151</v>
      </c>
      <c r="B6419">
        <v>1.202577893679087E-4</v>
      </c>
      <c r="C6419" s="9">
        <f>$E$4*Table154[[#This Row],[Potenza media oraria consumata normalizzata]]</f>
        <v>37.315992040862071</v>
      </c>
    </row>
    <row r="6420" spans="1:3" x14ac:dyDescent="0.3">
      <c r="A6420" s="4">
        <v>43733.417008622688</v>
      </c>
      <c r="B6420">
        <v>1.2123302587048136E-4</v>
      </c>
      <c r="C6420" s="9">
        <f>$E$4*Table154[[#This Row],[Potenza media oraria consumata normalizzata]]</f>
        <v>37.618607927610363</v>
      </c>
    </row>
    <row r="6421" spans="1:3" x14ac:dyDescent="0.3">
      <c r="A6421" s="4">
        <v>43733.458675347225</v>
      </c>
      <c r="B6421">
        <v>1.6084697287023757E-4</v>
      </c>
      <c r="C6421" s="9">
        <f>$E$4*Table154[[#This Row],[Potenza media oraria consumata normalizzata]]</f>
        <v>49.910815681634716</v>
      </c>
    </row>
    <row r="6422" spans="1:3" x14ac:dyDescent="0.3">
      <c r="A6422" s="4">
        <v>43733.500342071762</v>
      </c>
      <c r="B6422">
        <v>1.7833604046636574E-4</v>
      </c>
      <c r="C6422" s="9">
        <f>$E$4*Table154[[#This Row],[Potenza media oraria consumata normalizzata]]</f>
        <v>55.337673356713289</v>
      </c>
    </row>
    <row r="6423" spans="1:3" x14ac:dyDescent="0.3">
      <c r="A6423" s="4">
        <v>43733.542008796299</v>
      </c>
      <c r="B6423">
        <v>1.7393153044245146E-4</v>
      </c>
      <c r="C6423" s="9">
        <f>$E$4*Table154[[#This Row],[Potenza media oraria consumata normalizzata]]</f>
        <v>53.970953896292691</v>
      </c>
    </row>
    <row r="6424" spans="1:3" x14ac:dyDescent="0.3">
      <c r="A6424" s="4">
        <v>43733.583675520837</v>
      </c>
      <c r="B6424">
        <v>1.3067667005216814E-4</v>
      </c>
      <c r="C6424" s="9">
        <f>$E$4*Table154[[#This Row],[Potenza media oraria consumata normalizzata]]</f>
        <v>40.548970717187771</v>
      </c>
    </row>
    <row r="6425" spans="1:3" x14ac:dyDescent="0.3">
      <c r="A6425" s="4">
        <v>43733.625342245374</v>
      </c>
      <c r="B6425">
        <v>1.189952185788308E-4</v>
      </c>
      <c r="C6425" s="9">
        <f>$E$4*Table154[[#This Row],[Potenza media oraria consumata normalizzata]]</f>
        <v>36.924216325011194</v>
      </c>
    </row>
    <row r="6426" spans="1:3" x14ac:dyDescent="0.3">
      <c r="A6426" s="4">
        <v>43733.667008969911</v>
      </c>
      <c r="B6426">
        <v>1.2772367580937881E-4</v>
      </c>
      <c r="C6426" s="9">
        <f>$E$4*Table154[[#This Row],[Potenza media oraria consumata normalizzata]]</f>
        <v>39.63265660365024</v>
      </c>
    </row>
    <row r="6427" spans="1:3" x14ac:dyDescent="0.3">
      <c r="A6427" s="4">
        <v>43733.708675694441</v>
      </c>
      <c r="B6427">
        <v>1.6104439200423053E-4</v>
      </c>
      <c r="C6427" s="9">
        <f>$E$4*Table154[[#This Row],[Potenza media oraria consumata normalizzata]]</f>
        <v>49.972074838912732</v>
      </c>
    </row>
    <row r="6428" spans="1:3" x14ac:dyDescent="0.3">
      <c r="A6428" s="4">
        <v>43733.750342418978</v>
      </c>
      <c r="B6428">
        <v>1.7675664620495679E-4</v>
      </c>
      <c r="C6428" s="9">
        <f>$E$4*Table154[[#This Row],[Potenza media oraria consumata normalizzata]]</f>
        <v>54.847587317398087</v>
      </c>
    </row>
    <row r="6429" spans="1:3" x14ac:dyDescent="0.3">
      <c r="A6429" s="4">
        <v>43733.792009143515</v>
      </c>
      <c r="B6429">
        <v>1.8431814323008894E-4</v>
      </c>
      <c r="C6429" s="9">
        <f>$E$4*Table154[[#This Row],[Potenza media oraria consumata normalizzata]]</f>
        <v>57.193919844296602</v>
      </c>
    </row>
    <row r="6430" spans="1:3" x14ac:dyDescent="0.3">
      <c r="A6430" s="4">
        <v>43733.833675868053</v>
      </c>
      <c r="B6430">
        <v>1.4054279195610401E-4</v>
      </c>
      <c r="C6430" s="9">
        <f>$E$4*Table154[[#This Row],[Potenza media oraria consumata normalizzata]]</f>
        <v>43.610428343979073</v>
      </c>
    </row>
    <row r="6431" spans="1:3" x14ac:dyDescent="0.3">
      <c r="A6431" s="4">
        <v>43733.87534259259</v>
      </c>
      <c r="B6431">
        <v>1.0055064587632843E-4</v>
      </c>
      <c r="C6431" s="9">
        <f>$E$4*Table154[[#This Row],[Potenza media oraria consumata normalizzata]]</f>
        <v>31.200865415424712</v>
      </c>
    </row>
    <row r="6432" spans="1:3" x14ac:dyDescent="0.3">
      <c r="A6432" s="4">
        <v>43733.917009317127</v>
      </c>
      <c r="B6432">
        <v>1.1795624222348013E-4</v>
      </c>
      <c r="C6432" s="9">
        <f>$E$4*Table154[[#This Row],[Potenza media oraria consumata normalizzata]]</f>
        <v>36.601821961945888</v>
      </c>
    </row>
    <row r="6433" spans="1:3" x14ac:dyDescent="0.3">
      <c r="A6433" s="4">
        <v>43733.958676041664</v>
      </c>
      <c r="B6433">
        <v>1.1350181557722599E-4</v>
      </c>
      <c r="C6433" s="9">
        <f>$E$4*Table154[[#This Row],[Potenza media oraria consumata normalizzata]]</f>
        <v>35.219613373613228</v>
      </c>
    </row>
    <row r="6434" spans="1:3" x14ac:dyDescent="0.3">
      <c r="A6434" s="4">
        <v>43734.000342766201</v>
      </c>
      <c r="B6434">
        <v>9.1144147811874211E-5</v>
      </c>
      <c r="C6434" s="9">
        <f>$E$4*Table154[[#This Row],[Potenza media oraria consumata normalizzata]]</f>
        <v>28.282029066024567</v>
      </c>
    </row>
    <row r="6435" spans="1:3" x14ac:dyDescent="0.3">
      <c r="A6435" s="4">
        <v>43734.042009490739</v>
      </c>
      <c r="B6435">
        <v>1.1587949712182407E-4</v>
      </c>
      <c r="C6435" s="9">
        <f>$E$4*Table154[[#This Row],[Potenza media oraria consumata normalizzata]]</f>
        <v>35.95740795690201</v>
      </c>
    </row>
    <row r="6436" spans="1:3" x14ac:dyDescent="0.3">
      <c r="A6436" s="4">
        <v>43734.083676215276</v>
      </c>
      <c r="B6436">
        <v>1.1031359537347535E-4</v>
      </c>
      <c r="C6436" s="9">
        <f>$E$4*Table154[[#This Row],[Potenza media oraria consumata normalizzata]]</f>
        <v>34.230308644389403</v>
      </c>
    </row>
    <row r="6437" spans="1:3" x14ac:dyDescent="0.3">
      <c r="A6437" s="4">
        <v>43734.125342939813</v>
      </c>
      <c r="B6437">
        <v>1.2361654467141079E-4</v>
      </c>
      <c r="C6437" s="9">
        <f>$E$4*Table154[[#This Row],[Potenza media oraria consumata normalizzata]]</f>
        <v>38.358213811538768</v>
      </c>
    </row>
    <row r="6438" spans="1:3" x14ac:dyDescent="0.3">
      <c r="A6438" s="4">
        <v>43734.16700966435</v>
      </c>
      <c r="B6438">
        <v>1.2580602900067427E-4</v>
      </c>
      <c r="C6438" s="9">
        <f>$E$4*Table154[[#This Row],[Potenza media oraria consumata normalizzata]]</f>
        <v>39.037610798909228</v>
      </c>
    </row>
    <row r="6439" spans="1:3" x14ac:dyDescent="0.3">
      <c r="A6439" s="4">
        <v>43734.208676388887</v>
      </c>
      <c r="B6439">
        <v>1.631460460256651E-4</v>
      </c>
      <c r="C6439" s="9">
        <f>$E$4*Table154[[#This Row],[Potenza media oraria consumata normalizzata]]</f>
        <v>50.624218081763878</v>
      </c>
    </row>
    <row r="6440" spans="1:3" x14ac:dyDescent="0.3">
      <c r="A6440" s="4">
        <v>43734.250343113425</v>
      </c>
      <c r="B6440">
        <v>1.7294652936539206E-4</v>
      </c>
      <c r="C6440" s="9">
        <f>$E$4*Table154[[#This Row],[Potenza media oraria consumata normalizzata]]</f>
        <v>53.665308062081159</v>
      </c>
    </row>
    <row r="6441" spans="1:3" x14ac:dyDescent="0.3">
      <c r="A6441" s="4">
        <v>43734.292009837962</v>
      </c>
      <c r="B6441">
        <v>1.2091255584395854E-4</v>
      </c>
      <c r="C6441" s="9">
        <f>$E$4*Table154[[#This Row],[Potenza media oraria consumata normalizzata]]</f>
        <v>37.519166078380337</v>
      </c>
    </row>
    <row r="6442" spans="1:3" x14ac:dyDescent="0.3">
      <c r="A6442" s="4">
        <v>43734.333676562499</v>
      </c>
      <c r="B6442">
        <v>1.5498515585107511E-4</v>
      </c>
      <c r="C6442" s="9">
        <f>$E$4*Table154[[#This Row],[Potenza media oraria consumata normalizzata]]</f>
        <v>48.091893860588605</v>
      </c>
    </row>
    <row r="6443" spans="1:3" x14ac:dyDescent="0.3">
      <c r="A6443" s="4">
        <v>43734.375343287036</v>
      </c>
      <c r="B6443">
        <v>1.4918892358049306E-4</v>
      </c>
      <c r="C6443" s="9">
        <f>$E$4*Table154[[#This Row],[Potenza media oraria consumata normalizzata]]</f>
        <v>46.293322987026997</v>
      </c>
    </row>
    <row r="6444" spans="1:3" x14ac:dyDescent="0.3">
      <c r="A6444" s="4">
        <v>43734.417010011573</v>
      </c>
      <c r="B6444">
        <v>1.0142905335650925E-4</v>
      </c>
      <c r="C6444" s="9">
        <f>$E$4*Table154[[#This Row],[Potenza media oraria consumata normalizzata]]</f>
        <v>31.473435256524823</v>
      </c>
    </row>
    <row r="6445" spans="1:3" x14ac:dyDescent="0.3">
      <c r="A6445" s="4">
        <v>43734.458676736111</v>
      </c>
      <c r="B6445">
        <v>1.5608815784216084E-4</v>
      </c>
      <c r="C6445" s="9">
        <f>$E$4*Table154[[#This Row],[Potenza media oraria consumata normalizzata]]</f>
        <v>48.43415537842251</v>
      </c>
    </row>
    <row r="6446" spans="1:3" x14ac:dyDescent="0.3">
      <c r="A6446" s="4">
        <v>43734.500343460648</v>
      </c>
      <c r="B6446">
        <v>1.565064344998565E-4</v>
      </c>
      <c r="C6446" s="9">
        <f>$E$4*Table154[[#This Row],[Potenza media oraria consumata normalizzata]]</f>
        <v>48.563946625305469</v>
      </c>
    </row>
    <row r="6447" spans="1:3" x14ac:dyDescent="0.3">
      <c r="A6447" s="4">
        <v>43734.542010185185</v>
      </c>
      <c r="B6447">
        <v>1.2704271308857894E-4</v>
      </c>
      <c r="C6447" s="9">
        <f>$E$4*Table154[[#This Row],[Potenza media oraria consumata normalizzata]]</f>
        <v>39.421353871386046</v>
      </c>
    </row>
    <row r="6448" spans="1:3" x14ac:dyDescent="0.3">
      <c r="A6448" s="4">
        <v>43734.583676909722</v>
      </c>
      <c r="B6448">
        <v>1.2154111425598176E-4</v>
      </c>
      <c r="C6448" s="9">
        <f>$E$4*Table154[[#This Row],[Potenza media oraria consumata normalizzata]]</f>
        <v>37.714207753631136</v>
      </c>
    </row>
    <row r="6449" spans="1:3" x14ac:dyDescent="0.3">
      <c r="A6449" s="4">
        <v>43734.625343634259</v>
      </c>
      <c r="B6449">
        <v>1.4379716684514057E-4</v>
      </c>
      <c r="C6449" s="9">
        <f>$E$4*Table154[[#This Row],[Potenza media oraria consumata normalizzata]]</f>
        <v>44.620260872047119</v>
      </c>
    </row>
    <row r="6450" spans="1:3" x14ac:dyDescent="0.3">
      <c r="A6450" s="4">
        <v>43734.667010358797</v>
      </c>
      <c r="B6450">
        <v>1.4573181385654657E-4</v>
      </c>
      <c r="C6450" s="9">
        <f>$E$4*Table154[[#This Row],[Potenza media oraria consumata normalizzata]]</f>
        <v>45.220581839686403</v>
      </c>
    </row>
    <row r="6451" spans="1:3" x14ac:dyDescent="0.3">
      <c r="A6451" s="4">
        <v>43734.708677083334</v>
      </c>
      <c r="B6451">
        <v>1.3741916478748919E-4</v>
      </c>
      <c r="C6451" s="9">
        <f>$E$4*Table154[[#This Row],[Potenza media oraria consumata normalizzata]]</f>
        <v>42.641166833557897</v>
      </c>
    </row>
    <row r="6452" spans="1:3" x14ac:dyDescent="0.3">
      <c r="A6452" s="4">
        <v>43734.750343807871</v>
      </c>
      <c r="B6452">
        <v>1.6907245044477342E-4</v>
      </c>
      <c r="C6452" s="9">
        <f>$E$4*Table154[[#This Row],[Potenza media oraria consumata normalizzata]]</f>
        <v>52.463181373013192</v>
      </c>
    </row>
    <row r="6453" spans="1:3" x14ac:dyDescent="0.3">
      <c r="A6453" s="4">
        <v>43734.792010532408</v>
      </c>
      <c r="B6453">
        <v>1.4222737509800754E-4</v>
      </c>
      <c r="C6453" s="9">
        <f>$E$4*Table154[[#This Row],[Potenza media oraria consumata normalizzata]]</f>
        <v>44.133154492911736</v>
      </c>
    </row>
    <row r="6454" spans="1:3" x14ac:dyDescent="0.3">
      <c r="A6454" s="4">
        <v>43734.833677256946</v>
      </c>
      <c r="B6454">
        <v>1.9741558184754556E-4</v>
      </c>
      <c r="C6454" s="9">
        <f>$E$4*Table154[[#This Row],[Potenza media oraria consumata normalizzata]]</f>
        <v>61.258055047293389</v>
      </c>
    </row>
    <row r="6455" spans="1:3" x14ac:dyDescent="0.3">
      <c r="A6455" s="4">
        <v>43734.875343981483</v>
      </c>
      <c r="B6455">
        <v>1.4721163262118087E-4</v>
      </c>
      <c r="C6455" s="9">
        <f>$E$4*Table154[[#This Row],[Potenza media oraria consumata normalizzata]]</f>
        <v>45.679769602352422</v>
      </c>
    </row>
    <row r="6456" spans="1:3" x14ac:dyDescent="0.3">
      <c r="A6456" s="4">
        <v>43734.91701070602</v>
      </c>
      <c r="B6456">
        <v>1.3391354894955781E-4</v>
      </c>
      <c r="C6456" s="9">
        <f>$E$4*Table154[[#This Row],[Potenza media oraria consumata normalizzata]]</f>
        <v>41.553374239047791</v>
      </c>
    </row>
    <row r="6457" spans="1:3" x14ac:dyDescent="0.3">
      <c r="A6457" s="4">
        <v>43734.958677430557</v>
      </c>
      <c r="B6457">
        <v>1.1052885711778974E-4</v>
      </c>
      <c r="C6457" s="9">
        <f>$E$4*Table154[[#This Row],[Potenza media oraria consumata normalizzata]]</f>
        <v>34.297104363650156</v>
      </c>
    </row>
    <row r="6458" spans="1:3" x14ac:dyDescent="0.3">
      <c r="A6458" s="4">
        <v>43735.000344155094</v>
      </c>
      <c r="B6458">
        <v>9.7168845536723051E-5</v>
      </c>
      <c r="C6458" s="9">
        <f>$E$4*Table154[[#This Row],[Potenza media oraria consumata normalizzata]]</f>
        <v>30.151492770045163</v>
      </c>
    </row>
    <row r="6459" spans="1:3" x14ac:dyDescent="0.3">
      <c r="A6459" s="4">
        <v>43735.042010879632</v>
      </c>
      <c r="B6459">
        <v>1.1654403842891536E-4</v>
      </c>
      <c r="C6459" s="9">
        <f>$E$4*Table154[[#This Row],[Potenza media oraria consumata normalizzata]]</f>
        <v>36.163615124492438</v>
      </c>
    </row>
    <row r="6460" spans="1:3" x14ac:dyDescent="0.3">
      <c r="A6460" s="4">
        <v>43735.083677604169</v>
      </c>
      <c r="B6460">
        <v>1.04696153308449E-4</v>
      </c>
      <c r="C6460" s="9">
        <f>$E$4*Table154[[#This Row],[Potenza media oraria consumata normalizzata]]</f>
        <v>32.487216371611723</v>
      </c>
    </row>
    <row r="6461" spans="1:3" x14ac:dyDescent="0.3">
      <c r="A6461" s="4">
        <v>43735.125344328706</v>
      </c>
      <c r="B6461">
        <v>1.0304213471856029E-4</v>
      </c>
      <c r="C6461" s="9">
        <f>$E$4*Table154[[#This Row],[Potenza media oraria consumata normalizzata]]</f>
        <v>31.973974403169258</v>
      </c>
    </row>
    <row r="6462" spans="1:3" x14ac:dyDescent="0.3">
      <c r="A6462" s="4">
        <v>43735.167011053243</v>
      </c>
      <c r="B6462">
        <v>1.3047482465919138E-4</v>
      </c>
      <c r="C6462" s="9">
        <f>$E$4*Table154[[#This Row],[Potenza media oraria consumata normalizzata]]</f>
        <v>40.486338091747086</v>
      </c>
    </row>
    <row r="6463" spans="1:3" x14ac:dyDescent="0.3">
      <c r="A6463" s="4">
        <v>43735.20867777778</v>
      </c>
      <c r="B6463">
        <v>1.5926468499114247E-4</v>
      </c>
      <c r="C6463" s="9">
        <f>$E$4*Table154[[#This Row],[Potenza media oraria consumata normalizzata]]</f>
        <v>49.419831752751513</v>
      </c>
    </row>
    <row r="6464" spans="1:3" x14ac:dyDescent="0.3">
      <c r="A6464" s="4">
        <v>43735.250344502318</v>
      </c>
      <c r="B6464">
        <v>1.7219850514002159E-4</v>
      </c>
      <c r="C6464" s="9">
        <f>$E$4*Table154[[#This Row],[Potenza media oraria consumata normalizzata]]</f>
        <v>53.433196144948695</v>
      </c>
    </row>
    <row r="6465" spans="1:3" x14ac:dyDescent="0.3">
      <c r="A6465" s="4">
        <v>43735.292011226855</v>
      </c>
      <c r="B6465">
        <v>1.8037618490364301E-4</v>
      </c>
      <c r="C6465" s="9">
        <f>$E$4*Table154[[#This Row],[Potenza media oraria consumata normalizzata]]</f>
        <v>55.970730175600423</v>
      </c>
    </row>
    <row r="6466" spans="1:3" x14ac:dyDescent="0.3">
      <c r="A6466" s="4">
        <v>43735.333677951392</v>
      </c>
      <c r="B6466">
        <v>1.7031868211201989E-4</v>
      </c>
      <c r="C6466" s="9">
        <f>$E$4*Table154[[#This Row],[Potenza media oraria consumata normalizzata]]</f>
        <v>52.849887059359773</v>
      </c>
    </row>
    <row r="6467" spans="1:3" x14ac:dyDescent="0.3">
      <c r="A6467" s="4">
        <v>43735.375344675929</v>
      </c>
      <c r="B6467">
        <v>1.6565714014282892E-4</v>
      </c>
      <c r="C6467" s="9">
        <f>$E$4*Table154[[#This Row],[Potenza media oraria consumata normalizzata]]</f>
        <v>51.403410586319815</v>
      </c>
    </row>
    <row r="6468" spans="1:3" x14ac:dyDescent="0.3">
      <c r="A6468" s="4">
        <v>43735.417011400466</v>
      </c>
      <c r="B6468">
        <v>1.3107880136852186E-4</v>
      </c>
      <c r="C6468" s="9">
        <f>$E$4*Table154[[#This Row],[Potenza media oraria consumata normalizzata]]</f>
        <v>40.673752064652334</v>
      </c>
    </row>
    <row r="6469" spans="1:3" x14ac:dyDescent="0.3">
      <c r="A6469" s="4">
        <v>43735.458678124996</v>
      </c>
      <c r="B6469">
        <v>1.5490819074778461E-4</v>
      </c>
      <c r="C6469" s="9">
        <f>$E$4*Table154[[#This Row],[Potenza media oraria consumata normalizzata]]</f>
        <v>48.06801158903756</v>
      </c>
    </row>
    <row r="6470" spans="1:3" x14ac:dyDescent="0.3">
      <c r="A6470" s="4">
        <v>43735.500344849534</v>
      </c>
      <c r="B6470">
        <v>1.8012351087534663E-4</v>
      </c>
      <c r="C6470" s="9">
        <f>$E$4*Table154[[#This Row],[Potenza media oraria consumata normalizzata]]</f>
        <v>55.892325424620061</v>
      </c>
    </row>
    <row r="6471" spans="1:3" x14ac:dyDescent="0.3">
      <c r="A6471" s="4">
        <v>43735.542011574071</v>
      </c>
      <c r="B6471">
        <v>1.5536311067101068E-4</v>
      </c>
      <c r="C6471" s="9">
        <f>$E$4*Table154[[#This Row],[Potenza media oraria consumata normalizzata]]</f>
        <v>48.209173241214614</v>
      </c>
    </row>
    <row r="6472" spans="1:3" x14ac:dyDescent="0.3">
      <c r="A6472" s="4">
        <v>43735.583678298608</v>
      </c>
      <c r="B6472">
        <v>1.3129931448159051E-4</v>
      </c>
      <c r="C6472" s="9">
        <f>$E$4*Table154[[#This Row],[Potenza media oraria consumata normalizzata]]</f>
        <v>40.742177283637538</v>
      </c>
    </row>
    <row r="6473" spans="1:3" x14ac:dyDescent="0.3">
      <c r="A6473" s="4">
        <v>43735.625345023145</v>
      </c>
      <c r="B6473">
        <v>1.5041354592779704E-4</v>
      </c>
      <c r="C6473" s="9">
        <f>$E$4*Table154[[#This Row],[Potenza media oraria consumata normalizzata]]</f>
        <v>46.673323301395421</v>
      </c>
    </row>
    <row r="6474" spans="1:3" x14ac:dyDescent="0.3">
      <c r="A6474" s="4">
        <v>43735.667011747682</v>
      </c>
      <c r="B6474">
        <v>1.5380290301139759E-4</v>
      </c>
      <c r="C6474" s="9">
        <f>$E$4*Table154[[#This Row],[Potenza media oraria consumata normalizzata]]</f>
        <v>47.725040804436674</v>
      </c>
    </row>
    <row r="6475" spans="1:3" x14ac:dyDescent="0.3">
      <c r="A6475" s="4">
        <v>43735.70867847222</v>
      </c>
      <c r="B6475">
        <v>1.4717778079448312E-4</v>
      </c>
      <c r="C6475" s="9">
        <f>$E$4*Table154[[#This Row],[Potenza media oraria consumata normalizzata]]</f>
        <v>45.66926538052811</v>
      </c>
    </row>
    <row r="6476" spans="1:3" x14ac:dyDescent="0.3">
      <c r="A6476" s="4">
        <v>43735.750345196757</v>
      </c>
      <c r="B6476">
        <v>2.6995003539819054E-4</v>
      </c>
      <c r="C6476" s="9">
        <f>$E$4*Table154[[#This Row],[Potenza media oraria consumata normalizzata]]</f>
        <v>83.765495984058518</v>
      </c>
    </row>
    <row r="6477" spans="1:3" x14ac:dyDescent="0.3">
      <c r="A6477" s="4">
        <v>43735.792011921294</v>
      </c>
      <c r="B6477">
        <v>2.6871938946255357E-4</v>
      </c>
      <c r="C6477" s="9">
        <f>$E$4*Table154[[#This Row],[Potenza media oraria consumata normalizzata]]</f>
        <v>83.383626550230375</v>
      </c>
    </row>
    <row r="6478" spans="1:3" x14ac:dyDescent="0.3">
      <c r="A6478" s="4">
        <v>43735.833678645831</v>
      </c>
      <c r="B6478">
        <v>1.8967991994553332E-4</v>
      </c>
      <c r="C6478" s="9">
        <f>$E$4*Table154[[#This Row],[Potenza media oraria consumata normalizzata]]</f>
        <v>58.857679159098993</v>
      </c>
    </row>
    <row r="6479" spans="1:3" x14ac:dyDescent="0.3">
      <c r="A6479" s="4">
        <v>43735.875345370368</v>
      </c>
      <c r="B6479">
        <v>1.4453506215873782E-4</v>
      </c>
      <c r="C6479" s="9">
        <f>$E$4*Table154[[#This Row],[Potenza media oraria consumata normalizzata]]</f>
        <v>44.849229787856345</v>
      </c>
    </row>
    <row r="6480" spans="1:3" x14ac:dyDescent="0.3">
      <c r="A6480" s="4">
        <v>43735.917012094906</v>
      </c>
      <c r="B6480">
        <v>1.5295298666902151E-4</v>
      </c>
      <c r="C6480" s="9">
        <f>$E$4*Table154[[#This Row],[Potenza media oraria consumata normalizzata]]</f>
        <v>47.461311763397376</v>
      </c>
    </row>
    <row r="6481" spans="1:3" x14ac:dyDescent="0.3">
      <c r="A6481" s="4">
        <v>43735.958678819443</v>
      </c>
      <c r="B6481">
        <v>1.3554601327366936E-4</v>
      </c>
      <c r="C6481" s="9">
        <f>$E$4*Table154[[#This Row],[Potenza media oraria consumata normalizzata]]</f>
        <v>42.059927918819604</v>
      </c>
    </row>
    <row r="6482" spans="1:3" x14ac:dyDescent="0.3">
      <c r="A6482" s="4">
        <v>43736.00034554398</v>
      </c>
      <c r="B6482">
        <v>9.3738391008306248E-5</v>
      </c>
      <c r="C6482" s="9">
        <f>$E$4*Table154[[#This Row],[Potenza media oraria consumata normalizzata]]</f>
        <v>29.087022729877429</v>
      </c>
    </row>
    <row r="6483" spans="1:3" x14ac:dyDescent="0.3">
      <c r="A6483" s="4">
        <v>43736.042012268517</v>
      </c>
      <c r="B6483">
        <v>9.2892696010777513E-5</v>
      </c>
      <c r="C6483" s="9">
        <f>$E$4*Table154[[#This Row],[Potenza media oraria consumata normalizzata]]</f>
        <v>28.824603572144262</v>
      </c>
    </row>
    <row r="6484" spans="1:3" x14ac:dyDescent="0.3">
      <c r="A6484" s="4">
        <v>43736.083678993054</v>
      </c>
      <c r="B6484">
        <v>8.2399015672834024E-5</v>
      </c>
      <c r="C6484" s="9">
        <f>$E$4*Table154[[#This Row],[Potenza media oraria consumata normalizzata]]</f>
        <v>25.568414563280399</v>
      </c>
    </row>
    <row r="6485" spans="1:3" x14ac:dyDescent="0.3">
      <c r="A6485" s="4">
        <v>43736.125345717592</v>
      </c>
      <c r="B6485">
        <v>8.5492122362855621E-5</v>
      </c>
      <c r="C6485" s="9">
        <f>$E$4*Table154[[#This Row],[Potenza media oraria consumata normalizzata]]</f>
        <v>26.5282055691941</v>
      </c>
    </row>
    <row r="6486" spans="1:3" x14ac:dyDescent="0.3">
      <c r="A6486" s="4">
        <v>43736.167012442129</v>
      </c>
      <c r="B6486">
        <v>1.1532188461716267E-4</v>
      </c>
      <c r="C6486" s="9">
        <f>$E$4*Table154[[#This Row],[Potenza media oraria consumata normalizzata]]</f>
        <v>35.784380796705577</v>
      </c>
    </row>
    <row r="6487" spans="1:3" x14ac:dyDescent="0.3">
      <c r="A6487" s="4">
        <v>43736.208679166666</v>
      </c>
      <c r="B6487">
        <v>1.2721259003025255E-4</v>
      </c>
      <c r="C6487" s="9">
        <f>$E$4*Table154[[#This Row],[Potenza media oraria consumata normalizzata]]</f>
        <v>39.474066686387367</v>
      </c>
    </row>
    <row r="6488" spans="1:3" x14ac:dyDescent="0.3">
      <c r="A6488" s="4">
        <v>43736.250345891203</v>
      </c>
      <c r="B6488">
        <v>1.7811139674253385E-4</v>
      </c>
      <c r="C6488" s="9">
        <f>$E$4*Table154[[#This Row],[Potenza media oraria consumata normalizzata]]</f>
        <v>55.267966409208256</v>
      </c>
    </row>
    <row r="6489" spans="1:3" x14ac:dyDescent="0.3">
      <c r="A6489" s="4">
        <v>43736.292012615741</v>
      </c>
      <c r="B6489">
        <v>1.4881730892419247E-4</v>
      </c>
      <c r="C6489" s="9">
        <f>$E$4*Table154[[#This Row],[Potenza media oraria consumata normalizzata]]</f>
        <v>46.178010959176923</v>
      </c>
    </row>
    <row r="6490" spans="1:3" x14ac:dyDescent="0.3">
      <c r="A6490" s="4">
        <v>43736.333679340278</v>
      </c>
      <c r="B6490">
        <v>1.0517671221522622E-4</v>
      </c>
      <c r="C6490" s="9">
        <f>$E$4*Table154[[#This Row],[Potenza media oraria consumata normalizzata]]</f>
        <v>32.636333800384698</v>
      </c>
    </row>
    <row r="6491" spans="1:3" x14ac:dyDescent="0.3">
      <c r="A6491" s="4">
        <v>43736.375346064815</v>
      </c>
      <c r="B6491">
        <v>1.4006673139073248E-4</v>
      </c>
      <c r="C6491" s="9">
        <f>$E$4*Table154[[#This Row],[Potenza media oraria consumata normalizzata]]</f>
        <v>43.462706750544285</v>
      </c>
    </row>
    <row r="6492" spans="1:3" x14ac:dyDescent="0.3">
      <c r="A6492" s="4">
        <v>43736.417012789352</v>
      </c>
      <c r="B6492">
        <v>1.4367160697113332E-4</v>
      </c>
      <c r="C6492" s="9">
        <f>$E$4*Table154[[#This Row],[Potenza media oraria consumata normalizzata]]</f>
        <v>44.581299643142671</v>
      </c>
    </row>
    <row r="6493" spans="1:3" x14ac:dyDescent="0.3">
      <c r="A6493" s="4">
        <v>43736.458679513889</v>
      </c>
      <c r="B6493">
        <v>1.6205484105217437E-4</v>
      </c>
      <c r="C6493" s="9">
        <f>$E$4*Table154[[#This Row],[Potenza media oraria consumata normalizzata]]</f>
        <v>50.285617178489709</v>
      </c>
    </row>
    <row r="6494" spans="1:3" x14ac:dyDescent="0.3">
      <c r="A6494" s="4">
        <v>43736.500346238427</v>
      </c>
      <c r="B6494">
        <v>1.9565105218994142E-4</v>
      </c>
      <c r="C6494" s="9">
        <f>$E$4*Table154[[#This Row],[Potenza media oraria consumata normalizzata]]</f>
        <v>60.710521494538824</v>
      </c>
    </row>
    <row r="6495" spans="1:3" x14ac:dyDescent="0.3">
      <c r="A6495" s="4">
        <v>43736.542012962964</v>
      </c>
      <c r="B6495">
        <v>1.6711869792509408E-4</v>
      </c>
      <c r="C6495" s="9">
        <f>$E$4*Table154[[#This Row],[Potenza media oraria consumata normalizzata]]</f>
        <v>51.856931966156694</v>
      </c>
    </row>
    <row r="6496" spans="1:3" x14ac:dyDescent="0.3">
      <c r="A6496" s="4">
        <v>43736.583679687501</v>
      </c>
      <c r="B6496">
        <v>1.2064572463602532E-4</v>
      </c>
      <c r="C6496" s="9">
        <f>$E$4*Table154[[#This Row],[Potenza media oraria consumata normalizzata]]</f>
        <v>37.43636835455866</v>
      </c>
    </row>
    <row r="6497" spans="1:3" x14ac:dyDescent="0.3">
      <c r="A6497" s="4">
        <v>43736.625346412038</v>
      </c>
      <c r="B6497">
        <v>1.3195040224566476E-4</v>
      </c>
      <c r="C6497" s="9">
        <f>$E$4*Table154[[#This Row],[Potenza media oraria consumata normalizzata]]</f>
        <v>40.944209816829776</v>
      </c>
    </row>
    <row r="6498" spans="1:3" x14ac:dyDescent="0.3">
      <c r="A6498" s="4">
        <v>43736.667013136575</v>
      </c>
      <c r="B6498">
        <v>1.4083022036726444E-4</v>
      </c>
      <c r="C6498" s="9">
        <f>$E$4*Table154[[#This Row],[Potenza media oraria consumata normalizzata]]</f>
        <v>43.699617379962156</v>
      </c>
    </row>
    <row r="6499" spans="1:3" x14ac:dyDescent="0.3">
      <c r="A6499" s="4">
        <v>43736.708679861113</v>
      </c>
      <c r="B6499">
        <v>1.5732093639044876E-4</v>
      </c>
      <c r="C6499" s="9">
        <f>$E$4*Table154[[#This Row],[Potenza media oraria consumata normalizzata]]</f>
        <v>48.816686561956253</v>
      </c>
    </row>
    <row r="6500" spans="1:3" x14ac:dyDescent="0.3">
      <c r="A6500" s="4">
        <v>43736.75034658565</v>
      </c>
      <c r="B6500">
        <v>2.2116449841159055E-4</v>
      </c>
      <c r="C6500" s="9">
        <f>$E$4*Table154[[#This Row],[Potenza media oraria consumata normalizzata]]</f>
        <v>68.627343857116543</v>
      </c>
    </row>
    <row r="6501" spans="1:3" x14ac:dyDescent="0.3">
      <c r="A6501" s="4">
        <v>43736.792013310187</v>
      </c>
      <c r="B6501">
        <v>2.2281924425895231E-4</v>
      </c>
      <c r="C6501" s="9">
        <f>$E$4*Table154[[#This Row],[Potenza media oraria consumata normalizzata]]</f>
        <v>69.140811493552903</v>
      </c>
    </row>
    <row r="6502" spans="1:3" x14ac:dyDescent="0.3">
      <c r="A6502" s="4">
        <v>43736.833680034724</v>
      </c>
      <c r="B6502">
        <v>1.7981063359799032E-4</v>
      </c>
      <c r="C6502" s="9">
        <f>$E$4*Table154[[#This Row],[Potenza media oraria consumata normalizzata]]</f>
        <v>55.795239605456395</v>
      </c>
    </row>
    <row r="6503" spans="1:3" x14ac:dyDescent="0.3">
      <c r="A6503" s="4">
        <v>43736.875346759261</v>
      </c>
      <c r="B6503">
        <v>1.5406965075848267E-4</v>
      </c>
      <c r="C6503" s="9">
        <f>$E$4*Table154[[#This Row],[Potenza media oraria consumata normalizzata]]</f>
        <v>47.807812630357169</v>
      </c>
    </row>
    <row r="6504" spans="1:3" x14ac:dyDescent="0.3">
      <c r="A6504" s="4">
        <v>43736.917013483799</v>
      </c>
      <c r="B6504">
        <v>1.6865963726056884E-4</v>
      </c>
      <c r="C6504" s="9">
        <f>$E$4*Table154[[#This Row],[Potenza media oraria consumata normalizzata]]</f>
        <v>52.335085441954512</v>
      </c>
    </row>
    <row r="6505" spans="1:3" x14ac:dyDescent="0.3">
      <c r="A6505" s="4">
        <v>43736.958680208336</v>
      </c>
      <c r="B6505">
        <v>1.1923744506537008E-4</v>
      </c>
      <c r="C6505" s="9">
        <f>$E$4*Table154[[#This Row],[Potenza media oraria consumata normalizzata]]</f>
        <v>36.999379203784336</v>
      </c>
    </row>
    <row r="6506" spans="1:3" x14ac:dyDescent="0.3">
      <c r="A6506" s="4">
        <v>43737.000346932873</v>
      </c>
      <c r="B6506">
        <v>9.8934721169297157E-5</v>
      </c>
      <c r="C6506" s="9">
        <f>$E$4*Table154[[#This Row],[Potenza media oraria consumata normalizzata]]</f>
        <v>30.699443978832907</v>
      </c>
    </row>
    <row r="6507" spans="1:3" x14ac:dyDescent="0.3">
      <c r="A6507" s="4">
        <v>43737.04201365741</v>
      </c>
      <c r="B6507">
        <v>8.6860767783897798E-5</v>
      </c>
      <c r="C6507" s="9">
        <f>$E$4*Table154[[#This Row],[Potenza media oraria consumata normalizzata]]</f>
        <v>26.952896243343488</v>
      </c>
    </row>
    <row r="6508" spans="1:3" x14ac:dyDescent="0.3">
      <c r="A6508" s="4">
        <v>43737.083680381947</v>
      </c>
      <c r="B6508">
        <v>9.1989811366528288E-5</v>
      </c>
      <c r="C6508" s="9">
        <f>$E$4*Table154[[#This Row],[Potenza media oraria consumata normalizzata]]</f>
        <v>28.544438467033729</v>
      </c>
    </row>
    <row r="6509" spans="1:3" x14ac:dyDescent="0.3">
      <c r="A6509" s="4">
        <v>43737.125347106485</v>
      </c>
      <c r="B6509">
        <v>9.1416479216548422E-5</v>
      </c>
      <c r="C6509" s="9">
        <f>$E$4*Table154[[#This Row],[Potenza media oraria consumata normalizzata]]</f>
        <v>28.366533500894974</v>
      </c>
    </row>
    <row r="6510" spans="1:3" x14ac:dyDescent="0.3">
      <c r="A6510" s="4">
        <v>43737.167013831022</v>
      </c>
      <c r="B6510">
        <v>1.1869740296831062E-4</v>
      </c>
      <c r="C6510" s="9">
        <f>$E$4*Table154[[#This Row],[Potenza media oraria consumata normalizzata]]</f>
        <v>36.831804141066783</v>
      </c>
    </row>
    <row r="6511" spans="1:3" x14ac:dyDescent="0.3">
      <c r="A6511" s="4">
        <v>43737.208680555559</v>
      </c>
      <c r="B6511">
        <v>1.4280464311814591E-4</v>
      </c>
      <c r="C6511" s="9">
        <f>$E$4*Table154[[#This Row],[Potenza media oraria consumata normalizzata]]</f>
        <v>44.312280759560672</v>
      </c>
    </row>
    <row r="6512" spans="1:3" x14ac:dyDescent="0.3">
      <c r="A6512" s="4">
        <v>43737.250347280089</v>
      </c>
      <c r="B6512">
        <v>1.2766654307785086E-4</v>
      </c>
      <c r="C6512" s="9">
        <f>$E$4*Table154[[#This Row],[Potenza media oraria consumata normalizzata]]</f>
        <v>39.614928317057121</v>
      </c>
    </row>
    <row r="6513" spans="1:3" x14ac:dyDescent="0.3">
      <c r="A6513" s="4">
        <v>43737.292014004626</v>
      </c>
      <c r="B6513">
        <v>1.1143765484030969E-4</v>
      </c>
      <c r="C6513" s="9">
        <f>$E$4*Table154[[#This Row],[Potenza media oraria consumata normalizzata]]</f>
        <v>34.579104296948096</v>
      </c>
    </row>
    <row r="6514" spans="1:3" x14ac:dyDescent="0.3">
      <c r="A6514" s="4">
        <v>43737.333680729163</v>
      </c>
      <c r="B6514">
        <v>9.9366870463619218E-5</v>
      </c>
      <c r="C6514" s="9">
        <f>$E$4*Table154[[#This Row],[Potenza media oraria consumata normalizzata]]</f>
        <v>30.833539904861045</v>
      </c>
    </row>
    <row r="6515" spans="1:3" x14ac:dyDescent="0.3">
      <c r="A6515" s="4">
        <v>43737.375347453701</v>
      </c>
      <c r="B6515">
        <v>1.4763794903121787E-4</v>
      </c>
      <c r="C6515" s="9">
        <f>$E$4*Table154[[#This Row],[Potenza media oraria consumata normalizzata]]</f>
        <v>45.812055584386904</v>
      </c>
    </row>
    <row r="6516" spans="1:3" x14ac:dyDescent="0.3">
      <c r="A6516" s="4">
        <v>43737.417014178238</v>
      </c>
      <c r="B6516">
        <v>1.3447567703314849E-4</v>
      </c>
      <c r="C6516" s="9">
        <f>$E$4*Table154[[#This Row],[Potenza media oraria consumata normalizzata]]</f>
        <v>41.727802583385973</v>
      </c>
    </row>
    <row r="6517" spans="1:3" x14ac:dyDescent="0.3">
      <c r="A6517" s="4">
        <v>43737.458680902775</v>
      </c>
      <c r="B6517">
        <v>1.0956053792130353E-4</v>
      </c>
      <c r="C6517" s="9">
        <f>$E$4*Table154[[#This Row],[Potenza media oraria consumata normalizzata]]</f>
        <v>33.996634916980483</v>
      </c>
    </row>
    <row r="6518" spans="1:3" x14ac:dyDescent="0.3">
      <c r="A6518" s="4">
        <v>43737.500347627312</v>
      </c>
      <c r="B6518">
        <v>1.6804360052985576E-4</v>
      </c>
      <c r="C6518" s="9">
        <f>$E$4*Table154[[#This Row],[Potenza media oraria consumata normalizzata]]</f>
        <v>52.143929244414245</v>
      </c>
    </row>
    <row r="6519" spans="1:3" x14ac:dyDescent="0.3">
      <c r="A6519" s="4">
        <v>43737.54201435185</v>
      </c>
      <c r="B6519">
        <v>1.4766607085314447E-4</v>
      </c>
      <c r="C6519" s="9">
        <f>$E$4*Table154[[#This Row],[Potenza media oraria consumata normalizzata]]</f>
        <v>45.82078178573073</v>
      </c>
    </row>
    <row r="6520" spans="1:3" x14ac:dyDescent="0.3">
      <c r="A6520" s="4">
        <v>43737.583681076387</v>
      </c>
      <c r="B6520">
        <v>1.1917086546240244E-4</v>
      </c>
      <c r="C6520" s="9">
        <f>$E$4*Table154[[#This Row],[Potenza media oraria consumata normalizzata]]</f>
        <v>36.978719552983478</v>
      </c>
    </row>
    <row r="6521" spans="1:3" x14ac:dyDescent="0.3">
      <c r="A6521" s="4">
        <v>43737.625347800924</v>
      </c>
      <c r="B6521">
        <v>9.3010898667592062E-5</v>
      </c>
      <c r="C6521" s="9">
        <f>$E$4*Table154[[#This Row],[Potenza media oraria consumata normalizzata]]</f>
        <v>28.861281856553816</v>
      </c>
    </row>
    <row r="6522" spans="1:3" x14ac:dyDescent="0.3">
      <c r="A6522" s="4">
        <v>43737.667014525461</v>
      </c>
      <c r="B6522">
        <v>9.7663865382320074E-5</v>
      </c>
      <c r="C6522" s="9">
        <f>$E$4*Table154[[#This Row],[Potenza media oraria consumata normalizzata]]</f>
        <v>30.305097428133919</v>
      </c>
    </row>
    <row r="6523" spans="1:3" x14ac:dyDescent="0.3">
      <c r="A6523" s="4">
        <v>43737.708681249998</v>
      </c>
      <c r="B6523">
        <v>1.6406368403598835E-4</v>
      </c>
      <c r="C6523" s="9">
        <f>$E$4*Table154[[#This Row],[Potenza media oraria consumata normalizzata]]</f>
        <v>50.908961156367184</v>
      </c>
    </row>
    <row r="6524" spans="1:3" x14ac:dyDescent="0.3">
      <c r="A6524" s="4">
        <v>43737.750347974536</v>
      </c>
      <c r="B6524">
        <v>2.3615837564328391E-4</v>
      </c>
      <c r="C6524" s="9">
        <f>$E$4*Table154[[#This Row],[Potenza media oraria consumata normalizzata]]</f>
        <v>73.279943962110991</v>
      </c>
    </row>
    <row r="6525" spans="1:3" x14ac:dyDescent="0.3">
      <c r="A6525" s="4">
        <v>43737.792014699073</v>
      </c>
      <c r="B6525">
        <v>1.5594772871783328E-4</v>
      </c>
      <c r="C6525" s="9">
        <f>$E$4*Table154[[#This Row],[Potenza media oraria consumata normalizzata]]</f>
        <v>48.390580221143665</v>
      </c>
    </row>
    <row r="6526" spans="1:3" x14ac:dyDescent="0.3">
      <c r="A6526" s="4">
        <v>43737.83368142361</v>
      </c>
      <c r="B6526">
        <v>1.333965271950864E-4</v>
      </c>
      <c r="C6526" s="9">
        <f>$E$4*Table154[[#This Row],[Potenza media oraria consumata normalizzata]]</f>
        <v>41.392942388635305</v>
      </c>
    </row>
    <row r="6527" spans="1:3" x14ac:dyDescent="0.3">
      <c r="A6527" s="4">
        <v>43737.875348148147</v>
      </c>
      <c r="B6527">
        <v>1.2874299228958158E-4</v>
      </c>
      <c r="C6527" s="9">
        <f>$E$4*Table154[[#This Row],[Potenza media oraria consumata normalizzata]]</f>
        <v>39.948950507457162</v>
      </c>
    </row>
    <row r="6528" spans="1:3" x14ac:dyDescent="0.3">
      <c r="A6528" s="4">
        <v>43737.917014872684</v>
      </c>
      <c r="B6528">
        <v>1.410486597832202E-4</v>
      </c>
      <c r="C6528" s="9">
        <f>$E$4*Table154[[#This Row],[Potenza media oraria consumata normalizzata]]</f>
        <v>43.767399130733232</v>
      </c>
    </row>
    <row r="6529" spans="1:3" x14ac:dyDescent="0.3">
      <c r="A6529" s="4">
        <v>43737.958681597222</v>
      </c>
      <c r="B6529">
        <v>8.8406590550785919E-5</v>
      </c>
      <c r="C6529" s="9">
        <f>$E$4*Table154[[#This Row],[Potenza media oraria consumata normalizzata]]</f>
        <v>27.43256504790887</v>
      </c>
    </row>
    <row r="6530" spans="1:3" x14ac:dyDescent="0.3">
      <c r="A6530" s="4">
        <v>43738.000348321759</v>
      </c>
      <c r="B6530">
        <v>1.031755649186324E-4</v>
      </c>
      <c r="C6530" s="9">
        <f>$E$4*Table154[[#This Row],[Potenza media oraria consumata normalizzata]]</f>
        <v>32.015377794251634</v>
      </c>
    </row>
    <row r="6531" spans="1:3" x14ac:dyDescent="0.3">
      <c r="A6531" s="4">
        <v>43738.042015046296</v>
      </c>
      <c r="B6531">
        <v>8.4503615351229228E-5</v>
      </c>
      <c r="C6531" s="9">
        <f>$E$4*Table154[[#This Row],[Potenza media oraria consumata normalizzata]]</f>
        <v>26.22147184348643</v>
      </c>
    </row>
    <row r="6532" spans="1:3" x14ac:dyDescent="0.3">
      <c r="A6532" s="4">
        <v>43738.083681770833</v>
      </c>
      <c r="B6532">
        <v>1.2150486227195256E-4</v>
      </c>
      <c r="C6532" s="9">
        <f>$E$4*Table154[[#This Row],[Potenza media oraria consumata normalizzata]]</f>
        <v>37.702958762986881</v>
      </c>
    </row>
    <row r="6533" spans="1:3" x14ac:dyDescent="0.3">
      <c r="A6533" s="4">
        <v>43738.12534849537</v>
      </c>
      <c r="B6533">
        <v>9.7512139775068077E-5</v>
      </c>
      <c r="C6533" s="9">
        <f>$E$4*Table154[[#This Row],[Potenza media oraria consumata normalizzata]]</f>
        <v>30.258016972203624</v>
      </c>
    </row>
    <row r="6534" spans="1:3" x14ac:dyDescent="0.3">
      <c r="A6534" s="4">
        <v>43738.167015219908</v>
      </c>
      <c r="B6534">
        <v>1.359231725172593E-4</v>
      </c>
      <c r="C6534" s="9">
        <f>$E$4*Table154[[#This Row],[Potenza media oraria consumata normalizzata]]</f>
        <v>42.17696043210556</v>
      </c>
    </row>
    <row r="6535" spans="1:3" x14ac:dyDescent="0.3">
      <c r="A6535" s="4">
        <v>43738.208681944445</v>
      </c>
      <c r="B6535">
        <v>1.5505147186982538E-4</v>
      </c>
      <c r="C6535" s="9">
        <f>$E$4*Table154[[#This Row],[Potenza media oraria consumata normalizzata]]</f>
        <v>48.112471721206816</v>
      </c>
    </row>
    <row r="6536" spans="1:3" x14ac:dyDescent="0.3">
      <c r="A6536" s="4">
        <v>43738.250348668982</v>
      </c>
      <c r="B6536">
        <v>1.712558346709865E-4</v>
      </c>
      <c r="C6536" s="9">
        <f>$E$4*Table154[[#This Row],[Potenza media oraria consumata normalizzata]]</f>
        <v>53.140685498407109</v>
      </c>
    </row>
    <row r="6537" spans="1:3" x14ac:dyDescent="0.3">
      <c r="A6537" s="4">
        <v>43738.292015393519</v>
      </c>
      <c r="B6537">
        <v>1.6638366616238891E-4</v>
      </c>
      <c r="C6537" s="9">
        <f>$E$4*Table154[[#This Row],[Potenza media oraria consumata normalizzata]]</f>
        <v>51.62885161018928</v>
      </c>
    </row>
    <row r="6538" spans="1:3" x14ac:dyDescent="0.3">
      <c r="A6538" s="4">
        <v>43738.333682118056</v>
      </c>
      <c r="B6538">
        <v>1.5326260241324544E-4</v>
      </c>
      <c r="C6538" s="9">
        <f>$E$4*Table154[[#This Row],[Potenza media oraria consumata normalizzata]]</f>
        <v>47.557385528830061</v>
      </c>
    </row>
    <row r="6539" spans="1:3" x14ac:dyDescent="0.3">
      <c r="A6539" s="4">
        <v>43738.375348842594</v>
      </c>
      <c r="B6539">
        <v>1.6621692915651985E-4</v>
      </c>
      <c r="C6539" s="9">
        <f>$E$4*Table154[[#This Row],[Potenza media oraria consumata normalizzata]]</f>
        <v>51.577113117268112</v>
      </c>
    </row>
    <row r="6540" spans="1:3" x14ac:dyDescent="0.3">
      <c r="A6540" s="4">
        <v>43738.417015567131</v>
      </c>
      <c r="B6540">
        <v>1.6559521603723366E-4</v>
      </c>
      <c r="C6540" s="9">
        <f>$E$4*Table154[[#This Row],[Potenza media oraria consumata normalizzata]]</f>
        <v>51.384195536353609</v>
      </c>
    </row>
    <row r="6541" spans="1:3" x14ac:dyDescent="0.3">
      <c r="A6541" s="4">
        <v>43738.458682291668</v>
      </c>
      <c r="B6541">
        <v>1.8195289455847974E-4</v>
      </c>
      <c r="C6541" s="9">
        <f>$E$4*Table154[[#This Row],[Potenza media oraria consumata normalizzata]]</f>
        <v>56.459983181496263</v>
      </c>
    </row>
    <row r="6542" spans="1:3" x14ac:dyDescent="0.3">
      <c r="A6542" s="4">
        <v>43738.500349016205</v>
      </c>
      <c r="B6542">
        <v>1.9277695704108535E-4</v>
      </c>
      <c r="C6542" s="9">
        <f>$E$4*Table154[[#This Row],[Potenza media oraria consumata normalizzata]]</f>
        <v>59.818689769848781</v>
      </c>
    </row>
    <row r="6543" spans="1:3" x14ac:dyDescent="0.3">
      <c r="A6543" s="4">
        <v>43738.542015740742</v>
      </c>
      <c r="B6543">
        <v>1.4479543203333223E-4</v>
      </c>
      <c r="C6543" s="9">
        <f>$E$4*Table154[[#This Row],[Potenza media oraria consumata normalizzata]]</f>
        <v>44.930022559942991</v>
      </c>
    </row>
    <row r="6544" spans="1:3" x14ac:dyDescent="0.3">
      <c r="A6544" s="4">
        <v>43738.58368246528</v>
      </c>
      <c r="B6544">
        <v>1.5998133866430007E-4</v>
      </c>
      <c r="C6544" s="9">
        <f>$E$4*Table154[[#This Row],[Potenza media oraria consumata normalizzata]]</f>
        <v>49.642209387532311</v>
      </c>
    </row>
    <row r="6545" spans="1:3" x14ac:dyDescent="0.3">
      <c r="A6545" s="4">
        <v>43738.625349189817</v>
      </c>
      <c r="B6545">
        <v>1.3189379493968006E-4</v>
      </c>
      <c r="C6545" s="9">
        <f>$E$4*Table154[[#This Row],[Potenza media oraria consumata normalizzata]]</f>
        <v>40.926644569782724</v>
      </c>
    </row>
    <row r="6546" spans="1:3" x14ac:dyDescent="0.3">
      <c r="A6546" s="4">
        <v>43738.667015914354</v>
      </c>
      <c r="B6546">
        <v>1.5341224317896366E-4</v>
      </c>
      <c r="C6546" s="9">
        <f>$E$4*Table154[[#This Row],[Potenza media oraria consumata normalizzata]]</f>
        <v>47.603819058432421</v>
      </c>
    </row>
    <row r="6547" spans="1:3" x14ac:dyDescent="0.3">
      <c r="A6547" s="4">
        <v>43738.708682638891</v>
      </c>
      <c r="B6547">
        <v>1.910043668032129E-4</v>
      </c>
      <c r="C6547" s="9">
        <f>$E$4*Table154[[#This Row],[Potenza media oraria consumata normalizzata]]</f>
        <v>59.268655019036963</v>
      </c>
    </row>
    <row r="6548" spans="1:3" x14ac:dyDescent="0.3">
      <c r="A6548" s="4">
        <v>43738.750349363429</v>
      </c>
      <c r="B6548">
        <v>2.9791524113600883E-4</v>
      </c>
      <c r="C6548" s="9">
        <f>$E$4*Table154[[#This Row],[Potenza media oraria consumata normalizzata]]</f>
        <v>92.443099324503535</v>
      </c>
    </row>
    <row r="6549" spans="1:3" x14ac:dyDescent="0.3">
      <c r="A6549" s="4">
        <v>43738.792016087966</v>
      </c>
      <c r="B6549">
        <v>1.9421505733064535E-4</v>
      </c>
      <c r="C6549" s="9">
        <f>$E$4*Table154[[#This Row],[Potenza media oraria consumata normalizzata]]</f>
        <v>60.264932289699253</v>
      </c>
    </row>
    <row r="6550" spans="1:3" x14ac:dyDescent="0.3">
      <c r="A6550" s="4">
        <v>43738.833682812503</v>
      </c>
      <c r="B6550">
        <v>1.5788885634845229E-4</v>
      </c>
      <c r="C6550" s="9">
        <f>$E$4*Table154[[#This Row],[Potenza media oraria consumata normalizzata]]</f>
        <v>48.992912124924743</v>
      </c>
    </row>
    <row r="6551" spans="1:3" x14ac:dyDescent="0.3">
      <c r="A6551" s="4">
        <v>43738.87534953704</v>
      </c>
      <c r="B6551">
        <v>1.2077259255068892E-4</v>
      </c>
      <c r="C6551" s="9">
        <f>$E$4*Table154[[#This Row],[Potenza media oraria consumata normalizzata]]</f>
        <v>37.475735468478774</v>
      </c>
    </row>
    <row r="6552" spans="1:3" x14ac:dyDescent="0.3">
      <c r="A6552" s="4">
        <v>43738.917016261577</v>
      </c>
      <c r="B6552">
        <v>1.2557870867418332E-4</v>
      </c>
      <c r="C6552" s="9">
        <f>$E$4*Table154[[#This Row],[Potenza media oraria consumata normalizzata]]</f>
        <v>38.967073301599086</v>
      </c>
    </row>
    <row r="6553" spans="1:3" x14ac:dyDescent="0.3">
      <c r="A6553" s="4">
        <v>43738.958682986115</v>
      </c>
      <c r="B6553">
        <v>1.3547209220386814E-4</v>
      </c>
      <c r="C6553" s="9">
        <f>$E$4*Table154[[#This Row],[Potenza media oraria consumata normalizzata]]</f>
        <v>42.036990210860282</v>
      </c>
    </row>
    <row r="6554" spans="1:3" x14ac:dyDescent="0.3">
      <c r="A6554" s="4">
        <v>43739.000349710652</v>
      </c>
      <c r="B6554">
        <v>9.3047583612845E-5</v>
      </c>
      <c r="C6554" s="9">
        <f>$E$4*Table154[[#This Row],[Potenza media oraria consumata normalizzata]]</f>
        <v>28.872665195065803</v>
      </c>
    </row>
    <row r="6555" spans="1:3" x14ac:dyDescent="0.3">
      <c r="A6555" s="4">
        <v>43739.042016435182</v>
      </c>
      <c r="B6555">
        <v>8.4757609614911775E-5</v>
      </c>
      <c r="C6555" s="9">
        <f>$E$4*Table154[[#This Row],[Potenza media oraria consumata normalizzata]]</f>
        <v>26.300286263507125</v>
      </c>
    </row>
    <row r="6556" spans="1:3" x14ac:dyDescent="0.3">
      <c r="A6556" s="4">
        <v>43739.083683159719</v>
      </c>
      <c r="B6556">
        <v>8.4344729052558738E-5</v>
      </c>
      <c r="C6556" s="9">
        <f>$E$4*Table154[[#This Row],[Potenza media oraria consumata normalizzata]]</f>
        <v>26.172169425008978</v>
      </c>
    </row>
    <row r="6557" spans="1:3" x14ac:dyDescent="0.3">
      <c r="A6557" s="4">
        <v>43739.125349884256</v>
      </c>
      <c r="B6557">
        <v>8.1840877556059371E-5</v>
      </c>
      <c r="C6557" s="9">
        <f>$E$4*Table154[[#This Row],[Potenza media oraria consumata normalizzata]]</f>
        <v>25.395224305645222</v>
      </c>
    </row>
    <row r="6558" spans="1:3" x14ac:dyDescent="0.3">
      <c r="A6558" s="4">
        <v>43739.167016608793</v>
      </c>
      <c r="B6558">
        <v>9.181445231319532E-5</v>
      </c>
      <c r="C6558" s="9">
        <f>$E$4*Table154[[#This Row],[Potenza media oraria consumata normalizzata]]</f>
        <v>28.490024552784508</v>
      </c>
    </row>
    <row r="6559" spans="1:3" x14ac:dyDescent="0.3">
      <c r="A6559" s="4">
        <v>43739.208683333331</v>
      </c>
      <c r="B6559">
        <v>1.0343691024314186E-4</v>
      </c>
      <c r="C6559" s="9">
        <f>$E$4*Table154[[#This Row],[Potenza media oraria consumata normalizzata]]</f>
        <v>32.09647324844692</v>
      </c>
    </row>
    <row r="6560" spans="1:3" x14ac:dyDescent="0.3">
      <c r="A6560" s="4">
        <v>43739.250350057868</v>
      </c>
      <c r="B6560">
        <v>1.0749558306312872E-4</v>
      </c>
      <c r="C6560" s="9">
        <f>$E$4*Table154[[#This Row],[Potenza media oraria consumata normalizzata]]</f>
        <v>33.35587942448884</v>
      </c>
    </row>
    <row r="6561" spans="1:3" x14ac:dyDescent="0.3">
      <c r="A6561" s="4">
        <v>43739.292016782405</v>
      </c>
      <c r="B6561">
        <v>1.1766986747033348E-4</v>
      </c>
      <c r="C6561" s="9">
        <f>$E$4*Table154[[#This Row],[Potenza media oraria consumata normalizzata]]</f>
        <v>36.512959876044476</v>
      </c>
    </row>
    <row r="6562" spans="1:3" x14ac:dyDescent="0.3">
      <c r="A6562" s="4">
        <v>43739.333683506942</v>
      </c>
      <c r="B6562">
        <v>1.0432346727555604E-4</v>
      </c>
      <c r="C6562" s="9">
        <f>$E$4*Table154[[#This Row],[Potenza media oraria consumata normalizzata]]</f>
        <v>32.371571895605037</v>
      </c>
    </row>
    <row r="6563" spans="1:3" x14ac:dyDescent="0.3">
      <c r="A6563" s="4">
        <v>43739.375350231479</v>
      </c>
      <c r="B6563">
        <v>1.0343584222976389E-4</v>
      </c>
      <c r="C6563" s="9">
        <f>$E$4*Table154[[#This Row],[Potenza media oraria consumata normalizzata]]</f>
        <v>32.096141843895737</v>
      </c>
    </row>
    <row r="6564" spans="1:3" x14ac:dyDescent="0.3">
      <c r="A6564" s="4">
        <v>43739.417016956017</v>
      </c>
      <c r="B6564">
        <v>1.007744862106761E-4</v>
      </c>
      <c r="C6564" s="9">
        <f>$E$4*Table154[[#This Row],[Potenza media oraria consumata normalizzata]]</f>
        <v>31.270323071172793</v>
      </c>
    </row>
    <row r="6565" spans="1:3" x14ac:dyDescent="0.3">
      <c r="A6565" s="4">
        <v>43739.458683680554</v>
      </c>
      <c r="B6565">
        <v>1.1405262397283988E-4</v>
      </c>
      <c r="C6565" s="9">
        <f>$E$4*Table154[[#This Row],[Potenza media oraria consumata normalizzata]]</f>
        <v>35.390529218772215</v>
      </c>
    </row>
    <row r="6566" spans="1:3" x14ac:dyDescent="0.3">
      <c r="A6566" s="4">
        <v>43739.500350405091</v>
      </c>
      <c r="B6566">
        <v>1.1257027505501133E-4</v>
      </c>
      <c r="C6566" s="9">
        <f>$E$4*Table154[[#This Row],[Potenza media oraria consumata normalizzata]]</f>
        <v>34.930556349570018</v>
      </c>
    </row>
    <row r="6567" spans="1:3" x14ac:dyDescent="0.3">
      <c r="A6567" s="4">
        <v>43739.542017129628</v>
      </c>
      <c r="B6567">
        <v>1.2190898250031372E-4</v>
      </c>
      <c r="C6567" s="9">
        <f>$E$4*Table154[[#This Row],[Potenza media oraria consumata normalizzata]]</f>
        <v>37.828357269847345</v>
      </c>
    </row>
    <row r="6568" spans="1:3" x14ac:dyDescent="0.3">
      <c r="A6568" s="4">
        <v>43739.583683854165</v>
      </c>
      <c r="B6568">
        <v>1.2649716084288672E-4</v>
      </c>
      <c r="C6568" s="9">
        <f>$E$4*Table154[[#This Row],[Potenza media oraria consumata normalizzata]]</f>
        <v>39.252069009547746</v>
      </c>
    </row>
    <row r="6569" spans="1:3" x14ac:dyDescent="0.3">
      <c r="A6569" s="4">
        <v>43739.625350578703</v>
      </c>
      <c r="B6569">
        <v>1.0104604931111465E-4</v>
      </c>
      <c r="C6569" s="9">
        <f>$E$4*Table154[[#This Row],[Potenza media oraria consumata normalizzata]]</f>
        <v>31.354589101238876</v>
      </c>
    </row>
    <row r="6570" spans="1:3" x14ac:dyDescent="0.3">
      <c r="A6570" s="4">
        <v>43739.66701730324</v>
      </c>
      <c r="B6570">
        <v>1.0394106293514898E-4</v>
      </c>
      <c r="C6570" s="9">
        <f>$E$4*Table154[[#This Row],[Potenza media oraria consumata normalizzata]]</f>
        <v>32.252911828776732</v>
      </c>
    </row>
    <row r="6571" spans="1:3" x14ac:dyDescent="0.3">
      <c r="A6571" s="4">
        <v>43739.708684027777</v>
      </c>
      <c r="B6571">
        <v>1.1979525762385752E-4</v>
      </c>
      <c r="C6571" s="9">
        <f>$E$4*Table154[[#This Row],[Potenza media oraria consumata normalizzata]]</f>
        <v>37.172468440682991</v>
      </c>
    </row>
    <row r="6572" spans="1:3" x14ac:dyDescent="0.3">
      <c r="A6572" s="4">
        <v>43739.750350752314</v>
      </c>
      <c r="B6572">
        <v>1.3252674997944286E-4</v>
      </c>
      <c r="C6572" s="9">
        <f>$E$4*Table154[[#This Row],[Potenza media oraria consumata normalizzata]]</f>
        <v>41.12305051862112</v>
      </c>
    </row>
    <row r="6573" spans="1:3" x14ac:dyDescent="0.3">
      <c r="A6573" s="4">
        <v>43739.792017476851</v>
      </c>
      <c r="B6573">
        <v>1.3962471828096271E-4</v>
      </c>
      <c r="C6573" s="9">
        <f>$E$4*Table154[[#This Row],[Potenza media oraria consumata normalizzata]]</f>
        <v>43.32555008258273</v>
      </c>
    </row>
    <row r="6574" spans="1:3" x14ac:dyDescent="0.3">
      <c r="A6574" s="4">
        <v>43739.833684201389</v>
      </c>
      <c r="B6574">
        <v>1.5239595107124055E-4</v>
      </c>
      <c r="C6574" s="9">
        <f>$E$4*Table154[[#This Row],[Potenza media oraria consumata normalizzata]]</f>
        <v>47.288463617405945</v>
      </c>
    </row>
    <row r="6575" spans="1:3" x14ac:dyDescent="0.3">
      <c r="A6575" s="4">
        <v>43739.875350925926</v>
      </c>
      <c r="B6575">
        <v>1.1793592526464236E-4</v>
      </c>
      <c r="C6575" s="9">
        <f>$E$4*Table154[[#This Row],[Potenza media oraria consumata normalizzata]]</f>
        <v>36.595517609618526</v>
      </c>
    </row>
    <row r="6576" spans="1:3" x14ac:dyDescent="0.3">
      <c r="A6576" s="4">
        <v>43739.917017650463</v>
      </c>
      <c r="B6576">
        <v>8.7294095184395625E-5</v>
      </c>
      <c r="C6576" s="9">
        <f>$E$4*Table154[[#This Row],[Potenza media oraria consumata normalizzata]]</f>
        <v>27.087357735717962</v>
      </c>
    </row>
    <row r="6577" spans="1:3" x14ac:dyDescent="0.3">
      <c r="A6577" s="4">
        <v>43739.958684375</v>
      </c>
      <c r="B6577">
        <v>8.4170983291609935E-5</v>
      </c>
      <c r="C6577" s="9">
        <f>$E$4*Table154[[#This Row],[Potenza media oraria consumata normalizzata]]</f>
        <v>26.118256115386561</v>
      </c>
    </row>
    <row r="6578" spans="1:3" x14ac:dyDescent="0.3">
      <c r="A6578" s="4">
        <v>43740.000351099538</v>
      </c>
      <c r="B6578">
        <v>9.2353332124924583E-5</v>
      </c>
      <c r="C6578" s="9">
        <f>$E$4*Table154[[#This Row],[Potenza media oraria consumata normalizzata]]</f>
        <v>28.657238958364097</v>
      </c>
    </row>
    <row r="6579" spans="1:3" x14ac:dyDescent="0.3">
      <c r="A6579" s="4">
        <v>43740.042017824075</v>
      </c>
      <c r="B6579">
        <v>7.9325340309736801E-5</v>
      </c>
      <c r="C6579" s="9">
        <f>$E$4*Table154[[#This Row],[Potenza media oraria consumata normalizzata]]</f>
        <v>24.614653098111329</v>
      </c>
    </row>
    <row r="6580" spans="1:3" x14ac:dyDescent="0.3">
      <c r="A6580" s="4">
        <v>43740.083684548612</v>
      </c>
      <c r="B6580">
        <v>8.0508348079128775E-5</v>
      </c>
      <c r="C6580" s="9">
        <f>$E$4*Table154[[#This Row],[Potenza media oraria consumata normalizzata]]</f>
        <v>24.981740408953659</v>
      </c>
    </row>
    <row r="6581" spans="1:3" x14ac:dyDescent="0.3">
      <c r="A6581" s="4">
        <v>43740.125351273149</v>
      </c>
      <c r="B6581">
        <v>8.842272000194633E-5</v>
      </c>
      <c r="C6581" s="9">
        <f>$E$4*Table154[[#This Row],[Potenza media oraria consumata normalizzata]]</f>
        <v>27.437570016603946</v>
      </c>
    </row>
    <row r="6582" spans="1:3" x14ac:dyDescent="0.3">
      <c r="A6582" s="4">
        <v>43740.167017997686</v>
      </c>
      <c r="B6582">
        <v>8.771710505570101E-5</v>
      </c>
      <c r="C6582" s="9">
        <f>$E$4*Table154[[#This Row],[Potenza media oraria consumata normalizzata]]</f>
        <v>27.218617698784023</v>
      </c>
    </row>
    <row r="6583" spans="1:3" x14ac:dyDescent="0.3">
      <c r="A6583" s="4">
        <v>43740.208684722224</v>
      </c>
      <c r="B6583">
        <v>1.1243304887051943E-4</v>
      </c>
      <c r="C6583" s="9">
        <f>$E$4*Table154[[#This Row],[Potenza media oraria consumata normalizzata]]</f>
        <v>34.88797506452218</v>
      </c>
    </row>
    <row r="6584" spans="1:3" x14ac:dyDescent="0.3">
      <c r="A6584" s="4">
        <v>43740.250351446761</v>
      </c>
      <c r="B6584">
        <v>1.3847784363895562E-4</v>
      </c>
      <c r="C6584" s="9">
        <f>$E$4*Table154[[#This Row],[Potenza media oraria consumata normalizzata]]</f>
        <v>42.969674881167926</v>
      </c>
    </row>
    <row r="6585" spans="1:3" x14ac:dyDescent="0.3">
      <c r="A6585" s="4">
        <v>43740.292018171298</v>
      </c>
      <c r="B6585">
        <v>1.1428222634926237E-4</v>
      </c>
      <c r="C6585" s="9">
        <f>$E$4*Table154[[#This Row],[Potenza media oraria consumata normalizzata]]</f>
        <v>35.461774836176112</v>
      </c>
    </row>
    <row r="6586" spans="1:3" x14ac:dyDescent="0.3">
      <c r="A6586" s="4">
        <v>43740.333684895835</v>
      </c>
      <c r="B6586">
        <v>1.005778154145417E-4</v>
      </c>
      <c r="C6586" s="9">
        <f>$E$4*Table154[[#This Row],[Potenza media oraria consumata normalizzata]]</f>
        <v>31.20929612313229</v>
      </c>
    </row>
    <row r="6587" spans="1:3" x14ac:dyDescent="0.3">
      <c r="A6587" s="4">
        <v>43740.375351620372</v>
      </c>
      <c r="B6587">
        <v>1.09961178172819E-4</v>
      </c>
      <c r="C6587" s="9">
        <f>$E$4*Table154[[#This Row],[Potenza media oraria consumata normalizzata]]</f>
        <v>34.120953587025738</v>
      </c>
    </row>
    <row r="6588" spans="1:3" x14ac:dyDescent="0.3">
      <c r="A6588" s="4">
        <v>43740.41701834491</v>
      </c>
      <c r="B6588">
        <v>7.6841846684139038E-5</v>
      </c>
      <c r="C6588" s="9">
        <f>$E$4*Table154[[#This Row],[Potenza media oraria consumata normalizzata]]</f>
        <v>23.844025026088342</v>
      </c>
    </row>
    <row r="6589" spans="1:3" x14ac:dyDescent="0.3">
      <c r="A6589" s="4">
        <v>43740.458685069447</v>
      </c>
      <c r="B6589">
        <v>8.1900060217639277E-5</v>
      </c>
      <c r="C6589" s="9">
        <f>$E$4*Table154[[#This Row],[Potenza media oraria consumata normalizzata]]</f>
        <v>25.413588685533469</v>
      </c>
    </row>
    <row r="6590" spans="1:3" x14ac:dyDescent="0.3">
      <c r="A6590" s="4">
        <v>43740.500351793984</v>
      </c>
      <c r="B6590">
        <v>1.1031701343668827E-4</v>
      </c>
      <c r="C6590" s="9">
        <f>$E$4*Table154[[#This Row],[Potenza media oraria consumata normalizzata]]</f>
        <v>34.231369269404368</v>
      </c>
    </row>
    <row r="6591" spans="1:3" x14ac:dyDescent="0.3">
      <c r="A6591" s="4">
        <v>43740.542018518521</v>
      </c>
      <c r="B6591">
        <v>1.3444743991276192E-4</v>
      </c>
      <c r="C6591" s="9">
        <f>$E$4*Table154[[#This Row],[Potenza media oraria consumata normalizzata]]</f>
        <v>41.719040604930022</v>
      </c>
    </row>
    <row r="6592" spans="1:3" x14ac:dyDescent="0.3">
      <c r="A6592" s="4">
        <v>43740.583685243058</v>
      </c>
      <c r="B6592">
        <v>1.0084253384485026E-4</v>
      </c>
      <c r="C6592" s="9">
        <f>$E$4*Table154[[#This Row],[Potenza media oraria consumata normalizzata]]</f>
        <v>31.291438252057038</v>
      </c>
    </row>
    <row r="6593" spans="1:3" x14ac:dyDescent="0.3">
      <c r="A6593" s="4">
        <v>43740.625351967596</v>
      </c>
      <c r="B6593">
        <v>9.0387595006191141E-5</v>
      </c>
      <c r="C6593" s="9">
        <f>$E$4*Table154[[#This Row],[Potenza media oraria consumata normalizzata]]</f>
        <v>28.047270730421111</v>
      </c>
    </row>
    <row r="6594" spans="1:3" x14ac:dyDescent="0.3">
      <c r="A6594" s="4">
        <v>43740.667018692133</v>
      </c>
      <c r="B6594">
        <v>1.0931633329253971E-4</v>
      </c>
      <c r="C6594" s="9">
        <f>$E$4*Table154[[#This Row],[Potenza media oraria consumata normalizzata]]</f>
        <v>33.920858220675072</v>
      </c>
    </row>
    <row r="6595" spans="1:3" x14ac:dyDescent="0.3">
      <c r="A6595" s="4">
        <v>43740.70868541667</v>
      </c>
      <c r="B6595">
        <v>1.1954098123923969E-4</v>
      </c>
      <c r="C6595" s="9">
        <f>$E$4*Table154[[#This Row],[Potenza media oraria consumata normalizzata]]</f>
        <v>37.093566478536076</v>
      </c>
    </row>
    <row r="6596" spans="1:3" x14ac:dyDescent="0.3">
      <c r="A6596" s="4">
        <v>43740.750352141207</v>
      </c>
      <c r="B6596">
        <v>1.4409377516357786E-4</v>
      </c>
      <c r="C6596" s="9">
        <f>$E$4*Table154[[#This Row],[Potenza media oraria consumata normalizzata]]</f>
        <v>44.712298433258212</v>
      </c>
    </row>
    <row r="6597" spans="1:3" x14ac:dyDescent="0.3">
      <c r="A6597" s="4">
        <v>43740.792018865737</v>
      </c>
      <c r="B6597">
        <v>1.4876459062383702E-4</v>
      </c>
      <c r="C6597" s="9">
        <f>$E$4*Table154[[#This Row],[Potenza media oraria consumata normalizzata]]</f>
        <v>46.161652470576627</v>
      </c>
    </row>
    <row r="6598" spans="1:3" x14ac:dyDescent="0.3">
      <c r="A6598" s="4">
        <v>43740.833685590274</v>
      </c>
      <c r="B6598">
        <v>1.0245751099108022E-4</v>
      </c>
      <c r="C6598" s="9">
        <f>$E$4*Table154[[#This Row],[Potenza media oraria consumata normalizzata]]</f>
        <v>31.79256566053219</v>
      </c>
    </row>
    <row r="6599" spans="1:3" x14ac:dyDescent="0.3">
      <c r="A6599" s="4">
        <v>43740.875352314812</v>
      </c>
      <c r="B6599">
        <v>9.9353934263490717E-5</v>
      </c>
      <c r="C6599" s="9">
        <f>$E$4*Table154[[#This Row],[Potenza media oraria consumata normalizzata]]</f>
        <v>30.829525801961168</v>
      </c>
    </row>
    <row r="6600" spans="1:3" x14ac:dyDescent="0.3">
      <c r="A6600" s="4">
        <v>43740.917019039349</v>
      </c>
      <c r="B6600">
        <v>8.5935577601508164E-5</v>
      </c>
      <c r="C6600" s="9">
        <f>$E$4*Table154[[#This Row],[Potenza media oraria consumata normalizzata]]</f>
        <v>26.665809729747984</v>
      </c>
    </row>
    <row r="6601" spans="1:3" x14ac:dyDescent="0.3">
      <c r="A6601" s="4">
        <v>43740.958685763886</v>
      </c>
      <c r="B6601">
        <v>9.7200901712379018E-5</v>
      </c>
      <c r="C6601" s="9">
        <f>$E$4*Table154[[#This Row],[Potenza media oraria consumata normalizzata]]</f>
        <v>30.161439801351211</v>
      </c>
    </row>
    <row r="6602" spans="1:3" x14ac:dyDescent="0.3">
      <c r="A6602" s="4">
        <v>43741.000352488423</v>
      </c>
      <c r="B6602">
        <v>8.0559864252786442E-5</v>
      </c>
      <c r="C6602" s="9">
        <f>$E$4*Table154[[#This Row],[Potenza media oraria consumata normalizzata]]</f>
        <v>24.997725877639631</v>
      </c>
    </row>
    <row r="6603" spans="1:3" x14ac:dyDescent="0.3">
      <c r="A6603" s="4">
        <v>43741.04201921296</v>
      </c>
      <c r="B6603">
        <v>7.8343224543716227E-5</v>
      </c>
      <c r="C6603" s="9">
        <f>$E$4*Table154[[#This Row],[Potenza media oraria consumata normalizzata]]</f>
        <v>24.309902575915146</v>
      </c>
    </row>
    <row r="6604" spans="1:3" x14ac:dyDescent="0.3">
      <c r="A6604" s="4">
        <v>43741.083685937498</v>
      </c>
      <c r="B6604">
        <v>6.4896632377153528E-5</v>
      </c>
      <c r="C6604" s="9">
        <f>$E$4*Table154[[#This Row],[Potenza media oraria consumata normalizzata]]</f>
        <v>20.137425026630741</v>
      </c>
    </row>
    <row r="6605" spans="1:3" x14ac:dyDescent="0.3">
      <c r="A6605" s="4">
        <v>43741.125352662035</v>
      </c>
      <c r="B6605">
        <v>8.2765924505214867E-5</v>
      </c>
      <c r="C6605" s="9">
        <f>$E$4*Table154[[#This Row],[Potenza media oraria consumata normalizzata]]</f>
        <v>25.682266373968172</v>
      </c>
    </row>
    <row r="6606" spans="1:3" x14ac:dyDescent="0.3">
      <c r="A6606" s="4">
        <v>43741.167019386572</v>
      </c>
      <c r="B6606">
        <v>1.0983308159488798E-4</v>
      </c>
      <c r="C6606" s="9">
        <f>$E$4*Table154[[#This Row],[Potenza media oraria consumata normalizzata]]</f>
        <v>34.081205218893743</v>
      </c>
    </row>
    <row r="6607" spans="1:3" x14ac:dyDescent="0.3">
      <c r="A6607" s="4">
        <v>43741.208686111109</v>
      </c>
      <c r="B6607">
        <v>7.9739781857042979E-5</v>
      </c>
      <c r="C6607" s="9">
        <f>$E$4*Table154[[#This Row],[Potenza media oraria consumata normalizzata]]</f>
        <v>24.743254310240438</v>
      </c>
    </row>
    <row r="6608" spans="1:3" x14ac:dyDescent="0.3">
      <c r="A6608" s="4">
        <v>43741.250352835646</v>
      </c>
      <c r="B6608">
        <v>9.3707439229856143E-5</v>
      </c>
      <c r="C6608" s="9">
        <f>$E$4*Table154[[#This Row],[Potenza media oraria consumata normalizzata]]</f>
        <v>29.077418393024359</v>
      </c>
    </row>
    <row r="6609" spans="1:3" x14ac:dyDescent="0.3">
      <c r="A6609" s="4">
        <v>43741.292019560184</v>
      </c>
      <c r="B6609">
        <v>9.2724723797963976E-5</v>
      </c>
      <c r="C6609" s="9">
        <f>$E$4*Table154[[#This Row],[Potenza media oraria consumata normalizzata]]</f>
        <v>28.77248179450822</v>
      </c>
    </row>
    <row r="6610" spans="1:3" x14ac:dyDescent="0.3">
      <c r="A6610" s="4">
        <v>43741.333686284721</v>
      </c>
      <c r="B6610">
        <v>6.4463154882712866E-5</v>
      </c>
      <c r="C6610" s="9">
        <f>$E$4*Table154[[#This Row],[Potenza media oraria consumata normalizzata]]</f>
        <v>20.002916960105804</v>
      </c>
    </row>
    <row r="6611" spans="1:3" x14ac:dyDescent="0.3">
      <c r="A6611" s="4">
        <v>43741.375353009258</v>
      </c>
      <c r="B6611">
        <v>1.0010484022990773E-4</v>
      </c>
      <c r="C6611" s="9">
        <f>$E$4*Table154[[#This Row],[Potenza media oraria consumata normalizzata]]</f>
        <v>31.062531923340369</v>
      </c>
    </row>
    <row r="6612" spans="1:3" x14ac:dyDescent="0.3">
      <c r="A6612" s="4">
        <v>43741.417019733795</v>
      </c>
      <c r="B6612">
        <v>8.227568203711142E-5</v>
      </c>
      <c r="C6612" s="9">
        <f>$E$4*Table154[[#This Row],[Potenza media oraria consumata normalizzata]]</f>
        <v>25.530144136115673</v>
      </c>
    </row>
    <row r="6613" spans="1:3" x14ac:dyDescent="0.3">
      <c r="A6613" s="4">
        <v>43741.458686458333</v>
      </c>
      <c r="B6613">
        <v>9.1500729580433043E-5</v>
      </c>
      <c r="C6613" s="9">
        <f>$E$4*Table154[[#This Row],[Potenza media oraria consumata normalizzata]]</f>
        <v>28.392676388808372</v>
      </c>
    </row>
    <row r="6614" spans="1:3" x14ac:dyDescent="0.3">
      <c r="A6614" s="4">
        <v>43741.50035318287</v>
      </c>
      <c r="B6614">
        <v>7.9899252348880577E-5</v>
      </c>
      <c r="C6614" s="9">
        <f>$E$4*Table154[[#This Row],[Potenza media oraria consumata normalizzata]]</f>
        <v>24.792738003857643</v>
      </c>
    </row>
    <row r="6615" spans="1:3" x14ac:dyDescent="0.3">
      <c r="A6615" s="4">
        <v>43741.542019907407</v>
      </c>
      <c r="B6615">
        <v>1.1576606070108828E-4</v>
      </c>
      <c r="C6615" s="9">
        <f>$E$4*Table154[[#This Row],[Potenza media oraria consumata normalizzata]]</f>
        <v>35.922208635547697</v>
      </c>
    </row>
    <row r="6616" spans="1:3" x14ac:dyDescent="0.3">
      <c r="A6616" s="4">
        <v>43741.583686631944</v>
      </c>
      <c r="B6616">
        <v>7.3204805996849692E-5</v>
      </c>
      <c r="C6616" s="9">
        <f>$E$4*Table154[[#This Row],[Potenza media oraria consumata normalizzata]]</f>
        <v>22.715451300822458</v>
      </c>
    </row>
    <row r="6617" spans="1:3" x14ac:dyDescent="0.3">
      <c r="A6617" s="4">
        <v>43741.625353356481</v>
      </c>
      <c r="B6617">
        <v>9.6063392575250389E-5</v>
      </c>
      <c r="C6617" s="9">
        <f>$E$4*Table154[[#This Row],[Potenza media oraria consumata normalizzata]]</f>
        <v>29.808470716100196</v>
      </c>
    </row>
    <row r="6618" spans="1:3" x14ac:dyDescent="0.3">
      <c r="A6618" s="4">
        <v>43741.667020081019</v>
      </c>
      <c r="B6618">
        <v>9.8502999228719895E-5</v>
      </c>
      <c r="C6618" s="9">
        <f>$E$4*Table154[[#This Row],[Potenza media oraria consumata normalizzata]]</f>
        <v>30.565480660671785</v>
      </c>
    </row>
    <row r="6619" spans="1:3" x14ac:dyDescent="0.3">
      <c r="A6619" s="4">
        <v>43741.708686805556</v>
      </c>
      <c r="B6619">
        <v>9.6591110044478356E-5</v>
      </c>
      <c r="C6619" s="9">
        <f>$E$4*Table154[[#This Row],[Potenza media oraria consumata normalizzata]]</f>
        <v>29.972221446801633</v>
      </c>
    </row>
    <row r="6620" spans="1:3" x14ac:dyDescent="0.3">
      <c r="A6620" s="4">
        <v>43741.750353530093</v>
      </c>
      <c r="B6620">
        <v>1.5189396451530091E-4</v>
      </c>
      <c r="C6620" s="9">
        <f>$E$4*Table154[[#This Row],[Potenza media oraria consumata normalizzata]]</f>
        <v>47.132697189097875</v>
      </c>
    </row>
    <row r="6621" spans="1:3" x14ac:dyDescent="0.3">
      <c r="A6621" s="4">
        <v>43741.79202025463</v>
      </c>
      <c r="B6621">
        <v>1.2374268106369536E-4</v>
      </c>
      <c r="C6621" s="9">
        <f>$E$4*Table154[[#This Row],[Potenza media oraria consumata normalizzata]]</f>
        <v>38.397353934064668</v>
      </c>
    </row>
    <row r="6622" spans="1:3" x14ac:dyDescent="0.3">
      <c r="A6622" s="4">
        <v>43741.833686979167</v>
      </c>
      <c r="B6622">
        <v>1.0547512679022001E-4</v>
      </c>
      <c r="C6622" s="9">
        <f>$E$4*Table154[[#This Row],[Potenza media oraria consumata normalizzata]]</f>
        <v>32.72893184300527</v>
      </c>
    </row>
    <row r="6623" spans="1:3" x14ac:dyDescent="0.3">
      <c r="A6623" s="4">
        <v>43741.875353703705</v>
      </c>
      <c r="B6623">
        <v>8.4705407243790539E-5</v>
      </c>
      <c r="C6623" s="9">
        <f>$E$4*Table154[[#This Row],[Potenza media oraria consumata normalizzata]]</f>
        <v>26.284087867748205</v>
      </c>
    </row>
    <row r="6624" spans="1:3" x14ac:dyDescent="0.3">
      <c r="A6624" s="4">
        <v>43741.917020428242</v>
      </c>
      <c r="B6624">
        <v>1.0174075202860311E-4</v>
      </c>
      <c r="C6624" s="9">
        <f>$E$4*Table154[[#This Row],[Potenza media oraria consumata normalizzata]]</f>
        <v>31.570155354475546</v>
      </c>
    </row>
    <row r="6625" spans="1:3" x14ac:dyDescent="0.3">
      <c r="A6625" s="4">
        <v>43741.958687152779</v>
      </c>
      <c r="B6625">
        <v>8.3678952400051247E-5</v>
      </c>
      <c r="C6625" s="9">
        <f>$E$4*Table154[[#This Row],[Potenza media oraria consumata normalizzata]]</f>
        <v>25.965578929735901</v>
      </c>
    </row>
    <row r="6626" spans="1:3" x14ac:dyDescent="0.3">
      <c r="A6626" s="4">
        <v>43742.000353877316</v>
      </c>
      <c r="B6626">
        <v>7.9710883986289246E-5</v>
      </c>
      <c r="C6626" s="9">
        <f>$E$4*Table154[[#This Row],[Potenza media oraria consumata normalizzata]]</f>
        <v>24.734287300945553</v>
      </c>
    </row>
    <row r="6627" spans="1:3" x14ac:dyDescent="0.3">
      <c r="A6627" s="4">
        <v>43742.042020601853</v>
      </c>
      <c r="B6627">
        <v>7.1181913548388611E-5</v>
      </c>
      <c r="C6627" s="9">
        <f>$E$4*Table154[[#This Row],[Potenza media oraria consumata normalizzata]]</f>
        <v>22.087747774064987</v>
      </c>
    </row>
    <row r="6628" spans="1:3" x14ac:dyDescent="0.3">
      <c r="A6628" s="4">
        <v>43742.083687326391</v>
      </c>
      <c r="B6628">
        <v>9.7833446870640233E-5</v>
      </c>
      <c r="C6628" s="9">
        <f>$E$4*Table154[[#This Row],[Potenza media oraria consumata normalizzata]]</f>
        <v>30.357718563959665</v>
      </c>
    </row>
    <row r="6629" spans="1:3" x14ac:dyDescent="0.3">
      <c r="A6629" s="4">
        <v>43742.125354050928</v>
      </c>
      <c r="B6629">
        <v>8.3532461348200445E-5</v>
      </c>
      <c r="C6629" s="9">
        <f>$E$4*Table154[[#This Row],[Potenza media oraria consumata normalizzata]]</f>
        <v>25.920122756346597</v>
      </c>
    </row>
    <row r="6630" spans="1:3" x14ac:dyDescent="0.3">
      <c r="A6630" s="4">
        <v>43742.167020775465</v>
      </c>
      <c r="B6630">
        <v>1.0019690509986601E-4</v>
      </c>
      <c r="C6630" s="9">
        <f>$E$4*Table154[[#This Row],[Potenza media oraria consumata normalizzata]]</f>
        <v>31.091099652488424</v>
      </c>
    </row>
    <row r="6631" spans="1:3" x14ac:dyDescent="0.3">
      <c r="A6631" s="4">
        <v>43742.208687500002</v>
      </c>
      <c r="B6631">
        <v>1.108644715773036E-4</v>
      </c>
      <c r="C6631" s="9">
        <f>$E$4*Table154[[#This Row],[Potenza media oraria consumata normalizzata]]</f>
        <v>34.401245530437308</v>
      </c>
    </row>
    <row r="6632" spans="1:3" x14ac:dyDescent="0.3">
      <c r="A6632" s="4">
        <v>43742.250354224539</v>
      </c>
      <c r="B6632">
        <v>1.2347365277720878E-4</v>
      </c>
      <c r="C6632" s="9">
        <f>$E$4*Table154[[#This Row],[Potenza media oraria consumata normalizzata]]</f>
        <v>38.313874456767884</v>
      </c>
    </row>
    <row r="6633" spans="1:3" x14ac:dyDescent="0.3">
      <c r="A6633" s="4">
        <v>43742.292020949077</v>
      </c>
      <c r="B6633">
        <v>1.1166139974725124E-4</v>
      </c>
      <c r="C6633" s="9">
        <f>$E$4*Table154[[#This Row],[Potenza media oraria consumata normalizzata]]</f>
        <v>34.648532341572057</v>
      </c>
    </row>
    <row r="6634" spans="1:3" x14ac:dyDescent="0.3">
      <c r="A6634" s="4">
        <v>43742.333687673614</v>
      </c>
      <c r="B6634">
        <v>8.6339789007277984E-5</v>
      </c>
      <c r="C6634" s="9">
        <f>$E$4*Table154[[#This Row],[Potenza media oraria consumata normalizzata]]</f>
        <v>26.791236528958358</v>
      </c>
    </row>
    <row r="6635" spans="1:3" x14ac:dyDescent="0.3">
      <c r="A6635" s="4">
        <v>43742.375354398151</v>
      </c>
      <c r="B6635">
        <v>8.8056711368406535E-5</v>
      </c>
      <c r="C6635" s="9">
        <f>$E$4*Table154[[#This Row],[Potenza media oraria consumata normalizzata]]</f>
        <v>27.323997537616549</v>
      </c>
    </row>
    <row r="6636" spans="1:3" x14ac:dyDescent="0.3">
      <c r="A6636" s="4">
        <v>43742.417021122688</v>
      </c>
      <c r="B6636">
        <v>1.060416107285698E-4</v>
      </c>
      <c r="C6636" s="9">
        <f>$E$4*Table154[[#This Row],[Potenza media oraria consumata normalizzata]]</f>
        <v>32.904711809075209</v>
      </c>
    </row>
    <row r="6637" spans="1:3" x14ac:dyDescent="0.3">
      <c r="A6637" s="4">
        <v>43742.458687847226</v>
      </c>
      <c r="B6637">
        <v>1.1376386273976867E-4</v>
      </c>
      <c r="C6637" s="9">
        <f>$E$4*Table154[[#This Row],[Potenza media oraria consumata normalizzata]]</f>
        <v>35.300926608150213</v>
      </c>
    </row>
    <row r="6638" spans="1:3" x14ac:dyDescent="0.3">
      <c r="A6638" s="4">
        <v>43742.500354571763</v>
      </c>
      <c r="B6638">
        <v>1.2771007321789297E-4</v>
      </c>
      <c r="C6638" s="9">
        <f>$E$4*Table154[[#This Row],[Potenza media oraria consumata normalizzata]]</f>
        <v>39.62843571951219</v>
      </c>
    </row>
    <row r="6639" spans="1:3" x14ac:dyDescent="0.3">
      <c r="A6639" s="4">
        <v>43742.542021296293</v>
      </c>
      <c r="B6639">
        <v>1.0651412716229739E-4</v>
      </c>
      <c r="C6639" s="9">
        <f>$E$4*Table154[[#This Row],[Potenza media oraria consumata normalizzata]]</f>
        <v>33.051333658460884</v>
      </c>
    </row>
    <row r="6640" spans="1:3" x14ac:dyDescent="0.3">
      <c r="A6640" s="4">
        <v>43742.58368802083</v>
      </c>
      <c r="B6640">
        <v>8.0228262088116609E-5</v>
      </c>
      <c r="C6640" s="9">
        <f>$E$4*Table154[[#This Row],[Potenza media oraria consumata normalizzata]]</f>
        <v>24.894829725942582</v>
      </c>
    </row>
    <row r="6641" spans="1:3" x14ac:dyDescent="0.3">
      <c r="A6641" s="4">
        <v>43742.625354745367</v>
      </c>
      <c r="B6641">
        <v>1.1293324396182187E-4</v>
      </c>
      <c r="C6641" s="9">
        <f>$E$4*Table154[[#This Row],[Potenza media oraria consumata normalizzata]]</f>
        <v>35.043185601353322</v>
      </c>
    </row>
    <row r="6642" spans="1:3" x14ac:dyDescent="0.3">
      <c r="A6642" s="4">
        <v>43742.667021469904</v>
      </c>
      <c r="B6642">
        <v>7.6652522616879715E-5</v>
      </c>
      <c r="C6642" s="9">
        <f>$E$4*Table154[[#This Row],[Potenza media oraria consumata normalizzata]]</f>
        <v>23.785277768017774</v>
      </c>
    </row>
    <row r="6643" spans="1:3" x14ac:dyDescent="0.3">
      <c r="A6643" s="4">
        <v>43742.708688194441</v>
      </c>
      <c r="B6643">
        <v>1.1739418503401237E-4</v>
      </c>
      <c r="C6643" s="9">
        <f>$E$4*Table154[[#This Row],[Potenza media oraria consumata normalizzata]]</f>
        <v>36.427415616054041</v>
      </c>
    </row>
    <row r="6644" spans="1:3" x14ac:dyDescent="0.3">
      <c r="A6644" s="4">
        <v>43742.750354918979</v>
      </c>
      <c r="B6644">
        <v>1.8067385330628924E-4</v>
      </c>
      <c r="C6644" s="9">
        <f>$E$4*Table154[[#This Row],[Potenza media oraria consumata normalizzata]]</f>
        <v>56.063096680941555</v>
      </c>
    </row>
    <row r="6645" spans="1:3" x14ac:dyDescent="0.3">
      <c r="A6645" s="4">
        <v>43742.792021643516</v>
      </c>
      <c r="B6645">
        <v>1.621514320670825E-4</v>
      </c>
      <c r="C6645" s="9">
        <f>$E$4*Table154[[#This Row],[Potenza media oraria consumata normalizzata]]</f>
        <v>50.315589370415701</v>
      </c>
    </row>
    <row r="6646" spans="1:3" x14ac:dyDescent="0.3">
      <c r="A6646" s="4">
        <v>43742.833688368053</v>
      </c>
      <c r="B6646">
        <v>1.4267942070395233E-4</v>
      </c>
      <c r="C6646" s="9">
        <f>$E$4*Table154[[#This Row],[Potenza media oraria consumata normalizzata]]</f>
        <v>44.273424244436406</v>
      </c>
    </row>
    <row r="6647" spans="1:3" x14ac:dyDescent="0.3">
      <c r="A6647" s="4">
        <v>43742.87535509259</v>
      </c>
      <c r="B6647">
        <v>1.2354207225453035E-4</v>
      </c>
      <c r="C6647" s="9">
        <f>$E$4*Table154[[#This Row],[Potenza media oraria consumata normalizzata]]</f>
        <v>38.33510502058077</v>
      </c>
    </row>
    <row r="6648" spans="1:3" x14ac:dyDescent="0.3">
      <c r="A6648" s="4">
        <v>43742.917021817128</v>
      </c>
      <c r="B6648">
        <v>9.8385957695629628E-5</v>
      </c>
      <c r="C6648" s="9">
        <f>$E$4*Table154[[#This Row],[Potenza media oraria consumata normalizzata]]</f>
        <v>30.529162672953873</v>
      </c>
    </row>
    <row r="6649" spans="1:3" x14ac:dyDescent="0.3">
      <c r="A6649" s="4">
        <v>43742.958688541665</v>
      </c>
      <c r="B6649">
        <v>8.6224861411204337E-5</v>
      </c>
      <c r="C6649" s="9">
        <f>$E$4*Table154[[#This Row],[Potenza media oraria consumata normalizzata]]</f>
        <v>26.755574495896706</v>
      </c>
    </row>
    <row r="6650" spans="1:3" x14ac:dyDescent="0.3">
      <c r="A6650" s="4">
        <v>43743.000355266202</v>
      </c>
      <c r="B6650">
        <v>7.9668118955011718E-5</v>
      </c>
      <c r="C6650" s="9">
        <f>$E$4*Table154[[#This Row],[Potenza media oraria consumata normalizzata]]</f>
        <v>24.721017311740138</v>
      </c>
    </row>
    <row r="6651" spans="1:3" x14ac:dyDescent="0.3">
      <c r="A6651" s="4">
        <v>43743.042021990739</v>
      </c>
      <c r="B6651">
        <v>7.5034864960150813E-5</v>
      </c>
      <c r="C6651" s="9">
        <f>$E$4*Table154[[#This Row],[Potenza media oraria consumata normalizzata]]</f>
        <v>23.283318597134798</v>
      </c>
    </row>
    <row r="6652" spans="1:3" x14ac:dyDescent="0.3">
      <c r="A6652" s="4">
        <v>43743.083688715276</v>
      </c>
      <c r="B6652">
        <v>8.0514158406443353E-5</v>
      </c>
      <c r="C6652" s="9">
        <f>$E$4*Table154[[#This Row],[Potenza media oraria consumata normalizzata]]</f>
        <v>24.983543353519373</v>
      </c>
    </row>
    <row r="6653" spans="1:3" x14ac:dyDescent="0.3">
      <c r="A6653" s="4">
        <v>43743.125355439814</v>
      </c>
      <c r="B6653">
        <v>7.8115591775102493E-5</v>
      </c>
      <c r="C6653" s="9">
        <f>$E$4*Table154[[#This Row],[Potenza media oraria consumata normalizzata]]</f>
        <v>24.239268127814302</v>
      </c>
    </row>
    <row r="6654" spans="1:3" x14ac:dyDescent="0.3">
      <c r="A6654" s="4">
        <v>43743.167022164351</v>
      </c>
      <c r="B6654">
        <v>9.4402348579693981E-5</v>
      </c>
      <c r="C6654" s="9">
        <f>$E$4*Table154[[#This Row],[Potenza media oraria consumata normalizzata]]</f>
        <v>29.293048764279042</v>
      </c>
    </row>
    <row r="6655" spans="1:3" x14ac:dyDescent="0.3">
      <c r="A6655" s="4">
        <v>43743.208688888888</v>
      </c>
      <c r="B6655">
        <v>9.4149717750531152E-5</v>
      </c>
      <c r="C6655" s="9">
        <f>$E$4*Table154[[#This Row],[Potenza media oraria consumata normalizzata]]</f>
        <v>29.214657417989816</v>
      </c>
    </row>
    <row r="6656" spans="1:3" x14ac:dyDescent="0.3">
      <c r="A6656" s="4">
        <v>43743.250355613425</v>
      </c>
      <c r="B6656">
        <v>1.0990655219469031E-4</v>
      </c>
      <c r="C6656" s="9">
        <f>$E$4*Table154[[#This Row],[Potenza media oraria consumata normalizzata]]</f>
        <v>34.104003146012403</v>
      </c>
    </row>
    <row r="6657" spans="1:3" x14ac:dyDescent="0.3">
      <c r="A6657" s="4">
        <v>43743.292022337962</v>
      </c>
      <c r="B6657">
        <v>1.0143882544496669E-4</v>
      </c>
      <c r="C6657" s="9">
        <f>$E$4*Table154[[#This Row],[Potenza media oraria consumata normalizzata]]</f>
        <v>31.476467535573164</v>
      </c>
    </row>
    <row r="6658" spans="1:3" x14ac:dyDescent="0.3">
      <c r="A6658" s="4">
        <v>43743.3336890625</v>
      </c>
      <c r="B6658">
        <v>9.7180795836186761E-5</v>
      </c>
      <c r="C6658" s="9">
        <f>$E$4*Table154[[#This Row],[Potenza media oraria consumata normalizzata]]</f>
        <v>30.155200947968751</v>
      </c>
    </row>
    <row r="6659" spans="1:3" x14ac:dyDescent="0.3">
      <c r="A6659" s="4">
        <v>43743.375355787037</v>
      </c>
      <c r="B6659">
        <v>9.4641341458769304E-5</v>
      </c>
      <c r="C6659" s="9">
        <f>$E$4*Table154[[#This Row],[Potenza media oraria consumata normalizzata]]</f>
        <v>29.367208254656116</v>
      </c>
    </row>
    <row r="6660" spans="1:3" x14ac:dyDescent="0.3">
      <c r="A6660" s="4">
        <v>43743.417022511574</v>
      </c>
      <c r="B6660">
        <v>1.0290748095471665E-4</v>
      </c>
      <c r="C6660" s="9">
        <f>$E$4*Table154[[#This Row],[Potenza media oraria consumata normalizzata]]</f>
        <v>31.932191340248579</v>
      </c>
    </row>
    <row r="6661" spans="1:3" x14ac:dyDescent="0.3">
      <c r="A6661" s="4">
        <v>43743.458689236111</v>
      </c>
      <c r="B6661">
        <v>1.0304539331423127E-4</v>
      </c>
      <c r="C6661" s="9">
        <f>$E$4*Table154[[#This Row],[Potenza media oraria consumata normalizzata]]</f>
        <v>31.974985545405964</v>
      </c>
    </row>
    <row r="6662" spans="1:3" x14ac:dyDescent="0.3">
      <c r="A6662" s="4">
        <v>43743.500355960648</v>
      </c>
      <c r="B6662">
        <v>1.0988919996679699E-4</v>
      </c>
      <c r="C6662" s="9">
        <f>$E$4*Table154[[#This Row],[Potenza media oraria consumata normalizzata]]</f>
        <v>34.09861874969711</v>
      </c>
    </row>
    <row r="6663" spans="1:3" x14ac:dyDescent="0.3">
      <c r="A6663" s="4">
        <v>43743.542022685186</v>
      </c>
      <c r="B6663">
        <v>9.5195873853837042E-5</v>
      </c>
      <c r="C6663" s="9">
        <f>$E$4*Table154[[#This Row],[Potenza media oraria consumata normalizzata]]</f>
        <v>29.539279656845633</v>
      </c>
    </row>
    <row r="6664" spans="1:3" x14ac:dyDescent="0.3">
      <c r="A6664" s="4">
        <v>43743.583689409723</v>
      </c>
      <c r="B6664">
        <v>9.7047217500634373E-5</v>
      </c>
      <c r="C6664" s="9">
        <f>$E$4*Table154[[#This Row],[Potenza media oraria consumata normalizzata]]</f>
        <v>30.113751590446846</v>
      </c>
    </row>
    <row r="6665" spans="1:3" x14ac:dyDescent="0.3">
      <c r="A6665" s="4">
        <v>43743.62535613426</v>
      </c>
      <c r="B6665">
        <v>8.7291906320370805E-5</v>
      </c>
      <c r="C6665" s="9">
        <f>$E$4*Table154[[#This Row],[Potenza media oraria consumata normalizzata]]</f>
        <v>27.08667853121106</v>
      </c>
    </row>
    <row r="6666" spans="1:3" x14ac:dyDescent="0.3">
      <c r="A6666" s="4">
        <v>43743.667022858797</v>
      </c>
      <c r="B6666">
        <v>9.0715685814035419E-5</v>
      </c>
      <c r="C6666" s="9">
        <f>$E$4*Table154[[#This Row],[Potenza media oraria consumata normalizzata]]</f>
        <v>28.14907730809519</v>
      </c>
    </row>
    <row r="6667" spans="1:3" x14ac:dyDescent="0.3">
      <c r="A6667" s="4">
        <v>43743.708689583334</v>
      </c>
      <c r="B6667">
        <v>8.3462771043678891E-5</v>
      </c>
      <c r="C6667" s="9">
        <f>$E$4*Table154[[#This Row],[Potenza media oraria consumata normalizzata]]</f>
        <v>25.898497854853559</v>
      </c>
    </row>
    <row r="6668" spans="1:3" x14ac:dyDescent="0.3">
      <c r="A6668" s="4">
        <v>43743.750356307872</v>
      </c>
      <c r="B6668">
        <v>1.2461943835299875E-4</v>
      </c>
      <c r="C6668" s="9">
        <f>$E$4*Table154[[#This Row],[Potenza media oraria consumata normalizzata]]</f>
        <v>38.669411720935514</v>
      </c>
    </row>
    <row r="6669" spans="1:3" x14ac:dyDescent="0.3">
      <c r="A6669" s="4">
        <v>43743.792023032409</v>
      </c>
      <c r="B6669">
        <v>1.3405756759679257E-4</v>
      </c>
      <c r="C6669" s="9">
        <f>$E$4*Table154[[#This Row],[Potenza media oraria consumata normalizzata]]</f>
        <v>41.598063225284733</v>
      </c>
    </row>
    <row r="6670" spans="1:3" x14ac:dyDescent="0.3">
      <c r="A6670" s="4">
        <v>43743.833689756946</v>
      </c>
      <c r="B6670">
        <v>8.0277818882537507E-5</v>
      </c>
      <c r="C6670" s="9">
        <f>$E$4*Table154[[#This Row],[Potenza media oraria consumata normalizzata]]</f>
        <v>24.910207199251388</v>
      </c>
    </row>
    <row r="6671" spans="1:3" x14ac:dyDescent="0.3">
      <c r="A6671" s="4">
        <v>43743.875356481483</v>
      </c>
      <c r="B6671">
        <v>1.1304227638720293E-4</v>
      </c>
      <c r="C6671" s="9">
        <f>$E$4*Table154[[#This Row],[Potenza media oraria consumata normalizzata]]</f>
        <v>35.077018362949069</v>
      </c>
    </row>
    <row r="6672" spans="1:3" x14ac:dyDescent="0.3">
      <c r="A6672" s="4">
        <v>43743.917023206021</v>
      </c>
      <c r="B6672">
        <v>8.262965769842522E-5</v>
      </c>
      <c r="C6672" s="9">
        <f>$E$4*Table154[[#This Row],[Potenza media oraria consumata normalizzata]]</f>
        <v>25.639982783821345</v>
      </c>
    </row>
    <row r="6673" spans="1:3" x14ac:dyDescent="0.3">
      <c r="A6673" s="4">
        <v>43743.958689930558</v>
      </c>
      <c r="B6673">
        <v>8.5748680734368173E-5</v>
      </c>
      <c r="C6673" s="9">
        <f>$E$4*Table154[[#This Row],[Potenza media oraria consumata normalizzata]]</f>
        <v>26.607815631874445</v>
      </c>
    </row>
    <row r="6674" spans="1:3" x14ac:dyDescent="0.3">
      <c r="A6674" s="4">
        <v>43744.000356655095</v>
      </c>
      <c r="B6674">
        <v>7.7860887614219568E-5</v>
      </c>
      <c r="C6674" s="9">
        <f>$E$4*Table154[[#This Row],[Potenza media oraria consumata normalizzata]]</f>
        <v>24.160233426692333</v>
      </c>
    </row>
    <row r="6675" spans="1:3" x14ac:dyDescent="0.3">
      <c r="A6675" s="4">
        <v>43744.042023379632</v>
      </c>
      <c r="B6675">
        <v>8.1602219415673899E-5</v>
      </c>
      <c r="C6675" s="9">
        <f>$E$4*Table154[[#This Row],[Potenza media oraria consumata normalizzata]]</f>
        <v>25.321168684683609</v>
      </c>
    </row>
    <row r="6676" spans="1:3" x14ac:dyDescent="0.3">
      <c r="A6676" s="4">
        <v>43744.083690104169</v>
      </c>
      <c r="B6676">
        <v>9.0225560367882356E-5</v>
      </c>
      <c r="C6676" s="9">
        <f>$E$4*Table154[[#This Row],[Potenza media oraria consumata normalizzata]]</f>
        <v>27.996991382153894</v>
      </c>
    </row>
    <row r="6677" spans="1:3" x14ac:dyDescent="0.3">
      <c r="A6677" s="4">
        <v>43744.125356828707</v>
      </c>
      <c r="B6677">
        <v>8.2079142225745285E-5</v>
      </c>
      <c r="C6677" s="9">
        <f>$E$4*Table154[[#This Row],[Potenza media oraria consumata normalizzata]]</f>
        <v>25.469157832648762</v>
      </c>
    </row>
    <row r="6678" spans="1:3" x14ac:dyDescent="0.3">
      <c r="A6678" s="4">
        <v>43744.167023553244</v>
      </c>
      <c r="B6678">
        <v>8.4294578634225783E-5</v>
      </c>
      <c r="C6678" s="9">
        <f>$E$4*Table154[[#This Row],[Potenza media oraria consumata normalizzata]]</f>
        <v>26.156607750200262</v>
      </c>
    </row>
    <row r="6679" spans="1:3" x14ac:dyDescent="0.3">
      <c r="A6679" s="4">
        <v>43744.208690277781</v>
      </c>
      <c r="B6679">
        <v>1.270606318645955E-4</v>
      </c>
      <c r="C6679" s="9">
        <f>$E$4*Table154[[#This Row],[Potenza media oraria consumata normalizzata]]</f>
        <v>39.426914067583979</v>
      </c>
    </row>
    <row r="6680" spans="1:3" x14ac:dyDescent="0.3">
      <c r="A6680" s="4">
        <v>43744.250357002318</v>
      </c>
      <c r="B6680">
        <v>9.3357044244969607E-5</v>
      </c>
      <c r="C6680" s="9">
        <f>$E$4*Table154[[#This Row],[Potenza media oraria consumata normalizzata]]</f>
        <v>28.968690829214069</v>
      </c>
    </row>
    <row r="6681" spans="1:3" x14ac:dyDescent="0.3">
      <c r="A6681" s="4">
        <v>43744.292023726855</v>
      </c>
      <c r="B6681">
        <v>1.0627372011293286E-4</v>
      </c>
      <c r="C6681" s="9">
        <f>$E$4*Table154[[#This Row],[Potenza media oraria consumata normalizzata]]</f>
        <v>32.976735351043068</v>
      </c>
    </row>
    <row r="6682" spans="1:3" x14ac:dyDescent="0.3">
      <c r="A6682" s="4">
        <v>43744.333690451385</v>
      </c>
      <c r="B6682">
        <v>8.7919845861124521E-5</v>
      </c>
      <c r="C6682" s="9">
        <f>$E$4*Table154[[#This Row],[Potenza media oraria consumata normalizzata]]</f>
        <v>27.281528170706938</v>
      </c>
    </row>
    <row r="6683" spans="1:3" x14ac:dyDescent="0.3">
      <c r="A6683" s="4">
        <v>43744.375357175923</v>
      </c>
      <c r="B6683">
        <v>1.205827870390109E-4</v>
      </c>
      <c r="C6683" s="9">
        <f>$E$4*Table154[[#This Row],[Potenza media oraria consumata normalizzata]]</f>
        <v>37.416838818205079</v>
      </c>
    </row>
    <row r="6684" spans="1:3" x14ac:dyDescent="0.3">
      <c r="A6684" s="4">
        <v>43744.41702390046</v>
      </c>
      <c r="B6684">
        <v>1.0101159906060398E-4</v>
      </c>
      <c r="C6684" s="9">
        <f>$E$4*Table154[[#This Row],[Potenza media oraria consumata normalizzata]]</f>
        <v>31.343899188505414</v>
      </c>
    </row>
    <row r="6685" spans="1:3" x14ac:dyDescent="0.3">
      <c r="A6685" s="4">
        <v>43744.458690624997</v>
      </c>
      <c r="B6685">
        <v>1.2557387218732703E-4</v>
      </c>
      <c r="C6685" s="9">
        <f>$E$4*Table154[[#This Row],[Potenza media oraria consumata normalizzata]]</f>
        <v>38.965572539727575</v>
      </c>
    </row>
    <row r="6686" spans="1:3" x14ac:dyDescent="0.3">
      <c r="A6686" s="4">
        <v>43744.500357349534</v>
      </c>
      <c r="B6686">
        <v>1.5469236247860275E-4</v>
      </c>
      <c r="C6686" s="9">
        <f>$E$4*Table154[[#This Row],[Potenza media oraria consumata normalizzata]]</f>
        <v>48.001040077110432</v>
      </c>
    </row>
    <row r="6687" spans="1:3" x14ac:dyDescent="0.3">
      <c r="A6687" s="4">
        <v>43744.542024074071</v>
      </c>
      <c r="B6687">
        <v>1.1562734623975144E-4</v>
      </c>
      <c r="C6687" s="9">
        <f>$E$4*Table154[[#This Row],[Potenza media oraria consumata normalizzata]]</f>
        <v>35.879165538194869</v>
      </c>
    </row>
    <row r="6688" spans="1:3" x14ac:dyDescent="0.3">
      <c r="A6688" s="4">
        <v>43744.583690798609</v>
      </c>
      <c r="B6688">
        <v>1.1229512261794274E-4</v>
      </c>
      <c r="C6688" s="9">
        <f>$E$4*Table154[[#This Row],[Potenza media oraria consumata normalizzata]]</f>
        <v>34.845176548347631</v>
      </c>
    </row>
    <row r="6689" spans="1:3" x14ac:dyDescent="0.3">
      <c r="A6689" s="4">
        <v>43744.625357523146</v>
      </c>
      <c r="B6689">
        <v>1.0080851848626326E-4</v>
      </c>
      <c r="C6689" s="9">
        <f>$E$4*Table154[[#This Row],[Potenza media oraria consumata normalizzata]]</f>
        <v>31.280883286287487</v>
      </c>
    </row>
    <row r="6690" spans="1:3" x14ac:dyDescent="0.3">
      <c r="A6690" s="4">
        <v>43744.667024247683</v>
      </c>
      <c r="B6690">
        <v>1.0932985471470604E-4</v>
      </c>
      <c r="C6690" s="9">
        <f>$E$4*Table154[[#This Row],[Potenza media oraria consumata normalizzata]]</f>
        <v>33.925053917973287</v>
      </c>
    </row>
    <row r="6691" spans="1:3" x14ac:dyDescent="0.3">
      <c r="A6691" s="4">
        <v>43744.70869097222</v>
      </c>
      <c r="B6691">
        <v>8.7895083551540006E-5</v>
      </c>
      <c r="C6691" s="9">
        <f>$E$4*Table154[[#This Row],[Potenza media oraria consumata normalizzata]]</f>
        <v>27.273844426042864</v>
      </c>
    </row>
    <row r="6692" spans="1:3" x14ac:dyDescent="0.3">
      <c r="A6692" s="4">
        <v>43744.750357696757</v>
      </c>
      <c r="B6692">
        <v>1.5484349090141335E-4</v>
      </c>
      <c r="C6692" s="9">
        <f>$E$4*Table154[[#This Row],[Potenza media oraria consumata normalizzata]]</f>
        <v>48.04793522670856</v>
      </c>
    </row>
    <row r="6693" spans="1:3" x14ac:dyDescent="0.3">
      <c r="A6693" s="4">
        <v>43744.792024421295</v>
      </c>
      <c r="B6693">
        <v>1.4446847957486089E-4</v>
      </c>
      <c r="C6693" s="9">
        <f>$E$4*Table154[[#This Row],[Potenza media oraria consumata normalizzata]]</f>
        <v>44.828569212079337</v>
      </c>
    </row>
    <row r="6694" spans="1:3" x14ac:dyDescent="0.3">
      <c r="A6694" s="4">
        <v>43744.833691145832</v>
      </c>
      <c r="B6694">
        <v>1.2363566138672816E-4</v>
      </c>
      <c r="C6694" s="9">
        <f>$E$4*Table154[[#This Row],[Potenza media oraria consumata normalizzata]]</f>
        <v>38.36414572830175</v>
      </c>
    </row>
    <row r="6695" spans="1:3" x14ac:dyDescent="0.3">
      <c r="A6695" s="4">
        <v>43744.875357870369</v>
      </c>
      <c r="B6695">
        <v>1.2232327207757887E-4</v>
      </c>
      <c r="C6695" s="9">
        <f>$E$4*Table154[[#This Row],[Potenza media oraria consumata normalizzata]]</f>
        <v>37.956911325672721</v>
      </c>
    </row>
    <row r="6696" spans="1:3" x14ac:dyDescent="0.3">
      <c r="A6696" s="4">
        <v>43744.917024594906</v>
      </c>
      <c r="B6696">
        <v>9.527811701245553E-5</v>
      </c>
      <c r="C6696" s="9">
        <f>$E$4*Table154[[#This Row],[Potenza media oraria consumata normalizzata]]</f>
        <v>29.564799708964951</v>
      </c>
    </row>
    <row r="6697" spans="1:3" x14ac:dyDescent="0.3">
      <c r="A6697" s="4">
        <v>43744.958691319443</v>
      </c>
      <c r="B6697">
        <v>8.6811116764666152E-5</v>
      </c>
      <c r="C6697" s="9">
        <f>$E$4*Table154[[#This Row],[Potenza media oraria consumata normalizzata]]</f>
        <v>26.937489532075908</v>
      </c>
    </row>
    <row r="6698" spans="1:3" x14ac:dyDescent="0.3">
      <c r="A6698" s="4">
        <v>43745.000358043981</v>
      </c>
      <c r="B6698">
        <v>9.5282524017869163E-5</v>
      </c>
      <c r="C6698" s="9">
        <f>$E$4*Table154[[#This Row],[Potenza media oraria consumata normalizzata]]</f>
        <v>29.566167202744801</v>
      </c>
    </row>
    <row r="6699" spans="1:3" x14ac:dyDescent="0.3">
      <c r="A6699" s="4">
        <v>43745.042024768518</v>
      </c>
      <c r="B6699">
        <v>6.4997286920695144E-5</v>
      </c>
      <c r="C6699" s="9">
        <f>$E$4*Table154[[#This Row],[Potenza media oraria consumata normalizzata]]</f>
        <v>20.168658131491704</v>
      </c>
    </row>
    <row r="6700" spans="1:3" x14ac:dyDescent="0.3">
      <c r="A6700" s="4">
        <v>43745.083691493055</v>
      </c>
      <c r="B6700">
        <v>5.7114624346030085E-5</v>
      </c>
      <c r="C6700" s="9">
        <f>$E$4*Table154[[#This Row],[Potenza media oraria consumata normalizzata]]</f>
        <v>17.722667934573135</v>
      </c>
    </row>
    <row r="6701" spans="1:3" x14ac:dyDescent="0.3">
      <c r="A6701" s="4">
        <v>43745.125358217592</v>
      </c>
      <c r="B6701">
        <v>6.985804451603045E-5</v>
      </c>
      <c r="C6701" s="9">
        <f>$E$4*Table154[[#This Row],[Potenza media oraria consumata normalizzata]]</f>
        <v>21.676951213324248</v>
      </c>
    </row>
    <row r="6702" spans="1:3" x14ac:dyDescent="0.3">
      <c r="A6702" s="4">
        <v>43745.16702494213</v>
      </c>
      <c r="B6702">
        <v>9.778623073792554E-5</v>
      </c>
      <c r="C6702" s="9">
        <f>$E$4*Table154[[#This Row],[Potenza media oraria consumata normalizzata]]</f>
        <v>30.343067397978295</v>
      </c>
    </row>
    <row r="6703" spans="1:3" x14ac:dyDescent="0.3">
      <c r="A6703" s="4">
        <v>43745.208691666667</v>
      </c>
      <c r="B6703">
        <v>8.2477835258612251E-5</v>
      </c>
      <c r="C6703" s="9">
        <f>$E$4*Table154[[#This Row],[Potenza media oraria consumata normalizzata]]</f>
        <v>25.592872280747383</v>
      </c>
    </row>
    <row r="6704" spans="1:3" x14ac:dyDescent="0.3">
      <c r="A6704" s="4">
        <v>43745.250358391204</v>
      </c>
      <c r="B6704">
        <v>8.0120063099982418E-5</v>
      </c>
      <c r="C6704" s="9">
        <f>$E$4*Table154[[#This Row],[Potenza media oraria consumata normalizzata]]</f>
        <v>24.861255579924546</v>
      </c>
    </row>
    <row r="6705" spans="1:3" x14ac:dyDescent="0.3">
      <c r="A6705" s="4">
        <v>43745.292025115741</v>
      </c>
      <c r="B6705">
        <v>6.4155213317469793E-5</v>
      </c>
      <c r="C6705" s="9">
        <f>$E$4*Table154[[#This Row],[Potenza media oraria consumata normalizzata]]</f>
        <v>19.907362692410878</v>
      </c>
    </row>
    <row r="6706" spans="1:3" x14ac:dyDescent="0.3">
      <c r="A6706" s="4">
        <v>43745.333691840278</v>
      </c>
      <c r="B6706">
        <v>9.8112862866176498E-5</v>
      </c>
      <c r="C6706" s="9">
        <f>$E$4*Table154[[#This Row],[Potenza media oraria consumata normalizzata]]</f>
        <v>30.444421347374568</v>
      </c>
    </row>
    <row r="6707" spans="1:3" x14ac:dyDescent="0.3">
      <c r="A6707" s="4">
        <v>43745.375358564816</v>
      </c>
      <c r="B6707">
        <v>1.0159800990981404E-4</v>
      </c>
      <c r="C6707" s="9">
        <f>$E$4*Table154[[#This Row],[Potenza media oraria consumata normalizzata]]</f>
        <v>31.525862475015298</v>
      </c>
    </row>
    <row r="6708" spans="1:3" x14ac:dyDescent="0.3">
      <c r="A6708" s="4">
        <v>43745.417025289353</v>
      </c>
      <c r="B6708">
        <v>1.1437991078870049E-4</v>
      </c>
      <c r="C6708" s="9">
        <f>$E$4*Table154[[#This Row],[Potenza media oraria consumata normalizzata]]</f>
        <v>35.492086317733765</v>
      </c>
    </row>
    <row r="6709" spans="1:3" x14ac:dyDescent="0.3">
      <c r="A6709" s="4">
        <v>43745.45869201389</v>
      </c>
      <c r="B6709">
        <v>1.1636829291165017E-4</v>
      </c>
      <c r="C6709" s="9">
        <f>$E$4*Table154[[#This Row],[Potenza media oraria consumata normalizzata]]</f>
        <v>36.109081290485051</v>
      </c>
    </row>
    <row r="6710" spans="1:3" x14ac:dyDescent="0.3">
      <c r="A6710" s="4">
        <v>43745.500358738427</v>
      </c>
      <c r="B6710">
        <v>1.1388182158686544E-4</v>
      </c>
      <c r="C6710" s="9">
        <f>$E$4*Table154[[#This Row],[Potenza media oraria consumata normalizzata]]</f>
        <v>35.337529238404343</v>
      </c>
    </row>
    <row r="6711" spans="1:3" x14ac:dyDescent="0.3">
      <c r="A6711" s="4">
        <v>43745.542025462964</v>
      </c>
      <c r="B6711">
        <v>1.0538148805278753E-4</v>
      </c>
      <c r="C6711" s="9">
        <f>$E$4*Table154[[#This Row],[Potenza media oraria consumata normalizzata]]</f>
        <v>32.699875742779973</v>
      </c>
    </row>
    <row r="6712" spans="1:3" x14ac:dyDescent="0.3">
      <c r="A6712" s="4">
        <v>43745.583692187502</v>
      </c>
      <c r="B6712">
        <v>8.8746760956341959E-5</v>
      </c>
      <c r="C6712" s="9">
        <f>$E$4*Table154[[#This Row],[Potenza media oraria consumata normalizzata]]</f>
        <v>27.538119924752909</v>
      </c>
    </row>
    <row r="6713" spans="1:3" x14ac:dyDescent="0.3">
      <c r="A6713" s="4">
        <v>43745.625358912039</v>
      </c>
      <c r="B6713">
        <v>5.4911764258801891E-5</v>
      </c>
      <c r="C6713" s="9">
        <f>$E$4*Table154[[#This Row],[Potenza media oraria consumata normalizzata]]</f>
        <v>17.039120449506228</v>
      </c>
    </row>
    <row r="6714" spans="1:3" x14ac:dyDescent="0.3">
      <c r="A6714" s="4">
        <v>43745.667025636576</v>
      </c>
      <c r="B6714">
        <v>1.0433424084920894E-4</v>
      </c>
      <c r="C6714" s="9">
        <f>$E$4*Table154[[#This Row],[Potenza media oraria consumata normalizzata]]</f>
        <v>32.374914935509537</v>
      </c>
    </row>
    <row r="6715" spans="1:3" x14ac:dyDescent="0.3">
      <c r="A6715" s="4">
        <v>43745.708692361113</v>
      </c>
      <c r="B6715">
        <v>1.0483406216864741E-4</v>
      </c>
      <c r="C6715" s="9">
        <f>$E$4*Table154[[#This Row],[Potenza media oraria consumata normalizzata]]</f>
        <v>32.530009490931292</v>
      </c>
    </row>
    <row r="6716" spans="1:3" x14ac:dyDescent="0.3">
      <c r="A6716" s="4">
        <v>43745.75035908565</v>
      </c>
      <c r="B6716">
        <v>1.1208568809708396E-4</v>
      </c>
      <c r="C6716" s="9">
        <f>$E$4*Table154[[#This Row],[Potenza media oraria consumata normalizzata]]</f>
        <v>34.780189016525149</v>
      </c>
    </row>
    <row r="6717" spans="1:3" x14ac:dyDescent="0.3">
      <c r="A6717" s="4">
        <v>43745.792025810188</v>
      </c>
      <c r="B6717">
        <v>1.1520655980963648E-4</v>
      </c>
      <c r="C6717" s="9">
        <f>$E$4*Table154[[#This Row],[Potenza media oraria consumata normalizzata]]</f>
        <v>35.748595508930201</v>
      </c>
    </row>
    <row r="6718" spans="1:3" x14ac:dyDescent="0.3">
      <c r="A6718" s="4">
        <v>43745.833692534725</v>
      </c>
      <c r="B6718">
        <v>1.0256146196468409E-4</v>
      </c>
      <c r="C6718" s="9">
        <f>$E$4*Table154[[#This Row],[Potenza media oraria consumata normalizzata]]</f>
        <v>31.824821647641471</v>
      </c>
    </row>
    <row r="6719" spans="1:3" x14ac:dyDescent="0.3">
      <c r="A6719" s="4">
        <v>43745.875359259262</v>
      </c>
      <c r="B6719">
        <v>1.0982088639985686E-4</v>
      </c>
      <c r="C6719" s="9">
        <f>$E$4*Table154[[#This Row],[Potenza media oraria consumata normalizzata]]</f>
        <v>34.077421049875582</v>
      </c>
    </row>
    <row r="6720" spans="1:3" x14ac:dyDescent="0.3">
      <c r="A6720" s="4">
        <v>43745.917025983799</v>
      </c>
      <c r="B6720">
        <v>1.040913402094154E-4</v>
      </c>
      <c r="C6720" s="9">
        <f>$E$4*Table154[[#This Row],[Potenza media oraria consumata normalizzata]]</f>
        <v>32.299542866981596</v>
      </c>
    </row>
    <row r="6721" spans="1:3" x14ac:dyDescent="0.3">
      <c r="A6721" s="4">
        <v>43745.958692708336</v>
      </c>
      <c r="B6721">
        <v>8.4381569532610354E-5</v>
      </c>
      <c r="C6721" s="9">
        <f>$E$4*Table154[[#This Row],[Potenza media oraria consumata normalizzata]]</f>
        <v>26.183601025968994</v>
      </c>
    </row>
    <row r="6722" spans="1:3" x14ac:dyDescent="0.3">
      <c r="A6722" s="4">
        <v>43746.000359432874</v>
      </c>
      <c r="B6722">
        <v>8.5501411347414525E-5</v>
      </c>
      <c r="C6722" s="9">
        <f>$E$4*Table154[[#This Row],[Potenza media oraria consumata normalizzata]]</f>
        <v>26.531087941102726</v>
      </c>
    </row>
    <row r="6723" spans="1:3" x14ac:dyDescent="0.3">
      <c r="A6723" s="4">
        <v>43746.042026157411</v>
      </c>
      <c r="B6723">
        <v>8.1737394866071813E-5</v>
      </c>
      <c r="C6723" s="9">
        <f>$E$4*Table154[[#This Row],[Potenza media oraria consumata normalizzata]]</f>
        <v>25.363113626942084</v>
      </c>
    </row>
    <row r="6724" spans="1:3" x14ac:dyDescent="0.3">
      <c r="A6724" s="4">
        <v>43746.083692881941</v>
      </c>
      <c r="B6724">
        <v>7.5608916002168171E-5</v>
      </c>
      <c r="C6724" s="9">
        <f>$E$4*Table154[[#This Row],[Potenza media oraria consumata normalizzata]]</f>
        <v>23.461446635472782</v>
      </c>
    </row>
    <row r="6725" spans="1:3" x14ac:dyDescent="0.3">
      <c r="A6725" s="4">
        <v>43746.125359606478</v>
      </c>
      <c r="B6725">
        <v>7.9328546818183246E-5</v>
      </c>
      <c r="C6725" s="9">
        <f>$E$4*Table154[[#This Row],[Potenza media oraria consumata normalizzata]]</f>
        <v>24.615648077682263</v>
      </c>
    </row>
    <row r="6726" spans="1:3" x14ac:dyDescent="0.3">
      <c r="A6726" s="4">
        <v>43746.167026331015</v>
      </c>
      <c r="B6726">
        <v>9.2829572602868063E-5</v>
      </c>
      <c r="C6726" s="9">
        <f>$E$4*Table154[[#This Row],[Potenza media oraria consumata normalizzata]]</f>
        <v>28.805016378669961</v>
      </c>
    </row>
    <row r="6727" spans="1:3" x14ac:dyDescent="0.3">
      <c r="A6727" s="4">
        <v>43746.208693055552</v>
      </c>
      <c r="B6727">
        <v>1.0292123133649755E-4</v>
      </c>
      <c r="C6727" s="9">
        <f>$E$4*Table154[[#This Row],[Potenza media oraria consumata normalizzata]]</f>
        <v>31.936458083715191</v>
      </c>
    </row>
    <row r="6728" spans="1:3" x14ac:dyDescent="0.3">
      <c r="A6728" s="4">
        <v>43746.25035978009</v>
      </c>
      <c r="B6728">
        <v>1.0381864089710665E-4</v>
      </c>
      <c r="C6728" s="9">
        <f>$E$4*Table154[[#This Row],[Potenza media oraria consumata normalizzata]]</f>
        <v>32.214924270372194</v>
      </c>
    </row>
    <row r="6729" spans="1:3" x14ac:dyDescent="0.3">
      <c r="A6729" s="4">
        <v>43746.292026504627</v>
      </c>
      <c r="B6729">
        <v>9.3598939673462543E-5</v>
      </c>
      <c r="C6729" s="9">
        <f>$E$4*Table154[[#This Row],[Potenza media oraria consumata normalizzata]]</f>
        <v>29.043750980675426</v>
      </c>
    </row>
    <row r="6730" spans="1:3" x14ac:dyDescent="0.3">
      <c r="A6730" s="4">
        <v>43746.333693229164</v>
      </c>
      <c r="B6730">
        <v>1.1196268931379088E-4</v>
      </c>
      <c r="C6730" s="9">
        <f>$E$4*Table154[[#This Row],[Potenza media oraria consumata normalizzata]]</f>
        <v>34.74202249406931</v>
      </c>
    </row>
    <row r="6731" spans="1:3" x14ac:dyDescent="0.3">
      <c r="A6731" s="4">
        <v>43746.375359953701</v>
      </c>
      <c r="B6731">
        <v>1.0398918859844316E-4</v>
      </c>
      <c r="C6731" s="9">
        <f>$E$4*Table154[[#This Row],[Potenza media oraria consumata normalizzata]]</f>
        <v>32.267845222096916</v>
      </c>
    </row>
    <row r="6732" spans="1:3" x14ac:dyDescent="0.3">
      <c r="A6732" s="4">
        <v>43746.417026678238</v>
      </c>
      <c r="B6732">
        <v>1.1259786886886338E-4</v>
      </c>
      <c r="C6732" s="9">
        <f>$E$4*Table154[[#This Row],[Potenza media oraria consumata normalizzata]]</f>
        <v>34.939118710008309</v>
      </c>
    </row>
    <row r="6733" spans="1:3" x14ac:dyDescent="0.3">
      <c r="A6733" s="4">
        <v>43746.458693402776</v>
      </c>
      <c r="B6733">
        <v>1.0100672321210009E-4</v>
      </c>
      <c r="C6733" s="9">
        <f>$E$4*Table154[[#This Row],[Potenza media oraria consumata normalizzata]]</f>
        <v>31.342386212714658</v>
      </c>
    </row>
    <row r="6734" spans="1:3" x14ac:dyDescent="0.3">
      <c r="A6734" s="4">
        <v>43746.500360127313</v>
      </c>
      <c r="B6734">
        <v>1.0965283333382897E-4</v>
      </c>
      <c r="C6734" s="9">
        <f>$E$4*Table154[[#This Row],[Potenza media oraria consumata normalizzata]]</f>
        <v>34.025274183487127</v>
      </c>
    </row>
    <row r="6735" spans="1:3" x14ac:dyDescent="0.3">
      <c r="A6735" s="4">
        <v>43746.54202685185</v>
      </c>
      <c r="B6735">
        <v>9.0331977536727427E-5</v>
      </c>
      <c r="C6735" s="9">
        <f>$E$4*Table154[[#This Row],[Potenza media oraria consumata normalizzata]]</f>
        <v>28.030012629646521</v>
      </c>
    </row>
    <row r="6736" spans="1:3" x14ac:dyDescent="0.3">
      <c r="A6736" s="4">
        <v>43746.583693576387</v>
      </c>
      <c r="B6736">
        <v>9.0082512685194004E-5</v>
      </c>
      <c r="C6736" s="9">
        <f>$E$4*Table154[[#This Row],[Potenza media oraria consumata normalizzata]]</f>
        <v>27.952603686215699</v>
      </c>
    </row>
    <row r="6737" spans="1:3" x14ac:dyDescent="0.3">
      <c r="A6737" s="4">
        <v>43746.625360300925</v>
      </c>
      <c r="B6737">
        <v>1.0413296167249066E-4</v>
      </c>
      <c r="C6737" s="9">
        <f>$E$4*Table154[[#This Row],[Potenza media oraria consumata normalizzata]]</f>
        <v>32.312458006973856</v>
      </c>
    </row>
    <row r="6738" spans="1:3" x14ac:dyDescent="0.3">
      <c r="A6738" s="4">
        <v>43746.667027025462</v>
      </c>
      <c r="B6738">
        <v>9.6131283513574913E-5</v>
      </c>
      <c r="C6738" s="9">
        <f>$E$4*Table154[[#This Row],[Potenza media oraria consumata normalizzata]]</f>
        <v>29.829537274262297</v>
      </c>
    </row>
    <row r="6739" spans="1:3" x14ac:dyDescent="0.3">
      <c r="A6739" s="4">
        <v>43746.708693749999</v>
      </c>
      <c r="B6739">
        <v>1.1137744370519439E-4</v>
      </c>
      <c r="C6739" s="9">
        <f>$E$4*Table154[[#This Row],[Potenza media oraria consumata normalizzata]]</f>
        <v>34.560420781721817</v>
      </c>
    </row>
    <row r="6740" spans="1:3" x14ac:dyDescent="0.3">
      <c r="A6740" s="4">
        <v>43746.750360474536</v>
      </c>
      <c r="B6740">
        <v>1.3630602448334649E-4</v>
      </c>
      <c r="C6740" s="9">
        <f>$E$4*Table154[[#This Row],[Potenza media oraria consumata normalizzata]]</f>
        <v>42.295759397182415</v>
      </c>
    </row>
    <row r="6741" spans="1:3" x14ac:dyDescent="0.3">
      <c r="A6741" s="4">
        <v>43746.792027199073</v>
      </c>
      <c r="B6741">
        <v>1.2682232890158171E-4</v>
      </c>
      <c r="C6741" s="9">
        <f>$E$4*Table154[[#This Row],[Potenza media oraria consumata normalizzata]]</f>
        <v>39.352968658160805</v>
      </c>
    </row>
    <row r="6742" spans="1:3" x14ac:dyDescent="0.3">
      <c r="A6742" s="4">
        <v>43746.833693923611</v>
      </c>
      <c r="B6742">
        <v>7.3813750691087546E-5</v>
      </c>
      <c r="C6742" s="9">
        <f>$E$4*Table154[[#This Row],[Potenza media oraria consumata normalizzata]]</f>
        <v>22.904406839444466</v>
      </c>
    </row>
    <row r="6743" spans="1:3" x14ac:dyDescent="0.3">
      <c r="A6743" s="4">
        <v>43746.875360648148</v>
      </c>
      <c r="B6743">
        <v>1.0223546910545244E-4</v>
      </c>
      <c r="C6743" s="9">
        <f>$E$4*Table154[[#This Row],[Potenza media oraria consumata normalizzata]]</f>
        <v>31.723666063421891</v>
      </c>
    </row>
    <row r="6744" spans="1:3" x14ac:dyDescent="0.3">
      <c r="A6744" s="4">
        <v>43746.917027372685</v>
      </c>
      <c r="B6744">
        <v>9.8331363637425853E-5</v>
      </c>
      <c r="C6744" s="9">
        <f>$E$4*Table154[[#This Row],[Potenza media oraria consumata normalizzata]]</f>
        <v>30.512222136693243</v>
      </c>
    </row>
    <row r="6745" spans="1:3" x14ac:dyDescent="0.3">
      <c r="A6745" s="4">
        <v>43746.958694097222</v>
      </c>
      <c r="B6745">
        <v>8.562938987516838E-5</v>
      </c>
      <c r="C6745" s="9">
        <f>$E$4*Table154[[#This Row],[Potenza media oraria consumata normalizzata]]</f>
        <v>26.570799678264748</v>
      </c>
    </row>
    <row r="6746" spans="1:3" x14ac:dyDescent="0.3">
      <c r="A6746" s="4">
        <v>43747.000360821759</v>
      </c>
      <c r="B6746">
        <v>8.6358859281645799E-5</v>
      </c>
      <c r="C6746" s="9">
        <f>$E$4*Table154[[#This Row],[Potenza media oraria consumata normalizzata]]</f>
        <v>26.797154035094692</v>
      </c>
    </row>
    <row r="6747" spans="1:3" x14ac:dyDescent="0.3">
      <c r="A6747" s="4">
        <v>43747.042027546297</v>
      </c>
      <c r="B6747">
        <v>7.7473827430181915E-5</v>
      </c>
      <c r="C6747" s="9">
        <f>$E$4*Table154[[#This Row],[Potenza media oraria consumata normalizzata]]</f>
        <v>24.040128651585448</v>
      </c>
    </row>
    <row r="6748" spans="1:3" x14ac:dyDescent="0.3">
      <c r="A6748" s="4">
        <v>43747.083694270834</v>
      </c>
      <c r="B6748">
        <v>8.0167042896004098E-5</v>
      </c>
      <c r="C6748" s="9">
        <f>$E$4*Table154[[#This Row],[Potenza media oraria consumata normalizzata]]</f>
        <v>24.875833410630072</v>
      </c>
    </row>
    <row r="6749" spans="1:3" x14ac:dyDescent="0.3">
      <c r="A6749" s="4">
        <v>43747.125360995371</v>
      </c>
      <c r="B6749">
        <v>7.4788659853204482E-5</v>
      </c>
      <c r="C6749" s="9">
        <f>$E$4*Table154[[#This Row],[Potenza media oraria consumata normalizzata]]</f>
        <v>23.20692115244935</v>
      </c>
    </row>
    <row r="6750" spans="1:3" x14ac:dyDescent="0.3">
      <c r="A6750" s="4">
        <v>43747.167027719908</v>
      </c>
      <c r="B6750">
        <v>1.0658704241163956E-4</v>
      </c>
      <c r="C6750" s="9">
        <f>$E$4*Table154[[#This Row],[Potenza media oraria consumata normalizzata]]</f>
        <v>33.073959260331755</v>
      </c>
    </row>
    <row r="6751" spans="1:3" x14ac:dyDescent="0.3">
      <c r="A6751" s="4">
        <v>43747.208694444445</v>
      </c>
      <c r="B6751">
        <v>1.0405137230433193E-4</v>
      </c>
      <c r="C6751" s="9">
        <f>$E$4*Table154[[#This Row],[Potenza media oraria consumata normalizzata]]</f>
        <v>32.287140826034197</v>
      </c>
    </row>
    <row r="6752" spans="1:3" x14ac:dyDescent="0.3">
      <c r="A6752" s="4">
        <v>43747.250361168983</v>
      </c>
      <c r="B6752">
        <v>1.0545005738183288E-4</v>
      </c>
      <c r="C6752" s="9">
        <f>$E$4*Table154[[#This Row],[Potenza media oraria consumata normalizzata]]</f>
        <v>32.72115280558274</v>
      </c>
    </row>
    <row r="6753" spans="1:3" x14ac:dyDescent="0.3">
      <c r="A6753" s="4">
        <v>43747.29202789352</v>
      </c>
      <c r="B6753">
        <v>1.0001260352186397E-4</v>
      </c>
      <c r="C6753" s="9">
        <f>$E$4*Table154[[#This Row],[Potenza media oraria consumata normalizzata]]</f>
        <v>31.03391087283439</v>
      </c>
    </row>
    <row r="6754" spans="1:3" x14ac:dyDescent="0.3">
      <c r="A6754" s="4">
        <v>43747.333694618057</v>
      </c>
      <c r="B6754">
        <v>1.0638181680564501E-4</v>
      </c>
      <c r="C6754" s="9">
        <f>$E$4*Table154[[#This Row],[Potenza media oraria consumata normalizzata]]</f>
        <v>33.010277754791645</v>
      </c>
    </row>
    <row r="6755" spans="1:3" x14ac:dyDescent="0.3">
      <c r="A6755" s="4">
        <v>43747.375361342594</v>
      </c>
      <c r="B6755">
        <v>1.0659423521578995E-4</v>
      </c>
      <c r="C6755" s="9">
        <f>$E$4*Table154[[#This Row],[Potenza media oraria consumata normalizzata]]</f>
        <v>33.076191187459621</v>
      </c>
    </row>
    <row r="6756" spans="1:3" x14ac:dyDescent="0.3">
      <c r="A6756" s="4">
        <v>43747.417028067131</v>
      </c>
      <c r="B6756">
        <v>1.0780509073450363E-4</v>
      </c>
      <c r="C6756" s="9">
        <f>$E$4*Table154[[#This Row],[Potenza media oraria consumata normalizzata]]</f>
        <v>33.451919654916473</v>
      </c>
    </row>
    <row r="6757" spans="1:3" x14ac:dyDescent="0.3">
      <c r="A6757" s="4">
        <v>43747.458694791669</v>
      </c>
      <c r="B6757">
        <v>1.328799248706135E-4</v>
      </c>
      <c r="C6757" s="9">
        <f>$E$4*Table154[[#This Row],[Potenza media oraria consumata normalizzata]]</f>
        <v>41.23264068735137</v>
      </c>
    </row>
    <row r="6758" spans="1:3" x14ac:dyDescent="0.3">
      <c r="A6758" s="4">
        <v>43747.500361516206</v>
      </c>
      <c r="B6758">
        <v>1.1748299222539679E-4</v>
      </c>
      <c r="C6758" s="9">
        <f>$E$4*Table154[[#This Row],[Potenza media oraria consumata normalizzata]]</f>
        <v>36.454972487540623</v>
      </c>
    </row>
    <row r="6759" spans="1:3" x14ac:dyDescent="0.3">
      <c r="A6759" s="4">
        <v>43747.542028240743</v>
      </c>
      <c r="B6759">
        <v>7.9601702297697115E-5</v>
      </c>
      <c r="C6759" s="9">
        <f>$E$4*Table154[[#This Row],[Potenza media oraria consumata normalizzata]]</f>
        <v>24.700408222975415</v>
      </c>
    </row>
    <row r="6760" spans="1:3" x14ac:dyDescent="0.3">
      <c r="A6760" s="4">
        <v>43747.58369496528</v>
      </c>
      <c r="B6760">
        <v>8.326266231351709E-5</v>
      </c>
      <c r="C6760" s="9">
        <f>$E$4*Table154[[#This Row],[Potenza media oraria consumata normalizzata]]</f>
        <v>25.836404115884353</v>
      </c>
    </row>
    <row r="6761" spans="1:3" x14ac:dyDescent="0.3">
      <c r="A6761" s="4">
        <v>43747.625361689818</v>
      </c>
      <c r="B6761">
        <v>8.3804972319932264E-5</v>
      </c>
      <c r="C6761" s="9">
        <f>$E$4*Table154[[#This Row],[Potenza media oraria consumata normalizzata]]</f>
        <v>26.00468291087498</v>
      </c>
    </row>
    <row r="6762" spans="1:3" x14ac:dyDescent="0.3">
      <c r="A6762" s="4">
        <v>43747.667028414355</v>
      </c>
      <c r="B6762">
        <v>1.1510796979484187E-4</v>
      </c>
      <c r="C6762" s="9">
        <f>$E$4*Table154[[#This Row],[Potenza media oraria consumata normalizzata]]</f>
        <v>35.718003027339428</v>
      </c>
    </row>
    <row r="6763" spans="1:3" x14ac:dyDescent="0.3">
      <c r="A6763" s="4">
        <v>43747.708695138892</v>
      </c>
      <c r="B6763">
        <v>1.2230486673448347E-4</v>
      </c>
      <c r="C6763" s="9">
        <f>$E$4*Table154[[#This Row],[Potenza media oraria consumata normalizzata]]</f>
        <v>37.951200147710225</v>
      </c>
    </row>
    <row r="6764" spans="1:3" x14ac:dyDescent="0.3">
      <c r="A6764" s="4">
        <v>43747.750361863429</v>
      </c>
      <c r="B6764">
        <v>1.1803297888678234E-4</v>
      </c>
      <c r="C6764" s="9">
        <f>$E$4*Table154[[#This Row],[Potenza media oraria consumata normalizzata]]</f>
        <v>36.625633348568563</v>
      </c>
    </row>
    <row r="6765" spans="1:3" x14ac:dyDescent="0.3">
      <c r="A6765" s="4">
        <v>43747.792028587966</v>
      </c>
      <c r="B6765">
        <v>1.2862010869453219E-4</v>
      </c>
      <c r="C6765" s="9">
        <f>$E$4*Table154[[#This Row],[Potenza media oraria consumata normalizzata]]</f>
        <v>39.910819727913335</v>
      </c>
    </row>
    <row r="6766" spans="1:3" x14ac:dyDescent="0.3">
      <c r="A6766" s="4">
        <v>43747.833695312504</v>
      </c>
      <c r="B6766">
        <v>1.3032034802321982E-4</v>
      </c>
      <c r="C6766" s="9">
        <f>$E$4*Table154[[#This Row],[Potenza media oraria consumata normalizzata]]</f>
        <v>40.438403991605114</v>
      </c>
    </row>
    <row r="6767" spans="1:3" x14ac:dyDescent="0.3">
      <c r="A6767" s="4">
        <v>43747.875362037033</v>
      </c>
      <c r="B6767">
        <v>1.1065388327241856E-4</v>
      </c>
      <c r="C6767" s="9">
        <f>$E$4*Table154[[#This Row],[Potenza media oraria consumata normalizzata]]</f>
        <v>34.335899979431481</v>
      </c>
    </row>
    <row r="6768" spans="1:3" x14ac:dyDescent="0.3">
      <c r="A6768" s="4">
        <v>43747.917028761571</v>
      </c>
      <c r="B6768">
        <v>9.1302498145885125E-5</v>
      </c>
      <c r="C6768" s="9">
        <f>$E$4*Table154[[#This Row],[Potenza media oraria consumata normalizzata]]</f>
        <v>28.331165174668154</v>
      </c>
    </row>
    <row r="6769" spans="1:3" x14ac:dyDescent="0.3">
      <c r="A6769" s="4">
        <v>43747.958695486108</v>
      </c>
      <c r="B6769">
        <v>8.0496459768383843E-5</v>
      </c>
      <c r="C6769" s="9">
        <f>$E$4*Table154[[#This Row],[Potenza media oraria consumata normalizzata]]</f>
        <v>24.978051466129507</v>
      </c>
    </row>
    <row r="6770" spans="1:3" x14ac:dyDescent="0.3">
      <c r="A6770" s="4">
        <v>43748.000362210645</v>
      </c>
      <c r="B6770">
        <v>8.1840454183451932E-5</v>
      </c>
      <c r="C6770" s="9">
        <f>$E$4*Table154[[#This Row],[Potenza media oraria consumata normalizzata]]</f>
        <v>25.395092933125134</v>
      </c>
    </row>
    <row r="6771" spans="1:3" x14ac:dyDescent="0.3">
      <c r="A6771" s="4">
        <v>43748.042028935182</v>
      </c>
      <c r="B6771">
        <v>8.5869090743465843E-5</v>
      </c>
      <c r="C6771" s="9">
        <f>$E$4*Table154[[#This Row],[Potenza media oraria consumata normalizzata]]</f>
        <v>26.645178857697452</v>
      </c>
    </row>
    <row r="6772" spans="1:3" x14ac:dyDescent="0.3">
      <c r="A6772" s="4">
        <v>43748.08369565972</v>
      </c>
      <c r="B6772">
        <v>8.7379454351291811E-5</v>
      </c>
      <c r="C6772" s="9">
        <f>$E$4*Table154[[#This Row],[Potenza media oraria consumata normalizzata]]</f>
        <v>27.113844685205848</v>
      </c>
    </row>
    <row r="6773" spans="1:3" x14ac:dyDescent="0.3">
      <c r="A6773" s="4">
        <v>43748.125362384257</v>
      </c>
      <c r="B6773">
        <v>9.458104983742147E-5</v>
      </c>
      <c r="C6773" s="9">
        <f>$E$4*Table154[[#This Row],[Potenza media oraria consumata normalizzata]]</f>
        <v>29.348499764551882</v>
      </c>
    </row>
    <row r="6774" spans="1:3" x14ac:dyDescent="0.3">
      <c r="A6774" s="4">
        <v>43748.167029108794</v>
      </c>
      <c r="B6774">
        <v>9.7625820018018157E-5</v>
      </c>
      <c r="C6774" s="9">
        <f>$E$4*Table154[[#This Row],[Potenza media oraria consumata normalizzata]]</f>
        <v>30.293291951591033</v>
      </c>
    </row>
    <row r="6775" spans="1:3" x14ac:dyDescent="0.3">
      <c r="A6775" s="4">
        <v>43748.208695833331</v>
      </c>
      <c r="B6775">
        <v>1.3334508736055091E-4</v>
      </c>
      <c r="C6775" s="9">
        <f>$E$4*Table154[[#This Row],[Potenza media oraria consumata normalizzata]]</f>
        <v>41.37698060797895</v>
      </c>
    </row>
    <row r="6776" spans="1:3" x14ac:dyDescent="0.3">
      <c r="A6776" s="4">
        <v>43748.250362557868</v>
      </c>
      <c r="B6776">
        <v>1.1357704513477558E-4</v>
      </c>
      <c r="C6776" s="9">
        <f>$E$4*Table154[[#This Row],[Potenza media oraria consumata normalizzata]]</f>
        <v>35.242957105320862</v>
      </c>
    </row>
    <row r="6777" spans="1:3" x14ac:dyDescent="0.3">
      <c r="A6777" s="4">
        <v>43748.292029282406</v>
      </c>
      <c r="B6777">
        <v>1.0091224035716927E-4</v>
      </c>
      <c r="C6777" s="9">
        <f>$E$4*Table154[[#This Row],[Potenza media oraria consumata normalizzata]]</f>
        <v>31.313068182829625</v>
      </c>
    </row>
    <row r="6778" spans="1:3" x14ac:dyDescent="0.3">
      <c r="A6778" s="4">
        <v>43748.333696006943</v>
      </c>
      <c r="B6778">
        <v>1.0789941032497035E-4</v>
      </c>
      <c r="C6778" s="9">
        <f>$E$4*Table154[[#This Row],[Potenza media oraria consumata normalizzata]]</f>
        <v>33.481187023838302</v>
      </c>
    </row>
    <row r="6779" spans="1:3" x14ac:dyDescent="0.3">
      <c r="A6779" s="4">
        <v>43748.37536273148</v>
      </c>
      <c r="B6779">
        <v>9.0589182063953428E-5</v>
      </c>
      <c r="C6779" s="9">
        <f>$E$4*Table154[[#This Row],[Potenza media oraria consumata normalizzata]]</f>
        <v>28.109823194444747</v>
      </c>
    </row>
    <row r="6780" spans="1:3" x14ac:dyDescent="0.3">
      <c r="A6780" s="4">
        <v>43748.417029456017</v>
      </c>
      <c r="B6780">
        <v>9.5055546612683939E-5</v>
      </c>
      <c r="C6780" s="9">
        <f>$E$4*Table154[[#This Row],[Potenza media oraria consumata normalizzata]]</f>
        <v>29.495736113915825</v>
      </c>
    </row>
    <row r="6781" spans="1:3" x14ac:dyDescent="0.3">
      <c r="A6781" s="4">
        <v>43748.458696180554</v>
      </c>
      <c r="B6781">
        <v>1.1312875032878468E-4</v>
      </c>
      <c r="C6781" s="9">
        <f>$E$4*Table154[[#This Row],[Potenza media oraria consumata normalizzata]]</f>
        <v>35.103851227021885</v>
      </c>
    </row>
    <row r="6782" spans="1:3" x14ac:dyDescent="0.3">
      <c r="A6782" s="4">
        <v>43748.500362905092</v>
      </c>
      <c r="B6782">
        <v>1.2216505434791894E-4</v>
      </c>
      <c r="C6782" s="9">
        <f>$E$4*Table154[[#This Row],[Potenza media oraria consumata normalizzata]]</f>
        <v>37.907816364159245</v>
      </c>
    </row>
    <row r="6783" spans="1:3" x14ac:dyDescent="0.3">
      <c r="A6783" s="4">
        <v>43748.542029629629</v>
      </c>
      <c r="B6783">
        <v>1.1339279459379163E-4</v>
      </c>
      <c r="C6783" s="9">
        <f>$E$4*Table154[[#This Row],[Potenza media oraria consumata normalizzata]]</f>
        <v>35.185784162453544</v>
      </c>
    </row>
    <row r="6784" spans="1:3" x14ac:dyDescent="0.3">
      <c r="A6784" s="4">
        <v>43748.583696354166</v>
      </c>
      <c r="B6784">
        <v>1.0682609690916025E-4</v>
      </c>
      <c r="C6784" s="9">
        <f>$E$4*Table154[[#This Row],[Potenza media oraria consumata normalizzata]]</f>
        <v>33.148137870912421</v>
      </c>
    </row>
    <row r="6785" spans="1:3" x14ac:dyDescent="0.3">
      <c r="A6785" s="4">
        <v>43748.625363078703</v>
      </c>
      <c r="B6785">
        <v>8.9916887348734527E-5</v>
      </c>
      <c r="C6785" s="9">
        <f>$E$4*Table154[[#This Row],[Potenza media oraria consumata normalizzata]]</f>
        <v>27.901210144312323</v>
      </c>
    </row>
    <row r="6786" spans="1:3" x14ac:dyDescent="0.3">
      <c r="A6786" s="4">
        <v>43748.66702980324</v>
      </c>
      <c r="B6786">
        <v>1.1295597332343837E-4</v>
      </c>
      <c r="C6786" s="9">
        <f>$E$4*Table154[[#This Row],[Potenza media oraria consumata normalizzata]]</f>
        <v>35.05023852226293</v>
      </c>
    </row>
    <row r="6787" spans="1:3" x14ac:dyDescent="0.3">
      <c r="A6787" s="4">
        <v>43748.708696527778</v>
      </c>
      <c r="B6787">
        <v>1.0758858364185407E-4</v>
      </c>
      <c r="C6787" s="9">
        <f>$E$4*Table154[[#This Row],[Potenza media oraria consumata normalizzata]]</f>
        <v>33.384737504067317</v>
      </c>
    </row>
    <row r="6788" spans="1:3" x14ac:dyDescent="0.3">
      <c r="A6788" s="4">
        <v>43748.750363252315</v>
      </c>
      <c r="B6788">
        <v>1.9695429101025588E-4</v>
      </c>
      <c r="C6788" s="9">
        <f>$E$4*Table154[[#This Row],[Potenza media oraria consumata normalizzata]]</f>
        <v>61.114916500482401</v>
      </c>
    </row>
    <row r="6789" spans="1:3" x14ac:dyDescent="0.3">
      <c r="A6789" s="4">
        <v>43748.792029976852</v>
      </c>
      <c r="B6789">
        <v>1.5766536068927774E-4</v>
      </c>
      <c r="C6789" s="9">
        <f>$E$4*Table154[[#This Row],[Potenza media oraria consumata normalizzata]]</f>
        <v>48.92356142188288</v>
      </c>
    </row>
    <row r="6790" spans="1:3" x14ac:dyDescent="0.3">
      <c r="A6790" s="4">
        <v>43748.833696701389</v>
      </c>
      <c r="B6790">
        <v>1.5421362184105092E-4</v>
      </c>
      <c r="C6790" s="9">
        <f>$E$4*Table154[[#This Row],[Potenza media oraria consumata normalizzata]]</f>
        <v>47.852486857278102</v>
      </c>
    </row>
    <row r="6791" spans="1:3" x14ac:dyDescent="0.3">
      <c r="A6791" s="4">
        <v>43748.875363425926</v>
      </c>
      <c r="B6791">
        <v>1.0873361209346914E-4</v>
      </c>
      <c r="C6791" s="9">
        <f>$E$4*Table154[[#This Row],[Potenza media oraria consumata normalizzata]]</f>
        <v>33.740039832603472</v>
      </c>
    </row>
    <row r="6792" spans="1:3" x14ac:dyDescent="0.3">
      <c r="A6792" s="4">
        <v>43748.917030150464</v>
      </c>
      <c r="B6792">
        <v>8.2396482044705681E-5</v>
      </c>
      <c r="C6792" s="9">
        <f>$E$4*Table154[[#This Row],[Potenza media oraria consumata normalizzata]]</f>
        <v>25.567628378472172</v>
      </c>
    </row>
    <row r="6793" spans="1:3" x14ac:dyDescent="0.3">
      <c r="A6793" s="4">
        <v>43748.958696875001</v>
      </c>
      <c r="B6793">
        <v>1.0459425619457755E-4</v>
      </c>
      <c r="C6793" s="9">
        <f>$E$4*Table154[[#This Row],[Potenza media oraria consumata normalizzata]]</f>
        <v>32.455597697177417</v>
      </c>
    </row>
    <row r="6794" spans="1:3" x14ac:dyDescent="0.3">
      <c r="A6794" s="4">
        <v>43749.000363599538</v>
      </c>
      <c r="B6794">
        <v>7.8891027777422575E-5</v>
      </c>
      <c r="C6794" s="9">
        <f>$E$4*Table154[[#This Row],[Potenza media oraria consumata normalizzata]]</f>
        <v>24.479885919334226</v>
      </c>
    </row>
    <row r="6795" spans="1:3" x14ac:dyDescent="0.3">
      <c r="A6795" s="4">
        <v>43749.042030324075</v>
      </c>
      <c r="B6795">
        <v>8.1123757807257107E-5</v>
      </c>
      <c r="C6795" s="9">
        <f>$E$4*Table154[[#This Row],[Potenza media oraria consumata normalizzata]]</f>
        <v>25.17270204759188</v>
      </c>
    </row>
    <row r="6796" spans="1:3" x14ac:dyDescent="0.3">
      <c r="A6796" s="4">
        <v>43749.083697048613</v>
      </c>
      <c r="B6796">
        <v>7.4943793078200081E-5</v>
      </c>
      <c r="C6796" s="9">
        <f>$E$4*Table154[[#This Row],[Potenza media oraria consumata normalizzata]]</f>
        <v>23.255058992165484</v>
      </c>
    </row>
    <row r="6797" spans="1:3" x14ac:dyDescent="0.3">
      <c r="A6797" s="4">
        <v>43749.12536377315</v>
      </c>
      <c r="B6797">
        <v>8.3609795193281331E-5</v>
      </c>
      <c r="C6797" s="9">
        <f>$E$4*Table154[[#This Row],[Potenza media oraria consumata normalizzata]]</f>
        <v>25.944119448475195</v>
      </c>
    </row>
    <row r="6798" spans="1:3" x14ac:dyDescent="0.3">
      <c r="A6798" s="4">
        <v>43749.167030497687</v>
      </c>
      <c r="B6798">
        <v>9.6369719386725603E-5</v>
      </c>
      <c r="C6798" s="9">
        <f>$E$4*Table154[[#This Row],[Potenza media oraria consumata normalizzata]]</f>
        <v>29.903523925700956</v>
      </c>
    </row>
    <row r="6799" spans="1:3" x14ac:dyDescent="0.3">
      <c r="A6799" s="4">
        <v>43749.208697222224</v>
      </c>
      <c r="B6799">
        <v>1.0357185124982977E-4</v>
      </c>
      <c r="C6799" s="9">
        <f>$E$4*Table154[[#This Row],[Potenza media oraria consumata normalizzata]]</f>
        <v>32.138345442822178</v>
      </c>
    </row>
    <row r="6800" spans="1:3" x14ac:dyDescent="0.3">
      <c r="A6800" s="4">
        <v>43749.250363946761</v>
      </c>
      <c r="B6800">
        <v>1.2023603667416027E-4</v>
      </c>
      <c r="C6800" s="9">
        <f>$E$4*Table154[[#This Row],[Potenza media oraria consumata normalizzata]]</f>
        <v>37.309242179991934</v>
      </c>
    </row>
    <row r="6801" spans="1:3" x14ac:dyDescent="0.3">
      <c r="A6801" s="4">
        <v>43749.292030671299</v>
      </c>
      <c r="B6801">
        <v>9.1552992333889736E-5</v>
      </c>
      <c r="C6801" s="9">
        <f>$E$4*Table154[[#This Row],[Potenza media oraria consumata normalizzata]]</f>
        <v>28.408893521205986</v>
      </c>
    </row>
    <row r="6802" spans="1:3" x14ac:dyDescent="0.3">
      <c r="A6802" s="4">
        <v>43749.333697395836</v>
      </c>
      <c r="B6802">
        <v>1.2003401365845082E-4</v>
      </c>
      <c r="C6802" s="9">
        <f>$E$4*Table154[[#This Row],[Potenza media oraria consumata normalizzata]]</f>
        <v>37.246554438217288</v>
      </c>
    </row>
    <row r="6803" spans="1:3" x14ac:dyDescent="0.3">
      <c r="A6803" s="4">
        <v>43749.375364120373</v>
      </c>
      <c r="B6803">
        <v>9.2005005654833058E-5</v>
      </c>
      <c r="C6803" s="9">
        <f>$E$4*Table154[[#This Row],[Potenza media oraria consumata normalizzata]]</f>
        <v>28.549153254694698</v>
      </c>
    </row>
    <row r="6804" spans="1:3" x14ac:dyDescent="0.3">
      <c r="A6804" s="4">
        <v>43749.41703084491</v>
      </c>
      <c r="B6804">
        <v>9.0968689755244878E-5</v>
      </c>
      <c r="C6804" s="9">
        <f>$E$4*Table154[[#This Row],[Potenza media oraria consumata normalizzata]]</f>
        <v>28.227584431052485</v>
      </c>
    </row>
    <row r="6805" spans="1:3" x14ac:dyDescent="0.3">
      <c r="A6805" s="4">
        <v>43749.458697569447</v>
      </c>
      <c r="B6805">
        <v>1.127556880310806E-4</v>
      </c>
      <c r="C6805" s="9">
        <f>$E$4*Table154[[#This Row],[Potenza media oraria consumata normalizzata]]</f>
        <v>34.988089996044309</v>
      </c>
    </row>
    <row r="6806" spans="1:3" x14ac:dyDescent="0.3">
      <c r="A6806" s="4">
        <v>43749.500364293985</v>
      </c>
      <c r="B6806">
        <v>9.7579998426791488E-5</v>
      </c>
      <c r="C6806" s="9">
        <f>$E$4*Table154[[#This Row],[Potenza media oraria consumata normalizzata]]</f>
        <v>30.279073511833399</v>
      </c>
    </row>
    <row r="6807" spans="1:3" x14ac:dyDescent="0.3">
      <c r="A6807" s="4">
        <v>43749.542031018522</v>
      </c>
      <c r="B6807">
        <v>9.7422549665027066E-5</v>
      </c>
      <c r="C6807" s="9">
        <f>$E$4*Table154[[#This Row],[Potenza media oraria consumata normalizzata]]</f>
        <v>30.230217161057897</v>
      </c>
    </row>
    <row r="6808" spans="1:3" x14ac:dyDescent="0.3">
      <c r="A6808" s="4">
        <v>43749.583697743059</v>
      </c>
      <c r="B6808">
        <v>6.3677543569415763E-5</v>
      </c>
      <c r="C6808" s="9">
        <f>$E$4*Table154[[#This Row],[Potenza media oraria consumata normalizzata]]</f>
        <v>19.759141769589711</v>
      </c>
    </row>
    <row r="6809" spans="1:3" x14ac:dyDescent="0.3">
      <c r="A6809" s="4">
        <v>43749.625364467589</v>
      </c>
      <c r="B6809">
        <v>8.9570401288528799E-5</v>
      </c>
      <c r="C6809" s="9">
        <f>$E$4*Table154[[#This Row],[Potenza media oraria consumata normalizzata]]</f>
        <v>27.793695519830486</v>
      </c>
    </row>
    <row r="6810" spans="1:3" x14ac:dyDescent="0.3">
      <c r="A6810" s="4">
        <v>43749.667031192126</v>
      </c>
      <c r="B6810">
        <v>1.1127439421594589E-4</v>
      </c>
      <c r="C6810" s="9">
        <f>$E$4*Table154[[#This Row],[Potenza media oraria consumata normalizzata]]</f>
        <v>34.528444525208009</v>
      </c>
    </row>
    <row r="6811" spans="1:3" x14ac:dyDescent="0.3">
      <c r="A6811" s="4">
        <v>43749.708697916663</v>
      </c>
      <c r="B6811">
        <v>1.2157039135927777E-4</v>
      </c>
      <c r="C6811" s="9">
        <f>$E$4*Table154[[#This Row],[Potenza media oraria consumata normalizzata]]</f>
        <v>37.723292438783893</v>
      </c>
    </row>
    <row r="6812" spans="1:3" x14ac:dyDescent="0.3">
      <c r="A6812" s="4">
        <v>43749.750364641201</v>
      </c>
      <c r="B6812">
        <v>1.2372052139012006E-4</v>
      </c>
      <c r="C6812" s="9">
        <f>$E$4*Table154[[#This Row],[Potenza media oraria consumata normalizzata]]</f>
        <v>38.390477787354257</v>
      </c>
    </row>
    <row r="6813" spans="1:3" x14ac:dyDescent="0.3">
      <c r="A6813" s="4">
        <v>43749.792031365738</v>
      </c>
      <c r="B6813">
        <v>1.3465368293790944E-4</v>
      </c>
      <c r="C6813" s="9">
        <f>$E$4*Table154[[#This Row],[Potenza media oraria consumata normalizzata]]</f>
        <v>41.7830378156333</v>
      </c>
    </row>
    <row r="6814" spans="1:3" x14ac:dyDescent="0.3">
      <c r="A6814" s="4">
        <v>43749.833698090275</v>
      </c>
      <c r="B6814">
        <v>1.4915285169515263E-4</v>
      </c>
      <c r="C6814" s="9">
        <f>$E$4*Table154[[#This Row],[Potenza media oraria consumata normalizzata]]</f>
        <v>46.282129881005865</v>
      </c>
    </row>
    <row r="6815" spans="1:3" x14ac:dyDescent="0.3">
      <c r="A6815" s="4">
        <v>43749.875364814812</v>
      </c>
      <c r="B6815">
        <v>1.2101056128553554E-4</v>
      </c>
      <c r="C6815" s="9">
        <f>$E$4*Table154[[#This Row],[Potenza media oraria consumata normalizzata]]</f>
        <v>37.549577166901678</v>
      </c>
    </row>
    <row r="6816" spans="1:3" x14ac:dyDescent="0.3">
      <c r="A6816" s="4">
        <v>43749.917031539349</v>
      </c>
      <c r="B6816">
        <v>1.0023186106191595E-4</v>
      </c>
      <c r="C6816" s="9">
        <f>$E$4*Table154[[#This Row],[Potenza media oraria consumata normalizzata]]</f>
        <v>31.101946487512521</v>
      </c>
    </row>
    <row r="6817" spans="1:3" x14ac:dyDescent="0.3">
      <c r="A6817" s="4">
        <v>43749.958698263887</v>
      </c>
      <c r="B6817">
        <v>9.3861859288915726E-5</v>
      </c>
      <c r="C6817" s="9">
        <f>$E$4*Table154[[#This Row],[Potenza media oraria consumata normalizzata]]</f>
        <v>29.125334937350551</v>
      </c>
    </row>
    <row r="6818" spans="1:3" x14ac:dyDescent="0.3">
      <c r="A6818" s="4">
        <v>43750.000364988424</v>
      </c>
      <c r="B6818">
        <v>9.3628361911077298E-5</v>
      </c>
      <c r="C6818" s="9">
        <f>$E$4*Table154[[#This Row],[Potenza media oraria consumata normalizzata]]</f>
        <v>29.052880701007286</v>
      </c>
    </row>
    <row r="6819" spans="1:3" x14ac:dyDescent="0.3">
      <c r="A6819" s="4">
        <v>43750.042031712961</v>
      </c>
      <c r="B6819">
        <v>8.318350306725492E-5</v>
      </c>
      <c r="C6819" s="9">
        <f>$E$4*Table154[[#This Row],[Potenza media oraria consumata normalizzata]]</f>
        <v>25.811841001769203</v>
      </c>
    </row>
    <row r="6820" spans="1:3" x14ac:dyDescent="0.3">
      <c r="A6820" s="4">
        <v>43750.083698437498</v>
      </c>
      <c r="B6820">
        <v>8.5716259147301034E-5</v>
      </c>
      <c r="C6820" s="9">
        <f>$E$4*Table154[[#This Row],[Potenza media oraria consumata normalizzata]]</f>
        <v>26.59775521340751</v>
      </c>
    </row>
    <row r="6821" spans="1:3" x14ac:dyDescent="0.3">
      <c r="A6821" s="4">
        <v>43750.125365162035</v>
      </c>
      <c r="B6821">
        <v>8.8017325991755977E-5</v>
      </c>
      <c r="C6821" s="9">
        <f>$E$4*Table154[[#This Row],[Potenza media oraria consumata normalizzata]]</f>
        <v>27.311776255241881</v>
      </c>
    </row>
    <row r="6822" spans="1:3" x14ac:dyDescent="0.3">
      <c r="A6822" s="4">
        <v>43750.167031886573</v>
      </c>
      <c r="B6822">
        <v>9.954118508106266E-5</v>
      </c>
      <c r="C6822" s="9">
        <f>$E$4*Table154[[#This Row],[Potenza media oraria consumata normalizzata]]</f>
        <v>30.887629730653742</v>
      </c>
    </row>
    <row r="6823" spans="1:3" x14ac:dyDescent="0.3">
      <c r="A6823" s="4">
        <v>43750.20869861111</v>
      </c>
      <c r="B6823">
        <v>1.1604613458715936E-4</v>
      </c>
      <c r="C6823" s="9">
        <f>$E$4*Table154[[#This Row],[Potenza media oraria consumata normalizzata]]</f>
        <v>36.00911556239555</v>
      </c>
    </row>
    <row r="6824" spans="1:3" x14ac:dyDescent="0.3">
      <c r="A6824" s="4">
        <v>43750.250365335647</v>
      </c>
      <c r="B6824">
        <v>1.1060454438987335E-4</v>
      </c>
      <c r="C6824" s="9">
        <f>$E$4*Table154[[#This Row],[Potenza media oraria consumata normalizzata]]</f>
        <v>34.320590124177698</v>
      </c>
    </row>
    <row r="6825" spans="1:3" x14ac:dyDescent="0.3">
      <c r="A6825" s="4">
        <v>43750.292032060184</v>
      </c>
      <c r="B6825">
        <v>1.0210268962881763E-4</v>
      </c>
      <c r="C6825" s="9">
        <f>$E$4*Table154[[#This Row],[Potenza media oraria consumata normalizzata]]</f>
        <v>31.682464591822111</v>
      </c>
    </row>
    <row r="6826" spans="1:3" x14ac:dyDescent="0.3">
      <c r="A6826" s="4">
        <v>43750.333698784721</v>
      </c>
      <c r="B6826">
        <v>8.4534500456962439E-5</v>
      </c>
      <c r="C6826" s="9">
        <f>$E$4*Table154[[#This Row],[Potenza media oraria consumata normalizzata]]</f>
        <v>26.231055491795445</v>
      </c>
    </row>
    <row r="6827" spans="1:3" x14ac:dyDescent="0.3">
      <c r="A6827" s="4">
        <v>43750.375365509259</v>
      </c>
      <c r="B6827">
        <v>1.0156504050218172E-4</v>
      </c>
      <c r="C6827" s="9">
        <f>$E$4*Table154[[#This Row],[Potenza media oraria consumata normalizzata]]</f>
        <v>31.515632067826989</v>
      </c>
    </row>
    <row r="6828" spans="1:3" x14ac:dyDescent="0.3">
      <c r="A6828" s="4">
        <v>43750.417032233796</v>
      </c>
      <c r="B6828">
        <v>1.1101554091095759E-4</v>
      </c>
      <c r="C6828" s="9">
        <f>$E$4*Table154[[#This Row],[Potenza media oraria consumata normalizzata]]</f>
        <v>34.448122344670139</v>
      </c>
    </row>
    <row r="6829" spans="1:3" x14ac:dyDescent="0.3">
      <c r="A6829" s="4">
        <v>43750.458698958333</v>
      </c>
      <c r="B6829">
        <v>8.5745721143899628E-5</v>
      </c>
      <c r="C6829" s="9">
        <f>$E$4*Table154[[#This Row],[Potenza media oraria consumata normalizzata]]</f>
        <v>26.606897270952054</v>
      </c>
    </row>
    <row r="6830" spans="1:3" x14ac:dyDescent="0.3">
      <c r="A6830" s="4">
        <v>43750.50036568287</v>
      </c>
      <c r="B6830">
        <v>8.9355140816309026E-5</v>
      </c>
      <c r="C6830" s="9">
        <f>$E$4*Table154[[#This Row],[Potenza media oraria consumata normalizzata]]</f>
        <v>27.72690019530069</v>
      </c>
    </row>
    <row r="6831" spans="1:3" x14ac:dyDescent="0.3">
      <c r="A6831" s="4">
        <v>43750.542032407408</v>
      </c>
      <c r="B6831">
        <v>1.203748794056578E-4</v>
      </c>
      <c r="C6831" s="9">
        <f>$E$4*Table154[[#This Row],[Potenza media oraria consumata normalizzata]]</f>
        <v>37.352325079575614</v>
      </c>
    </row>
    <row r="6832" spans="1:3" x14ac:dyDescent="0.3">
      <c r="A6832" s="4">
        <v>43750.583699131945</v>
      </c>
      <c r="B6832">
        <v>9.4198261148194969E-5</v>
      </c>
      <c r="C6832" s="9">
        <f>$E$4*Table154[[#This Row],[Potenza media oraria consumata normalizzata]]</f>
        <v>29.2297204342849</v>
      </c>
    </row>
    <row r="6833" spans="1:3" x14ac:dyDescent="0.3">
      <c r="A6833" s="4">
        <v>43750.625365856482</v>
      </c>
      <c r="B6833">
        <v>7.9373889075351047E-5</v>
      </c>
      <c r="C6833" s="9">
        <f>$E$4*Table154[[#This Row],[Potenza media oraria consumata normalizzata]]</f>
        <v>24.629717780081428</v>
      </c>
    </row>
    <row r="6834" spans="1:3" x14ac:dyDescent="0.3">
      <c r="A6834" s="4">
        <v>43750.667032581019</v>
      </c>
      <c r="B6834">
        <v>7.9115916708933295E-5</v>
      </c>
      <c r="C6834" s="9">
        <f>$E$4*Table154[[#This Row],[Potenza media oraria consumata normalizzata]]</f>
        <v>24.549668954782</v>
      </c>
    </row>
    <row r="6835" spans="1:3" x14ac:dyDescent="0.3">
      <c r="A6835" s="4">
        <v>43750.708699305556</v>
      </c>
      <c r="B6835">
        <v>1.0658743907170327E-4</v>
      </c>
      <c r="C6835" s="9">
        <f>$E$4*Table154[[#This Row],[Potenza media oraria consumata normalizzata]]</f>
        <v>33.074082343949527</v>
      </c>
    </row>
    <row r="6836" spans="1:3" x14ac:dyDescent="0.3">
      <c r="A6836" s="4">
        <v>43750.750366030094</v>
      </c>
      <c r="B6836">
        <v>1.383657096020726E-4</v>
      </c>
      <c r="C6836" s="9">
        <f>$E$4*Table154[[#This Row],[Potenza media oraria consumata normalizzata]]</f>
        <v>42.934879689523129</v>
      </c>
    </row>
    <row r="6837" spans="1:3" x14ac:dyDescent="0.3">
      <c r="A6837" s="4">
        <v>43750.792032754631</v>
      </c>
      <c r="B6837">
        <v>1.6126336231498241E-4</v>
      </c>
      <c r="C6837" s="9">
        <f>$E$4*Table154[[#This Row],[Potenza media oraria consumata normalizzata]]</f>
        <v>50.040021326339044</v>
      </c>
    </row>
    <row r="6838" spans="1:3" x14ac:dyDescent="0.3">
      <c r="A6838" s="4">
        <v>43750.833699479168</v>
      </c>
      <c r="B6838">
        <v>1.0952689625132658E-4</v>
      </c>
      <c r="C6838" s="9">
        <f>$E$4*Table154[[#This Row],[Potenza media oraria consumata normalizzata]]</f>
        <v>33.986195906786641</v>
      </c>
    </row>
    <row r="6839" spans="1:3" x14ac:dyDescent="0.3">
      <c r="A6839" s="4">
        <v>43750.875366203705</v>
      </c>
      <c r="B6839">
        <v>9.3148112373573103E-5</v>
      </c>
      <c r="C6839" s="9">
        <f>$E$4*Table154[[#This Row],[Potenza media oraria consumata normalizzata]]</f>
        <v>28.903859269519735</v>
      </c>
    </row>
    <row r="6840" spans="1:3" x14ac:dyDescent="0.3">
      <c r="A6840" s="4">
        <v>43750.917032928242</v>
      </c>
      <c r="B6840">
        <v>1.051013217067633E-4</v>
      </c>
      <c r="C6840" s="9">
        <f>$E$4*Table154[[#This Row],[Potenza media oraria consumata normalizzata]]</f>
        <v>32.612940125608652</v>
      </c>
    </row>
    <row r="6841" spans="1:3" x14ac:dyDescent="0.3">
      <c r="A6841" s="4">
        <v>43750.95869965278</v>
      </c>
      <c r="B6841">
        <v>8.6842254600938578E-5</v>
      </c>
      <c r="C6841" s="9">
        <f>$E$4*Table154[[#This Row],[Potenza media oraria consumata normalizzata]]</f>
        <v>26.947151602671241</v>
      </c>
    </row>
    <row r="6842" spans="1:3" x14ac:dyDescent="0.3">
      <c r="A6842" s="4">
        <v>43751.000366377317</v>
      </c>
      <c r="B6842">
        <v>8.2471541675881101E-5</v>
      </c>
      <c r="C6842" s="9">
        <f>$E$4*Table154[[#This Row],[Potenza media oraria consumata normalizzata]]</f>
        <v>25.590919382025906</v>
      </c>
    </row>
    <row r="6843" spans="1:3" x14ac:dyDescent="0.3">
      <c r="A6843" s="4">
        <v>43751.042033101854</v>
      </c>
      <c r="B6843">
        <v>8.5682136539843326E-5</v>
      </c>
      <c r="C6843" s="9">
        <f>$E$4*Table154[[#This Row],[Potenza media oraria consumata normalizzata]]</f>
        <v>26.587166968313383</v>
      </c>
    </row>
    <row r="6844" spans="1:3" x14ac:dyDescent="0.3">
      <c r="A6844" s="4">
        <v>43751.083699826391</v>
      </c>
      <c r="B6844">
        <v>8.3734663035681231E-5</v>
      </c>
      <c r="C6844" s="9">
        <f>$E$4*Table154[[#This Row],[Potenza media oraria consumata normalizzata]]</f>
        <v>25.982865939971887</v>
      </c>
    </row>
    <row r="6845" spans="1:3" x14ac:dyDescent="0.3">
      <c r="A6845" s="4">
        <v>43751.125366550928</v>
      </c>
      <c r="B6845">
        <v>7.9932119274952402E-5</v>
      </c>
      <c r="C6845" s="9">
        <f>$E$4*Table154[[#This Row],[Potenza media oraria consumata normalizzata]]</f>
        <v>24.802936611017731</v>
      </c>
    </row>
    <row r="6846" spans="1:3" x14ac:dyDescent="0.3">
      <c r="A6846" s="4">
        <v>43751.167033275466</v>
      </c>
      <c r="B6846">
        <v>8.3446284670208278E-5</v>
      </c>
      <c r="C6846" s="9">
        <f>$E$4*Table154[[#This Row],[Potenza media oraria consumata normalizzata]]</f>
        <v>25.893382133165627</v>
      </c>
    </row>
    <row r="6847" spans="1:3" x14ac:dyDescent="0.3">
      <c r="A6847" s="4">
        <v>43751.208700000003</v>
      </c>
      <c r="B6847">
        <v>1.1282376603462442E-4</v>
      </c>
      <c r="C6847" s="9">
        <f>$E$4*Table154[[#This Row],[Potenza media oraria consumata normalizzata]]</f>
        <v>35.009214600543956</v>
      </c>
    </row>
    <row r="6848" spans="1:3" x14ac:dyDescent="0.3">
      <c r="A6848" s="4">
        <v>43751.25036672454</v>
      </c>
      <c r="B6848">
        <v>1.0336178523747455E-4</v>
      </c>
      <c r="C6848" s="9">
        <f>$E$4*Table154[[#This Row],[Potenza media oraria consumata normalizzata]]</f>
        <v>32.073161959188354</v>
      </c>
    </row>
    <row r="6849" spans="1:3" x14ac:dyDescent="0.3">
      <c r="A6849" s="4">
        <v>43751.292033449077</v>
      </c>
      <c r="B6849">
        <v>1.0429778256470898E-4</v>
      </c>
      <c r="C6849" s="9">
        <f>$E$4*Table154[[#This Row],[Potenza media oraria consumata normalizzata]]</f>
        <v>32.363601929829194</v>
      </c>
    </row>
    <row r="6850" spans="1:3" x14ac:dyDescent="0.3">
      <c r="A6850" s="4">
        <v>43751.333700173614</v>
      </c>
      <c r="B6850">
        <v>1.062128586927535E-4</v>
      </c>
      <c r="C6850" s="9">
        <f>$E$4*Table154[[#This Row],[Potenza media oraria consumata normalizzata]]</f>
        <v>32.957850052361415</v>
      </c>
    </row>
    <row r="6851" spans="1:3" x14ac:dyDescent="0.3">
      <c r="A6851" s="4">
        <v>43751.375366898152</v>
      </c>
      <c r="B6851">
        <v>1.1228885734009588E-4</v>
      </c>
      <c r="C6851" s="9">
        <f>$E$4*Table154[[#This Row],[Potenza media oraria consumata normalizzata]]</f>
        <v>34.843232432631751</v>
      </c>
    </row>
    <row r="6852" spans="1:3" x14ac:dyDescent="0.3">
      <c r="A6852" s="4">
        <v>43751.417033622682</v>
      </c>
      <c r="B6852">
        <v>8.7031224525216698E-5</v>
      </c>
      <c r="C6852" s="9">
        <f>$E$4*Table154[[#This Row],[Potenza media oraria consumata normalizzata]]</f>
        <v>27.005788970174741</v>
      </c>
    </row>
    <row r="6853" spans="1:3" x14ac:dyDescent="0.3">
      <c r="A6853" s="4">
        <v>43751.458700347219</v>
      </c>
      <c r="B6853">
        <v>1.3407294179703709E-4</v>
      </c>
      <c r="C6853" s="9">
        <f>$E$4*Table154[[#This Row],[Potenza media oraria consumata normalizzata]]</f>
        <v>41.602833839620608</v>
      </c>
    </row>
    <row r="6854" spans="1:3" x14ac:dyDescent="0.3">
      <c r="A6854" s="4">
        <v>43751.500367071756</v>
      </c>
      <c r="B6854">
        <v>1.1383246160531187E-4</v>
      </c>
      <c r="C6854" s="9">
        <f>$E$4*Table154[[#This Row],[Potenza media oraria consumata normalizzata]]</f>
        <v>35.322212836128273</v>
      </c>
    </row>
    <row r="6855" spans="1:3" x14ac:dyDescent="0.3">
      <c r="A6855" s="4">
        <v>43751.542033796293</v>
      </c>
      <c r="B6855">
        <v>1.195993369360535E-4</v>
      </c>
      <c r="C6855" s="9">
        <f>$E$4*Table154[[#This Row],[Potenza media oraria consumata normalizzata]]</f>
        <v>37.111674251257398</v>
      </c>
    </row>
    <row r="6856" spans="1:3" x14ac:dyDescent="0.3">
      <c r="A6856" s="4">
        <v>43751.58370052083</v>
      </c>
      <c r="B6856">
        <v>1.1810433814124788E-4</v>
      </c>
      <c r="C6856" s="9">
        <f>$E$4*Table154[[#This Row],[Potenza media oraria consumata normalizzata]]</f>
        <v>36.647776125229214</v>
      </c>
    </row>
    <row r="6857" spans="1:3" x14ac:dyDescent="0.3">
      <c r="A6857" s="4">
        <v>43751.625367245368</v>
      </c>
      <c r="B6857">
        <v>1.030935865727059E-4</v>
      </c>
      <c r="C6857" s="9">
        <f>$E$4*Table154[[#This Row],[Potenza media oraria consumata normalizzata]]</f>
        <v>31.989939913510643</v>
      </c>
    </row>
    <row r="6858" spans="1:3" x14ac:dyDescent="0.3">
      <c r="A6858" s="4">
        <v>43751.667033969905</v>
      </c>
      <c r="B6858">
        <v>1.0397570937429716E-4</v>
      </c>
      <c r="C6858" s="9">
        <f>$E$4*Table154[[#This Row],[Potenza media oraria consumata normalizzata]]</f>
        <v>32.263662618844407</v>
      </c>
    </row>
    <row r="6859" spans="1:3" x14ac:dyDescent="0.3">
      <c r="A6859" s="4">
        <v>43751.708700694442</v>
      </c>
      <c r="B6859">
        <v>1.5405159091792187E-4</v>
      </c>
      <c r="C6859" s="9">
        <f>$E$4*Table154[[#This Row],[Potenza media oraria consumata normalizzata]]</f>
        <v>47.802208661831159</v>
      </c>
    </row>
    <row r="6860" spans="1:3" x14ac:dyDescent="0.3">
      <c r="A6860" s="4">
        <v>43751.750367418979</v>
      </c>
      <c r="B6860">
        <v>1.5827017038850245E-4</v>
      </c>
      <c r="C6860" s="9">
        <f>$E$4*Table154[[#This Row],[Potenza media oraria consumata normalizzata]]</f>
        <v>49.111233871552308</v>
      </c>
    </row>
    <row r="6861" spans="1:3" x14ac:dyDescent="0.3">
      <c r="A6861" s="4">
        <v>43751.792034143517</v>
      </c>
      <c r="B6861">
        <v>1.3809716604436928E-4</v>
      </c>
      <c r="C6861" s="9">
        <f>$E$4*Table154[[#This Row],[Potenza media oraria consumata normalizzata]]</f>
        <v>42.851550623567789</v>
      </c>
    </row>
    <row r="6862" spans="1:3" x14ac:dyDescent="0.3">
      <c r="A6862" s="4">
        <v>43751.833700868054</v>
      </c>
      <c r="B6862">
        <v>1.5210421938017279E-4</v>
      </c>
      <c r="C6862" s="9">
        <f>$E$4*Table154[[#This Row],[Potenza media oraria consumata normalizzata]]</f>
        <v>47.197939273667615</v>
      </c>
    </row>
    <row r="6863" spans="1:3" x14ac:dyDescent="0.3">
      <c r="A6863" s="4">
        <v>43751.875367592591</v>
      </c>
      <c r="B6863">
        <v>9.5613765927610717E-5</v>
      </c>
      <c r="C6863" s="9">
        <f>$E$4*Table154[[#This Row],[Potenza media oraria consumata normalizzata]]</f>
        <v>29.668951567337604</v>
      </c>
    </row>
    <row r="6864" spans="1:3" x14ac:dyDescent="0.3">
      <c r="A6864" s="4">
        <v>43751.917034317128</v>
      </c>
      <c r="B6864">
        <v>9.6992004024818072E-5</v>
      </c>
      <c r="C6864" s="9">
        <f>$E$4*Table154[[#This Row],[Potenza media oraria consumata normalizzata]]</f>
        <v>30.096618848901048</v>
      </c>
    </row>
    <row r="6865" spans="1:3" x14ac:dyDescent="0.3">
      <c r="A6865" s="4">
        <v>43751.958701041665</v>
      </c>
      <c r="B6865">
        <v>9.8507292013348707E-5</v>
      </c>
      <c r="C6865" s="9">
        <f>$E$4*Table154[[#This Row],[Potenza media oraria consumata normalizzata]]</f>
        <v>30.566812711742102</v>
      </c>
    </row>
    <row r="6866" spans="1:3" x14ac:dyDescent="0.3">
      <c r="A6866" s="4">
        <v>43752.000367766203</v>
      </c>
      <c r="B6866">
        <v>8.1341179183044154E-5</v>
      </c>
      <c r="C6866" s="9">
        <f>$E$4*Table154[[#This Row],[Potenza media oraria consumata normalizzata]]</f>
        <v>25.240167900498601</v>
      </c>
    </row>
    <row r="6867" spans="1:3" x14ac:dyDescent="0.3">
      <c r="A6867" s="4">
        <v>43752.04203449074</v>
      </c>
      <c r="B6867">
        <v>7.648860910037008E-5</v>
      </c>
      <c r="C6867" s="9">
        <f>$E$4*Table154[[#This Row],[Potenza media oraria consumata normalizzata]]</f>
        <v>23.734415403844835</v>
      </c>
    </row>
    <row r="6868" spans="1:3" x14ac:dyDescent="0.3">
      <c r="A6868" s="4">
        <v>43752.083701215277</v>
      </c>
      <c r="B6868">
        <v>8.2710363042969086E-5</v>
      </c>
      <c r="C6868" s="9">
        <f>$E$4*Table154[[#This Row],[Potenza media oraria consumata normalizzata]]</f>
        <v>25.665025652233307</v>
      </c>
    </row>
    <row r="6869" spans="1:3" x14ac:dyDescent="0.3">
      <c r="A6869" s="4">
        <v>43752.125367939814</v>
      </c>
      <c r="B6869">
        <v>8.5975478453285362E-5</v>
      </c>
      <c r="C6869" s="9">
        <f>$E$4*Table154[[#This Row],[Potenza media oraria consumata normalizzata]]</f>
        <v>26.678190964054448</v>
      </c>
    </row>
    <row r="6870" spans="1:3" x14ac:dyDescent="0.3">
      <c r="A6870" s="4">
        <v>43752.167034664351</v>
      </c>
      <c r="B6870">
        <v>9.4880168037667832E-5</v>
      </c>
      <c r="C6870" s="9">
        <f>$E$4*Table154[[#This Row],[Potenza media oraria consumata normalizzata]]</f>
        <v>29.441316142088329</v>
      </c>
    </row>
    <row r="6871" spans="1:3" x14ac:dyDescent="0.3">
      <c r="A6871" s="4">
        <v>43752.208701388889</v>
      </c>
      <c r="B6871">
        <v>1.0976309463498279E-4</v>
      </c>
      <c r="C6871" s="9">
        <f>$E$4*Table154[[#This Row],[Potenza media oraria consumata normalizzata]]</f>
        <v>34.05948826523516</v>
      </c>
    </row>
    <row r="6872" spans="1:3" x14ac:dyDescent="0.3">
      <c r="A6872" s="4">
        <v>43752.250368113426</v>
      </c>
      <c r="B6872">
        <v>1.1368922359661029E-4</v>
      </c>
      <c r="C6872" s="9">
        <f>$E$4*Table154[[#This Row],[Potenza media oraria consumata normalizzata]]</f>
        <v>35.277766082028172</v>
      </c>
    </row>
    <row r="6873" spans="1:3" x14ac:dyDescent="0.3">
      <c r="A6873" s="4">
        <v>43752.292034837963</v>
      </c>
      <c r="B6873">
        <v>8.3846851173681813E-5</v>
      </c>
      <c r="C6873" s="9">
        <f>$E$4*Table154[[#This Row],[Potenza media oraria consumata normalizzata]]</f>
        <v>26.017677919193467</v>
      </c>
    </row>
    <row r="6874" spans="1:3" x14ac:dyDescent="0.3">
      <c r="A6874" s="4">
        <v>43752.3337015625</v>
      </c>
      <c r="B6874">
        <v>9.043597298451827E-5</v>
      </c>
      <c r="C6874" s="9">
        <f>$E$4*Table154[[#This Row],[Potenza media oraria consumata normalizzata]]</f>
        <v>28.062282417096018</v>
      </c>
    </row>
    <row r="6875" spans="1:3" x14ac:dyDescent="0.3">
      <c r="A6875" s="4">
        <v>43752.375368287037</v>
      </c>
      <c r="B6875">
        <v>8.7127570419362319E-5</v>
      </c>
      <c r="C6875" s="9">
        <f>$E$4*Table154[[#This Row],[Potenza media oraria consumata normalizzata]]</f>
        <v>27.035685101128127</v>
      </c>
    </row>
    <row r="6876" spans="1:3" x14ac:dyDescent="0.3">
      <c r="A6876" s="4">
        <v>43752.417035011575</v>
      </c>
      <c r="B6876">
        <v>1.0827505046054689E-4</v>
      </c>
      <c r="C6876" s="9">
        <f>$E$4*Table154[[#This Row],[Potenza media oraria consumata normalizzata]]</f>
        <v>33.597748157907702</v>
      </c>
    </row>
    <row r="6877" spans="1:3" x14ac:dyDescent="0.3">
      <c r="A6877" s="4">
        <v>43752.458701736112</v>
      </c>
      <c r="B6877">
        <v>1.1704032843326706E-4</v>
      </c>
      <c r="C6877" s="9">
        <f>$E$4*Table154[[#This Row],[Potenza media oraria consumata normalizzata]]</f>
        <v>36.317613912842774</v>
      </c>
    </row>
    <row r="6878" spans="1:3" x14ac:dyDescent="0.3">
      <c r="A6878" s="4">
        <v>43752.500368460649</v>
      </c>
      <c r="B6878">
        <v>8.8511242480570311E-5</v>
      </c>
      <c r="C6878" s="9">
        <f>$E$4*Table154[[#This Row],[Potenza media oraria consumata normalizzata]]</f>
        <v>27.465038541720968</v>
      </c>
    </row>
    <row r="6879" spans="1:3" x14ac:dyDescent="0.3">
      <c r="A6879" s="4">
        <v>43752.542035185186</v>
      </c>
      <c r="B6879">
        <v>1.0289533424009554E-4</v>
      </c>
      <c r="C6879" s="9">
        <f>$E$4*Table154[[#This Row],[Potenza media oraria consumata normalizzata]]</f>
        <v>31.928422214701648</v>
      </c>
    </row>
    <row r="6880" spans="1:3" x14ac:dyDescent="0.3">
      <c r="A6880" s="4">
        <v>43752.583701909723</v>
      </c>
      <c r="B6880">
        <v>1.03547876092651E-4</v>
      </c>
      <c r="C6880" s="9">
        <f>$E$4*Table154[[#This Row],[Potenza media oraria consumata normalizzata]]</f>
        <v>32.130905951549607</v>
      </c>
    </row>
    <row r="6881" spans="1:3" x14ac:dyDescent="0.3">
      <c r="A6881" s="4">
        <v>43752.625368634261</v>
      </c>
      <c r="B6881">
        <v>9.1728435983934393E-5</v>
      </c>
      <c r="C6881" s="9">
        <f>$E$4*Table154[[#This Row],[Potenza media oraria consumata normalizzata]]</f>
        <v>28.463333685814842</v>
      </c>
    </row>
    <row r="6882" spans="1:3" x14ac:dyDescent="0.3">
      <c r="A6882" s="4">
        <v>43752.667035358798</v>
      </c>
      <c r="B6882">
        <v>8.3536284238444611E-5</v>
      </c>
      <c r="C6882" s="9">
        <f>$E$4*Table154[[#This Row],[Potenza media oraria consumata normalizzata]]</f>
        <v>25.921308999189364</v>
      </c>
    </row>
    <row r="6883" spans="1:3" x14ac:dyDescent="0.3">
      <c r="A6883" s="4">
        <v>43752.708702083335</v>
      </c>
      <c r="B6883">
        <v>7.8621307121418851E-5</v>
      </c>
      <c r="C6883" s="9">
        <f>$E$4*Table154[[#This Row],[Potenza media oraria consumata normalizzata]]</f>
        <v>24.396191599776269</v>
      </c>
    </row>
    <row r="6884" spans="1:3" x14ac:dyDescent="0.3">
      <c r="A6884" s="4">
        <v>43752.750368807872</v>
      </c>
      <c r="B6884">
        <v>1.606808995283421E-4</v>
      </c>
      <c r="C6884" s="9">
        <f>$E$4*Table154[[#This Row],[Potenza media oraria consumata normalizzata]]</f>
        <v>49.859283123644552</v>
      </c>
    </row>
    <row r="6885" spans="1:3" x14ac:dyDescent="0.3">
      <c r="A6885" s="4">
        <v>43752.792035532409</v>
      </c>
      <c r="B6885">
        <v>1.5412122523181783E-4</v>
      </c>
      <c r="C6885" s="9">
        <f>$E$4*Table154[[#This Row],[Potenza media oraria consumata normalizzata]]</f>
        <v>47.823816189433074</v>
      </c>
    </row>
    <row r="6886" spans="1:3" x14ac:dyDescent="0.3">
      <c r="A6886" s="4">
        <v>43752.833702256947</v>
      </c>
      <c r="B6886">
        <v>1.0177383293490006E-4</v>
      </c>
      <c r="C6886" s="9">
        <f>$E$4*Table154[[#This Row],[Potenza media oraria consumata normalizzata]]</f>
        <v>31.580420359699492</v>
      </c>
    </row>
    <row r="6887" spans="1:3" x14ac:dyDescent="0.3">
      <c r="A6887" s="4">
        <v>43752.875368981484</v>
      </c>
      <c r="B6887">
        <v>8.3211147774740456E-5</v>
      </c>
      <c r="C6887" s="9">
        <f>$E$4*Table154[[#This Row],[Potenza media oraria consumata normalizzata]]</f>
        <v>25.820419154501963</v>
      </c>
    </row>
    <row r="6888" spans="1:3" x14ac:dyDescent="0.3">
      <c r="A6888" s="4">
        <v>43752.917035706021</v>
      </c>
      <c r="B6888">
        <v>1.0836405495321289E-4</v>
      </c>
      <c r="C6888" s="9">
        <f>$E$4*Table154[[#This Row],[Potenza media oraria consumata normalizzata]]</f>
        <v>33.625366251981958</v>
      </c>
    </row>
    <row r="6889" spans="1:3" x14ac:dyDescent="0.3">
      <c r="A6889" s="4">
        <v>43752.958702430558</v>
      </c>
      <c r="B6889">
        <v>9.7087515684555239E-5</v>
      </c>
      <c r="C6889" s="9">
        <f>$E$4*Table154[[#This Row],[Potenza media oraria consumata normalizzata]]</f>
        <v>30.126256116917492</v>
      </c>
    </row>
    <row r="6890" spans="1:3" x14ac:dyDescent="0.3">
      <c r="A6890" s="4">
        <v>43753.000369155096</v>
      </c>
      <c r="B6890">
        <v>7.9929157626442267E-5</v>
      </c>
      <c r="C6890" s="9">
        <f>$E$4*Table154[[#This Row],[Potenza media oraria consumata normalizzata]]</f>
        <v>24.802017611485034</v>
      </c>
    </row>
    <row r="6891" spans="1:3" x14ac:dyDescent="0.3">
      <c r="A6891" s="4">
        <v>43753.042035879633</v>
      </c>
      <c r="B6891">
        <v>7.7359035662233694E-5</v>
      </c>
      <c r="C6891" s="9">
        <f>$E$4*Table154[[#This Row],[Potenza media oraria consumata normalizzata]]</f>
        <v>24.004508765991115</v>
      </c>
    </row>
    <row r="6892" spans="1:3" x14ac:dyDescent="0.3">
      <c r="A6892" s="4">
        <v>43753.08370260417</v>
      </c>
      <c r="B6892">
        <v>9.2875783937272486E-5</v>
      </c>
      <c r="C6892" s="9">
        <f>$E$4*Table154[[#This Row],[Potenza media oraria consumata normalizzata]]</f>
        <v>28.819355755735653</v>
      </c>
    </row>
    <row r="6893" spans="1:3" x14ac:dyDescent="0.3">
      <c r="A6893" s="4">
        <v>43753.125369328707</v>
      </c>
      <c r="B6893">
        <v>7.4687632568614472E-5</v>
      </c>
      <c r="C6893" s="9">
        <f>$E$4*Table154[[#This Row],[Potenza media oraria consumata normalizzata]]</f>
        <v>23.175572386041072</v>
      </c>
    </row>
    <row r="6894" spans="1:3" x14ac:dyDescent="0.3">
      <c r="A6894" s="4">
        <v>43753.167036053244</v>
      </c>
      <c r="B6894">
        <v>8.8803194198312104E-5</v>
      </c>
      <c r="C6894" s="9">
        <f>$E$4*Table154[[#This Row],[Potenza media oraria consumata normalizzata]]</f>
        <v>27.555631159736247</v>
      </c>
    </row>
    <row r="6895" spans="1:3" x14ac:dyDescent="0.3">
      <c r="A6895" s="4">
        <v>43753.208702777774</v>
      </c>
      <c r="B6895">
        <v>1.0644655616741525E-4</v>
      </c>
      <c r="C6895" s="9">
        <f>$E$4*Table154[[#This Row],[Potenza media oraria consumata normalizzata]]</f>
        <v>33.030366378748951</v>
      </c>
    </row>
    <row r="6896" spans="1:3" x14ac:dyDescent="0.3">
      <c r="A6896" s="4">
        <v>43753.250369502312</v>
      </c>
      <c r="B6896">
        <v>1.1817519712420345E-4</v>
      </c>
      <c r="C6896" s="9">
        <f>$E$4*Table154[[#This Row],[Potenza media oraria consumata normalizzata]]</f>
        <v>36.669763667640332</v>
      </c>
    </row>
    <row r="6897" spans="1:3" x14ac:dyDescent="0.3">
      <c r="A6897" s="4">
        <v>43753.292036226849</v>
      </c>
      <c r="B6897">
        <v>9.7642660428844341E-5</v>
      </c>
      <c r="C6897" s="9">
        <f>$E$4*Table154[[#This Row],[Potenza media oraria consumata normalizzata]]</f>
        <v>30.298517531070399</v>
      </c>
    </row>
    <row r="6898" spans="1:3" x14ac:dyDescent="0.3">
      <c r="A6898" s="4">
        <v>43753.333702951386</v>
      </c>
      <c r="B6898">
        <v>1.0684834672927373E-4</v>
      </c>
      <c r="C6898" s="9">
        <f>$E$4*Table154[[#This Row],[Potenza media oraria consumata normalizzata]]</f>
        <v>33.155041990093636</v>
      </c>
    </row>
    <row r="6899" spans="1:3" x14ac:dyDescent="0.3">
      <c r="A6899" s="4">
        <v>43753.375369675923</v>
      </c>
      <c r="B6899">
        <v>9.5239818480987983E-5</v>
      </c>
      <c r="C6899" s="9">
        <f>$E$4*Table154[[#This Row],[Potenza media oraria consumata normalizzata]]</f>
        <v>29.552915674650571</v>
      </c>
    </row>
    <row r="6900" spans="1:3" x14ac:dyDescent="0.3">
      <c r="A6900" s="4">
        <v>43753.41703640046</v>
      </c>
      <c r="B6900">
        <v>1.1552122946790028E-4</v>
      </c>
      <c r="C6900" s="9">
        <f>$E$4*Table154[[#This Row],[Potenza media oraria consumata normalizzata]]</f>
        <v>35.846237503889455</v>
      </c>
    </row>
    <row r="6901" spans="1:3" x14ac:dyDescent="0.3">
      <c r="A6901" s="4">
        <v>43753.458703124998</v>
      </c>
      <c r="B6901">
        <v>1.1669034357724614E-4</v>
      </c>
      <c r="C6901" s="9">
        <f>$E$4*Table154[[#This Row],[Potenza media oraria consumata normalizzata]]</f>
        <v>36.209013612019476</v>
      </c>
    </row>
    <row r="6902" spans="1:3" x14ac:dyDescent="0.3">
      <c r="A6902" s="4">
        <v>43753.500369849535</v>
      </c>
      <c r="B6902">
        <v>8.8569036871659329E-5</v>
      </c>
      <c r="C6902" s="9">
        <f>$E$4*Table154[[#This Row],[Potenza media oraria consumata normalizzata]]</f>
        <v>27.482972141275891</v>
      </c>
    </row>
    <row r="6903" spans="1:3" x14ac:dyDescent="0.3">
      <c r="A6903" s="4">
        <v>43753.542036574072</v>
      </c>
      <c r="B6903">
        <v>1.1994267628828866E-4</v>
      </c>
      <c r="C6903" s="9">
        <f>$E$4*Table154[[#This Row],[Potenza media oraria consumata normalizzata]]</f>
        <v>37.218212452255969</v>
      </c>
    </row>
    <row r="6904" spans="1:3" x14ac:dyDescent="0.3">
      <c r="A6904" s="4">
        <v>43753.583703298609</v>
      </c>
      <c r="B6904">
        <v>1.0861030015421552E-4</v>
      </c>
      <c r="C6904" s="9">
        <f>$E$4*Table154[[#This Row],[Potenza media oraria consumata normalizzata]]</f>
        <v>33.701776137853074</v>
      </c>
    </row>
    <row r="6905" spans="1:3" x14ac:dyDescent="0.3">
      <c r="A6905" s="4">
        <v>43753.625370023146</v>
      </c>
      <c r="B6905">
        <v>1.0552689746780146E-4</v>
      </c>
      <c r="C6905" s="9">
        <f>$E$4*Table154[[#This Row],[Potenza media oraria consumata normalizzata]]</f>
        <v>32.744996284258789</v>
      </c>
    </row>
    <row r="6906" spans="1:3" x14ac:dyDescent="0.3">
      <c r="A6906" s="4">
        <v>43753.667036747684</v>
      </c>
      <c r="B6906">
        <v>8.913906406295408E-5</v>
      </c>
      <c r="C6906" s="9">
        <f>$E$4*Table154[[#This Row],[Potenza media oraria consumata normalizzata]]</f>
        <v>27.659851578734653</v>
      </c>
    </row>
    <row r="6907" spans="1:3" x14ac:dyDescent="0.3">
      <c r="A6907" s="4">
        <v>43753.708703472221</v>
      </c>
      <c r="B6907">
        <v>9.9664979634361966E-5</v>
      </c>
      <c r="C6907" s="9">
        <f>$E$4*Table154[[#This Row],[Potenza media oraria consumata normalizzata]]</f>
        <v>30.926043180542518</v>
      </c>
    </row>
    <row r="6908" spans="1:3" x14ac:dyDescent="0.3">
      <c r="A6908" s="4">
        <v>43753.750370196758</v>
      </c>
      <c r="B6908">
        <v>1.2942588993977743E-4</v>
      </c>
      <c r="C6908" s="9">
        <f>$E$4*Table154[[#This Row],[Potenza media oraria consumata normalizzata]]</f>
        <v>40.160853648312937</v>
      </c>
    </row>
    <row r="6909" spans="1:3" x14ac:dyDescent="0.3">
      <c r="A6909" s="4">
        <v>43753.792036921295</v>
      </c>
      <c r="B6909">
        <v>1.4286224067274982E-4</v>
      </c>
      <c r="C6909" s="9">
        <f>$E$4*Table154[[#This Row],[Potenza media oraria consumata normalizzata]]</f>
        <v>44.330153280754274</v>
      </c>
    </row>
    <row r="6910" spans="1:3" x14ac:dyDescent="0.3">
      <c r="A6910" s="4">
        <v>43753.833703645832</v>
      </c>
      <c r="B6910">
        <v>1.1941715354026209E-4</v>
      </c>
      <c r="C6910" s="9">
        <f>$E$4*Table154[[#This Row],[Potenza media oraria consumata normalizzata]]</f>
        <v>37.055142743543328</v>
      </c>
    </row>
    <row r="6911" spans="1:3" x14ac:dyDescent="0.3">
      <c r="A6911" s="4">
        <v>43753.87537037037</v>
      </c>
      <c r="B6911">
        <v>1.1183092360173585E-4</v>
      </c>
      <c r="C6911" s="9">
        <f>$E$4*Table154[[#This Row],[Potenza media oraria consumata normalizzata]]</f>
        <v>34.701135593618638</v>
      </c>
    </row>
    <row r="6912" spans="1:3" x14ac:dyDescent="0.3">
      <c r="A6912" s="4">
        <v>43753.917037094907</v>
      </c>
      <c r="B6912">
        <v>1.0596856365026028E-4</v>
      </c>
      <c r="C6912" s="9">
        <f>$E$4*Table154[[#This Row],[Potenza media oraria consumata normalizzata]]</f>
        <v>32.882045300675763</v>
      </c>
    </row>
    <row r="6913" spans="1:3" x14ac:dyDescent="0.3">
      <c r="A6913" s="4">
        <v>43753.958703819444</v>
      </c>
      <c r="B6913">
        <v>9.4754913184730586E-5</v>
      </c>
      <c r="C6913" s="9">
        <f>$E$4*Table154[[#This Row],[Potenza media oraria consumata normalizzata]]</f>
        <v>29.4024495612219</v>
      </c>
    </row>
    <row r="6914" spans="1:3" x14ac:dyDescent="0.3">
      <c r="A6914" s="4">
        <v>43754.000370543981</v>
      </c>
      <c r="B6914">
        <v>9.3580214979062894E-5</v>
      </c>
      <c r="C6914" s="9">
        <f>$E$4*Table154[[#This Row],[Potenza media oraria consumata normalizzata]]</f>
        <v>29.037940708003216</v>
      </c>
    </row>
    <row r="6915" spans="1:3" x14ac:dyDescent="0.3">
      <c r="A6915" s="4">
        <v>43754.042037268518</v>
      </c>
      <c r="B6915">
        <v>7.5412771349152928E-5</v>
      </c>
      <c r="C6915" s="9">
        <f>$E$4*Table154[[#This Row],[Potenza media oraria consumata normalizzata]]</f>
        <v>23.400582949642153</v>
      </c>
    </row>
    <row r="6916" spans="1:3" x14ac:dyDescent="0.3">
      <c r="A6916" s="4">
        <v>43754.083703993056</v>
      </c>
      <c r="B6916">
        <v>8.3416706717342039E-5</v>
      </c>
      <c r="C6916" s="9">
        <f>$E$4*Table154[[#This Row],[Potenza media oraria consumata normalizzata]]</f>
        <v>25.884204094391233</v>
      </c>
    </row>
    <row r="6917" spans="1:3" x14ac:dyDescent="0.3">
      <c r="A6917" s="4">
        <v>43754.125370717593</v>
      </c>
      <c r="B6917">
        <v>9.5006722812119489E-5</v>
      </c>
      <c r="C6917" s="9">
        <f>$E$4*Table154[[#This Row],[Potenza media oraria consumata normalizzata]]</f>
        <v>29.480586088600678</v>
      </c>
    </row>
    <row r="6918" spans="1:3" x14ac:dyDescent="0.3">
      <c r="A6918" s="4">
        <v>43754.16703744213</v>
      </c>
      <c r="B6918">
        <v>9.6138254753221685E-5</v>
      </c>
      <c r="C6918" s="9">
        <f>$E$4*Table154[[#This Row],[Potenza media oraria consumata normalizzata]]</f>
        <v>29.831700449924689</v>
      </c>
    </row>
    <row r="6919" spans="1:3" x14ac:dyDescent="0.3">
      <c r="A6919" s="4">
        <v>43754.208704166667</v>
      </c>
      <c r="B6919">
        <v>1.049284229994553E-4</v>
      </c>
      <c r="C6919" s="9">
        <f>$E$4*Table154[[#This Row],[Potenza media oraria consumata normalizzata]]</f>
        <v>32.559289656730975</v>
      </c>
    </row>
    <row r="6920" spans="1:3" x14ac:dyDescent="0.3">
      <c r="A6920" s="4">
        <v>43754.250370891205</v>
      </c>
      <c r="B6920">
        <v>1.1321432602557359E-4</v>
      </c>
      <c r="C6920" s="9">
        <f>$E$4*Table154[[#This Row],[Potenza media oraria consumata normalizzata]]</f>
        <v>35.130405365735484</v>
      </c>
    </row>
    <row r="6921" spans="1:3" x14ac:dyDescent="0.3">
      <c r="A6921" s="4">
        <v>43754.292037615742</v>
      </c>
      <c r="B6921">
        <v>1.0294845732900871E-4</v>
      </c>
      <c r="C6921" s="9">
        <f>$E$4*Table154[[#This Row],[Potenza media oraria consumata normalizzata]]</f>
        <v>31.944906309191403</v>
      </c>
    </row>
    <row r="6922" spans="1:3" x14ac:dyDescent="0.3">
      <c r="A6922" s="4">
        <v>43754.333704340279</v>
      </c>
      <c r="B6922">
        <v>1.0654686959045977E-4</v>
      </c>
      <c r="C6922" s="9">
        <f>$E$4*Table154[[#This Row],[Potenza media oraria consumata normalizzata]]</f>
        <v>33.061493633919667</v>
      </c>
    </row>
    <row r="6923" spans="1:3" x14ac:dyDescent="0.3">
      <c r="A6923" s="4">
        <v>43754.375371064816</v>
      </c>
      <c r="B6923">
        <v>1.0868335230312761E-4</v>
      </c>
      <c r="C6923" s="9">
        <f>$E$4*Table154[[#This Row],[Potenza media oraria consumata normalizzata]]</f>
        <v>33.724444219660498</v>
      </c>
    </row>
    <row r="6924" spans="1:3" x14ac:dyDescent="0.3">
      <c r="A6924" s="4">
        <v>43754.417037789353</v>
      </c>
      <c r="B6924">
        <v>1.1399998492620469E-4</v>
      </c>
      <c r="C6924" s="9">
        <f>$E$4*Table154[[#This Row],[Potenza media oraria consumata normalizzata]]</f>
        <v>35.374195322601317</v>
      </c>
    </row>
    <row r="6925" spans="1:3" x14ac:dyDescent="0.3">
      <c r="A6925" s="4">
        <v>43754.458704513891</v>
      </c>
      <c r="B6925">
        <v>1.0268391531131342E-4</v>
      </c>
      <c r="C6925" s="9">
        <f>$E$4*Table154[[#This Row],[Potenza media oraria consumata normalizzata]]</f>
        <v>31.862818921100555</v>
      </c>
    </row>
    <row r="6926" spans="1:3" x14ac:dyDescent="0.3">
      <c r="A6926" s="4">
        <v>43754.500371238428</v>
      </c>
      <c r="B6926">
        <v>1.1862914122598908E-4</v>
      </c>
      <c r="C6926" s="9">
        <f>$E$4*Table154[[#This Row],[Potenza media oraria consumata normalizzata]]</f>
        <v>36.81062252242441</v>
      </c>
    </row>
    <row r="6927" spans="1:3" x14ac:dyDescent="0.3">
      <c r="A6927" s="4">
        <v>43754.542037962965</v>
      </c>
      <c r="B6927">
        <v>8.5968802103471344E-5</v>
      </c>
      <c r="C6927" s="9">
        <f>$E$4*Table154[[#This Row],[Potenza media oraria consumata normalizzata]]</f>
        <v>26.67611929270716</v>
      </c>
    </row>
    <row r="6928" spans="1:3" x14ac:dyDescent="0.3">
      <c r="A6928" s="4">
        <v>43754.583704687502</v>
      </c>
      <c r="B6928">
        <v>1.1318884745143933E-4</v>
      </c>
      <c r="C6928" s="9">
        <f>$E$4*Table154[[#This Row],[Potenza media oraria consumata normalizzata]]</f>
        <v>35.122499364181628</v>
      </c>
    </row>
    <row r="6929" spans="1:3" x14ac:dyDescent="0.3">
      <c r="A6929" s="4">
        <v>43754.625371412039</v>
      </c>
      <c r="B6929">
        <v>9.1307427760534064E-5</v>
      </c>
      <c r="C6929" s="9">
        <f>$E$4*Table154[[#This Row],[Potenza media oraria consumata normalizzata]]</f>
        <v>28.332694834093719</v>
      </c>
    </row>
    <row r="6930" spans="1:3" x14ac:dyDescent="0.3">
      <c r="A6930" s="4">
        <v>43754.667038136577</v>
      </c>
      <c r="B6930">
        <v>1.0161094311112491E-4</v>
      </c>
      <c r="C6930" s="9">
        <f>$E$4*Table154[[#This Row],[Potenza media oraria consumata normalizzata]]</f>
        <v>31.52987564738206</v>
      </c>
    </row>
    <row r="6931" spans="1:3" x14ac:dyDescent="0.3">
      <c r="A6931" s="4">
        <v>43754.708704861114</v>
      </c>
      <c r="B6931">
        <v>1.3351134351521779E-4</v>
      </c>
      <c r="C6931" s="9">
        <f>$E$4*Table154[[#This Row],[Potenza media oraria consumata normalizzata]]</f>
        <v>41.428569892772082</v>
      </c>
    </row>
    <row r="6932" spans="1:3" x14ac:dyDescent="0.3">
      <c r="A6932" s="4">
        <v>43754.750371585651</v>
      </c>
      <c r="B6932">
        <v>1.6804020316468405E-4</v>
      </c>
      <c r="C6932" s="9">
        <f>$E$4*Table154[[#This Row],[Potenza media oraria consumata normalizzata]]</f>
        <v>52.142875042001457</v>
      </c>
    </row>
    <row r="6933" spans="1:3" x14ac:dyDescent="0.3">
      <c r="A6933" s="4">
        <v>43754.792038310188</v>
      </c>
      <c r="B6933">
        <v>1.662313781402434E-4</v>
      </c>
      <c r="C6933" s="9">
        <f>$E$4*Table154[[#This Row],[Potenza media oraria consumata normalizzata]]</f>
        <v>51.581596636917531</v>
      </c>
    </row>
    <row r="6934" spans="1:3" x14ac:dyDescent="0.3">
      <c r="A6934" s="4">
        <v>43754.833705034725</v>
      </c>
      <c r="B6934">
        <v>1.193897829774998E-4</v>
      </c>
      <c r="C6934" s="9">
        <f>$E$4*Table154[[#This Row],[Potenza media oraria consumata normalizzata]]</f>
        <v>37.046649657918188</v>
      </c>
    </row>
    <row r="6935" spans="1:3" x14ac:dyDescent="0.3">
      <c r="A6935" s="4">
        <v>43754.875371759263</v>
      </c>
      <c r="B6935">
        <v>9.5634131079204904E-5</v>
      </c>
      <c r="C6935" s="9">
        <f>$E$4*Table154[[#This Row],[Potenza media oraria consumata normalizzata]]</f>
        <v>29.675270873877281</v>
      </c>
    </row>
    <row r="6936" spans="1:3" x14ac:dyDescent="0.3">
      <c r="A6936" s="4">
        <v>43754.9170384838</v>
      </c>
      <c r="B6936">
        <v>8.7560430054514957E-5</v>
      </c>
      <c r="C6936" s="9">
        <f>$E$4*Table154[[#This Row],[Potenza media oraria consumata normalizzata]]</f>
        <v>27.17000144591599</v>
      </c>
    </row>
    <row r="6937" spans="1:3" x14ac:dyDescent="0.3">
      <c r="A6937" s="4">
        <v>43754.95870520833</v>
      </c>
      <c r="B6937">
        <v>9.1606715344457487E-5</v>
      </c>
      <c r="C6937" s="9">
        <f>$E$4*Table154[[#This Row],[Potenza media oraria consumata normalizzata]]</f>
        <v>28.425563771385157</v>
      </c>
    </row>
    <row r="6938" spans="1:3" x14ac:dyDescent="0.3">
      <c r="A6938" s="4">
        <v>43755.000371932867</v>
      </c>
      <c r="B6938">
        <v>7.9562811878534299E-5</v>
      </c>
      <c r="C6938" s="9">
        <f>$E$4*Table154[[#This Row],[Potenza media oraria consumata normalizzata]]</f>
        <v>24.688340525909194</v>
      </c>
    </row>
    <row r="6939" spans="1:3" x14ac:dyDescent="0.3">
      <c r="A6939" s="4">
        <v>43755.042038657404</v>
      </c>
      <c r="B6939">
        <v>7.991584345614943E-5</v>
      </c>
      <c r="C6939" s="9">
        <f>$E$4*Table154[[#This Row],[Potenza media oraria consumata normalizzata]]</f>
        <v>24.797886224443168</v>
      </c>
    </row>
    <row r="6940" spans="1:3" x14ac:dyDescent="0.3">
      <c r="A6940" s="4">
        <v>43755.083705381941</v>
      </c>
      <c r="B6940">
        <v>7.8089396732807295E-5</v>
      </c>
      <c r="C6940" s="9">
        <f>$E$4*Table154[[#This Row],[Potenza media oraria consumata normalizzata]]</f>
        <v>24.231139806190104</v>
      </c>
    </row>
    <row r="6941" spans="1:3" x14ac:dyDescent="0.3">
      <c r="A6941" s="4">
        <v>43755.125372106479</v>
      </c>
      <c r="B6941">
        <v>7.893830121775203E-5</v>
      </c>
      <c r="C6941" s="9">
        <f>$E$4*Table154[[#This Row],[Potenza media oraria consumata normalizzata]]</f>
        <v>24.494554867868455</v>
      </c>
    </row>
    <row r="6942" spans="1:3" x14ac:dyDescent="0.3">
      <c r="A6942" s="4">
        <v>43755.167038831016</v>
      </c>
      <c r="B6942">
        <v>1.0523167093649937E-4</v>
      </c>
      <c r="C6942" s="9">
        <f>$E$4*Table154[[#This Row],[Potenza media oraria consumata normalizzata]]</f>
        <v>32.653387491595758</v>
      </c>
    </row>
    <row r="6943" spans="1:3" x14ac:dyDescent="0.3">
      <c r="A6943" s="4">
        <v>43755.208705555553</v>
      </c>
      <c r="B6943">
        <v>1.0256191421593676E-4</v>
      </c>
      <c r="C6943" s="9">
        <f>$E$4*Table154[[#This Row],[Potenza media oraria consumata normalizzata]]</f>
        <v>31.824961981205174</v>
      </c>
    </row>
    <row r="6944" spans="1:3" x14ac:dyDescent="0.3">
      <c r="A6944" s="4">
        <v>43755.25037228009</v>
      </c>
      <c r="B6944">
        <v>1.1353818612451791E-4</v>
      </c>
      <c r="C6944" s="9">
        <f>$E$4*Table154[[#This Row],[Potenza media oraria consumata normalizzata]]</f>
        <v>35.230899154437907</v>
      </c>
    </row>
    <row r="6945" spans="1:3" x14ac:dyDescent="0.3">
      <c r="A6945" s="4">
        <v>43755.292039004627</v>
      </c>
      <c r="B6945">
        <v>1.0694290669344242E-4</v>
      </c>
      <c r="C6945" s="9">
        <f>$E$4*Table154[[#This Row],[Potenza media oraria consumata normalizzata]]</f>
        <v>33.184383946975181</v>
      </c>
    </row>
    <row r="6946" spans="1:3" x14ac:dyDescent="0.3">
      <c r="A6946" s="4">
        <v>43755.333705729165</v>
      </c>
      <c r="B6946">
        <v>1.0046156797439346E-4</v>
      </c>
      <c r="C6946" s="9">
        <f>$E$4*Table154[[#This Row],[Potenza media oraria consumata normalizzata]]</f>
        <v>31.173224542454289</v>
      </c>
    </row>
    <row r="6947" spans="1:3" x14ac:dyDescent="0.3">
      <c r="A6947" s="4">
        <v>43755.375372453702</v>
      </c>
      <c r="B6947">
        <v>1.0955182106866352E-4</v>
      </c>
      <c r="C6947" s="9">
        <f>$E$4*Table154[[#This Row],[Potenza media oraria consumata normalizzata]]</f>
        <v>33.993930077606294</v>
      </c>
    </row>
    <row r="6948" spans="1:3" x14ac:dyDescent="0.3">
      <c r="A6948" s="4">
        <v>43755.417039178239</v>
      </c>
      <c r="B6948">
        <v>9.6112524243599463E-5</v>
      </c>
      <c r="C6948" s="9">
        <f>$E$4*Table154[[#This Row],[Potenza media oraria consumata normalizzata]]</f>
        <v>29.823716272788914</v>
      </c>
    </row>
    <row r="6949" spans="1:3" x14ac:dyDescent="0.3">
      <c r="A6949" s="4">
        <v>43755.458705902776</v>
      </c>
      <c r="B6949">
        <v>8.1638903310185231E-5</v>
      </c>
      <c r="C6949" s="9">
        <f>$E$4*Table154[[#This Row],[Potenza media oraria consumata normalizzata]]</f>
        <v>25.332551697150478</v>
      </c>
    </row>
    <row r="6950" spans="1:3" x14ac:dyDescent="0.3">
      <c r="A6950" s="4">
        <v>43755.500372627313</v>
      </c>
      <c r="B6950">
        <v>1.2803240344206639E-4</v>
      </c>
      <c r="C6950" s="9">
        <f>$E$4*Table154[[#This Row],[Potenza media oraria consumata normalizzata]]</f>
        <v>39.728454788073201</v>
      </c>
    </row>
    <row r="6951" spans="1:3" x14ac:dyDescent="0.3">
      <c r="A6951" s="4">
        <v>43755.542039351851</v>
      </c>
      <c r="B6951">
        <v>9.5711069570754084E-5</v>
      </c>
      <c r="C6951" s="9">
        <f>$E$4*Table154[[#This Row],[Potenza media oraria consumata normalizzata]]</f>
        <v>29.699144887804991</v>
      </c>
    </row>
    <row r="6952" spans="1:3" x14ac:dyDescent="0.3">
      <c r="A6952" s="4">
        <v>43755.583706076388</v>
      </c>
      <c r="B6952">
        <v>1.0848824261020717E-4</v>
      </c>
      <c r="C6952" s="9">
        <f>$E$4*Table154[[#This Row],[Potenza media oraria consumata normalizzata]]</f>
        <v>33.663901681947287</v>
      </c>
    </row>
    <row r="6953" spans="1:3" x14ac:dyDescent="0.3">
      <c r="A6953" s="4">
        <v>43755.625372800925</v>
      </c>
      <c r="B6953">
        <v>1.2878788652523793E-4</v>
      </c>
      <c r="C6953" s="9">
        <f>$E$4*Table154[[#This Row],[Potenza media oraria consumata normalizzata]]</f>
        <v>39.962881188781331</v>
      </c>
    </row>
    <row r="6954" spans="1:3" x14ac:dyDescent="0.3">
      <c r="A6954" s="4">
        <v>43755.667039525462</v>
      </c>
      <c r="B6954">
        <v>1.05447142078531E-4</v>
      </c>
      <c r="C6954" s="9">
        <f>$E$4*Table154[[#This Row],[Potenza media oraria consumata normalizzata]]</f>
        <v>32.720248186968171</v>
      </c>
    </row>
    <row r="6955" spans="1:3" x14ac:dyDescent="0.3">
      <c r="A6955" s="4">
        <v>43755.70870625</v>
      </c>
      <c r="B6955">
        <v>1.2960807334915441E-4</v>
      </c>
      <c r="C6955" s="9">
        <f>$E$4*Table154[[#This Row],[Potenza media oraria consumata normalizzata]]</f>
        <v>40.217385160242614</v>
      </c>
    </row>
    <row r="6956" spans="1:3" x14ac:dyDescent="0.3">
      <c r="A6956" s="4">
        <v>43755.750372974537</v>
      </c>
      <c r="B6956">
        <v>1.0445674114956768E-4</v>
      </c>
      <c r="C6956" s="9">
        <f>$E$4*Table154[[#This Row],[Potenza media oraria consumata normalizzata]]</f>
        <v>32.412926778710847</v>
      </c>
    </row>
    <row r="6957" spans="1:3" x14ac:dyDescent="0.3">
      <c r="A6957" s="4">
        <v>43755.792039699074</v>
      </c>
      <c r="B6957">
        <v>1.3440503655642687E-4</v>
      </c>
      <c r="C6957" s="9">
        <f>$E$4*Table154[[#This Row],[Potenza media oraria consumata normalizzata]]</f>
        <v>41.705882843459257</v>
      </c>
    </row>
    <row r="6958" spans="1:3" x14ac:dyDescent="0.3">
      <c r="A6958" s="4">
        <v>43755.833706423611</v>
      </c>
      <c r="B6958">
        <v>1.3216807437183467E-4</v>
      </c>
      <c r="C6958" s="9">
        <f>$E$4*Table154[[#This Row],[Potenza media oraria consumata normalizzata]]</f>
        <v>41.011753477580299</v>
      </c>
    </row>
    <row r="6959" spans="1:3" x14ac:dyDescent="0.3">
      <c r="A6959" s="4">
        <v>43755.875373148148</v>
      </c>
      <c r="B6959">
        <v>9.6815434142173655E-5</v>
      </c>
      <c r="C6959" s="9">
        <f>$E$4*Table154[[#This Row],[Potenza media oraria consumata normalizzata]]</f>
        <v>30.041829214316486</v>
      </c>
    </row>
    <row r="6960" spans="1:3" x14ac:dyDescent="0.3">
      <c r="A6960" s="4">
        <v>43755.917039872686</v>
      </c>
      <c r="B6960">
        <v>1.0288678783302328E-4</v>
      </c>
      <c r="C6960" s="9">
        <f>$E$4*Table154[[#This Row],[Potenza media oraria consumata normalizzata]]</f>
        <v>31.925770264587126</v>
      </c>
    </row>
    <row r="6961" spans="1:3" x14ac:dyDescent="0.3">
      <c r="A6961" s="4">
        <v>43755.958706597223</v>
      </c>
      <c r="B6961">
        <v>8.2952845617146565E-5</v>
      </c>
      <c r="C6961" s="9">
        <f>$E$4*Table154[[#This Row],[Potenza media oraria consumata normalizzata]]</f>
        <v>25.740267995000579</v>
      </c>
    </row>
    <row r="6962" spans="1:3" x14ac:dyDescent="0.3">
      <c r="A6962" s="4">
        <v>43756.00037332176</v>
      </c>
      <c r="B6962">
        <v>7.0804524935107611E-5</v>
      </c>
      <c r="C6962" s="9">
        <f>$E$4*Table154[[#This Row],[Potenza media oraria consumata normalizzata]]</f>
        <v>21.97064408736389</v>
      </c>
    </row>
    <row r="6963" spans="1:3" x14ac:dyDescent="0.3">
      <c r="A6963" s="4">
        <v>43756.042040046297</v>
      </c>
      <c r="B6963">
        <v>8.6140044898937323E-5</v>
      </c>
      <c r="C6963" s="9">
        <f>$E$4*Table154[[#This Row],[Potenza media oraria consumata normalizzata]]</f>
        <v>26.729255932140251</v>
      </c>
    </row>
    <row r="6964" spans="1:3" x14ac:dyDescent="0.3">
      <c r="A6964" s="4">
        <v>43756.083706770834</v>
      </c>
      <c r="B6964">
        <v>7.6848896278702318E-5</v>
      </c>
      <c r="C6964" s="9">
        <f>$E$4*Table154[[#This Row],[Potenza media oraria consumata normalizzata]]</f>
        <v>23.84621251528133</v>
      </c>
    </row>
    <row r="6965" spans="1:3" x14ac:dyDescent="0.3">
      <c r="A6965" s="4">
        <v>43756.125373495372</v>
      </c>
      <c r="B6965">
        <v>7.4732655774998528E-5</v>
      </c>
      <c r="C6965" s="9">
        <f>$E$4*Table154[[#This Row],[Potenza media oraria consumata normalizzata]]</f>
        <v>23.189543086982042</v>
      </c>
    </row>
    <row r="6966" spans="1:3" x14ac:dyDescent="0.3">
      <c r="A6966" s="4">
        <v>43756.167040219909</v>
      </c>
      <c r="B6966">
        <v>1.105803093758668E-4</v>
      </c>
      <c r="C6966" s="9">
        <f>$E$4*Table154[[#This Row],[Potenza media oraria consumata normalizzata]]</f>
        <v>34.313069999331468</v>
      </c>
    </row>
    <row r="6967" spans="1:3" x14ac:dyDescent="0.3">
      <c r="A6967" s="4">
        <v>43756.208706944446</v>
      </c>
      <c r="B6967">
        <v>1.0085211697692985E-4</v>
      </c>
      <c r="C6967" s="9">
        <f>$E$4*Table154[[#This Row],[Potenza media oraria consumata normalizzata]]</f>
        <v>31.294411897941334</v>
      </c>
    </row>
    <row r="6968" spans="1:3" x14ac:dyDescent="0.3">
      <c r="A6968" s="4">
        <v>43756.250373668983</v>
      </c>
      <c r="B6968">
        <v>1.0430659313365142E-4</v>
      </c>
      <c r="C6968" s="9">
        <f>$E$4*Table154[[#This Row],[Potenza media oraria consumata normalizzata]]</f>
        <v>32.366335849372035</v>
      </c>
    </row>
    <row r="6969" spans="1:3" x14ac:dyDescent="0.3">
      <c r="A6969" s="4">
        <v>43756.29204039352</v>
      </c>
      <c r="B6969">
        <v>1.0343358252612525E-4</v>
      </c>
      <c r="C6969" s="9">
        <f>$E$4*Table154[[#This Row],[Potenza media oraria consumata normalizzata]]</f>
        <v>32.095440657856663</v>
      </c>
    </row>
    <row r="6970" spans="1:3" x14ac:dyDescent="0.3">
      <c r="A6970" s="4">
        <v>43756.333707118058</v>
      </c>
      <c r="B6970">
        <v>1.0810030811486896E-4</v>
      </c>
      <c r="C6970" s="9">
        <f>$E$4*Table154[[#This Row],[Potenza media oraria consumata normalizzata]]</f>
        <v>33.543525608043836</v>
      </c>
    </row>
    <row r="6971" spans="1:3" x14ac:dyDescent="0.3">
      <c r="A6971" s="4">
        <v>43756.375373842595</v>
      </c>
      <c r="B6971">
        <v>1.0621305936235376E-4</v>
      </c>
      <c r="C6971" s="9">
        <f>$E$4*Table154[[#This Row],[Potenza media oraria consumata normalizzata]]</f>
        <v>32.957912320138369</v>
      </c>
    </row>
    <row r="6972" spans="1:3" x14ac:dyDescent="0.3">
      <c r="A6972" s="4">
        <v>43756.417040567132</v>
      </c>
      <c r="B6972">
        <v>9.7667580891388456E-5</v>
      </c>
      <c r="C6972" s="9">
        <f>$E$4*Table154[[#This Row],[Potenza media oraria consumata normalizzata]]</f>
        <v>30.306250350597839</v>
      </c>
    </row>
    <row r="6973" spans="1:3" x14ac:dyDescent="0.3">
      <c r="A6973" s="4">
        <v>43756.458707291669</v>
      </c>
      <c r="B6973">
        <v>1.0575009282986749E-4</v>
      </c>
      <c r="C6973" s="9">
        <f>$E$4*Table154[[#This Row],[Potenza media oraria consumata normalizzata]]</f>
        <v>32.814253805107882</v>
      </c>
    </row>
    <row r="6974" spans="1:3" x14ac:dyDescent="0.3">
      <c r="A6974" s="4">
        <v>43756.500374016206</v>
      </c>
      <c r="B6974">
        <v>1.0216614583173328E-4</v>
      </c>
      <c r="C6974" s="9">
        <f>$E$4*Table154[[#This Row],[Potenza media oraria consumata normalizzata]]</f>
        <v>31.702155051586839</v>
      </c>
    </row>
    <row r="6975" spans="1:3" x14ac:dyDescent="0.3">
      <c r="A6975" s="4">
        <v>43756.542040740744</v>
      </c>
      <c r="B6975">
        <v>9.8187900528601653E-5</v>
      </c>
      <c r="C6975" s="9">
        <f>$E$4*Table154[[#This Row],[Potenza media oraria consumata normalizzata]]</f>
        <v>30.467705534025093</v>
      </c>
    </row>
    <row r="6976" spans="1:3" x14ac:dyDescent="0.3">
      <c r="A6976" s="4">
        <v>43756.583707465281</v>
      </c>
      <c r="B6976">
        <v>8.9676116882962524E-5</v>
      </c>
      <c r="C6976" s="9">
        <f>$E$4*Table154[[#This Row],[Potenza media oraria consumata normalizzata]]</f>
        <v>27.826499068783271</v>
      </c>
    </row>
    <row r="6977" spans="1:3" x14ac:dyDescent="0.3">
      <c r="A6977" s="4">
        <v>43756.625374189818</v>
      </c>
      <c r="B6977">
        <v>9.3177891655077592E-5</v>
      </c>
      <c r="C6977" s="9">
        <f>$E$4*Table154[[#This Row],[Potenza media oraria consumata normalizzata]]</f>
        <v>28.913099780570576</v>
      </c>
    </row>
    <row r="6978" spans="1:3" x14ac:dyDescent="0.3">
      <c r="A6978" s="4">
        <v>43756.667040914355</v>
      </c>
      <c r="B6978">
        <v>8.9675533823600556E-5</v>
      </c>
      <c r="C6978" s="9">
        <f>$E$4*Table154[[#This Row],[Potenza media oraria consumata normalizzata]]</f>
        <v>27.826318145463251</v>
      </c>
    </row>
    <row r="6979" spans="1:3" x14ac:dyDescent="0.3">
      <c r="A6979" s="4">
        <v>43756.708707638885</v>
      </c>
      <c r="B6979">
        <v>1.1092293494371403E-4</v>
      </c>
      <c r="C6979" s="9">
        <f>$E$4*Table154[[#This Row],[Potenza media oraria consumata normalizzata]]</f>
        <v>34.419386713034463</v>
      </c>
    </row>
    <row r="6980" spans="1:3" x14ac:dyDescent="0.3">
      <c r="A6980" s="4">
        <v>43756.750374363422</v>
      </c>
      <c r="B6980">
        <v>1.2223710124386629E-4</v>
      </c>
      <c r="C6980" s="9">
        <f>$E$4*Table154[[#This Row],[Potenza media oraria consumata normalizzata]]</f>
        <v>37.930172515971712</v>
      </c>
    </row>
    <row r="6981" spans="1:3" x14ac:dyDescent="0.3">
      <c r="A6981" s="4">
        <v>43756.79204108796</v>
      </c>
      <c r="B6981">
        <v>1.4503433633231421E-4</v>
      </c>
      <c r="C6981" s="9">
        <f>$E$4*Table154[[#This Row],[Potenza media oraria consumata normalizzata]]</f>
        <v>45.004154563917098</v>
      </c>
    </row>
    <row r="6982" spans="1:3" x14ac:dyDescent="0.3">
      <c r="A6982" s="4">
        <v>43756.833707812497</v>
      </c>
      <c r="B6982">
        <v>9.0031127597526531E-5</v>
      </c>
      <c r="C6982" s="9">
        <f>$E$4*Table154[[#This Row],[Potenza media oraria consumata normalizzata]]</f>
        <v>27.936658893512483</v>
      </c>
    </row>
    <row r="6983" spans="1:3" x14ac:dyDescent="0.3">
      <c r="A6983" s="4">
        <v>43756.875374537034</v>
      </c>
      <c r="B6983">
        <v>1.3753914669196353E-4</v>
      </c>
      <c r="C6983" s="9">
        <f>$E$4*Table154[[#This Row],[Potenza media oraria consumata normalizzata]]</f>
        <v>42.678397218516288</v>
      </c>
    </row>
    <row r="6984" spans="1:3" x14ac:dyDescent="0.3">
      <c r="A6984" s="4">
        <v>43756.917041261571</v>
      </c>
      <c r="B6984">
        <v>9.0041684379615994E-5</v>
      </c>
      <c r="C6984" s="9">
        <f>$E$4*Table154[[#This Row],[Potenza media oraria consumata normalizzata]]</f>
        <v>27.939934662994844</v>
      </c>
    </row>
    <row r="6985" spans="1:3" x14ac:dyDescent="0.3">
      <c r="A6985" s="4">
        <v>43756.958707986108</v>
      </c>
      <c r="B6985">
        <v>9.623937737647375E-5</v>
      </c>
      <c r="C6985" s="9">
        <f>$E$4*Table154[[#This Row],[Potenza media oraria consumata normalizzata]]</f>
        <v>29.863078799919805</v>
      </c>
    </row>
    <row r="6986" spans="1:3" x14ac:dyDescent="0.3">
      <c r="A6986" s="4">
        <v>43757.000374710646</v>
      </c>
      <c r="B6986">
        <v>9.3975326297215749E-5</v>
      </c>
      <c r="C6986" s="9">
        <f>$E$4*Table154[[#This Row],[Potenza media oraria consumata normalizzata]]</f>
        <v>29.160543750026047</v>
      </c>
    </row>
    <row r="6987" spans="1:3" x14ac:dyDescent="0.3">
      <c r="A6987" s="4">
        <v>43757.042041435183</v>
      </c>
      <c r="B6987">
        <v>8.4930687548064287E-5</v>
      </c>
      <c r="C6987" s="9">
        <f>$E$4*Table154[[#This Row],[Potenza media oraria consumata normalizzata]]</f>
        <v>26.353992346164347</v>
      </c>
    </row>
    <row r="6988" spans="1:3" x14ac:dyDescent="0.3">
      <c r="A6988" s="4">
        <v>43757.08370815972</v>
      </c>
      <c r="B6988">
        <v>9.8371117360719298E-5</v>
      </c>
      <c r="C6988" s="9">
        <f>$E$4*Table154[[#This Row],[Potenza media oraria consumata normalizzata]]</f>
        <v>30.524557717031197</v>
      </c>
    </row>
    <row r="6989" spans="1:3" x14ac:dyDescent="0.3">
      <c r="A6989" s="4">
        <v>43757.125374884257</v>
      </c>
      <c r="B6989">
        <v>8.7721460924235285E-5</v>
      </c>
      <c r="C6989" s="9">
        <f>$E$4*Table154[[#This Row],[Potenza media oraria consumata normalizzata]]</f>
        <v>27.21996932479021</v>
      </c>
    </row>
    <row r="6990" spans="1:3" x14ac:dyDescent="0.3">
      <c r="A6990" s="4">
        <v>43757.167041608795</v>
      </c>
      <c r="B6990">
        <v>1.1516734295538216E-4</v>
      </c>
      <c r="C6990" s="9">
        <f>$E$4*Table154[[#This Row],[Potenza media oraria consumata normalizzata]]</f>
        <v>35.73642651905508</v>
      </c>
    </row>
    <row r="6991" spans="1:3" x14ac:dyDescent="0.3">
      <c r="A6991" s="4">
        <v>43757.208708333332</v>
      </c>
      <c r="B6991">
        <v>9.8316199982855984E-5</v>
      </c>
      <c r="C6991" s="9">
        <f>$E$4*Table154[[#This Row],[Potenza media oraria consumata normalizzata]]</f>
        <v>30.507516854680212</v>
      </c>
    </row>
    <row r="6992" spans="1:3" x14ac:dyDescent="0.3">
      <c r="A6992" s="4">
        <v>43757.250375057869</v>
      </c>
      <c r="B6992">
        <v>1.2087157497117247E-4</v>
      </c>
      <c r="C6992" s="9">
        <f>$E$4*Table154[[#This Row],[Potenza media oraria consumata normalizzata]]</f>
        <v>37.506449713554815</v>
      </c>
    </row>
    <row r="6993" spans="1:3" x14ac:dyDescent="0.3">
      <c r="A6993" s="4">
        <v>43757.292041782406</v>
      </c>
      <c r="B6993">
        <v>9.316323869862032E-5</v>
      </c>
      <c r="C6993" s="9">
        <f>$E$4*Table154[[#This Row],[Potenza media oraria consumata normalizzata]]</f>
        <v>28.908552968181887</v>
      </c>
    </row>
    <row r="6994" spans="1:3" x14ac:dyDescent="0.3">
      <c r="A6994" s="4">
        <v>43757.333708506943</v>
      </c>
      <c r="B6994">
        <v>1.11894676452211E-4</v>
      </c>
      <c r="C6994" s="9">
        <f>$E$4*Table154[[#This Row],[Potenza media oraria consumata normalizzata]]</f>
        <v>34.720918103121072</v>
      </c>
    </row>
    <row r="6995" spans="1:3" x14ac:dyDescent="0.3">
      <c r="A6995" s="4">
        <v>43757.375375231481</v>
      </c>
      <c r="B6995">
        <v>1.1219622405078446E-4</v>
      </c>
      <c r="C6995" s="9">
        <f>$E$4*Table154[[#This Row],[Potenza media oraria consumata normalizzata]]</f>
        <v>34.814488322958418</v>
      </c>
    </row>
    <row r="6996" spans="1:3" x14ac:dyDescent="0.3">
      <c r="A6996" s="4">
        <v>43757.417041956018</v>
      </c>
      <c r="B6996">
        <v>1.30374879306432E-4</v>
      </c>
      <c r="C6996" s="9">
        <f>$E$4*Table154[[#This Row],[Potenza media oraria consumata normalizzata]]</f>
        <v>40.455325048785852</v>
      </c>
    </row>
    <row r="6997" spans="1:3" x14ac:dyDescent="0.3">
      <c r="A6997" s="4">
        <v>43757.458708680555</v>
      </c>
      <c r="B6997">
        <v>1.3017447812588512E-4</v>
      </c>
      <c r="C6997" s="9">
        <f>$E$4*Table154[[#This Row],[Potenza media oraria consumata normalizzata]]</f>
        <v>40.39314056246215</v>
      </c>
    </row>
    <row r="6998" spans="1:3" x14ac:dyDescent="0.3">
      <c r="A6998" s="4">
        <v>43757.500375405092</v>
      </c>
      <c r="B6998">
        <v>8.8639147222737381E-5</v>
      </c>
      <c r="C6998" s="9">
        <f>$E$4*Table154[[#This Row],[Potenza media oraria consumata normalizzata]]</f>
        <v>27.50472738321541</v>
      </c>
    </row>
    <row r="6999" spans="1:3" x14ac:dyDescent="0.3">
      <c r="A6999" s="4">
        <v>43757.542042129629</v>
      </c>
      <c r="B6999">
        <v>1.0332737918064646E-4</v>
      </c>
      <c r="C6999" s="9">
        <f>$E$4*Table154[[#This Row],[Potenza media oraria consumata normalizzata]]</f>
        <v>32.062485759754594</v>
      </c>
    </row>
    <row r="7000" spans="1:3" x14ac:dyDescent="0.3">
      <c r="A7000" s="4">
        <v>43757.583708854167</v>
      </c>
      <c r="B7000">
        <v>1.2172025209098617E-4</v>
      </c>
      <c r="C7000" s="9">
        <f>$E$4*Table154[[#This Row],[Potenza media oraria consumata normalizzata]]</f>
        <v>37.76979422383301</v>
      </c>
    </row>
    <row r="7001" spans="1:3" x14ac:dyDescent="0.3">
      <c r="A7001" s="4">
        <v>43757.625375578704</v>
      </c>
      <c r="B7001">
        <v>9.1097313212477478E-5</v>
      </c>
      <c r="C7001" s="9">
        <f>$E$4*Table154[[#This Row],[Potenza media oraria consumata normalizzata]]</f>
        <v>28.267496289831762</v>
      </c>
    </row>
    <row r="7002" spans="1:3" x14ac:dyDescent="0.3">
      <c r="A7002" s="4">
        <v>43757.667042303241</v>
      </c>
      <c r="B7002">
        <v>8.8288990250733212E-5</v>
      </c>
      <c r="C7002" s="9">
        <f>$E$4*Table154[[#This Row],[Potenza media oraria consumata normalizzata]]</f>
        <v>27.396073674802516</v>
      </c>
    </row>
    <row r="7003" spans="1:3" x14ac:dyDescent="0.3">
      <c r="A7003" s="4">
        <v>43757.708709027778</v>
      </c>
      <c r="B7003">
        <v>1.3609599031057872E-4</v>
      </c>
      <c r="C7003" s="9">
        <f>$E$4*Table154[[#This Row],[Potenza media oraria consumata normalizzata]]</f>
        <v>42.230585793372576</v>
      </c>
    </row>
    <row r="7004" spans="1:3" x14ac:dyDescent="0.3">
      <c r="A7004" s="4">
        <v>43757.750375752315</v>
      </c>
      <c r="B7004">
        <v>1.6939750854679477E-4</v>
      </c>
      <c r="C7004" s="9">
        <f>$E$4*Table154[[#This Row],[Potenza media oraria consumata normalizzata]]</f>
        <v>52.564046902070416</v>
      </c>
    </row>
    <row r="7005" spans="1:3" x14ac:dyDescent="0.3">
      <c r="A7005" s="4">
        <v>43757.792042476853</v>
      </c>
      <c r="B7005">
        <v>1.5875073647377079E-4</v>
      </c>
      <c r="C7005" s="9">
        <f>$E$4*Table154[[#This Row],[Potenza media oraria consumata normalizzata]]</f>
        <v>49.260353527811077</v>
      </c>
    </row>
    <row r="7006" spans="1:3" x14ac:dyDescent="0.3">
      <c r="A7006" s="4">
        <v>43757.83370920139</v>
      </c>
      <c r="B7006">
        <v>1.2128216775600666E-4</v>
      </c>
      <c r="C7006" s="9">
        <f>$E$4*Table154[[#This Row],[Potenza media oraria consumata normalizzata]]</f>
        <v>37.633856654688863</v>
      </c>
    </row>
    <row r="7007" spans="1:3" x14ac:dyDescent="0.3">
      <c r="A7007" s="4">
        <v>43757.875375925927</v>
      </c>
      <c r="B7007">
        <v>1.1392680902722783E-4</v>
      </c>
      <c r="C7007" s="9">
        <f>$E$4*Table154[[#This Row],[Potenza media oraria consumata normalizzata]]</f>
        <v>35.351488841148793</v>
      </c>
    </row>
    <row r="7008" spans="1:3" x14ac:dyDescent="0.3">
      <c r="A7008" s="4">
        <v>43757.917042650464</v>
      </c>
      <c r="B7008">
        <v>8.6089143298804079E-5</v>
      </c>
      <c r="C7008" s="9">
        <f>$E$4*Table154[[#This Row],[Potenza media oraria consumata normalizzata]]</f>
        <v>26.713461165618906</v>
      </c>
    </row>
    <row r="7009" spans="1:3" x14ac:dyDescent="0.3">
      <c r="A7009" s="4">
        <v>43757.958709375001</v>
      </c>
      <c r="B7009">
        <v>8.1944936256419574E-5</v>
      </c>
      <c r="C7009" s="9">
        <f>$E$4*Table154[[#This Row],[Potenza media oraria consumata normalizzata]]</f>
        <v>25.427513720366996</v>
      </c>
    </row>
    <row r="7010" spans="1:3" x14ac:dyDescent="0.3">
      <c r="A7010" s="4">
        <v>43758.000376099539</v>
      </c>
      <c r="B7010">
        <v>8.6813971315129955E-5</v>
      </c>
      <c r="C7010" s="9">
        <f>$E$4*Table154[[#This Row],[Potenza media oraria consumata normalizzata]]</f>
        <v>26.938375299084825</v>
      </c>
    </row>
    <row r="7011" spans="1:3" x14ac:dyDescent="0.3">
      <c r="A7011" s="4">
        <v>43758.042042824076</v>
      </c>
      <c r="B7011">
        <v>8.3018453015777516E-5</v>
      </c>
      <c r="C7011" s="9">
        <f>$E$4*Table154[[#This Row],[Potenza media oraria consumata normalizzata]]</f>
        <v>25.760625970795765</v>
      </c>
    </row>
    <row r="7012" spans="1:3" x14ac:dyDescent="0.3">
      <c r="A7012" s="4">
        <v>43758.083709548613</v>
      </c>
      <c r="B7012">
        <v>8.1298740174578292E-5</v>
      </c>
      <c r="C7012" s="9">
        <f>$E$4*Table154[[#This Row],[Potenza media oraria consumata normalizzata]]</f>
        <v>25.226999076171644</v>
      </c>
    </row>
    <row r="7013" spans="1:3" x14ac:dyDescent="0.3">
      <c r="A7013" s="4">
        <v>43758.12537627315</v>
      </c>
      <c r="B7013">
        <v>7.9971490358699389E-5</v>
      </c>
      <c r="C7013" s="9">
        <f>$E$4*Table154[[#This Row],[Potenza media oraria consumata normalizzata]]</f>
        <v>24.815153458304419</v>
      </c>
    </row>
    <row r="7014" spans="1:3" x14ac:dyDescent="0.3">
      <c r="A7014" s="4">
        <v>43758.167042997688</v>
      </c>
      <c r="B7014">
        <v>9.2891802244818796E-5</v>
      </c>
      <c r="C7014" s="9">
        <f>$E$4*Table154[[#This Row],[Potenza media oraria consumata normalizzata]]</f>
        <v>28.824326236567273</v>
      </c>
    </row>
    <row r="7015" spans="1:3" x14ac:dyDescent="0.3">
      <c r="A7015" s="4">
        <v>43758.208709722225</v>
      </c>
      <c r="B7015">
        <v>9.9959371658978315E-5</v>
      </c>
      <c r="C7015" s="9">
        <f>$E$4*Table154[[#This Row],[Potenza media oraria consumata normalizzata]]</f>
        <v>31.017393025780972</v>
      </c>
    </row>
    <row r="7016" spans="1:3" x14ac:dyDescent="0.3">
      <c r="A7016" s="4">
        <v>43758.250376446762</v>
      </c>
      <c r="B7016">
        <v>1.0668286426536202E-4</v>
      </c>
      <c r="C7016" s="9">
        <f>$E$4*Table154[[#This Row],[Potenza media oraria consumata normalizzata]]</f>
        <v>33.103692781541831</v>
      </c>
    </row>
    <row r="7017" spans="1:3" x14ac:dyDescent="0.3">
      <c r="A7017" s="4">
        <v>43758.292043171299</v>
      </c>
      <c r="B7017">
        <v>1.177994217322637E-4</v>
      </c>
      <c r="C7017" s="9">
        <f>$E$4*Table154[[#This Row],[Potenza media oraria consumata normalizzata]]</f>
        <v>36.553160563521423</v>
      </c>
    </row>
    <row r="7018" spans="1:3" x14ac:dyDescent="0.3">
      <c r="A7018" s="4">
        <v>43758.333709895836</v>
      </c>
      <c r="B7018">
        <v>8.7868526543244369E-5</v>
      </c>
      <c r="C7018" s="9">
        <f>$E$4*Table154[[#This Row],[Potenza media oraria consumata normalizzata]]</f>
        <v>27.265603786368729</v>
      </c>
    </row>
    <row r="7019" spans="1:3" x14ac:dyDescent="0.3">
      <c r="A7019" s="4">
        <v>43758.375376620374</v>
      </c>
      <c r="B7019">
        <v>9.9611395122411588E-5</v>
      </c>
      <c r="C7019" s="9">
        <f>$E$4*Table154[[#This Row],[Potenza media oraria consumata normalizzata]]</f>
        <v>30.909415906484316</v>
      </c>
    </row>
    <row r="7020" spans="1:3" x14ac:dyDescent="0.3">
      <c r="A7020" s="4">
        <v>43758.417043344911</v>
      </c>
      <c r="B7020">
        <v>1.2402789308584998E-4</v>
      </c>
      <c r="C7020" s="9">
        <f>$E$4*Table154[[#This Row],[Potenza media oraria consumata normalizzata]]</f>
        <v>38.48585522453925</v>
      </c>
    </row>
    <row r="7021" spans="1:3" x14ac:dyDescent="0.3">
      <c r="A7021" s="4">
        <v>43758.458710069448</v>
      </c>
      <c r="B7021">
        <v>1.2140728204673257E-4</v>
      </c>
      <c r="C7021" s="9">
        <f>$E$4*Table154[[#This Row],[Potenza media oraria consumata normalizzata]]</f>
        <v>37.672679619101118</v>
      </c>
    </row>
    <row r="7022" spans="1:3" x14ac:dyDescent="0.3">
      <c r="A7022" s="4">
        <v>43758.500376793978</v>
      </c>
      <c r="B7022">
        <v>1.1462041434408595E-4</v>
      </c>
      <c r="C7022" s="9">
        <f>$E$4*Table154[[#This Row],[Potenza media oraria consumata normalizzata]]</f>
        <v>35.566714570969872</v>
      </c>
    </row>
    <row r="7023" spans="1:3" x14ac:dyDescent="0.3">
      <c r="A7023" s="4">
        <v>43758.542043518515</v>
      </c>
      <c r="B7023">
        <v>1.4517202186071454E-4</v>
      </c>
      <c r="C7023" s="9">
        <f>$E$4*Table154[[#This Row],[Potenza media oraria consumata normalizzata]]</f>
        <v>45.04687838337972</v>
      </c>
    </row>
    <row r="7024" spans="1:3" x14ac:dyDescent="0.3">
      <c r="A7024" s="4">
        <v>43758.583710243052</v>
      </c>
      <c r="B7024">
        <v>1.1024519227660333E-4</v>
      </c>
      <c r="C7024" s="9">
        <f>$E$4*Table154[[#This Row],[Potenza media oraria consumata normalizzata]]</f>
        <v>34.209083163430016</v>
      </c>
    </row>
    <row r="7025" spans="1:3" x14ac:dyDescent="0.3">
      <c r="A7025" s="4">
        <v>43758.62537696759</v>
      </c>
      <c r="B7025">
        <v>1.063506247352255E-4</v>
      </c>
      <c r="C7025" s="9">
        <f>$E$4*Table154[[#This Row],[Potenza media oraria consumata normalizzata]]</f>
        <v>33.000598855340471</v>
      </c>
    </row>
    <row r="7026" spans="1:3" x14ac:dyDescent="0.3">
      <c r="A7026" s="4">
        <v>43758.667043692127</v>
      </c>
      <c r="B7026">
        <v>1.2086647798731057E-4</v>
      </c>
      <c r="C7026" s="9">
        <f>$E$4*Table154[[#This Row],[Potenza media oraria consumata normalizzata]]</f>
        <v>37.504868119462472</v>
      </c>
    </row>
    <row r="7027" spans="1:3" x14ac:dyDescent="0.3">
      <c r="A7027" s="4">
        <v>43758.708710416664</v>
      </c>
      <c r="B7027">
        <v>1.0324156988678087E-4</v>
      </c>
      <c r="C7027" s="9">
        <f>$E$4*Table154[[#This Row],[Potenza media oraria consumata normalizzata]]</f>
        <v>32.035859135868101</v>
      </c>
    </row>
    <row r="7028" spans="1:3" x14ac:dyDescent="0.3">
      <c r="A7028" s="4">
        <v>43758.750377141201</v>
      </c>
      <c r="B7028">
        <v>8.396622422285929E-5</v>
      </c>
      <c r="C7028" s="9">
        <f>$E$4*Table154[[#This Row],[Potenza media oraria consumata normalizzata]]</f>
        <v>26.054719376353237</v>
      </c>
    </row>
    <row r="7029" spans="1:3" x14ac:dyDescent="0.3">
      <c r="A7029" s="4">
        <v>43758.792043865738</v>
      </c>
      <c r="B7029">
        <v>1.3627828218832491E-4</v>
      </c>
      <c r="C7029" s="9">
        <f>$E$4*Table154[[#This Row],[Potenza media oraria consumata normalizzata]]</f>
        <v>42.28715096303722</v>
      </c>
    </row>
    <row r="7030" spans="1:3" x14ac:dyDescent="0.3">
      <c r="A7030" s="4">
        <v>43758.833710590276</v>
      </c>
      <c r="B7030">
        <v>1.1835720753695694E-4</v>
      </c>
      <c r="C7030" s="9">
        <f>$E$4*Table154[[#This Row],[Potenza media oraria consumata normalizzata]]</f>
        <v>36.726241498717741</v>
      </c>
    </row>
    <row r="7031" spans="1:3" x14ac:dyDescent="0.3">
      <c r="A7031" s="4">
        <v>43758.875377314813</v>
      </c>
      <c r="B7031">
        <v>1.1124620405744637E-4</v>
      </c>
      <c r="C7031" s="9">
        <f>$E$4*Table154[[#This Row],[Potenza media oraria consumata normalizzata]]</f>
        <v>34.519697119025608</v>
      </c>
    </row>
    <row r="7032" spans="1:3" x14ac:dyDescent="0.3">
      <c r="A7032" s="4">
        <v>43758.91704403935</v>
      </c>
      <c r="B7032">
        <v>9.6882157981742432E-5</v>
      </c>
      <c r="C7032" s="9">
        <f>$E$4*Table154[[#This Row],[Potenza media oraria consumata normalizzata]]</f>
        <v>30.062533621734676</v>
      </c>
    </row>
    <row r="7033" spans="1:3" x14ac:dyDescent="0.3">
      <c r="A7033" s="4">
        <v>43758.958710763887</v>
      </c>
      <c r="B7033">
        <v>8.2707095035817777E-5</v>
      </c>
      <c r="C7033" s="9">
        <f>$E$4*Table154[[#This Row],[Potenza media oraria consumata normalizzata]]</f>
        <v>25.664011589614255</v>
      </c>
    </row>
    <row r="7034" spans="1:3" x14ac:dyDescent="0.3">
      <c r="A7034" s="4">
        <v>43759.000377488424</v>
      </c>
      <c r="B7034">
        <v>7.5290140366996122E-5</v>
      </c>
      <c r="C7034" s="9">
        <f>$E$4*Table154[[#This Row],[Potenza media oraria consumata normalizzata]]</f>
        <v>23.362530555878898</v>
      </c>
    </row>
    <row r="7035" spans="1:3" x14ac:dyDescent="0.3">
      <c r="A7035" s="4">
        <v>43759.042044212962</v>
      </c>
      <c r="B7035">
        <v>8.2398047176441538E-5</v>
      </c>
      <c r="C7035" s="9">
        <f>$E$4*Table154[[#This Row],[Potenza media oraria consumata normalizzata]]</f>
        <v>25.56811403884981</v>
      </c>
    </row>
    <row r="7036" spans="1:3" x14ac:dyDescent="0.3">
      <c r="A7036" s="4">
        <v>43759.083710937499</v>
      </c>
      <c r="B7036">
        <v>8.0072470501421408E-5</v>
      </c>
      <c r="C7036" s="9">
        <f>$E$4*Table154[[#This Row],[Potenza media oraria consumata normalizzata]]</f>
        <v>24.846487596591064</v>
      </c>
    </row>
    <row r="7037" spans="1:3" x14ac:dyDescent="0.3">
      <c r="A7037" s="4">
        <v>43759.125377662036</v>
      </c>
      <c r="B7037">
        <v>8.9792316061644342E-5</v>
      </c>
      <c r="C7037" s="9">
        <f>$E$4*Table154[[#This Row],[Potenza media oraria consumata normalizzata]]</f>
        <v>27.862555673928238</v>
      </c>
    </row>
    <row r="7038" spans="1:3" x14ac:dyDescent="0.3">
      <c r="A7038" s="4">
        <v>43759.167044386573</v>
      </c>
      <c r="B7038">
        <v>8.6182730243265239E-5</v>
      </c>
      <c r="C7038" s="9">
        <f>$E$4*Table154[[#This Row],[Potenza media oraria consumata normalizzata]]</f>
        <v>26.742501194485204</v>
      </c>
    </row>
    <row r="7039" spans="1:3" x14ac:dyDescent="0.3">
      <c r="A7039" s="4">
        <v>43759.20871111111</v>
      </c>
      <c r="B7039">
        <v>9.4622550501396153E-5</v>
      </c>
      <c r="C7039" s="9">
        <f>$E$4*Table154[[#This Row],[Potenza media oraria consumata normalizzata]]</f>
        <v>29.361377420583228</v>
      </c>
    </row>
    <row r="7040" spans="1:3" x14ac:dyDescent="0.3">
      <c r="A7040" s="4">
        <v>43759.250377835648</v>
      </c>
      <c r="B7040">
        <v>1.2071613110400028E-4</v>
      </c>
      <c r="C7040" s="9">
        <f>$E$4*Table154[[#This Row],[Potenza media oraria consumata normalizzata]]</f>
        <v>37.458215481571287</v>
      </c>
    </row>
    <row r="7041" spans="1:3" x14ac:dyDescent="0.3">
      <c r="A7041" s="4">
        <v>43759.292044560185</v>
      </c>
      <c r="B7041">
        <v>1.0821952536104327E-4</v>
      </c>
      <c r="C7041" s="9">
        <f>$E$4*Table154[[#This Row],[Potenza media oraria consumata normalizzata]]</f>
        <v>33.580518719531725</v>
      </c>
    </row>
    <row r="7042" spans="1:3" x14ac:dyDescent="0.3">
      <c r="A7042" s="4">
        <v>43759.333711284722</v>
      </c>
      <c r="B7042">
        <v>8.5374345835882934E-5</v>
      </c>
      <c r="C7042" s="9">
        <f>$E$4*Table154[[#This Row],[Potenza media oraria consumata normalizzata]]</f>
        <v>26.491659512874474</v>
      </c>
    </row>
    <row r="7043" spans="1:3" x14ac:dyDescent="0.3">
      <c r="A7043" s="4">
        <v>43759.375378009259</v>
      </c>
      <c r="B7043">
        <v>1.0501745150376528E-4</v>
      </c>
      <c r="C7043" s="9">
        <f>$E$4*Table154[[#This Row],[Potenza media oraria consumata normalizzata]]</f>
        <v>32.586915201618368</v>
      </c>
    </row>
    <row r="7044" spans="1:3" x14ac:dyDescent="0.3">
      <c r="A7044" s="4">
        <v>43759.417044733797</v>
      </c>
      <c r="B7044">
        <v>1.1260145827268834E-4</v>
      </c>
      <c r="C7044" s="9">
        <f>$E$4*Table154[[#This Row],[Potenza media oraria consumata normalizzata]]</f>
        <v>34.940232502015192</v>
      </c>
    </row>
    <row r="7045" spans="1:3" x14ac:dyDescent="0.3">
      <c r="A7045" s="4">
        <v>43759.458711458334</v>
      </c>
      <c r="B7045">
        <v>1.0478237679798923E-4</v>
      </c>
      <c r="C7045" s="9">
        <f>$E$4*Table154[[#This Row],[Potenza media oraria consumata normalizzata]]</f>
        <v>32.513971520416057</v>
      </c>
    </row>
    <row r="7046" spans="1:3" x14ac:dyDescent="0.3">
      <c r="A7046" s="4">
        <v>43759.500378182871</v>
      </c>
      <c r="B7046">
        <v>1.2050232021909108E-4</v>
      </c>
      <c r="C7046" s="9">
        <f>$E$4*Table154[[#This Row],[Potenza media oraria consumata normalizzata]]</f>
        <v>37.391869963983964</v>
      </c>
    </row>
    <row r="7047" spans="1:3" x14ac:dyDescent="0.3">
      <c r="A7047" s="4">
        <v>43759.542044907408</v>
      </c>
      <c r="B7047">
        <v>9.5344457196932413E-5</v>
      </c>
      <c r="C7047" s="9">
        <f>$E$4*Table154[[#This Row],[Potenza media oraria consumata normalizzata]]</f>
        <v>29.585385068208129</v>
      </c>
    </row>
    <row r="7048" spans="1:3" x14ac:dyDescent="0.3">
      <c r="A7048" s="4">
        <v>43759.583711631945</v>
      </c>
      <c r="B7048">
        <v>1.1716294945623763E-4</v>
      </c>
      <c r="C7048" s="9">
        <f>$E$4*Table154[[#This Row],[Potenza media oraria consumata normalizzata]]</f>
        <v>36.355663216270536</v>
      </c>
    </row>
    <row r="7049" spans="1:3" x14ac:dyDescent="0.3">
      <c r="A7049" s="4">
        <v>43759.625378356483</v>
      </c>
      <c r="B7049">
        <v>9.5235737397142187E-5</v>
      </c>
      <c r="C7049" s="9">
        <f>$E$4*Table154[[#This Row],[Potenza media oraria consumata normalizzata]]</f>
        <v>29.551649314333222</v>
      </c>
    </row>
    <row r="7050" spans="1:3" x14ac:dyDescent="0.3">
      <c r="A7050" s="4">
        <v>43759.66704508102</v>
      </c>
      <c r="B7050">
        <v>1.0782172162945347E-4</v>
      </c>
      <c r="C7050" s="9">
        <f>$E$4*Table154[[#This Row],[Potenza media oraria consumata normalizzata]]</f>
        <v>33.457080221619414</v>
      </c>
    </row>
    <row r="7051" spans="1:3" x14ac:dyDescent="0.3">
      <c r="A7051" s="4">
        <v>43759.708711805557</v>
      </c>
      <c r="B7051">
        <v>1.1655910764296837E-4</v>
      </c>
      <c r="C7051" s="9">
        <f>$E$4*Table154[[#This Row],[Potenza media oraria consumata normalizzata]]</f>
        <v>36.168291101613086</v>
      </c>
    </row>
    <row r="7052" spans="1:3" x14ac:dyDescent="0.3">
      <c r="A7052" s="4">
        <v>43759.750378530094</v>
      </c>
      <c r="B7052">
        <v>1.2292965184129215E-4</v>
      </c>
      <c r="C7052" s="9">
        <f>$E$4*Table154[[#This Row],[Potenza media oraria consumata normalizzata]]</f>
        <v>38.145070966352954</v>
      </c>
    </row>
    <row r="7053" spans="1:3" x14ac:dyDescent="0.3">
      <c r="A7053" s="4">
        <v>43759.792045254631</v>
      </c>
      <c r="B7053">
        <v>1.3496586604764258E-4</v>
      </c>
      <c r="C7053" s="9">
        <f>$E$4*Table154[[#This Row],[Potenza media oraria consumata normalizzata]]</f>
        <v>41.879908234583496</v>
      </c>
    </row>
    <row r="7054" spans="1:3" x14ac:dyDescent="0.3">
      <c r="A7054" s="4">
        <v>43759.833711979169</v>
      </c>
      <c r="B7054">
        <v>1.3189551418639614E-4</v>
      </c>
      <c r="C7054" s="9">
        <f>$E$4*Table154[[#This Row],[Potenza media oraria consumata normalizzata]]</f>
        <v>40.92717805203872</v>
      </c>
    </row>
    <row r="7055" spans="1:3" x14ac:dyDescent="0.3">
      <c r="A7055" s="4">
        <v>43759.875378703706</v>
      </c>
      <c r="B7055">
        <v>1.081749257290651E-4</v>
      </c>
      <c r="C7055" s="9">
        <f>$E$4*Table154[[#This Row],[Potenza media oraria consumata normalizzata]]</f>
        <v>33.566679453728902</v>
      </c>
    </row>
    <row r="7056" spans="1:3" x14ac:dyDescent="0.3">
      <c r="A7056" s="4">
        <v>43759.917045428243</v>
      </c>
      <c r="B7056">
        <v>1.0839645102406874E-4</v>
      </c>
      <c r="C7056" s="9">
        <f>$E$4*Table154[[#This Row],[Potenza media oraria consumata normalizzata]]</f>
        <v>33.63541875276853</v>
      </c>
    </row>
    <row r="7057" spans="1:3" x14ac:dyDescent="0.3">
      <c r="A7057" s="4">
        <v>43759.95871215278</v>
      </c>
      <c r="B7057">
        <v>1.0071053241268503E-4</v>
      </c>
      <c r="C7057" s="9">
        <f>$E$4*Table154[[#This Row],[Potenza media oraria consumata normalizzata]]</f>
        <v>31.250478207656165</v>
      </c>
    </row>
    <row r="7058" spans="1:3" x14ac:dyDescent="0.3">
      <c r="A7058" s="4">
        <v>43760.000378877317</v>
      </c>
      <c r="B7058">
        <v>7.4327349919860159E-5</v>
      </c>
      <c r="C7058" s="9">
        <f>$E$4*Table154[[#This Row],[Potenza media oraria consumata normalizzata]]</f>
        <v>23.063776680132609</v>
      </c>
    </row>
    <row r="7059" spans="1:3" x14ac:dyDescent="0.3">
      <c r="A7059" s="4">
        <v>43760.042045601855</v>
      </c>
      <c r="B7059">
        <v>8.1886333903970278E-5</v>
      </c>
      <c r="C7059" s="9">
        <f>$E$4*Table154[[#This Row],[Potenza media oraria consumata normalizzata]]</f>
        <v>25.409329410401977</v>
      </c>
    </row>
    <row r="7060" spans="1:3" x14ac:dyDescent="0.3">
      <c r="A7060" s="4">
        <v>43760.083712326392</v>
      </c>
      <c r="B7060">
        <v>9.201676594059595E-5</v>
      </c>
      <c r="C7060" s="9">
        <f>$E$4*Table154[[#This Row],[Potenza media oraria consumata normalizzata]]</f>
        <v>28.552802471366924</v>
      </c>
    </row>
    <row r="7061" spans="1:3" x14ac:dyDescent="0.3">
      <c r="A7061" s="4">
        <v>43760.125379050929</v>
      </c>
      <c r="B7061">
        <v>8.2176663966372708E-5</v>
      </c>
      <c r="C7061" s="9">
        <f>$E$4*Table154[[#This Row],[Potenza media oraria consumata normalizzata]]</f>
        <v>25.49941882876545</v>
      </c>
    </row>
    <row r="7062" spans="1:3" x14ac:dyDescent="0.3">
      <c r="A7062" s="4">
        <v>43760.167045775466</v>
      </c>
      <c r="B7062">
        <v>1.0415659708953803E-4</v>
      </c>
      <c r="C7062" s="9">
        <f>$E$4*Table154[[#This Row],[Potenza media oraria consumata normalizzata]]</f>
        <v>32.319792076883651</v>
      </c>
    </row>
    <row r="7063" spans="1:3" x14ac:dyDescent="0.3">
      <c r="A7063" s="4">
        <v>43760.208712500003</v>
      </c>
      <c r="B7063">
        <v>1.0439014209868291E-4</v>
      </c>
      <c r="C7063" s="9">
        <f>$E$4*Table154[[#This Row],[Potenza media oraria consumata normalizzata]]</f>
        <v>32.392261093221308</v>
      </c>
    </row>
    <row r="7064" spans="1:3" x14ac:dyDescent="0.3">
      <c r="A7064" s="4">
        <v>43760.250379224541</v>
      </c>
      <c r="B7064">
        <v>9.6874534698559187E-5</v>
      </c>
      <c r="C7064" s="9">
        <f>$E$4*Table154[[#This Row],[Potenza media oraria consumata normalizzata]]</f>
        <v>30.060168116962917</v>
      </c>
    </row>
    <row r="7065" spans="1:3" x14ac:dyDescent="0.3">
      <c r="A7065" s="4">
        <v>43760.292045949071</v>
      </c>
      <c r="B7065">
        <v>7.7421722819256167E-5</v>
      </c>
      <c r="C7065" s="9">
        <f>$E$4*Table154[[#This Row],[Potenza media oraria consumata normalizzata]]</f>
        <v>24.023960590815189</v>
      </c>
    </row>
    <row r="7066" spans="1:3" x14ac:dyDescent="0.3">
      <c r="A7066" s="4">
        <v>43760.333712673608</v>
      </c>
      <c r="B7066">
        <v>1.1494100986819643E-4</v>
      </c>
      <c r="C7066" s="9">
        <f>$E$4*Table154[[#This Row],[Potenza media oraria consumata normalizzata]]</f>
        <v>35.666195362101348</v>
      </c>
    </row>
    <row r="7067" spans="1:3" x14ac:dyDescent="0.3">
      <c r="A7067" s="4">
        <v>43760.375379398145</v>
      </c>
      <c r="B7067">
        <v>1.1230475186878834E-4</v>
      </c>
      <c r="C7067" s="9">
        <f>$E$4*Table154[[#This Row],[Potenza media oraria consumata normalizzata]]</f>
        <v>34.84816450488502</v>
      </c>
    </row>
    <row r="7068" spans="1:3" x14ac:dyDescent="0.3">
      <c r="A7068" s="4">
        <v>43760.417046122682</v>
      </c>
      <c r="B7068">
        <v>1.1242910444648727E-4</v>
      </c>
      <c r="C7068" s="9">
        <f>$E$4*Table154[[#This Row],[Potenza media oraria consumata normalizzata]]</f>
        <v>34.886751109744999</v>
      </c>
    </row>
    <row r="7069" spans="1:3" x14ac:dyDescent="0.3">
      <c r="A7069" s="4">
        <v>43760.458712847219</v>
      </c>
      <c r="B7069">
        <v>1.0618554106135037E-4</v>
      </c>
      <c r="C7069" s="9">
        <f>$E$4*Table154[[#This Row],[Potenza media oraria consumata normalizzata]]</f>
        <v>32.949373391337019</v>
      </c>
    </row>
    <row r="7070" spans="1:3" x14ac:dyDescent="0.3">
      <c r="A7070" s="4">
        <v>43760.500379571757</v>
      </c>
      <c r="B7070">
        <v>9.7452928464930076E-5</v>
      </c>
      <c r="C7070" s="9">
        <f>$E$4*Table154[[#This Row],[Potenza media oraria consumata normalizzata]]</f>
        <v>30.239643702667802</v>
      </c>
    </row>
    <row r="7071" spans="1:3" x14ac:dyDescent="0.3">
      <c r="A7071" s="4">
        <v>43760.542046296294</v>
      </c>
      <c r="B7071">
        <v>9.0208472411435682E-5</v>
      </c>
      <c r="C7071" s="9">
        <f>$E$4*Table154[[#This Row],[Potenza media oraria consumata normalizzata]]</f>
        <v>27.991688989268493</v>
      </c>
    </row>
    <row r="7072" spans="1:3" x14ac:dyDescent="0.3">
      <c r="A7072" s="4">
        <v>43760.583713020831</v>
      </c>
      <c r="B7072">
        <v>7.5666226497798155E-5</v>
      </c>
      <c r="C7072" s="9">
        <f>$E$4*Table154[[#This Row],[Potenza media oraria consumata normalizzata]]</f>
        <v>23.479230082266767</v>
      </c>
    </row>
    <row r="7073" spans="1:3" x14ac:dyDescent="0.3">
      <c r="A7073" s="4">
        <v>43760.625379745368</v>
      </c>
      <c r="B7073">
        <v>1.0693499134972143E-4</v>
      </c>
      <c r="C7073" s="9">
        <f>$E$4*Table154[[#This Row],[Potenza media oraria consumata normalizzata]]</f>
        <v>33.181927815818561</v>
      </c>
    </row>
    <row r="7074" spans="1:3" x14ac:dyDescent="0.3">
      <c r="A7074" s="4">
        <v>43760.667046469905</v>
      </c>
      <c r="B7074">
        <v>1.1848861340140055E-4</v>
      </c>
      <c r="C7074" s="9">
        <f>$E$4*Table154[[#This Row],[Potenza media oraria consumata normalizzata]]</f>
        <v>36.767016738454593</v>
      </c>
    </row>
    <row r="7075" spans="1:3" x14ac:dyDescent="0.3">
      <c r="A7075" s="4">
        <v>43760.708713194443</v>
      </c>
      <c r="B7075">
        <v>7.9265867630464525E-5</v>
      </c>
      <c r="C7075" s="9">
        <f>$E$4*Table154[[#This Row],[Potenza media oraria consumata normalizzata]]</f>
        <v>24.596198725733142</v>
      </c>
    </row>
    <row r="7076" spans="1:3" x14ac:dyDescent="0.3">
      <c r="A7076" s="4">
        <v>43760.75037991898</v>
      </c>
      <c r="B7076">
        <v>1.5555698899261366E-4</v>
      </c>
      <c r="C7076" s="9">
        <f>$E$4*Table154[[#This Row],[Potenza media oraria consumata normalizzata]]</f>
        <v>48.269333684408018</v>
      </c>
    </row>
    <row r="7077" spans="1:3" x14ac:dyDescent="0.3">
      <c r="A7077" s="4">
        <v>43760.792046643517</v>
      </c>
      <c r="B7077">
        <v>1.1762640598252141E-4</v>
      </c>
      <c r="C7077" s="9">
        <f>$E$4*Table154[[#This Row],[Potenza media oraria consumata normalizzata]]</f>
        <v>36.499473776376391</v>
      </c>
    </row>
    <row r="7078" spans="1:3" x14ac:dyDescent="0.3">
      <c r="A7078" s="4">
        <v>43760.833713368054</v>
      </c>
      <c r="B7078">
        <v>1.1535156747650229E-4</v>
      </c>
      <c r="C7078" s="9">
        <f>$E$4*Table154[[#This Row],[Potenza media oraria consumata normalizzata]]</f>
        <v>35.793591387958656</v>
      </c>
    </row>
    <row r="7079" spans="1:3" x14ac:dyDescent="0.3">
      <c r="A7079" s="4">
        <v>43760.875380092592</v>
      </c>
      <c r="B7079">
        <v>1.0627855694971226E-4</v>
      </c>
      <c r="C7079" s="9">
        <f>$E$4*Table154[[#This Row],[Potenza media oraria consumata normalizzata]]</f>
        <v>32.978236221495713</v>
      </c>
    </row>
    <row r="7080" spans="1:3" x14ac:dyDescent="0.3">
      <c r="A7080" s="4">
        <v>43760.917046817129</v>
      </c>
      <c r="B7080">
        <v>8.5501288444852117E-5</v>
      </c>
      <c r="C7080" s="9">
        <f>$E$4*Table154[[#This Row],[Potenza media oraria consumata normalizzata]]</f>
        <v>26.531049804437611</v>
      </c>
    </row>
    <row r="7081" spans="1:3" x14ac:dyDescent="0.3">
      <c r="A7081" s="4">
        <v>43760.958713541666</v>
      </c>
      <c r="B7081">
        <v>8.5981017146336111E-5</v>
      </c>
      <c r="C7081" s="9">
        <f>$E$4*Table154[[#This Row],[Potenza media oraria consumata normalizzata]]</f>
        <v>26.679909620508095</v>
      </c>
    </row>
    <row r="7082" spans="1:3" x14ac:dyDescent="0.3">
      <c r="A7082" s="4">
        <v>43761.000380266203</v>
      </c>
      <c r="B7082">
        <v>7.7055654766649103E-5</v>
      </c>
      <c r="C7082" s="9">
        <f>$E$4*Table154[[#This Row],[Potenza media oraria consumata normalizzata]]</f>
        <v>23.910369674091218</v>
      </c>
    </row>
    <row r="7083" spans="1:3" x14ac:dyDescent="0.3">
      <c r="A7083" s="4">
        <v>43761.04204699074</v>
      </c>
      <c r="B7083">
        <v>6.5312000878037552E-5</v>
      </c>
      <c r="C7083" s="9">
        <f>$E$4*Table154[[#This Row],[Potenza media oraria consumata normalizzata]]</f>
        <v>20.266313872455054</v>
      </c>
    </row>
    <row r="7084" spans="1:3" x14ac:dyDescent="0.3">
      <c r="A7084" s="4">
        <v>43761.083713715278</v>
      </c>
      <c r="B7084">
        <v>7.9239306984970706E-5</v>
      </c>
      <c r="C7084" s="9">
        <f>$E$4*Table154[[#This Row],[Potenza media oraria consumata normalizzata]]</f>
        <v>24.587956957436411</v>
      </c>
    </row>
    <row r="7085" spans="1:3" x14ac:dyDescent="0.3">
      <c r="A7085" s="4">
        <v>43761.125380439815</v>
      </c>
      <c r="B7085">
        <v>7.0953813904070208E-5</v>
      </c>
      <c r="C7085" s="9">
        <f>$E$4*Table154[[#This Row],[Potenza media oraria consumata normalizzata]]</f>
        <v>22.016968454432984</v>
      </c>
    </row>
    <row r="7086" spans="1:3" x14ac:dyDescent="0.3">
      <c r="A7086" s="4">
        <v>43761.167047164352</v>
      </c>
      <c r="B7086">
        <v>9.5236531943063905E-5</v>
      </c>
      <c r="C7086" s="9">
        <f>$E$4*Table154[[#This Row],[Potenza media oraria consumata normalizzata]]</f>
        <v>29.551895861932731</v>
      </c>
    </row>
    <row r="7087" spans="1:3" x14ac:dyDescent="0.3">
      <c r="A7087" s="4">
        <v>43761.208713888889</v>
      </c>
      <c r="B7087">
        <v>8.732560307443152E-5</v>
      </c>
      <c r="C7087" s="9">
        <f>$E$4*Table154[[#This Row],[Potenza media oraria consumata normalizzata]]</f>
        <v>27.097134633996102</v>
      </c>
    </row>
    <row r="7088" spans="1:3" x14ac:dyDescent="0.3">
      <c r="A7088" s="4">
        <v>43761.250380613426</v>
      </c>
      <c r="B7088">
        <v>1.1080672328682553E-4</v>
      </c>
      <c r="C7088" s="9">
        <f>$E$4*Table154[[#This Row],[Potenza media oraria consumata normalizzata]]</f>
        <v>34.383326235901961</v>
      </c>
    </row>
    <row r="7089" spans="1:3" x14ac:dyDescent="0.3">
      <c r="A7089" s="4">
        <v>43761.292047337964</v>
      </c>
      <c r="B7089">
        <v>9.8850975088029503E-5</v>
      </c>
      <c r="C7089" s="9">
        <f>$E$4*Table154[[#This Row],[Potenza media oraria consumata normalizzata]]</f>
        <v>30.673457569815554</v>
      </c>
    </row>
    <row r="7090" spans="1:3" x14ac:dyDescent="0.3">
      <c r="A7090" s="4">
        <v>43761.333714062501</v>
      </c>
      <c r="B7090">
        <v>1.0237084795953767E-4</v>
      </c>
      <c r="C7090" s="9">
        <f>$E$4*Table154[[#This Row],[Potenza media oraria consumata normalizzata]]</f>
        <v>31.765674121844537</v>
      </c>
    </row>
    <row r="7091" spans="1:3" x14ac:dyDescent="0.3">
      <c r="A7091" s="4">
        <v>43761.375380787038</v>
      </c>
      <c r="B7091">
        <v>8.3284170358160925E-5</v>
      </c>
      <c r="C7091" s="9">
        <f>$E$4*Table154[[#This Row],[Potenza media oraria consumata normalizzata]]</f>
        <v>25.843078062137334</v>
      </c>
    </row>
    <row r="7092" spans="1:3" x14ac:dyDescent="0.3">
      <c r="A7092" s="4">
        <v>43761.417047511575</v>
      </c>
      <c r="B7092">
        <v>7.4796650036656413E-5</v>
      </c>
      <c r="C7092" s="9">
        <f>$E$4*Table154[[#This Row],[Potenza media oraria consumata normalizzata]]</f>
        <v>23.209400506374486</v>
      </c>
    </row>
    <row r="7093" spans="1:3" x14ac:dyDescent="0.3">
      <c r="A7093" s="4">
        <v>43761.458714236112</v>
      </c>
      <c r="B7093">
        <v>8.7312676551657139E-5</v>
      </c>
      <c r="C7093" s="9">
        <f>$E$4*Table154[[#This Row],[Potenza media oraria consumata normalizzata]]</f>
        <v>27.09312353397921</v>
      </c>
    </row>
    <row r="7094" spans="1:3" x14ac:dyDescent="0.3">
      <c r="A7094" s="4">
        <v>43761.50038096065</v>
      </c>
      <c r="B7094">
        <v>1.2399333528241598E-4</v>
      </c>
      <c r="C7094" s="9">
        <f>$E$4*Table154[[#This Row],[Potenza media oraria consumata normalizzata]]</f>
        <v>38.475131938133678</v>
      </c>
    </row>
    <row r="7095" spans="1:3" x14ac:dyDescent="0.3">
      <c r="A7095" s="4">
        <v>43761.542047685187</v>
      </c>
      <c r="B7095">
        <v>1.1474599362285707E-4</v>
      </c>
      <c r="C7095" s="9">
        <f>$E$4*Table154[[#This Row],[Potenza media oraria consumata normalizzata]]</f>
        <v>35.605681821172553</v>
      </c>
    </row>
    <row r="7096" spans="1:3" x14ac:dyDescent="0.3">
      <c r="A7096" s="4">
        <v>43761.583714409724</v>
      </c>
      <c r="B7096">
        <v>9.991905089860421E-5</v>
      </c>
      <c r="C7096" s="9">
        <f>$E$4*Table154[[#This Row],[Potenza media oraria consumata normalizzata]]</f>
        <v>31.004881493836887</v>
      </c>
    </row>
    <row r="7097" spans="1:3" x14ac:dyDescent="0.3">
      <c r="A7097" s="4">
        <v>43761.625381134261</v>
      </c>
      <c r="B7097">
        <v>9.8280889802475287E-5</v>
      </c>
      <c r="C7097" s="9">
        <f>$E$4*Table154[[#This Row],[Potenza media oraria consumata normalizzata]]</f>
        <v>30.496560105708081</v>
      </c>
    </row>
    <row r="7098" spans="1:3" x14ac:dyDescent="0.3">
      <c r="A7098" s="4">
        <v>43761.667047858798</v>
      </c>
      <c r="B7098">
        <v>7.2540355407421111E-5</v>
      </c>
      <c r="C7098" s="9">
        <f>$E$4*Table154[[#This Row],[Potenza media oraria consumata normalizzata]]</f>
        <v>22.509272282922769</v>
      </c>
    </row>
    <row r="7099" spans="1:3" x14ac:dyDescent="0.3">
      <c r="A7099" s="4">
        <v>43761.708714583336</v>
      </c>
      <c r="B7099">
        <v>1.0563083623814628E-4</v>
      </c>
      <c r="C7099" s="9">
        <f>$E$4*Table154[[#This Row],[Potenza media oraria consumata normalizzata]]</f>
        <v>32.777248484696791</v>
      </c>
    </row>
    <row r="7100" spans="1:3" x14ac:dyDescent="0.3">
      <c r="A7100" s="4">
        <v>43761.750381307873</v>
      </c>
      <c r="B7100">
        <v>1.4910976836306282E-4</v>
      </c>
      <c r="C7100" s="9">
        <f>$E$4*Table154[[#This Row],[Potenza media oraria consumata normalizzata]]</f>
        <v>46.26876112305839</v>
      </c>
    </row>
    <row r="7101" spans="1:3" x14ac:dyDescent="0.3">
      <c r="A7101" s="4">
        <v>43761.79204803241</v>
      </c>
      <c r="B7101">
        <v>1.1852093194783256E-4</v>
      </c>
      <c r="C7101" s="9">
        <f>$E$4*Table154[[#This Row],[Potenza media oraria consumata normalizzata]]</f>
        <v>36.77704518341244</v>
      </c>
    </row>
    <row r="7102" spans="1:3" x14ac:dyDescent="0.3">
      <c r="A7102" s="4">
        <v>43761.833714756947</v>
      </c>
      <c r="B7102">
        <v>8.9545612299962303E-5</v>
      </c>
      <c r="C7102" s="9">
        <f>$E$4*Table154[[#This Row],[Potenza media oraria consumata normalizzata]]</f>
        <v>27.786003496678301</v>
      </c>
    </row>
    <row r="7103" spans="1:3" x14ac:dyDescent="0.3">
      <c r="A7103" s="4">
        <v>43761.875381481485</v>
      </c>
      <c r="B7103">
        <v>1.0251637310395746E-4</v>
      </c>
      <c r="C7103" s="9">
        <f>$E$4*Table154[[#This Row],[Potenza media oraria consumata normalizzata]]</f>
        <v>31.810830574158</v>
      </c>
    </row>
    <row r="7104" spans="1:3" x14ac:dyDescent="0.3">
      <c r="A7104" s="4">
        <v>43761.917048206022</v>
      </c>
      <c r="B7104">
        <v>1.049446360602178E-4</v>
      </c>
      <c r="C7104" s="9">
        <f>$E$4*Table154[[#This Row],[Potenza media oraria consumata normalizzata]]</f>
        <v>32.564320569485588</v>
      </c>
    </row>
    <row r="7105" spans="1:3" x14ac:dyDescent="0.3">
      <c r="A7105" s="4">
        <v>43761.958714930559</v>
      </c>
      <c r="B7105">
        <v>7.1941969610677943E-5</v>
      </c>
      <c r="C7105" s="9">
        <f>$E$4*Table154[[#This Row],[Potenza media oraria consumata normalizzata]]</f>
        <v>22.323593170193366</v>
      </c>
    </row>
    <row r="7106" spans="1:3" x14ac:dyDescent="0.3">
      <c r="A7106" s="4">
        <v>43762.000381655096</v>
      </c>
      <c r="B7106">
        <v>9.596992229404386E-5</v>
      </c>
      <c r="C7106" s="9">
        <f>$E$4*Table154[[#This Row],[Potenza media oraria consumata normalizzata]]</f>
        <v>29.77946688784181</v>
      </c>
    </row>
    <row r="7107" spans="1:3" x14ac:dyDescent="0.3">
      <c r="A7107" s="4">
        <v>43762.042048379626</v>
      </c>
      <c r="B7107">
        <v>8.1691797127199278E-5</v>
      </c>
      <c r="C7107" s="9">
        <f>$E$4*Table154[[#This Row],[Potenza media oraria consumata normalizzata]]</f>
        <v>25.348964648569936</v>
      </c>
    </row>
    <row r="7108" spans="1:3" x14ac:dyDescent="0.3">
      <c r="A7108" s="4">
        <v>43762.083715104163</v>
      </c>
      <c r="B7108">
        <v>8.5570448348584803E-5</v>
      </c>
      <c r="C7108" s="9">
        <f>$E$4*Table154[[#This Row],[Potenza media oraria consumata normalizzata]]</f>
        <v>26.552510122565863</v>
      </c>
    </row>
    <row r="7109" spans="1:3" x14ac:dyDescent="0.3">
      <c r="A7109" s="4">
        <v>43762.1253818287</v>
      </c>
      <c r="B7109">
        <v>8.2795717084426394E-5</v>
      </c>
      <c r="C7109" s="9">
        <f>$E$4*Table154[[#This Row],[Potenza media oraria consumata normalizzata]]</f>
        <v>25.691511011297511</v>
      </c>
    </row>
    <row r="7110" spans="1:3" x14ac:dyDescent="0.3">
      <c r="A7110" s="4">
        <v>43762.167048553238</v>
      </c>
      <c r="B7110">
        <v>7.6750660004887611E-5</v>
      </c>
      <c r="C7110" s="9">
        <f>$E$4*Table154[[#This Row],[Potenza media oraria consumata normalizzata]]</f>
        <v>23.815729799516625</v>
      </c>
    </row>
    <row r="7111" spans="1:3" x14ac:dyDescent="0.3">
      <c r="A7111" s="4">
        <v>43762.208715277775</v>
      </c>
      <c r="B7111">
        <v>1.180367012381448E-4</v>
      </c>
      <c r="C7111" s="9">
        <f>$E$4*Table154[[#This Row],[Potenza media oraria consumata normalizzata]]</f>
        <v>36.626788394196332</v>
      </c>
    </row>
    <row r="7112" spans="1:3" x14ac:dyDescent="0.3">
      <c r="A7112" s="4">
        <v>43762.250382002312</v>
      </c>
      <c r="B7112">
        <v>1.2105941712895857E-4</v>
      </c>
      <c r="C7112" s="9">
        <f>$E$4*Table154[[#This Row],[Potenza media oraria consumata normalizzata]]</f>
        <v>37.564737135115841</v>
      </c>
    </row>
    <row r="7113" spans="1:3" x14ac:dyDescent="0.3">
      <c r="A7113" s="4">
        <v>43762.292048726849</v>
      </c>
      <c r="B7113">
        <v>1.0078796412031921E-4</v>
      </c>
      <c r="C7113" s="9">
        <f>$E$4*Table154[[#This Row],[Potenza media oraria consumata normalizzata]]</f>
        <v>31.274505266535051</v>
      </c>
    </row>
    <row r="7114" spans="1:3" x14ac:dyDescent="0.3">
      <c r="A7114" s="4">
        <v>43762.333715451387</v>
      </c>
      <c r="B7114">
        <v>1.0241619599972546E-4</v>
      </c>
      <c r="C7114" s="9">
        <f>$E$4*Table154[[#This Row],[Potenza media oraria consumata normalizzata]]</f>
        <v>31.779745618714809</v>
      </c>
    </row>
    <row r="7115" spans="1:3" x14ac:dyDescent="0.3">
      <c r="A7115" s="4">
        <v>43762.375382175924</v>
      </c>
      <c r="B7115">
        <v>1.0550185131055969E-4</v>
      </c>
      <c r="C7115" s="9">
        <f>$E$4*Table154[[#This Row],[Potenza media oraria consumata normalizzata]]</f>
        <v>32.737224461666671</v>
      </c>
    </row>
    <row r="7116" spans="1:3" x14ac:dyDescent="0.3">
      <c r="A7116" s="4">
        <v>43762.417048900461</v>
      </c>
      <c r="B7116">
        <v>1.0015569577590489E-4</v>
      </c>
      <c r="C7116" s="9">
        <f>$E$4*Table154[[#This Row],[Potenza media oraria consumata normalizzata]]</f>
        <v>31.078312399263286</v>
      </c>
    </row>
    <row r="7117" spans="1:3" x14ac:dyDescent="0.3">
      <c r="A7117" s="4">
        <v>43762.458715624998</v>
      </c>
      <c r="B7117">
        <v>1.0356364019966615E-4</v>
      </c>
      <c r="C7117" s="9">
        <f>$E$4*Table154[[#This Row],[Potenza media oraria consumata normalizzata]]</f>
        <v>32.135797553956408</v>
      </c>
    </row>
    <row r="7118" spans="1:3" x14ac:dyDescent="0.3">
      <c r="A7118" s="4">
        <v>43762.500382349535</v>
      </c>
      <c r="B7118">
        <v>1.357398036607237E-4</v>
      </c>
      <c r="C7118" s="9">
        <f>$E$4*Table154[[#This Row],[Potenza media oraria consumata normalizzata]]</f>
        <v>42.120061075922564</v>
      </c>
    </row>
    <row r="7119" spans="1:3" x14ac:dyDescent="0.3">
      <c r="A7119" s="4">
        <v>43762.542049074073</v>
      </c>
      <c r="B7119">
        <v>1.072143486981082E-4</v>
      </c>
      <c r="C7119" s="9">
        <f>$E$4*Table154[[#This Row],[Potenza media oraria consumata normalizzata]]</f>
        <v>33.26861240102297</v>
      </c>
    </row>
    <row r="7120" spans="1:3" x14ac:dyDescent="0.3">
      <c r="A7120" s="4">
        <v>43762.58371579861</v>
      </c>
      <c r="B7120">
        <v>1.1348647014013982E-4</v>
      </c>
      <c r="C7120" s="9">
        <f>$E$4*Table154[[#This Row],[Potenza media oraria consumata normalizzata]]</f>
        <v>35.214851684485389</v>
      </c>
    </row>
    <row r="7121" spans="1:3" x14ac:dyDescent="0.3">
      <c r="A7121" s="4">
        <v>43762.625382523147</v>
      </c>
      <c r="B7121">
        <v>1.120647926967827E-4</v>
      </c>
      <c r="C7121" s="9">
        <f>$E$4*Table154[[#This Row],[Potenza media oraria consumata normalizzata]]</f>
        <v>34.77370517381167</v>
      </c>
    </row>
    <row r="7122" spans="1:3" x14ac:dyDescent="0.3">
      <c r="A7122" s="4">
        <v>43762.667049247684</v>
      </c>
      <c r="B7122">
        <v>1.0081299191244747E-4</v>
      </c>
      <c r="C7122" s="9">
        <f>$E$4*Table154[[#This Row],[Potenza media oraria consumata normalizzata]]</f>
        <v>31.282271390432449</v>
      </c>
    </row>
    <row r="7123" spans="1:3" x14ac:dyDescent="0.3">
      <c r="A7123" s="4">
        <v>43762.708715972221</v>
      </c>
      <c r="B7123">
        <v>7.1902983942534224E-5</v>
      </c>
      <c r="C7123" s="9">
        <f>$E$4*Table154[[#This Row],[Potenza media oraria consumata normalizzata]]</f>
        <v>22.311495917368369</v>
      </c>
    </row>
    <row r="7124" spans="1:3" x14ac:dyDescent="0.3">
      <c r="A7124" s="4">
        <v>43762.750382696759</v>
      </c>
      <c r="B7124">
        <v>1.4803373279694744E-4</v>
      </c>
      <c r="C7124" s="9">
        <f>$E$4*Table154[[#This Row],[Potenza media oraria consumata normalizzata]]</f>
        <v>45.934867286892789</v>
      </c>
    </row>
    <row r="7125" spans="1:3" x14ac:dyDescent="0.3">
      <c r="A7125" s="4">
        <v>43762.792049421296</v>
      </c>
      <c r="B7125">
        <v>1.588201225552156E-4</v>
      </c>
      <c r="C7125" s="9">
        <f>$E$4*Table154[[#This Row],[Potenza media oraria consumata normalizzata]]</f>
        <v>49.281884028883397</v>
      </c>
    </row>
    <row r="7126" spans="1:3" x14ac:dyDescent="0.3">
      <c r="A7126" s="4">
        <v>43762.833716145833</v>
      </c>
      <c r="B7126">
        <v>1.1766151185426386E-4</v>
      </c>
      <c r="C7126" s="9">
        <f>$E$4*Table154[[#This Row],[Potenza media oraria consumata normalizzata]]</f>
        <v>36.510367128378078</v>
      </c>
    </row>
    <row r="7127" spans="1:3" x14ac:dyDescent="0.3">
      <c r="A7127" s="4">
        <v>43762.87538287037</v>
      </c>
      <c r="B7127">
        <v>1.0573660186150119E-4</v>
      </c>
      <c r="C7127" s="9">
        <f>$E$4*Table154[[#This Row],[Potenza media oraria consumata normalizzata]]</f>
        <v>32.810067557623817</v>
      </c>
    </row>
    <row r="7128" spans="1:3" x14ac:dyDescent="0.3">
      <c r="A7128" s="4">
        <v>43762.917049594907</v>
      </c>
      <c r="B7128">
        <v>8.8518339511193717E-5</v>
      </c>
      <c r="C7128" s="9">
        <f>$E$4*Table154[[#This Row],[Potenza media oraria consumata normalizzata]]</f>
        <v>27.467240750323409</v>
      </c>
    </row>
    <row r="7129" spans="1:3" x14ac:dyDescent="0.3">
      <c r="A7129" s="4">
        <v>43762.958716319445</v>
      </c>
      <c r="B7129">
        <v>8.0924022458692796E-5</v>
      </c>
      <c r="C7129" s="9">
        <f>$E$4*Table154[[#This Row],[Potenza media oraria consumata normalizzata]]</f>
        <v>25.110724168932375</v>
      </c>
    </row>
    <row r="7130" spans="1:3" x14ac:dyDescent="0.3">
      <c r="A7130" s="4">
        <v>43763.000383043982</v>
      </c>
      <c r="B7130">
        <v>6.9476603437315318E-5</v>
      </c>
      <c r="C7130" s="9">
        <f>$E$4*Table154[[#This Row],[Potenza media oraria consumata normalizzata]]</f>
        <v>21.558590046598944</v>
      </c>
    </row>
    <row r="7131" spans="1:3" x14ac:dyDescent="0.3">
      <c r="A7131" s="4">
        <v>43763.042049768519</v>
      </c>
      <c r="B7131">
        <v>6.9719200100165456E-5</v>
      </c>
      <c r="C7131" s="9">
        <f>$E$4*Table154[[#This Row],[Potenza media oraria consumata normalizzata]]</f>
        <v>21.63386779108134</v>
      </c>
    </row>
    <row r="7132" spans="1:3" x14ac:dyDescent="0.3">
      <c r="A7132" s="4">
        <v>43763.083716493056</v>
      </c>
      <c r="B7132">
        <v>7.1701567027746178E-5</v>
      </c>
      <c r="C7132" s="9">
        <f>$E$4*Table154[[#This Row],[Potenza media oraria consumata normalizzata]]</f>
        <v>22.248996248709638</v>
      </c>
    </row>
    <row r="7133" spans="1:3" x14ac:dyDescent="0.3">
      <c r="A7133" s="4">
        <v>43763.125383217593</v>
      </c>
      <c r="B7133">
        <v>7.1285512198496581E-5</v>
      </c>
      <c r="C7133" s="9">
        <f>$E$4*Table154[[#This Row],[Potenza media oraria consumata normalizzata]]</f>
        <v>22.119894435193491</v>
      </c>
    </row>
    <row r="7134" spans="1:3" x14ac:dyDescent="0.3">
      <c r="A7134" s="4">
        <v>43763.167049942131</v>
      </c>
      <c r="B7134">
        <v>9.3718974476032649E-5</v>
      </c>
      <c r="C7134" s="9">
        <f>$E$4*Table154[[#This Row],[Potenza media oraria consumata normalizzata]]</f>
        <v>29.080997779912931</v>
      </c>
    </row>
    <row r="7135" spans="1:3" x14ac:dyDescent="0.3">
      <c r="A7135" s="4">
        <v>43763.208716666668</v>
      </c>
      <c r="B7135">
        <v>9.2403232369459696E-5</v>
      </c>
      <c r="C7135" s="9">
        <f>$E$4*Table154[[#This Row],[Potenza media oraria consumata normalizzata]]</f>
        <v>28.672723004243345</v>
      </c>
    </row>
    <row r="7136" spans="1:3" x14ac:dyDescent="0.3">
      <c r="A7136" s="4">
        <v>43763.250383391205</v>
      </c>
      <c r="B7136">
        <v>8.970309906861703E-5</v>
      </c>
      <c r="C7136" s="9">
        <f>$E$4*Table154[[#This Row],[Potenza media oraria consumata normalizzata]]</f>
        <v>27.834871640991864</v>
      </c>
    </row>
    <row r="7137" spans="1:3" x14ac:dyDescent="0.3">
      <c r="A7137" s="4">
        <v>43763.292050115742</v>
      </c>
      <c r="B7137">
        <v>6.7683497907650259E-5</v>
      </c>
      <c r="C7137" s="9">
        <f>$E$4*Table154[[#This Row],[Potenza media oraria consumata normalizzata]]</f>
        <v>21.002189400743877</v>
      </c>
    </row>
    <row r="7138" spans="1:3" x14ac:dyDescent="0.3">
      <c r="A7138" s="4">
        <v>43763.33371684028</v>
      </c>
      <c r="B7138">
        <v>9.3997672243231568E-5</v>
      </c>
      <c r="C7138" s="9">
        <f>$E$4*Table154[[#This Row],[Potenza media oraria consumata normalizzata]]</f>
        <v>29.167477697074755</v>
      </c>
    </row>
    <row r="7139" spans="1:3" x14ac:dyDescent="0.3">
      <c r="A7139" s="4">
        <v>43763.375383564817</v>
      </c>
      <c r="B7139">
        <v>9.524440909409436E-5</v>
      </c>
      <c r="C7139" s="9">
        <f>$E$4*Table154[[#This Row],[Potenza media oraria consumata normalizzata]]</f>
        <v>29.55434014189748</v>
      </c>
    </row>
    <row r="7140" spans="1:3" x14ac:dyDescent="0.3">
      <c r="A7140" s="4">
        <v>43763.417050289354</v>
      </c>
      <c r="B7140">
        <v>8.2574929926222993E-5</v>
      </c>
      <c r="C7140" s="9">
        <f>$E$4*Table154[[#This Row],[Potenza media oraria consumata normalizzata]]</f>
        <v>25.623000756106993</v>
      </c>
    </row>
    <row r="7141" spans="1:3" x14ac:dyDescent="0.3">
      <c r="A7141" s="4">
        <v>43763.458717013891</v>
      </c>
      <c r="B7141">
        <v>1.0804718030850537E-4</v>
      </c>
      <c r="C7141" s="9">
        <f>$E$4*Table154[[#This Row],[Potenza media oraria consumata normalizzata]]</f>
        <v>33.527040049729216</v>
      </c>
    </row>
    <row r="7142" spans="1:3" x14ac:dyDescent="0.3">
      <c r="A7142" s="4">
        <v>43763.500383738428</v>
      </c>
      <c r="B7142">
        <v>1.1525574981524306E-4</v>
      </c>
      <c r="C7142" s="9">
        <f>$E$4*Table154[[#This Row],[Potenza media oraria consumata normalizzata]]</f>
        <v>35.763859167669921</v>
      </c>
    </row>
    <row r="7143" spans="1:3" x14ac:dyDescent="0.3">
      <c r="A7143" s="4">
        <v>43763.542050462966</v>
      </c>
      <c r="B7143">
        <v>9.392090865628339E-5</v>
      </c>
      <c r="C7143" s="9">
        <f>$E$4*Table154[[#This Row],[Potenza media oraria consumata normalizzata]]</f>
        <v>29.143657956044734</v>
      </c>
    </row>
    <row r="7144" spans="1:3" x14ac:dyDescent="0.3">
      <c r="A7144" s="4">
        <v>43763.583717187503</v>
      </c>
      <c r="B7144">
        <v>8.9723598920938202E-5</v>
      </c>
      <c r="C7144" s="9">
        <f>$E$4*Table154[[#This Row],[Potenza media oraria consumata normalizzata]]</f>
        <v>27.841232745167122</v>
      </c>
    </row>
    <row r="7145" spans="1:3" x14ac:dyDescent="0.3">
      <c r="A7145" s="4">
        <v>43763.62538391204</v>
      </c>
      <c r="B7145">
        <v>8.4499805188645568E-5</v>
      </c>
      <c r="C7145" s="9">
        <f>$E$4*Table154[[#This Row],[Potenza media oraria consumata normalizzata]]</f>
        <v>26.220289550036721</v>
      </c>
    </row>
    <row r="7146" spans="1:3" x14ac:dyDescent="0.3">
      <c r="A7146" s="4">
        <v>43763.667050636577</v>
      </c>
      <c r="B7146">
        <v>6.8719863321896912E-5</v>
      </c>
      <c r="C7146" s="9">
        <f>$E$4*Table154[[#This Row],[Potenza media oraria consumata normalizzata]]</f>
        <v>21.323773588784611</v>
      </c>
    </row>
    <row r="7147" spans="1:3" x14ac:dyDescent="0.3">
      <c r="A7147" s="4">
        <v>43763.708717361114</v>
      </c>
      <c r="B7147">
        <v>1.1592460869721138E-4</v>
      </c>
      <c r="C7147" s="9">
        <f>$E$4*Table154[[#This Row],[Potenza media oraria consumata normalizzata]]</f>
        <v>35.971406078744693</v>
      </c>
    </row>
    <row r="7148" spans="1:3" x14ac:dyDescent="0.3">
      <c r="A7148" s="4">
        <v>43763.750384085652</v>
      </c>
      <c r="B7148">
        <v>1.3081554939247563E-4</v>
      </c>
      <c r="C7148" s="9">
        <f>$E$4*Table154[[#This Row],[Potenza media oraria consumata normalizzata]]</f>
        <v>40.59206497648519</v>
      </c>
    </row>
    <row r="7149" spans="1:3" x14ac:dyDescent="0.3">
      <c r="A7149" s="4">
        <v>43763.792050810182</v>
      </c>
      <c r="B7149">
        <v>1.4134390697027123E-4</v>
      </c>
      <c r="C7149" s="9">
        <f>$E$4*Table154[[#This Row],[Potenza media oraria consumata normalizzata]]</f>
        <v>43.859014332875162</v>
      </c>
    </row>
    <row r="7150" spans="1:3" x14ac:dyDescent="0.3">
      <c r="A7150" s="4">
        <v>43763.833717534719</v>
      </c>
      <c r="B7150">
        <v>1.1582952266111903E-4</v>
      </c>
      <c r="C7150" s="9">
        <f>$E$4*Table154[[#This Row],[Potenza media oraria consumata normalizzata]]</f>
        <v>35.941900881745234</v>
      </c>
    </row>
    <row r="7151" spans="1:3" x14ac:dyDescent="0.3">
      <c r="A7151" s="4">
        <v>43763.875384259256</v>
      </c>
      <c r="B7151">
        <v>9.5505265613324183E-5</v>
      </c>
      <c r="C7151" s="9">
        <f>$E$4*Table154[[#This Row],[Potenza media oraria consumata normalizzata]]</f>
        <v>29.635283919814494</v>
      </c>
    </row>
    <row r="7152" spans="1:3" x14ac:dyDescent="0.3">
      <c r="A7152" s="4">
        <v>43763.917050983793</v>
      </c>
      <c r="B7152">
        <v>8.4062581192936154E-5</v>
      </c>
      <c r="C7152" s="9">
        <f>$E$4*Table154[[#This Row],[Potenza media oraria consumata normalizzata]]</f>
        <v>26.084618944168088</v>
      </c>
    </row>
    <row r="7153" spans="1:3" x14ac:dyDescent="0.3">
      <c r="A7153" s="4">
        <v>43763.95871770833</v>
      </c>
      <c r="B7153">
        <v>8.1100274058630939E-5</v>
      </c>
      <c r="C7153" s="9">
        <f>$E$4*Table154[[#This Row],[Potenza media oraria consumata normalizzata]]</f>
        <v>25.165415040393182</v>
      </c>
    </row>
    <row r="7154" spans="1:3" x14ac:dyDescent="0.3">
      <c r="A7154" s="4">
        <v>43764.000384432868</v>
      </c>
      <c r="B7154">
        <v>8.3296949251069984E-5</v>
      </c>
      <c r="C7154" s="9">
        <f>$E$4*Table154[[#This Row],[Potenza media oraria consumata normalizzata]]</f>
        <v>25.847043352607017</v>
      </c>
    </row>
    <row r="7155" spans="1:3" x14ac:dyDescent="0.3">
      <c r="A7155" s="4">
        <v>43764.042051157405</v>
      </c>
      <c r="B7155">
        <v>7.8526642555226217E-5</v>
      </c>
      <c r="C7155" s="9">
        <f>$E$4*Table154[[#This Row],[Potenza media oraria consumata normalizzata]]</f>
        <v>24.366817184886695</v>
      </c>
    </row>
    <row r="7156" spans="1:3" x14ac:dyDescent="0.3">
      <c r="A7156" s="4">
        <v>43764.083717881942</v>
      </c>
      <c r="B7156">
        <v>7.4087687059704591E-5</v>
      </c>
      <c r="C7156" s="9">
        <f>$E$4*Table154[[#This Row],[Potenza media oraria consumata normalizzata]]</f>
        <v>22.989409294626334</v>
      </c>
    </row>
    <row r="7157" spans="1:3" x14ac:dyDescent="0.3">
      <c r="A7157" s="4">
        <v>43764.125384606479</v>
      </c>
      <c r="B7157">
        <v>6.7339670098361511E-5</v>
      </c>
      <c r="C7157" s="9">
        <f>$E$4*Table154[[#This Row],[Potenza media oraria consumata normalizzata]]</f>
        <v>20.895499631521577</v>
      </c>
    </row>
    <row r="7158" spans="1:3" x14ac:dyDescent="0.3">
      <c r="A7158" s="4">
        <v>43764.167051331016</v>
      </c>
      <c r="B7158">
        <v>1.0086769143576397E-4</v>
      </c>
      <c r="C7158" s="9">
        <f>$E$4*Table154[[#This Row],[Potenza media oraria consumata normalizzata]]</f>
        <v>31.299244652517562</v>
      </c>
    </row>
    <row r="7159" spans="1:3" x14ac:dyDescent="0.3">
      <c r="A7159" s="4">
        <v>43764.208718055554</v>
      </c>
      <c r="B7159">
        <v>1.0955651569470056E-4</v>
      </c>
      <c r="C7159" s="9">
        <f>$E$4*Table154[[#This Row],[Potenza media oraria consumata normalizzata]]</f>
        <v>33.995386820065583</v>
      </c>
    </row>
    <row r="7160" spans="1:3" x14ac:dyDescent="0.3">
      <c r="A7160" s="4">
        <v>43764.250384780091</v>
      </c>
      <c r="B7160">
        <v>8.8163485907118377E-5</v>
      </c>
      <c r="C7160" s="9">
        <f>$E$4*Table154[[#This Row],[Potenza media oraria consumata normalizzata]]</f>
        <v>27.357129676978833</v>
      </c>
    </row>
    <row r="7161" spans="1:3" x14ac:dyDescent="0.3">
      <c r="A7161" s="4">
        <v>43764.292051504628</v>
      </c>
      <c r="B7161">
        <v>1.0554294711585914E-4</v>
      </c>
      <c r="C7161" s="9">
        <f>$E$4*Table154[[#This Row],[Potenza media oraria consumata normalizzata]]</f>
        <v>32.74997649005109</v>
      </c>
    </row>
    <row r="7162" spans="1:3" x14ac:dyDescent="0.3">
      <c r="A7162" s="4">
        <v>43764.333718229165</v>
      </c>
      <c r="B7162">
        <v>1.0604505304141077E-4</v>
      </c>
      <c r="C7162" s="9">
        <f>$E$4*Table154[[#This Row],[Potenza media oraria consumata normalizzata]]</f>
        <v>32.905779958749761</v>
      </c>
    </row>
    <row r="7163" spans="1:3" x14ac:dyDescent="0.3">
      <c r="A7163" s="4">
        <v>43764.375384953702</v>
      </c>
      <c r="B7163">
        <v>1.0161472546745185E-4</v>
      </c>
      <c r="C7163" s="9">
        <f>$E$4*Table154[[#This Row],[Potenza media oraria consumata normalizzata]]</f>
        <v>31.531049312550309</v>
      </c>
    </row>
    <row r="7164" spans="1:3" x14ac:dyDescent="0.3">
      <c r="A7164" s="4">
        <v>43764.41705167824</v>
      </c>
      <c r="B7164">
        <v>9.301310176038179E-5</v>
      </c>
      <c r="C7164" s="9">
        <f>$E$4*Table154[[#This Row],[Potenza media oraria consumata normalizzata]]</f>
        <v>28.861965476246471</v>
      </c>
    </row>
    <row r="7165" spans="1:3" x14ac:dyDescent="0.3">
      <c r="A7165" s="4">
        <v>43764.458718402777</v>
      </c>
      <c r="B7165">
        <v>1.2627139767733766E-4</v>
      </c>
      <c r="C7165" s="9">
        <f>$E$4*Table154[[#This Row],[Potenza media oraria consumata normalizzata]]</f>
        <v>39.182014699277879</v>
      </c>
    </row>
    <row r="7166" spans="1:3" x14ac:dyDescent="0.3">
      <c r="A7166" s="4">
        <v>43764.500385127314</v>
      </c>
      <c r="B7166">
        <v>1.1183495859964455E-4</v>
      </c>
      <c r="C7166" s="9">
        <f>$E$4*Table154[[#This Row],[Potenza media oraria consumata normalizzata]]</f>
        <v>34.702387653469707</v>
      </c>
    </row>
    <row r="7167" spans="1:3" x14ac:dyDescent="0.3">
      <c r="A7167" s="4">
        <v>43764.542051851851</v>
      </c>
      <c r="B7167">
        <v>1.019669604651874E-4</v>
      </c>
      <c r="C7167" s="9">
        <f>$E$4*Table154[[#This Row],[Potenza media oraria consumata normalizzata]]</f>
        <v>31.640347832347651</v>
      </c>
    </row>
    <row r="7168" spans="1:3" x14ac:dyDescent="0.3">
      <c r="A7168" s="4">
        <v>43764.583718576388</v>
      </c>
      <c r="B7168">
        <v>1.0284982459912438E-4</v>
      </c>
      <c r="C7168" s="9">
        <f>$E$4*Table154[[#This Row],[Potenza media oraria consumata normalizzata]]</f>
        <v>31.914300573108296</v>
      </c>
    </row>
    <row r="7169" spans="1:3" x14ac:dyDescent="0.3">
      <c r="A7169" s="4">
        <v>43764.625385300926</v>
      </c>
      <c r="B7169">
        <v>9.7853849575712338E-5</v>
      </c>
      <c r="C7169" s="9">
        <f>$E$4*Table154[[#This Row],[Potenza media oraria consumata normalizzata]]</f>
        <v>30.364049523343539</v>
      </c>
    </row>
    <row r="7170" spans="1:3" x14ac:dyDescent="0.3">
      <c r="A7170" s="4">
        <v>43764.667052025463</v>
      </c>
      <c r="B7170">
        <v>1.0782262604195841E-4</v>
      </c>
      <c r="C7170" s="9">
        <f>$E$4*Table154[[#This Row],[Potenza media oraria consumata normalizzata]]</f>
        <v>33.457360860819698</v>
      </c>
    </row>
    <row r="7171" spans="1:3" x14ac:dyDescent="0.3">
      <c r="A7171" s="4">
        <v>43764.70871875</v>
      </c>
      <c r="B7171">
        <v>1.0099345368385349E-4</v>
      </c>
      <c r="C7171" s="9">
        <f>$E$4*Table154[[#This Row],[Potenza media oraria consumata normalizzata]]</f>
        <v>31.338268678099737</v>
      </c>
    </row>
    <row r="7172" spans="1:3" x14ac:dyDescent="0.3">
      <c r="A7172" s="4">
        <v>43764.750385474537</v>
      </c>
      <c r="B7172">
        <v>1.7347061094284208E-4</v>
      </c>
      <c r="C7172" s="9">
        <f>$E$4*Table154[[#This Row],[Potenza media oraria consumata normalizzata]]</f>
        <v>53.827930575563897</v>
      </c>
    </row>
    <row r="7173" spans="1:3" x14ac:dyDescent="0.3">
      <c r="A7173" s="4">
        <v>43764.792052199075</v>
      </c>
      <c r="B7173">
        <v>1.4281737672321398E-4</v>
      </c>
      <c r="C7173" s="9">
        <f>$E$4*Table154[[#This Row],[Potenza media oraria consumata normalizzata]]</f>
        <v>44.316231997213301</v>
      </c>
    </row>
    <row r="7174" spans="1:3" x14ac:dyDescent="0.3">
      <c r="A7174" s="4">
        <v>43764.833718923612</v>
      </c>
      <c r="B7174">
        <v>1.2091554198403616E-4</v>
      </c>
      <c r="C7174" s="9">
        <f>$E$4*Table154[[#This Row],[Potenza media oraria consumata normalizzata]]</f>
        <v>37.520092677646417</v>
      </c>
    </row>
    <row r="7175" spans="1:3" x14ac:dyDescent="0.3">
      <c r="A7175" s="4">
        <v>43764.875385648149</v>
      </c>
      <c r="B7175">
        <v>1.1042711327579397E-4</v>
      </c>
      <c r="C7175" s="9">
        <f>$E$4*Table154[[#This Row],[Potenza media oraria consumata normalizzata]]</f>
        <v>34.265533249478871</v>
      </c>
    </row>
    <row r="7176" spans="1:3" x14ac:dyDescent="0.3">
      <c r="A7176" s="4">
        <v>43764.917052372686</v>
      </c>
      <c r="B7176">
        <v>9.9648536610222191E-5</v>
      </c>
      <c r="C7176" s="9">
        <f>$E$4*Table154[[#This Row],[Potenza media oraria consumata normalizzata]]</f>
        <v>30.920940910151945</v>
      </c>
    </row>
    <row r="7177" spans="1:3" x14ac:dyDescent="0.3">
      <c r="A7177" s="4">
        <v>43764.958719097223</v>
      </c>
      <c r="B7177">
        <v>7.7663224485141296E-5</v>
      </c>
      <c r="C7177" s="9">
        <f>$E$4*Table154[[#This Row],[Potenza media oraria consumata normalizzata]]</f>
        <v>24.098898557739343</v>
      </c>
    </row>
    <row r="7178" spans="1:3" x14ac:dyDescent="0.3">
      <c r="A7178" s="4">
        <v>43765.000385821761</v>
      </c>
      <c r="B7178">
        <v>8.549777525845449E-5</v>
      </c>
      <c r="C7178" s="9">
        <f>$E$4*Table154[[#This Row],[Potenza media oraria consumata normalizzata]]</f>
        <v>26.529959662698428</v>
      </c>
    </row>
    <row r="7179" spans="1:3" x14ac:dyDescent="0.3">
      <c r="A7179" s="4">
        <v>43765.042052546298</v>
      </c>
      <c r="B7179">
        <v>7.7268886973151765E-5</v>
      </c>
      <c r="C7179" s="9">
        <f>$E$4*Table154[[#This Row],[Potenza media oraria consumata normalizzata]]</f>
        <v>23.976535627768992</v>
      </c>
    </row>
    <row r="7180" spans="1:3" x14ac:dyDescent="0.3">
      <c r="A7180" s="4">
        <v>43765.083719270835</v>
      </c>
      <c r="B7180">
        <v>8.9920972385859136E-5</v>
      </c>
      <c r="C7180" s="9">
        <f>$E$4*Table154[[#This Row],[Potenza media oraria consumata normalizzata]]</f>
        <v>27.902477731332091</v>
      </c>
    </row>
    <row r="7181" spans="1:3" x14ac:dyDescent="0.3">
      <c r="A7181" s="4">
        <v>43765.125385995372</v>
      </c>
      <c r="B7181">
        <v>8.2216516351245317E-5</v>
      </c>
      <c r="C7181" s="9">
        <f>$E$4*Table154[[#This Row],[Potenza media oraria consumata normalizzata]]</f>
        <v>25.511785023791422</v>
      </c>
    </row>
    <row r="7182" spans="1:3" x14ac:dyDescent="0.3">
      <c r="A7182" s="4">
        <v>43765.167052719909</v>
      </c>
      <c r="B7182">
        <v>9.8883094513263042E-5</v>
      </c>
      <c r="C7182" s="9">
        <f>$E$4*Table154[[#This Row],[Potenza media oraria consumata normalizzata]]</f>
        <v>30.683424227465522</v>
      </c>
    </row>
    <row r="7183" spans="1:3" x14ac:dyDescent="0.3">
      <c r="A7183" s="4">
        <v>43765.208719444447</v>
      </c>
      <c r="B7183">
        <v>1.1343006564204698E-4</v>
      </c>
      <c r="C7183" s="9">
        <f>$E$4*Table154[[#This Row],[Potenza media oraria consumata normalizzata]]</f>
        <v>35.197349368727174</v>
      </c>
    </row>
    <row r="7184" spans="1:3" x14ac:dyDescent="0.3">
      <c r="A7184" s="4">
        <v>43765.250386168984</v>
      </c>
      <c r="B7184">
        <v>1.2202425248949117E-4</v>
      </c>
      <c r="C7184" s="9">
        <f>$E$4*Table154[[#This Row],[Potenza media oraria consumata normalizzata]]</f>
        <v>37.86412554748911</v>
      </c>
    </row>
    <row r="7185" spans="1:3" x14ac:dyDescent="0.3">
      <c r="A7185" s="4">
        <v>43765.292052893521</v>
      </c>
      <c r="B7185">
        <v>8.2549008773108567E-5</v>
      </c>
      <c r="C7185" s="9">
        <f>$E$4*Table154[[#This Row],[Potenza media oraria consumata normalizzata]]</f>
        <v>25.614957422295589</v>
      </c>
    </row>
    <row r="7186" spans="1:3" x14ac:dyDescent="0.3">
      <c r="A7186" s="4">
        <v>43765.333719618058</v>
      </c>
      <c r="B7186">
        <v>1.1624952338353759E-4</v>
      </c>
      <c r="C7186" s="9">
        <f>$E$4*Table154[[#This Row],[Potenza media oraria consumata normalizzata]]</f>
        <v>36.072227105911715</v>
      </c>
    </row>
    <row r="7187" spans="1:3" x14ac:dyDescent="0.3">
      <c r="A7187" s="4">
        <v>43765.375386342595</v>
      </c>
      <c r="B7187">
        <v>1.1270179548488432E-4</v>
      </c>
      <c r="C7187" s="9">
        <f>$E$4*Table154[[#This Row],[Potenza media oraria consumata normalizzata]]</f>
        <v>34.971367138959607</v>
      </c>
    </row>
    <row r="7188" spans="1:3" x14ac:dyDescent="0.3">
      <c r="A7188" s="4">
        <v>43765.417053067133</v>
      </c>
      <c r="B7188">
        <v>8.6409687194998163E-5</v>
      </c>
      <c r="C7188" s="9">
        <f>$E$4*Table154[[#This Row],[Potenza media oraria consumata normalizzata]]</f>
        <v>26.812925936607929</v>
      </c>
    </row>
    <row r="7189" spans="1:3" x14ac:dyDescent="0.3">
      <c r="A7189" s="4">
        <v>43765.45871979167</v>
      </c>
      <c r="B7189">
        <v>9.6228535276149049E-5</v>
      </c>
      <c r="C7189" s="9">
        <f>$E$4*Table154[[#This Row],[Potenza media oraria consumata normalizzata]]</f>
        <v>29.859714496189049</v>
      </c>
    </row>
    <row r="7190" spans="1:3" x14ac:dyDescent="0.3">
      <c r="A7190" s="4">
        <v>43765.500386516207</v>
      </c>
      <c r="B7190">
        <v>1.3705386835860238E-4</v>
      </c>
      <c r="C7190" s="9">
        <f>$E$4*Table154[[#This Row],[Potenza media oraria consumata normalizzata]]</f>
        <v>42.52781535167432</v>
      </c>
    </row>
    <row r="7191" spans="1:3" x14ac:dyDescent="0.3">
      <c r="A7191" s="4">
        <v>43765.542053240744</v>
      </c>
      <c r="B7191">
        <v>9.8562995774722901E-5</v>
      </c>
      <c r="C7191" s="9">
        <f>$E$4*Table154[[#This Row],[Potenza media oraria consumata normalizzata]]</f>
        <v>30.584097588896515</v>
      </c>
    </row>
    <row r="7192" spans="1:3" x14ac:dyDescent="0.3">
      <c r="A7192" s="4">
        <v>43765.583719965274</v>
      </c>
      <c r="B7192">
        <v>9.295634880905996E-5</v>
      </c>
      <c r="C7192" s="9">
        <f>$E$4*Table154[[#This Row],[Potenza media oraria consumata normalizzata]]</f>
        <v>28.844355035451304</v>
      </c>
    </row>
    <row r="7193" spans="1:3" x14ac:dyDescent="0.3">
      <c r="A7193" s="4">
        <v>43765.625386689811</v>
      </c>
      <c r="B7193">
        <v>1.0762946607393731E-4</v>
      </c>
      <c r="C7193" s="9">
        <f>$E$4*Table154[[#This Row],[Potenza media oraria consumata normalizzata]]</f>
        <v>33.397423322742746</v>
      </c>
    </row>
    <row r="7194" spans="1:3" x14ac:dyDescent="0.3">
      <c r="A7194" s="4">
        <v>43765.667053414349</v>
      </c>
      <c r="B7194">
        <v>1.1120216654497328E-4</v>
      </c>
      <c r="C7194" s="9">
        <f>$E$4*Table154[[#This Row],[Potenza media oraria consumata normalizzata]]</f>
        <v>34.506032278905209</v>
      </c>
    </row>
    <row r="7195" spans="1:3" x14ac:dyDescent="0.3">
      <c r="A7195" s="4">
        <v>43765.708720138886</v>
      </c>
      <c r="B7195">
        <v>8.4022204370176072E-5</v>
      </c>
      <c r="C7195" s="9">
        <f>$E$4*Table154[[#This Row],[Potenza media oraria consumata normalizzata]]</f>
        <v>26.072090016065633</v>
      </c>
    </row>
    <row r="7196" spans="1:3" x14ac:dyDescent="0.3">
      <c r="A7196" s="4">
        <v>43765.750386863423</v>
      </c>
      <c r="B7196">
        <v>1.4711342742008052E-4</v>
      </c>
      <c r="C7196" s="9">
        <f>$E$4*Table154[[#This Row],[Potenza media oraria consumata normalizzata]]</f>
        <v>45.649296528450982</v>
      </c>
    </row>
    <row r="7197" spans="1:3" x14ac:dyDescent="0.3">
      <c r="A7197" s="4">
        <v>43765.79205358796</v>
      </c>
      <c r="B7197">
        <v>1.2379978640090781E-4</v>
      </c>
      <c r="C7197" s="9">
        <f>$E$4*Table154[[#This Row],[Potenza media oraria consumata normalizzata]]</f>
        <v>38.415073720201697</v>
      </c>
    </row>
    <row r="7198" spans="1:3" x14ac:dyDescent="0.3">
      <c r="A7198" s="4">
        <v>43765.833720312497</v>
      </c>
      <c r="B7198">
        <v>1.1866997787996228E-4</v>
      </c>
      <c r="C7198" s="9">
        <f>$E$4*Table154[[#This Row],[Potenza media oraria consumata normalizzata]]</f>
        <v>36.823294136152292</v>
      </c>
    </row>
    <row r="7199" spans="1:3" x14ac:dyDescent="0.3">
      <c r="A7199" s="4">
        <v>43765.875387037035</v>
      </c>
      <c r="B7199">
        <v>1.0895089035382935E-4</v>
      </c>
      <c r="C7199" s="9">
        <f>$E$4*Table154[[#This Row],[Potenza media oraria consumata normalizzata]]</f>
        <v>33.807461276793248</v>
      </c>
    </row>
    <row r="7200" spans="1:3" x14ac:dyDescent="0.3">
      <c r="A7200" s="4">
        <v>43765.917053761572</v>
      </c>
      <c r="B7200">
        <v>1.0710073668339335E-4</v>
      </c>
      <c r="C7200" s="9">
        <f>$E$4*Table154[[#This Row],[Potenza media oraria consumata normalizzata]]</f>
        <v>33.233358592856959</v>
      </c>
    </row>
    <row r="7201" spans="1:3" x14ac:dyDescent="0.3">
      <c r="A7201" s="4">
        <v>43765.958720486109</v>
      </c>
      <c r="B7201">
        <v>9.7636934179516809E-5</v>
      </c>
      <c r="C7201" s="9">
        <f>$E$4*Table154[[#This Row],[Potenza media oraria consumata normalizzata]]</f>
        <v>30.296740675904065</v>
      </c>
    </row>
    <row r="7202" spans="1:3" x14ac:dyDescent="0.3">
      <c r="A7202" s="4">
        <v>43766.000387210646</v>
      </c>
      <c r="B7202">
        <v>7.9379233532167793E-5</v>
      </c>
      <c r="C7202" s="9">
        <f>$E$4*Table154[[#This Row],[Potenza media oraria consumata normalizzata]]</f>
        <v>24.631376165031668</v>
      </c>
    </row>
    <row r="7203" spans="1:3" x14ac:dyDescent="0.3">
      <c r="A7203" s="4">
        <v>43766.042053935184</v>
      </c>
      <c r="B7203">
        <v>6.2820180071117941E-5</v>
      </c>
      <c r="C7203" s="9">
        <f>$E$4*Table154[[#This Row],[Potenza media oraria consumata normalizzata]]</f>
        <v>19.493101876067897</v>
      </c>
    </row>
    <row r="7204" spans="1:3" x14ac:dyDescent="0.3">
      <c r="A7204" s="4">
        <v>43766.083720659721</v>
      </c>
      <c r="B7204">
        <v>6.9997494231684225E-5</v>
      </c>
      <c r="C7204" s="9">
        <f>$E$4*Table154[[#This Row],[Potenza media oraria consumata normalizzata]]</f>
        <v>21.720222460091616</v>
      </c>
    </row>
    <row r="7205" spans="1:3" x14ac:dyDescent="0.3">
      <c r="A7205" s="4">
        <v>43766.125387384258</v>
      </c>
      <c r="B7205">
        <v>7.6617807210927944E-5</v>
      </c>
      <c r="C7205" s="9">
        <f>$E$4*Table154[[#This Row],[Potenza media oraria consumata normalizzata]]</f>
        <v>23.77450557755094</v>
      </c>
    </row>
    <row r="7206" spans="1:3" x14ac:dyDescent="0.3">
      <c r="A7206" s="4">
        <v>43766.167054108795</v>
      </c>
      <c r="B7206">
        <v>7.7264830534015663E-5</v>
      </c>
      <c r="C7206" s="9">
        <f>$E$4*Table154[[#This Row],[Potenza media oraria consumata normalizzata]]</f>
        <v>23.975276914705059</v>
      </c>
    </row>
    <row r="7207" spans="1:3" x14ac:dyDescent="0.3">
      <c r="A7207" s="4">
        <v>43766.208720833332</v>
      </c>
      <c r="B7207">
        <v>7.9039406624327186E-5</v>
      </c>
      <c r="C7207" s="9">
        <f>$E$4*Table154[[#This Row],[Potenza media oraria consumata normalizzata]]</f>
        <v>24.525927875528726</v>
      </c>
    </row>
    <row r="7208" spans="1:3" x14ac:dyDescent="0.3">
      <c r="A7208" s="4">
        <v>43766.25038755787</v>
      </c>
      <c r="B7208">
        <v>9.4273832245929788E-5</v>
      </c>
      <c r="C7208" s="9">
        <f>$E$4*Table154[[#This Row],[Potenza media oraria consumata normalizzata]]</f>
        <v>29.253170145912012</v>
      </c>
    </row>
    <row r="7209" spans="1:3" x14ac:dyDescent="0.3">
      <c r="A7209" s="4">
        <v>43766.292054282407</v>
      </c>
      <c r="B7209">
        <v>8.3349114203809215E-5</v>
      </c>
      <c r="C7209" s="9">
        <f>$E$4*Table154[[#This Row],[Potenza media oraria consumata normalizzata]]</f>
        <v>25.863230137441999</v>
      </c>
    </row>
    <row r="7210" spans="1:3" x14ac:dyDescent="0.3">
      <c r="A7210" s="4">
        <v>43766.333721006944</v>
      </c>
      <c r="B7210">
        <v>9.3980796309853565E-5</v>
      </c>
      <c r="C7210" s="9">
        <f>$E$4*Table154[[#This Row],[Potenza media oraria consumata normalizzata]]</f>
        <v>29.162241094947561</v>
      </c>
    </row>
    <row r="7211" spans="1:3" x14ac:dyDescent="0.3">
      <c r="A7211" s="4">
        <v>43766.375387731481</v>
      </c>
      <c r="B7211">
        <v>8.7206666924614172E-5</v>
      </c>
      <c r="C7211" s="9">
        <f>$E$4*Table154[[#This Row],[Potenza media oraria consumata normalizzata]]</f>
        <v>27.060228746707779</v>
      </c>
    </row>
    <row r="7212" spans="1:3" x14ac:dyDescent="0.3">
      <c r="A7212" s="4">
        <v>43766.417054456018</v>
      </c>
      <c r="B7212">
        <v>9.0497872156990994E-5</v>
      </c>
      <c r="C7212" s="9">
        <f>$E$4*Table154[[#This Row],[Potenza media oraria consumata normalizzata]]</f>
        <v>28.081489730314306</v>
      </c>
    </row>
    <row r="7213" spans="1:3" x14ac:dyDescent="0.3">
      <c r="A7213" s="4">
        <v>43766.458721180556</v>
      </c>
      <c r="B7213">
        <v>9.2579080629169041E-5</v>
      </c>
      <c r="C7213" s="9">
        <f>$E$4*Table154[[#This Row],[Potenza media oraria consumata normalizzata]]</f>
        <v>28.727288719231154</v>
      </c>
    </row>
    <row r="7214" spans="1:3" x14ac:dyDescent="0.3">
      <c r="A7214" s="4">
        <v>43766.500387905093</v>
      </c>
      <c r="B7214">
        <v>1.1153235316474521E-4</v>
      </c>
      <c r="C7214" s="9">
        <f>$E$4*Table154[[#This Row],[Potenza media oraria consumata normalizzata]]</f>
        <v>34.608489187020439</v>
      </c>
    </row>
    <row r="7215" spans="1:3" x14ac:dyDescent="0.3">
      <c r="A7215" s="4">
        <v>43766.54205462963</v>
      </c>
      <c r="B7215">
        <v>8.5124444026022771E-5</v>
      </c>
      <c r="C7215" s="9">
        <f>$E$4*Table154[[#This Row],[Potenza media oraria consumata normalizzata]]</f>
        <v>26.414114981274867</v>
      </c>
    </row>
    <row r="7216" spans="1:3" x14ac:dyDescent="0.3">
      <c r="A7216" s="4">
        <v>43766.583721354167</v>
      </c>
      <c r="B7216">
        <v>1.0478885008923346E-4</v>
      </c>
      <c r="C7216" s="9">
        <f>$E$4*Table154[[#This Row],[Potenza media oraria consumata normalizzata]]</f>
        <v>32.515980182689141</v>
      </c>
    </row>
    <row r="7217" spans="1:3" x14ac:dyDescent="0.3">
      <c r="A7217" s="4">
        <v>43766.625388078704</v>
      </c>
      <c r="B7217">
        <v>7.0824005988645938E-5</v>
      </c>
      <c r="C7217" s="9">
        <f>$E$4*Table154[[#This Row],[Potenza media oraria consumata normalizzata]]</f>
        <v>21.976689058276836</v>
      </c>
    </row>
    <row r="7218" spans="1:3" x14ac:dyDescent="0.3">
      <c r="A7218" s="4">
        <v>43766.667054803242</v>
      </c>
      <c r="B7218">
        <v>9.6709264473972099E-5</v>
      </c>
      <c r="C7218" s="9">
        <f>$E$4*Table154[[#This Row],[Potenza media oraria consumata normalizzata]]</f>
        <v>30.008884766273543</v>
      </c>
    </row>
    <row r="7219" spans="1:3" x14ac:dyDescent="0.3">
      <c r="A7219" s="4">
        <v>43766.708721527779</v>
      </c>
      <c r="B7219">
        <v>1.069465196926909E-4</v>
      </c>
      <c r="C7219" s="9">
        <f>$E$4*Table154[[#This Row],[Potenza media oraria consumata normalizzata]]</f>
        <v>33.185505060641987</v>
      </c>
    </row>
    <row r="7220" spans="1:3" x14ac:dyDescent="0.3">
      <c r="A7220" s="4">
        <v>43766.750388252316</v>
      </c>
      <c r="B7220">
        <v>1.289474564034124E-4</v>
      </c>
      <c r="C7220" s="9">
        <f>$E$4*Table154[[#This Row],[Potenza media oraria consumata normalizzata]]</f>
        <v>40.012395721978869</v>
      </c>
    </row>
    <row r="7221" spans="1:3" x14ac:dyDescent="0.3">
      <c r="A7221" s="4">
        <v>43766.792054976853</v>
      </c>
      <c r="B7221">
        <v>9.4294427614139372E-5</v>
      </c>
      <c r="C7221" s="9">
        <f>$E$4*Table154[[#This Row],[Potenza media oraria consumata normalizzata]]</f>
        <v>29.259560888667448</v>
      </c>
    </row>
    <row r="7222" spans="1:3" x14ac:dyDescent="0.3">
      <c r="A7222" s="4">
        <v>43766.83372170139</v>
      </c>
      <c r="B7222">
        <v>9.3196087647890756E-5</v>
      </c>
      <c r="C7222" s="9">
        <f>$E$4*Table154[[#This Row],[Potenza media oraria consumata normalizzata]]</f>
        <v>28.918745997140501</v>
      </c>
    </row>
    <row r="7223" spans="1:3" x14ac:dyDescent="0.3">
      <c r="A7223" s="4">
        <v>43766.875388425928</v>
      </c>
      <c r="B7223">
        <v>8.5815010120476618E-5</v>
      </c>
      <c r="C7223" s="9">
        <f>$E$4*Table154[[#This Row],[Potenza media oraria consumata normalizzata]]</f>
        <v>26.628397640383895</v>
      </c>
    </row>
    <row r="7224" spans="1:3" x14ac:dyDescent="0.3">
      <c r="A7224" s="4">
        <v>43766.917055150465</v>
      </c>
      <c r="B7224">
        <v>8.6384735312492486E-5</v>
      </c>
      <c r="C7224" s="9">
        <f>$E$4*Table154[[#This Row],[Potenza media oraria consumata normalizzata]]</f>
        <v>26.805183367466419</v>
      </c>
    </row>
    <row r="7225" spans="1:3" x14ac:dyDescent="0.3">
      <c r="A7225" s="4">
        <v>43766.958721875002</v>
      </c>
      <c r="B7225">
        <v>8.8554288297933967E-5</v>
      </c>
      <c r="C7225" s="9">
        <f>$E$4*Table154[[#This Row],[Potenza media oraria consumata normalizzata]]</f>
        <v>27.47839565884891</v>
      </c>
    </row>
    <row r="7226" spans="1:3" x14ac:dyDescent="0.3">
      <c r="A7226" s="4">
        <v>43767.000388599539</v>
      </c>
      <c r="B7226">
        <v>9.2658855997510063E-5</v>
      </c>
      <c r="C7226" s="9">
        <f>$E$4*Table154[[#This Row],[Potenza media oraria consumata normalizzata]]</f>
        <v>28.752043016027372</v>
      </c>
    </row>
    <row r="7227" spans="1:3" x14ac:dyDescent="0.3">
      <c r="A7227" s="4">
        <v>43767.042055324077</v>
      </c>
      <c r="B7227">
        <v>7.6851573127277977E-5</v>
      </c>
      <c r="C7227" s="9">
        <f>$E$4*Table154[[#This Row],[Potenza media oraria consumata normalizzata]]</f>
        <v>23.847043141394355</v>
      </c>
    </row>
    <row r="7228" spans="1:3" x14ac:dyDescent="0.3">
      <c r="A7228" s="4">
        <v>43767.083722048614</v>
      </c>
      <c r="B7228">
        <v>9.9751757044334868E-5</v>
      </c>
      <c r="C7228" s="9">
        <f>$E$4*Table154[[#This Row],[Potenza media oraria consumata normalizzata]]</f>
        <v>30.95297021085711</v>
      </c>
    </row>
    <row r="7229" spans="1:3" x14ac:dyDescent="0.3">
      <c r="A7229" s="4">
        <v>43767.125388773151</v>
      </c>
      <c r="B7229">
        <v>8.416476085202284E-5</v>
      </c>
      <c r="C7229" s="9">
        <f>$E$4*Table154[[#This Row],[Potenza media oraria consumata normalizzata]]</f>
        <v>26.116325292382687</v>
      </c>
    </row>
    <row r="7230" spans="1:3" x14ac:dyDescent="0.3">
      <c r="A7230" s="4">
        <v>43767.167055497688</v>
      </c>
      <c r="B7230">
        <v>1.0132782334911926E-4</v>
      </c>
      <c r="C7230" s="9">
        <f>$E$4*Table154[[#This Row],[Potenza media oraria consumata normalizzata]]</f>
        <v>31.442023585231706</v>
      </c>
    </row>
    <row r="7231" spans="1:3" x14ac:dyDescent="0.3">
      <c r="A7231" s="4">
        <v>43767.208722222225</v>
      </c>
      <c r="B7231">
        <v>1.1475196734576798E-4</v>
      </c>
      <c r="C7231" s="9">
        <f>$E$4*Table154[[#This Row],[Potenza media oraria consumata normalizzata]]</f>
        <v>35.607535467391806</v>
      </c>
    </row>
    <row r="7232" spans="1:3" x14ac:dyDescent="0.3">
      <c r="A7232" s="4">
        <v>43767.250388946763</v>
      </c>
      <c r="B7232">
        <v>1.2935782408790173E-4</v>
      </c>
      <c r="C7232" s="9">
        <f>$E$4*Table154[[#This Row],[Potenza media oraria consumata normalizzata]]</f>
        <v>40.139732814475906</v>
      </c>
    </row>
    <row r="7233" spans="1:3" x14ac:dyDescent="0.3">
      <c r="A7233" s="4">
        <v>43767.2920556713</v>
      </c>
      <c r="B7233">
        <v>1.0675820624025148E-4</v>
      </c>
      <c r="C7233" s="9">
        <f>$E$4*Table154[[#This Row],[Potenza media oraria consumata normalizzata]]</f>
        <v>33.127071396350033</v>
      </c>
    </row>
    <row r="7234" spans="1:3" x14ac:dyDescent="0.3">
      <c r="A7234" s="4">
        <v>43767.333722395837</v>
      </c>
      <c r="B7234">
        <v>9.4659140467448575E-5</v>
      </c>
      <c r="C7234" s="9">
        <f>$E$4*Table154[[#This Row],[Potenza media oraria consumata normalizzata]]</f>
        <v>29.372731287049294</v>
      </c>
    </row>
    <row r="7235" spans="1:3" x14ac:dyDescent="0.3">
      <c r="A7235" s="4">
        <v>43767.375389120367</v>
      </c>
      <c r="B7235">
        <v>9.7234116938720627E-5</v>
      </c>
      <c r="C7235" s="9">
        <f>$E$4*Table154[[#This Row],[Potenza media oraria consumata normalizzata]]</f>
        <v>30.171746486085009</v>
      </c>
    </row>
    <row r="7236" spans="1:3" x14ac:dyDescent="0.3">
      <c r="A7236" s="4">
        <v>43767.417055844904</v>
      </c>
      <c r="B7236">
        <v>1.0698351952973205E-4</v>
      </c>
      <c r="C7236" s="9">
        <f>$E$4*Table154[[#This Row],[Potenza media oraria consumata normalizzata]]</f>
        <v>33.196986110075855</v>
      </c>
    </row>
    <row r="7237" spans="1:3" x14ac:dyDescent="0.3">
      <c r="A7237" s="4">
        <v>43767.458722569441</v>
      </c>
      <c r="B7237">
        <v>8.3188835770254399E-5</v>
      </c>
      <c r="C7237" s="9">
        <f>$E$4*Table154[[#This Row],[Potenza media oraria consumata normalizzata]]</f>
        <v>25.813495739509939</v>
      </c>
    </row>
    <row r="7238" spans="1:3" x14ac:dyDescent="0.3">
      <c r="A7238" s="4">
        <v>43767.500389293979</v>
      </c>
      <c r="B7238">
        <v>1.087574974393594E-4</v>
      </c>
      <c r="C7238" s="9">
        <f>$E$4*Table154[[#This Row],[Potenza media oraria consumata normalizzata]]</f>
        <v>33.747451455433222</v>
      </c>
    </row>
    <row r="7239" spans="1:3" x14ac:dyDescent="0.3">
      <c r="A7239" s="4">
        <v>43767.542056018516</v>
      </c>
      <c r="B7239">
        <v>1.1074247182337505E-4</v>
      </c>
      <c r="C7239" s="9">
        <f>$E$4*Table154[[#This Row],[Potenza media oraria consumata normalizzata]]</f>
        <v>34.363389006793277</v>
      </c>
    </row>
    <row r="7240" spans="1:3" x14ac:dyDescent="0.3">
      <c r="A7240" s="4">
        <v>43767.583722743053</v>
      </c>
      <c r="B7240">
        <v>9.5982737432327771E-5</v>
      </c>
      <c r="C7240" s="9">
        <f>$E$4*Table154[[#This Row],[Potenza media oraria consumata normalizzata]]</f>
        <v>29.783443425251306</v>
      </c>
    </row>
    <row r="7241" spans="1:3" x14ac:dyDescent="0.3">
      <c r="A7241" s="4">
        <v>43767.62538946759</v>
      </c>
      <c r="B7241">
        <v>1.0639661976241964E-4</v>
      </c>
      <c r="C7241" s="9">
        <f>$E$4*Table154[[#This Row],[Potenza media oraria consumata normalizzata]]</f>
        <v>33.014871112278811</v>
      </c>
    </row>
    <row r="7242" spans="1:3" x14ac:dyDescent="0.3">
      <c r="A7242" s="4">
        <v>43767.667056192127</v>
      </c>
      <c r="B7242">
        <v>8.994159677481038E-5</v>
      </c>
      <c r="C7242" s="9">
        <f>$E$4*Table154[[#This Row],[Potenza media oraria consumata normalizzata]]</f>
        <v>27.908877479223662</v>
      </c>
    </row>
    <row r="7243" spans="1:3" x14ac:dyDescent="0.3">
      <c r="A7243" s="4">
        <v>43767.708722916665</v>
      </c>
      <c r="B7243">
        <v>1.1467212024258255E-4</v>
      </c>
      <c r="C7243" s="9">
        <f>$E$4*Table154[[#This Row],[Potenza media oraria consumata normalizzata]]</f>
        <v>35.582758911273366</v>
      </c>
    </row>
    <row r="7244" spans="1:3" x14ac:dyDescent="0.3">
      <c r="A7244" s="4">
        <v>43767.750389641202</v>
      </c>
      <c r="B7244">
        <v>1.4861234869580206E-4</v>
      </c>
      <c r="C7244" s="9">
        <f>$E$4*Table154[[#This Row],[Potenza media oraria consumata normalizzata]]</f>
        <v>46.11441180030738</v>
      </c>
    </row>
    <row r="7245" spans="1:3" x14ac:dyDescent="0.3">
      <c r="A7245" s="4">
        <v>43767.792056365739</v>
      </c>
      <c r="B7245">
        <v>1.3425075915455854E-4</v>
      </c>
      <c r="C7245" s="9">
        <f>$E$4*Table154[[#This Row],[Potenza media oraria consumata normalizzata]]</f>
        <v>41.658010565659517</v>
      </c>
    </row>
    <row r="7246" spans="1:3" x14ac:dyDescent="0.3">
      <c r="A7246" s="4">
        <v>43767.833723090276</v>
      </c>
      <c r="B7246">
        <v>1.2991210388955851E-4</v>
      </c>
      <c r="C7246" s="9">
        <f>$E$4*Table154[[#This Row],[Potenza media oraria consumata normalizzata]]</f>
        <v>40.311725836930002</v>
      </c>
    </row>
    <row r="7247" spans="1:3" x14ac:dyDescent="0.3">
      <c r="A7247" s="4">
        <v>43767.875389814813</v>
      </c>
      <c r="B7247">
        <v>1.3151334538843363E-4</v>
      </c>
      <c r="C7247" s="9">
        <f>$E$4*Table154[[#This Row],[Potenza media oraria consumata normalizzata]]</f>
        <v>40.808591074030957</v>
      </c>
    </row>
    <row r="7248" spans="1:3" x14ac:dyDescent="0.3">
      <c r="A7248" s="4">
        <v>43767.917056539351</v>
      </c>
      <c r="B7248">
        <v>1.2161830214294384E-4</v>
      </c>
      <c r="C7248" s="9">
        <f>$E$4*Table154[[#This Row],[Potenza media oraria consumata normalizzata]]</f>
        <v>37.738159154955476</v>
      </c>
    </row>
    <row r="7249" spans="1:3" x14ac:dyDescent="0.3">
      <c r="A7249" s="4">
        <v>43767.958723263888</v>
      </c>
      <c r="B7249">
        <v>8.2609227209671997E-5</v>
      </c>
      <c r="C7249" s="9">
        <f>$E$4*Table154[[#This Row],[Potenza media oraria consumata normalizzata]]</f>
        <v>25.63364320316122</v>
      </c>
    </row>
    <row r="7250" spans="1:3" x14ac:dyDescent="0.3">
      <c r="A7250" s="4">
        <v>43768.000389988425</v>
      </c>
      <c r="B7250">
        <v>9.9292521705781546E-5</v>
      </c>
      <c r="C7250" s="9">
        <f>$E$4*Table154[[#This Row],[Potenza media oraria consumata normalizzata]]</f>
        <v>30.810469485304015</v>
      </c>
    </row>
    <row r="7251" spans="1:3" x14ac:dyDescent="0.3">
      <c r="A7251" s="4">
        <v>43768.042056712962</v>
      </c>
      <c r="B7251">
        <v>7.632477164820155E-5</v>
      </c>
      <c r="C7251" s="9">
        <f>$E$4*Table154[[#This Row],[Potenza media oraria consumata normalizzata]]</f>
        <v>23.68357664243694</v>
      </c>
    </row>
    <row r="7252" spans="1:3" x14ac:dyDescent="0.3">
      <c r="A7252" s="4">
        <v>43768.083723437499</v>
      </c>
      <c r="B7252">
        <v>9.8327267733278414E-5</v>
      </c>
      <c r="C7252" s="9">
        <f>$E$4*Table154[[#This Row],[Potenza media oraria consumata normalizzata]]</f>
        <v>30.510951177636294</v>
      </c>
    </row>
    <row r="7253" spans="1:3" x14ac:dyDescent="0.3">
      <c r="A7253" s="4">
        <v>43768.125390162037</v>
      </c>
      <c r="B7253">
        <v>7.5661530560956517E-5</v>
      </c>
      <c r="C7253" s="9">
        <f>$E$4*Table154[[#This Row],[Potenza media oraria consumata normalizzata]]</f>
        <v>23.477772933064806</v>
      </c>
    </row>
    <row r="7254" spans="1:3" x14ac:dyDescent="0.3">
      <c r="A7254" s="4">
        <v>43768.167056886574</v>
      </c>
      <c r="B7254">
        <v>9.005362896788125E-5</v>
      </c>
      <c r="C7254" s="9">
        <f>$E$4*Table154[[#This Row],[Potenza media oraria consumata normalizzata]]</f>
        <v>27.943641068733552</v>
      </c>
    </row>
    <row r="7255" spans="1:3" x14ac:dyDescent="0.3">
      <c r="A7255" s="4">
        <v>43768.208723611111</v>
      </c>
      <c r="B7255">
        <v>8.5631038850264281E-5</v>
      </c>
      <c r="C7255" s="9">
        <f>$E$4*Table154[[#This Row],[Potenza media oraria consumata normalizzata]]</f>
        <v>26.571311355237007</v>
      </c>
    </row>
    <row r="7256" spans="1:3" x14ac:dyDescent="0.3">
      <c r="A7256" s="4">
        <v>43768.250390335648</v>
      </c>
      <c r="B7256">
        <v>1.2435390737656525E-4</v>
      </c>
      <c r="C7256" s="9">
        <f>$E$4*Table154[[#This Row],[Potenza media oraria consumata normalizzata]]</f>
        <v>38.587017458948196</v>
      </c>
    </row>
    <row r="7257" spans="1:3" x14ac:dyDescent="0.3">
      <c r="A7257" s="4">
        <v>43768.292057060185</v>
      </c>
      <c r="B7257">
        <v>1.1589466778480746E-4</v>
      </c>
      <c r="C7257" s="9">
        <f>$E$4*Table154[[#This Row],[Potenza media oraria consumata normalizzata]]</f>
        <v>35.962115413625753</v>
      </c>
    </row>
    <row r="7258" spans="1:3" x14ac:dyDescent="0.3">
      <c r="A7258" s="4">
        <v>43768.333723784723</v>
      </c>
      <c r="B7258">
        <v>9.7310269509402224E-5</v>
      </c>
      <c r="C7258" s="9">
        <f>$E$4*Table154[[#This Row],[Potenza media oraria consumata normalizzata]]</f>
        <v>30.195376628767509</v>
      </c>
    </row>
    <row r="7259" spans="1:3" x14ac:dyDescent="0.3">
      <c r="A7259" s="4">
        <v>43768.37539050926</v>
      </c>
      <c r="B7259">
        <v>8.8492294306869097E-5</v>
      </c>
      <c r="C7259" s="9">
        <f>$E$4*Table154[[#This Row],[Potenza media oraria consumata normalizzata]]</f>
        <v>27.45915892342148</v>
      </c>
    </row>
    <row r="7260" spans="1:3" x14ac:dyDescent="0.3">
      <c r="A7260" s="4">
        <v>43768.417057233797</v>
      </c>
      <c r="B7260">
        <v>1.130902934056362E-4</v>
      </c>
      <c r="C7260" s="9">
        <f>$E$4*Table154[[#This Row],[Potenza media oraria consumata normalizzata]]</f>
        <v>35.091918043768914</v>
      </c>
    </row>
    <row r="7261" spans="1:3" x14ac:dyDescent="0.3">
      <c r="A7261" s="4">
        <v>43768.458723958334</v>
      </c>
      <c r="B7261">
        <v>1.0288284611661211E-4</v>
      </c>
      <c r="C7261" s="9">
        <f>$E$4*Table154[[#This Row],[Potenza media oraria consumata normalizzata]]</f>
        <v>31.92454714998474</v>
      </c>
    </row>
    <row r="7262" spans="1:3" x14ac:dyDescent="0.3">
      <c r="A7262" s="4">
        <v>43768.500390682872</v>
      </c>
      <c r="B7262">
        <v>1.1154395971367377E-4</v>
      </c>
      <c r="C7262" s="9">
        <f>$E$4*Table154[[#This Row],[Potenza media oraria consumata normalizzata]]</f>
        <v>34.612090699152972</v>
      </c>
    </row>
    <row r="7263" spans="1:3" x14ac:dyDescent="0.3">
      <c r="A7263" s="4">
        <v>43768.542057407409</v>
      </c>
      <c r="B7263">
        <v>1.1472835368904458E-4</v>
      </c>
      <c r="C7263" s="9">
        <f>$E$4*Table154[[#This Row],[Potenza media oraria consumata normalizzata]]</f>
        <v>35.600208149710532</v>
      </c>
    </row>
    <row r="7264" spans="1:3" x14ac:dyDescent="0.3">
      <c r="A7264" s="4">
        <v>43768.583724131946</v>
      </c>
      <c r="B7264">
        <v>1.0273884088078372E-4</v>
      </c>
      <c r="C7264" s="9">
        <f>$E$4*Table154[[#This Row],[Potenza media oraria consumata normalizzata]]</f>
        <v>31.87986232530719</v>
      </c>
    </row>
    <row r="7265" spans="1:3" x14ac:dyDescent="0.3">
      <c r="A7265" s="4">
        <v>43768.625390856483</v>
      </c>
      <c r="B7265">
        <v>1.0002342926587121E-4</v>
      </c>
      <c r="C7265" s="9">
        <f>$E$4*Table154[[#This Row],[Potenza media oraria consumata normalizzata]]</f>
        <v>31.037270101199837</v>
      </c>
    </row>
    <row r="7266" spans="1:3" x14ac:dyDescent="0.3">
      <c r="A7266" s="4">
        <v>43768.66705758102</v>
      </c>
      <c r="B7266">
        <v>9.3092098537668201E-5</v>
      </c>
      <c r="C7266" s="9">
        <f>$E$4*Table154[[#This Row],[Potenza media oraria consumata normalizzata]]</f>
        <v>28.886478176238441</v>
      </c>
    </row>
    <row r="7267" spans="1:3" x14ac:dyDescent="0.3">
      <c r="A7267" s="4">
        <v>43768.708724305558</v>
      </c>
      <c r="B7267">
        <v>1.0265737029896992E-4</v>
      </c>
      <c r="C7267" s="9">
        <f>$E$4*Table154[[#This Row],[Potenza media oraria consumata normalizzata]]</f>
        <v>31.854582003770364</v>
      </c>
    </row>
    <row r="7268" spans="1:3" x14ac:dyDescent="0.3">
      <c r="A7268" s="4">
        <v>43768.750391030095</v>
      </c>
      <c r="B7268">
        <v>1.0720691117322315E-4</v>
      </c>
      <c r="C7268" s="9">
        <f>$E$4*Table154[[#This Row],[Potenza media oraria consumata normalizzata]]</f>
        <v>33.266304537051141</v>
      </c>
    </row>
    <row r="7269" spans="1:3" x14ac:dyDescent="0.3">
      <c r="A7269" s="4">
        <v>43768.792057754632</v>
      </c>
      <c r="B7269">
        <v>1.1610812981085841E-4</v>
      </c>
      <c r="C7269" s="9">
        <f>$E$4*Table154[[#This Row],[Potenza media oraria consumata normalizzata]]</f>
        <v>36.028352680309368</v>
      </c>
    </row>
    <row r="7270" spans="1:3" x14ac:dyDescent="0.3">
      <c r="A7270" s="4">
        <v>43768.833724479169</v>
      </c>
      <c r="B7270">
        <v>1.1413334070029431E-4</v>
      </c>
      <c r="C7270" s="9">
        <f>$E$4*Table154[[#This Row],[Potenza media oraria consumata normalizzata]]</f>
        <v>35.415575619301322</v>
      </c>
    </row>
    <row r="7271" spans="1:3" x14ac:dyDescent="0.3">
      <c r="A7271" s="4">
        <v>43768.875391203706</v>
      </c>
      <c r="B7271">
        <v>1.1887794463018522E-4</v>
      </c>
      <c r="C7271" s="9">
        <f>$E$4*Table154[[#This Row],[Potenza media oraria consumata normalizzata]]</f>
        <v>36.887826218746476</v>
      </c>
    </row>
    <row r="7272" spans="1:3" x14ac:dyDescent="0.3">
      <c r="A7272" s="4">
        <v>43768.917057928244</v>
      </c>
      <c r="B7272">
        <v>1.0878234867950582E-4</v>
      </c>
      <c r="C7272" s="9">
        <f>$E$4*Table154[[#This Row],[Potenza media oraria consumata normalizzata]]</f>
        <v>33.755162795250655</v>
      </c>
    </row>
    <row r="7273" spans="1:3" x14ac:dyDescent="0.3">
      <c r="A7273" s="4">
        <v>43768.958724652781</v>
      </c>
      <c r="B7273">
        <v>7.7502663388413502E-5</v>
      </c>
      <c r="C7273" s="9">
        <f>$E$4*Table154[[#This Row],[Potenza media oraria consumata normalizzata]]</f>
        <v>24.04907644942471</v>
      </c>
    </row>
    <row r="7274" spans="1:3" x14ac:dyDescent="0.3">
      <c r="A7274" s="4">
        <v>43769.000391377318</v>
      </c>
      <c r="B7274">
        <v>8.7500927858421551E-5</v>
      </c>
      <c r="C7274" s="9">
        <f>$E$4*Table154[[#This Row],[Potenza media oraria consumata normalizzata]]</f>
        <v>27.151537914468207</v>
      </c>
    </row>
    <row r="7275" spans="1:3" x14ac:dyDescent="0.3">
      <c r="A7275" s="4">
        <v>43769.042058101855</v>
      </c>
      <c r="B7275">
        <v>8.254672201106303E-5</v>
      </c>
      <c r="C7275" s="9">
        <f>$E$4*Table154[[#This Row],[Potenza media oraria consumata normalizzata]]</f>
        <v>25.61424784003286</v>
      </c>
    </row>
    <row r="7276" spans="1:3" x14ac:dyDescent="0.3">
      <c r="A7276" s="4">
        <v>43769.083724826392</v>
      </c>
      <c r="B7276">
        <v>7.8640705396934609E-5</v>
      </c>
      <c r="C7276" s="9">
        <f>$E$4*Table154[[#This Row],[Potenza media oraria consumata normalizzata]]</f>
        <v>24.402210884668808</v>
      </c>
    </row>
    <row r="7277" spans="1:3" x14ac:dyDescent="0.3">
      <c r="A7277" s="4">
        <v>43769.125391550922</v>
      </c>
      <c r="B7277">
        <v>7.4630608585596667E-5</v>
      </c>
      <c r="C7277" s="9">
        <f>$E$4*Table154[[#This Row],[Potenza media oraria consumata normalizzata]]</f>
        <v>23.157877844110647</v>
      </c>
    </row>
    <row r="7278" spans="1:3" x14ac:dyDescent="0.3">
      <c r="A7278" s="4">
        <v>43769.16705827546</v>
      </c>
      <c r="B7278">
        <v>9.1826100655516878E-5</v>
      </c>
      <c r="C7278" s="9">
        <f>$E$4*Table154[[#This Row],[Potenza media oraria consumata normalizzata]]</f>
        <v>28.493639033406886</v>
      </c>
    </row>
    <row r="7279" spans="1:3" x14ac:dyDescent="0.3">
      <c r="A7279" s="4">
        <v>43769.208724999997</v>
      </c>
      <c r="B7279">
        <v>1.0099513085687237E-4</v>
      </c>
      <c r="C7279" s="9">
        <f>$E$4*Table154[[#This Row],[Potenza media oraria consumata normalizzata]]</f>
        <v>31.338789104887496</v>
      </c>
    </row>
    <row r="7280" spans="1:3" x14ac:dyDescent="0.3">
      <c r="A7280" s="4">
        <v>43769.250391724534</v>
      </c>
      <c r="B7280">
        <v>1.0879425692399333E-4</v>
      </c>
      <c r="C7280" s="9">
        <f>$E$4*Table154[[#This Row],[Potenza media oraria consumata normalizzata]]</f>
        <v>33.75885792351513</v>
      </c>
    </row>
    <row r="7281" spans="1:3" x14ac:dyDescent="0.3">
      <c r="A7281" s="4">
        <v>43769.292058449071</v>
      </c>
      <c r="B7281">
        <v>1.0834766756901787E-4</v>
      </c>
      <c r="C7281" s="9">
        <f>$E$4*Table154[[#This Row],[Potenza media oraria consumata normalizzata]]</f>
        <v>33.620281246666245</v>
      </c>
    </row>
    <row r="7282" spans="1:3" x14ac:dyDescent="0.3">
      <c r="A7282" s="4">
        <v>43769.333725173608</v>
      </c>
      <c r="B7282">
        <v>8.2968351355479524E-5</v>
      </c>
      <c r="C7282" s="9">
        <f>$E$4*Table154[[#This Row],[Potenza media oraria consumata normalizzata]]</f>
        <v>25.745079425605297</v>
      </c>
    </row>
    <row r="7283" spans="1:3" x14ac:dyDescent="0.3">
      <c r="A7283" s="4">
        <v>43769.375391898146</v>
      </c>
      <c r="B7283">
        <v>9.7475688174381356E-5</v>
      </c>
      <c r="C7283" s="9">
        <f>$E$4*Table154[[#This Row],[Potenza media oraria consumata normalizzata]]</f>
        <v>30.246706040510535</v>
      </c>
    </row>
    <row r="7284" spans="1:3" x14ac:dyDescent="0.3">
      <c r="A7284" s="4">
        <v>43769.417058622683</v>
      </c>
      <c r="B7284">
        <v>1.0919415777850463E-4</v>
      </c>
      <c r="C7284" s="9">
        <f>$E$4*Table154[[#This Row],[Potenza media oraria consumata normalizzata]]</f>
        <v>33.882947158669985</v>
      </c>
    </row>
    <row r="7285" spans="1:3" x14ac:dyDescent="0.3">
      <c r="A7285" s="4">
        <v>43769.45872534722</v>
      </c>
      <c r="B7285">
        <v>8.991873518949117E-5</v>
      </c>
      <c r="C7285" s="9">
        <f>$E$4*Table154[[#This Row],[Potenza media oraria consumata normalizzata]]</f>
        <v>27.901783529299109</v>
      </c>
    </row>
    <row r="7286" spans="1:3" x14ac:dyDescent="0.3">
      <c r="A7286" s="4">
        <v>43769.500392071757</v>
      </c>
      <c r="B7286">
        <v>1.1273495351191777E-4</v>
      </c>
      <c r="C7286" s="9">
        <f>$E$4*Table154[[#This Row],[Potenza media oraria consumata normalizzata]]</f>
        <v>34.981656074748088</v>
      </c>
    </row>
    <row r="7287" spans="1:3" x14ac:dyDescent="0.3">
      <c r="A7287" s="4">
        <v>43769.542058796294</v>
      </c>
      <c r="B7287">
        <v>1.3267835631106744E-4</v>
      </c>
      <c r="C7287" s="9">
        <f>$E$4*Table154[[#This Row],[Potenza media oraria consumata normalizzata]]</f>
        <v>41.170093963324227</v>
      </c>
    </row>
    <row r="7288" spans="1:3" x14ac:dyDescent="0.3">
      <c r="A7288" s="4">
        <v>43769.583725520832</v>
      </c>
      <c r="B7288">
        <v>1.0765162063607071E-4</v>
      </c>
      <c r="C7288" s="9">
        <f>$E$4*Table154[[#This Row],[Potenza media oraria consumata normalizzata]]</f>
        <v>33.404297883372742</v>
      </c>
    </row>
    <row r="7289" spans="1:3" x14ac:dyDescent="0.3">
      <c r="A7289" s="4">
        <v>43769.625392245369</v>
      </c>
      <c r="B7289">
        <v>1.0566736214373563E-4</v>
      </c>
      <c r="C7289" s="9">
        <f>$E$4*Table154[[#This Row],[Potenza media oraria consumata normalizzata]]</f>
        <v>32.788582473201167</v>
      </c>
    </row>
    <row r="7290" spans="1:3" x14ac:dyDescent="0.3">
      <c r="A7290" s="4">
        <v>43769.667058969906</v>
      </c>
      <c r="B7290">
        <v>1.1067325786150999E-4</v>
      </c>
      <c r="C7290" s="9">
        <f>$E$4*Table154[[#This Row],[Potenza media oraria consumata normalizzata]]</f>
        <v>34.341911914426554</v>
      </c>
    </row>
    <row r="7291" spans="1:3" x14ac:dyDescent="0.3">
      <c r="A7291" s="4">
        <v>43769.708725694443</v>
      </c>
      <c r="B7291">
        <v>1.1911693488399444E-4</v>
      </c>
      <c r="C7291" s="9">
        <f>$E$4*Table154[[#This Row],[Potenza media oraria consumata normalizzata]]</f>
        <v>36.961984894503473</v>
      </c>
    </row>
    <row r="7292" spans="1:3" x14ac:dyDescent="0.3">
      <c r="A7292" s="4">
        <v>43769.75039241898</v>
      </c>
      <c r="B7292">
        <v>1.2779931186135586E-4</v>
      </c>
      <c r="C7292" s="9">
        <f>$E$4*Table154[[#This Row],[Potenza media oraria consumata normalizzata]]</f>
        <v>39.65612647057872</v>
      </c>
    </row>
    <row r="7293" spans="1:3" x14ac:dyDescent="0.3">
      <c r="A7293" s="4">
        <v>43769.792059143518</v>
      </c>
      <c r="B7293">
        <v>1.4087523401476023E-4</v>
      </c>
      <c r="C7293" s="9">
        <f>$E$4*Table154[[#This Row],[Potenza media oraria consumata normalizzata]]</f>
        <v>43.713585114780102</v>
      </c>
    </row>
    <row r="7294" spans="1:3" x14ac:dyDescent="0.3">
      <c r="A7294" s="4">
        <v>43769.833725868055</v>
      </c>
      <c r="B7294">
        <v>9.66355592603613E-5</v>
      </c>
      <c r="C7294" s="9">
        <f>$E$4*Table154[[#This Row],[Potenza media oraria consumata normalizzata]]</f>
        <v>29.986014038490111</v>
      </c>
    </row>
    <row r="7295" spans="1:3" x14ac:dyDescent="0.3">
      <c r="A7295" s="4">
        <v>43769.875392592592</v>
      </c>
      <c r="B7295">
        <v>1.0787667385290979E-4</v>
      </c>
      <c r="C7295" s="9">
        <f>$E$4*Table154[[#This Row],[Potenza media oraria consumata normalizzata]]</f>
        <v>33.474131896557907</v>
      </c>
    </row>
    <row r="7296" spans="1:3" x14ac:dyDescent="0.3">
      <c r="A7296" s="4">
        <v>43769.917059317129</v>
      </c>
      <c r="B7296">
        <v>9.7008105996529035E-5</v>
      </c>
      <c r="C7296" s="9">
        <f>$E$4*Table154[[#This Row],[Potenza media oraria consumata normalizzata]]</f>
        <v>30.101615290722961</v>
      </c>
    </row>
    <row r="7297" spans="1:3" x14ac:dyDescent="0.3">
      <c r="A7297" s="4">
        <v>43769.958726041667</v>
      </c>
      <c r="B7297">
        <v>8.9889433036971955E-5</v>
      </c>
      <c r="C7297" s="9">
        <f>$E$4*Table154[[#This Row],[Potenza media oraria consumata normalizzata]]</f>
        <v>27.892691071372397</v>
      </c>
    </row>
    <row r="7298" spans="1:3" x14ac:dyDescent="0.3">
      <c r="A7298" s="4">
        <v>43770.000392766204</v>
      </c>
      <c r="B7298">
        <v>8.8614204366712791E-5</v>
      </c>
      <c r="C7298" s="9">
        <f>$E$4*Table154[[#This Row],[Potenza media oraria consumata normalizzata]]</f>
        <v>27.496987614990978</v>
      </c>
    </row>
    <row r="7299" spans="1:3" x14ac:dyDescent="0.3">
      <c r="A7299" s="4">
        <v>43770.042059490741</v>
      </c>
      <c r="B7299">
        <v>8.2785254196486208E-5</v>
      </c>
      <c r="C7299" s="9">
        <f>$E$4*Table154[[#This Row],[Potenza media oraria consumata normalizzata]]</f>
        <v>25.68826437716967</v>
      </c>
    </row>
    <row r="7300" spans="1:3" x14ac:dyDescent="0.3">
      <c r="A7300" s="4">
        <v>43770.083726215278</v>
      </c>
      <c r="B7300">
        <v>7.442688475024561E-5</v>
      </c>
      <c r="C7300" s="9">
        <f>$E$4*Table154[[#This Row],[Potenza media oraria consumata normalizzata]]</f>
        <v>23.094662338001214</v>
      </c>
    </row>
    <row r="7301" spans="1:3" x14ac:dyDescent="0.3">
      <c r="A7301" s="4">
        <v>43770.125392939815</v>
      </c>
      <c r="B7301">
        <v>8.3205672775872312E-5</v>
      </c>
      <c r="C7301" s="9">
        <f>$E$4*Table154[[#This Row],[Potenza media oraria consumata normalizzata]]</f>
        <v>25.818720262353178</v>
      </c>
    </row>
    <row r="7302" spans="1:3" x14ac:dyDescent="0.3">
      <c r="A7302" s="4">
        <v>43770.167059664353</v>
      </c>
      <c r="B7302">
        <v>1.0591772043500474E-4</v>
      </c>
      <c r="C7302" s="9">
        <f>$E$4*Table154[[#This Row],[Potenza media oraria consumata normalizzata]]</f>
        <v>32.866268650981972</v>
      </c>
    </row>
    <row r="7303" spans="1:3" x14ac:dyDescent="0.3">
      <c r="A7303" s="4">
        <v>43770.20872638889</v>
      </c>
      <c r="B7303">
        <v>8.1600930611278283E-5</v>
      </c>
      <c r="C7303" s="9">
        <f>$E$4*Table154[[#This Row],[Potenza media oraria consumata normalizzata]]</f>
        <v>25.320768768679653</v>
      </c>
    </row>
    <row r="7304" spans="1:3" x14ac:dyDescent="0.3">
      <c r="A7304" s="4">
        <v>43770.250393113427</v>
      </c>
      <c r="B7304">
        <v>9.8726831375501499E-5</v>
      </c>
      <c r="C7304" s="9">
        <f>$E$4*Table154[[#This Row],[Potenza media oraria consumata normalizzata]]</f>
        <v>30.634935775818114</v>
      </c>
    </row>
    <row r="7305" spans="1:3" x14ac:dyDescent="0.3">
      <c r="A7305" s="4">
        <v>43770.292059837964</v>
      </c>
      <c r="B7305">
        <v>1.2824977777497437E-4</v>
      </c>
      <c r="C7305" s="9">
        <f>$E$4*Table154[[#This Row],[Potenza media oraria consumata normalizzata]]</f>
        <v>39.795906043574547</v>
      </c>
    </row>
    <row r="7306" spans="1:3" x14ac:dyDescent="0.3">
      <c r="A7306" s="4">
        <v>43770.333726562501</v>
      </c>
      <c r="B7306">
        <v>1.028253093957032E-4</v>
      </c>
      <c r="C7306" s="9">
        <f>$E$4*Table154[[#This Row],[Potenza media oraria consumata normalizzata]]</f>
        <v>31.9066935054867</v>
      </c>
    </row>
    <row r="7307" spans="1:3" x14ac:dyDescent="0.3">
      <c r="A7307" s="4">
        <v>43770.375393287039</v>
      </c>
      <c r="B7307">
        <v>1.0569559174787832E-4</v>
      </c>
      <c r="C7307" s="9">
        <f>$E$4*Table154[[#This Row],[Potenza media oraria consumata normalizzata]]</f>
        <v>32.79734211936664</v>
      </c>
    </row>
    <row r="7308" spans="1:3" x14ac:dyDescent="0.3">
      <c r="A7308" s="4">
        <v>43770.417060011576</v>
      </c>
      <c r="B7308">
        <v>1.1796794446298447E-4</v>
      </c>
      <c r="C7308" s="9">
        <f>$E$4*Table154[[#This Row],[Potenza media oraria consumata normalizzata]]</f>
        <v>36.605453166864081</v>
      </c>
    </row>
    <row r="7309" spans="1:3" x14ac:dyDescent="0.3">
      <c r="A7309" s="4">
        <v>43770.458726736113</v>
      </c>
      <c r="B7309">
        <v>8.622010899428106E-5</v>
      </c>
      <c r="C7309" s="9">
        <f>$E$4*Table154[[#This Row],[Potenza media oraria consumata normalizzata]]</f>
        <v>26.754099820925411</v>
      </c>
    </row>
    <row r="7310" spans="1:3" x14ac:dyDescent="0.3">
      <c r="A7310" s="4">
        <v>43770.50039346065</v>
      </c>
      <c r="B7310">
        <v>1.1489765201393475E-4</v>
      </c>
      <c r="C7310" s="9">
        <f>$E$4*Table154[[#This Row],[Potenza media oraria consumata normalizzata]]</f>
        <v>35.652741419923956</v>
      </c>
    </row>
    <row r="7311" spans="1:3" x14ac:dyDescent="0.3">
      <c r="A7311" s="4">
        <v>43770.542060185187</v>
      </c>
      <c r="B7311">
        <v>9.1748019519689213E-5</v>
      </c>
      <c r="C7311" s="9">
        <f>$E$4*Table154[[#This Row],[Potenza media oraria consumata normalizzata]]</f>
        <v>28.469410456959562</v>
      </c>
    </row>
    <row r="7312" spans="1:3" x14ac:dyDescent="0.3">
      <c r="A7312" s="4">
        <v>43770.583726909725</v>
      </c>
      <c r="B7312">
        <v>9.3981675777161206E-5</v>
      </c>
      <c r="C7312" s="9">
        <f>$E$4*Table154[[#This Row],[Potenza media oraria consumata normalizzata]]</f>
        <v>29.162513993653121</v>
      </c>
    </row>
    <row r="7313" spans="1:3" x14ac:dyDescent="0.3">
      <c r="A7313" s="4">
        <v>43770.625393634262</v>
      </c>
      <c r="B7313">
        <v>7.4098906446557213E-5</v>
      </c>
      <c r="C7313" s="9">
        <f>$E$4*Table154[[#This Row],[Potenza media oraria consumata normalizzata]]</f>
        <v>22.992890670366702</v>
      </c>
    </row>
    <row r="7314" spans="1:3" x14ac:dyDescent="0.3">
      <c r="A7314" s="4">
        <v>43770.667060358799</v>
      </c>
      <c r="B7314">
        <v>8.8819762461214572E-5</v>
      </c>
      <c r="C7314" s="9">
        <f>$E$4*Table154[[#This Row],[Potenza media oraria consumata normalizzata]]</f>
        <v>27.56077229171488</v>
      </c>
    </row>
    <row r="7315" spans="1:3" x14ac:dyDescent="0.3">
      <c r="A7315" s="4">
        <v>43770.708727083336</v>
      </c>
      <c r="B7315">
        <v>1.1893432561920345E-4</v>
      </c>
      <c r="C7315" s="9">
        <f>$E$4*Table154[[#This Row],[Potenza media oraria consumata normalizzata]]</f>
        <v>36.90532123963883</v>
      </c>
    </row>
    <row r="7316" spans="1:3" x14ac:dyDescent="0.3">
      <c r="A7316" s="4">
        <v>43770.750393807873</v>
      </c>
      <c r="B7316">
        <v>1.8022845171471522E-4</v>
      </c>
      <c r="C7316" s="9">
        <f>$E$4*Table154[[#This Row],[Potenza media oraria consumata normalizzata]]</f>
        <v>55.924888567076131</v>
      </c>
    </row>
    <row r="7317" spans="1:3" x14ac:dyDescent="0.3">
      <c r="A7317" s="4">
        <v>43770.792060532411</v>
      </c>
      <c r="B7317">
        <v>1.6560781902254704E-4</v>
      </c>
      <c r="C7317" s="9">
        <f>$E$4*Table154[[#This Row],[Potenza media oraria consumata normalizzata]]</f>
        <v>51.388106242696345</v>
      </c>
    </row>
    <row r="7318" spans="1:3" x14ac:dyDescent="0.3">
      <c r="A7318" s="4">
        <v>43770.833727256948</v>
      </c>
      <c r="B7318">
        <v>1.2147995363809757E-4</v>
      </c>
      <c r="C7318" s="9">
        <f>$E$4*Table154[[#This Row],[Potenza media oraria consumata normalizzata]]</f>
        <v>37.695229613901674</v>
      </c>
    </row>
    <row r="7319" spans="1:3" x14ac:dyDescent="0.3">
      <c r="A7319" s="4">
        <v>43770.875393981478</v>
      </c>
      <c r="B7319">
        <v>1.1681387263744454E-4</v>
      </c>
      <c r="C7319" s="9">
        <f>$E$4*Table154[[#This Row],[Potenza media oraria consumata normalizzata]]</f>
        <v>36.247344679399042</v>
      </c>
    </row>
    <row r="7320" spans="1:3" x14ac:dyDescent="0.3">
      <c r="A7320" s="4">
        <v>43770.917060706015</v>
      </c>
      <c r="B7320">
        <v>9.2879071399027739E-5</v>
      </c>
      <c r="C7320" s="9">
        <f>$E$4*Table154[[#This Row],[Potenza media oraria consumata normalizzata]]</f>
        <v>28.820375855118307</v>
      </c>
    </row>
    <row r="7321" spans="1:3" x14ac:dyDescent="0.3">
      <c r="A7321" s="4">
        <v>43770.958727430552</v>
      </c>
      <c r="B7321">
        <v>9.7883722203858617E-5</v>
      </c>
      <c r="C7321" s="9">
        <f>$E$4*Table154[[#This Row],[Potenza media oraria consumata normalizzata]]</f>
        <v>30.373318999857329</v>
      </c>
    </row>
    <row r="7322" spans="1:3" x14ac:dyDescent="0.3">
      <c r="A7322" s="4">
        <v>43771.000394155089</v>
      </c>
      <c r="B7322">
        <v>6.9031047713863022E-5</v>
      </c>
      <c r="C7322" s="9">
        <f>$E$4*Table154[[#This Row],[Potenza media oraria consumata normalizzata]]</f>
        <v>21.420334105611698</v>
      </c>
    </row>
    <row r="7323" spans="1:3" x14ac:dyDescent="0.3">
      <c r="A7323" s="4">
        <v>43771.042060879627</v>
      </c>
      <c r="B7323">
        <v>7.7210524151964996E-5</v>
      </c>
      <c r="C7323" s="9">
        <f>$E$4*Table154[[#This Row],[Potenza media oraria consumata normalizzata]]</f>
        <v>23.958425644354737</v>
      </c>
    </row>
    <row r="7324" spans="1:3" x14ac:dyDescent="0.3">
      <c r="A7324" s="4">
        <v>43771.083727604164</v>
      </c>
      <c r="B7324">
        <v>6.9656488775086023E-5</v>
      </c>
      <c r="C7324" s="9">
        <f>$E$4*Table154[[#This Row],[Potenza media oraria consumata normalizzata]]</f>
        <v>21.614408466909193</v>
      </c>
    </row>
    <row r="7325" spans="1:3" x14ac:dyDescent="0.3">
      <c r="A7325" s="4">
        <v>43771.125394328701</v>
      </c>
      <c r="B7325">
        <v>8.5849876841963903E-5</v>
      </c>
      <c r="C7325" s="9">
        <f>$E$4*Table154[[#This Row],[Potenza media oraria consumata normalizzata]]</f>
        <v>26.6392167840614</v>
      </c>
    </row>
    <row r="7326" spans="1:3" x14ac:dyDescent="0.3">
      <c r="A7326" s="4">
        <v>43771.167061053238</v>
      </c>
      <c r="B7326">
        <v>9.0283245082698957E-5</v>
      </c>
      <c r="C7326" s="9">
        <f>$E$4*Table154[[#This Row],[Potenza media oraria consumata normalizzata]]</f>
        <v>28.014890949161487</v>
      </c>
    </row>
    <row r="7327" spans="1:3" x14ac:dyDescent="0.3">
      <c r="A7327" s="4">
        <v>43771.208727777775</v>
      </c>
      <c r="B7327">
        <v>9.9095973648715118E-5</v>
      </c>
      <c r="C7327" s="9">
        <f>$E$4*Table154[[#This Row],[Potenza media oraria consumata normalizzata]]</f>
        <v>30.749480623196302</v>
      </c>
    </row>
    <row r="7328" spans="1:3" x14ac:dyDescent="0.3">
      <c r="A7328" s="4">
        <v>43771.250394502313</v>
      </c>
      <c r="B7328">
        <v>9.5502337650945176E-5</v>
      </c>
      <c r="C7328" s="9">
        <f>$E$4*Table154[[#This Row],[Potenza media oraria consumata normalizzata]]</f>
        <v>29.63437537308829</v>
      </c>
    </row>
    <row r="7329" spans="1:3" x14ac:dyDescent="0.3">
      <c r="A7329" s="4">
        <v>43771.29206122685</v>
      </c>
      <c r="B7329">
        <v>9.8031600976638473E-5</v>
      </c>
      <c r="C7329" s="9">
        <f>$E$4*Table154[[#This Row],[Potenza media oraria consumata normalizzata]]</f>
        <v>30.41920578305092</v>
      </c>
    </row>
    <row r="7330" spans="1:3" x14ac:dyDescent="0.3">
      <c r="A7330" s="4">
        <v>43771.333727951387</v>
      </c>
      <c r="B7330">
        <v>7.474286024856174E-5</v>
      </c>
      <c r="C7330" s="9">
        <f>$E$4*Table154[[#This Row],[Potenza media oraria consumata normalizzata]]</f>
        <v>23.192709535128706</v>
      </c>
    </row>
    <row r="7331" spans="1:3" x14ac:dyDescent="0.3">
      <c r="A7331" s="4">
        <v>43771.375394675924</v>
      </c>
      <c r="B7331">
        <v>8.1718252602664906E-5</v>
      </c>
      <c r="C7331" s="9">
        <f>$E$4*Table154[[#This Row],[Potenza media oraria consumata normalizzata]]</f>
        <v>25.357173782606921</v>
      </c>
    </row>
    <row r="7332" spans="1:3" x14ac:dyDescent="0.3">
      <c r="A7332" s="4">
        <v>43771.417061400462</v>
      </c>
      <c r="B7332">
        <v>9.4521330010173145E-5</v>
      </c>
      <c r="C7332" s="9">
        <f>$E$4*Table154[[#This Row],[Potenza media oraria consumata normalizzata]]</f>
        <v>29.329968702156727</v>
      </c>
    </row>
    <row r="7333" spans="1:3" x14ac:dyDescent="0.3">
      <c r="A7333" s="4">
        <v>43771.458728124999</v>
      </c>
      <c r="B7333">
        <v>8.4173543326647638E-5</v>
      </c>
      <c r="C7333" s="9">
        <f>$E$4*Table154[[#This Row],[Potenza media oraria consumata normalizzata]]</f>
        <v>26.119050494258762</v>
      </c>
    </row>
    <row r="7334" spans="1:3" x14ac:dyDescent="0.3">
      <c r="A7334" s="4">
        <v>43771.500394849536</v>
      </c>
      <c r="B7334">
        <v>9.070992665948313E-5</v>
      </c>
      <c r="C7334" s="9">
        <f>$E$4*Table154[[#This Row],[Potenza media oraria consumata normalizzata]]</f>
        <v>28.147290242437617</v>
      </c>
    </row>
    <row r="7335" spans="1:3" x14ac:dyDescent="0.3">
      <c r="A7335" s="4">
        <v>43771.542061574073</v>
      </c>
      <c r="B7335">
        <v>9.6814577930457205E-5</v>
      </c>
      <c r="C7335" s="9">
        <f>$E$4*Table154[[#This Row],[Potenza media oraria consumata normalizzata]]</f>
        <v>30.04156353182087</v>
      </c>
    </row>
    <row r="7336" spans="1:3" x14ac:dyDescent="0.3">
      <c r="A7336" s="4">
        <v>43771.58372829861</v>
      </c>
      <c r="B7336">
        <v>1.0396813850656893E-4</v>
      </c>
      <c r="C7336" s="9">
        <f>$E$4*Table154[[#This Row],[Potenza media oraria consumata normalizzata]]</f>
        <v>32.261313378588341</v>
      </c>
    </row>
    <row r="7337" spans="1:3" x14ac:dyDescent="0.3">
      <c r="A7337" s="4">
        <v>43771.625395023148</v>
      </c>
      <c r="B7337">
        <v>9.6529846603789077E-5</v>
      </c>
      <c r="C7337" s="9">
        <f>$E$4*Table154[[#This Row],[Potenza media oraria consumata normalizzata]]</f>
        <v>29.953211401155752</v>
      </c>
    </row>
    <row r="7338" spans="1:3" x14ac:dyDescent="0.3">
      <c r="A7338" s="4">
        <v>43771.667061747685</v>
      </c>
      <c r="B7338">
        <v>9.4006314996719729E-5</v>
      </c>
      <c r="C7338" s="9">
        <f>$E$4*Table154[[#This Row],[Potenza media oraria consumata normalizzata]]</f>
        <v>29.170159543482132</v>
      </c>
    </row>
    <row r="7339" spans="1:3" x14ac:dyDescent="0.3">
      <c r="A7339" s="4">
        <v>43771.708728472222</v>
      </c>
      <c r="B7339">
        <v>1.1372098030112709E-4</v>
      </c>
      <c r="C7339" s="9">
        <f>$E$4*Table154[[#This Row],[Potenza media oraria consumata normalizzata]]</f>
        <v>35.287620187439735</v>
      </c>
    </row>
    <row r="7340" spans="1:3" x14ac:dyDescent="0.3">
      <c r="A7340" s="4">
        <v>43771.750395196759</v>
      </c>
      <c r="B7340">
        <v>1.2707482257276082E-4</v>
      </c>
      <c r="C7340" s="9">
        <f>$E$4*Table154[[#This Row],[Potenza media oraria consumata normalizzata]]</f>
        <v>39.431317444327682</v>
      </c>
    </row>
    <row r="7341" spans="1:3" x14ac:dyDescent="0.3">
      <c r="A7341" s="4">
        <v>43771.792061921296</v>
      </c>
      <c r="B7341">
        <v>1.3267103094117576E-4</v>
      </c>
      <c r="C7341" s="9">
        <f>$E$4*Table154[[#This Row],[Potenza media oraria consumata normalizzata]]</f>
        <v>41.167820901046838</v>
      </c>
    </row>
    <row r="7342" spans="1:3" x14ac:dyDescent="0.3">
      <c r="A7342" s="4">
        <v>43771.833728645834</v>
      </c>
      <c r="B7342">
        <v>1.1299698626750603E-4</v>
      </c>
      <c r="C7342" s="9">
        <f>$E$4*Table154[[#This Row],[Potenza media oraria consumata normalizzata]]</f>
        <v>35.062964838807119</v>
      </c>
    </row>
    <row r="7343" spans="1:3" x14ac:dyDescent="0.3">
      <c r="A7343" s="4">
        <v>43771.875395370371</v>
      </c>
      <c r="B7343">
        <v>1.153355253764042E-4</v>
      </c>
      <c r="C7343" s="9">
        <f>$E$4*Table154[[#This Row],[Potenza media oraria consumata normalizzata]]</f>
        <v>35.788613524298221</v>
      </c>
    </row>
    <row r="7344" spans="1:3" x14ac:dyDescent="0.3">
      <c r="A7344" s="4">
        <v>43771.917062094908</v>
      </c>
      <c r="B7344">
        <v>8.1704749079420511E-5</v>
      </c>
      <c r="C7344" s="9">
        <f>$E$4*Table154[[#This Row],[Potenza media oraria consumata normalizzata]]</f>
        <v>25.352983639344185</v>
      </c>
    </row>
    <row r="7345" spans="1:3" x14ac:dyDescent="0.3">
      <c r="A7345" s="4">
        <v>43771.958728819445</v>
      </c>
      <c r="B7345">
        <v>7.6024137321112437E-5</v>
      </c>
      <c r="C7345" s="9">
        <f>$E$4*Table154[[#This Row],[Potenza media oraria consumata normalizzata]]</f>
        <v>23.59028981074119</v>
      </c>
    </row>
    <row r="7346" spans="1:3" x14ac:dyDescent="0.3">
      <c r="A7346" s="4">
        <v>43772.000395543982</v>
      </c>
      <c r="B7346">
        <v>6.845164697678966E-5</v>
      </c>
      <c r="C7346" s="9">
        <f>$E$4*Table154[[#This Row],[Potenza media oraria consumata normalizzata]]</f>
        <v>21.240546056897831</v>
      </c>
    </row>
    <row r="7347" spans="1:3" x14ac:dyDescent="0.3">
      <c r="A7347" s="4">
        <v>43772.04206226852</v>
      </c>
      <c r="B7347">
        <v>8.4785265440114925E-5</v>
      </c>
      <c r="C7347" s="9">
        <f>$E$4*Table154[[#This Row],[Potenza media oraria consumata normalizzata]]</f>
        <v>26.308867866067661</v>
      </c>
    </row>
    <row r="7348" spans="1:3" x14ac:dyDescent="0.3">
      <c r="A7348" s="4">
        <v>43772.083728993057</v>
      </c>
      <c r="B7348">
        <v>6.8808144499182215E-5</v>
      </c>
      <c r="C7348" s="9">
        <f>$E$4*Table154[[#This Row],[Potenza media oraria consumata normalizzata]]</f>
        <v>21.351167238096242</v>
      </c>
    </row>
    <row r="7349" spans="1:3" x14ac:dyDescent="0.3">
      <c r="A7349" s="4">
        <v>43772.125395717594</v>
      </c>
      <c r="B7349">
        <v>6.5763057207465043E-5</v>
      </c>
      <c r="C7349" s="9">
        <f>$E$4*Table154[[#This Row],[Potenza media oraria consumata normalizzata]]</f>
        <v>20.406276651476404</v>
      </c>
    </row>
    <row r="7350" spans="1:3" x14ac:dyDescent="0.3">
      <c r="A7350" s="4">
        <v>43772.167062442131</v>
      </c>
      <c r="B7350">
        <v>6.7079653928996997E-5</v>
      </c>
      <c r="C7350" s="9">
        <f>$E$4*Table154[[#This Row],[Potenza media oraria consumata normalizzata]]</f>
        <v>20.814816614167768</v>
      </c>
    </row>
    <row r="7351" spans="1:3" x14ac:dyDescent="0.3">
      <c r="A7351" s="4">
        <v>43772.208729166668</v>
      </c>
      <c r="B7351">
        <v>8.5685675641520234E-5</v>
      </c>
      <c r="C7351" s="9">
        <f>$E$4*Table154[[#This Row],[Potenza media oraria consumata normalizzata]]</f>
        <v>26.588265151563728</v>
      </c>
    </row>
    <row r="7352" spans="1:3" x14ac:dyDescent="0.3">
      <c r="A7352" s="4">
        <v>43772.250395891206</v>
      </c>
      <c r="B7352">
        <v>9.1871351978048529E-5</v>
      </c>
      <c r="C7352" s="9">
        <f>$E$4*Table154[[#This Row],[Potenza media oraria consumata normalizzata]]</f>
        <v>28.507680518788458</v>
      </c>
    </row>
    <row r="7353" spans="1:3" x14ac:dyDescent="0.3">
      <c r="A7353" s="4">
        <v>43772.292062615743</v>
      </c>
      <c r="B7353">
        <v>7.5131742163729028E-5</v>
      </c>
      <c r="C7353" s="9">
        <f>$E$4*Table154[[#This Row],[Potenza media oraria consumata normalizzata]]</f>
        <v>23.313379593405116</v>
      </c>
    </row>
    <row r="7354" spans="1:3" x14ac:dyDescent="0.3">
      <c r="A7354" s="4">
        <v>43772.33372934028</v>
      </c>
      <c r="B7354">
        <v>7.5258746898136387E-5</v>
      </c>
      <c r="C7354" s="9">
        <f>$E$4*Table154[[#This Row],[Potenza media oraria consumata normalizzata]]</f>
        <v>23.352789162491721</v>
      </c>
    </row>
    <row r="7355" spans="1:3" x14ac:dyDescent="0.3">
      <c r="A7355" s="4">
        <v>43772.375396064817</v>
      </c>
      <c r="B7355">
        <v>8.1259894360708691E-5</v>
      </c>
      <c r="C7355" s="9">
        <f>$E$4*Table154[[#This Row],[Potenza media oraria consumata normalizzata]]</f>
        <v>25.214945220127905</v>
      </c>
    </row>
    <row r="7356" spans="1:3" x14ac:dyDescent="0.3">
      <c r="A7356" s="4">
        <v>43772.417062789355</v>
      </c>
      <c r="B7356">
        <v>8.6029703210517607E-5</v>
      </c>
      <c r="C7356" s="9">
        <f>$E$4*Table154[[#This Row],[Potenza media oraria consumata normalizzata]]</f>
        <v>26.695016906223614</v>
      </c>
    </row>
    <row r="7357" spans="1:3" x14ac:dyDescent="0.3">
      <c r="A7357" s="4">
        <v>43772.458729513892</v>
      </c>
      <c r="B7357">
        <v>1.1726280836676111E-4</v>
      </c>
      <c r="C7357" s="9">
        <f>$E$4*Table154[[#This Row],[Potenza media oraria consumata normalizzata]]</f>
        <v>36.386649436205971</v>
      </c>
    </row>
    <row r="7358" spans="1:3" x14ac:dyDescent="0.3">
      <c r="A7358" s="4">
        <v>43772.500396238429</v>
      </c>
      <c r="B7358">
        <v>8.3658777717726771E-5</v>
      </c>
      <c r="C7358" s="9">
        <f>$E$4*Table154[[#This Row],[Potenza media oraria consumata normalizzata]]</f>
        <v>25.959318725810618</v>
      </c>
    </row>
    <row r="7359" spans="1:3" x14ac:dyDescent="0.3">
      <c r="A7359" s="4">
        <v>43772.542062962966</v>
      </c>
      <c r="B7359">
        <v>8.2844787944831976E-5</v>
      </c>
      <c r="C7359" s="9">
        <f>$E$4*Table154[[#This Row],[Potenza media oraria consumata normalizzata]]</f>
        <v>25.706737699281362</v>
      </c>
    </row>
    <row r="7360" spans="1:3" x14ac:dyDescent="0.3">
      <c r="A7360" s="4">
        <v>43772.583729687503</v>
      </c>
      <c r="B7360">
        <v>1.0642765470470861E-4</v>
      </c>
      <c r="C7360" s="9">
        <f>$E$4*Table154[[#This Row],[Potenza media oraria consumata normalizzata]]</f>
        <v>33.024501254871083</v>
      </c>
    </row>
    <row r="7361" spans="1:3" x14ac:dyDescent="0.3">
      <c r="A7361" s="4">
        <v>43772.625396412041</v>
      </c>
      <c r="B7361">
        <v>7.753488930646898E-5</v>
      </c>
      <c r="C7361" s="9">
        <f>$E$4*Table154[[#This Row],[Potenza media oraria consumata normalizzata]]</f>
        <v>24.059076151797324</v>
      </c>
    </row>
    <row r="7362" spans="1:3" x14ac:dyDescent="0.3">
      <c r="A7362" s="4">
        <v>43772.667063136571</v>
      </c>
      <c r="B7362">
        <v>9.3634122749327174E-5</v>
      </c>
      <c r="C7362" s="9">
        <f>$E$4*Table154[[#This Row],[Potenza media oraria consumata normalizzata]]</f>
        <v>29.054668289116222</v>
      </c>
    </row>
    <row r="7363" spans="1:3" x14ac:dyDescent="0.3">
      <c r="A7363" s="4">
        <v>43772.708729861108</v>
      </c>
      <c r="B7363">
        <v>9.529041153780327E-5</v>
      </c>
      <c r="C7363" s="9">
        <f>$E$4*Table154[[#This Row],[Potenza media oraria consumata normalizzata]]</f>
        <v>29.568614700180355</v>
      </c>
    </row>
    <row r="7364" spans="1:3" x14ac:dyDescent="0.3">
      <c r="A7364" s="4">
        <v>43772.750396585645</v>
      </c>
      <c r="B7364">
        <v>1.0691491215885972E-4</v>
      </c>
      <c r="C7364" s="9">
        <f>$E$4*Table154[[#This Row],[Potenza media oraria consumata normalizzata]]</f>
        <v>33.175697242894167</v>
      </c>
    </row>
    <row r="7365" spans="1:3" x14ac:dyDescent="0.3">
      <c r="A7365" s="4">
        <v>43772.792063310182</v>
      </c>
      <c r="B7365">
        <v>9.7154796193854226E-5</v>
      </c>
      <c r="C7365" s="9">
        <f>$E$4*Table154[[#This Row],[Potenza media oraria consumata normalizzata]]</f>
        <v>30.147133258952966</v>
      </c>
    </row>
    <row r="7366" spans="1:3" x14ac:dyDescent="0.3">
      <c r="A7366" s="4">
        <v>43772.833730034719</v>
      </c>
      <c r="B7366">
        <v>1.0377905568917306E-4</v>
      </c>
      <c r="C7366" s="9">
        <f>$E$4*Table154[[#This Row],[Potenza media oraria consumata normalizzata]]</f>
        <v>32.202640980350402</v>
      </c>
    </row>
    <row r="7367" spans="1:3" x14ac:dyDescent="0.3">
      <c r="A7367" s="4">
        <v>43772.875396759257</v>
      </c>
      <c r="B7367">
        <v>1.0271407413720659E-4</v>
      </c>
      <c r="C7367" s="9">
        <f>$E$4*Table154[[#This Row],[Potenza media oraria consumata normalizzata]]</f>
        <v>31.872177204775205</v>
      </c>
    </row>
    <row r="7368" spans="1:3" x14ac:dyDescent="0.3">
      <c r="A7368" s="4">
        <v>43772.917063483794</v>
      </c>
      <c r="B7368">
        <v>7.9364154696545132E-5</v>
      </c>
      <c r="C7368" s="9">
        <f>$E$4*Table154[[#This Row],[Potenza media oraria consumata normalizzata]]</f>
        <v>24.626697202337954</v>
      </c>
    </row>
    <row r="7369" spans="1:3" x14ac:dyDescent="0.3">
      <c r="A7369" s="4">
        <v>43772.958730208331</v>
      </c>
      <c r="B7369">
        <v>8.0549648266922176E-5</v>
      </c>
      <c r="C7369" s="9">
        <f>$E$4*Table154[[#This Row],[Potenza media oraria consumata normalizzata]]</f>
        <v>24.994555857225951</v>
      </c>
    </row>
    <row r="7370" spans="1:3" x14ac:dyDescent="0.3">
      <c r="A7370" s="4">
        <v>43773.000396932868</v>
      </c>
      <c r="B7370">
        <v>6.7145730700246358E-5</v>
      </c>
      <c r="C7370" s="9">
        <f>$E$4*Table154[[#This Row],[Potenza media oraria consumata normalizzata]]</f>
        <v>20.835320236286446</v>
      </c>
    </row>
    <row r="7371" spans="1:3" x14ac:dyDescent="0.3">
      <c r="A7371" s="4">
        <v>43773.042063657405</v>
      </c>
      <c r="B7371">
        <v>7.6595496612991785E-5</v>
      </c>
      <c r="C7371" s="9">
        <f>$E$4*Table154[[#This Row],[Potenza media oraria consumata normalizzata]]</f>
        <v>23.767582599011352</v>
      </c>
    </row>
    <row r="7372" spans="1:3" x14ac:dyDescent="0.3">
      <c r="A7372" s="4">
        <v>43773.083730381943</v>
      </c>
      <c r="B7372">
        <v>7.3371713318267436E-5</v>
      </c>
      <c r="C7372" s="9">
        <f>$E$4*Table154[[#This Row],[Potenza media oraria consumata normalizzata]]</f>
        <v>22.767242642658385</v>
      </c>
    </row>
    <row r="7373" spans="1:3" x14ac:dyDescent="0.3">
      <c r="A7373" s="4">
        <v>43773.12539710648</v>
      </c>
      <c r="B7373">
        <v>9.456966359256826E-5</v>
      </c>
      <c r="C7373" s="9">
        <f>$E$4*Table154[[#This Row],[Potenza media oraria consumata normalizzata]]</f>
        <v>29.344966612773931</v>
      </c>
    </row>
    <row r="7374" spans="1:3" x14ac:dyDescent="0.3">
      <c r="A7374" s="4">
        <v>43773.167063831017</v>
      </c>
      <c r="B7374">
        <v>1.1690888761800973E-4</v>
      </c>
      <c r="C7374" s="9">
        <f>$E$4*Table154[[#This Row],[Potenza media oraria consumata normalizzata]]</f>
        <v>36.276827827868416</v>
      </c>
    </row>
    <row r="7375" spans="1:3" x14ac:dyDescent="0.3">
      <c r="A7375" s="4">
        <v>43773.208730555554</v>
      </c>
      <c r="B7375">
        <v>9.2767448932262243E-5</v>
      </c>
      <c r="C7375" s="9">
        <f>$E$4*Table154[[#This Row],[Potenza media oraria consumata normalizzata]]</f>
        <v>28.785739403680974</v>
      </c>
    </row>
    <row r="7376" spans="1:3" x14ac:dyDescent="0.3">
      <c r="A7376" s="4">
        <v>43773.250397280091</v>
      </c>
      <c r="B7376">
        <v>1.0774693161623105E-4</v>
      </c>
      <c r="C7376" s="9">
        <f>$E$4*Table154[[#This Row],[Potenza media oraria consumata normalizzata]]</f>
        <v>33.433872880516496</v>
      </c>
    </row>
    <row r="7377" spans="1:3" x14ac:dyDescent="0.3">
      <c r="A7377" s="4">
        <v>43773.292064004629</v>
      </c>
      <c r="B7377">
        <v>1.0492015129474045E-4</v>
      </c>
      <c r="C7377" s="9">
        <f>$E$4*Table154[[#This Row],[Potenza media oraria consumata normalizzata]]</f>
        <v>32.556722946757965</v>
      </c>
    </row>
    <row r="7378" spans="1:3" x14ac:dyDescent="0.3">
      <c r="A7378" s="4">
        <v>43773.333730729166</v>
      </c>
      <c r="B7378">
        <v>7.6159628539070563E-5</v>
      </c>
      <c r="C7378" s="9">
        <f>$E$4*Table154[[#This Row],[Potenza media oraria consumata normalizzata]]</f>
        <v>23.632332735673597</v>
      </c>
    </row>
    <row r="7379" spans="1:3" x14ac:dyDescent="0.3">
      <c r="A7379" s="4">
        <v>43773.375397453703</v>
      </c>
      <c r="B7379">
        <v>9.5946229072881628E-5</v>
      </c>
      <c r="C7379" s="9">
        <f>$E$4*Table154[[#This Row],[Potenza media oraria consumata normalizzata]]</f>
        <v>29.772114881315169</v>
      </c>
    </row>
    <row r="7380" spans="1:3" x14ac:dyDescent="0.3">
      <c r="A7380" s="4">
        <v>43773.41706417824</v>
      </c>
      <c r="B7380">
        <v>8.7017218953929637E-5</v>
      </c>
      <c r="C7380" s="9">
        <f>$E$4*Table154[[#This Row],[Potenza media oraria consumata normalizzata]]</f>
        <v>27.001443041404368</v>
      </c>
    </row>
    <row r="7381" spans="1:3" x14ac:dyDescent="0.3">
      <c r="A7381" s="4">
        <v>43773.458730902777</v>
      </c>
      <c r="B7381">
        <v>8.8145633003125046E-5</v>
      </c>
      <c r="C7381" s="9">
        <f>$E$4*Table154[[#This Row],[Potenza media oraria consumata normalizzata]]</f>
        <v>27.351589920869703</v>
      </c>
    </row>
    <row r="7382" spans="1:3" x14ac:dyDescent="0.3">
      <c r="A7382" s="4">
        <v>43773.500397627315</v>
      </c>
      <c r="B7382">
        <v>9.602741567668862E-5</v>
      </c>
      <c r="C7382" s="9">
        <f>$E$4*Table154[[#This Row],[Potenza media oraria consumata normalizzata]]</f>
        <v>29.797307084476479</v>
      </c>
    </row>
    <row r="7383" spans="1:3" x14ac:dyDescent="0.3">
      <c r="A7383" s="4">
        <v>43773.542064351852</v>
      </c>
      <c r="B7383">
        <v>7.7977842188956719E-5</v>
      </c>
      <c r="C7383" s="9">
        <f>$E$4*Table154[[#This Row],[Potenza media oraria consumata normalizzata]]</f>
        <v>24.196524431233271</v>
      </c>
    </row>
    <row r="7384" spans="1:3" x14ac:dyDescent="0.3">
      <c r="A7384" s="4">
        <v>43773.583731076389</v>
      </c>
      <c r="B7384">
        <v>1.0399966521698953E-4</v>
      </c>
      <c r="C7384" s="9">
        <f>$E$4*Table154[[#This Row],[Potenza media oraria consumata normalizzata]]</f>
        <v>32.271096116831849</v>
      </c>
    </row>
    <row r="7385" spans="1:3" x14ac:dyDescent="0.3">
      <c r="A7385" s="4">
        <v>43773.625397800926</v>
      </c>
      <c r="B7385">
        <v>1.0421766847441685E-4</v>
      </c>
      <c r="C7385" s="9">
        <f>$E$4*Table154[[#This Row],[Potenza media oraria consumata normalizzata]]</f>
        <v>32.338742527611551</v>
      </c>
    </row>
    <row r="7386" spans="1:3" x14ac:dyDescent="0.3">
      <c r="A7386" s="4">
        <v>43773.667064525464</v>
      </c>
      <c r="B7386">
        <v>8.7556967415238656E-5</v>
      </c>
      <c r="C7386" s="9">
        <f>$E$4*Table154[[#This Row],[Potenza media oraria consumata normalizzata]]</f>
        <v>27.168926988948556</v>
      </c>
    </row>
    <row r="7387" spans="1:3" x14ac:dyDescent="0.3">
      <c r="A7387" s="4">
        <v>43773.708731250001</v>
      </c>
      <c r="B7387">
        <v>1.2374108165164068E-4</v>
      </c>
      <c r="C7387" s="9">
        <f>$E$4*Table154[[#This Row],[Potenza media oraria consumata normalizzata]]</f>
        <v>38.396857636504102</v>
      </c>
    </row>
    <row r="7388" spans="1:3" x14ac:dyDescent="0.3">
      <c r="A7388" s="4">
        <v>43773.750397974538</v>
      </c>
      <c r="B7388">
        <v>1.4679072073403468E-4</v>
      </c>
      <c r="C7388" s="9">
        <f>$E$4*Table154[[#This Row],[Potenza media oraria consumata normalizzata]]</f>
        <v>45.549160643770961</v>
      </c>
    </row>
    <row r="7389" spans="1:3" x14ac:dyDescent="0.3">
      <c r="A7389" s="4">
        <v>43773.792064699075</v>
      </c>
      <c r="B7389">
        <v>1.3995089202717474E-4</v>
      </c>
      <c r="C7389" s="9">
        <f>$E$4*Table154[[#This Row],[Potenza media oraria consumata normalizzata]]</f>
        <v>43.426761796032324</v>
      </c>
    </row>
    <row r="7390" spans="1:3" x14ac:dyDescent="0.3">
      <c r="A7390" s="4">
        <v>43773.833731423612</v>
      </c>
      <c r="B7390">
        <v>1.1313588618094553E-4</v>
      </c>
      <c r="C7390" s="9">
        <f>$E$4*Table154[[#This Row],[Potenza media oraria consumata normalizzata]]</f>
        <v>35.106065481947397</v>
      </c>
    </row>
    <row r="7391" spans="1:3" x14ac:dyDescent="0.3">
      <c r="A7391" s="4">
        <v>43773.87539814815</v>
      </c>
      <c r="B7391">
        <v>1.1807082621962954E-4</v>
      </c>
      <c r="C7391" s="9">
        <f>$E$4*Table154[[#This Row],[Potenza media oraria consumata normalizzata]]</f>
        <v>36.637377375951047</v>
      </c>
    </row>
    <row r="7392" spans="1:3" x14ac:dyDescent="0.3">
      <c r="A7392" s="4">
        <v>43773.917064872687</v>
      </c>
      <c r="B7392">
        <v>8.6875701527141443E-5</v>
      </c>
      <c r="C7392" s="9">
        <f>$E$4*Table154[[#This Row],[Potenza media oraria consumata normalizzata]]</f>
        <v>26.957530183871988</v>
      </c>
    </row>
    <row r="7393" spans="1:3" x14ac:dyDescent="0.3">
      <c r="A7393" s="4">
        <v>43773.958731597224</v>
      </c>
      <c r="B7393">
        <v>7.3932150032618053E-5</v>
      </c>
      <c r="C7393" s="9">
        <f>$E$4*Table154[[#This Row],[Potenza media oraria consumata normalizzata]]</f>
        <v>22.94114615512138</v>
      </c>
    </row>
    <row r="7394" spans="1:3" x14ac:dyDescent="0.3">
      <c r="A7394" s="4">
        <v>43774.000398321761</v>
      </c>
      <c r="B7394">
        <v>8.0365819765919908E-5</v>
      </c>
      <c r="C7394" s="9">
        <f>$E$4*Table154[[#This Row],[Potenza media oraria consumata normalizzata]]</f>
        <v>24.937513873364946</v>
      </c>
    </row>
    <row r="7395" spans="1:3" x14ac:dyDescent="0.3">
      <c r="A7395" s="4">
        <v>43774.042065046298</v>
      </c>
      <c r="B7395">
        <v>7.4712685447227825E-5</v>
      </c>
      <c r="C7395" s="9">
        <f>$E$4*Table154[[#This Row],[Potenza media oraria consumata normalizzata]]</f>
        <v>23.183346294274795</v>
      </c>
    </row>
    <row r="7396" spans="1:3" x14ac:dyDescent="0.3">
      <c r="A7396" s="4">
        <v>43774.083731770836</v>
      </c>
      <c r="B7396">
        <v>7.5439116340416217E-5</v>
      </c>
      <c r="C7396" s="9">
        <f>$E$4*Table154[[#This Row],[Potenza media oraria consumata normalizzata]]</f>
        <v>23.408757800431154</v>
      </c>
    </row>
    <row r="7397" spans="1:3" x14ac:dyDescent="0.3">
      <c r="A7397" s="4">
        <v>43774.125398495373</v>
      </c>
      <c r="B7397">
        <v>7.6976159203065745E-5</v>
      </c>
      <c r="C7397" s="9">
        <f>$E$4*Table154[[#This Row],[Potenza media oraria consumata normalizzata]]</f>
        <v>23.8857022007113</v>
      </c>
    </row>
    <row r="7398" spans="1:3" x14ac:dyDescent="0.3">
      <c r="A7398" s="4">
        <v>43774.16706521991</v>
      </c>
      <c r="B7398">
        <v>9.6400278649600273E-5</v>
      </c>
      <c r="C7398" s="9">
        <f>$E$4*Table154[[#This Row],[Potenza media oraria consumata normalizzata]]</f>
        <v>29.913006464970966</v>
      </c>
    </row>
    <row r="7399" spans="1:3" x14ac:dyDescent="0.3">
      <c r="A7399" s="4">
        <v>43774.208731944447</v>
      </c>
      <c r="B7399">
        <v>7.9722479917582908E-5</v>
      </c>
      <c r="C7399" s="9">
        <f>$E$4*Table154[[#This Row],[Potenza media oraria consumata normalizzata]]</f>
        <v>24.737885518425976</v>
      </c>
    </row>
    <row r="7400" spans="1:3" x14ac:dyDescent="0.3">
      <c r="A7400" s="4">
        <v>43774.250398668984</v>
      </c>
      <c r="B7400">
        <v>9.0719244170840105E-5</v>
      </c>
      <c r="C7400" s="9">
        <f>$E$4*Table154[[#This Row],[Potenza media oraria consumata normalizzata]]</f>
        <v>28.150181466211684</v>
      </c>
    </row>
    <row r="7401" spans="1:3" x14ac:dyDescent="0.3">
      <c r="A7401" s="4">
        <v>43774.292065393522</v>
      </c>
      <c r="B7401">
        <v>9.7916808516823698E-5</v>
      </c>
      <c r="C7401" s="9">
        <f>$E$4*Table154[[#This Row],[Potenza media oraria consumata normalizzata]]</f>
        <v>30.383585682770395</v>
      </c>
    </row>
    <row r="7402" spans="1:3" x14ac:dyDescent="0.3">
      <c r="A7402" s="4">
        <v>43774.333732118059</v>
      </c>
      <c r="B7402">
        <v>9.8944056024737523E-5</v>
      </c>
      <c r="C7402" s="9">
        <f>$E$4*Table154[[#This Row],[Potenza media oraria consumata normalizzata]]</f>
        <v>30.702340584476055</v>
      </c>
    </row>
    <row r="7403" spans="1:3" x14ac:dyDescent="0.3">
      <c r="A7403" s="4">
        <v>43774.375398842596</v>
      </c>
      <c r="B7403">
        <v>8.3471896361211642E-5</v>
      </c>
      <c r="C7403" s="9">
        <f>$E$4*Table154[[#This Row],[Potenza media oraria consumata normalizzata]]</f>
        <v>25.901329440883973</v>
      </c>
    </row>
    <row r="7404" spans="1:3" x14ac:dyDescent="0.3">
      <c r="A7404" s="4">
        <v>43774.417065567133</v>
      </c>
      <c r="B7404">
        <v>8.3505341827230754E-5</v>
      </c>
      <c r="C7404" s="9">
        <f>$E$4*Table154[[#This Row],[Potenza media oraria consumata normalizzata]]</f>
        <v>25.911707568989701</v>
      </c>
    </row>
    <row r="7405" spans="1:3" x14ac:dyDescent="0.3">
      <c r="A7405" s="4">
        <v>43774.458732291663</v>
      </c>
      <c r="B7405">
        <v>9.6388001797560594E-5</v>
      </c>
      <c r="C7405" s="9">
        <f>$E$4*Table154[[#This Row],[Potenza media oraria consumata normalizzata]]</f>
        <v>29.909196957783053</v>
      </c>
    </row>
    <row r="7406" spans="1:3" x14ac:dyDescent="0.3">
      <c r="A7406" s="4">
        <v>43774.5003990162</v>
      </c>
      <c r="B7406">
        <v>1.0116314183323669E-4</v>
      </c>
      <c r="C7406" s="9">
        <f>$E$4*Table154[[#This Row],[Potenza media oraria consumata normalizzata]]</f>
        <v>31.390922910853345</v>
      </c>
    </row>
    <row r="7407" spans="1:3" x14ac:dyDescent="0.3">
      <c r="A7407" s="4">
        <v>43774.542065740738</v>
      </c>
      <c r="B7407">
        <v>1.0612225151668496E-4</v>
      </c>
      <c r="C7407" s="9">
        <f>$E$4*Table154[[#This Row],[Potenza media oraria consumata normalizzata]]</f>
        <v>32.929734645627342</v>
      </c>
    </row>
    <row r="7408" spans="1:3" x14ac:dyDescent="0.3">
      <c r="A7408" s="4">
        <v>43774.583732465275</v>
      </c>
      <c r="B7408">
        <v>8.0811765723271109E-5</v>
      </c>
      <c r="C7408" s="9">
        <f>$E$4*Table154[[#This Row],[Potenza media oraria consumata normalizzata]]</f>
        <v>25.075890903931025</v>
      </c>
    </row>
    <row r="7409" spans="1:3" x14ac:dyDescent="0.3">
      <c r="A7409" s="4">
        <v>43774.625399189812</v>
      </c>
      <c r="B7409">
        <v>9.2824692854674205E-5</v>
      </c>
      <c r="C7409" s="9">
        <f>$E$4*Table154[[#This Row],[Potenza media oraria consumata normalizzata]]</f>
        <v>28.803502192805407</v>
      </c>
    </row>
    <row r="7410" spans="1:3" x14ac:dyDescent="0.3">
      <c r="A7410" s="4">
        <v>43774.667065914349</v>
      </c>
      <c r="B7410">
        <v>8.2147958897551434E-5</v>
      </c>
      <c r="C7410" s="9">
        <f>$E$4*Table154[[#This Row],[Potenza media oraria consumata normalizzata]]</f>
        <v>25.49051164591021</v>
      </c>
    </row>
    <row r="7411" spans="1:3" x14ac:dyDescent="0.3">
      <c r="A7411" s="4">
        <v>43774.708732638886</v>
      </c>
      <c r="B7411">
        <v>7.5750998270509535E-5</v>
      </c>
      <c r="C7411" s="9">
        <f>$E$4*Table154[[#This Row],[Potenza media oraria consumata normalizzata]]</f>
        <v>23.50553476333911</v>
      </c>
    </row>
    <row r="7412" spans="1:3" x14ac:dyDescent="0.3">
      <c r="A7412" s="4">
        <v>43774.750399363424</v>
      </c>
      <c r="B7412">
        <v>1.6530266874708249E-4</v>
      </c>
      <c r="C7412" s="9">
        <f>$E$4*Table154[[#This Row],[Potenza media oraria consumata normalizzata]]</f>
        <v>51.293418112219697</v>
      </c>
    </row>
    <row r="7413" spans="1:3" x14ac:dyDescent="0.3">
      <c r="A7413" s="4">
        <v>43774.792066087961</v>
      </c>
      <c r="B7413">
        <v>1.4681139262121749E-4</v>
      </c>
      <c r="C7413" s="9">
        <f>$E$4*Table154[[#This Row],[Potenza media oraria consumata normalizzata]]</f>
        <v>45.555575130363785</v>
      </c>
    </row>
    <row r="7414" spans="1:3" x14ac:dyDescent="0.3">
      <c r="A7414" s="4">
        <v>43774.833732812498</v>
      </c>
      <c r="B7414">
        <v>1.2088364242134854E-4</v>
      </c>
      <c r="C7414" s="9">
        <f>$E$4*Table154[[#This Row],[Potenza media oraria consumata normalizzata]]</f>
        <v>37.510194243344451</v>
      </c>
    </row>
    <row r="7415" spans="1:3" x14ac:dyDescent="0.3">
      <c r="A7415" s="4">
        <v>43774.875399537035</v>
      </c>
      <c r="B7415">
        <v>9.0147257439952768E-5</v>
      </c>
      <c r="C7415" s="9">
        <f>$E$4*Table154[[#This Row],[Potenza media oraria consumata normalizzata]]</f>
        <v>27.972693983617344</v>
      </c>
    </row>
    <row r="7416" spans="1:3" x14ac:dyDescent="0.3">
      <c r="A7416" s="4">
        <v>43774.917066261572</v>
      </c>
      <c r="B7416">
        <v>8.7092177768558811E-5</v>
      </c>
      <c r="C7416" s="9">
        <f>$E$4*Table154[[#This Row],[Potenza media oraria consumata normalizzata]]</f>
        <v>27.0247027615838</v>
      </c>
    </row>
    <row r="7417" spans="1:3" x14ac:dyDescent="0.3">
      <c r="A7417" s="4">
        <v>43774.95873298611</v>
      </c>
      <c r="B7417">
        <v>6.6830393115730285E-5</v>
      </c>
      <c r="C7417" s="9">
        <f>$E$4*Table154[[#This Row],[Potenza media oraria consumata normalizzata]]</f>
        <v>20.737470983811107</v>
      </c>
    </row>
    <row r="7418" spans="1:3" x14ac:dyDescent="0.3">
      <c r="A7418" s="4">
        <v>43775.000399710647</v>
      </c>
      <c r="B7418">
        <v>7.0531290513690232E-5</v>
      </c>
      <c r="C7418" s="9">
        <f>$E$4*Table154[[#This Row],[Potenza media oraria consumata normalizzata]]</f>
        <v>21.885859446398079</v>
      </c>
    </row>
    <row r="7419" spans="1:3" x14ac:dyDescent="0.3">
      <c r="A7419" s="4">
        <v>43775.042066435184</v>
      </c>
      <c r="B7419">
        <v>7.4133081921052776E-5</v>
      </c>
      <c r="C7419" s="9">
        <f>$E$4*Table154[[#This Row],[Potenza media oraria consumata normalizzata]]</f>
        <v>23.003495320102676</v>
      </c>
    </row>
    <row r="7420" spans="1:3" x14ac:dyDescent="0.3">
      <c r="A7420" s="4">
        <v>43775.083733159721</v>
      </c>
      <c r="B7420">
        <v>6.2509249357699319E-5</v>
      </c>
      <c r="C7420" s="9">
        <f>$E$4*Table154[[#This Row],[Potenza media oraria consumata normalizzata]]</f>
        <v>19.396620075694099</v>
      </c>
    </row>
    <row r="7421" spans="1:3" x14ac:dyDescent="0.3">
      <c r="A7421" s="4">
        <v>43775.125399884259</v>
      </c>
      <c r="B7421">
        <v>5.7169852057986668E-5</v>
      </c>
      <c r="C7421" s="9">
        <f>$E$4*Table154[[#This Row],[Potenza media oraria consumata normalizzata]]</f>
        <v>17.739805093593262</v>
      </c>
    </row>
    <row r="7422" spans="1:3" x14ac:dyDescent="0.3">
      <c r="A7422" s="4">
        <v>43775.167066608796</v>
      </c>
      <c r="B7422">
        <v>8.0567599181698509E-5</v>
      </c>
      <c r="C7422" s="9">
        <f>$E$4*Table154[[#This Row],[Potenza media oraria consumata normalizzata]]</f>
        <v>25.000126026081048</v>
      </c>
    </row>
    <row r="7423" spans="1:3" x14ac:dyDescent="0.3">
      <c r="A7423" s="4">
        <v>43775.208733333333</v>
      </c>
      <c r="B7423">
        <v>1.1311087799368879E-4</v>
      </c>
      <c r="C7423" s="9">
        <f>$E$4*Table154[[#This Row],[Potenza media oraria consumata normalizzata]]</f>
        <v>35.098305441441632</v>
      </c>
    </row>
    <row r="7424" spans="1:3" x14ac:dyDescent="0.3">
      <c r="A7424" s="4">
        <v>43775.25040005787</v>
      </c>
      <c r="B7424">
        <v>1.0511215356666628E-4</v>
      </c>
      <c r="C7424" s="9">
        <f>$E$4*Table154[[#This Row],[Potenza media oraria consumata normalizzata]]</f>
        <v>32.616301251736544</v>
      </c>
    </row>
    <row r="7425" spans="1:3" x14ac:dyDescent="0.3">
      <c r="A7425" s="4">
        <v>43775.292066782407</v>
      </c>
      <c r="B7425">
        <v>9.6272955737164868E-5</v>
      </c>
      <c r="C7425" s="9">
        <f>$E$4*Table154[[#This Row],[Potenza media oraria consumata normalizzata]]</f>
        <v>29.873498165242257</v>
      </c>
    </row>
    <row r="7426" spans="1:3" x14ac:dyDescent="0.3">
      <c r="A7426" s="4">
        <v>43775.333733506945</v>
      </c>
      <c r="B7426">
        <v>9.2918641675993109E-5</v>
      </c>
      <c r="C7426" s="9">
        <f>$E$4*Table154[[#This Row],[Potenza media oraria consumata normalizzata]]</f>
        <v>28.83265451206066</v>
      </c>
    </row>
    <row r="7427" spans="1:3" x14ac:dyDescent="0.3">
      <c r="A7427" s="4">
        <v>43775.375400231482</v>
      </c>
      <c r="B7427">
        <v>9.0929161303170443E-5</v>
      </c>
      <c r="C7427" s="9">
        <f>$E$4*Table154[[#This Row],[Potenza media oraria consumata normalizzata]]</f>
        <v>28.21531875237379</v>
      </c>
    </row>
    <row r="7428" spans="1:3" x14ac:dyDescent="0.3">
      <c r="A7428" s="4">
        <v>43775.417066956019</v>
      </c>
      <c r="B7428">
        <v>1.1534842636463687E-4</v>
      </c>
      <c r="C7428" s="9">
        <f>$E$4*Table154[[#This Row],[Potenza media oraria consumata normalizzata]]</f>
        <v>35.792616700946823</v>
      </c>
    </row>
    <row r="7429" spans="1:3" x14ac:dyDescent="0.3">
      <c r="A7429" s="4">
        <v>43775.458733680556</v>
      </c>
      <c r="B7429">
        <v>1.110057793325108E-4</v>
      </c>
      <c r="C7429" s="9">
        <f>$E$4*Table154[[#This Row],[Potenza media oraria consumata normalizzata]]</f>
        <v>34.445093326878101</v>
      </c>
    </row>
    <row r="7430" spans="1:3" x14ac:dyDescent="0.3">
      <c r="A7430" s="4">
        <v>43775.500400405093</v>
      </c>
      <c r="B7430">
        <v>1.2033275382069805E-4</v>
      </c>
      <c r="C7430" s="9">
        <f>$E$4*Table154[[#This Row],[Potenza media oraria consumata normalizzata]]</f>
        <v>37.339253510562607</v>
      </c>
    </row>
    <row r="7431" spans="1:3" x14ac:dyDescent="0.3">
      <c r="A7431" s="4">
        <v>43775.542067129631</v>
      </c>
      <c r="B7431">
        <v>9.249493336048795E-5</v>
      </c>
      <c r="C7431" s="9">
        <f>$E$4*Table154[[#This Row],[Potenza media oraria consumata normalizzata]]</f>
        <v>28.701177821759412</v>
      </c>
    </row>
    <row r="7432" spans="1:3" x14ac:dyDescent="0.3">
      <c r="A7432" s="4">
        <v>43775.583733854168</v>
      </c>
      <c r="B7432">
        <v>7.8652759879127684E-5</v>
      </c>
      <c r="C7432" s="9">
        <f>$E$4*Table154[[#This Row],[Potenza media oraria consumata normalizzata]]</f>
        <v>24.405951390493321</v>
      </c>
    </row>
    <row r="7433" spans="1:3" x14ac:dyDescent="0.3">
      <c r="A7433" s="4">
        <v>43775.625400578705</v>
      </c>
      <c r="B7433">
        <v>9.6969049967324846E-5</v>
      </c>
      <c r="C7433" s="9">
        <f>$E$4*Table154[[#This Row],[Potenza media oraria consumata normalizzata]]</f>
        <v>30.0894962048609</v>
      </c>
    </row>
    <row r="7434" spans="1:3" x14ac:dyDescent="0.3">
      <c r="A7434" s="4">
        <v>43775.667067303242</v>
      </c>
      <c r="B7434">
        <v>8.4705422838659861E-5</v>
      </c>
      <c r="C7434" s="9">
        <f>$E$4*Table154[[#This Row],[Potenza media oraria consumata normalizzata]]</f>
        <v>26.284092706836155</v>
      </c>
    </row>
    <row r="7435" spans="1:3" x14ac:dyDescent="0.3">
      <c r="A7435" s="4">
        <v>43775.708734027779</v>
      </c>
      <c r="B7435">
        <v>1.1356343398663374E-4</v>
      </c>
      <c r="C7435" s="9">
        <f>$E$4*Table154[[#This Row],[Potenza media oraria consumata normalizzata]]</f>
        <v>35.238733566052446</v>
      </c>
    </row>
    <row r="7436" spans="1:3" x14ac:dyDescent="0.3">
      <c r="A7436" s="4">
        <v>43775.750400752317</v>
      </c>
      <c r="B7436">
        <v>1.5960700901744161E-4</v>
      </c>
      <c r="C7436" s="9">
        <f>$E$4*Table154[[#This Row],[Potenza media oraria consumata normalizzata]]</f>
        <v>49.526054898112129</v>
      </c>
    </row>
    <row r="7437" spans="1:3" x14ac:dyDescent="0.3">
      <c r="A7437" s="4">
        <v>43775.792067476854</v>
      </c>
      <c r="B7437">
        <v>1.1389846848264841E-4</v>
      </c>
      <c r="C7437" s="9">
        <f>$E$4*Table154[[#This Row],[Potenza media oraria consumata normalizzata]]</f>
        <v>35.342694770165799</v>
      </c>
    </row>
    <row r="7438" spans="1:3" x14ac:dyDescent="0.3">
      <c r="A7438" s="4">
        <v>43775.833734201391</v>
      </c>
      <c r="B7438">
        <v>1.1320688481798812E-4</v>
      </c>
      <c r="C7438" s="9">
        <f>$E$4*Table154[[#This Row],[Potenza media oraria consumata normalizzata]]</f>
        <v>35.128096359021718</v>
      </c>
    </row>
    <row r="7439" spans="1:3" x14ac:dyDescent="0.3">
      <c r="A7439" s="4">
        <v>43775.875400925928</v>
      </c>
      <c r="B7439">
        <v>9.2686632742059797E-5</v>
      </c>
      <c r="C7439" s="9">
        <f>$E$4*Table154[[#This Row],[Potenza media oraria consumata normalizzata]]</f>
        <v>28.760662139861154</v>
      </c>
    </row>
    <row r="7440" spans="1:3" x14ac:dyDescent="0.3">
      <c r="A7440" s="4">
        <v>43775.917067650465</v>
      </c>
      <c r="B7440">
        <v>9.47489776055553E-5</v>
      </c>
      <c r="C7440" s="9">
        <f>$E$4*Table154[[#This Row],[Potenza media oraria consumata normalizzata]]</f>
        <v>29.400607751003811</v>
      </c>
    </row>
    <row r="7441" spans="1:3" x14ac:dyDescent="0.3">
      <c r="A7441" s="4">
        <v>43775.958734375003</v>
      </c>
      <c r="B7441">
        <v>7.5725254676717551E-5</v>
      </c>
      <c r="C7441" s="9">
        <f>$E$4*Table154[[#This Row],[Potenza media oraria consumata normalizzata]]</f>
        <v>23.497546526185456</v>
      </c>
    </row>
    <row r="7442" spans="1:3" x14ac:dyDescent="0.3">
      <c r="A7442" s="4">
        <v>43776.00040109954</v>
      </c>
      <c r="B7442">
        <v>7.7318666784071663E-5</v>
      </c>
      <c r="C7442" s="9">
        <f>$E$4*Table154[[#This Row],[Potenza media oraria consumata normalizzata]]</f>
        <v>23.991982303097437</v>
      </c>
    </row>
    <row r="7443" spans="1:3" x14ac:dyDescent="0.3">
      <c r="A7443" s="4">
        <v>43776.042067824077</v>
      </c>
      <c r="B7443">
        <v>7.4070326925284791E-5</v>
      </c>
      <c r="C7443" s="9">
        <f>$E$4*Table154[[#This Row],[Potenza media oraria consumata normalizzata]]</f>
        <v>22.984022444915869</v>
      </c>
    </row>
    <row r="7444" spans="1:3" x14ac:dyDescent="0.3">
      <c r="A7444" s="4">
        <v>43776.083734548614</v>
      </c>
      <c r="B7444">
        <v>6.5847767735809722E-5</v>
      </c>
      <c r="C7444" s="9">
        <f>$E$4*Table154[[#This Row],[Potenza media oraria consumata normalizzata]]</f>
        <v>20.432562328421756</v>
      </c>
    </row>
    <row r="7445" spans="1:3" x14ac:dyDescent="0.3">
      <c r="A7445" s="4">
        <v>43776.125401273152</v>
      </c>
      <c r="B7445">
        <v>7.3738775475341173E-5</v>
      </c>
      <c r="C7445" s="9">
        <f>$E$4*Table154[[#This Row],[Potenza media oraria consumata normalizzata]]</f>
        <v>22.881142029998365</v>
      </c>
    </row>
    <row r="7446" spans="1:3" x14ac:dyDescent="0.3">
      <c r="A7446" s="4">
        <v>43776.167067997689</v>
      </c>
      <c r="B7446">
        <v>7.5409929961027885E-5</v>
      </c>
      <c r="C7446" s="9">
        <f>$E$4*Table154[[#This Row],[Potenza media oraria consumata normalizzata]]</f>
        <v>23.399701266906952</v>
      </c>
    </row>
    <row r="7447" spans="1:3" x14ac:dyDescent="0.3">
      <c r="A7447" s="4">
        <v>43776.208734722219</v>
      </c>
      <c r="B7447">
        <v>9.4023434647745439E-5</v>
      </c>
      <c r="C7447" s="9">
        <f>$E$4*Table154[[#This Row],[Potenza media oraria consumata normalizzata]]</f>
        <v>29.175471771195411</v>
      </c>
    </row>
    <row r="7448" spans="1:3" x14ac:dyDescent="0.3">
      <c r="A7448" s="4">
        <v>43776.250401446756</v>
      </c>
      <c r="B7448">
        <v>9.9565436667063104E-5</v>
      </c>
      <c r="C7448" s="9">
        <f>$E$4*Table154[[#This Row],[Potenza media oraria consumata normalizzata]]</f>
        <v>30.895154997789682</v>
      </c>
    </row>
    <row r="7449" spans="1:3" x14ac:dyDescent="0.3">
      <c r="A7449" s="4">
        <v>43776.292068171293</v>
      </c>
      <c r="B7449">
        <v>9.388731600034921E-5</v>
      </c>
      <c r="C7449" s="9">
        <f>$E$4*Table154[[#This Row],[Potenza media oraria consumata normalizzata]]</f>
        <v>29.133234154908362</v>
      </c>
    </row>
    <row r="7450" spans="1:3" x14ac:dyDescent="0.3">
      <c r="A7450" s="4">
        <v>43776.33373489583</v>
      </c>
      <c r="B7450">
        <v>9.8762049734364509E-5</v>
      </c>
      <c r="C7450" s="9">
        <f>$E$4*Table154[[#This Row],[Potenza media oraria consumata normalizzata]]</f>
        <v>30.645864032573307</v>
      </c>
    </row>
    <row r="7451" spans="1:3" x14ac:dyDescent="0.3">
      <c r="A7451" s="4">
        <v>43776.375401620367</v>
      </c>
      <c r="B7451">
        <v>9.2090196834201981E-5</v>
      </c>
      <c r="C7451" s="9">
        <f>$E$4*Table154[[#This Row],[Potenza media oraria consumata normalizzata]]</f>
        <v>28.575588077652874</v>
      </c>
    </row>
    <row r="7452" spans="1:3" x14ac:dyDescent="0.3">
      <c r="A7452" s="4">
        <v>43776.417068344905</v>
      </c>
      <c r="B7452">
        <v>9.5650969491115366E-5</v>
      </c>
      <c r="C7452" s="9">
        <f>$E$4*Table154[[#This Row],[Potenza media oraria consumata normalizzata]]</f>
        <v>29.680495833093097</v>
      </c>
    </row>
    <row r="7453" spans="1:3" x14ac:dyDescent="0.3">
      <c r="A7453" s="4">
        <v>43776.458735069442</v>
      </c>
      <c r="B7453">
        <v>9.1090008316184923E-5</v>
      </c>
      <c r="C7453" s="9">
        <f>$E$4*Table154[[#This Row],[Potenza media oraria consumata normalizzata]]</f>
        <v>28.26522958051218</v>
      </c>
    </row>
    <row r="7454" spans="1:3" x14ac:dyDescent="0.3">
      <c r="A7454" s="4">
        <v>43776.500401793979</v>
      </c>
      <c r="B7454">
        <v>9.7098841443791269E-5</v>
      </c>
      <c r="C7454" s="9">
        <f>$E$4*Table154[[#This Row],[Potenza media oraria consumata normalizzata]]</f>
        <v>30.12977050000843</v>
      </c>
    </row>
    <row r="7455" spans="1:3" x14ac:dyDescent="0.3">
      <c r="A7455" s="4">
        <v>43776.542068518516</v>
      </c>
      <c r="B7455">
        <v>9.5735580543638259E-5</v>
      </c>
      <c r="C7455" s="9">
        <f>$E$4*Table154[[#This Row],[Potenza media oraria consumata normalizzata]]</f>
        <v>29.706750642690952</v>
      </c>
    </row>
    <row r="7456" spans="1:3" x14ac:dyDescent="0.3">
      <c r="A7456" s="4">
        <v>43776.583735243054</v>
      </c>
      <c r="B7456">
        <v>7.0936384721175774E-5</v>
      </c>
      <c r="C7456" s="9">
        <f>$E$4*Table154[[#This Row],[Potenza media oraria consumata normalizzata]]</f>
        <v>22.011560178980844</v>
      </c>
    </row>
    <row r="7457" spans="1:3" x14ac:dyDescent="0.3">
      <c r="A7457" s="4">
        <v>43776.625401967591</v>
      </c>
      <c r="B7457">
        <v>9.8375796629739367E-5</v>
      </c>
      <c r="C7457" s="9">
        <f>$E$4*Table154[[#This Row],[Potenza media oraria consumata normalizzata]]</f>
        <v>30.526009694208124</v>
      </c>
    </row>
    <row r="7458" spans="1:3" x14ac:dyDescent="0.3">
      <c r="A7458" s="4">
        <v>43776.667068692128</v>
      </c>
      <c r="B7458">
        <v>1.0355546028028078E-4</v>
      </c>
      <c r="C7458" s="9">
        <f>$E$4*Table154[[#This Row],[Potenza media oraria consumata normalizzata]]</f>
        <v>32.133259324971128</v>
      </c>
    </row>
    <row r="7459" spans="1:3" x14ac:dyDescent="0.3">
      <c r="A7459" s="4">
        <v>43776.708735416665</v>
      </c>
      <c r="B7459">
        <v>1.0348612530480305E-4</v>
      </c>
      <c r="C7459" s="9">
        <f>$E$4*Table154[[#This Row],[Potenza media oraria consumata normalizzata]]</f>
        <v>32.111744682080385</v>
      </c>
    </row>
    <row r="7460" spans="1:3" x14ac:dyDescent="0.3">
      <c r="A7460" s="4">
        <v>43776.750402141202</v>
      </c>
      <c r="B7460">
        <v>1.4362521438477047E-4</v>
      </c>
      <c r="C7460" s="9">
        <f>$E$4*Table154[[#This Row],[Potenza media oraria consumata normalizzata]]</f>
        <v>44.566904023594276</v>
      </c>
    </row>
    <row r="7461" spans="1:3" x14ac:dyDescent="0.3">
      <c r="A7461" s="4">
        <v>43776.79206886574</v>
      </c>
      <c r="B7461">
        <v>1.346077007091833E-4</v>
      </c>
      <c r="C7461" s="9">
        <f>$E$4*Table154[[#This Row],[Potenza media oraria consumata normalizzata]]</f>
        <v>41.768769530059579</v>
      </c>
    </row>
    <row r="7462" spans="1:3" x14ac:dyDescent="0.3">
      <c r="A7462" s="4">
        <v>43776.833735590277</v>
      </c>
      <c r="B7462">
        <v>1.3394335659864666E-4</v>
      </c>
      <c r="C7462" s="9">
        <f>$E$4*Table154[[#This Row],[Potenza media oraria consumata normalizzata]]</f>
        <v>41.562623552560062</v>
      </c>
    </row>
    <row r="7463" spans="1:3" x14ac:dyDescent="0.3">
      <c r="A7463" s="4">
        <v>43776.875402314814</v>
      </c>
      <c r="B7463">
        <v>1.0620202576033016E-4</v>
      </c>
      <c r="C7463" s="9">
        <f>$E$4*Table154[[#This Row],[Potenza media oraria consumata normalizzata]]</f>
        <v>32.954488593430447</v>
      </c>
    </row>
    <row r="7464" spans="1:3" x14ac:dyDescent="0.3">
      <c r="A7464" s="4">
        <v>43776.917069039351</v>
      </c>
      <c r="B7464">
        <v>1.0017033466091588E-4</v>
      </c>
      <c r="C7464" s="9">
        <f>$E$4*Table154[[#This Row],[Potenza media oraria consumata normalizzata]]</f>
        <v>31.082854845282199</v>
      </c>
    </row>
    <row r="7465" spans="1:3" x14ac:dyDescent="0.3">
      <c r="A7465" s="4">
        <v>43776.958735763888</v>
      </c>
      <c r="B7465">
        <v>7.7894697794886146E-5</v>
      </c>
      <c r="C7465" s="9">
        <f>$E$4*Table154[[#This Row],[Potenza media oraria consumata normalizzata]]</f>
        <v>24.170724725753171</v>
      </c>
    </row>
    <row r="7466" spans="1:3" x14ac:dyDescent="0.3">
      <c r="A7466" s="4">
        <v>43777.000402488426</v>
      </c>
      <c r="B7466">
        <v>6.2646005010154478E-5</v>
      </c>
      <c r="C7466" s="9">
        <f>$E$4*Table154[[#This Row],[Potenza media oraria consumata normalizzata]]</f>
        <v>19.439055354650936</v>
      </c>
    </row>
    <row r="7467" spans="1:3" x14ac:dyDescent="0.3">
      <c r="A7467" s="4">
        <v>43777.042069212963</v>
      </c>
      <c r="B7467">
        <v>6.5033369624156598E-5</v>
      </c>
      <c r="C7467" s="9">
        <f>$E$4*Table154[[#This Row],[Potenza media oraria consumata normalizzata]]</f>
        <v>20.179854594375794</v>
      </c>
    </row>
    <row r="7468" spans="1:3" x14ac:dyDescent="0.3">
      <c r="A7468" s="4">
        <v>43777.0837359375</v>
      </c>
      <c r="B7468">
        <v>7.2112420767850497E-5</v>
      </c>
      <c r="C7468" s="9">
        <f>$E$4*Table154[[#This Row],[Potenza media oraria consumata normalizzata]]</f>
        <v>22.37648416426401</v>
      </c>
    </row>
    <row r="7469" spans="1:3" x14ac:dyDescent="0.3">
      <c r="A7469" s="4">
        <v>43777.125402662037</v>
      </c>
      <c r="B7469">
        <v>7.188826463040449E-5</v>
      </c>
      <c r="C7469" s="9">
        <f>$E$4*Table154[[#This Row],[Potenza media oraria consumata normalizzata]]</f>
        <v>22.306928514814512</v>
      </c>
    </row>
    <row r="7470" spans="1:3" x14ac:dyDescent="0.3">
      <c r="A7470" s="4">
        <v>43777.167069386574</v>
      </c>
      <c r="B7470">
        <v>8.4089668593631658E-5</v>
      </c>
      <c r="C7470" s="9">
        <f>$E$4*Table154[[#This Row],[Potenza media oraria consumata normalizzata]]</f>
        <v>26.093024164603904</v>
      </c>
    </row>
    <row r="7471" spans="1:3" x14ac:dyDescent="0.3">
      <c r="A7471" s="4">
        <v>43777.208736111112</v>
      </c>
      <c r="B7471">
        <v>9.932019924365729E-5</v>
      </c>
      <c r="C7471" s="9">
        <f>$E$4*Table154[[#This Row],[Potenza media oraria consumata normalizzata]]</f>
        <v>30.819057825306857</v>
      </c>
    </row>
    <row r="7472" spans="1:3" x14ac:dyDescent="0.3">
      <c r="A7472" s="4">
        <v>43777.250402835649</v>
      </c>
      <c r="B7472">
        <v>8.6675122715448418E-5</v>
      </c>
      <c r="C7472" s="9">
        <f>$E$4*Table154[[#This Row],[Potenza media oraria consumata normalizzata]]</f>
        <v>26.895290578603642</v>
      </c>
    </row>
    <row r="7473" spans="1:3" x14ac:dyDescent="0.3">
      <c r="A7473" s="4">
        <v>43777.292069560186</v>
      </c>
      <c r="B7473">
        <v>9.1946440338264878E-5</v>
      </c>
      <c r="C7473" s="9">
        <f>$E$4*Table154[[#This Row],[Potenza media oraria consumata normalizzata]]</f>
        <v>28.530980436963592</v>
      </c>
    </row>
    <row r="7474" spans="1:3" x14ac:dyDescent="0.3">
      <c r="A7474" s="4">
        <v>43777.333736284723</v>
      </c>
      <c r="B7474">
        <v>8.3841443028192771E-5</v>
      </c>
      <c r="C7474" s="9">
        <f>$E$4*Table154[[#This Row],[Potenza media oraria consumata normalizzata]]</f>
        <v>26.015999771648218</v>
      </c>
    </row>
    <row r="7475" spans="1:3" x14ac:dyDescent="0.3">
      <c r="A7475" s="4">
        <v>43777.37540300926</v>
      </c>
      <c r="B7475">
        <v>9.1846214862169629E-5</v>
      </c>
      <c r="C7475" s="9">
        <f>$E$4*Table154[[#This Row],[Potenza media oraria consumata normalizzata]]</f>
        <v>28.499880471731235</v>
      </c>
    </row>
    <row r="7476" spans="1:3" x14ac:dyDescent="0.3">
      <c r="A7476" s="4">
        <v>43777.417069733798</v>
      </c>
      <c r="B7476">
        <v>8.6552192396190052E-5</v>
      </c>
      <c r="C7476" s="9">
        <f>$E$4*Table154[[#This Row],[Potenza media oraria consumata normalizzata]]</f>
        <v>26.857145300537773</v>
      </c>
    </row>
    <row r="7477" spans="1:3" x14ac:dyDescent="0.3">
      <c r="A7477" s="4">
        <v>43777.458736458335</v>
      </c>
      <c r="B7477">
        <v>1.1865508671725601E-4</v>
      </c>
      <c r="C7477" s="9">
        <f>$E$4*Table154[[#This Row],[Potenza media oraria consumata normalizzata]]</f>
        <v>36.818673408364539</v>
      </c>
    </row>
    <row r="7478" spans="1:3" x14ac:dyDescent="0.3">
      <c r="A7478" s="4">
        <v>43777.500403182872</v>
      </c>
      <c r="B7478">
        <v>9.775620517704406E-5</v>
      </c>
      <c r="C7478" s="9">
        <f>$E$4*Table154[[#This Row],[Potenza media oraria consumata normalizzata]]</f>
        <v>30.333750466436772</v>
      </c>
    </row>
    <row r="7479" spans="1:3" x14ac:dyDescent="0.3">
      <c r="A7479" s="4">
        <v>43777.542069907409</v>
      </c>
      <c r="B7479">
        <v>9.862874396611501E-5</v>
      </c>
      <c r="C7479" s="9">
        <f>$E$4*Table154[[#This Row],[Potenza media oraria consumata normalizzata]]</f>
        <v>30.604499252685489</v>
      </c>
    </row>
    <row r="7480" spans="1:3" x14ac:dyDescent="0.3">
      <c r="A7480" s="4">
        <v>43777.583736631947</v>
      </c>
      <c r="B7480">
        <v>8.1856353501792587E-5</v>
      </c>
      <c r="C7480" s="9">
        <f>$E$4*Table154[[#This Row],[Potenza media oraria consumata normalizzata]]</f>
        <v>25.400026491606241</v>
      </c>
    </row>
    <row r="7481" spans="1:3" x14ac:dyDescent="0.3">
      <c r="A7481" s="4">
        <v>43777.625403356484</v>
      </c>
      <c r="B7481">
        <v>8.0221764517001616E-5</v>
      </c>
      <c r="C7481" s="9">
        <f>$E$4*Table154[[#This Row],[Potenza media oraria consumata normalizzata]]</f>
        <v>24.892813529625602</v>
      </c>
    </row>
    <row r="7482" spans="1:3" x14ac:dyDescent="0.3">
      <c r="A7482" s="4">
        <v>43777.667070081021</v>
      </c>
      <c r="B7482">
        <v>9.7722907878493653E-5</v>
      </c>
      <c r="C7482" s="9">
        <f>$E$4*Table154[[#This Row],[Potenza media oraria consumata normalizzata]]</f>
        <v>30.323418314696582</v>
      </c>
    </row>
    <row r="7483" spans="1:3" x14ac:dyDescent="0.3">
      <c r="A7483" s="4">
        <v>43777.708736805558</v>
      </c>
      <c r="B7483">
        <v>8.4728015249596242E-5</v>
      </c>
      <c r="C7483" s="9">
        <f>$E$4*Table154[[#This Row],[Potenza media oraria consumata normalizzata]]</f>
        <v>26.291103131949715</v>
      </c>
    </row>
    <row r="7484" spans="1:3" x14ac:dyDescent="0.3">
      <c r="A7484" s="4">
        <v>43777.750403530095</v>
      </c>
      <c r="B7484">
        <v>2.0297104821513507E-4</v>
      </c>
      <c r="C7484" s="9">
        <f>$E$4*Table154[[#This Row],[Potenza media oraria consumata normalizzata]]</f>
        <v>62.981916261156414</v>
      </c>
    </row>
    <row r="7485" spans="1:3" x14ac:dyDescent="0.3">
      <c r="A7485" s="4">
        <v>43777.792070254633</v>
      </c>
      <c r="B7485">
        <v>1.1223273805096017E-4</v>
      </c>
      <c r="C7485" s="9">
        <f>$E$4*Table154[[#This Row],[Potenza media oraria consumata normalizzata]]</f>
        <v>34.825818617212938</v>
      </c>
    </row>
    <row r="7486" spans="1:3" x14ac:dyDescent="0.3">
      <c r="A7486" s="4">
        <v>43777.83373697917</v>
      </c>
      <c r="B7486">
        <v>9.5642655941020186E-5</v>
      </c>
      <c r="C7486" s="9">
        <f>$E$4*Table154[[#This Row],[Potenza media oraria consumata normalizzata]]</f>
        <v>29.677916138498563</v>
      </c>
    </row>
    <row r="7487" spans="1:3" x14ac:dyDescent="0.3">
      <c r="A7487" s="4">
        <v>43777.875403703707</v>
      </c>
      <c r="B7487">
        <v>9.5781402829468848E-5</v>
      </c>
      <c r="C7487" s="9">
        <f>$E$4*Table154[[#This Row],[Potenza media oraria consumata normalizzata]]</f>
        <v>29.720969297984183</v>
      </c>
    </row>
    <row r="7488" spans="1:3" x14ac:dyDescent="0.3">
      <c r="A7488" s="4">
        <v>43777.917070428244</v>
      </c>
      <c r="B7488">
        <v>1.0428962191691887E-4</v>
      </c>
      <c r="C7488" s="9">
        <f>$E$4*Table154[[#This Row],[Potenza media oraria consumata normalizzata]]</f>
        <v>32.361069680819924</v>
      </c>
    </row>
    <row r="7489" spans="1:3" x14ac:dyDescent="0.3">
      <c r="A7489" s="4">
        <v>43777.958737152774</v>
      </c>
      <c r="B7489">
        <v>1.0165325297323228E-4</v>
      </c>
      <c r="C7489" s="9">
        <f>$E$4*Table154[[#This Row],[Potenza media oraria consumata normalizzata]]</f>
        <v>31.543004397593979</v>
      </c>
    </row>
    <row r="7490" spans="1:3" x14ac:dyDescent="0.3">
      <c r="A7490" s="4">
        <v>43778.000403877311</v>
      </c>
      <c r="B7490">
        <v>6.3060415501671056E-5</v>
      </c>
      <c r="C7490" s="9">
        <f>$E$4*Table154[[#This Row],[Potenza media oraria consumata normalizzata]]</f>
        <v>19.567646930168529</v>
      </c>
    </row>
    <row r="7491" spans="1:3" x14ac:dyDescent="0.3">
      <c r="A7491" s="4">
        <v>43778.042070601849</v>
      </c>
      <c r="B7491">
        <v>7.602589953236547E-5</v>
      </c>
      <c r="C7491" s="9">
        <f>$E$4*Table154[[#This Row],[Potenza media oraria consumata normalizzata]]</f>
        <v>23.590836624893004</v>
      </c>
    </row>
    <row r="7492" spans="1:3" x14ac:dyDescent="0.3">
      <c r="A7492" s="4">
        <v>43778.083737326386</v>
      </c>
      <c r="B7492">
        <v>7.0103171700724063E-5</v>
      </c>
      <c r="C7492" s="9">
        <f>$E$4*Table154[[#This Row],[Potenza media oraria consumata normalizzata]]</f>
        <v>21.753014178734677</v>
      </c>
    </row>
    <row r="7493" spans="1:3" x14ac:dyDescent="0.3">
      <c r="A7493" s="4">
        <v>43778.125404050923</v>
      </c>
      <c r="B7493">
        <v>6.5891949718764918E-5</v>
      </c>
      <c r="C7493" s="9">
        <f>$E$4*Table154[[#This Row],[Potenza media oraria consumata normalizzata]]</f>
        <v>20.446271997732754</v>
      </c>
    </row>
    <row r="7494" spans="1:3" x14ac:dyDescent="0.3">
      <c r="A7494" s="4">
        <v>43778.16707077546</v>
      </c>
      <c r="B7494">
        <v>8.6048790887633067E-5</v>
      </c>
      <c r="C7494" s="9">
        <f>$E$4*Table154[[#This Row],[Potenza media oraria consumata normalizzata]]</f>
        <v>26.700939812432541</v>
      </c>
    </row>
    <row r="7495" spans="1:3" x14ac:dyDescent="0.3">
      <c r="A7495" s="4">
        <v>43778.208737499997</v>
      </c>
      <c r="B7495">
        <v>9.0985853800076873E-5</v>
      </c>
      <c r="C7495" s="9">
        <f>$E$4*Table154[[#This Row],[Potenza media oraria consumata normalizzata]]</f>
        <v>28.232910434163855</v>
      </c>
    </row>
    <row r="7496" spans="1:3" x14ac:dyDescent="0.3">
      <c r="A7496" s="4">
        <v>43778.250404224535</v>
      </c>
      <c r="B7496">
        <v>1.1194882259864887E-4</v>
      </c>
      <c r="C7496" s="9">
        <f>$E$4*Table154[[#This Row],[Potenza media oraria consumata normalizzata]]</f>
        <v>34.737719652360745</v>
      </c>
    </row>
    <row r="7497" spans="1:3" x14ac:dyDescent="0.3">
      <c r="A7497" s="4">
        <v>43778.292070949072</v>
      </c>
      <c r="B7497">
        <v>1.0076265142715059E-4</v>
      </c>
      <c r="C7497" s="9">
        <f>$E$4*Table154[[#This Row],[Potenza media oraria consumata normalizzata]]</f>
        <v>31.266650737844831</v>
      </c>
    </row>
    <row r="7498" spans="1:3" x14ac:dyDescent="0.3">
      <c r="A7498" s="4">
        <v>43778.333737673609</v>
      </c>
      <c r="B7498">
        <v>6.5370913264044947E-5</v>
      </c>
      <c r="C7498" s="9">
        <f>$E$4*Table154[[#This Row],[Potenza media oraria consumata normalizzata]]</f>
        <v>20.284594385833149</v>
      </c>
    </row>
    <row r="7499" spans="1:3" x14ac:dyDescent="0.3">
      <c r="A7499" s="4">
        <v>43778.375404398146</v>
      </c>
      <c r="B7499">
        <v>1.0034901605281572E-4</v>
      </c>
      <c r="C7499" s="9">
        <f>$E$4*Table154[[#This Row],[Potenza media oraria consumata normalizzata]]</f>
        <v>31.138299681188716</v>
      </c>
    </row>
    <row r="7500" spans="1:3" x14ac:dyDescent="0.3">
      <c r="A7500" s="4">
        <v>43778.417071122683</v>
      </c>
      <c r="B7500">
        <v>8.651913992494033E-5</v>
      </c>
      <c r="C7500" s="9">
        <f>$E$4*Table154[[#This Row],[Potenza media oraria consumata normalizzata]]</f>
        <v>26.846889118708983</v>
      </c>
    </row>
    <row r="7501" spans="1:3" x14ac:dyDescent="0.3">
      <c r="A7501" s="4">
        <v>43778.458737847221</v>
      </c>
      <c r="B7501">
        <v>1.1463123197318433E-4</v>
      </c>
      <c r="C7501" s="9">
        <f>$E$4*Table154[[#This Row],[Potenza media oraria consumata normalizzata]]</f>
        <v>35.570071281279098</v>
      </c>
    </row>
    <row r="7502" spans="1:3" x14ac:dyDescent="0.3">
      <c r="A7502" s="4">
        <v>43778.500404571758</v>
      </c>
      <c r="B7502">
        <v>1.1718902659890731E-4</v>
      </c>
      <c r="C7502" s="9">
        <f>$E$4*Table154[[#This Row],[Potenza media oraria consumata normalizzata]]</f>
        <v>36.363754953640942</v>
      </c>
    </row>
    <row r="7503" spans="1:3" x14ac:dyDescent="0.3">
      <c r="A7503" s="4">
        <v>43778.542071296295</v>
      </c>
      <c r="B7503">
        <v>8.9602615410801651E-5</v>
      </c>
      <c r="C7503" s="9">
        <f>$E$4*Table154[[#This Row],[Potenza media oraria consumata normalizzata]]</f>
        <v>27.803691561971753</v>
      </c>
    </row>
    <row r="7504" spans="1:3" x14ac:dyDescent="0.3">
      <c r="A7504" s="4">
        <v>43778.583738020832</v>
      </c>
      <c r="B7504">
        <v>8.9059530223681817E-5</v>
      </c>
      <c r="C7504" s="9">
        <f>$E$4*Table154[[#This Row],[Potenza media oraria consumata normalizzata]]</f>
        <v>27.635172228408468</v>
      </c>
    </row>
    <row r="7505" spans="1:3" x14ac:dyDescent="0.3">
      <c r="A7505" s="4">
        <v>43778.625404745369</v>
      </c>
      <c r="B7505">
        <v>1.0361228529326487E-4</v>
      </c>
      <c r="C7505" s="9">
        <f>$E$4*Table154[[#This Row],[Potenza media oraria consumata normalizzata]]</f>
        <v>32.150892126500089</v>
      </c>
    </row>
    <row r="7506" spans="1:3" x14ac:dyDescent="0.3">
      <c r="A7506" s="4">
        <v>43778.667071469907</v>
      </c>
      <c r="B7506">
        <v>8.6093980151992451E-5</v>
      </c>
      <c r="C7506" s="9">
        <f>$E$4*Table154[[#This Row],[Potenza media oraria consumata normalizzata]]</f>
        <v>26.714962041163258</v>
      </c>
    </row>
    <row r="7507" spans="1:3" x14ac:dyDescent="0.3">
      <c r="A7507" s="4">
        <v>43778.708738194444</v>
      </c>
      <c r="B7507">
        <v>1.1981769772062597E-4</v>
      </c>
      <c r="C7507" s="9">
        <f>$E$4*Table154[[#This Row],[Potenza media oraria consumata normalizzata]]</f>
        <v>37.179431602710238</v>
      </c>
    </row>
    <row r="7508" spans="1:3" x14ac:dyDescent="0.3">
      <c r="A7508" s="4">
        <v>43778.750404918981</v>
      </c>
      <c r="B7508">
        <v>1.3351138519216083E-4</v>
      </c>
      <c r="C7508" s="9">
        <f>$E$4*Table154[[#This Row],[Potenza media oraria consumata normalizzata]]</f>
        <v>41.428582825127506</v>
      </c>
    </row>
    <row r="7509" spans="1:3" x14ac:dyDescent="0.3">
      <c r="A7509" s="4">
        <v>43778.792071643518</v>
      </c>
      <c r="B7509">
        <v>1.3798529839810416E-4</v>
      </c>
      <c r="C7509" s="9">
        <f>$E$4*Table154[[#This Row],[Potenza media oraria consumata normalizzata]]</f>
        <v>42.816838092931718</v>
      </c>
    </row>
    <row r="7510" spans="1:3" x14ac:dyDescent="0.3">
      <c r="A7510" s="4">
        <v>43778.833738368055</v>
      </c>
      <c r="B7510">
        <v>9.0996563881365775E-5</v>
      </c>
      <c r="C7510" s="9">
        <f>$E$4*Table154[[#This Row],[Potenza media oraria consumata normalizzata]]</f>
        <v>28.236233772387799</v>
      </c>
    </row>
    <row r="7511" spans="1:3" x14ac:dyDescent="0.3">
      <c r="A7511" s="4">
        <v>43778.875405092593</v>
      </c>
      <c r="B7511">
        <v>7.9998146551098909E-5</v>
      </c>
      <c r="C7511" s="9">
        <f>$E$4*Table154[[#This Row],[Potenza media oraria consumata normalizzata]]</f>
        <v>24.82342487480599</v>
      </c>
    </row>
    <row r="7512" spans="1:3" x14ac:dyDescent="0.3">
      <c r="A7512" s="4">
        <v>43778.91707181713</v>
      </c>
      <c r="B7512">
        <v>7.8636758064459686E-5</v>
      </c>
      <c r="C7512" s="9">
        <f>$E$4*Table154[[#This Row],[Potenza media oraria consumata normalizzata]]</f>
        <v>24.400986027401842</v>
      </c>
    </row>
    <row r="7513" spans="1:3" x14ac:dyDescent="0.3">
      <c r="A7513" s="4">
        <v>43778.958738541667</v>
      </c>
      <c r="B7513">
        <v>8.291277455009444E-5</v>
      </c>
      <c r="C7513" s="9">
        <f>$E$4*Table154[[#This Row],[Potenza media oraria consumata normalizzata]]</f>
        <v>25.727833942894303</v>
      </c>
    </row>
    <row r="7514" spans="1:3" x14ac:dyDescent="0.3">
      <c r="A7514" s="4">
        <v>43779.000405266204</v>
      </c>
      <c r="B7514">
        <v>7.4411122261066318E-5</v>
      </c>
      <c r="C7514" s="9">
        <f>$E$4*Table154[[#This Row],[Potenza media oraria consumata normalizzata]]</f>
        <v>23.089771237608879</v>
      </c>
    </row>
    <row r="7515" spans="1:3" x14ac:dyDescent="0.3">
      <c r="A7515" s="4">
        <v>43779.042071990742</v>
      </c>
      <c r="B7515">
        <v>6.5057520798744053E-5</v>
      </c>
      <c r="C7515" s="9">
        <f>$E$4*Table154[[#This Row],[Potenza media oraria consumata normalizzata]]</f>
        <v>20.187348703850279</v>
      </c>
    </row>
    <row r="7516" spans="1:3" x14ac:dyDescent="0.3">
      <c r="A7516" s="4">
        <v>43779.083738715279</v>
      </c>
      <c r="B7516">
        <v>6.0693864110028184E-5</v>
      </c>
      <c r="C7516" s="9">
        <f>$E$4*Table154[[#This Row],[Potenza media oraria consumata normalizzata]]</f>
        <v>18.833306033341746</v>
      </c>
    </row>
    <row r="7517" spans="1:3" x14ac:dyDescent="0.3">
      <c r="A7517" s="4">
        <v>43779.125405439816</v>
      </c>
      <c r="B7517">
        <v>8.041793476663336E-5</v>
      </c>
      <c r="C7517" s="9">
        <f>$E$4*Table154[[#This Row],[Potenza media oraria consumata normalizzata]]</f>
        <v>24.95368515808633</v>
      </c>
    </row>
    <row r="7518" spans="1:3" x14ac:dyDescent="0.3">
      <c r="A7518" s="4">
        <v>43779.167072164353</v>
      </c>
      <c r="B7518">
        <v>6.2689341662841704E-5</v>
      </c>
      <c r="C7518" s="9">
        <f>$E$4*Table154[[#This Row],[Potenza media oraria consumata normalizzata]]</f>
        <v>19.45250271797978</v>
      </c>
    </row>
    <row r="7519" spans="1:3" x14ac:dyDescent="0.3">
      <c r="A7519" s="4">
        <v>43779.20873888889</v>
      </c>
      <c r="B7519">
        <v>9.0809986453986005E-5</v>
      </c>
      <c r="C7519" s="9">
        <f>$E$4*Table154[[#This Row],[Potenza media oraria consumata normalizzata]]</f>
        <v>28.178338796671856</v>
      </c>
    </row>
    <row r="7520" spans="1:3" x14ac:dyDescent="0.3">
      <c r="A7520" s="4">
        <v>43779.250405613428</v>
      </c>
      <c r="B7520">
        <v>1.1181816855188959E-4</v>
      </c>
      <c r="C7520" s="9">
        <f>$E$4*Table154[[#This Row],[Potenza media oraria consumata normalizzata]]</f>
        <v>34.697177701651341</v>
      </c>
    </row>
    <row r="7521" spans="1:3" x14ac:dyDescent="0.3">
      <c r="A7521" s="4">
        <v>43779.292072337965</v>
      </c>
      <c r="B7521">
        <v>1.020916822503935E-4</v>
      </c>
      <c r="C7521" s="9">
        <f>$E$4*Table154[[#This Row],[Potenza media oraria consumata normalizzata]]</f>
        <v>31.679049002297106</v>
      </c>
    </row>
    <row r="7522" spans="1:3" x14ac:dyDescent="0.3">
      <c r="A7522" s="4">
        <v>43779.333739062502</v>
      </c>
      <c r="B7522">
        <v>8.7132858087621336E-5</v>
      </c>
      <c r="C7522" s="9">
        <f>$E$4*Table154[[#This Row],[Potenza media oraria consumata normalizzata]]</f>
        <v>27.037325864588901</v>
      </c>
    </row>
    <row r="7523" spans="1:3" x14ac:dyDescent="0.3">
      <c r="A7523" s="4">
        <v>43779.375405787039</v>
      </c>
      <c r="B7523">
        <v>1.0316994993152464E-4</v>
      </c>
      <c r="C7523" s="9">
        <f>$E$4*Table154[[#This Row],[Potenza media oraria consumata normalizzata]]</f>
        <v>32.013635463752095</v>
      </c>
    </row>
    <row r="7524" spans="1:3" x14ac:dyDescent="0.3">
      <c r="A7524" s="4">
        <v>43779.417072511576</v>
      </c>
      <c r="B7524">
        <v>9.2225901612038574E-5</v>
      </c>
      <c r="C7524" s="9">
        <f>$E$4*Table154[[#This Row],[Potenza media oraria consumata normalizzata]]</f>
        <v>28.617697270215569</v>
      </c>
    </row>
    <row r="7525" spans="1:3" x14ac:dyDescent="0.3">
      <c r="A7525" s="4">
        <v>43779.458739236114</v>
      </c>
      <c r="B7525">
        <v>1.0163811816192254E-4</v>
      </c>
      <c r="C7525" s="9">
        <f>$E$4*Table154[[#This Row],[Potenza media oraria consumata normalizzata]]</f>
        <v>31.538308065644564</v>
      </c>
    </row>
    <row r="7526" spans="1:3" x14ac:dyDescent="0.3">
      <c r="A7526" s="4">
        <v>43779.500405960651</v>
      </c>
      <c r="B7526">
        <v>1.20911684527472E-4</v>
      </c>
      <c r="C7526" s="9">
        <f>$E$4*Table154[[#This Row],[Potenza media oraria consumata normalizzata]]</f>
        <v>37.51889570887456</v>
      </c>
    </row>
    <row r="7527" spans="1:3" x14ac:dyDescent="0.3">
      <c r="A7527" s="4">
        <v>43779.542072685188</v>
      </c>
      <c r="B7527">
        <v>1.0766665364411671E-4</v>
      </c>
      <c r="C7527" s="9">
        <f>$E$4*Table154[[#This Row],[Potenza media oraria consumata normalizzata]]</f>
        <v>33.408962625769412</v>
      </c>
    </row>
    <row r="7528" spans="1:3" x14ac:dyDescent="0.3">
      <c r="A7528" s="4">
        <v>43779.583739409725</v>
      </c>
      <c r="B7528">
        <v>8.3025974799276657E-5</v>
      </c>
      <c r="C7528" s="9">
        <f>$E$4*Table154[[#This Row],[Potenza media oraria consumata normalizzata]]</f>
        <v>25.762959980215548</v>
      </c>
    </row>
    <row r="7529" spans="1:3" x14ac:dyDescent="0.3">
      <c r="A7529" s="4">
        <v>43779.625406134262</v>
      </c>
      <c r="B7529">
        <v>9.5255099675460507E-5</v>
      </c>
      <c r="C7529" s="9">
        <f>$E$4*Table154[[#This Row],[Potenza media oraria consumata normalizzata]]</f>
        <v>29.557657429295396</v>
      </c>
    </row>
    <row r="7530" spans="1:3" x14ac:dyDescent="0.3">
      <c r="A7530" s="4">
        <v>43779.6670728588</v>
      </c>
      <c r="B7530">
        <v>1.0624843211291784E-4</v>
      </c>
      <c r="C7530" s="9">
        <f>$E$4*Table154[[#This Row],[Potenza media oraria consumata normalizzata]]</f>
        <v>32.968888484638406</v>
      </c>
    </row>
    <row r="7531" spans="1:3" x14ac:dyDescent="0.3">
      <c r="A7531" s="4">
        <v>43779.708739583337</v>
      </c>
      <c r="B7531">
        <v>1.1622235057167728E-4</v>
      </c>
      <c r="C7531" s="9">
        <f>$E$4*Table154[[#This Row],[Potenza media oraria consumata normalizzata]]</f>
        <v>36.063795382391461</v>
      </c>
    </row>
    <row r="7532" spans="1:3" x14ac:dyDescent="0.3">
      <c r="A7532" s="4">
        <v>43779.750406307867</v>
      </c>
      <c r="B7532">
        <v>2.1275188619000477E-4</v>
      </c>
      <c r="C7532" s="9">
        <f>$E$4*Table154[[#This Row],[Potenza media oraria consumata normalizzata]]</f>
        <v>66.016910284758481</v>
      </c>
    </row>
    <row r="7533" spans="1:3" x14ac:dyDescent="0.3">
      <c r="A7533" s="4">
        <v>43779.792073032404</v>
      </c>
      <c r="B7533">
        <v>1.3885355361966357E-4</v>
      </c>
      <c r="C7533" s="9">
        <f>$E$4*Table154[[#This Row],[Potenza media oraria consumata normalizzata]]</f>
        <v>43.086257688181604</v>
      </c>
    </row>
    <row r="7534" spans="1:3" x14ac:dyDescent="0.3">
      <c r="A7534" s="4">
        <v>43779.833739756941</v>
      </c>
      <c r="B7534">
        <v>1.4479994672083059E-4</v>
      </c>
      <c r="C7534" s="9">
        <f>$E$4*Table154[[#This Row],[Potenza media oraria consumata normalizzata]]</f>
        <v>44.931423467473735</v>
      </c>
    </row>
    <row r="7535" spans="1:3" x14ac:dyDescent="0.3">
      <c r="A7535" s="4">
        <v>43779.875406481478</v>
      </c>
      <c r="B7535">
        <v>9.5438933311749381E-5</v>
      </c>
      <c r="C7535" s="9">
        <f>$E$4*Table154[[#This Row],[Potenza media oraria consumata normalizzata]]</f>
        <v>29.614701006635833</v>
      </c>
    </row>
    <row r="7536" spans="1:3" x14ac:dyDescent="0.3">
      <c r="A7536" s="4">
        <v>43779.917073206016</v>
      </c>
      <c r="B7536">
        <v>9.6064862396168468E-5</v>
      </c>
      <c r="C7536" s="9">
        <f>$E$4*Table154[[#This Row],[Potenza media oraria consumata normalizzata]]</f>
        <v>29.808926801531076</v>
      </c>
    </row>
    <row r="7537" spans="1:3" x14ac:dyDescent="0.3">
      <c r="A7537" s="4">
        <v>43779.958739930553</v>
      </c>
      <c r="B7537">
        <v>7.9891847146682784E-5</v>
      </c>
      <c r="C7537" s="9">
        <f>$E$4*Table154[[#This Row],[Potenza media oraria consumata normalizzata]]</f>
        <v>24.790440169615668</v>
      </c>
    </row>
    <row r="7538" spans="1:3" x14ac:dyDescent="0.3">
      <c r="A7538" s="4">
        <v>43780.00040665509</v>
      </c>
      <c r="B7538">
        <v>8.1942410763275128E-5</v>
      </c>
      <c r="C7538" s="9">
        <f>$E$4*Table154[[#This Row],[Potenza media oraria consumata normalizzata]]</f>
        <v>25.426730059844271</v>
      </c>
    </row>
    <row r="7539" spans="1:3" x14ac:dyDescent="0.3">
      <c r="A7539" s="4">
        <v>43780.042073379627</v>
      </c>
      <c r="B7539">
        <v>7.4703320144113767E-5</v>
      </c>
      <c r="C7539" s="9">
        <f>$E$4*Table154[[#This Row],[Potenza media oraria consumata normalizzata]]</f>
        <v>23.1804402407185</v>
      </c>
    </row>
    <row r="7540" spans="1:3" x14ac:dyDescent="0.3">
      <c r="A7540" s="4">
        <v>43780.083740104164</v>
      </c>
      <c r="B7540">
        <v>7.202767894274471E-5</v>
      </c>
      <c r="C7540" s="9">
        <f>$E$4*Table154[[#This Row],[Potenza media oraria consumata normalizzata]]</f>
        <v>22.350188775933685</v>
      </c>
    </row>
    <row r="7541" spans="1:3" x14ac:dyDescent="0.3">
      <c r="A7541" s="4">
        <v>43780.125406828702</v>
      </c>
      <c r="B7541">
        <v>6.8047167776011421E-5</v>
      </c>
      <c r="C7541" s="9">
        <f>$E$4*Table154[[#This Row],[Potenza media oraria consumata normalizzata]]</f>
        <v>21.115036160896345</v>
      </c>
    </row>
    <row r="7542" spans="1:3" x14ac:dyDescent="0.3">
      <c r="A7542" s="4">
        <v>43780.167073553239</v>
      </c>
      <c r="B7542">
        <v>9.4833510413949419E-5</v>
      </c>
      <c r="C7542" s="9">
        <f>$E$4*Table154[[#This Row],[Potenza media oraria consumata normalizzata]]</f>
        <v>29.426838281448504</v>
      </c>
    </row>
    <row r="7543" spans="1:3" x14ac:dyDescent="0.3">
      <c r="A7543" s="4">
        <v>43780.208740277776</v>
      </c>
      <c r="B7543">
        <v>8.8816607954829787E-5</v>
      </c>
      <c r="C7543" s="9">
        <f>$E$4*Table154[[#This Row],[Potenza media oraria consumata normalizzata]]</f>
        <v>27.559793448383683</v>
      </c>
    </row>
    <row r="7544" spans="1:3" x14ac:dyDescent="0.3">
      <c r="A7544" s="4">
        <v>43780.250407002313</v>
      </c>
      <c r="B7544">
        <v>1.0748020624539679E-4</v>
      </c>
      <c r="C7544" s="9">
        <f>$E$4*Table154[[#This Row],[Potenza media oraria consumata normalizzata]]</f>
        <v>33.35110799794662</v>
      </c>
    </row>
    <row r="7545" spans="1:3" x14ac:dyDescent="0.3">
      <c r="A7545" s="4">
        <v>43780.292073726851</v>
      </c>
      <c r="B7545">
        <v>7.0574933942087626E-5</v>
      </c>
      <c r="C7545" s="9">
        <f>$E$4*Table154[[#This Row],[Potenza media oraria consumata normalizzata]]</f>
        <v>21.899402002229792</v>
      </c>
    </row>
    <row r="7546" spans="1:3" x14ac:dyDescent="0.3">
      <c r="A7546" s="4">
        <v>43780.333740451388</v>
      </c>
      <c r="B7546">
        <v>9.9621934363852417E-5</v>
      </c>
      <c r="C7546" s="9">
        <f>$E$4*Table154[[#This Row],[Potenza media oraria consumata normalizzata]]</f>
        <v>30.912686233103404</v>
      </c>
    </row>
    <row r="7547" spans="1:3" x14ac:dyDescent="0.3">
      <c r="A7547" s="4">
        <v>43780.375407175925</v>
      </c>
      <c r="B7547">
        <v>1.0219865423326744E-4</v>
      </c>
      <c r="C7547" s="9">
        <f>$E$4*Table154[[#This Row],[Potenza media oraria consumata normalizzata]]</f>
        <v>31.712242408582888</v>
      </c>
    </row>
    <row r="7548" spans="1:3" x14ac:dyDescent="0.3">
      <c r="A7548" s="4">
        <v>43780.417073900462</v>
      </c>
      <c r="B7548">
        <v>1.0354471608862179E-4</v>
      </c>
      <c r="C7548" s="9">
        <f>$E$4*Table154[[#This Row],[Potenza media oraria consumata normalizzata]]</f>
        <v>32.129925402299342</v>
      </c>
    </row>
    <row r="7549" spans="1:3" x14ac:dyDescent="0.3">
      <c r="A7549" s="4">
        <v>43780.458740624999</v>
      </c>
      <c r="B7549">
        <v>8.89385875822681E-5</v>
      </c>
      <c r="C7549" s="9">
        <f>$E$4*Table154[[#This Row],[Potenza media oraria consumata normalizzata]]</f>
        <v>27.597643726777793</v>
      </c>
    </row>
    <row r="7550" spans="1:3" x14ac:dyDescent="0.3">
      <c r="A7550" s="4">
        <v>43780.500407349537</v>
      </c>
      <c r="B7550">
        <v>1.0949730031622557E-4</v>
      </c>
      <c r="C7550" s="9">
        <f>$E$4*Table154[[#This Row],[Potenza media oraria consumata normalizzata]]</f>
        <v>33.977012288124797</v>
      </c>
    </row>
    <row r="7551" spans="1:3" x14ac:dyDescent="0.3">
      <c r="A7551" s="4">
        <v>43780.542074074074</v>
      </c>
      <c r="B7551">
        <v>7.6183148217335824E-5</v>
      </c>
      <c r="C7551" s="9">
        <f>$E$4*Table154[[#This Row],[Potenza media oraria consumata normalizzata]]</f>
        <v>23.639630891839307</v>
      </c>
    </row>
    <row r="7552" spans="1:3" x14ac:dyDescent="0.3">
      <c r="A7552" s="4">
        <v>43780.583740798611</v>
      </c>
      <c r="B7552">
        <v>8.6891957342797788E-5</v>
      </c>
      <c r="C7552" s="9">
        <f>$E$4*Table154[[#This Row],[Potenza media oraria consumata normalizzata]]</f>
        <v>26.962574363470154</v>
      </c>
    </row>
    <row r="7553" spans="1:3" x14ac:dyDescent="0.3">
      <c r="A7553" s="4">
        <v>43780.625407523148</v>
      </c>
      <c r="B7553">
        <v>8.9234876466019478E-5</v>
      </c>
      <c r="C7553" s="9">
        <f>$E$4*Table154[[#This Row],[Potenza media oraria consumata normalizzata]]</f>
        <v>27.689582167405845</v>
      </c>
    </row>
    <row r="7554" spans="1:3" x14ac:dyDescent="0.3">
      <c r="A7554" s="4">
        <v>43780.667074247685</v>
      </c>
      <c r="B7554">
        <v>9.5652373924324255E-5</v>
      </c>
      <c r="C7554" s="9">
        <f>$E$4*Table154[[#This Row],[Potenza media oraria consumata normalizzata]]</f>
        <v>29.680931628717815</v>
      </c>
    </row>
    <row r="7555" spans="1:3" x14ac:dyDescent="0.3">
      <c r="A7555" s="4">
        <v>43780.708740972223</v>
      </c>
      <c r="B7555">
        <v>1.1094596953975182E-4</v>
      </c>
      <c r="C7555" s="9">
        <f>$E$4*Table154[[#This Row],[Potenza media oraria consumata normalizzata]]</f>
        <v>34.426534348184987</v>
      </c>
    </row>
    <row r="7556" spans="1:3" x14ac:dyDescent="0.3">
      <c r="A7556" s="4">
        <v>43780.75040769676</v>
      </c>
      <c r="B7556">
        <v>1.2791221644540082E-4</v>
      </c>
      <c r="C7556" s="9">
        <f>$E$4*Table154[[#This Row],[Potenza media oraria consumata normalizzata]]</f>
        <v>39.691160763007872</v>
      </c>
    </row>
    <row r="7557" spans="1:3" x14ac:dyDescent="0.3">
      <c r="A7557" s="4">
        <v>43780.792074421297</v>
      </c>
      <c r="B7557">
        <v>1.1064885158081631E-4</v>
      </c>
      <c r="C7557" s="9">
        <f>$E$4*Table154[[#This Row],[Potenza media oraria consumata normalizzata]]</f>
        <v>34.334338645527303</v>
      </c>
    </row>
    <row r="7558" spans="1:3" x14ac:dyDescent="0.3">
      <c r="A7558" s="4">
        <v>43780.833741145834</v>
      </c>
      <c r="B7558">
        <v>1.153265135166176E-4</v>
      </c>
      <c r="C7558" s="9">
        <f>$E$4*Table154[[#This Row],[Potenza media oraria consumata normalizzata]]</f>
        <v>35.78581714420644</v>
      </c>
    </row>
    <row r="7559" spans="1:3" x14ac:dyDescent="0.3">
      <c r="A7559" s="4">
        <v>43780.875407870371</v>
      </c>
      <c r="B7559">
        <v>1.0644689859853321E-4</v>
      </c>
      <c r="C7559" s="9">
        <f>$E$4*Table154[[#This Row],[Potenza media oraria consumata normalizzata]]</f>
        <v>33.030472635124852</v>
      </c>
    </row>
    <row r="7560" spans="1:3" x14ac:dyDescent="0.3">
      <c r="A7560" s="4">
        <v>43780.917074594909</v>
      </c>
      <c r="B7560">
        <v>9.1013672126205797E-5</v>
      </c>
      <c r="C7560" s="9">
        <f>$E$4*Table154[[#This Row],[Potenza media oraria consumata normalizzata]]</f>
        <v>28.241542460761657</v>
      </c>
    </row>
    <row r="7561" spans="1:3" x14ac:dyDescent="0.3">
      <c r="A7561" s="4">
        <v>43780.958741319446</v>
      </c>
      <c r="B7561">
        <v>7.9808497930992017E-5</v>
      </c>
      <c r="C7561" s="9">
        <f>$E$4*Table154[[#This Row],[Potenza media oraria consumata normalizzata]]</f>
        <v>24.764576907986822</v>
      </c>
    </row>
    <row r="7562" spans="1:3" x14ac:dyDescent="0.3">
      <c r="A7562" s="4">
        <v>43781.000408043983</v>
      </c>
      <c r="B7562">
        <v>7.3075585385448043E-5</v>
      </c>
      <c r="C7562" s="9">
        <f>$E$4*Table154[[#This Row],[Potenza media oraria consumata normalizzata]]</f>
        <v>22.675354145104528</v>
      </c>
    </row>
    <row r="7563" spans="1:3" x14ac:dyDescent="0.3">
      <c r="A7563" s="4">
        <v>43781.04207476852</v>
      </c>
      <c r="B7563">
        <v>7.3651589895245989E-5</v>
      </c>
      <c r="C7563" s="9">
        <f>$E$4*Table154[[#This Row],[Potenza media oraria consumata normalizzata]]</f>
        <v>22.85408834449483</v>
      </c>
    </row>
    <row r="7564" spans="1:3" x14ac:dyDescent="0.3">
      <c r="A7564" s="4">
        <v>43781.083741493057</v>
      </c>
      <c r="B7564">
        <v>6.8741609753416796E-5</v>
      </c>
      <c r="C7564" s="9">
        <f>$E$4*Table154[[#This Row],[Potenza media oraria consumata normalizzata]]</f>
        <v>21.330521506485233</v>
      </c>
    </row>
    <row r="7565" spans="1:3" x14ac:dyDescent="0.3">
      <c r="A7565" s="4">
        <v>43781.125408217595</v>
      </c>
      <c r="B7565">
        <v>6.19338522600183E-5</v>
      </c>
      <c r="C7565" s="9">
        <f>$E$4*Table154[[#This Row],[Potenza media oraria consumata normalizzata]]</f>
        <v>19.21807435628368</v>
      </c>
    </row>
    <row r="7566" spans="1:3" x14ac:dyDescent="0.3">
      <c r="A7566" s="4">
        <v>43781.167074942132</v>
      </c>
      <c r="B7566">
        <v>6.634583897861556E-5</v>
      </c>
      <c r="C7566" s="9">
        <f>$E$4*Table154[[#This Row],[Potenza media oraria consumata normalizzata]]</f>
        <v>20.587113835064407</v>
      </c>
    </row>
    <row r="7567" spans="1:3" x14ac:dyDescent="0.3">
      <c r="A7567" s="4">
        <v>43781.208741666669</v>
      </c>
      <c r="B7567">
        <v>9.2615801750382888E-5</v>
      </c>
      <c r="C7567" s="9">
        <f>$E$4*Table154[[#This Row],[Potenza media oraria consumata normalizzata]]</f>
        <v>28.738683283143811</v>
      </c>
    </row>
    <row r="7568" spans="1:3" x14ac:dyDescent="0.3">
      <c r="A7568" s="4">
        <v>43781.250408391206</v>
      </c>
      <c r="B7568">
        <v>9.3254092592487726E-5</v>
      </c>
      <c r="C7568" s="9">
        <f>$E$4*Table154[[#This Row],[Potenza media oraria consumata normalizzata]]</f>
        <v>28.936744931448942</v>
      </c>
    </row>
    <row r="7569" spans="1:3" x14ac:dyDescent="0.3">
      <c r="A7569" s="4">
        <v>43781.292075115744</v>
      </c>
      <c r="B7569">
        <v>6.9202124272177312E-5</v>
      </c>
      <c r="C7569" s="9">
        <f>$E$4*Table154[[#This Row],[Potenza media oraria consumata normalizzata]]</f>
        <v>21.473419161656619</v>
      </c>
    </row>
    <row r="7570" spans="1:3" x14ac:dyDescent="0.3">
      <c r="A7570" s="4">
        <v>43781.333741840281</v>
      </c>
      <c r="B7570">
        <v>8.2635512352597913E-5</v>
      </c>
      <c r="C7570" s="9">
        <f>$E$4*Table154[[#This Row],[Potenza media oraria consumata normalizzata]]</f>
        <v>25.641799483011134</v>
      </c>
    </row>
    <row r="7571" spans="1:3" x14ac:dyDescent="0.3">
      <c r="A7571" s="4">
        <v>43781.375408564818</v>
      </c>
      <c r="B7571">
        <v>1.0421402921460575E-4</v>
      </c>
      <c r="C7571" s="9">
        <f>$E$4*Table154[[#This Row],[Potenza media oraria consumata normalizzata]]</f>
        <v>32.337613265292163</v>
      </c>
    </row>
    <row r="7572" spans="1:3" x14ac:dyDescent="0.3">
      <c r="A7572" s="4">
        <v>43781.417075289355</v>
      </c>
      <c r="B7572">
        <v>1.1206595153450362E-4</v>
      </c>
      <c r="C7572" s="9">
        <f>$E$4*Table154[[#This Row],[Potenza media oraria consumata normalizzata]]</f>
        <v>34.774064761156474</v>
      </c>
    </row>
    <row r="7573" spans="1:3" x14ac:dyDescent="0.3">
      <c r="A7573" s="4">
        <v>43781.458742013892</v>
      </c>
      <c r="B7573">
        <v>8.2022329433714393E-5</v>
      </c>
      <c r="C7573" s="9">
        <f>$E$4*Table154[[#This Row],[Potenza media oraria consumata normalizzata]]</f>
        <v>25.451528823281578</v>
      </c>
    </row>
    <row r="7574" spans="1:3" x14ac:dyDescent="0.3">
      <c r="A7574" s="4">
        <v>43781.50040873843</v>
      </c>
      <c r="B7574">
        <v>1.3526349685644227E-4</v>
      </c>
      <c r="C7574" s="9">
        <f>$E$4*Table154[[#This Row],[Potenza media oraria consumata normalizzata]]</f>
        <v>41.972263074554036</v>
      </c>
    </row>
    <row r="7575" spans="1:3" x14ac:dyDescent="0.3">
      <c r="A7575" s="4">
        <v>43781.542075462959</v>
      </c>
      <c r="B7575">
        <v>9.6399900188467682E-5</v>
      </c>
      <c r="C7575" s="9">
        <f>$E$4*Table154[[#This Row],[Potenza media oraria consumata normalizzata]]</f>
        <v>29.912889028481523</v>
      </c>
    </row>
    <row r="7576" spans="1:3" x14ac:dyDescent="0.3">
      <c r="A7576" s="4">
        <v>43781.583742187497</v>
      </c>
      <c r="B7576">
        <v>8.6616862027760817E-5</v>
      </c>
      <c r="C7576" s="9">
        <f>$E$4*Table154[[#This Row],[Potenza media oraria consumata normalizzata]]</f>
        <v>26.877212287214181</v>
      </c>
    </row>
    <row r="7577" spans="1:3" x14ac:dyDescent="0.3">
      <c r="A7577" s="4">
        <v>43781.625408912034</v>
      </c>
      <c r="B7577">
        <v>8.3519347385805693E-5</v>
      </c>
      <c r="C7577" s="9">
        <f>$E$4*Table154[[#This Row],[Potenza media oraria consumata normalizzata]]</f>
        <v>25.916053493815507</v>
      </c>
    </row>
    <row r="7578" spans="1:3" x14ac:dyDescent="0.3">
      <c r="A7578" s="4">
        <v>43781.667075636571</v>
      </c>
      <c r="B7578">
        <v>9.8612625157471997E-5</v>
      </c>
      <c r="C7578" s="9">
        <f>$E$4*Table154[[#This Row],[Potenza media oraria consumata normalizzata]]</f>
        <v>30.599497586363562</v>
      </c>
    </row>
    <row r="7579" spans="1:3" x14ac:dyDescent="0.3">
      <c r="A7579" s="4">
        <v>43781.708742361108</v>
      </c>
      <c r="B7579">
        <v>8.9998086926405664E-5</v>
      </c>
      <c r="C7579" s="9">
        <f>$E$4*Table154[[#This Row],[Potenza media oraria consumata normalizzata]]</f>
        <v>27.926406373263678</v>
      </c>
    </row>
    <row r="7580" spans="1:3" x14ac:dyDescent="0.3">
      <c r="A7580" s="4">
        <v>43781.750409085646</v>
      </c>
      <c r="B7580">
        <v>1.2321182460719307E-4</v>
      </c>
      <c r="C7580" s="9">
        <f>$E$4*Table154[[#This Row],[Potenza media oraria consumata normalizzata]]</f>
        <v>38.232629175612011</v>
      </c>
    </row>
    <row r="7581" spans="1:3" x14ac:dyDescent="0.3">
      <c r="A7581" s="4">
        <v>43781.792075810183</v>
      </c>
      <c r="B7581">
        <v>1.2137588355283842E-4</v>
      </c>
      <c r="C7581" s="9">
        <f>$E$4*Table154[[#This Row],[Potenza media oraria consumata normalizzata]]</f>
        <v>37.662936666445759</v>
      </c>
    </row>
    <row r="7582" spans="1:3" x14ac:dyDescent="0.3">
      <c r="A7582" s="4">
        <v>43781.83374253472</v>
      </c>
      <c r="B7582">
        <v>1.0306199575391024E-4</v>
      </c>
      <c r="C7582" s="9">
        <f>$E$4*Table154[[#This Row],[Potenza media oraria consumata normalizzata]]</f>
        <v>31.980137282438349</v>
      </c>
    </row>
    <row r="7583" spans="1:3" x14ac:dyDescent="0.3">
      <c r="A7583" s="4">
        <v>43781.875409259257</v>
      </c>
      <c r="B7583">
        <v>1.0334707079090635E-4</v>
      </c>
      <c r="C7583" s="9">
        <f>$E$4*Table154[[#This Row],[Potenza media oraria consumata normalizzata]]</f>
        <v>32.068596066418237</v>
      </c>
    </row>
    <row r="7584" spans="1:3" x14ac:dyDescent="0.3">
      <c r="A7584" s="4">
        <v>43781.917075983794</v>
      </c>
      <c r="B7584">
        <v>8.6886211129346219E-5</v>
      </c>
      <c r="C7584" s="9">
        <f>$E$4*Table154[[#This Row],[Potenza media oraria consumata normalizzata]]</f>
        <v>26.960791313436133</v>
      </c>
    </row>
    <row r="7585" spans="1:3" x14ac:dyDescent="0.3">
      <c r="A7585" s="4">
        <v>43781.958742708332</v>
      </c>
      <c r="B7585">
        <v>7.6599042355335307E-5</v>
      </c>
      <c r="C7585" s="9">
        <f>$E$4*Table154[[#This Row],[Potenza media oraria consumata normalizzata]]</f>
        <v>23.768682842860546</v>
      </c>
    </row>
    <row r="7586" spans="1:3" x14ac:dyDescent="0.3">
      <c r="A7586" s="4">
        <v>43782.000409432869</v>
      </c>
      <c r="B7586">
        <v>6.8897311090240131E-5</v>
      </c>
      <c r="C7586" s="9">
        <f>$E$4*Table154[[#This Row],[Potenza media oraria consumata normalizzata]]</f>
        <v>21.378835631301513</v>
      </c>
    </row>
    <row r="7587" spans="1:3" x14ac:dyDescent="0.3">
      <c r="A7587" s="4">
        <v>43782.042076157406</v>
      </c>
      <c r="B7587">
        <v>7.7401096142122759E-5</v>
      </c>
      <c r="C7587" s="9">
        <f>$E$4*Table154[[#This Row],[Potenza media oraria consumata normalizzata]]</f>
        <v>24.017560132900691</v>
      </c>
    </row>
    <row r="7588" spans="1:3" x14ac:dyDescent="0.3">
      <c r="A7588" s="4">
        <v>43782.083742881943</v>
      </c>
      <c r="B7588">
        <v>7.3317312849578291E-5</v>
      </c>
      <c r="C7588" s="9">
        <f>$E$4*Table154[[#This Row],[Potenza media oraria consumata normalizzata]]</f>
        <v>22.750362177224144</v>
      </c>
    </row>
    <row r="7589" spans="1:3" x14ac:dyDescent="0.3">
      <c r="A7589" s="4">
        <v>43782.12540960648</v>
      </c>
      <c r="B7589">
        <v>6.7793372041986241E-5</v>
      </c>
      <c r="C7589" s="9">
        <f>$E$4*Table154[[#This Row],[Potenza media oraria consumata normalizzata]]</f>
        <v>21.03628334462833</v>
      </c>
    </row>
    <row r="7590" spans="1:3" x14ac:dyDescent="0.3">
      <c r="A7590" s="4">
        <v>43782.167076331018</v>
      </c>
      <c r="B7590">
        <v>7.7620193688490735E-5</v>
      </c>
      <c r="C7590" s="9">
        <f>$E$4*Table154[[#This Row],[Potenza media oraria consumata normalizzata]]</f>
        <v>24.085546101538675</v>
      </c>
    </row>
    <row r="7591" spans="1:3" x14ac:dyDescent="0.3">
      <c r="A7591" s="4">
        <v>43782.208743055555</v>
      </c>
      <c r="B7591">
        <v>9.0369979804812576E-5</v>
      </c>
      <c r="C7591" s="9">
        <f>$E$4*Table154[[#This Row],[Potenza media oraria consumata normalizzata]]</f>
        <v>28.041804733433342</v>
      </c>
    </row>
    <row r="7592" spans="1:3" x14ac:dyDescent="0.3">
      <c r="A7592" s="4">
        <v>43782.250409780092</v>
      </c>
      <c r="B7592">
        <v>1.0510444472079472E-4</v>
      </c>
      <c r="C7592" s="9">
        <f>$E$4*Table154[[#This Row],[Potenza media oraria consumata normalizzata]]</f>
        <v>32.6139091968626</v>
      </c>
    </row>
    <row r="7593" spans="1:3" x14ac:dyDescent="0.3">
      <c r="A7593" s="4">
        <v>43782.292076504629</v>
      </c>
      <c r="B7593">
        <v>9.7215950567066775E-5</v>
      </c>
      <c r="C7593" s="9">
        <f>$E$4*Table154[[#This Row],[Potenza media oraria consumata normalizzata]]</f>
        <v>30.166109460960818</v>
      </c>
    </row>
    <row r="7594" spans="1:3" x14ac:dyDescent="0.3">
      <c r="A7594" s="4">
        <v>43782.333743229166</v>
      </c>
      <c r="B7594">
        <v>1.0108464445603375E-4</v>
      </c>
      <c r="C7594" s="9">
        <f>$E$4*Table154[[#This Row],[Potenza media oraria consumata normalizzata]]</f>
        <v>31.366565174707276</v>
      </c>
    </row>
    <row r="7595" spans="1:3" x14ac:dyDescent="0.3">
      <c r="A7595" s="4">
        <v>43782.375409953704</v>
      </c>
      <c r="B7595">
        <v>7.4119125449972919E-5</v>
      </c>
      <c r="C7595" s="9">
        <f>$E$4*Table154[[#This Row],[Potenza media oraria consumata normalizzata]]</f>
        <v>22.999164627126596</v>
      </c>
    </row>
    <row r="7596" spans="1:3" x14ac:dyDescent="0.3">
      <c r="A7596" s="4">
        <v>43782.417076678241</v>
      </c>
      <c r="B7596">
        <v>8.2285242702599015E-5</v>
      </c>
      <c r="C7596" s="9">
        <f>$E$4*Table154[[#This Row],[Potenza media oraria consumata normalizzata]]</f>
        <v>25.533110810616474</v>
      </c>
    </row>
    <row r="7597" spans="1:3" x14ac:dyDescent="0.3">
      <c r="A7597" s="4">
        <v>43782.458743402778</v>
      </c>
      <c r="B7597">
        <v>1.053299451038535E-4</v>
      </c>
      <c r="C7597" s="9">
        <f>$E$4*Table154[[#This Row],[Potenza media oraria consumata normalizzata]]</f>
        <v>32.683881965725739</v>
      </c>
    </row>
    <row r="7598" spans="1:3" x14ac:dyDescent="0.3">
      <c r="A7598" s="4">
        <v>43782.500410127315</v>
      </c>
      <c r="B7598">
        <v>7.847836729616297E-5</v>
      </c>
      <c r="C7598" s="9">
        <f>$E$4*Table154[[#This Row],[Potenza media oraria consumata normalizzata]]</f>
        <v>24.35183737199937</v>
      </c>
    </row>
    <row r="7599" spans="1:3" x14ac:dyDescent="0.3">
      <c r="A7599" s="4">
        <v>43782.542076851852</v>
      </c>
      <c r="B7599">
        <v>1.0227573778600923E-4</v>
      </c>
      <c r="C7599" s="9">
        <f>$E$4*Table154[[#This Row],[Potenza media oraria consumata normalizzata]]</f>
        <v>31.736161434998664</v>
      </c>
    </row>
    <row r="7600" spans="1:3" x14ac:dyDescent="0.3">
      <c r="A7600" s="4">
        <v>43782.58374357639</v>
      </c>
      <c r="B7600">
        <v>1.0369821285336992E-4</v>
      </c>
      <c r="C7600" s="9">
        <f>$E$4*Table154[[#This Row],[Potenza media oraria consumata normalizzata]]</f>
        <v>32.177555448400689</v>
      </c>
    </row>
    <row r="7601" spans="1:3" x14ac:dyDescent="0.3">
      <c r="A7601" s="4">
        <v>43782.625410300927</v>
      </c>
      <c r="B7601">
        <v>7.7265736797964708E-5</v>
      </c>
      <c r="C7601" s="9">
        <f>$E$4*Table154[[#This Row],[Potenza media oraria consumata normalizzata]]</f>
        <v>23.975558128408448</v>
      </c>
    </row>
    <row r="7602" spans="1:3" x14ac:dyDescent="0.3">
      <c r="A7602" s="4">
        <v>43782.667077025464</v>
      </c>
      <c r="B7602">
        <v>1.0359481569193572E-4</v>
      </c>
      <c r="C7602" s="9">
        <f>$E$4*Table154[[#This Row],[Potenza media oraria consumata normalizzata]]</f>
        <v>32.14547130920765</v>
      </c>
    </row>
    <row r="7603" spans="1:3" x14ac:dyDescent="0.3">
      <c r="A7603" s="4">
        <v>43782.708743750001</v>
      </c>
      <c r="B7603">
        <v>1.0175184202289845E-4</v>
      </c>
      <c r="C7603" s="9">
        <f>$E$4*Table154[[#This Row],[Potenza media oraria consumata normalizzata]]</f>
        <v>31.573596579705388</v>
      </c>
    </row>
    <row r="7604" spans="1:3" x14ac:dyDescent="0.3">
      <c r="A7604" s="4">
        <v>43782.750410474539</v>
      </c>
      <c r="B7604">
        <v>1.6448929164304124E-4</v>
      </c>
      <c r="C7604" s="9">
        <f>$E$4*Table154[[#This Row],[Potenza media oraria consumata normalizzata]]</f>
        <v>51.041027196835692</v>
      </c>
    </row>
    <row r="7605" spans="1:3" x14ac:dyDescent="0.3">
      <c r="A7605" s="4">
        <v>43782.792077199076</v>
      </c>
      <c r="B7605">
        <v>1.5668701737509225E-4</v>
      </c>
      <c r="C7605" s="9">
        <f>$E$4*Table154[[#This Row],[Potenza media oraria consumata normalizzata]]</f>
        <v>48.619981491491124</v>
      </c>
    </row>
    <row r="7606" spans="1:3" x14ac:dyDescent="0.3">
      <c r="A7606" s="4">
        <v>43782.833743923613</v>
      </c>
      <c r="B7606">
        <v>1.2517848083485101E-4</v>
      </c>
      <c r="C7606" s="9">
        <f>$E$4*Table154[[#This Row],[Potenza media oraria consumata normalizzata]]</f>
        <v>38.842882603054271</v>
      </c>
    </row>
    <row r="7607" spans="1:3" x14ac:dyDescent="0.3">
      <c r="A7607" s="4">
        <v>43782.87541064815</v>
      </c>
      <c r="B7607">
        <v>8.6473715730453173E-5</v>
      </c>
      <c r="C7607" s="9">
        <f>$E$4*Table154[[#This Row],[Potenza media oraria consumata normalizzata]]</f>
        <v>26.832793991159619</v>
      </c>
    </row>
    <row r="7608" spans="1:3" x14ac:dyDescent="0.3">
      <c r="A7608" s="4">
        <v>43782.917077372687</v>
      </c>
      <c r="B7608">
        <v>9.9951724566778313E-5</v>
      </c>
      <c r="C7608" s="9">
        <f>$E$4*Table154[[#This Row],[Potenza media oraria consumata normalizzata]]</f>
        <v>31.01502013307131</v>
      </c>
    </row>
    <row r="7609" spans="1:3" x14ac:dyDescent="0.3">
      <c r="A7609" s="4">
        <v>43782.958744097225</v>
      </c>
      <c r="B7609">
        <v>7.8824767968192026E-5</v>
      </c>
      <c r="C7609" s="9">
        <f>$E$4*Table154[[#This Row],[Potenza media oraria consumata normalizzata]]</f>
        <v>24.459325500529985</v>
      </c>
    </row>
    <row r="7610" spans="1:3" x14ac:dyDescent="0.3">
      <c r="A7610" s="4">
        <v>43783.000410821762</v>
      </c>
      <c r="B7610">
        <v>6.1021222226485468E-5</v>
      </c>
      <c r="C7610" s="9">
        <f>$E$4*Table154[[#This Row],[Potenza media oraria consumata normalizzata]]</f>
        <v>18.934885256878442</v>
      </c>
    </row>
    <row r="7611" spans="1:3" x14ac:dyDescent="0.3">
      <c r="A7611" s="4">
        <v>43783.042077546299</v>
      </c>
      <c r="B7611">
        <v>7.3387182338432907E-5</v>
      </c>
      <c r="C7611" s="9">
        <f>$E$4*Table154[[#This Row],[Potenza media oraria consumata normalizzata]]</f>
        <v>22.77204267961573</v>
      </c>
    </row>
    <row r="7612" spans="1:3" x14ac:dyDescent="0.3">
      <c r="A7612" s="4">
        <v>43783.083744270836</v>
      </c>
      <c r="B7612">
        <v>6.8935785529572436E-5</v>
      </c>
      <c r="C7612" s="9">
        <f>$E$4*Table154[[#This Row],[Potenza media oraria consumata normalizzata]]</f>
        <v>21.390774249826325</v>
      </c>
    </row>
    <row r="7613" spans="1:3" x14ac:dyDescent="0.3">
      <c r="A7613" s="4">
        <v>43783.125410995373</v>
      </c>
      <c r="B7613">
        <v>6.9055287873898163E-5</v>
      </c>
      <c r="C7613" s="9">
        <f>$E$4*Table154[[#This Row],[Potenza media oraria consumata normalizzata]]</f>
        <v>21.427855827270601</v>
      </c>
    </row>
    <row r="7614" spans="1:3" x14ac:dyDescent="0.3">
      <c r="A7614" s="4">
        <v>43783.167077719911</v>
      </c>
      <c r="B7614">
        <v>7.9250762445641333E-5</v>
      </c>
      <c r="C7614" s="9">
        <f>$E$4*Table154[[#This Row],[Potenza media oraria consumata normalizzata]]</f>
        <v>24.591511586882504</v>
      </c>
    </row>
    <row r="7615" spans="1:3" x14ac:dyDescent="0.3">
      <c r="A7615" s="4">
        <v>43783.208744444448</v>
      </c>
      <c r="B7615">
        <v>7.2126692093353825E-5</v>
      </c>
      <c r="C7615" s="9">
        <f>$E$4*Table154[[#This Row],[Potenza media oraria consumata normalizzata]]</f>
        <v>22.380912556567694</v>
      </c>
    </row>
    <row r="7616" spans="1:3" x14ac:dyDescent="0.3">
      <c r="A7616" s="4">
        <v>43783.250411168985</v>
      </c>
      <c r="B7616">
        <v>1.0884957488835895E-4</v>
      </c>
      <c r="C7616" s="9">
        <f>$E$4*Table154[[#This Row],[Potenza media oraria consumata normalizzata]]</f>
        <v>33.77602308785778</v>
      </c>
    </row>
    <row r="7617" spans="1:3" x14ac:dyDescent="0.3">
      <c r="A7617" s="4">
        <v>43783.292077893515</v>
      </c>
      <c r="B7617">
        <v>7.5414069486630053E-5</v>
      </c>
      <c r="C7617" s="9">
        <f>$E$4*Table154[[#This Row],[Potenza media oraria consumata normalizzata]]</f>
        <v>23.400985761701307</v>
      </c>
    </row>
    <row r="7618" spans="1:3" x14ac:dyDescent="0.3">
      <c r="A7618" s="4">
        <v>43783.333744618052</v>
      </c>
      <c r="B7618">
        <v>9.866761048547662E-5</v>
      </c>
      <c r="C7618" s="9">
        <f>$E$4*Table154[[#This Row],[Potenza media oraria consumata normalizzata]]</f>
        <v>30.616559533643397</v>
      </c>
    </row>
    <row r="7619" spans="1:3" x14ac:dyDescent="0.3">
      <c r="A7619" s="4">
        <v>43783.375411342589</v>
      </c>
      <c r="B7619">
        <v>9.3788702481583554E-5</v>
      </c>
      <c r="C7619" s="9">
        <f>$E$4*Table154[[#This Row],[Potenza media oraria consumata normalizzata]]</f>
        <v>29.102634380035376</v>
      </c>
    </row>
    <row r="7620" spans="1:3" x14ac:dyDescent="0.3">
      <c r="A7620" s="4">
        <v>43783.417078067127</v>
      </c>
      <c r="B7620">
        <v>8.2702027362454799E-5</v>
      </c>
      <c r="C7620" s="9">
        <f>$E$4*Table154[[#This Row],[Potenza media oraria consumata normalizzata]]</f>
        <v>25.662439090569723</v>
      </c>
    </row>
    <row r="7621" spans="1:3" x14ac:dyDescent="0.3">
      <c r="A7621" s="4">
        <v>43783.458744791664</v>
      </c>
      <c r="B7621">
        <v>9.8323457496631142E-5</v>
      </c>
      <c r="C7621" s="9">
        <f>$E$4*Table154[[#This Row],[Potenza media oraria consumata normalizzata]]</f>
        <v>30.509768861204645</v>
      </c>
    </row>
    <row r="7622" spans="1:3" x14ac:dyDescent="0.3">
      <c r="A7622" s="4">
        <v>43783.500411516201</v>
      </c>
      <c r="B7622">
        <v>1.0489819059920308E-4</v>
      </c>
      <c r="C7622" s="9">
        <f>$E$4*Table154[[#This Row],[Potenza media oraria consumata normalizzata]]</f>
        <v>32.54990854293272</v>
      </c>
    </row>
    <row r="7623" spans="1:3" x14ac:dyDescent="0.3">
      <c r="A7623" s="4">
        <v>43783.542078240738</v>
      </c>
      <c r="B7623">
        <v>1.0577064865102314E-4</v>
      </c>
      <c r="C7623" s="9">
        <f>$E$4*Table154[[#This Row],[Potenza media oraria consumata normalizzata]]</f>
        <v>32.820632276412482</v>
      </c>
    </row>
    <row r="7624" spans="1:3" x14ac:dyDescent="0.3">
      <c r="A7624" s="4">
        <v>43783.583744965275</v>
      </c>
      <c r="B7624">
        <v>8.1631943335569955E-5</v>
      </c>
      <c r="C7624" s="9">
        <f>$E$4*Table154[[#This Row],[Potenza media oraria consumata normalizzata]]</f>
        <v>25.330392017027357</v>
      </c>
    </row>
    <row r="7625" spans="1:3" x14ac:dyDescent="0.3">
      <c r="A7625" s="4">
        <v>43783.625411689813</v>
      </c>
      <c r="B7625">
        <v>8.8188873923283542E-5</v>
      </c>
      <c r="C7625" s="9">
        <f>$E$4*Table154[[#This Row],[Potenza media oraria consumata normalizzata]]</f>
        <v>27.365007578394884</v>
      </c>
    </row>
    <row r="7626" spans="1:3" x14ac:dyDescent="0.3">
      <c r="A7626" s="4">
        <v>43783.66707841435</v>
      </c>
      <c r="B7626">
        <v>9.2539702647511155E-5</v>
      </c>
      <c r="C7626" s="9">
        <f>$E$4*Table154[[#This Row],[Potenza media oraria consumata normalizzata]]</f>
        <v>28.715069731522711</v>
      </c>
    </row>
    <row r="7627" spans="1:3" x14ac:dyDescent="0.3">
      <c r="A7627" s="4">
        <v>43783.708745138887</v>
      </c>
      <c r="B7627">
        <v>9.6953550320341507E-5</v>
      </c>
      <c r="C7627" s="9">
        <f>$E$4*Table154[[#This Row],[Potenza media oraria consumata normalizzata]]</f>
        <v>30.084686664401971</v>
      </c>
    </row>
    <row r="7628" spans="1:3" x14ac:dyDescent="0.3">
      <c r="A7628" s="4">
        <v>43783.750411863424</v>
      </c>
      <c r="B7628">
        <v>1.0645755333146644E-4</v>
      </c>
      <c r="C7628" s="9">
        <f>$E$4*Table154[[#This Row],[Potenza media oraria consumata normalizzata]]</f>
        <v>33.033778798754035</v>
      </c>
    </row>
    <row r="7629" spans="1:3" x14ac:dyDescent="0.3">
      <c r="A7629" s="4">
        <v>43783.792078587961</v>
      </c>
      <c r="B7629">
        <v>1.2618600111942931E-4</v>
      </c>
      <c r="C7629" s="9">
        <f>$E$4*Table154[[#This Row],[Potenza media oraria consumata normalizzata]]</f>
        <v>39.155516147358917</v>
      </c>
    </row>
    <row r="7630" spans="1:3" x14ac:dyDescent="0.3">
      <c r="A7630" s="4">
        <v>43783.833745312499</v>
      </c>
      <c r="B7630">
        <v>1.0498865055838127E-4</v>
      </c>
      <c r="C7630" s="9">
        <f>$E$4*Table154[[#This Row],[Potenza media oraria consumata normalizzata]]</f>
        <v>32.57797826826571</v>
      </c>
    </row>
    <row r="7631" spans="1:3" x14ac:dyDescent="0.3">
      <c r="A7631" s="4">
        <v>43783.875412037036</v>
      </c>
      <c r="B7631">
        <v>6.7650704731666298E-5</v>
      </c>
      <c r="C7631" s="9">
        <f>$E$4*Table154[[#This Row],[Potenza media oraria consumata normalizzata]]</f>
        <v>20.992013678236052</v>
      </c>
    </row>
    <row r="7632" spans="1:3" x14ac:dyDescent="0.3">
      <c r="A7632" s="4">
        <v>43783.917078761573</v>
      </c>
      <c r="B7632">
        <v>9.1788798212552163E-5</v>
      </c>
      <c r="C7632" s="9">
        <f>$E$4*Table154[[#This Row],[Potenza media oraria consumata normalizzata]]</f>
        <v>28.482064085354935</v>
      </c>
    </row>
    <row r="7633" spans="1:3" x14ac:dyDescent="0.3">
      <c r="A7633" s="4">
        <v>43783.95874548611</v>
      </c>
      <c r="B7633">
        <v>7.3308615857621339E-5</v>
      </c>
      <c r="C7633" s="9">
        <f>$E$4*Table154[[#This Row],[Potenza media oraria consumata normalizzata]]</f>
        <v>22.7476635006199</v>
      </c>
    </row>
    <row r="7634" spans="1:3" x14ac:dyDescent="0.3">
      <c r="A7634" s="4">
        <v>43784.000412210647</v>
      </c>
      <c r="B7634">
        <v>7.5011563002027598E-5</v>
      </c>
      <c r="C7634" s="9">
        <f>$E$4*Table154[[#This Row],[Potenza media oraria consumata normalizzata]]</f>
        <v>23.276087999529164</v>
      </c>
    </row>
    <row r="7635" spans="1:3" x14ac:dyDescent="0.3">
      <c r="A7635" s="4">
        <v>43784.042078935185</v>
      </c>
      <c r="B7635">
        <v>6.1227770669581959E-5</v>
      </c>
      <c r="C7635" s="9">
        <f>$E$4*Table154[[#This Row],[Potenza media oraria consumata normalizzata]]</f>
        <v>18.998977238771282</v>
      </c>
    </row>
    <row r="7636" spans="1:3" x14ac:dyDescent="0.3">
      <c r="A7636" s="4">
        <v>43784.083745659722</v>
      </c>
      <c r="B7636">
        <v>9.5337120236317429E-5</v>
      </c>
      <c r="C7636" s="9">
        <f>$E$4*Table154[[#This Row],[Potenza media oraria consumata normalizzata]]</f>
        <v>29.583108409329299</v>
      </c>
    </row>
    <row r="7637" spans="1:3" x14ac:dyDescent="0.3">
      <c r="A7637" s="4">
        <v>43784.125412384259</v>
      </c>
      <c r="B7637">
        <v>8.2284274622622074E-5</v>
      </c>
      <c r="C7637" s="9">
        <f>$E$4*Table154[[#This Row],[Potenza media oraria consumata normalizzata]]</f>
        <v>25.532810415399631</v>
      </c>
    </row>
    <row r="7638" spans="1:3" x14ac:dyDescent="0.3">
      <c r="A7638" s="4">
        <v>43784.167079108796</v>
      </c>
      <c r="B7638">
        <v>8.6984276422936874E-5</v>
      </c>
      <c r="C7638" s="9">
        <f>$E$4*Table154[[#This Row],[Potenza media oraria consumata normalizzata]]</f>
        <v>26.991220974037311</v>
      </c>
    </row>
    <row r="7639" spans="1:3" x14ac:dyDescent="0.3">
      <c r="A7639" s="4">
        <v>43784.208745833334</v>
      </c>
      <c r="B7639">
        <v>1.0517333255775606E-4</v>
      </c>
      <c r="C7639" s="9">
        <f>$E$4*Table154[[#This Row],[Potenza media oraria consumata normalizzata]]</f>
        <v>32.635285092671708</v>
      </c>
    </row>
    <row r="7640" spans="1:3" x14ac:dyDescent="0.3">
      <c r="A7640" s="4">
        <v>43784.250412557871</v>
      </c>
      <c r="B7640">
        <v>9.0989143982824868E-5</v>
      </c>
      <c r="C7640" s="9">
        <f>$E$4*Table154[[#This Row],[Potenza media oraria consumata normalizzata]]</f>
        <v>28.233931377870558</v>
      </c>
    </row>
    <row r="7641" spans="1:3" x14ac:dyDescent="0.3">
      <c r="A7641" s="4">
        <v>43784.292079282408</v>
      </c>
      <c r="B7641">
        <v>1.2226883389922504E-4</v>
      </c>
      <c r="C7641" s="9">
        <f>$E$4*Table154[[#This Row],[Potenza media oraria consumata normalizzata]]</f>
        <v>37.94001915892953</v>
      </c>
    </row>
    <row r="7642" spans="1:3" x14ac:dyDescent="0.3">
      <c r="A7642" s="4">
        <v>43784.333746006945</v>
      </c>
      <c r="B7642">
        <v>1.0378947755745297E-4</v>
      </c>
      <c r="C7642" s="9">
        <f>$E$4*Table154[[#This Row],[Potenza media oraria consumata normalizzata]]</f>
        <v>32.205874886077652</v>
      </c>
    </row>
    <row r="7643" spans="1:3" x14ac:dyDescent="0.3">
      <c r="A7643" s="4">
        <v>43784.375412731482</v>
      </c>
      <c r="B7643">
        <v>8.9013565299571717E-5</v>
      </c>
      <c r="C7643" s="9">
        <f>$E$4*Table154[[#This Row],[Potenza media oraria consumata normalizzata]]</f>
        <v>27.620909312457105</v>
      </c>
    </row>
    <row r="7644" spans="1:3" x14ac:dyDescent="0.3">
      <c r="A7644" s="4">
        <v>43784.41707945602</v>
      </c>
      <c r="B7644">
        <v>9.6540777343937341E-5</v>
      </c>
      <c r="C7644" s="9">
        <f>$E$4*Table154[[#This Row],[Potenza media oraria consumata normalizzata]]</f>
        <v>29.956603209823758</v>
      </c>
    </row>
    <row r="7645" spans="1:3" x14ac:dyDescent="0.3">
      <c r="A7645" s="4">
        <v>43784.458746180557</v>
      </c>
      <c r="B7645">
        <v>8.8617844214961184E-5</v>
      </c>
      <c r="C7645" s="9">
        <f>$E$4*Table154[[#This Row],[Potenza media oraria consumata normalizzata]]</f>
        <v>27.498117059902455</v>
      </c>
    </row>
    <row r="7646" spans="1:3" x14ac:dyDescent="0.3">
      <c r="A7646" s="4">
        <v>43784.500412905094</v>
      </c>
      <c r="B7646">
        <v>1.0362155212720073E-4</v>
      </c>
      <c r="C7646" s="9">
        <f>$E$4*Table154[[#This Row],[Potenza media oraria consumata normalizzata]]</f>
        <v>32.153767625070387</v>
      </c>
    </row>
    <row r="7647" spans="1:3" x14ac:dyDescent="0.3">
      <c r="A7647" s="4">
        <v>43784.542079629631</v>
      </c>
      <c r="B7647">
        <v>8.4486096057626104E-5</v>
      </c>
      <c r="C7647" s="9">
        <f>$E$4*Table154[[#This Row],[Potenza media oraria consumata normalizzata]]</f>
        <v>26.21603560668138</v>
      </c>
    </row>
    <row r="7648" spans="1:3" x14ac:dyDescent="0.3">
      <c r="A7648" s="4">
        <v>43784.583746354168</v>
      </c>
      <c r="B7648">
        <v>8.7427183965715642E-5</v>
      </c>
      <c r="C7648" s="9">
        <f>$E$4*Table154[[#This Row],[Potenza media oraria consumata normalizzata]]</f>
        <v>27.128655184561563</v>
      </c>
    </row>
    <row r="7649" spans="1:3" x14ac:dyDescent="0.3">
      <c r="A7649" s="4">
        <v>43784.625413078706</v>
      </c>
      <c r="B7649">
        <v>7.8341796783604577E-5</v>
      </c>
      <c r="C7649" s="9">
        <f>$E$4*Table154[[#This Row],[Potenza media oraria consumata normalizzata]]</f>
        <v>24.309459541952499</v>
      </c>
    </row>
    <row r="7650" spans="1:3" x14ac:dyDescent="0.3">
      <c r="A7650" s="4">
        <v>43784.667079803243</v>
      </c>
      <c r="B7650">
        <v>9.4618437946460585E-5</v>
      </c>
      <c r="C7650" s="9">
        <f>$E$4*Table154[[#This Row],[Potenza media oraria consumata normalizzata]]</f>
        <v>29.36010129478672</v>
      </c>
    </row>
    <row r="7651" spans="1:3" x14ac:dyDescent="0.3">
      <c r="A7651" s="4">
        <v>43784.70874652778</v>
      </c>
      <c r="B7651">
        <v>1.3143182791398858E-4</v>
      </c>
      <c r="C7651" s="9">
        <f>$E$4*Table154[[#This Row],[Potenza media oraria consumata normalizzata]]</f>
        <v>40.783296201710655</v>
      </c>
    </row>
    <row r="7652" spans="1:3" x14ac:dyDescent="0.3">
      <c r="A7652" s="4">
        <v>43784.750413252317</v>
      </c>
      <c r="B7652">
        <v>1.6432434572524962E-4</v>
      </c>
      <c r="C7652" s="9">
        <f>$E$4*Table154[[#This Row],[Potenza media oraria consumata normalizzata]]</f>
        <v>50.98984447854496</v>
      </c>
    </row>
    <row r="7653" spans="1:3" x14ac:dyDescent="0.3">
      <c r="A7653" s="4">
        <v>43784.792079976854</v>
      </c>
      <c r="B7653">
        <v>1.3742606250883481E-4</v>
      </c>
      <c r="C7653" s="9">
        <f>$E$4*Table154[[#This Row],[Potenza media oraria consumata normalizzata]]</f>
        <v>42.643307196491442</v>
      </c>
    </row>
    <row r="7654" spans="1:3" x14ac:dyDescent="0.3">
      <c r="A7654" s="4">
        <v>43784.833746701392</v>
      </c>
      <c r="B7654">
        <v>1.0576031262110183E-4</v>
      </c>
      <c r="C7654" s="9">
        <f>$E$4*Table154[[#This Row],[Potenza media oraria consumata normalizzata]]</f>
        <v>32.817425006327902</v>
      </c>
    </row>
    <row r="7655" spans="1:3" x14ac:dyDescent="0.3">
      <c r="A7655" s="4">
        <v>43784.875413425929</v>
      </c>
      <c r="B7655">
        <v>1.0369398456880226E-4</v>
      </c>
      <c r="C7655" s="9">
        <f>$E$4*Table154[[#This Row],[Potenza media oraria consumata normalizzata]]</f>
        <v>32.176243411699339</v>
      </c>
    </row>
    <row r="7656" spans="1:3" x14ac:dyDescent="0.3">
      <c r="A7656" s="4">
        <v>43784.917080150466</v>
      </c>
      <c r="B7656">
        <v>9.044825444759865E-5</v>
      </c>
      <c r="C7656" s="9">
        <f>$E$4*Table154[[#This Row],[Potenza media oraria consumata normalizzata]]</f>
        <v>28.066093355089862</v>
      </c>
    </row>
    <row r="7657" spans="1:3" x14ac:dyDescent="0.3">
      <c r="A7657" s="4">
        <v>43784.958746875003</v>
      </c>
      <c r="B7657">
        <v>6.8822245317753483E-5</v>
      </c>
      <c r="C7657" s="9">
        <f>$E$4*Table154[[#This Row],[Potenza media oraria consumata normalizzata]]</f>
        <v>21.355542722098907</v>
      </c>
    </row>
    <row r="7658" spans="1:3" x14ac:dyDescent="0.3">
      <c r="A7658" s="4">
        <v>43785.00041359954</v>
      </c>
      <c r="B7658">
        <v>4.5604420588343584E-5</v>
      </c>
      <c r="C7658" s="9">
        <f>$E$4*Table154[[#This Row],[Potenza media oraria consumata normalizzata]]</f>
        <v>14.151051708563013</v>
      </c>
    </row>
    <row r="7659" spans="1:3" x14ac:dyDescent="0.3">
      <c r="A7659" s="4">
        <v>43785.04208032407</v>
      </c>
      <c r="B7659">
        <v>7.0829961364887256E-5</v>
      </c>
      <c r="C7659" s="9">
        <f>$E$4*Table154[[#This Row],[Potenza media oraria consumata normalizzata]]</f>
        <v>21.978537011524516</v>
      </c>
    </row>
    <row r="7660" spans="1:3" x14ac:dyDescent="0.3">
      <c r="A7660" s="4">
        <v>43785.083747048608</v>
      </c>
      <c r="B7660">
        <v>7.8770656423707809E-5</v>
      </c>
      <c r="C7660" s="9">
        <f>$E$4*Table154[[#This Row],[Potenza media oraria consumata normalizzata]]</f>
        <v>24.442534688276535</v>
      </c>
    </row>
    <row r="7661" spans="1:3" x14ac:dyDescent="0.3">
      <c r="A7661" s="4">
        <v>43785.125413773145</v>
      </c>
      <c r="B7661">
        <v>7.4791703735021967E-5</v>
      </c>
      <c r="C7661" s="9">
        <f>$E$4*Table154[[#This Row],[Potenza media oraria consumata normalizzata]]</f>
        <v>23.207865668977316</v>
      </c>
    </row>
    <row r="7662" spans="1:3" x14ac:dyDescent="0.3">
      <c r="A7662" s="4">
        <v>43785.167080497682</v>
      </c>
      <c r="B7662">
        <v>8.7977212273534662E-5</v>
      </c>
      <c r="C7662" s="9">
        <f>$E$4*Table154[[#This Row],[Potenza media oraria consumata normalizzata]]</f>
        <v>27.299328968477806</v>
      </c>
    </row>
    <row r="7663" spans="1:3" x14ac:dyDescent="0.3">
      <c r="A7663" s="4">
        <v>43785.208747222219</v>
      </c>
      <c r="B7663">
        <v>1.0504318665815542E-4</v>
      </c>
      <c r="C7663" s="9">
        <f>$E$4*Table154[[#This Row],[Potenza media oraria consumata normalizzata]]</f>
        <v>32.594900820025629</v>
      </c>
    </row>
    <row r="7664" spans="1:3" x14ac:dyDescent="0.3">
      <c r="A7664" s="4">
        <v>43785.250413946756</v>
      </c>
      <c r="B7664">
        <v>7.0095773817128998E-5</v>
      </c>
      <c r="C7664" s="9">
        <f>$E$4*Table154[[#This Row],[Potenza media oraria consumata normalizzata]]</f>
        <v>21.750718615455128</v>
      </c>
    </row>
    <row r="7665" spans="1:3" x14ac:dyDescent="0.3">
      <c r="A7665" s="4">
        <v>43785.292080671294</v>
      </c>
      <c r="B7665">
        <v>1.1138587631375467E-4</v>
      </c>
      <c r="C7665" s="9">
        <f>$E$4*Table154[[#This Row],[Potenza media oraria consumata normalizzata]]</f>
        <v>34.563037420158075</v>
      </c>
    </row>
    <row r="7666" spans="1:3" x14ac:dyDescent="0.3">
      <c r="A7666" s="4">
        <v>43785.333747395831</v>
      </c>
      <c r="B7666">
        <v>9.183924926694011E-5</v>
      </c>
      <c r="C7666" s="9">
        <f>$E$4*Table154[[#This Row],[Potenza media oraria consumata normalizzata]]</f>
        <v>28.497719047531515</v>
      </c>
    </row>
    <row r="7667" spans="1:3" x14ac:dyDescent="0.3">
      <c r="A7667" s="4">
        <v>43785.375414120368</v>
      </c>
      <c r="B7667">
        <v>8.3807162605185575E-5</v>
      </c>
      <c r="C7667" s="9">
        <f>$E$4*Table154[[#This Row],[Potenza media oraria consumata normalizzata]]</f>
        <v>26.005362556389084</v>
      </c>
    </row>
    <row r="7668" spans="1:3" x14ac:dyDescent="0.3">
      <c r="A7668" s="4">
        <v>43785.417080844905</v>
      </c>
      <c r="B7668">
        <v>6.3301144692273959E-5</v>
      </c>
      <c r="C7668" s="9">
        <f>$E$4*Table154[[#This Row],[Potenza media oraria consumata normalizzata]]</f>
        <v>19.64234519801261</v>
      </c>
    </row>
    <row r="7669" spans="1:3" x14ac:dyDescent="0.3">
      <c r="A7669" s="4">
        <v>43785.458747569442</v>
      </c>
      <c r="B7669">
        <v>1.0708077478751263E-4</v>
      </c>
      <c r="C7669" s="9">
        <f>$E$4*Table154[[#This Row],[Potenza media oraria consumata normalizzata]]</f>
        <v>33.227164416565167</v>
      </c>
    </row>
    <row r="7670" spans="1:3" x14ac:dyDescent="0.3">
      <c r="A7670" s="4">
        <v>43785.50041429398</v>
      </c>
      <c r="B7670">
        <v>9.9952174189500695E-5</v>
      </c>
      <c r="C7670" s="9">
        <f>$E$4*Table154[[#This Row],[Potenza media oraria consumata normalizzata]]</f>
        <v>31.015159651002065</v>
      </c>
    </row>
    <row r="7671" spans="1:3" x14ac:dyDescent="0.3">
      <c r="A7671" s="4">
        <v>43785.542081018517</v>
      </c>
      <c r="B7671">
        <v>9.3765594888615562E-5</v>
      </c>
      <c r="C7671" s="9">
        <f>$E$4*Table154[[#This Row],[Potenza media oraria consumata normalizzata]]</f>
        <v>29.095464093937409</v>
      </c>
    </row>
    <row r="7672" spans="1:3" x14ac:dyDescent="0.3">
      <c r="A7672" s="4">
        <v>43785.583747743054</v>
      </c>
      <c r="B7672">
        <v>7.8145476290230256E-5</v>
      </c>
      <c r="C7672" s="9">
        <f>$E$4*Table154[[#This Row],[Potenza media oraria consumata normalizzata]]</f>
        <v>24.248541292858448</v>
      </c>
    </row>
    <row r="7673" spans="1:3" x14ac:dyDescent="0.3">
      <c r="A7673" s="4">
        <v>43785.625414467591</v>
      </c>
      <c r="B7673">
        <v>1.0083492978164213E-4</v>
      </c>
      <c r="C7673" s="9">
        <f>$E$4*Table154[[#This Row],[Potenza media oraria consumata normalizzata]]</f>
        <v>31.289078711243555</v>
      </c>
    </row>
    <row r="7674" spans="1:3" x14ac:dyDescent="0.3">
      <c r="A7674" s="4">
        <v>43785.667081192129</v>
      </c>
      <c r="B7674">
        <v>7.2825140509778896E-5</v>
      </c>
      <c r="C7674" s="9">
        <f>$E$4*Table154[[#This Row],[Potenza media oraria consumata normalizzata]]</f>
        <v>22.59764110018439</v>
      </c>
    </row>
    <row r="7675" spans="1:3" x14ac:dyDescent="0.3">
      <c r="A7675" s="4">
        <v>43785.708747916666</v>
      </c>
      <c r="B7675">
        <v>1.0574543505322828E-4</v>
      </c>
      <c r="C7675" s="9">
        <f>$E$4*Table154[[#This Row],[Potenza media oraria consumata normalizzata]]</f>
        <v>32.812808497016732</v>
      </c>
    </row>
    <row r="7676" spans="1:3" x14ac:dyDescent="0.3">
      <c r="A7676" s="4">
        <v>43785.750414641203</v>
      </c>
      <c r="B7676">
        <v>1.2134330972737131E-4</v>
      </c>
      <c r="C7676" s="9">
        <f>$E$4*Table154[[#This Row],[Potenza media oraria consumata normalizzata]]</f>
        <v>37.652829008403316</v>
      </c>
    </row>
    <row r="7677" spans="1:3" x14ac:dyDescent="0.3">
      <c r="A7677" s="4">
        <v>43785.79208136574</v>
      </c>
      <c r="B7677">
        <v>1.2037635696955925E-4</v>
      </c>
      <c r="C7677" s="9">
        <f>$E$4*Table154[[#This Row],[Potenza media oraria consumata normalizzata]]</f>
        <v>37.352783567654235</v>
      </c>
    </row>
    <row r="7678" spans="1:3" x14ac:dyDescent="0.3">
      <c r="A7678" s="4">
        <v>43785.833748090277</v>
      </c>
      <c r="B7678">
        <v>8.93872233296193E-5</v>
      </c>
      <c r="C7678" s="9">
        <f>$E$4*Table154[[#This Row],[Potenza media oraria consumata normalizzata]]</f>
        <v>27.736855399180868</v>
      </c>
    </row>
    <row r="7679" spans="1:3" x14ac:dyDescent="0.3">
      <c r="A7679" s="4">
        <v>43785.875414814815</v>
      </c>
      <c r="B7679">
        <v>6.4918784586600418E-5</v>
      </c>
      <c r="C7679" s="9">
        <f>$E$4*Table154[[#This Row],[Potenza media oraria consumata normalizzata]]</f>
        <v>20.144298857222111</v>
      </c>
    </row>
    <row r="7680" spans="1:3" x14ac:dyDescent="0.3">
      <c r="A7680" s="4">
        <v>43785.917081539352</v>
      </c>
      <c r="B7680">
        <v>8.910185151680356E-5</v>
      </c>
      <c r="C7680" s="9">
        <f>$E$4*Table154[[#This Row],[Potenza media oraria consumata normalizzata]]</f>
        <v>27.648304525664145</v>
      </c>
    </row>
    <row r="7681" spans="1:3" x14ac:dyDescent="0.3">
      <c r="A7681" s="4">
        <v>43785.958748263889</v>
      </c>
      <c r="B7681">
        <v>6.7607443180718569E-5</v>
      </c>
      <c r="C7681" s="9">
        <f>$E$4*Table154[[#This Row],[Potenza media oraria consumata normalizzata]]</f>
        <v>20.978589618976972</v>
      </c>
    </row>
    <row r="7682" spans="1:3" x14ac:dyDescent="0.3">
      <c r="A7682" s="4">
        <v>43786.000414988426</v>
      </c>
      <c r="B7682">
        <v>6.7737136585163988E-5</v>
      </c>
      <c r="C7682" s="9">
        <f>$E$4*Table154[[#This Row],[Potenza media oraria consumata normalizzata]]</f>
        <v>21.018833482376387</v>
      </c>
    </row>
    <row r="7683" spans="1:3" x14ac:dyDescent="0.3">
      <c r="A7683" s="4">
        <v>43786.042081712963</v>
      </c>
      <c r="B7683">
        <v>7.8718153288176288E-5</v>
      </c>
      <c r="C7683" s="9">
        <f>$E$4*Table154[[#This Row],[Potenza media oraria consumata normalizzata]]</f>
        <v>24.426242965321102</v>
      </c>
    </row>
    <row r="7684" spans="1:3" x14ac:dyDescent="0.3">
      <c r="A7684" s="4">
        <v>43786.083748437501</v>
      </c>
      <c r="B7684">
        <v>7.8083658365811186E-5</v>
      </c>
      <c r="C7684" s="9">
        <f>$E$4*Table154[[#This Row],[Potenza media oraria consumata normalizzata]]</f>
        <v>24.229359190911211</v>
      </c>
    </row>
    <row r="7685" spans="1:3" x14ac:dyDescent="0.3">
      <c r="A7685" s="4">
        <v>43786.125415162038</v>
      </c>
      <c r="B7685">
        <v>7.3697590806775013E-5</v>
      </c>
      <c r="C7685" s="9">
        <f>$E$4*Table154[[#This Row],[Potenza media oraria consumata normalizzata]]</f>
        <v>22.868362427342287</v>
      </c>
    </row>
    <row r="7686" spans="1:3" x14ac:dyDescent="0.3">
      <c r="A7686" s="4">
        <v>43786.167081886575</v>
      </c>
      <c r="B7686">
        <v>8.6677062483535392E-5</v>
      </c>
      <c r="C7686" s="9">
        <f>$E$4*Table154[[#This Row],[Potenza media oraria consumata normalizzata]]</f>
        <v>26.895892488641032</v>
      </c>
    </row>
    <row r="7687" spans="1:3" x14ac:dyDescent="0.3">
      <c r="A7687" s="4">
        <v>43786.208748611112</v>
      </c>
      <c r="B7687">
        <v>7.5689941146460203E-5</v>
      </c>
      <c r="C7687" s="9">
        <f>$E$4*Table154[[#This Row],[Potenza media oraria consumata normalizzata]]</f>
        <v>23.486588737746601</v>
      </c>
    </row>
    <row r="7688" spans="1:3" x14ac:dyDescent="0.3">
      <c r="A7688" s="4">
        <v>43786.250415335649</v>
      </c>
      <c r="B7688">
        <v>9.1487039387748366E-5</v>
      </c>
      <c r="C7688" s="9">
        <f>$E$4*Table154[[#This Row],[Potenza media oraria consumata normalizzata]]</f>
        <v>28.388428322018317</v>
      </c>
    </row>
    <row r="7689" spans="1:3" x14ac:dyDescent="0.3">
      <c r="A7689" s="4">
        <v>43786.292082060187</v>
      </c>
      <c r="B7689">
        <v>1.1330325963018741E-4</v>
      </c>
      <c r="C7689" s="9">
        <f>$E$4*Table154[[#This Row],[Potenza media oraria consumata normalizzata]]</f>
        <v>35.158001463247153</v>
      </c>
    </row>
    <row r="7690" spans="1:3" x14ac:dyDescent="0.3">
      <c r="A7690" s="4">
        <v>43786.333748784724</v>
      </c>
      <c r="B7690">
        <v>8.6084595647946031E-5</v>
      </c>
      <c r="C7690" s="9">
        <f>$E$4*Table154[[#This Row],[Potenza media oraria consumata normalizzata]]</f>
        <v>26.712050029557652</v>
      </c>
    </row>
    <row r="7691" spans="1:3" x14ac:dyDescent="0.3">
      <c r="A7691" s="4">
        <v>43786.375415509261</v>
      </c>
      <c r="B7691">
        <v>9.5648333923356024E-5</v>
      </c>
      <c r="C7691" s="9">
        <f>$E$4*Table154[[#This Row],[Potenza media oraria consumata normalizzata]]</f>
        <v>29.679678016417373</v>
      </c>
    </row>
    <row r="7692" spans="1:3" x14ac:dyDescent="0.3">
      <c r="A7692" s="4">
        <v>43786.417082233798</v>
      </c>
      <c r="B7692">
        <v>8.7440271905985428E-5</v>
      </c>
      <c r="C7692" s="9">
        <f>$E$4*Table154[[#This Row],[Potenza media oraria consumata normalizzata]]</f>
        <v>27.132716372427279</v>
      </c>
    </row>
    <row r="7693" spans="1:3" x14ac:dyDescent="0.3">
      <c r="A7693" s="4">
        <v>43786.458748958335</v>
      </c>
      <c r="B7693">
        <v>9.1939933484413197E-5</v>
      </c>
      <c r="C7693" s="9">
        <f>$E$4*Table154[[#This Row],[Potenza media oraria consumata normalizzata]]</f>
        <v>28.528961360213415</v>
      </c>
    </row>
    <row r="7694" spans="1:3" x14ac:dyDescent="0.3">
      <c r="A7694" s="4">
        <v>43786.500415682873</v>
      </c>
      <c r="B7694">
        <v>1.2712459971366569E-4</v>
      </c>
      <c r="C7694" s="9">
        <f>$E$4*Table154[[#This Row],[Potenza media oraria consumata normalizzata]]</f>
        <v>39.446763291150461</v>
      </c>
    </row>
    <row r="7695" spans="1:3" x14ac:dyDescent="0.3">
      <c r="A7695" s="4">
        <v>43786.54208240741</v>
      </c>
      <c r="B7695">
        <v>7.0418051865201332E-5</v>
      </c>
      <c r="C7695" s="9">
        <f>$E$4*Table154[[#This Row],[Potenza media oraria consumata normalizzata]]</f>
        <v>21.850721493771974</v>
      </c>
    </row>
    <row r="7696" spans="1:3" x14ac:dyDescent="0.3">
      <c r="A7696" s="4">
        <v>43786.583749131947</v>
      </c>
      <c r="B7696">
        <v>9.4201823349035423E-5</v>
      </c>
      <c r="C7696" s="9">
        <f>$E$4*Table154[[#This Row],[Potenza media oraria consumata normalizzata]]</f>
        <v>29.230825785205692</v>
      </c>
    </row>
    <row r="7697" spans="1:3" x14ac:dyDescent="0.3">
      <c r="A7697" s="4">
        <v>43786.625415856484</v>
      </c>
      <c r="B7697">
        <v>7.8553142804233829E-5</v>
      </c>
      <c r="C7697" s="9">
        <f>$E$4*Table154[[#This Row],[Potenza media oraria consumata normalizzata]]</f>
        <v>24.375040212153756</v>
      </c>
    </row>
    <row r="7698" spans="1:3" x14ac:dyDescent="0.3">
      <c r="A7698" s="4">
        <v>43786.667082581022</v>
      </c>
      <c r="B7698">
        <v>8.2866986936758557E-5</v>
      </c>
      <c r="C7698" s="9">
        <f>$E$4*Table154[[#This Row],[Potenza media oraria consumata normalizzata]]</f>
        <v>25.713626046476179</v>
      </c>
    </row>
    <row r="7699" spans="1:3" x14ac:dyDescent="0.3">
      <c r="A7699" s="4">
        <v>43786.708749305559</v>
      </c>
      <c r="B7699">
        <v>9.3919695810833139E-5</v>
      </c>
      <c r="C7699" s="9">
        <f>$E$4*Table154[[#This Row],[Potenza media oraria consumata normalizzata]]</f>
        <v>29.143281610101521</v>
      </c>
    </row>
    <row r="7700" spans="1:3" x14ac:dyDescent="0.3">
      <c r="A7700" s="4">
        <v>43786.750416030096</v>
      </c>
      <c r="B7700">
        <v>1.3884404849053665E-4</v>
      </c>
      <c r="C7700" s="9">
        <f>$E$4*Table154[[#This Row],[Potenza media oraria consumata normalizzata]]</f>
        <v>43.08330824661352</v>
      </c>
    </row>
    <row r="7701" spans="1:3" x14ac:dyDescent="0.3">
      <c r="A7701" s="4">
        <v>43786.792082754633</v>
      </c>
      <c r="B7701">
        <v>1.341824920771202E-4</v>
      </c>
      <c r="C7701" s="9">
        <f>$E$4*Table154[[#This Row],[Potenza media oraria consumata normalizzata]]</f>
        <v>41.636827291530402</v>
      </c>
    </row>
    <row r="7702" spans="1:3" x14ac:dyDescent="0.3">
      <c r="A7702" s="4">
        <v>43786.833749479163</v>
      </c>
      <c r="B7702">
        <v>9.3269289765343723E-5</v>
      </c>
      <c r="C7702" s="9">
        <f>$E$4*Table154[[#This Row],[Potenza media oraria consumata normalizzata]]</f>
        <v>28.941460614186155</v>
      </c>
    </row>
    <row r="7703" spans="1:3" x14ac:dyDescent="0.3">
      <c r="A7703" s="4">
        <v>43786.8754162037</v>
      </c>
      <c r="B7703">
        <v>8.5633897323576403E-5</v>
      </c>
      <c r="C7703" s="9">
        <f>$E$4*Table154[[#This Row],[Potenza media oraria consumata normalizzata]]</f>
        <v>26.572198339505757</v>
      </c>
    </row>
    <row r="7704" spans="1:3" x14ac:dyDescent="0.3">
      <c r="A7704" s="4">
        <v>43786.917082928238</v>
      </c>
      <c r="B7704">
        <v>9.1048814803797851E-5</v>
      </c>
      <c r="C7704" s="9">
        <f>$E$4*Table154[[#This Row],[Potenza media oraria consumata normalizzata]]</f>
        <v>28.252447233618472</v>
      </c>
    </row>
    <row r="7705" spans="1:3" x14ac:dyDescent="0.3">
      <c r="A7705" s="4">
        <v>43786.958749652775</v>
      </c>
      <c r="B7705">
        <v>6.7148675162284196E-5</v>
      </c>
      <c r="C7705" s="9">
        <f>$E$4*Table154[[#This Row],[Potenza media oraria consumata normalizzata]]</f>
        <v>20.836233902856787</v>
      </c>
    </row>
    <row r="7706" spans="1:3" x14ac:dyDescent="0.3">
      <c r="A7706" s="4">
        <v>43787.000416377312</v>
      </c>
      <c r="B7706">
        <v>5.7421104473159451E-5</v>
      </c>
      <c r="C7706" s="9">
        <f>$E$4*Table154[[#This Row],[Potenza media oraria consumata normalizzata]]</f>
        <v>17.817768718021377</v>
      </c>
    </row>
    <row r="7707" spans="1:3" x14ac:dyDescent="0.3">
      <c r="A7707" s="4">
        <v>43787.042083101849</v>
      </c>
      <c r="B7707">
        <v>7.3665370789539501E-5</v>
      </c>
      <c r="C7707" s="9">
        <f>$E$4*Table154[[#This Row],[Potenza media oraria consumata normalizzata]]</f>
        <v>22.858364555994108</v>
      </c>
    </row>
    <row r="7708" spans="1:3" x14ac:dyDescent="0.3">
      <c r="A7708" s="4">
        <v>43787.083749826386</v>
      </c>
      <c r="B7708">
        <v>6.8052567067331058E-5</v>
      </c>
      <c r="C7708" s="9">
        <f>$E$4*Table154[[#This Row],[Potenza media oraria consumata normalizzata]]</f>
        <v>21.116711560992826</v>
      </c>
    </row>
    <row r="7709" spans="1:3" x14ac:dyDescent="0.3">
      <c r="A7709" s="4">
        <v>43787.125416550924</v>
      </c>
      <c r="B7709">
        <v>7.1076466824626978E-5</v>
      </c>
      <c r="C7709" s="9">
        <f>$E$4*Table154[[#This Row],[Potenza media oraria consumata normalizzata]]</f>
        <v>22.055027655681751</v>
      </c>
    </row>
    <row r="7710" spans="1:3" x14ac:dyDescent="0.3">
      <c r="A7710" s="4">
        <v>43787.167083275461</v>
      </c>
      <c r="B7710">
        <v>8.4644889445765424E-5</v>
      </c>
      <c r="C7710" s="9">
        <f>$E$4*Table154[[#This Row],[Potenza media oraria consumata normalizzata]]</f>
        <v>26.265309195021011</v>
      </c>
    </row>
    <row r="7711" spans="1:3" x14ac:dyDescent="0.3">
      <c r="A7711" s="4">
        <v>43787.208749999998</v>
      </c>
      <c r="B7711">
        <v>7.2278860025649385E-5</v>
      </c>
      <c r="C7711" s="9">
        <f>$E$4*Table154[[#This Row],[Potenza media oraria consumata normalizzata]]</f>
        <v>22.428130265959005</v>
      </c>
    </row>
    <row r="7712" spans="1:3" x14ac:dyDescent="0.3">
      <c r="A7712" s="4">
        <v>43787.250416724535</v>
      </c>
      <c r="B7712">
        <v>9.2296936076051672E-5</v>
      </c>
      <c r="C7712" s="9">
        <f>$E$4*Table154[[#This Row],[Potenza media oraria consumata normalizzata]]</f>
        <v>28.639739264398834</v>
      </c>
    </row>
    <row r="7713" spans="1:3" x14ac:dyDescent="0.3">
      <c r="A7713" s="4">
        <v>43787.292083449072</v>
      </c>
      <c r="B7713">
        <v>8.5530151781702525E-5</v>
      </c>
      <c r="C7713" s="9">
        <f>$E$4*Table154[[#This Row],[Potenza media oraria consumata normalizzata]]</f>
        <v>26.540006097862292</v>
      </c>
    </row>
    <row r="7714" spans="1:3" x14ac:dyDescent="0.3">
      <c r="A7714" s="4">
        <v>43787.33375017361</v>
      </c>
      <c r="B7714">
        <v>8.3433956707040398E-5</v>
      </c>
      <c r="C7714" s="9">
        <f>$E$4*Table154[[#This Row],[Potenza media oraria consumata normalizzata]]</f>
        <v>25.889556766194634</v>
      </c>
    </row>
    <row r="7715" spans="1:3" x14ac:dyDescent="0.3">
      <c r="A7715" s="4">
        <v>43787.375416898147</v>
      </c>
      <c r="B7715">
        <v>9.6188123689323169E-5</v>
      </c>
      <c r="C7715" s="9">
        <f>$E$4*Table154[[#This Row],[Potenza media oraria consumata normalizzata]]</f>
        <v>29.84717478079698</v>
      </c>
    </row>
    <row r="7716" spans="1:3" x14ac:dyDescent="0.3">
      <c r="A7716" s="4">
        <v>43787.417083622684</v>
      </c>
      <c r="B7716">
        <v>1.0703523463509626E-4</v>
      </c>
      <c r="C7716" s="9">
        <f>$E$4*Table154[[#This Row],[Potenza media oraria consumata normalizzata]]</f>
        <v>33.213033307270372</v>
      </c>
    </row>
    <row r="7717" spans="1:3" x14ac:dyDescent="0.3">
      <c r="A7717" s="4">
        <v>43787.458750347221</v>
      </c>
      <c r="B7717">
        <v>1.1698634517082692E-4</v>
      </c>
      <c r="C7717" s="9">
        <f>$E$4*Table154[[#This Row],[Potenza media oraria consumata normalizzata]]</f>
        <v>36.300862906507597</v>
      </c>
    </row>
    <row r="7718" spans="1:3" x14ac:dyDescent="0.3">
      <c r="A7718" s="4">
        <v>43787.500417071758</v>
      </c>
      <c r="B7718">
        <v>1.3635200767886228E-4</v>
      </c>
      <c r="C7718" s="9">
        <f>$E$4*Table154[[#This Row],[Potenza media oraria consumata normalizzata]]</f>
        <v>42.310027982750967</v>
      </c>
    </row>
    <row r="7719" spans="1:3" x14ac:dyDescent="0.3">
      <c r="A7719" s="4">
        <v>43787.542083796296</v>
      </c>
      <c r="B7719">
        <v>1.03763797733449E-4</v>
      </c>
      <c r="C7719" s="9">
        <f>$E$4*Table154[[#This Row],[Potenza media oraria consumata normalizzata]]</f>
        <v>32.197906436689223</v>
      </c>
    </row>
    <row r="7720" spans="1:3" x14ac:dyDescent="0.3">
      <c r="A7720" s="4">
        <v>43787.583750520833</v>
      </c>
      <c r="B7720">
        <v>9.7151072745358367E-5</v>
      </c>
      <c r="C7720" s="9">
        <f>$E$4*Table154[[#This Row],[Potenza media oraria consumata normalizzata]]</f>
        <v>30.1459778728847</v>
      </c>
    </row>
    <row r="7721" spans="1:3" x14ac:dyDescent="0.3">
      <c r="A7721" s="4">
        <v>43787.62541724537</v>
      </c>
      <c r="B7721">
        <v>1.0574116421661797E-4</v>
      </c>
      <c r="C7721" s="9">
        <f>$E$4*Table154[[#This Row],[Potenza media oraria consumata normalizzata]]</f>
        <v>32.811483256416558</v>
      </c>
    </row>
    <row r="7722" spans="1:3" x14ac:dyDescent="0.3">
      <c r="A7722" s="4">
        <v>43787.667083969907</v>
      </c>
      <c r="B7722">
        <v>7.6012740390571772E-5</v>
      </c>
      <c r="C7722" s="9">
        <f>$E$4*Table154[[#This Row],[Potenza media oraria consumata normalizzata]]</f>
        <v>23.58675334319442</v>
      </c>
    </row>
    <row r="7723" spans="1:3" x14ac:dyDescent="0.3">
      <c r="A7723" s="4">
        <v>43787.708750694444</v>
      </c>
      <c r="B7723">
        <v>9.9788514869165017E-5</v>
      </c>
      <c r="C7723" s="9">
        <f>$E$4*Table154[[#This Row],[Potenza media oraria consumata normalizzata]]</f>
        <v>30.964376163901903</v>
      </c>
    </row>
    <row r="7724" spans="1:3" x14ac:dyDescent="0.3">
      <c r="A7724" s="4">
        <v>43787.750417418982</v>
      </c>
      <c r="B7724">
        <v>1.3574662644676329E-4</v>
      </c>
      <c r="C7724" s="9">
        <f>$E$4*Table154[[#This Row],[Potenza media oraria consumata normalizzata]]</f>
        <v>42.122178186430652</v>
      </c>
    </row>
    <row r="7725" spans="1:3" x14ac:dyDescent="0.3">
      <c r="A7725" s="4">
        <v>43787.792084143519</v>
      </c>
      <c r="B7725">
        <v>1.2075098877275605E-4</v>
      </c>
      <c r="C7725" s="9">
        <f>$E$4*Table154[[#This Row],[Potenza media oraria consumata normalizzata]]</f>
        <v>37.469031816186202</v>
      </c>
    </row>
    <row r="7726" spans="1:3" x14ac:dyDescent="0.3">
      <c r="A7726" s="4">
        <v>43787.833750868056</v>
      </c>
      <c r="B7726">
        <v>9.4629227875106891E-5</v>
      </c>
      <c r="C7726" s="9">
        <f>$E$4*Table154[[#This Row],[Potenza media oraria consumata normalizzata]]</f>
        <v>29.363449409645668</v>
      </c>
    </row>
    <row r="7727" spans="1:3" x14ac:dyDescent="0.3">
      <c r="A7727" s="4">
        <v>43787.875417592593</v>
      </c>
      <c r="B7727">
        <v>1.1906348638421004E-4</v>
      </c>
      <c r="C7727" s="9">
        <f>$E$4*Table154[[#This Row],[Potenza media oraria consumata normalizzata]]</f>
        <v>36.945399825020374</v>
      </c>
    </row>
    <row r="7728" spans="1:3" x14ac:dyDescent="0.3">
      <c r="A7728" s="4">
        <v>43787.917084317131</v>
      </c>
      <c r="B7728">
        <v>7.732320410378138E-5</v>
      </c>
      <c r="C7728" s="9">
        <f>$E$4*Table154[[#This Row],[Potenza media oraria consumata normalizzata]]</f>
        <v>23.99339023340336</v>
      </c>
    </row>
    <row r="7729" spans="1:3" x14ac:dyDescent="0.3">
      <c r="A7729" s="4">
        <v>43787.958751041668</v>
      </c>
      <c r="B7729">
        <v>8.0233913362236974E-5</v>
      </c>
      <c r="C7729" s="9">
        <f>$E$4*Table154[[#This Row],[Potenza media oraria consumata normalizzata]]</f>
        <v>24.896583316302134</v>
      </c>
    </row>
    <row r="7730" spans="1:3" x14ac:dyDescent="0.3">
      <c r="A7730" s="4">
        <v>43788.000417766205</v>
      </c>
      <c r="B7730">
        <v>9.0325236538643747E-5</v>
      </c>
      <c r="C7730" s="9">
        <f>$E$4*Table154[[#This Row],[Potenza media oraria consumata normalizzata]]</f>
        <v>28.027920897941154</v>
      </c>
    </row>
    <row r="7731" spans="1:3" x14ac:dyDescent="0.3">
      <c r="A7731" s="4">
        <v>43788.042084490742</v>
      </c>
      <c r="B7731">
        <v>7.2847987339666516E-5</v>
      </c>
      <c r="C7731" s="9">
        <f>$E$4*Table154[[#This Row],[Potenza media oraria consumata normalizzata]]</f>
        <v>22.60473047149852</v>
      </c>
    </row>
    <row r="7732" spans="1:3" x14ac:dyDescent="0.3">
      <c r="A7732" s="4">
        <v>43788.083751215279</v>
      </c>
      <c r="B7732">
        <v>6.4344241582226723E-5</v>
      </c>
      <c r="C7732" s="9">
        <f>$E$4*Table154[[#This Row],[Potenza media oraria consumata normalizzata]]</f>
        <v>19.966018162964954</v>
      </c>
    </row>
    <row r="7733" spans="1:3" x14ac:dyDescent="0.3">
      <c r="A7733" s="4">
        <v>43788.125417939817</v>
      </c>
      <c r="B7733">
        <v>7.0358330347025037E-5</v>
      </c>
      <c r="C7733" s="9">
        <f>$E$4*Table154[[#This Row],[Potenza media oraria consumata normalizzata]]</f>
        <v>21.832189906681869</v>
      </c>
    </row>
    <row r="7734" spans="1:3" x14ac:dyDescent="0.3">
      <c r="A7734" s="4">
        <v>43788.167084664354</v>
      </c>
      <c r="B7734">
        <v>7.6029286250552016E-5</v>
      </c>
      <c r="C7734" s="9">
        <f>$E$4*Table154[[#This Row],[Potenza media oraria consumata normalizzata]]</f>
        <v>23.591887523546291</v>
      </c>
    </row>
    <row r="7735" spans="1:3" x14ac:dyDescent="0.3">
      <c r="A7735" s="4">
        <v>43788.208751388891</v>
      </c>
      <c r="B7735">
        <v>1.2463485970308624E-4</v>
      </c>
      <c r="C7735" s="9">
        <f>$E$4*Table154[[#This Row],[Potenza media oraria consumata normalizzata]]</f>
        <v>38.674196965867658</v>
      </c>
    </row>
    <row r="7736" spans="1:3" x14ac:dyDescent="0.3">
      <c r="A7736" s="4">
        <v>43788.250418113428</v>
      </c>
      <c r="B7736">
        <v>1.0585230359347645E-4</v>
      </c>
      <c r="C7736" s="9">
        <f>$E$4*Table154[[#This Row],[Potenza media oraria consumata normalizzata]]</f>
        <v>32.845969805055745</v>
      </c>
    </row>
    <row r="7737" spans="1:3" x14ac:dyDescent="0.3">
      <c r="A7737" s="4">
        <v>43788.292084837965</v>
      </c>
      <c r="B7737">
        <v>1.165289204001336E-4</v>
      </c>
      <c r="C7737" s="9">
        <f>$E$4*Table154[[#This Row],[Potenza media oraria consumata normalizzata]]</f>
        <v>36.158924000161456</v>
      </c>
    </row>
    <row r="7738" spans="1:3" x14ac:dyDescent="0.3">
      <c r="A7738" s="4">
        <v>43788.333751562503</v>
      </c>
      <c r="B7738">
        <v>7.8960010962493584E-5</v>
      </c>
      <c r="C7738" s="9">
        <f>$E$4*Table154[[#This Row],[Potenza media oraria consumata normalizzata]]</f>
        <v>24.50129140166176</v>
      </c>
    </row>
    <row r="7739" spans="1:3" x14ac:dyDescent="0.3">
      <c r="A7739" s="4">
        <v>43788.37541828704</v>
      </c>
      <c r="B7739">
        <v>9.8449501351323309E-5</v>
      </c>
      <c r="C7739" s="9">
        <f>$E$4*Table154[[#This Row],[Potenza media oraria consumata normalizzata]]</f>
        <v>30.548880269315625</v>
      </c>
    </row>
    <row r="7740" spans="1:3" x14ac:dyDescent="0.3">
      <c r="A7740" s="4">
        <v>43788.417085011577</v>
      </c>
      <c r="B7740">
        <v>8.5232945442354112E-5</v>
      </c>
      <c r="C7740" s="9">
        <f>$E$4*Table154[[#This Row],[Potenza media oraria consumata normalizzata]]</f>
        <v>26.447782970762482</v>
      </c>
    </row>
    <row r="7741" spans="1:3" x14ac:dyDescent="0.3">
      <c r="A7741" s="4">
        <v>43788.458751736114</v>
      </c>
      <c r="B7741">
        <v>7.3005897602001972E-5</v>
      </c>
      <c r="C7741" s="9">
        <f>$E$4*Table154[[#This Row],[Potenza media oraria consumata normalizzata]]</f>
        <v>22.653730025901211</v>
      </c>
    </row>
    <row r="7742" spans="1:3" x14ac:dyDescent="0.3">
      <c r="A7742" s="4">
        <v>43788.500418460651</v>
      </c>
      <c r="B7742">
        <v>8.7917613165828013E-5</v>
      </c>
      <c r="C7742" s="9">
        <f>$E$4*Table154[[#This Row],[Potenza media oraria consumata normalizzata]]</f>
        <v>27.280835365356431</v>
      </c>
    </row>
    <row r="7743" spans="1:3" x14ac:dyDescent="0.3">
      <c r="A7743" s="4">
        <v>43788.542085185189</v>
      </c>
      <c r="B7743">
        <v>9.135186701609706E-5</v>
      </c>
      <c r="C7743" s="9">
        <f>$E$4*Table154[[#This Row],[Potenza media oraria consumata normalizzata]]</f>
        <v>28.346484335094917</v>
      </c>
    </row>
    <row r="7744" spans="1:3" x14ac:dyDescent="0.3">
      <c r="A7744" s="4">
        <v>43788.583751909726</v>
      </c>
      <c r="B7744">
        <v>1.0650445383636428E-4</v>
      </c>
      <c r="C7744" s="9">
        <f>$E$4*Table154[[#This Row],[Potenza media oraria consumata normalizzata]]</f>
        <v>33.048332025423832</v>
      </c>
    </row>
    <row r="7745" spans="1:3" x14ac:dyDescent="0.3">
      <c r="A7745" s="4">
        <v>43788.625418634256</v>
      </c>
      <c r="B7745">
        <v>9.2630911923254628E-5</v>
      </c>
      <c r="C7745" s="9">
        <f>$E$4*Table154[[#This Row],[Potenza media oraria consumata normalizzata]]</f>
        <v>28.743371969785912</v>
      </c>
    </row>
    <row r="7746" spans="1:3" x14ac:dyDescent="0.3">
      <c r="A7746" s="4">
        <v>43788.667085358793</v>
      </c>
      <c r="B7746">
        <v>9.641960279322278E-5</v>
      </c>
      <c r="C7746" s="9">
        <f>$E$4*Table154[[#This Row],[Potenza media oraria consumata normalizzata]]</f>
        <v>29.919002746737029</v>
      </c>
    </row>
    <row r="7747" spans="1:3" x14ac:dyDescent="0.3">
      <c r="A7747" s="4">
        <v>43788.70875208333</v>
      </c>
      <c r="B7747">
        <v>1.3405175382125045E-4</v>
      </c>
      <c r="C7747" s="9">
        <f>$E$4*Table154[[#This Row],[Potenza media oraria consumata normalizzata]]</f>
        <v>41.596259210734011</v>
      </c>
    </row>
    <row r="7748" spans="1:3" x14ac:dyDescent="0.3">
      <c r="A7748" s="4">
        <v>43788.750418807867</v>
      </c>
      <c r="B7748">
        <v>1.8009065463596931E-4</v>
      </c>
      <c r="C7748" s="9">
        <f>$E$4*Table154[[#This Row],[Potenza media oraria consumata normalizzata]]</f>
        <v>55.882130133541274</v>
      </c>
    </row>
    <row r="7749" spans="1:3" x14ac:dyDescent="0.3">
      <c r="A7749" s="4">
        <v>43788.792085532405</v>
      </c>
      <c r="B7749">
        <v>1.2854233655649536E-4</v>
      </c>
      <c r="C7749" s="9">
        <f>$E$4*Table154[[#This Row],[Potenza media oraria consumata normalizzata]]</f>
        <v>39.886687033480513</v>
      </c>
    </row>
    <row r="7750" spans="1:3" x14ac:dyDescent="0.3">
      <c r="A7750" s="4">
        <v>43788.833752256942</v>
      </c>
      <c r="B7750">
        <v>1.1243009664135991E-4</v>
      </c>
      <c r="C7750" s="9">
        <f>$E$4*Table154[[#This Row],[Potenza media oraria consumata normalizzata]]</f>
        <v>34.88705898781398</v>
      </c>
    </row>
    <row r="7751" spans="1:3" x14ac:dyDescent="0.3">
      <c r="A7751" s="4">
        <v>43788.875418981479</v>
      </c>
      <c r="B7751">
        <v>1.0029940137447835E-4</v>
      </c>
      <c r="C7751" s="9">
        <f>$E$4*Table154[[#This Row],[Potenza media oraria consumata normalizzata]]</f>
        <v>31.122904246500635</v>
      </c>
    </row>
    <row r="7752" spans="1:3" x14ac:dyDescent="0.3">
      <c r="A7752" s="4">
        <v>43788.917085706016</v>
      </c>
      <c r="B7752">
        <v>8.9644906844659923E-5</v>
      </c>
      <c r="C7752" s="9">
        <f>$E$4*Table154[[#This Row],[Potenza media oraria consumata normalizzata]]</f>
        <v>27.816814593897973</v>
      </c>
    </row>
    <row r="7753" spans="1:3" x14ac:dyDescent="0.3">
      <c r="A7753" s="4">
        <v>43788.958752430553</v>
      </c>
      <c r="B7753">
        <v>8.9794866916246066E-5</v>
      </c>
      <c r="C7753" s="9">
        <f>$E$4*Table154[[#This Row],[Potenza media oraria consumata normalizzata]]</f>
        <v>27.863347204111154</v>
      </c>
    </row>
    <row r="7754" spans="1:3" x14ac:dyDescent="0.3">
      <c r="A7754" s="4">
        <v>43789.000419155091</v>
      </c>
      <c r="B7754">
        <v>9.0646674202749834E-5</v>
      </c>
      <c r="C7754" s="9">
        <f>$E$4*Table154[[#This Row],[Potenza media oraria consumata normalizzata]]</f>
        <v>28.127663005113273</v>
      </c>
    </row>
    <row r="7755" spans="1:3" x14ac:dyDescent="0.3">
      <c r="A7755" s="4">
        <v>43789.042085879628</v>
      </c>
      <c r="B7755">
        <v>7.9491468772273225E-5</v>
      </c>
      <c r="C7755" s="9">
        <f>$E$4*Table154[[#This Row],[Potenza media oraria consumata normalizzata]]</f>
        <v>24.666202760036381</v>
      </c>
    </row>
    <row r="7756" spans="1:3" x14ac:dyDescent="0.3">
      <c r="A7756" s="4">
        <v>43789.083752604165</v>
      </c>
      <c r="B7756">
        <v>7.8265629100035869E-5</v>
      </c>
      <c r="C7756" s="9">
        <f>$E$4*Table154[[#This Row],[Potenza media oraria consumata normalizzata]]</f>
        <v>24.285824709741131</v>
      </c>
    </row>
    <row r="7757" spans="1:3" x14ac:dyDescent="0.3">
      <c r="A7757" s="4">
        <v>43789.125419328702</v>
      </c>
      <c r="B7757">
        <v>7.5093210875734688E-5</v>
      </c>
      <c r="C7757" s="9">
        <f>$E$4*Table154[[#This Row],[Potenza media oraria consumata normalizzata]]</f>
        <v>23.301423334740473</v>
      </c>
    </row>
    <row r="7758" spans="1:3" x14ac:dyDescent="0.3">
      <c r="A7758" s="4">
        <v>43789.167086053239</v>
      </c>
      <c r="B7758">
        <v>7.8112006125020847E-5</v>
      </c>
      <c r="C7758" s="9">
        <f>$E$4*Table154[[#This Row],[Potenza media oraria consumata normalizzata]]</f>
        <v>24.238155500593969</v>
      </c>
    </row>
    <row r="7759" spans="1:3" x14ac:dyDescent="0.3">
      <c r="A7759" s="4">
        <v>43789.208752777777</v>
      </c>
      <c r="B7759">
        <v>9.4186892755404483E-5</v>
      </c>
      <c r="C7759" s="9">
        <f>$E$4*Table154[[#This Row],[Potenza media oraria consumata normalizzata]]</f>
        <v>29.226192822002012</v>
      </c>
    </row>
    <row r="7760" spans="1:3" x14ac:dyDescent="0.3">
      <c r="A7760" s="4">
        <v>43789.250419502314</v>
      </c>
      <c r="B7760">
        <v>9.8355161890561885E-5</v>
      </c>
      <c r="C7760" s="9">
        <f>$E$4*Table154[[#This Row],[Potenza media oraria consumata normalizzata]]</f>
        <v>30.519606734641354</v>
      </c>
    </row>
    <row r="7761" spans="1:3" x14ac:dyDescent="0.3">
      <c r="A7761" s="4">
        <v>43789.292086226851</v>
      </c>
      <c r="B7761">
        <v>8.8854974211470081E-5</v>
      </c>
      <c r="C7761" s="9">
        <f>$E$4*Table154[[#This Row],[Potenza media oraria consumata normalizzata]]</f>
        <v>27.571698497819167</v>
      </c>
    </row>
    <row r="7762" spans="1:3" x14ac:dyDescent="0.3">
      <c r="A7762" s="4">
        <v>43789.333752951388</v>
      </c>
      <c r="B7762">
        <v>9.9747083105511004E-5</v>
      </c>
      <c r="C7762" s="9">
        <f>$E$4*Table154[[#This Row],[Potenza media oraria consumata normalizzata]]</f>
        <v>30.951519887640064</v>
      </c>
    </row>
    <row r="7763" spans="1:3" x14ac:dyDescent="0.3">
      <c r="A7763" s="4">
        <v>43789.375419675926</v>
      </c>
      <c r="B7763">
        <v>1.0008949066975657E-4</v>
      </c>
      <c r="C7763" s="9">
        <f>$E$4*Table154[[#This Row],[Potenza media oraria consumata normalizzata]]</f>
        <v>31.057768954825463</v>
      </c>
    </row>
    <row r="7764" spans="1:3" x14ac:dyDescent="0.3">
      <c r="A7764" s="4">
        <v>43789.417086400463</v>
      </c>
      <c r="B7764">
        <v>9.9831523550245624E-5</v>
      </c>
      <c r="C7764" s="9">
        <f>$E$4*Table154[[#This Row],[Potenza media oraria consumata normalizzata]]</f>
        <v>30.977721757641216</v>
      </c>
    </row>
    <row r="7765" spans="1:3" x14ac:dyDescent="0.3">
      <c r="A7765" s="4">
        <v>43789.458753125</v>
      </c>
      <c r="B7765">
        <v>9.0033388583347598E-5</v>
      </c>
      <c r="C7765" s="9">
        <f>$E$4*Table154[[#This Row],[Potenza media oraria consumata normalizzata]]</f>
        <v>27.93736047741276</v>
      </c>
    </row>
    <row r="7766" spans="1:3" x14ac:dyDescent="0.3">
      <c r="A7766" s="4">
        <v>43789.500419849537</v>
      </c>
      <c r="B7766">
        <v>1.1864872434935317E-4</v>
      </c>
      <c r="C7766" s="9">
        <f>$E$4*Table154[[#This Row],[Potenza media oraria consumata normalizzata]]</f>
        <v>36.816699165604291</v>
      </c>
    </row>
    <row r="7767" spans="1:3" x14ac:dyDescent="0.3">
      <c r="A7767" s="4">
        <v>43789.542086574074</v>
      </c>
      <c r="B7767">
        <v>1.1389428066634451E-4</v>
      </c>
      <c r="C7767" s="9">
        <f>$E$4*Table154[[#This Row],[Potenza media oraria consumata normalizzata]]</f>
        <v>35.341395290766705</v>
      </c>
    </row>
    <row r="7768" spans="1:3" x14ac:dyDescent="0.3">
      <c r="A7768" s="4">
        <v>43789.583753298612</v>
      </c>
      <c r="B7768">
        <v>8.4186686595894651E-5</v>
      </c>
      <c r="C7768" s="9">
        <f>$E$4*Table154[[#This Row],[Potenza media oraria consumata normalizzata]]</f>
        <v>26.123128850706109</v>
      </c>
    </row>
    <row r="7769" spans="1:3" x14ac:dyDescent="0.3">
      <c r="A7769" s="4">
        <v>43789.625420023149</v>
      </c>
      <c r="B7769">
        <v>1.1243599900463393E-4</v>
      </c>
      <c r="C7769" s="9">
        <f>$E$4*Table154[[#This Row],[Potenza media oraria consumata normalizzata]]</f>
        <v>34.888890491137907</v>
      </c>
    </row>
    <row r="7770" spans="1:3" x14ac:dyDescent="0.3">
      <c r="A7770" s="4">
        <v>43789.667086747686</v>
      </c>
      <c r="B7770">
        <v>1.0897488239283768E-4</v>
      </c>
      <c r="C7770" s="9">
        <f>$E$4*Table154[[#This Row],[Potenza media oraria consumata normalizzata]]</f>
        <v>33.81490600649753</v>
      </c>
    </row>
    <row r="7771" spans="1:3" x14ac:dyDescent="0.3">
      <c r="A7771" s="4">
        <v>43789.708753472223</v>
      </c>
      <c r="B7771">
        <v>1.1917284318012079E-4</v>
      </c>
      <c r="C7771" s="9">
        <f>$E$4*Table154[[#This Row],[Potenza media oraria consumata normalizzata]]</f>
        <v>36.979333238791483</v>
      </c>
    </row>
    <row r="7772" spans="1:3" x14ac:dyDescent="0.3">
      <c r="A7772" s="4">
        <v>43789.75042019676</v>
      </c>
      <c r="B7772">
        <v>1.6140205232299983E-4</v>
      </c>
      <c r="C7772" s="9">
        <f>$E$4*Table154[[#This Row],[Potenza media oraria consumata normalizzata]]</f>
        <v>50.083056835826845</v>
      </c>
    </row>
    <row r="7773" spans="1:3" x14ac:dyDescent="0.3">
      <c r="A7773" s="4">
        <v>43789.792086921298</v>
      </c>
      <c r="B7773">
        <v>1.1680417512418185E-4</v>
      </c>
      <c r="C7773" s="9">
        <f>$E$4*Table154[[#This Row],[Potenza media oraria consumata normalizzata]]</f>
        <v>36.244335541033628</v>
      </c>
    </row>
    <row r="7774" spans="1:3" x14ac:dyDescent="0.3">
      <c r="A7774" s="4">
        <v>43789.833753645835</v>
      </c>
      <c r="B7774">
        <v>1.1462917757152354E-4</v>
      </c>
      <c r="C7774" s="9">
        <f>$E$4*Table154[[#This Row],[Potenza media oraria consumata normalizzata]]</f>
        <v>35.569433800443754</v>
      </c>
    </row>
    <row r="7775" spans="1:3" x14ac:dyDescent="0.3">
      <c r="A7775" s="4">
        <v>43789.875420370372</v>
      </c>
      <c r="B7775">
        <v>1.0724358290018742E-4</v>
      </c>
      <c r="C7775" s="9">
        <f>$E$4*Table154[[#This Row],[Potenza media oraria consumata normalizzata]]</f>
        <v>33.277683773928153</v>
      </c>
    </row>
    <row r="7776" spans="1:3" x14ac:dyDescent="0.3">
      <c r="A7776" s="4">
        <v>43789.917087094909</v>
      </c>
      <c r="B7776">
        <v>8.8839281275053807E-5</v>
      </c>
      <c r="C7776" s="9">
        <f>$E$4*Table154[[#This Row],[Potenza media oraria consumata normalizzata]]</f>
        <v>27.566828979649195</v>
      </c>
    </row>
    <row r="7777" spans="1:3" x14ac:dyDescent="0.3">
      <c r="A7777" s="4">
        <v>43789.958753819446</v>
      </c>
      <c r="B7777">
        <v>9.2073467435946243E-5</v>
      </c>
      <c r="C7777" s="9">
        <f>$E$4*Table154[[#This Row],[Potenza media oraria consumata normalizzata]]</f>
        <v>28.570396945374121</v>
      </c>
    </row>
    <row r="7778" spans="1:3" x14ac:dyDescent="0.3">
      <c r="A7778" s="4">
        <v>43790.000420543984</v>
      </c>
      <c r="B7778">
        <v>6.7368639892628301E-5</v>
      </c>
      <c r="C7778" s="9">
        <f>$E$4*Table154[[#This Row],[Potenza media oraria consumata normalizzata]]</f>
        <v>20.904488958682563</v>
      </c>
    </row>
    <row r="7779" spans="1:3" x14ac:dyDescent="0.3">
      <c r="A7779" s="4">
        <v>43790.042087268521</v>
      </c>
      <c r="B7779">
        <v>7.468870555683358E-5</v>
      </c>
      <c r="C7779" s="9">
        <f>$E$4*Table154[[#This Row],[Potenza media oraria consumata normalizzata]]</f>
        <v>23.17590533428546</v>
      </c>
    </row>
    <row r="7780" spans="1:3" x14ac:dyDescent="0.3">
      <c r="A7780" s="4">
        <v>43790.083753993058</v>
      </c>
      <c r="B7780">
        <v>6.95276466384351E-5</v>
      </c>
      <c r="C7780" s="9">
        <f>$E$4*Table154[[#This Row],[Potenza media oraria consumata normalizzata]]</f>
        <v>21.57442875190641</v>
      </c>
    </row>
    <row r="7781" spans="1:3" x14ac:dyDescent="0.3">
      <c r="A7781" s="4">
        <v>43790.125420717595</v>
      </c>
      <c r="B7781">
        <v>7.6486763433588102E-5</v>
      </c>
      <c r="C7781" s="9">
        <f>$E$4*Table154[[#This Row],[Potenza media oraria consumata normalizzata]]</f>
        <v>23.733842693442387</v>
      </c>
    </row>
    <row r="7782" spans="1:3" x14ac:dyDescent="0.3">
      <c r="A7782" s="4">
        <v>43790.167087442132</v>
      </c>
      <c r="B7782">
        <v>8.9744990621050576E-5</v>
      </c>
      <c r="C7782" s="9">
        <f>$E$4*Table154[[#This Row],[Potenza media oraria consumata normalizzata]]</f>
        <v>27.847870589711995</v>
      </c>
    </row>
    <row r="7783" spans="1:3" x14ac:dyDescent="0.3">
      <c r="A7783" s="4">
        <v>43790.20875416667</v>
      </c>
      <c r="B7783">
        <v>9.0153151381943035E-5</v>
      </c>
      <c r="C7783" s="9">
        <f>$E$4*Table154[[#This Row],[Potenza media oraria consumata normalizzata]]</f>
        <v>27.974522873816923</v>
      </c>
    </row>
    <row r="7784" spans="1:3" x14ac:dyDescent="0.3">
      <c r="A7784" s="4">
        <v>43790.250420891207</v>
      </c>
      <c r="B7784">
        <v>1.101414360284318E-4</v>
      </c>
      <c r="C7784" s="9">
        <f>$E$4*Table154[[#This Row],[Potenza media oraria consumata normalizzata]]</f>
        <v>34.17688759962239</v>
      </c>
    </row>
    <row r="7785" spans="1:3" x14ac:dyDescent="0.3">
      <c r="A7785" s="4">
        <v>43790.292087615744</v>
      </c>
      <c r="B7785">
        <v>8.8511735267912724E-5</v>
      </c>
      <c r="C7785" s="9">
        <f>$E$4*Table154[[#This Row],[Potenza media oraria consumata normalizzata]]</f>
        <v>27.465191453633317</v>
      </c>
    </row>
    <row r="7786" spans="1:3" x14ac:dyDescent="0.3">
      <c r="A7786" s="4">
        <v>43790.333754340281</v>
      </c>
      <c r="B7786">
        <v>8.8886236494158054E-5</v>
      </c>
      <c r="C7786" s="9">
        <f>$E$4*Table154[[#This Row],[Potenza media oraria consumata normalizzata]]</f>
        <v>27.581399184137243</v>
      </c>
    </row>
    <row r="7787" spans="1:3" x14ac:dyDescent="0.3">
      <c r="A7787" s="4">
        <v>43790.375421064811</v>
      </c>
      <c r="B7787">
        <v>9.4600585499316208E-5</v>
      </c>
      <c r="C7787" s="9">
        <f>$E$4*Table154[[#This Row],[Potenza media oraria consumata normalizzata]]</f>
        <v>29.354561680437818</v>
      </c>
    </row>
    <row r="7788" spans="1:3" x14ac:dyDescent="0.3">
      <c r="A7788" s="4">
        <v>43790.417087789348</v>
      </c>
      <c r="B7788">
        <v>8.5430375565146054E-5</v>
      </c>
      <c r="C7788" s="9">
        <f>$E$4*Table154[[#This Row],[Potenza media oraria consumata normalizzata]]</f>
        <v>26.509045537864822</v>
      </c>
    </row>
    <row r="7789" spans="1:3" x14ac:dyDescent="0.3">
      <c r="A7789" s="4">
        <v>43790.458754513886</v>
      </c>
      <c r="B7789">
        <v>9.6710068461154891E-5</v>
      </c>
      <c r="C7789" s="9">
        <f>$E$4*Table154[[#This Row],[Potenza media oraria consumata normalizzata]]</f>
        <v>30.009134243496362</v>
      </c>
    </row>
    <row r="7790" spans="1:3" x14ac:dyDescent="0.3">
      <c r="A7790" s="4">
        <v>43790.500421238423</v>
      </c>
      <c r="B7790">
        <v>1.1843521037222928E-4</v>
      </c>
      <c r="C7790" s="9">
        <f>$E$4*Table154[[#This Row],[Potenza media oraria consumata normalizzata]]</f>
        <v>36.750445778502744</v>
      </c>
    </row>
    <row r="7791" spans="1:3" x14ac:dyDescent="0.3">
      <c r="A7791" s="4">
        <v>43790.54208796296</v>
      </c>
      <c r="B7791">
        <v>1.0664389899066841E-4</v>
      </c>
      <c r="C7791" s="9">
        <f>$E$4*Table154[[#This Row],[Potenza media oraria consumata normalizzata]]</f>
        <v>33.091601856804409</v>
      </c>
    </row>
    <row r="7792" spans="1:3" x14ac:dyDescent="0.3">
      <c r="A7792" s="4">
        <v>43790.583754687497</v>
      </c>
      <c r="B7792">
        <v>9.5433560247965444E-5</v>
      </c>
      <c r="C7792" s="9">
        <f>$E$4*Table154[[#This Row],[Potenza media oraria consumata normalizzata]]</f>
        <v>29.613033744943678</v>
      </c>
    </row>
    <row r="7793" spans="1:3" x14ac:dyDescent="0.3">
      <c r="A7793" s="4">
        <v>43790.625421412034</v>
      </c>
      <c r="B7793">
        <v>8.8217744923533556E-5</v>
      </c>
      <c r="C7793" s="9">
        <f>$E$4*Table154[[#This Row],[Potenza media oraria consumata normalizzata]]</f>
        <v>27.373966249772462</v>
      </c>
    </row>
    <row r="7794" spans="1:3" x14ac:dyDescent="0.3">
      <c r="A7794" s="4">
        <v>43790.667088136572</v>
      </c>
      <c r="B7794">
        <v>7.8442056466466071E-5</v>
      </c>
      <c r="C7794" s="9">
        <f>$E$4*Table154[[#This Row],[Potenza media oraria consumata normalizzata]]</f>
        <v>24.34057012154442</v>
      </c>
    </row>
    <row r="7795" spans="1:3" x14ac:dyDescent="0.3">
      <c r="A7795" s="4">
        <v>43790.708754861109</v>
      </c>
      <c r="B7795">
        <v>9.0136453398631674E-5</v>
      </c>
      <c r="C7795" s="9">
        <f>$E$4*Table154[[#This Row],[Potenza media oraria consumata normalizzata]]</f>
        <v>27.969341489595408</v>
      </c>
    </row>
    <row r="7796" spans="1:3" x14ac:dyDescent="0.3">
      <c r="A7796" s="4">
        <v>43790.750421585646</v>
      </c>
      <c r="B7796">
        <v>1.566419816559748E-4</v>
      </c>
      <c r="C7796" s="9">
        <f>$E$4*Table154[[#This Row],[Potenza media oraria consumata normalizzata]]</f>
        <v>48.606006907848979</v>
      </c>
    </row>
    <row r="7797" spans="1:3" x14ac:dyDescent="0.3">
      <c r="A7797" s="4">
        <v>43790.792088310183</v>
      </c>
      <c r="B7797">
        <v>1.2842811149577494E-4</v>
      </c>
      <c r="C7797" s="9">
        <f>$E$4*Table154[[#This Row],[Potenza media oraria consumata normalizzata]]</f>
        <v>39.851242997138968</v>
      </c>
    </row>
    <row r="7798" spans="1:3" x14ac:dyDescent="0.3">
      <c r="A7798" s="4">
        <v>43790.833755034721</v>
      </c>
      <c r="B7798">
        <v>1.1810626467813455E-4</v>
      </c>
      <c r="C7798" s="9">
        <f>$E$4*Table154[[#This Row],[Potenza media oraria consumata normalizzata]]</f>
        <v>36.648373929625151</v>
      </c>
    </row>
    <row r="7799" spans="1:3" x14ac:dyDescent="0.3">
      <c r="A7799" s="4">
        <v>43790.875421759258</v>
      </c>
      <c r="B7799">
        <v>9.9723531936109154E-5</v>
      </c>
      <c r="C7799" s="9">
        <f>$E$4*Table154[[#This Row],[Potenza media oraria consumata normalizzata]]</f>
        <v>30.94421195977467</v>
      </c>
    </row>
    <row r="7800" spans="1:3" x14ac:dyDescent="0.3">
      <c r="A7800" s="4">
        <v>43790.917088483795</v>
      </c>
      <c r="B7800">
        <v>9.1288174196423234E-5</v>
      </c>
      <c r="C7800" s="9">
        <f>$E$4*Table154[[#This Row],[Potenza media oraria consumata normalizzata]]</f>
        <v>28.326720453150131</v>
      </c>
    </row>
    <row r="7801" spans="1:3" x14ac:dyDescent="0.3">
      <c r="A7801" s="4">
        <v>43790.958755208332</v>
      </c>
      <c r="B7801">
        <v>7.745416905745992E-5</v>
      </c>
      <c r="C7801" s="9">
        <f>$E$4*Table154[[#This Row],[Potenza media oraria consumata normalizzata]]</f>
        <v>24.034028658529813</v>
      </c>
    </row>
    <row r="7802" spans="1:3" x14ac:dyDescent="0.3">
      <c r="A7802" s="4">
        <v>43791.000421932869</v>
      </c>
      <c r="B7802">
        <v>8.9880184824393081E-5</v>
      </c>
      <c r="C7802" s="9">
        <f>$E$4*Table154[[#This Row],[Potenza media oraria consumata normalizzata]]</f>
        <v>27.889821351009171</v>
      </c>
    </row>
    <row r="7803" spans="1:3" x14ac:dyDescent="0.3">
      <c r="A7803" s="4">
        <v>43791.042088657407</v>
      </c>
      <c r="B7803">
        <v>7.7764151351474847E-5</v>
      </c>
      <c r="C7803" s="9">
        <f>$E$4*Table154[[#This Row],[Potenza media oraria consumata normalizzata]]</f>
        <v>24.130216164362643</v>
      </c>
    </row>
    <row r="7804" spans="1:3" x14ac:dyDescent="0.3">
      <c r="A7804" s="4">
        <v>43791.083755381944</v>
      </c>
      <c r="B7804">
        <v>7.765739460541912E-5</v>
      </c>
      <c r="C7804" s="9">
        <f>$E$4*Table154[[#This Row],[Potenza media oraria consumata normalizzata]]</f>
        <v>24.097089546061554</v>
      </c>
    </row>
    <row r="7805" spans="1:3" x14ac:dyDescent="0.3">
      <c r="A7805" s="4">
        <v>43791.125422106481</v>
      </c>
      <c r="B7805">
        <v>8.0726208988241818E-5</v>
      </c>
      <c r="C7805" s="9">
        <f>$E$4*Table154[[#This Row],[Potenza media oraria consumata normalizzata]]</f>
        <v>25.049342649051436</v>
      </c>
    </row>
    <row r="7806" spans="1:3" x14ac:dyDescent="0.3">
      <c r="A7806" s="4">
        <v>43791.167088831018</v>
      </c>
      <c r="B7806">
        <v>1.0820659268167654E-4</v>
      </c>
      <c r="C7806" s="9">
        <f>$E$4*Table154[[#This Row],[Potenza media oraria consumata normalizzata]]</f>
        <v>33.576505709124227</v>
      </c>
    </row>
    <row r="7807" spans="1:3" x14ac:dyDescent="0.3">
      <c r="A7807" s="4">
        <v>43791.208755555555</v>
      </c>
      <c r="B7807">
        <v>1.0838623750646678E-4</v>
      </c>
      <c r="C7807" s="9">
        <f>$E$4*Table154[[#This Row],[Potenza media oraria consumata normalizzata]]</f>
        <v>33.632249498256641</v>
      </c>
    </row>
    <row r="7808" spans="1:3" x14ac:dyDescent="0.3">
      <c r="A7808" s="4">
        <v>43791.250422280093</v>
      </c>
      <c r="B7808">
        <v>9.1200727180818132E-5</v>
      </c>
      <c r="C7808" s="9">
        <f>$E$4*Table154[[#This Row],[Potenza media oraria consumata normalizzata]]</f>
        <v>28.299585644207866</v>
      </c>
    </row>
    <row r="7809" spans="1:3" x14ac:dyDescent="0.3">
      <c r="A7809" s="4">
        <v>43791.29208900463</v>
      </c>
      <c r="B7809">
        <v>1.1695157897195547E-4</v>
      </c>
      <c r="C7809" s="9">
        <f>$E$4*Table154[[#This Row],[Potenza media oraria consumata normalizzata]]</f>
        <v>36.290074954997785</v>
      </c>
    </row>
    <row r="7810" spans="1:3" x14ac:dyDescent="0.3">
      <c r="A7810" s="4">
        <v>43791.333755729167</v>
      </c>
      <c r="B7810">
        <v>1.1325074222869096E-4</v>
      </c>
      <c r="C7810" s="9">
        <f>$E$4*Table154[[#This Row],[Potenza media oraria consumata normalizzata]]</f>
        <v>35.141705313562802</v>
      </c>
    </row>
    <row r="7811" spans="1:3" x14ac:dyDescent="0.3">
      <c r="A7811" s="4">
        <v>43791.375422453704</v>
      </c>
      <c r="B7811">
        <v>1.0373927799567721E-4</v>
      </c>
      <c r="C7811" s="9">
        <f>$E$4*Table154[[#This Row],[Potenza media oraria consumata normalizzata]]</f>
        <v>32.190297962058636</v>
      </c>
    </row>
    <row r="7812" spans="1:3" x14ac:dyDescent="0.3">
      <c r="A7812" s="4">
        <v>43791.417089178241</v>
      </c>
      <c r="B7812">
        <v>1.0069250202396404E-4</v>
      </c>
      <c r="C7812" s="9">
        <f>$E$4*Table154[[#This Row],[Potenza media oraria consumata normalizzata]]</f>
        <v>31.244883378036043</v>
      </c>
    </row>
    <row r="7813" spans="1:3" x14ac:dyDescent="0.3">
      <c r="A7813" s="4">
        <v>43791.458755902779</v>
      </c>
      <c r="B7813">
        <v>1.0938533744345559E-4</v>
      </c>
      <c r="C7813" s="9">
        <f>$E$4*Table154[[#This Row],[Potenza media oraria consumata normalizzata]]</f>
        <v>33.942270208704272</v>
      </c>
    </row>
    <row r="7814" spans="1:3" x14ac:dyDescent="0.3">
      <c r="A7814" s="4">
        <v>43791.500422627316</v>
      </c>
      <c r="B7814">
        <v>1.2721424695801633E-4</v>
      </c>
      <c r="C7814" s="9">
        <f>$E$4*Table154[[#This Row],[Potenza media oraria consumata normalizzata]]</f>
        <v>39.474580831072466</v>
      </c>
    </row>
    <row r="7815" spans="1:3" x14ac:dyDescent="0.3">
      <c r="A7815" s="4">
        <v>43791.542089351853</v>
      </c>
      <c r="B7815">
        <v>9.3789435804637596E-5</v>
      </c>
      <c r="C7815" s="9">
        <f>$E$4*Table154[[#This Row],[Potenza media oraria consumata normalizzata]]</f>
        <v>29.102861930179046</v>
      </c>
    </row>
    <row r="7816" spans="1:3" x14ac:dyDescent="0.3">
      <c r="A7816" s="4">
        <v>43791.58375607639</v>
      </c>
      <c r="B7816">
        <v>1.0269712180746759E-4</v>
      </c>
      <c r="C7816" s="9">
        <f>$E$4*Table154[[#This Row],[Potenza media oraria consumata normalizzata]]</f>
        <v>31.866916896857195</v>
      </c>
    </row>
    <row r="7817" spans="1:3" x14ac:dyDescent="0.3">
      <c r="A7817" s="4">
        <v>43791.625422800927</v>
      </c>
      <c r="B7817">
        <v>7.5755573166458017E-5</v>
      </c>
      <c r="C7817" s="9">
        <f>$E$4*Table154[[#This Row],[Potenza media oraria consumata normalizzata]]</f>
        <v>23.506954353551922</v>
      </c>
    </row>
    <row r="7818" spans="1:3" x14ac:dyDescent="0.3">
      <c r="A7818" s="4">
        <v>43791.667089525465</v>
      </c>
      <c r="B7818">
        <v>9.066054731338861E-5</v>
      </c>
      <c r="C7818" s="9">
        <f>$E$4*Table154[[#This Row],[Potenza media oraria consumata normalizzata]]</f>
        <v>28.131967831344486</v>
      </c>
    </row>
    <row r="7819" spans="1:3" x14ac:dyDescent="0.3">
      <c r="A7819" s="4">
        <v>43791.708756250002</v>
      </c>
      <c r="B7819">
        <v>1.2333512387198843E-4</v>
      </c>
      <c r="C7819" s="9">
        <f>$E$4*Table154[[#This Row],[Potenza media oraria consumata normalizzata]]</f>
        <v>38.270888937478013</v>
      </c>
    </row>
    <row r="7820" spans="1:3" x14ac:dyDescent="0.3">
      <c r="A7820" s="4">
        <v>43791.750422974539</v>
      </c>
      <c r="B7820">
        <v>1.546670193521652E-4</v>
      </c>
      <c r="C7820" s="9">
        <f>$E$4*Table154[[#This Row],[Potenza media oraria consumata normalizzata]]</f>
        <v>47.993176104976861</v>
      </c>
    </row>
    <row r="7821" spans="1:3" x14ac:dyDescent="0.3">
      <c r="A7821" s="4">
        <v>43791.792089699076</v>
      </c>
      <c r="B7821">
        <v>1.4108639742159087E-4</v>
      </c>
      <c r="C7821" s="9">
        <f>$E$4*Table154[[#This Row],[Potenza media oraria consumata normalizzata]]</f>
        <v>43.779109119919646</v>
      </c>
    </row>
    <row r="7822" spans="1:3" x14ac:dyDescent="0.3">
      <c r="A7822" s="4">
        <v>43791.833756423614</v>
      </c>
      <c r="B7822">
        <v>1.1380902787810856E-4</v>
      </c>
      <c r="C7822" s="9">
        <f>$E$4*Table154[[#This Row],[Potenza media oraria consumata normalizzata]]</f>
        <v>35.314941350577087</v>
      </c>
    </row>
    <row r="7823" spans="1:3" x14ac:dyDescent="0.3">
      <c r="A7823" s="4">
        <v>43791.875423148151</v>
      </c>
      <c r="B7823">
        <v>1.0839383009828426E-4</v>
      </c>
      <c r="C7823" s="9">
        <f>$E$4*Table154[[#This Row],[Potenza media oraria consumata normalizzata]]</f>
        <v>33.634605479497608</v>
      </c>
    </row>
    <row r="7824" spans="1:3" x14ac:dyDescent="0.3">
      <c r="A7824" s="4">
        <v>43791.917089872688</v>
      </c>
      <c r="B7824">
        <v>1.068580852861227E-4</v>
      </c>
      <c r="C7824" s="9">
        <f>$E$4*Table154[[#This Row],[Potenza media oraria consumata normalizzata]]</f>
        <v>33.158063864283875</v>
      </c>
    </row>
    <row r="7825" spans="1:3" x14ac:dyDescent="0.3">
      <c r="A7825" s="4">
        <v>43791.958756597225</v>
      </c>
      <c r="B7825">
        <v>9.1338245655639126E-5</v>
      </c>
      <c r="C7825" s="9">
        <f>$E$4*Table154[[#This Row],[Potenza media oraria consumata normalizzata]]</f>
        <v>28.342257626944821</v>
      </c>
    </row>
    <row r="7826" spans="1:3" x14ac:dyDescent="0.3">
      <c r="A7826" s="4">
        <v>43792.000423321762</v>
      </c>
      <c r="B7826">
        <v>5.9083417050830228E-5</v>
      </c>
      <c r="C7826" s="9">
        <f>$E$4*Table154[[#This Row],[Potenza media oraria consumata normalizzata]]</f>
        <v>18.33358431087262</v>
      </c>
    </row>
    <row r="7827" spans="1:3" x14ac:dyDescent="0.3">
      <c r="A7827" s="4">
        <v>43792.0420900463</v>
      </c>
      <c r="B7827">
        <v>8.6333880421871653E-5</v>
      </c>
      <c r="C7827" s="9">
        <f>$E$4*Table154[[#This Row],[Potenza media oraria consumata normalizzata]]</f>
        <v>26.789403094906774</v>
      </c>
    </row>
    <row r="7828" spans="1:3" x14ac:dyDescent="0.3">
      <c r="A7828" s="4">
        <v>43792.083756770837</v>
      </c>
      <c r="B7828">
        <v>5.5974579767760808E-5</v>
      </c>
      <c r="C7828" s="9">
        <f>$E$4*Table154[[#This Row],[Potenza media oraria consumata normalizzata]]</f>
        <v>17.368912101936179</v>
      </c>
    </row>
    <row r="7829" spans="1:3" x14ac:dyDescent="0.3">
      <c r="A7829" s="4">
        <v>43792.125423495367</v>
      </c>
      <c r="B7829">
        <v>7.5240580111611395E-5</v>
      </c>
      <c r="C7829" s="9">
        <f>$E$4*Table154[[#This Row],[Potenza media oraria consumata normalizzata]]</f>
        <v>23.347152008633017</v>
      </c>
    </row>
    <row r="7830" spans="1:3" x14ac:dyDescent="0.3">
      <c r="A7830" s="4">
        <v>43792.167090219904</v>
      </c>
      <c r="B7830">
        <v>9.3560294983317956E-5</v>
      </c>
      <c r="C7830" s="9">
        <f>$E$4*Table154[[#This Row],[Potenza media oraria consumata normalizzata]]</f>
        <v>29.031759533323562</v>
      </c>
    </row>
    <row r="7831" spans="1:3" x14ac:dyDescent="0.3">
      <c r="A7831" s="4">
        <v>43792.208756944441</v>
      </c>
      <c r="B7831">
        <v>9.190273597389633E-5</v>
      </c>
      <c r="C7831" s="9">
        <f>$E$4*Table154[[#This Row],[Potenza media oraria consumata normalizzata]]</f>
        <v>28.517418972700032</v>
      </c>
    </row>
    <row r="7832" spans="1:3" x14ac:dyDescent="0.3">
      <c r="A7832" s="4">
        <v>43792.250423668978</v>
      </c>
      <c r="B7832">
        <v>8.2072886121713884E-5</v>
      </c>
      <c r="C7832" s="9">
        <f>$E$4*Table154[[#This Row],[Potenza media oraria consumata normalizzata]]</f>
        <v>25.467216563567817</v>
      </c>
    </row>
    <row r="7833" spans="1:3" x14ac:dyDescent="0.3">
      <c r="A7833" s="4">
        <v>43792.292090393516</v>
      </c>
      <c r="B7833">
        <v>1.0821048846466909E-4</v>
      </c>
      <c r="C7833" s="9">
        <f>$E$4*Table154[[#This Row],[Potenza media oraria consumata normalizzata]]</f>
        <v>33.577714570586821</v>
      </c>
    </row>
    <row r="7834" spans="1:3" x14ac:dyDescent="0.3">
      <c r="A7834" s="4">
        <v>43792.333757118053</v>
      </c>
      <c r="B7834">
        <v>1.1797373534330112E-4</v>
      </c>
      <c r="C7834" s="9">
        <f>$E$4*Table154[[#This Row],[Potenza media oraria consumata normalizzata]]</f>
        <v>36.607250077026336</v>
      </c>
    </row>
    <row r="7835" spans="1:3" x14ac:dyDescent="0.3">
      <c r="A7835" s="4">
        <v>43792.37542384259</v>
      </c>
      <c r="B7835">
        <v>8.6229351728747707E-5</v>
      </c>
      <c r="C7835" s="9">
        <f>$E$4*Table154[[#This Row],[Potenza media oraria consumata normalizzata]]</f>
        <v>26.756967841430413</v>
      </c>
    </row>
    <row r="7836" spans="1:3" x14ac:dyDescent="0.3">
      <c r="A7836" s="4">
        <v>43792.417090567127</v>
      </c>
      <c r="B7836">
        <v>9.146570708211216E-5</v>
      </c>
      <c r="C7836" s="9">
        <f>$E$4*Table154[[#This Row],[Potenza media oraria consumata normalizzata]]</f>
        <v>28.381808907579405</v>
      </c>
    </row>
    <row r="7837" spans="1:3" x14ac:dyDescent="0.3">
      <c r="A7837" s="4">
        <v>43792.458757291664</v>
      </c>
      <c r="B7837">
        <v>8.7667556065282591E-5</v>
      </c>
      <c r="C7837" s="9">
        <f>$E$4*Table154[[#This Row],[Potenza media oraria consumata normalizzata]]</f>
        <v>27.203242647057188</v>
      </c>
    </row>
    <row r="7838" spans="1:3" x14ac:dyDescent="0.3">
      <c r="A7838" s="4">
        <v>43792.500424016202</v>
      </c>
      <c r="B7838">
        <v>1.2280159539128707E-4</v>
      </c>
      <c r="C7838" s="9">
        <f>$E$4*Table154[[#This Row],[Potenza media oraria consumata normalizzata]]</f>
        <v>38.105335049916377</v>
      </c>
    </row>
    <row r="7839" spans="1:3" x14ac:dyDescent="0.3">
      <c r="A7839" s="4">
        <v>43792.542090740739</v>
      </c>
      <c r="B7839">
        <v>8.876373806076946E-5</v>
      </c>
      <c r="C7839" s="9">
        <f>$E$4*Table154[[#This Row],[Potenza media oraria consumata normalizzata]]</f>
        <v>27.543387920256762</v>
      </c>
    </row>
    <row r="7840" spans="1:3" x14ac:dyDescent="0.3">
      <c r="A7840" s="4">
        <v>43792.583757465276</v>
      </c>
      <c r="B7840">
        <v>8.4072080696243501E-5</v>
      </c>
      <c r="C7840" s="9">
        <f>$E$4*Table154[[#This Row],[Potenza media oraria consumata normalizzata]]</f>
        <v>26.087566640044358</v>
      </c>
    </row>
    <row r="7841" spans="1:3" x14ac:dyDescent="0.3">
      <c r="A7841" s="4">
        <v>43792.625424189813</v>
      </c>
      <c r="B7841">
        <v>8.9374072184950212E-5</v>
      </c>
      <c r="C7841" s="9">
        <f>$E$4*Table154[[#This Row],[Potenza media oraria consumata normalizzata]]</f>
        <v>27.732774598990051</v>
      </c>
    </row>
    <row r="7842" spans="1:3" x14ac:dyDescent="0.3">
      <c r="A7842" s="4">
        <v>43792.66709091435</v>
      </c>
      <c r="B7842">
        <v>8.5007096636230682E-5</v>
      </c>
      <c r="C7842" s="9">
        <f>$E$4*Table154[[#This Row],[Potenza media oraria consumata normalizzata]]</f>
        <v>26.377702086222381</v>
      </c>
    </row>
    <row r="7843" spans="1:3" x14ac:dyDescent="0.3">
      <c r="A7843" s="4">
        <v>43792.708757638888</v>
      </c>
      <c r="B7843">
        <v>1.082655271782473E-4</v>
      </c>
      <c r="C7843" s="9">
        <f>$E$4*Table154[[#This Row],[Potenza media oraria consumata normalizzata]]</f>
        <v>33.594793083410138</v>
      </c>
    </row>
    <row r="7844" spans="1:3" x14ac:dyDescent="0.3">
      <c r="A7844" s="4">
        <v>43792.750424363425</v>
      </c>
      <c r="B7844">
        <v>1.2038577262703968E-4</v>
      </c>
      <c r="C7844" s="9">
        <f>$E$4*Table154[[#This Row],[Potenza media oraria consumata normalizzata]]</f>
        <v>37.355705246170409</v>
      </c>
    </row>
    <row r="7845" spans="1:3" x14ac:dyDescent="0.3">
      <c r="A7845" s="4">
        <v>43792.792091087962</v>
      </c>
      <c r="B7845">
        <v>1.2463929411252582E-4</v>
      </c>
      <c r="C7845" s="9">
        <f>$E$4*Table154[[#This Row],[Potenza media oraria consumata normalizzata]]</f>
        <v>38.675572963116764</v>
      </c>
    </row>
    <row r="7846" spans="1:3" x14ac:dyDescent="0.3">
      <c r="A7846" s="4">
        <v>43792.833757812499</v>
      </c>
      <c r="B7846">
        <v>1.0081006639986639E-4</v>
      </c>
      <c r="C7846" s="9">
        <f>$E$4*Table154[[#This Row],[Potenza media oraria consumata normalizzata]]</f>
        <v>31.281363603878543</v>
      </c>
    </row>
    <row r="7847" spans="1:3" x14ac:dyDescent="0.3">
      <c r="A7847" s="4">
        <v>43792.875424537036</v>
      </c>
      <c r="B7847">
        <v>1.0837642355241782E-4</v>
      </c>
      <c r="C7847" s="9">
        <f>$E$4*Table154[[#This Row],[Potenza media oraria consumata normalizzata]]</f>
        <v>33.629204228315253</v>
      </c>
    </row>
    <row r="7848" spans="1:3" x14ac:dyDescent="0.3">
      <c r="A7848" s="4">
        <v>43792.917091261574</v>
      </c>
      <c r="B7848">
        <v>9.9906334795273063E-5</v>
      </c>
      <c r="C7848" s="9">
        <f>$E$4*Table154[[#This Row],[Potenza media oraria consumata normalizzata]]</f>
        <v>31.000935686973232</v>
      </c>
    </row>
    <row r="7849" spans="1:3" x14ac:dyDescent="0.3">
      <c r="A7849" s="4">
        <v>43792.958757986111</v>
      </c>
      <c r="B7849">
        <v>8.1357199213571272E-5</v>
      </c>
      <c r="C7849" s="9">
        <f>$E$4*Table154[[#This Row],[Potenza media oraria consumata normalizzata]]</f>
        <v>25.245138915971165</v>
      </c>
    </row>
    <row r="7850" spans="1:3" x14ac:dyDescent="0.3">
      <c r="A7850" s="4">
        <v>43793.000424710648</v>
      </c>
      <c r="B7850">
        <v>8.4190545463636057E-5</v>
      </c>
      <c r="C7850" s="9">
        <f>$E$4*Table154[[#This Row],[Potenza media oraria consumata normalizzata]]</f>
        <v>26.124326257366267</v>
      </c>
    </row>
    <row r="7851" spans="1:3" x14ac:dyDescent="0.3">
      <c r="A7851" s="4">
        <v>43793.042091435185</v>
      </c>
      <c r="B7851">
        <v>8.4888550007082133E-5</v>
      </c>
      <c r="C7851" s="9">
        <f>$E$4*Table154[[#This Row],[Potenza media oraria consumata normalizzata]]</f>
        <v>26.340917067197587</v>
      </c>
    </row>
    <row r="7852" spans="1:3" x14ac:dyDescent="0.3">
      <c r="A7852" s="4">
        <v>43793.083758159722</v>
      </c>
      <c r="B7852">
        <v>6.4543200060321034E-5</v>
      </c>
      <c r="C7852" s="9">
        <f>$E$4*Table154[[#This Row],[Potenza media oraria consumata normalizzata]]</f>
        <v>20.027754978717617</v>
      </c>
    </row>
    <row r="7853" spans="1:3" x14ac:dyDescent="0.3">
      <c r="A7853" s="4">
        <v>43793.12542488426</v>
      </c>
      <c r="B7853">
        <v>8.5372700124443577E-5</v>
      </c>
      <c r="C7853" s="9">
        <f>$E$4*Table154[[#This Row],[Potenza media oraria consumata normalizzata]]</f>
        <v>26.491148848614841</v>
      </c>
    </row>
    <row r="7854" spans="1:3" x14ac:dyDescent="0.3">
      <c r="A7854" s="4">
        <v>43793.167091608797</v>
      </c>
      <c r="B7854">
        <v>6.7979064790902333E-5</v>
      </c>
      <c r="C7854" s="9">
        <f>$E$4*Table154[[#This Row],[Potenza media oraria consumata normalizzata]]</f>
        <v>21.093903804616993</v>
      </c>
    </row>
    <row r="7855" spans="1:3" x14ac:dyDescent="0.3">
      <c r="A7855" s="4">
        <v>43793.208758333334</v>
      </c>
      <c r="B7855">
        <v>9.5604069949954969E-5</v>
      </c>
      <c r="C7855" s="9">
        <f>$E$4*Table154[[#This Row],[Potenza media oraria consumata normalizzata]]</f>
        <v>29.665942905471027</v>
      </c>
    </row>
    <row r="7856" spans="1:3" x14ac:dyDescent="0.3">
      <c r="A7856" s="4">
        <v>43793.250425057871</v>
      </c>
      <c r="B7856">
        <v>9.9248363811754156E-5</v>
      </c>
      <c r="C7856" s="9">
        <f>$E$4*Table154[[#This Row],[Potenza media oraria consumata normalizzata]]</f>
        <v>30.796767290787315</v>
      </c>
    </row>
    <row r="7857" spans="1:3" x14ac:dyDescent="0.3">
      <c r="A7857" s="4">
        <v>43793.292091782409</v>
      </c>
      <c r="B7857">
        <v>8.8791201335882195E-5</v>
      </c>
      <c r="C7857" s="9">
        <f>$E$4*Table154[[#This Row],[Potenza media oraria consumata normalizzata]]</f>
        <v>27.551909774524244</v>
      </c>
    </row>
    <row r="7858" spans="1:3" x14ac:dyDescent="0.3">
      <c r="A7858" s="4">
        <v>43793.333758506946</v>
      </c>
      <c r="B7858">
        <v>1.0554171495521927E-4</v>
      </c>
      <c r="C7858" s="9">
        <f>$E$4*Table154[[#This Row],[Potenza media oraria consumata normalizzata]]</f>
        <v>32.749594150604537</v>
      </c>
    </row>
    <row r="7859" spans="1:3" x14ac:dyDescent="0.3">
      <c r="A7859" s="4">
        <v>43793.375425231483</v>
      </c>
      <c r="B7859">
        <v>1.0253365495398162E-4</v>
      </c>
      <c r="C7859" s="9">
        <f>$E$4*Table154[[#This Row],[Potenza media oraria consumata normalizzata]]</f>
        <v>31.816193132220498</v>
      </c>
    </row>
    <row r="7860" spans="1:3" x14ac:dyDescent="0.3">
      <c r="A7860" s="4">
        <v>43793.41709195602</v>
      </c>
      <c r="B7860">
        <v>1.0234969500178013E-4</v>
      </c>
      <c r="C7860" s="9">
        <f>$E$4*Table154[[#This Row],[Potenza media oraria consumata normalizzata]]</f>
        <v>31.759110359052375</v>
      </c>
    </row>
    <row r="7861" spans="1:3" x14ac:dyDescent="0.3">
      <c r="A7861" s="4">
        <v>43793.458758680557</v>
      </c>
      <c r="B7861">
        <v>9.1935738540639133E-5</v>
      </c>
      <c r="C7861" s="9">
        <f>$E$4*Table154[[#This Row],[Potenza media oraria consumata normalizzata]]</f>
        <v>28.527659669160322</v>
      </c>
    </row>
    <row r="7862" spans="1:3" x14ac:dyDescent="0.3">
      <c r="A7862" s="4">
        <v>43793.500425405095</v>
      </c>
      <c r="B7862">
        <v>1.1723902552401456E-4</v>
      </c>
      <c r="C7862" s="9">
        <f>$E$4*Table154[[#This Row],[Potenza media oraria consumata normalizzata]]</f>
        <v>36.379269620101716</v>
      </c>
    </row>
    <row r="7863" spans="1:3" x14ac:dyDescent="0.3">
      <c r="A7863" s="4">
        <v>43793.542092129632</v>
      </c>
      <c r="B7863">
        <v>1.1419709808714181E-4</v>
      </c>
      <c r="C7863" s="9">
        <f>$E$4*Table154[[#This Row],[Potenza media oraria consumata normalizzata]]</f>
        <v>35.435359536440103</v>
      </c>
    </row>
    <row r="7864" spans="1:3" x14ac:dyDescent="0.3">
      <c r="A7864" s="4">
        <v>43793.583758854169</v>
      </c>
      <c r="B7864">
        <v>8.0637353690502593E-5</v>
      </c>
      <c r="C7864" s="9">
        <f>$E$4*Table154[[#This Row],[Potenza media oraria consumata normalizzata]]</f>
        <v>25.021770850162955</v>
      </c>
    </row>
    <row r="7865" spans="1:3" x14ac:dyDescent="0.3">
      <c r="A7865" s="4">
        <v>43793.625425578706</v>
      </c>
      <c r="B7865">
        <v>1.0054439505575736E-4</v>
      </c>
      <c r="C7865" s="9">
        <f>$E$4*Table154[[#This Row],[Potenza media oraria consumata normalizzata]]</f>
        <v>31.19892578580151</v>
      </c>
    </row>
    <row r="7866" spans="1:3" x14ac:dyDescent="0.3">
      <c r="A7866" s="4">
        <v>43793.667092303243</v>
      </c>
      <c r="B7866">
        <v>9.9031219636627117E-5</v>
      </c>
      <c r="C7866" s="9">
        <f>$E$4*Table154[[#This Row],[Potenza media oraria consumata normalizzata]]</f>
        <v>30.729387453245394</v>
      </c>
    </row>
    <row r="7867" spans="1:3" x14ac:dyDescent="0.3">
      <c r="A7867" s="4">
        <v>43793.708759027781</v>
      </c>
      <c r="B7867">
        <v>1.2104324519251921E-4</v>
      </c>
      <c r="C7867" s="9">
        <f>$E$4*Table154[[#This Row],[Potenza media oraria consumata normalizzata]]</f>
        <v>37.55971898323871</v>
      </c>
    </row>
    <row r="7868" spans="1:3" x14ac:dyDescent="0.3">
      <c r="A7868" s="4">
        <v>43793.750425752318</v>
      </c>
      <c r="B7868">
        <v>2.0763961693228452E-4</v>
      </c>
      <c r="C7868" s="9">
        <f>$E$4*Table154[[#This Row],[Potenza media oraria consumata normalizzata]]</f>
        <v>64.430573134087894</v>
      </c>
    </row>
    <row r="7869" spans="1:3" x14ac:dyDescent="0.3">
      <c r="A7869" s="4">
        <v>43793.792092476855</v>
      </c>
      <c r="B7869">
        <v>1.1862171578963759E-4</v>
      </c>
      <c r="C7869" s="9">
        <f>$E$4*Table154[[#This Row],[Potenza media oraria consumata normalizzata]]</f>
        <v>36.808318409524546</v>
      </c>
    </row>
    <row r="7870" spans="1:3" x14ac:dyDescent="0.3">
      <c r="A7870" s="4">
        <v>43793.833759201392</v>
      </c>
      <c r="B7870">
        <v>1.1119205342779156E-4</v>
      </c>
      <c r="C7870" s="9">
        <f>$E$4*Table154[[#This Row],[Potenza media oraria consumata normalizzata]]</f>
        <v>34.502894178643722</v>
      </c>
    </row>
    <row r="7871" spans="1:3" x14ac:dyDescent="0.3">
      <c r="A7871" s="4">
        <v>43793.875425925929</v>
      </c>
      <c r="B7871">
        <v>9.7173109072506411E-5</v>
      </c>
      <c r="C7871" s="9">
        <f>$E$4*Table154[[#This Row],[Potenza media oraria consumata normalizzata]]</f>
        <v>30.15281574519874</v>
      </c>
    </row>
    <row r="7872" spans="1:3" x14ac:dyDescent="0.3">
      <c r="A7872" s="4">
        <v>43793.917092650459</v>
      </c>
      <c r="B7872">
        <v>9.165718977183981E-5</v>
      </c>
      <c r="C7872" s="9">
        <f>$E$4*Table154[[#This Row],[Potenza media oraria consumata normalizzata]]</f>
        <v>28.441225986201893</v>
      </c>
    </row>
    <row r="7873" spans="1:3" x14ac:dyDescent="0.3">
      <c r="A7873" s="4">
        <v>43793.958759374997</v>
      </c>
      <c r="B7873">
        <v>8.1599861141403102E-5</v>
      </c>
      <c r="C7873" s="9">
        <f>$E$4*Table154[[#This Row],[Potenza media oraria consumata normalizzata]]</f>
        <v>25.320436912177382</v>
      </c>
    </row>
    <row r="7874" spans="1:3" x14ac:dyDescent="0.3">
      <c r="A7874" s="4">
        <v>43794.000426099534</v>
      </c>
      <c r="B7874">
        <v>7.3355130791356984E-5</v>
      </c>
      <c r="C7874" s="9">
        <f>$E$4*Table154[[#This Row],[Potenza media oraria consumata normalizzata]]</f>
        <v>22.762097084558071</v>
      </c>
    </row>
    <row r="7875" spans="1:3" x14ac:dyDescent="0.3">
      <c r="A7875" s="4">
        <v>43794.042092824071</v>
      </c>
      <c r="B7875">
        <v>8.091169693754336E-5</v>
      </c>
      <c r="C7875" s="9">
        <f>$E$4*Table154[[#This Row],[Potenza media oraria consumata normalizzata]]</f>
        <v>25.106899559719704</v>
      </c>
    </row>
    <row r="7876" spans="1:3" x14ac:dyDescent="0.3">
      <c r="A7876" s="4">
        <v>43794.083759548608</v>
      </c>
      <c r="B7876">
        <v>7.2560589998753205E-5</v>
      </c>
      <c r="C7876" s="9">
        <f>$E$4*Table154[[#This Row],[Potenza media oraria consumata normalizzata]]</f>
        <v>22.515551076613118</v>
      </c>
    </row>
    <row r="7877" spans="1:3" x14ac:dyDescent="0.3">
      <c r="A7877" s="4">
        <v>43794.125426273145</v>
      </c>
      <c r="B7877">
        <v>6.9622688428379819E-5</v>
      </c>
      <c r="C7877" s="9">
        <f>$E$4*Table154[[#This Row],[Potenza media oraria consumata normalizzata]]</f>
        <v>21.603920219326259</v>
      </c>
    </row>
    <row r="7878" spans="1:3" x14ac:dyDescent="0.3">
      <c r="A7878" s="4">
        <v>43794.167092997683</v>
      </c>
      <c r="B7878">
        <v>6.6550719681030446E-5</v>
      </c>
      <c r="C7878" s="9">
        <f>$E$4*Table154[[#This Row],[Potenza media oraria consumata normalizzata]]</f>
        <v>20.650688317023747</v>
      </c>
    </row>
    <row r="7879" spans="1:3" x14ac:dyDescent="0.3">
      <c r="A7879" s="4">
        <v>43794.20875972222</v>
      </c>
      <c r="B7879">
        <v>9.9492587259473962E-5</v>
      </c>
      <c r="C7879" s="9">
        <f>$E$4*Table154[[#This Row],[Potenza media oraria consumata normalizzata]]</f>
        <v>30.872549826614769</v>
      </c>
    </row>
    <row r="7880" spans="1:3" x14ac:dyDescent="0.3">
      <c r="A7880" s="4">
        <v>43794.250426446757</v>
      </c>
      <c r="B7880">
        <v>1.0487488258590819E-4</v>
      </c>
      <c r="C7880" s="9">
        <f>$E$4*Table154[[#This Row],[Potenza media oraria consumata normalizzata]]</f>
        <v>32.54267606640731</v>
      </c>
    </row>
    <row r="7881" spans="1:3" x14ac:dyDescent="0.3">
      <c r="A7881" s="4">
        <v>43794.292093171294</v>
      </c>
      <c r="B7881">
        <v>9.3742351052620619E-5</v>
      </c>
      <c r="C7881" s="9">
        <f>$E$4*Table154[[#This Row],[Potenza media oraria consumata normalizzata]]</f>
        <v>29.088251531628178</v>
      </c>
    </row>
    <row r="7882" spans="1:3" x14ac:dyDescent="0.3">
      <c r="A7882" s="4">
        <v>43794.333759895831</v>
      </c>
      <c r="B7882">
        <v>9.7732818866462761E-5</v>
      </c>
      <c r="C7882" s="9">
        <f>$E$4*Table154[[#This Row],[Potenza media oraria consumata normalizzata]]</f>
        <v>30.326493694263394</v>
      </c>
    </row>
    <row r="7883" spans="1:3" x14ac:dyDescent="0.3">
      <c r="A7883" s="4">
        <v>43794.375426620369</v>
      </c>
      <c r="B7883">
        <v>8.4117318413590682E-5</v>
      </c>
      <c r="C7883" s="9">
        <f>$E$4*Table154[[#This Row],[Potenza media oraria consumata normalizzata]]</f>
        <v>26.101603903737189</v>
      </c>
    </row>
    <row r="7884" spans="1:3" x14ac:dyDescent="0.3">
      <c r="A7884" s="4">
        <v>43794.417093344906</v>
      </c>
      <c r="B7884">
        <v>1.0248655812337433E-4</v>
      </c>
      <c r="C7884" s="9">
        <f>$E$4*Table154[[#This Row],[Potenza media oraria consumata normalizzata]]</f>
        <v>31.801578985683054</v>
      </c>
    </row>
    <row r="7885" spans="1:3" x14ac:dyDescent="0.3">
      <c r="A7885" s="4">
        <v>43794.458760069443</v>
      </c>
      <c r="B7885">
        <v>8.8882865189308144E-5</v>
      </c>
      <c r="C7885" s="9">
        <f>$E$4*Table154[[#This Row],[Potenza media oraria consumata normalizzata]]</f>
        <v>27.580353068242317</v>
      </c>
    </row>
    <row r="7886" spans="1:3" x14ac:dyDescent="0.3">
      <c r="A7886" s="4">
        <v>43794.50042679398</v>
      </c>
      <c r="B7886">
        <v>1.1663204753479501E-4</v>
      </c>
      <c r="C7886" s="9">
        <f>$E$4*Table154[[#This Row],[Potenza media oraria consumata normalizzata]]</f>
        <v>36.190924350046892</v>
      </c>
    </row>
    <row r="7887" spans="1:3" x14ac:dyDescent="0.3">
      <c r="A7887" s="4">
        <v>43794.542093518518</v>
      </c>
      <c r="B7887">
        <v>8.3053032562146196E-5</v>
      </c>
      <c r="C7887" s="9">
        <f>$E$4*Table154[[#This Row],[Potenza media oraria consumata normalizzata]]</f>
        <v>25.771356004033965</v>
      </c>
    </row>
    <row r="7888" spans="1:3" x14ac:dyDescent="0.3">
      <c r="A7888" s="4">
        <v>43794.583760243055</v>
      </c>
      <c r="B7888">
        <v>8.3808624305725153E-5</v>
      </c>
      <c r="C7888" s="9">
        <f>$E$4*Table154[[#This Row],[Potenza media oraria consumata normalizzata]]</f>
        <v>26.005816122066516</v>
      </c>
    </row>
    <row r="7889" spans="1:3" x14ac:dyDescent="0.3">
      <c r="A7889" s="4">
        <v>43794.625426967592</v>
      </c>
      <c r="B7889">
        <v>9.1365588614545346E-5</v>
      </c>
      <c r="C7889" s="9">
        <f>$E$4*Table154[[#This Row],[Potenza media oraria consumata normalizzata]]</f>
        <v>28.35074214709342</v>
      </c>
    </row>
    <row r="7890" spans="1:3" x14ac:dyDescent="0.3">
      <c r="A7890" s="4">
        <v>43794.667093692129</v>
      </c>
      <c r="B7890">
        <v>7.2035630434391984E-5</v>
      </c>
      <c r="C7890" s="9">
        <f>$E$4*Table154[[#This Row],[Potenza media oraria consumata normalizzata]]</f>
        <v>22.352656123791832</v>
      </c>
    </row>
    <row r="7891" spans="1:3" x14ac:dyDescent="0.3">
      <c r="A7891" s="4">
        <v>43794.708760416666</v>
      </c>
      <c r="B7891">
        <v>1.0071690689481587E-4</v>
      </c>
      <c r="C7891" s="9">
        <f>$E$4*Table154[[#This Row],[Potenza media oraria consumata normalizzata]]</f>
        <v>31.252456209461364</v>
      </c>
    </row>
    <row r="7892" spans="1:3" x14ac:dyDescent="0.3">
      <c r="A7892" s="4">
        <v>43794.750427141204</v>
      </c>
      <c r="B7892">
        <v>1.5050671601056338E-4</v>
      </c>
      <c r="C7892" s="9">
        <f>$E$4*Table154[[#This Row],[Potenza media oraria consumata normalizzata]]</f>
        <v>46.702233978077814</v>
      </c>
    </row>
    <row r="7893" spans="1:3" x14ac:dyDescent="0.3">
      <c r="A7893" s="4">
        <v>43794.792093865741</v>
      </c>
      <c r="B7893">
        <v>1.494401203078721E-4</v>
      </c>
      <c r="C7893" s="9">
        <f>$E$4*Table154[[#This Row],[Potenza media oraria consumata normalizzata]]</f>
        <v>46.371269331532709</v>
      </c>
    </row>
    <row r="7894" spans="1:3" x14ac:dyDescent="0.3">
      <c r="A7894" s="4">
        <v>43794.833760590278</v>
      </c>
      <c r="B7894">
        <v>1.0078933656960538E-4</v>
      </c>
      <c r="C7894" s="9">
        <f>$E$4*Table154[[#This Row],[Potenza media oraria consumata normalizzata]]</f>
        <v>31.274931137548549</v>
      </c>
    </row>
    <row r="7895" spans="1:3" x14ac:dyDescent="0.3">
      <c r="A7895" s="4">
        <v>43794.875427314815</v>
      </c>
      <c r="B7895">
        <v>7.7096715884205643E-5</v>
      </c>
      <c r="C7895" s="9">
        <f>$E$4*Table154[[#This Row],[Potenza media oraria consumata normalizzata]]</f>
        <v>23.923110938869012</v>
      </c>
    </row>
    <row r="7896" spans="1:3" x14ac:dyDescent="0.3">
      <c r="A7896" s="4">
        <v>43794.917094039352</v>
      </c>
      <c r="B7896">
        <v>9.0801494919536912E-5</v>
      </c>
      <c r="C7896" s="9">
        <f>$E$4*Table154[[#This Row],[Potenza media oraria consumata normalizzata]]</f>
        <v>28.175703873532303</v>
      </c>
    </row>
    <row r="7897" spans="1:3" x14ac:dyDescent="0.3">
      <c r="A7897" s="4">
        <v>43794.95876076389</v>
      </c>
      <c r="B7897">
        <v>8.5889590630769828E-5</v>
      </c>
      <c r="C7897" s="9">
        <f>$E$4*Table154[[#This Row],[Potenza media oraria consumata normalizzata]]</f>
        <v>26.651539972727878</v>
      </c>
    </row>
    <row r="7898" spans="1:3" x14ac:dyDescent="0.3">
      <c r="A7898" s="4">
        <v>43795.000427488427</v>
      </c>
      <c r="B7898">
        <v>7.9838529541757073E-5</v>
      </c>
      <c r="C7898" s="9">
        <f>$E$4*Table154[[#This Row],[Potenza media oraria consumata normalizzata]]</f>
        <v>24.773895716807221</v>
      </c>
    </row>
    <row r="7899" spans="1:3" x14ac:dyDescent="0.3">
      <c r="A7899" s="4">
        <v>43795.042094212964</v>
      </c>
      <c r="B7899">
        <v>8.6317909382693829E-5</v>
      </c>
      <c r="C7899" s="9">
        <f>$E$4*Table154[[#This Row],[Potenza media oraria consumata normalizzata]]</f>
        <v>26.784447281449896</v>
      </c>
    </row>
    <row r="7900" spans="1:3" x14ac:dyDescent="0.3">
      <c r="A7900" s="4">
        <v>43795.083760937501</v>
      </c>
      <c r="B7900">
        <v>6.7422804822578149E-5</v>
      </c>
      <c r="C7900" s="9">
        <f>$E$4*Table154[[#This Row],[Potenza media oraria consumata normalizzata]]</f>
        <v>20.921296336445998</v>
      </c>
    </row>
    <row r="7901" spans="1:3" x14ac:dyDescent="0.3">
      <c r="A7901" s="4">
        <v>43795.125427662038</v>
      </c>
      <c r="B7901">
        <v>7.8948112847619504E-5</v>
      </c>
      <c r="C7901" s="9">
        <f>$E$4*Table154[[#This Row],[Potenza media oraria consumata normalizzata]]</f>
        <v>24.497599416616332</v>
      </c>
    </row>
    <row r="7902" spans="1:3" x14ac:dyDescent="0.3">
      <c r="A7902" s="4">
        <v>43795.167094386576</v>
      </c>
      <c r="B7902">
        <v>8.2872526744614549E-5</v>
      </c>
      <c r="C7902" s="9">
        <f>$E$4*Table154[[#This Row],[Potenza media oraria consumata normalizzata]]</f>
        <v>25.715345048853894</v>
      </c>
    </row>
    <row r="7903" spans="1:3" x14ac:dyDescent="0.3">
      <c r="A7903" s="4">
        <v>43795.208761111113</v>
      </c>
      <c r="B7903">
        <v>9.121689424620103E-5</v>
      </c>
      <c r="C7903" s="9">
        <f>$E$4*Table154[[#This Row],[Potenza media oraria consumata normalizzata]]</f>
        <v>28.304602284596179</v>
      </c>
    </row>
    <row r="7904" spans="1:3" x14ac:dyDescent="0.3">
      <c r="A7904" s="4">
        <v>43795.25042783565</v>
      </c>
      <c r="B7904">
        <v>1.1181391956317849E-4</v>
      </c>
      <c r="C7904" s="9">
        <f>$E$4*Table154[[#This Row],[Potenza media oraria consumata normalizzata]]</f>
        <v>34.695859240454283</v>
      </c>
    </row>
    <row r="7905" spans="1:3" x14ac:dyDescent="0.3">
      <c r="A7905" s="4">
        <v>43795.292094560187</v>
      </c>
      <c r="B7905">
        <v>1.0973523774776923E-4</v>
      </c>
      <c r="C7905" s="9">
        <f>$E$4*Table154[[#This Row],[Potenza media oraria consumata normalizzata]]</f>
        <v>34.050844273132789</v>
      </c>
    </row>
    <row r="7906" spans="1:3" x14ac:dyDescent="0.3">
      <c r="A7906" s="4">
        <v>43795.333761284724</v>
      </c>
      <c r="B7906">
        <v>9.1804890684574629E-5</v>
      </c>
      <c r="C7906" s="9">
        <f>$E$4*Table154[[#This Row],[Potenza media oraria consumata normalizzata]]</f>
        <v>28.487057579423507</v>
      </c>
    </row>
    <row r="7907" spans="1:3" x14ac:dyDescent="0.3">
      <c r="A7907" s="4">
        <v>43795.375428009262</v>
      </c>
      <c r="B7907">
        <v>9.1186777307101908E-5</v>
      </c>
      <c r="C7907" s="9">
        <f>$E$4*Table154[[#This Row],[Potenza media oraria consumata normalizzata]]</f>
        <v>28.295256998393722</v>
      </c>
    </row>
    <row r="7908" spans="1:3" x14ac:dyDescent="0.3">
      <c r="A7908" s="4">
        <v>43795.417094733799</v>
      </c>
      <c r="B7908">
        <v>9.7485384117714692E-5</v>
      </c>
      <c r="C7908" s="9">
        <f>$E$4*Table154[[#This Row],[Potenza media oraria consumata normalizzata]]</f>
        <v>30.249714691726869</v>
      </c>
    </row>
    <row r="7909" spans="1:3" x14ac:dyDescent="0.3">
      <c r="A7909" s="4">
        <v>43795.458761458336</v>
      </c>
      <c r="B7909">
        <v>9.0133536113295616E-5</v>
      </c>
      <c r="C7909" s="9">
        <f>$E$4*Table154[[#This Row],[Potenza media oraria consumata normalizzata]]</f>
        <v>27.968436255955631</v>
      </c>
    </row>
    <row r="7910" spans="1:3" x14ac:dyDescent="0.3">
      <c r="A7910" s="4">
        <v>43795.500428182873</v>
      </c>
      <c r="B7910">
        <v>1.1791622550951936E-4</v>
      </c>
      <c r="C7910" s="9">
        <f>$E$4*Table154[[#This Row],[Potenza media oraria consumata normalizzata]]</f>
        <v>36.589404775603853</v>
      </c>
    </row>
    <row r="7911" spans="1:3" x14ac:dyDescent="0.3">
      <c r="A7911" s="4">
        <v>43795.542094907411</v>
      </c>
      <c r="B7911">
        <v>9.9670148891971234E-5</v>
      </c>
      <c r="C7911" s="9">
        <f>$E$4*Table154[[#This Row],[Potenza media oraria consumata normalizzata]]</f>
        <v>30.927647201178672</v>
      </c>
    </row>
    <row r="7912" spans="1:3" x14ac:dyDescent="0.3">
      <c r="A7912" s="4">
        <v>43795.583761631948</v>
      </c>
      <c r="B7912">
        <v>9.1583194403779919E-5</v>
      </c>
      <c r="C7912" s="9">
        <f>$E$4*Table154[[#This Row],[Potenza media oraria consumata normalizzata]]</f>
        <v>28.418265223492909</v>
      </c>
    </row>
    <row r="7913" spans="1:3" x14ac:dyDescent="0.3">
      <c r="A7913" s="4">
        <v>43795.625428356485</v>
      </c>
      <c r="B7913">
        <v>9.7710921838845084E-5</v>
      </c>
      <c r="C7913" s="9">
        <f>$E$4*Table154[[#This Row],[Potenza media oraria consumata normalizzata]]</f>
        <v>30.31969904659363</v>
      </c>
    </row>
    <row r="7914" spans="1:3" x14ac:dyDescent="0.3">
      <c r="A7914" s="4">
        <v>43795.667095081022</v>
      </c>
      <c r="B7914">
        <v>9.1617990334230543E-5</v>
      </c>
      <c r="C7914" s="9">
        <f>$E$4*Table154[[#This Row],[Potenza media oraria consumata normalizzata]]</f>
        <v>28.429062400711736</v>
      </c>
    </row>
    <row r="7915" spans="1:3" x14ac:dyDescent="0.3">
      <c r="A7915" s="4">
        <v>43795.708761805552</v>
      </c>
      <c r="B7915">
        <v>1.059166700269368E-4</v>
      </c>
      <c r="C7915" s="9">
        <f>$E$4*Table154[[#This Row],[Potenza media oraria consumata normalizzata]]</f>
        <v>32.865942709358492</v>
      </c>
    </row>
    <row r="7916" spans="1:3" x14ac:dyDescent="0.3">
      <c r="A7916" s="4">
        <v>43795.750428530089</v>
      </c>
      <c r="B7916">
        <v>1.3950269830161137E-4</v>
      </c>
      <c r="C7916" s="9">
        <f>$E$4*Table154[[#This Row],[Potenza media oraria consumata normalizzata]]</f>
        <v>43.287687282990007</v>
      </c>
    </row>
    <row r="7917" spans="1:3" x14ac:dyDescent="0.3">
      <c r="A7917" s="4">
        <v>43795.792095254626</v>
      </c>
      <c r="B7917">
        <v>1.6133775424230799E-4</v>
      </c>
      <c r="C7917" s="9">
        <f>$E$4*Table154[[#This Row],[Potenza media oraria consumata normalizzata]]</f>
        <v>50.063105141388171</v>
      </c>
    </row>
    <row r="7918" spans="1:3" x14ac:dyDescent="0.3">
      <c r="A7918" s="4">
        <v>43795.833761979164</v>
      </c>
      <c r="B7918">
        <v>1.2807137938416758E-4</v>
      </c>
      <c r="C7918" s="9">
        <f>$E$4*Table154[[#This Row],[Potenza media oraria consumata normalizzata]]</f>
        <v>39.740549022907203</v>
      </c>
    </row>
    <row r="7919" spans="1:3" x14ac:dyDescent="0.3">
      <c r="A7919" s="4">
        <v>43795.875428703701</v>
      </c>
      <c r="B7919">
        <v>9.6534102056180517E-5</v>
      </c>
      <c r="C7919" s="9">
        <f>$E$4*Table154[[#This Row],[Potenza media oraria consumata normalizzata]]</f>
        <v>29.954531868032813</v>
      </c>
    </row>
    <row r="7920" spans="1:3" x14ac:dyDescent="0.3">
      <c r="A7920" s="4">
        <v>43795.917095428238</v>
      </c>
      <c r="B7920">
        <v>9.2298775086683125E-5</v>
      </c>
      <c r="C7920" s="9">
        <f>$E$4*Table154[[#This Row],[Potenza media oraria consumata normalizzata]]</f>
        <v>28.640309909397775</v>
      </c>
    </row>
    <row r="7921" spans="1:3" x14ac:dyDescent="0.3">
      <c r="A7921" s="4">
        <v>43795.958762152775</v>
      </c>
      <c r="B7921">
        <v>8.9251554945725891E-5</v>
      </c>
      <c r="C7921" s="9">
        <f>$E$4*Table154[[#This Row],[Potenza media oraria consumata normalizzata]]</f>
        <v>27.694757499658746</v>
      </c>
    </row>
    <row r="7922" spans="1:3" x14ac:dyDescent="0.3">
      <c r="A7922" s="4">
        <v>43796.000428877313</v>
      </c>
      <c r="B7922">
        <v>8.7559237525284048E-5</v>
      </c>
      <c r="C7922" s="9">
        <f>$E$4*Table154[[#This Row],[Potenza media oraria consumata normalizzata]]</f>
        <v>27.169631404095639</v>
      </c>
    </row>
    <row r="7923" spans="1:3" x14ac:dyDescent="0.3">
      <c r="A7923" s="4">
        <v>43796.04209560185</v>
      </c>
      <c r="B7923">
        <v>7.2602771102145834E-5</v>
      </c>
      <c r="C7923" s="9">
        <f>$E$4*Table154[[#This Row],[Potenza media oraria consumata normalizzata]]</f>
        <v>22.528639872995853</v>
      </c>
    </row>
    <row r="7924" spans="1:3" x14ac:dyDescent="0.3">
      <c r="A7924" s="4">
        <v>43796.083762326387</v>
      </c>
      <c r="B7924">
        <v>6.7635449413081482E-5</v>
      </c>
      <c r="C7924" s="9">
        <f>$E$4*Table154[[#This Row],[Potenza media oraria consumata normalizzata]]</f>
        <v>20.987279952879184</v>
      </c>
    </row>
    <row r="7925" spans="1:3" x14ac:dyDescent="0.3">
      <c r="A7925" s="4">
        <v>43796.125429050924</v>
      </c>
      <c r="B7925">
        <v>8.7628472589289474E-5</v>
      </c>
      <c r="C7925" s="9">
        <f>$E$4*Table154[[#This Row],[Potenza media oraria consumata normalizzata]]</f>
        <v>27.191115044456524</v>
      </c>
    </row>
    <row r="7926" spans="1:3" x14ac:dyDescent="0.3">
      <c r="A7926" s="4">
        <v>43796.167095775461</v>
      </c>
      <c r="B7926">
        <v>9.6888392094823187E-5</v>
      </c>
      <c r="C7926" s="9">
        <f>$E$4*Table154[[#This Row],[Potenza media oraria consumata normalizzata]]</f>
        <v>30.064468067023636</v>
      </c>
    </row>
    <row r="7927" spans="1:3" x14ac:dyDescent="0.3">
      <c r="A7927" s="4">
        <v>43796.208762499999</v>
      </c>
      <c r="B7927">
        <v>1.0313454320381578E-4</v>
      </c>
      <c r="C7927" s="9">
        <f>$E$4*Table154[[#This Row],[Potenza media oraria consumata normalizzata]]</f>
        <v>32.00264875614404</v>
      </c>
    </row>
    <row r="7928" spans="1:3" x14ac:dyDescent="0.3">
      <c r="A7928" s="4">
        <v>43796.250429224536</v>
      </c>
      <c r="B7928">
        <v>1.2332288401308185E-4</v>
      </c>
      <c r="C7928" s="9">
        <f>$E$4*Table154[[#This Row],[Potenza media oraria consumata normalizzata]]</f>
        <v>38.267090909259295</v>
      </c>
    </row>
    <row r="7929" spans="1:3" x14ac:dyDescent="0.3">
      <c r="A7929" s="4">
        <v>43796.292095949073</v>
      </c>
      <c r="B7929">
        <v>1.1429173420564022E-4</v>
      </c>
      <c r="C7929" s="9">
        <f>$E$4*Table154[[#This Row],[Potenza media oraria consumata normalizzata]]</f>
        <v>35.464725124010158</v>
      </c>
    </row>
    <row r="7930" spans="1:3" x14ac:dyDescent="0.3">
      <c r="A7930" s="4">
        <v>43796.33376267361</v>
      </c>
      <c r="B7930">
        <v>9.5264124305751512E-5</v>
      </c>
      <c r="C7930" s="9">
        <f>$E$4*Table154[[#This Row],[Potenza media oraria consumata normalizzata]]</f>
        <v>29.560457772074695</v>
      </c>
    </row>
    <row r="7931" spans="1:3" x14ac:dyDescent="0.3">
      <c r="A7931" s="4">
        <v>43796.375429398147</v>
      </c>
      <c r="B7931">
        <v>7.5649879892802181E-5</v>
      </c>
      <c r="C7931" s="9">
        <f>$E$4*Table154[[#This Row],[Potenza media oraria consumata normalizzata]]</f>
        <v>23.474157730736518</v>
      </c>
    </row>
    <row r="7932" spans="1:3" x14ac:dyDescent="0.3">
      <c r="A7932" s="4">
        <v>43796.417096122685</v>
      </c>
      <c r="B7932">
        <v>1.1095409980746761E-4</v>
      </c>
      <c r="C7932" s="9">
        <f>$E$4*Table154[[#This Row],[Potenza media oraria consumata normalizzata]]</f>
        <v>34.429057170257202</v>
      </c>
    </row>
    <row r="7933" spans="1:3" x14ac:dyDescent="0.3">
      <c r="A7933" s="4">
        <v>43796.458762847222</v>
      </c>
      <c r="B7933">
        <v>1.0577156620503404E-4</v>
      </c>
      <c r="C7933" s="9">
        <f>$E$4*Table154[[#This Row],[Potenza media oraria consumata normalizzata]]</f>
        <v>32.820916993422067</v>
      </c>
    </row>
    <row r="7934" spans="1:3" x14ac:dyDescent="0.3">
      <c r="A7934" s="4">
        <v>43796.500429571759</v>
      </c>
      <c r="B7934">
        <v>8.3861271429032871E-5</v>
      </c>
      <c r="C7934" s="9">
        <f>$E$4*Table154[[#This Row],[Potenza media oraria consumata normalizzata]]</f>
        <v>26.0221525244289</v>
      </c>
    </row>
    <row r="7935" spans="1:3" x14ac:dyDescent="0.3">
      <c r="A7935" s="4">
        <v>43796.542096296296</v>
      </c>
      <c r="B7935">
        <v>9.9391037259581228E-5</v>
      </c>
      <c r="C7935" s="9">
        <f>$E$4*Table154[[#This Row],[Potenza media oraria consumata normalizzata]]</f>
        <v>30.841038861648055</v>
      </c>
    </row>
    <row r="7936" spans="1:3" x14ac:dyDescent="0.3">
      <c r="A7936" s="4">
        <v>43796.583763020833</v>
      </c>
      <c r="B7936">
        <v>1.0139035274673768E-4</v>
      </c>
      <c r="C7936" s="9">
        <f>$E$4*Table154[[#This Row],[Potenza media oraria consumata normalizzata]]</f>
        <v>31.461426457312701</v>
      </c>
    </row>
    <row r="7937" spans="1:3" x14ac:dyDescent="0.3">
      <c r="A7937" s="4">
        <v>43796.625429745371</v>
      </c>
      <c r="B7937">
        <v>9.8271262182430248E-5</v>
      </c>
      <c r="C7937" s="9">
        <f>$E$4*Table154[[#This Row],[Potenza media oraria consumata normalizzata]]</f>
        <v>30.493572655208105</v>
      </c>
    </row>
    <row r="7938" spans="1:3" x14ac:dyDescent="0.3">
      <c r="A7938" s="4">
        <v>43796.667096469908</v>
      </c>
      <c r="B7938">
        <v>1.0292565492110878E-4</v>
      </c>
      <c r="C7938" s="9">
        <f>$E$4*Table154[[#This Row],[Potenza media oraria consumata normalizzata]]</f>
        <v>31.937830722020056</v>
      </c>
    </row>
    <row r="7939" spans="1:3" x14ac:dyDescent="0.3">
      <c r="A7939" s="4">
        <v>43796.708763194445</v>
      </c>
      <c r="B7939">
        <v>1.4142720753596529E-4</v>
      </c>
      <c r="C7939" s="9">
        <f>$E$4*Table154[[#This Row],[Potenza media oraria consumata normalizzata]]</f>
        <v>43.88486249841003</v>
      </c>
    </row>
    <row r="7940" spans="1:3" x14ac:dyDescent="0.3">
      <c r="A7940" s="4">
        <v>43796.750429918982</v>
      </c>
      <c r="B7940">
        <v>1.7899472144395232E-4</v>
      </c>
      <c r="C7940" s="9">
        <f>$E$4*Table154[[#This Row],[Potenza media oraria consumata normalizzata]]</f>
        <v>55.542062064058406</v>
      </c>
    </row>
    <row r="7941" spans="1:3" x14ac:dyDescent="0.3">
      <c r="A7941" s="4">
        <v>43796.792096643519</v>
      </c>
      <c r="B7941">
        <v>1.7842365099048063E-4</v>
      </c>
      <c r="C7941" s="9">
        <f>$E$4*Table154[[#This Row],[Potenza media oraria consumata normalizzata]]</f>
        <v>55.364858902346143</v>
      </c>
    </row>
    <row r="7942" spans="1:3" x14ac:dyDescent="0.3">
      <c r="A7942" s="4">
        <v>43796.833763368057</v>
      </c>
      <c r="B7942">
        <v>1.1376926062067832E-4</v>
      </c>
      <c r="C7942" s="9">
        <f>$E$4*Table154[[#This Row],[Potenza media oraria consumata normalizzata]]</f>
        <v>35.30260157059648</v>
      </c>
    </row>
    <row r="7943" spans="1:3" x14ac:dyDescent="0.3">
      <c r="A7943" s="4">
        <v>43796.875430092594</v>
      </c>
      <c r="B7943">
        <v>1.054362518178904E-4</v>
      </c>
      <c r="C7943" s="9">
        <f>$E$4*Table154[[#This Row],[Potenza media oraria consumata normalizzata]]</f>
        <v>32.716868939091391</v>
      </c>
    </row>
    <row r="7944" spans="1:3" x14ac:dyDescent="0.3">
      <c r="A7944" s="4">
        <v>43796.917096817131</v>
      </c>
      <c r="B7944">
        <v>1.019542121513178E-4</v>
      </c>
      <c r="C7944" s="9">
        <f>$E$4*Table154[[#This Row],[Potenza media oraria consumata normalizzata]]</f>
        <v>31.636392030553914</v>
      </c>
    </row>
    <row r="7945" spans="1:3" x14ac:dyDescent="0.3">
      <c r="A7945" s="4">
        <v>43796.958763541668</v>
      </c>
      <c r="B7945">
        <v>8.1697516180511014E-5</v>
      </c>
      <c r="C7945" s="9">
        <f>$E$4*Table154[[#This Row],[Potenza media oraria consumata normalizzata]]</f>
        <v>25.350739270812568</v>
      </c>
    </row>
    <row r="7946" spans="1:3" x14ac:dyDescent="0.3">
      <c r="A7946" s="4">
        <v>43797.000430266206</v>
      </c>
      <c r="B7946">
        <v>6.625094414528589E-5</v>
      </c>
      <c r="C7946" s="9">
        <f>$E$4*Table154[[#This Row],[Potenza media oraria consumata normalizzata]]</f>
        <v>20.55766796828221</v>
      </c>
    </row>
    <row r="7947" spans="1:3" x14ac:dyDescent="0.3">
      <c r="A7947" s="4">
        <v>43797.042096990743</v>
      </c>
      <c r="B7947">
        <v>4.7952488396079144E-5</v>
      </c>
      <c r="C7947" s="9">
        <f>$E$4*Table154[[#This Row],[Potenza media oraria consumata normalizzata]]</f>
        <v>14.879657149303359</v>
      </c>
    </row>
    <row r="7948" spans="1:3" x14ac:dyDescent="0.3">
      <c r="A7948" s="4">
        <v>43797.08376371528</v>
      </c>
      <c r="B7948">
        <v>6.6473416444823923E-5</v>
      </c>
      <c r="C7948" s="9">
        <f>$E$4*Table154[[#This Row],[Potenza media oraria consumata normalizzata]]</f>
        <v>20.626701122828862</v>
      </c>
    </row>
    <row r="7949" spans="1:3" x14ac:dyDescent="0.3">
      <c r="A7949" s="4">
        <v>43797.125430439817</v>
      </c>
      <c r="B7949">
        <v>5.4292546580095178E-5</v>
      </c>
      <c r="C7949" s="9">
        <f>$E$4*Table154[[#This Row],[Potenza media oraria consumata normalizzata]]</f>
        <v>16.846977203803533</v>
      </c>
    </row>
    <row r="7950" spans="1:3" x14ac:dyDescent="0.3">
      <c r="A7950" s="4">
        <v>43797.167097164354</v>
      </c>
      <c r="B7950">
        <v>7.6032617339765347E-5</v>
      </c>
      <c r="C7950" s="9">
        <f>$E$4*Table154[[#This Row],[Potenza media oraria consumata normalizzata]]</f>
        <v>23.592921160529187</v>
      </c>
    </row>
    <row r="7951" spans="1:3" x14ac:dyDescent="0.3">
      <c r="A7951" s="4">
        <v>43797.208763888892</v>
      </c>
      <c r="B7951">
        <v>6.8708748671142828E-5</v>
      </c>
      <c r="C7951" s="9">
        <f>$E$4*Table154[[#This Row],[Potenza media oraria consumata normalizzata]]</f>
        <v>21.320324712655619</v>
      </c>
    </row>
    <row r="7952" spans="1:3" x14ac:dyDescent="0.3">
      <c r="A7952" s="4">
        <v>43797.250430613429</v>
      </c>
      <c r="B7952">
        <v>1.0049122270138295E-4</v>
      </c>
      <c r="C7952" s="9">
        <f>$E$4*Table154[[#This Row],[Potenza media oraria consumata normalizzata]]</f>
        <v>31.182426404239131</v>
      </c>
    </row>
    <row r="7953" spans="1:3" x14ac:dyDescent="0.3">
      <c r="A7953" s="4">
        <v>43797.292097337966</v>
      </c>
      <c r="B7953">
        <v>9.5334670623636788E-5</v>
      </c>
      <c r="C7953" s="9">
        <f>$E$4*Table154[[#This Row],[Potenza media oraria consumata normalizzata]]</f>
        <v>29.582348294514496</v>
      </c>
    </row>
    <row r="7954" spans="1:3" x14ac:dyDescent="0.3">
      <c r="A7954" s="4">
        <v>43797.333764062503</v>
      </c>
      <c r="B7954">
        <v>8.5311998082240265E-5</v>
      </c>
      <c r="C7954" s="9">
        <f>$E$4*Table154[[#This Row],[Potenza media oraria consumata normalizzata]]</f>
        <v>26.472313004919155</v>
      </c>
    </row>
    <row r="7955" spans="1:3" x14ac:dyDescent="0.3">
      <c r="A7955" s="4">
        <v>43797.37543078704</v>
      </c>
      <c r="B7955">
        <v>7.9693900808468411E-5</v>
      </c>
      <c r="C7955" s="9">
        <f>$E$4*Table154[[#This Row],[Potenza media oraria consumata normalizzata]]</f>
        <v>24.729017420867748</v>
      </c>
    </row>
    <row r="7956" spans="1:3" x14ac:dyDescent="0.3">
      <c r="A7956" s="4">
        <v>43797.417097511578</v>
      </c>
      <c r="B7956">
        <v>8.4521090390801668E-5</v>
      </c>
      <c r="C7956" s="9">
        <f>$E$4*Table154[[#This Row],[Potenza media oraria consumata normalizzata]]</f>
        <v>26.226894348265759</v>
      </c>
    </row>
    <row r="7957" spans="1:3" x14ac:dyDescent="0.3">
      <c r="A7957" s="4">
        <v>43797.458764236108</v>
      </c>
      <c r="B7957">
        <v>6.8565409385826933E-5</v>
      </c>
      <c r="C7957" s="9">
        <f>$E$4*Table154[[#This Row],[Potenza media oraria consumata normalizzata]]</f>
        <v>21.275846532422097</v>
      </c>
    </row>
    <row r="7958" spans="1:3" x14ac:dyDescent="0.3">
      <c r="A7958" s="4">
        <v>43797.500430960645</v>
      </c>
      <c r="B7958">
        <v>1.0702986292195731E-4</v>
      </c>
      <c r="C7958" s="9">
        <f>$E$4*Table154[[#This Row],[Potenza media oraria consumata normalizzata]]</f>
        <v>33.211366464683351</v>
      </c>
    </row>
    <row r="7959" spans="1:3" x14ac:dyDescent="0.3">
      <c r="A7959" s="4">
        <v>43797.542097685182</v>
      </c>
      <c r="B7959">
        <v>6.7568527741525001E-5</v>
      </c>
      <c r="C7959" s="9">
        <f>$E$4*Table154[[#This Row],[Potenza media oraria consumata normalizzata]]</f>
        <v>20.966514158195206</v>
      </c>
    </row>
    <row r="7960" spans="1:3" x14ac:dyDescent="0.3">
      <c r="A7960" s="4">
        <v>43797.583764409719</v>
      </c>
      <c r="B7960">
        <v>8.6144367122391468E-5</v>
      </c>
      <c r="C7960" s="9">
        <f>$E$4*Table154[[#This Row],[Potenza media oraria consumata normalizzata]]</f>
        <v>26.730597118078073</v>
      </c>
    </row>
    <row r="7961" spans="1:3" x14ac:dyDescent="0.3">
      <c r="A7961" s="4">
        <v>43797.625431134256</v>
      </c>
      <c r="B7961">
        <v>7.1513963436911553E-5</v>
      </c>
      <c r="C7961" s="9">
        <f>$E$4*Table154[[#This Row],[Potenza media oraria consumata normalizzata]]</f>
        <v>22.190782854473653</v>
      </c>
    </row>
    <row r="7962" spans="1:3" x14ac:dyDescent="0.3">
      <c r="A7962" s="4">
        <v>43797.667097858794</v>
      </c>
      <c r="B7962">
        <v>8.06562141512435E-5</v>
      </c>
      <c r="C7962" s="9">
        <f>$E$4*Table154[[#This Row],[Potenza media oraria consumata normalizzata]]</f>
        <v>25.027623251130859</v>
      </c>
    </row>
    <row r="7963" spans="1:3" x14ac:dyDescent="0.3">
      <c r="A7963" s="4">
        <v>43797.708764583331</v>
      </c>
      <c r="B7963">
        <v>6.9132558899819534E-5</v>
      </c>
      <c r="C7963" s="9">
        <f>$E$4*Table154[[#This Row],[Potenza media oraria consumata normalizzata]]</f>
        <v>21.451833026614</v>
      </c>
    </row>
    <row r="7964" spans="1:3" x14ac:dyDescent="0.3">
      <c r="A7964" s="4">
        <v>43797.750431307868</v>
      </c>
      <c r="B7964">
        <v>1.170384480480273E-4</v>
      </c>
      <c r="C7964" s="9">
        <f>$E$4*Table154[[#This Row],[Potenza media oraria consumata normalizzata]]</f>
        <v>36.317030429302868</v>
      </c>
    </row>
    <row r="7965" spans="1:3" x14ac:dyDescent="0.3">
      <c r="A7965" s="4">
        <v>43797.792098032405</v>
      </c>
      <c r="B7965">
        <v>8.3812009232698214E-5</v>
      </c>
      <c r="C7965" s="9">
        <f>$E$4*Table154[[#This Row],[Potenza media oraria consumata normalizzata]]</f>
        <v>26.006866464906256</v>
      </c>
    </row>
    <row r="7966" spans="1:3" x14ac:dyDescent="0.3">
      <c r="A7966" s="4">
        <v>43797.833764756942</v>
      </c>
      <c r="B7966">
        <v>9.8123594031515122E-5</v>
      </c>
      <c r="C7966" s="9">
        <f>$E$4*Table154[[#This Row],[Potenza media oraria consumata normalizzata]]</f>
        <v>30.447751227979143</v>
      </c>
    </row>
    <row r="7967" spans="1:3" x14ac:dyDescent="0.3">
      <c r="A7967" s="4">
        <v>43797.87543148148</v>
      </c>
      <c r="B7967">
        <v>9.4210571550690017E-5</v>
      </c>
      <c r="C7967" s="9">
        <f>$E$4*Table154[[#This Row],[Potenza media oraria consumata normalizzata]]</f>
        <v>29.233540352179112</v>
      </c>
    </row>
    <row r="7968" spans="1:3" x14ac:dyDescent="0.3">
      <c r="A7968" s="4">
        <v>43797.917098206017</v>
      </c>
      <c r="B7968">
        <v>8.1729359543954901E-5</v>
      </c>
      <c r="C7968" s="9">
        <f>$E$4*Table154[[#This Row],[Potenza media oraria consumata normalizzata]]</f>
        <v>25.360620266489207</v>
      </c>
    </row>
    <row r="7969" spans="1:3" x14ac:dyDescent="0.3">
      <c r="A7969" s="4">
        <v>43797.958764930554</v>
      </c>
      <c r="B7969">
        <v>7.1787253810165819E-5</v>
      </c>
      <c r="C7969" s="9">
        <f>$E$4*Table154[[#This Row],[Potenza media oraria consumata normalizzata]]</f>
        <v>22.275584857294454</v>
      </c>
    </row>
    <row r="7970" spans="1:3" x14ac:dyDescent="0.3">
      <c r="A7970" s="4">
        <v>43798.000431655091</v>
      </c>
      <c r="B7970">
        <v>6.8020717354465925E-5</v>
      </c>
      <c r="C7970" s="9">
        <f>$E$4*Table154[[#This Row],[Potenza media oraria consumata normalizzata]]</f>
        <v>21.106828595090775</v>
      </c>
    </row>
    <row r="7971" spans="1:3" x14ac:dyDescent="0.3">
      <c r="A7971" s="4">
        <v>43798.042098379628</v>
      </c>
      <c r="B7971">
        <v>6.6310877035907813E-5</v>
      </c>
      <c r="C7971" s="9">
        <f>$E$4*Table154[[#This Row],[Potenza media oraria consumata normalizzata]]</f>
        <v>20.576265144242193</v>
      </c>
    </row>
    <row r="7972" spans="1:3" x14ac:dyDescent="0.3">
      <c r="A7972" s="4">
        <v>43798.083765104166</v>
      </c>
      <c r="B7972">
        <v>8.0200151800951025E-5</v>
      </c>
      <c r="C7972" s="9">
        <f>$E$4*Table154[[#This Row],[Potenza media oraria consumata normalizzata]]</f>
        <v>24.886107103835105</v>
      </c>
    </row>
    <row r="7973" spans="1:3" x14ac:dyDescent="0.3">
      <c r="A7973" s="4">
        <v>43798.125431828703</v>
      </c>
      <c r="B7973">
        <v>7.7031664626560142E-5</v>
      </c>
      <c r="C7973" s="9">
        <f>$E$4*Table154[[#This Row],[Potenza media oraria consumata normalizzata]]</f>
        <v>23.902925533621612</v>
      </c>
    </row>
    <row r="7974" spans="1:3" x14ac:dyDescent="0.3">
      <c r="A7974" s="4">
        <v>43798.16709855324</v>
      </c>
      <c r="B7974">
        <v>7.0952767981653119E-5</v>
      </c>
      <c r="C7974" s="9">
        <f>$E$4*Table154[[#This Row],[Potenza media oraria consumata normalizzata]]</f>
        <v>22.016643904706964</v>
      </c>
    </row>
    <row r="7975" spans="1:3" x14ac:dyDescent="0.3">
      <c r="A7975" s="4">
        <v>43798.208765277777</v>
      </c>
      <c r="B7975">
        <v>7.7251672364072035E-5</v>
      </c>
      <c r="C7975" s="9">
        <f>$E$4*Table154[[#This Row],[Potenza media oraria consumata normalizzata]]</f>
        <v>23.971193934571552</v>
      </c>
    </row>
    <row r="7976" spans="1:3" x14ac:dyDescent="0.3">
      <c r="A7976" s="4">
        <v>43798.250432002314</v>
      </c>
      <c r="B7976">
        <v>8.7328347231000437E-5</v>
      </c>
      <c r="C7976" s="9">
        <f>$E$4*Table154[[#This Row],[Potenza media oraria consumata normalizzata]]</f>
        <v>27.097986145779437</v>
      </c>
    </row>
    <row r="7977" spans="1:3" x14ac:dyDescent="0.3">
      <c r="A7977" s="4">
        <v>43798.292098726852</v>
      </c>
      <c r="B7977">
        <v>1.2670143214287647E-4</v>
      </c>
      <c r="C7977" s="9">
        <f>$E$4*Table154[[#This Row],[Potenza media oraria consumata normalizzata]]</f>
        <v>39.315454393934573</v>
      </c>
    </row>
    <row r="7978" spans="1:3" x14ac:dyDescent="0.3">
      <c r="A7978" s="4">
        <v>43798.333765451389</v>
      </c>
      <c r="B7978">
        <v>6.8302626761203238E-5</v>
      </c>
      <c r="C7978" s="9">
        <f>$E$4*Table154[[#This Row],[Potenza media oraria consumata normalizzata]]</f>
        <v>21.194305084001364</v>
      </c>
    </row>
    <row r="7979" spans="1:3" x14ac:dyDescent="0.3">
      <c r="A7979" s="4">
        <v>43798.375432175926</v>
      </c>
      <c r="B7979">
        <v>7.4724415232586933E-5</v>
      </c>
      <c r="C7979" s="9">
        <f>$E$4*Table154[[#This Row],[Potenza media oraria consumata normalizzata]]</f>
        <v>23.186986046671727</v>
      </c>
    </row>
    <row r="7980" spans="1:3" x14ac:dyDescent="0.3">
      <c r="A7980" s="4">
        <v>43798.417098900463</v>
      </c>
      <c r="B7980">
        <v>9.8259842358715504E-5</v>
      </c>
      <c r="C7980" s="9">
        <f>$E$4*Table154[[#This Row],[Potenza media oraria consumata normalizzata]]</f>
        <v>30.49002908390942</v>
      </c>
    </row>
    <row r="7981" spans="1:3" x14ac:dyDescent="0.3">
      <c r="A7981" s="4">
        <v>43798.458765625001</v>
      </c>
      <c r="B7981">
        <v>8.2442373978919387E-5</v>
      </c>
      <c r="C7981" s="9">
        <f>$E$4*Table154[[#This Row],[Potenza media oraria consumata normalizzata]]</f>
        <v>25.581868645658687</v>
      </c>
    </row>
    <row r="7982" spans="1:3" x14ac:dyDescent="0.3">
      <c r="A7982" s="4">
        <v>43798.500432349538</v>
      </c>
      <c r="B7982">
        <v>9.5076529272658682E-5</v>
      </c>
      <c r="C7982" s="9">
        <f>$E$4*Table154[[#This Row],[Potenza media oraria consumata normalizzata]]</f>
        <v>29.502247033305988</v>
      </c>
    </row>
    <row r="7983" spans="1:3" x14ac:dyDescent="0.3">
      <c r="A7983" s="4">
        <v>43798.542099074075</v>
      </c>
      <c r="B7983">
        <v>8.9878017027698949E-5</v>
      </c>
      <c r="C7983" s="9">
        <f>$E$4*Table154[[#This Row],[Potenza media oraria consumata normalizzata]]</f>
        <v>27.889148683694984</v>
      </c>
    </row>
    <row r="7984" spans="1:3" x14ac:dyDescent="0.3">
      <c r="A7984" s="4">
        <v>43798.583765798612</v>
      </c>
      <c r="B7984">
        <v>6.220983437404166E-5</v>
      </c>
      <c r="C7984" s="9">
        <f>$E$4*Table154[[#This Row],[Potenza media oraria consumata normalizzata]]</f>
        <v>19.303711606265129</v>
      </c>
    </row>
    <row r="7985" spans="1:3" x14ac:dyDescent="0.3">
      <c r="A7985" s="4">
        <v>43798.625432523149</v>
      </c>
      <c r="B7985">
        <v>7.7140774194003946E-5</v>
      </c>
      <c r="C7985" s="9">
        <f>$E$4*Table154[[#This Row],[Potenza media oraria consumata normalizzata]]</f>
        <v>23.936782232399423</v>
      </c>
    </row>
    <row r="7986" spans="1:3" x14ac:dyDescent="0.3">
      <c r="A7986" s="4">
        <v>43798.667099247687</v>
      </c>
      <c r="B7986">
        <v>8.2633532669991943E-5</v>
      </c>
      <c r="C7986" s="9">
        <f>$E$4*Table154[[#This Row],[Potenza media oraria consumata normalizzata]]</f>
        <v>25.6411851874985</v>
      </c>
    </row>
    <row r="7987" spans="1:3" x14ac:dyDescent="0.3">
      <c r="A7987" s="4">
        <v>43798.708765972224</v>
      </c>
      <c r="B7987">
        <v>8.6124422417584002E-5</v>
      </c>
      <c r="C7987" s="9">
        <f>$E$4*Table154[[#This Row],[Potenza media oraria consumata normalizzata]]</f>
        <v>26.724408276176316</v>
      </c>
    </row>
    <row r="7988" spans="1:3" x14ac:dyDescent="0.3">
      <c r="A7988" s="4">
        <v>43798.750432696761</v>
      </c>
      <c r="B7988">
        <v>1.2121849932436306E-4</v>
      </c>
      <c r="C7988" s="9">
        <f>$E$4*Table154[[#This Row],[Potenza media oraria consumata normalizzata]]</f>
        <v>37.614100340349857</v>
      </c>
    </row>
    <row r="7989" spans="1:3" x14ac:dyDescent="0.3">
      <c r="A7989" s="4">
        <v>43798.792099421298</v>
      </c>
      <c r="B7989">
        <v>1.3901199024831613E-4</v>
      </c>
      <c r="C7989" s="9">
        <f>$E$4*Table154[[#This Row],[Potenza media oraria consumata normalizzata]]</f>
        <v>43.135420574052496</v>
      </c>
    </row>
    <row r="7990" spans="1:3" x14ac:dyDescent="0.3">
      <c r="A7990" s="4">
        <v>43798.833766145835</v>
      </c>
      <c r="B7990">
        <v>7.7548239123062439E-5</v>
      </c>
      <c r="C7990" s="9">
        <f>$E$4*Table154[[#This Row],[Potenza media oraria consumata normalizzata]]</f>
        <v>24.063218599886277</v>
      </c>
    </row>
    <row r="7991" spans="1:3" x14ac:dyDescent="0.3">
      <c r="A7991" s="4">
        <v>43798.875432870373</v>
      </c>
      <c r="B7991">
        <v>9.2109987394129494E-5</v>
      </c>
      <c r="C7991" s="9">
        <f>$E$4*Table154[[#This Row],[Potenza media oraria consumata normalizzata]]</f>
        <v>28.581729088398383</v>
      </c>
    </row>
    <row r="7992" spans="1:3" x14ac:dyDescent="0.3">
      <c r="A7992" s="4">
        <v>43798.91709959491</v>
      </c>
      <c r="B7992">
        <v>8.4434655133122852E-5</v>
      </c>
      <c r="C7992" s="9">
        <f>$E$4*Table154[[#This Row],[Potenza media oraria consumata normalizzata]]</f>
        <v>26.200073487808019</v>
      </c>
    </row>
    <row r="7993" spans="1:3" x14ac:dyDescent="0.3">
      <c r="A7993" s="4">
        <v>43798.958766319447</v>
      </c>
      <c r="B7993">
        <v>5.9494835653077819E-5</v>
      </c>
      <c r="C7993" s="9">
        <f>$E$4*Table154[[#This Row],[Potenza media oraria consumata normalizzata]]</f>
        <v>18.461247503150048</v>
      </c>
    </row>
    <row r="7994" spans="1:3" x14ac:dyDescent="0.3">
      <c r="A7994" s="4">
        <v>43799.000433043984</v>
      </c>
      <c r="B7994">
        <v>8.3195133918073061E-5</v>
      </c>
      <c r="C7994" s="9">
        <f>$E$4*Table154[[#This Row],[Potenza media oraria consumata normalizzata]]</f>
        <v>25.815450054778072</v>
      </c>
    </row>
    <row r="7995" spans="1:3" x14ac:dyDescent="0.3">
      <c r="A7995" s="4">
        <v>43799.042099768521</v>
      </c>
      <c r="B7995">
        <v>8.264637297474852E-5</v>
      </c>
      <c r="C7995" s="9">
        <f>$E$4*Table154[[#This Row],[Potenza media oraria consumata normalizzata]]</f>
        <v>25.645169534064465</v>
      </c>
    </row>
    <row r="7996" spans="1:3" x14ac:dyDescent="0.3">
      <c r="A7996" s="4">
        <v>43799.083766493059</v>
      </c>
      <c r="B7996">
        <v>8.1752675233303312E-5</v>
      </c>
      <c r="C7996" s="9">
        <f>$E$4*Table154[[#This Row],[Potenza media oraria consumata normalizzata]]</f>
        <v>25.367855124894017</v>
      </c>
    </row>
    <row r="7997" spans="1:3" x14ac:dyDescent="0.3">
      <c r="A7997" s="4">
        <v>43799.125433217596</v>
      </c>
      <c r="B7997">
        <v>6.6542516314101324E-5</v>
      </c>
      <c r="C7997" s="9">
        <f>$E$4*Table154[[#This Row],[Potenza media oraria consumata normalizzata]]</f>
        <v>20.64814281226564</v>
      </c>
    </row>
    <row r="7998" spans="1:3" x14ac:dyDescent="0.3">
      <c r="A7998" s="4">
        <v>43799.167099942133</v>
      </c>
      <c r="B7998">
        <v>7.584163829173256E-5</v>
      </c>
      <c r="C7998" s="9">
        <f>$E$4*Table154[[#This Row],[Potenza media oraria consumata normalizzata]]</f>
        <v>23.533660361924614</v>
      </c>
    </row>
    <row r="7999" spans="1:3" x14ac:dyDescent="0.3">
      <c r="A7999" s="4">
        <v>43799.208766666663</v>
      </c>
      <c r="B7999">
        <v>1.2708820981906325E-4</v>
      </c>
      <c r="C7999" s="9">
        <f>$E$4*Table154[[#This Row],[Potenza media oraria consumata normalizzata]]</f>
        <v>39.435471506855329</v>
      </c>
    </row>
    <row r="8000" spans="1:3" x14ac:dyDescent="0.3">
      <c r="A8000" s="4">
        <v>43799.2504333912</v>
      </c>
      <c r="B8000">
        <v>9.5711796107252352E-5</v>
      </c>
      <c r="C8000" s="9">
        <f>$E$4*Table154[[#This Row],[Potenza media oraria consumata normalizzata]]</f>
        <v>29.699370332080406</v>
      </c>
    </row>
    <row r="8001" spans="1:3" x14ac:dyDescent="0.3">
      <c r="A8001" s="4">
        <v>43799.292100115737</v>
      </c>
      <c r="B8001">
        <v>7.9610349589315468E-5</v>
      </c>
      <c r="C8001" s="9">
        <f>$E$4*Table154[[#This Row],[Potenza media oraria consumata normalizzata]]</f>
        <v>24.703091477564591</v>
      </c>
    </row>
    <row r="8002" spans="1:3" x14ac:dyDescent="0.3">
      <c r="A8002" s="4">
        <v>43799.333766840275</v>
      </c>
      <c r="B8002">
        <v>8.2219344546418828E-5</v>
      </c>
      <c r="C8002" s="9">
        <f>$E$4*Table154[[#This Row],[Potenza media oraria consumata normalizzata]]</f>
        <v>25.512662612753761</v>
      </c>
    </row>
    <row r="8003" spans="1:3" x14ac:dyDescent="0.3">
      <c r="A8003" s="4">
        <v>43799.375433564812</v>
      </c>
      <c r="B8003">
        <v>8.5121753176231791E-5</v>
      </c>
      <c r="C8003" s="9">
        <f>$E$4*Table154[[#This Row],[Potenza media oraria consumata normalizzata]]</f>
        <v>26.413280010584725</v>
      </c>
    </row>
    <row r="8004" spans="1:3" x14ac:dyDescent="0.3">
      <c r="A8004" s="4">
        <v>43799.417100289349</v>
      </c>
      <c r="B8004">
        <v>1.0826283611720112E-4</v>
      </c>
      <c r="C8004" s="9">
        <f>$E$4*Table154[[#This Row],[Potenza media oraria consumata normalizzata]]</f>
        <v>33.593958047167511</v>
      </c>
    </row>
    <row r="8005" spans="1:3" x14ac:dyDescent="0.3">
      <c r="A8005" s="4">
        <v>43799.458767013886</v>
      </c>
      <c r="B8005">
        <v>8.3890593240071025E-5</v>
      </c>
      <c r="C8005" s="9">
        <f>$E$4*Table154[[#This Row],[Potenza media oraria consumata normalizzata]]</f>
        <v>26.031251082394039</v>
      </c>
    </row>
    <row r="8006" spans="1:3" x14ac:dyDescent="0.3">
      <c r="A8006" s="4">
        <v>43799.500433738423</v>
      </c>
      <c r="B8006">
        <v>1.0018529839924408E-4</v>
      </c>
      <c r="C8006" s="9">
        <f>$E$4*Table154[[#This Row],[Potenza media oraria consumata normalizzata]]</f>
        <v>31.087498093285436</v>
      </c>
    </row>
    <row r="8007" spans="1:3" x14ac:dyDescent="0.3">
      <c r="A8007" s="4">
        <v>43799.542100462961</v>
      </c>
      <c r="B8007">
        <v>9.7555608110245614E-5</v>
      </c>
      <c r="C8007" s="9">
        <f>$E$4*Table154[[#This Row],[Potenza media oraria consumata normalizzata]]</f>
        <v>30.271505196609215</v>
      </c>
    </row>
    <row r="8008" spans="1:3" x14ac:dyDescent="0.3">
      <c r="A8008" s="4">
        <v>43799.583767187498</v>
      </c>
      <c r="B8008">
        <v>8.5604236997232957E-5</v>
      </c>
      <c r="C8008" s="9">
        <f>$E$4*Table154[[#This Row],[Potenza media oraria consumata normalizzata]]</f>
        <v>26.562994740241386</v>
      </c>
    </row>
    <row r="8009" spans="1:3" x14ac:dyDescent="0.3">
      <c r="A8009" s="4">
        <v>43799.625433912035</v>
      </c>
      <c r="B8009">
        <v>1.1108372317085327E-4</v>
      </c>
      <c r="C8009" s="9">
        <f>$E$4*Table154[[#This Row],[Potenza media oraria consumata normalizzata]]</f>
        <v>34.469279299915769</v>
      </c>
    </row>
    <row r="8010" spans="1:3" x14ac:dyDescent="0.3">
      <c r="A8010" s="4">
        <v>43799.667100636572</v>
      </c>
      <c r="B8010">
        <v>8.3446500328012297E-5</v>
      </c>
      <c r="C8010" s="9">
        <f>$E$4*Table154[[#This Row],[Potenza media oraria consumata normalizzata]]</f>
        <v>25.893449051782216</v>
      </c>
    </row>
    <row r="8011" spans="1:3" x14ac:dyDescent="0.3">
      <c r="A8011" s="4">
        <v>43799.708767361109</v>
      </c>
      <c r="B8011">
        <v>1.1085798697132804E-4</v>
      </c>
      <c r="C8011" s="9">
        <f>$E$4*Table154[[#This Row],[Potenza media oraria consumata normalizzata]]</f>
        <v>34.399233357203094</v>
      </c>
    </row>
    <row r="8012" spans="1:3" x14ac:dyDescent="0.3">
      <c r="A8012" s="4">
        <v>43799.750434085647</v>
      </c>
      <c r="B8012">
        <v>1.5689103940993884E-4</v>
      </c>
      <c r="C8012" s="9">
        <f>$E$4*Table154[[#This Row],[Potenza media oraria consumata normalizzata]]</f>
        <v>48.68328952890402</v>
      </c>
    </row>
    <row r="8013" spans="1:3" x14ac:dyDescent="0.3">
      <c r="A8013" s="4">
        <v>43799.792100810184</v>
      </c>
      <c r="B8013">
        <v>1.3139773442428471E-4</v>
      </c>
      <c r="C8013" s="9">
        <f>$E$4*Table154[[#This Row],[Potenza media oraria consumata normalizzata]]</f>
        <v>40.772716991855546</v>
      </c>
    </row>
    <row r="8014" spans="1:3" x14ac:dyDescent="0.3">
      <c r="A8014" s="4">
        <v>43799.833767534721</v>
      </c>
      <c r="B8014">
        <v>1.0258934545795371E-4</v>
      </c>
      <c r="C8014" s="9">
        <f>$E$4*Table154[[#This Row],[Potenza media oraria consumata normalizzata]]</f>
        <v>31.833473895603035</v>
      </c>
    </row>
    <row r="8015" spans="1:3" x14ac:dyDescent="0.3">
      <c r="A8015" s="4">
        <v>43799.875434259258</v>
      </c>
      <c r="B8015">
        <v>1.0113957695869062E-4</v>
      </c>
      <c r="C8015" s="9">
        <f>$E$4*Table154[[#This Row],[Potenza media oraria consumata normalizzata]]</f>
        <v>31.383610730281699</v>
      </c>
    </row>
    <row r="8016" spans="1:3" x14ac:dyDescent="0.3">
      <c r="A8016" s="4">
        <v>43799.917100983796</v>
      </c>
      <c r="B8016">
        <v>9.4443835234805611E-5</v>
      </c>
      <c r="C8016" s="9">
        <f>$E$4*Table154[[#This Row],[Potenza media oraria consumata normalizzata]]</f>
        <v>29.305922073360183</v>
      </c>
    </row>
    <row r="8017" spans="1:3" x14ac:dyDescent="0.3">
      <c r="A8017" s="4">
        <v>43799.958767708333</v>
      </c>
      <c r="B8017">
        <v>8.6119002648765274E-5</v>
      </c>
      <c r="C8017" s="9">
        <f>$E$4*Table154[[#This Row],[Potenza media oraria consumata normalizzata]]</f>
        <v>26.722726521911863</v>
      </c>
    </row>
    <row r="8018" spans="1:3" x14ac:dyDescent="0.3">
      <c r="A8018" s="4">
        <v>43800.00043443287</v>
      </c>
      <c r="B8018">
        <v>6.7487020348544545E-5</v>
      </c>
      <c r="C8018" s="9">
        <f>$E$4*Table154[[#This Row],[Potenza media oraria consumata normalizzata]]</f>
        <v>20.941222414153373</v>
      </c>
    </row>
    <row r="8019" spans="1:3" x14ac:dyDescent="0.3">
      <c r="A8019" s="4">
        <v>43800.042101157407</v>
      </c>
      <c r="B8019">
        <v>9.1661755925733212E-5</v>
      </c>
      <c r="C8019" s="9">
        <f>$E$4*Table154[[#This Row],[Potenza media oraria consumata normalizzata]]</f>
        <v>28.442642863755015</v>
      </c>
    </row>
    <row r="8020" spans="1:3" x14ac:dyDescent="0.3">
      <c r="A8020" s="4">
        <v>43800.083767881944</v>
      </c>
      <c r="B8020">
        <v>7.4668152447717248E-5</v>
      </c>
      <c r="C8020" s="9">
        <f>$E$4*Table154[[#This Row],[Potenza media oraria consumata normalizzata]]</f>
        <v>23.169527704526661</v>
      </c>
    </row>
    <row r="8021" spans="1:3" x14ac:dyDescent="0.3">
      <c r="A8021" s="4">
        <v>43800.125434606482</v>
      </c>
      <c r="B8021">
        <v>7.3983004603709273E-5</v>
      </c>
      <c r="C8021" s="9">
        <f>$E$4*Table154[[#This Row],[Potenza media oraria consumata normalizzata]]</f>
        <v>22.956926328530987</v>
      </c>
    </row>
    <row r="8022" spans="1:3" x14ac:dyDescent="0.3">
      <c r="A8022" s="4">
        <v>43800.167101331019</v>
      </c>
      <c r="B8022">
        <v>1.1191854870614612E-4</v>
      </c>
      <c r="C8022" s="9">
        <f>$E$4*Table154[[#This Row],[Potenza media oraria consumata normalizzata]]</f>
        <v>34.72832566351714</v>
      </c>
    </row>
    <row r="8023" spans="1:3" x14ac:dyDescent="0.3">
      <c r="A8023" s="4">
        <v>43800.208768055556</v>
      </c>
      <c r="B8023">
        <v>9.9691065743473523E-5</v>
      </c>
      <c r="C8023" s="9">
        <f>$E$4*Table154[[#This Row],[Potenza media oraria consumata normalizzata]]</f>
        <v>30.934137700199834</v>
      </c>
    </row>
    <row r="8024" spans="1:3" x14ac:dyDescent="0.3">
      <c r="A8024" s="4">
        <v>43800.250434780093</v>
      </c>
      <c r="B8024">
        <v>9.2441470842823407E-5</v>
      </c>
      <c r="C8024" s="9">
        <f>$E$4*Table154[[#This Row],[Potenza media oraria consumata normalizzata]]</f>
        <v>28.684588402528103</v>
      </c>
    </row>
    <row r="8025" spans="1:3" x14ac:dyDescent="0.3">
      <c r="A8025" s="4">
        <v>43800.29210150463</v>
      </c>
      <c r="B8025">
        <v>1.1769305876879529E-4</v>
      </c>
      <c r="C8025" s="9">
        <f>$E$4*Table154[[#This Row],[Potenza media oraria consumata normalizzata]]</f>
        <v>36.52015613595718</v>
      </c>
    </row>
    <row r="8026" spans="1:3" x14ac:dyDescent="0.3">
      <c r="A8026" s="4">
        <v>43800.333768229168</v>
      </c>
      <c r="B8026">
        <v>1.0828543940511749E-4</v>
      </c>
      <c r="C8026" s="9">
        <f>$E$4*Table154[[#This Row],[Potenza media oraria consumata normalizzata]]</f>
        <v>33.600971847407955</v>
      </c>
    </row>
    <row r="8027" spans="1:3" x14ac:dyDescent="0.3">
      <c r="A8027" s="4">
        <v>43800.375434953705</v>
      </c>
      <c r="B8027">
        <v>8.5299199781678015E-5</v>
      </c>
      <c r="C8027" s="9">
        <f>$E$4*Table154[[#This Row],[Potenza media oraria consumata normalizzata]]</f>
        <v>26.46834169225469</v>
      </c>
    </row>
    <row r="8028" spans="1:3" x14ac:dyDescent="0.3">
      <c r="A8028" s="4">
        <v>43800.417101678242</v>
      </c>
      <c r="B8028">
        <v>1.1263383738472655E-4</v>
      </c>
      <c r="C8028" s="9">
        <f>$E$4*Table154[[#This Row],[Potenza media oraria consumata normalizzata]]</f>
        <v>34.950279740480646</v>
      </c>
    </row>
    <row r="8029" spans="1:3" x14ac:dyDescent="0.3">
      <c r="A8029" s="4">
        <v>43800.458768402779</v>
      </c>
      <c r="B8029">
        <v>1.22782157048393E-4</v>
      </c>
      <c r="C8029" s="9">
        <f>$E$4*Table154[[#This Row],[Potenza media oraria consumata normalizzata]]</f>
        <v>38.099303332116349</v>
      </c>
    </row>
    <row r="8030" spans="1:3" x14ac:dyDescent="0.3">
      <c r="A8030" s="4">
        <v>43800.500435127316</v>
      </c>
      <c r="B8030">
        <v>1.136153967563017E-4</v>
      </c>
      <c r="C8030" s="9">
        <f>$E$4*Table154[[#This Row],[Potenza media oraria consumata normalizzata]]</f>
        <v>35.254857613480418</v>
      </c>
    </row>
    <row r="8031" spans="1:3" x14ac:dyDescent="0.3">
      <c r="A8031" s="4">
        <v>43800.542101851854</v>
      </c>
      <c r="B8031">
        <v>1.3537079365452448E-4</v>
      </c>
      <c r="C8031" s="9">
        <f>$E$4*Table154[[#This Row],[Potenza media oraria consumata normalizzata]]</f>
        <v>42.005557270998949</v>
      </c>
    </row>
    <row r="8032" spans="1:3" x14ac:dyDescent="0.3">
      <c r="A8032" s="4">
        <v>43800.583768576391</v>
      </c>
      <c r="B8032">
        <v>1.1195730548297092E-4</v>
      </c>
      <c r="C8032" s="9">
        <f>$E$4*Table154[[#This Row],[Potenza media oraria consumata normalizzata]]</f>
        <v>34.740351891365876</v>
      </c>
    </row>
    <row r="8033" spans="1:3" x14ac:dyDescent="0.3">
      <c r="A8033" s="4">
        <v>43800.625435300928</v>
      </c>
      <c r="B8033">
        <v>1.043630492884362E-4</v>
      </c>
      <c r="C8033" s="9">
        <f>$E$4*Table154[[#This Row],[Potenza media oraria consumata normalizzata]]</f>
        <v>32.383854194201753</v>
      </c>
    </row>
    <row r="8034" spans="1:3" x14ac:dyDescent="0.3">
      <c r="A8034" s="4">
        <v>43800.667102025465</v>
      </c>
      <c r="B8034">
        <v>1.010536300641672E-4</v>
      </c>
      <c r="C8034" s="9">
        <f>$E$4*Table154[[#This Row],[Potenza media oraria consumata normalizzata]]</f>
        <v>31.356941408911084</v>
      </c>
    </row>
    <row r="8035" spans="1:3" x14ac:dyDescent="0.3">
      <c r="A8035" s="4">
        <v>43800.708768750002</v>
      </c>
      <c r="B8035">
        <v>1.2282513422327916E-4</v>
      </c>
      <c r="C8035" s="9">
        <f>$E$4*Table154[[#This Row],[Potenza media oraria consumata normalizzata]]</f>
        <v>38.11263914948352</v>
      </c>
    </row>
    <row r="8036" spans="1:3" x14ac:dyDescent="0.3">
      <c r="A8036" s="4">
        <v>43800.75043547454</v>
      </c>
      <c r="B8036">
        <v>1.9174675600037335E-4</v>
      </c>
      <c r="C8036" s="9">
        <f>$E$4*Table154[[#This Row],[Potenza media oraria consumata normalizzata]]</f>
        <v>59.49901838691585</v>
      </c>
    </row>
    <row r="8037" spans="1:3" x14ac:dyDescent="0.3">
      <c r="A8037" s="4">
        <v>43800.792102199077</v>
      </c>
      <c r="B8037">
        <v>1.3981214359987701E-4</v>
      </c>
      <c r="C8037" s="9">
        <f>$E$4*Table154[[#This Row],[Potenza media oraria consumata normalizzata]]</f>
        <v>43.383708159041838</v>
      </c>
    </row>
    <row r="8038" spans="1:3" x14ac:dyDescent="0.3">
      <c r="A8038" s="4">
        <v>43800.833768923614</v>
      </c>
      <c r="B8038">
        <v>1.4151574011936124E-4</v>
      </c>
      <c r="C8038" s="9">
        <f>$E$4*Table154[[#This Row],[Potenza media oraria consumata normalizzata]]</f>
        <v>43.91233415903779</v>
      </c>
    </row>
    <row r="8039" spans="1:3" x14ac:dyDescent="0.3">
      <c r="A8039" s="4">
        <v>43800.875435648151</v>
      </c>
      <c r="B8039">
        <v>9.9236584625002187E-5</v>
      </c>
      <c r="C8039" s="9">
        <f>$E$4*Table154[[#This Row],[Potenza media oraria consumata normalizzata]]</f>
        <v>30.793112209138179</v>
      </c>
    </row>
    <row r="8040" spans="1:3" x14ac:dyDescent="0.3">
      <c r="A8040" s="4">
        <v>43800.917102372689</v>
      </c>
      <c r="B8040">
        <v>9.3578866510113463E-5</v>
      </c>
      <c r="C8040" s="9">
        <f>$E$4*Table154[[#This Row],[Potenza media oraria consumata normalizzata]]</f>
        <v>29.037522278088208</v>
      </c>
    </row>
    <row r="8041" spans="1:3" x14ac:dyDescent="0.3">
      <c r="A8041" s="4">
        <v>43800.958769097226</v>
      </c>
      <c r="B8041">
        <v>6.9072169697194521E-5</v>
      </c>
      <c r="C8041" s="9">
        <f>$E$4*Table154[[#This Row],[Potenza media oraria consumata normalizzata]]</f>
        <v>21.43309425703946</v>
      </c>
    </row>
    <row r="8042" spans="1:3" x14ac:dyDescent="0.3">
      <c r="A8042" s="4">
        <v>43801.000435821756</v>
      </c>
      <c r="B8042">
        <v>6.8761541223695731E-5</v>
      </c>
      <c r="C8042" s="9">
        <f>$E$4*Table154[[#This Row],[Potenza media oraria consumata normalizzata]]</f>
        <v>21.336706241712786</v>
      </c>
    </row>
    <row r="8043" spans="1:3" x14ac:dyDescent="0.3">
      <c r="A8043" s="4">
        <v>43801.042102546293</v>
      </c>
      <c r="B8043">
        <v>7.9765737941236186E-5</v>
      </c>
      <c r="C8043" s="9">
        <f>$E$4*Table154[[#This Row],[Potenza media oraria consumata normalizzata]]</f>
        <v>24.751308483165587</v>
      </c>
    </row>
    <row r="8044" spans="1:3" x14ac:dyDescent="0.3">
      <c r="A8044" s="4">
        <v>43801.08376927083</v>
      </c>
      <c r="B8044">
        <v>7.1927191419401113E-5</v>
      </c>
      <c r="C8044" s="9">
        <f>$E$4*Table154[[#This Row],[Potenza media oraria consumata normalizzata]]</f>
        <v>22.319007497440165</v>
      </c>
    </row>
    <row r="8045" spans="1:3" x14ac:dyDescent="0.3">
      <c r="A8045" s="4">
        <v>43801.125435995367</v>
      </c>
      <c r="B8045">
        <v>7.4800092056119755E-5</v>
      </c>
      <c r="C8045" s="9">
        <f>$E$4*Table154[[#This Row],[Potenza media oraria consumata normalizzata]]</f>
        <v>23.210468565013961</v>
      </c>
    </row>
    <row r="8046" spans="1:3" x14ac:dyDescent="0.3">
      <c r="A8046" s="4">
        <v>43801.167102719905</v>
      </c>
      <c r="B8046">
        <v>9.4011588141378947E-5</v>
      </c>
      <c r="C8046" s="9">
        <f>$E$4*Table154[[#This Row],[Potenza media oraria consumata normalizzata]]</f>
        <v>29.171795800269887</v>
      </c>
    </row>
    <row r="8047" spans="1:3" x14ac:dyDescent="0.3">
      <c r="A8047" s="4">
        <v>43801.208769444442</v>
      </c>
      <c r="B8047">
        <v>1.0061118159624277E-4</v>
      </c>
      <c r="C8047" s="9">
        <f>$E$4*Table154[[#This Row],[Potenza media oraria consumata normalizzata]]</f>
        <v>31.219649649314132</v>
      </c>
    </row>
    <row r="8048" spans="1:3" x14ac:dyDescent="0.3">
      <c r="A8048" s="4">
        <v>43801.250436168979</v>
      </c>
      <c r="B8048">
        <v>7.3272308889147807E-5</v>
      </c>
      <c r="C8048" s="9">
        <f>$E$4*Table154[[#This Row],[Potenza media oraria consumata normalizzata]]</f>
        <v>22.736397448302565</v>
      </c>
    </row>
    <row r="8049" spans="1:3" x14ac:dyDescent="0.3">
      <c r="A8049" s="4">
        <v>43801.292102893516</v>
      </c>
      <c r="B8049">
        <v>1.0422790914691265E-4</v>
      </c>
      <c r="C8049" s="9">
        <f>$E$4*Table154[[#This Row],[Potenza media oraria consumata normalizzata]]</f>
        <v>32.341920208286993</v>
      </c>
    </row>
    <row r="8050" spans="1:3" x14ac:dyDescent="0.3">
      <c r="A8050" s="4">
        <v>43801.333769618053</v>
      </c>
      <c r="B8050">
        <v>1.3273789665766125E-4</v>
      </c>
      <c r="C8050" s="9">
        <f>$E$4*Table154[[#This Row],[Potenza media oraria consumata normalizzata]]</f>
        <v>41.188569332872284</v>
      </c>
    </row>
    <row r="8051" spans="1:3" x14ac:dyDescent="0.3">
      <c r="A8051" s="4">
        <v>43801.375436342591</v>
      </c>
      <c r="B8051">
        <v>1.0373382344351417E-4</v>
      </c>
      <c r="C8051" s="9">
        <f>$E$4*Table154[[#This Row],[Potenza media oraria consumata normalizzata]]</f>
        <v>32.188605414522449</v>
      </c>
    </row>
    <row r="8052" spans="1:3" x14ac:dyDescent="0.3">
      <c r="A8052" s="4">
        <v>43801.417103067128</v>
      </c>
      <c r="B8052">
        <v>8.9249628607662341E-5</v>
      </c>
      <c r="C8052" s="9">
        <f>$E$4*Table154[[#This Row],[Potenza media oraria consumata normalizzata]]</f>
        <v>27.694159756957625</v>
      </c>
    </row>
    <row r="8053" spans="1:3" x14ac:dyDescent="0.3">
      <c r="A8053" s="4">
        <v>43801.458769791665</v>
      </c>
      <c r="B8053">
        <v>9.7353241724073512E-5</v>
      </c>
      <c r="C8053" s="9">
        <f>$E$4*Table154[[#This Row],[Potenza media oraria consumata normalizzata]]</f>
        <v>30.208710906980009</v>
      </c>
    </row>
    <row r="8054" spans="1:3" x14ac:dyDescent="0.3">
      <c r="A8054" s="4">
        <v>43801.500436516202</v>
      </c>
      <c r="B8054">
        <v>1.0879372035040412E-4</v>
      </c>
      <c r="C8054" s="9">
        <f>$E$4*Table154[[#This Row],[Potenza media oraria consumata normalizzata]]</f>
        <v>33.758691424730401</v>
      </c>
    </row>
    <row r="8055" spans="1:3" x14ac:dyDescent="0.3">
      <c r="A8055" s="4">
        <v>43801.542103240739</v>
      </c>
      <c r="B8055">
        <v>9.8468543349133163E-5</v>
      </c>
      <c r="C8055" s="9">
        <f>$E$4*Table154[[#This Row],[Potenza media oraria consumata normalizzata]]</f>
        <v>30.554789001236021</v>
      </c>
    </row>
    <row r="8056" spans="1:3" x14ac:dyDescent="0.3">
      <c r="A8056" s="4">
        <v>43801.583769965277</v>
      </c>
      <c r="B8056">
        <v>7.0094762019215899E-5</v>
      </c>
      <c r="C8056" s="9">
        <f>$E$4*Table154[[#This Row],[Potenza media oraria consumata normalizzata]]</f>
        <v>21.750404654562693</v>
      </c>
    </row>
    <row r="8057" spans="1:3" x14ac:dyDescent="0.3">
      <c r="A8057" s="4">
        <v>43801.625436689814</v>
      </c>
      <c r="B8057">
        <v>9.1271345102773616E-5</v>
      </c>
      <c r="C8057" s="9">
        <f>$E$4*Table154[[#This Row],[Potenza media oraria consumata normalizzata]]</f>
        <v>28.321498385390655</v>
      </c>
    </row>
    <row r="8058" spans="1:3" x14ac:dyDescent="0.3">
      <c r="A8058" s="4">
        <v>43801.667103414351</v>
      </c>
      <c r="B8058">
        <v>7.7359614937661246E-5</v>
      </c>
      <c r="C8058" s="9">
        <f>$E$4*Table154[[#This Row],[Potenza media oraria consumata normalizzata]]</f>
        <v>24.004688515156285</v>
      </c>
    </row>
    <row r="8059" spans="1:3" x14ac:dyDescent="0.3">
      <c r="A8059" s="4">
        <v>43801.708770138888</v>
      </c>
      <c r="B8059">
        <v>1.0278017239974157E-4</v>
      </c>
      <c r="C8059" s="9">
        <f>$E$4*Table154[[#This Row],[Potenza media oraria consumata normalizzata]]</f>
        <v>31.892687495639809</v>
      </c>
    </row>
    <row r="8060" spans="1:3" x14ac:dyDescent="0.3">
      <c r="A8060" s="4">
        <v>43801.750436863425</v>
      </c>
      <c r="B8060">
        <v>1.4345211278952264E-4</v>
      </c>
      <c r="C8060" s="9">
        <f>$E$4*Table154[[#This Row],[Potenza media oraria consumata normalizzata]]</f>
        <v>44.513190598588878</v>
      </c>
    </row>
    <row r="8061" spans="1:3" x14ac:dyDescent="0.3">
      <c r="A8061" s="4">
        <v>43801.792103587963</v>
      </c>
      <c r="B8061">
        <v>9.9840685581977087E-5</v>
      </c>
      <c r="C8061" s="9">
        <f>$E$4*Table154[[#This Row],[Potenza media oraria consumata normalizzata]]</f>
        <v>30.980564736087491</v>
      </c>
    </row>
    <row r="8062" spans="1:3" x14ac:dyDescent="0.3">
      <c r="A8062" s="4">
        <v>43801.8337703125</v>
      </c>
      <c r="B8062">
        <v>7.9236468731323312E-5</v>
      </c>
      <c r="C8062" s="9">
        <f>$E$4*Table154[[#This Row],[Potenza media oraria consumata normalizzata]]</f>
        <v>24.587076247329623</v>
      </c>
    </row>
    <row r="8063" spans="1:3" x14ac:dyDescent="0.3">
      <c r="A8063" s="4">
        <v>43801.875437037037</v>
      </c>
      <c r="B8063">
        <v>1.1275195240967088E-4</v>
      </c>
      <c r="C8063" s="9">
        <f>$E$4*Table154[[#This Row],[Potenza media oraria consumata normalizzata]]</f>
        <v>34.986930832720873</v>
      </c>
    </row>
    <row r="8064" spans="1:3" x14ac:dyDescent="0.3">
      <c r="A8064" s="4">
        <v>43801.917103761574</v>
      </c>
      <c r="B8064">
        <v>8.9406179315406684E-5</v>
      </c>
      <c r="C8064" s="9">
        <f>$E$4*Table154[[#This Row],[Potenza media oraria consumata normalizzata]]</f>
        <v>27.742737441570693</v>
      </c>
    </row>
    <row r="8065" spans="1:3" x14ac:dyDescent="0.3">
      <c r="A8065" s="4">
        <v>43801.958770486111</v>
      </c>
      <c r="B8065">
        <v>7.0675782132877951E-5</v>
      </c>
      <c r="C8065" s="9">
        <f>$E$4*Table154[[#This Row],[Potenza media oraria consumata normalizzata]]</f>
        <v>21.93069519583203</v>
      </c>
    </row>
    <row r="8066" spans="1:3" x14ac:dyDescent="0.3">
      <c r="A8066" s="4">
        <v>43802.000437210649</v>
      </c>
      <c r="B8066">
        <v>8.7759722023815788E-5</v>
      </c>
      <c r="C8066" s="9">
        <f>$E$4*Table154[[#This Row],[Potenza media oraria consumata normalizzata]]</f>
        <v>27.231841743990039</v>
      </c>
    </row>
    <row r="8067" spans="1:3" x14ac:dyDescent="0.3">
      <c r="A8067" s="4">
        <v>43802.042103935186</v>
      </c>
      <c r="B8067">
        <v>9.0442592266451051E-5</v>
      </c>
      <c r="C8067" s="9">
        <f>$E$4*Table154[[#This Row],[Potenza media oraria consumata normalizzata]]</f>
        <v>28.064336380279762</v>
      </c>
    </row>
    <row r="8068" spans="1:3" x14ac:dyDescent="0.3">
      <c r="A8068" s="4">
        <v>43802.083770659723</v>
      </c>
      <c r="B8068">
        <v>7.3235821522527265E-5</v>
      </c>
      <c r="C8068" s="9">
        <f>$E$4*Table154[[#This Row],[Potenza media oraria consumata normalizzata]]</f>
        <v>22.725075418440209</v>
      </c>
    </row>
    <row r="8069" spans="1:3" x14ac:dyDescent="0.3">
      <c r="A8069" s="4">
        <v>43802.12543738426</v>
      </c>
      <c r="B8069">
        <v>7.268884708242404E-5</v>
      </c>
      <c r="C8069" s="9">
        <f>$E$4*Table154[[#This Row],[Potenza media oraria consumata normalizzata]]</f>
        <v>22.55534924967618</v>
      </c>
    </row>
    <row r="8070" spans="1:3" x14ac:dyDescent="0.3">
      <c r="A8070" s="4">
        <v>43802.167104108798</v>
      </c>
      <c r="B8070">
        <v>8.9178165423798228E-5</v>
      </c>
      <c r="C8070" s="9">
        <f>$E$4*Table154[[#This Row],[Potenza media oraria consumata normalizzata]]</f>
        <v>27.671984731004589</v>
      </c>
    </row>
    <row r="8071" spans="1:3" x14ac:dyDescent="0.3">
      <c r="A8071" s="4">
        <v>43802.208770833335</v>
      </c>
      <c r="B8071">
        <v>1.0477371701378432E-4</v>
      </c>
      <c r="C8071" s="9">
        <f>$E$4*Table154[[#This Row],[Potenza media oraria consumata normalizzata]]</f>
        <v>32.511284389377273</v>
      </c>
    </row>
    <row r="8072" spans="1:3" x14ac:dyDescent="0.3">
      <c r="A8072" s="4">
        <v>43802.250437557872</v>
      </c>
      <c r="B8072">
        <v>1.0344815154257449E-4</v>
      </c>
      <c r="C8072" s="9">
        <f>$E$4*Table154[[#This Row],[Potenza media oraria consumata normalizzata]]</f>
        <v>32.099961423660865</v>
      </c>
    </row>
    <row r="8073" spans="1:3" x14ac:dyDescent="0.3">
      <c r="A8073" s="4">
        <v>43802.292104282409</v>
      </c>
      <c r="B8073">
        <v>1.2243613216504867E-4</v>
      </c>
      <c r="C8073" s="9">
        <f>$E$4*Table154[[#This Row],[Potenza media oraria consumata normalizzata]]</f>
        <v>37.991931810814606</v>
      </c>
    </row>
    <row r="8074" spans="1:3" x14ac:dyDescent="0.3">
      <c r="A8074" s="4">
        <v>43802.333771006946</v>
      </c>
      <c r="B8074">
        <v>1.0510179448677869E-4</v>
      </c>
      <c r="C8074" s="9">
        <f>$E$4*Table154[[#This Row],[Potenza media oraria consumata normalizzata]]</f>
        <v>32.613086829247429</v>
      </c>
    </row>
    <row r="8075" spans="1:3" x14ac:dyDescent="0.3">
      <c r="A8075" s="4">
        <v>43802.375437731484</v>
      </c>
      <c r="B8075">
        <v>1.0129650672232044E-4</v>
      </c>
      <c r="C8075" s="9">
        <f>$E$4*Table154[[#This Row],[Potenza media oraria consumata normalizzata]]</f>
        <v>31.43230603593603</v>
      </c>
    </row>
    <row r="8076" spans="1:3" x14ac:dyDescent="0.3">
      <c r="A8076" s="4">
        <v>43802.417104456021</v>
      </c>
      <c r="B8076">
        <v>1.1658361354609853E-4</v>
      </c>
      <c r="C8076" s="9">
        <f>$E$4*Table154[[#This Row],[Potenza media oraria consumata normalizzata]]</f>
        <v>36.175895283354379</v>
      </c>
    </row>
    <row r="8077" spans="1:3" x14ac:dyDescent="0.3">
      <c r="A8077" s="4">
        <v>43802.458771180558</v>
      </c>
      <c r="B8077">
        <v>9.9922978652494326E-5</v>
      </c>
      <c r="C8077" s="9">
        <f>$E$4*Table154[[#This Row],[Potenza media oraria consumata normalizzata]]</f>
        <v>31.006100275868988</v>
      </c>
    </row>
    <row r="8078" spans="1:3" x14ac:dyDescent="0.3">
      <c r="A8078" s="4">
        <v>43802.500437905095</v>
      </c>
      <c r="B8078">
        <v>1.0331053746799472E-4</v>
      </c>
      <c r="C8078" s="9">
        <f>$E$4*Table154[[#This Row],[Potenza media oraria consumata normalizzata]]</f>
        <v>32.057259776318766</v>
      </c>
    </row>
    <row r="8079" spans="1:3" x14ac:dyDescent="0.3">
      <c r="A8079" s="4">
        <v>43802.542104629632</v>
      </c>
      <c r="B8079">
        <v>1.112288883500754E-4</v>
      </c>
      <c r="C8079" s="9">
        <f>$E$4*Table154[[#This Row],[Potenza media oraria consumata normalizzata]]</f>
        <v>34.514324055028396</v>
      </c>
    </row>
    <row r="8080" spans="1:3" x14ac:dyDescent="0.3">
      <c r="A8080" s="4">
        <v>43802.58377135417</v>
      </c>
      <c r="B8080">
        <v>8.8013761499323518E-5</v>
      </c>
      <c r="C8080" s="9">
        <f>$E$4*Table154[[#This Row],[Potenza media oraria consumata normalizzata]]</f>
        <v>27.310670193240089</v>
      </c>
    </row>
    <row r="8081" spans="1:3" x14ac:dyDescent="0.3">
      <c r="A8081" s="4">
        <v>43802.625438078707</v>
      </c>
      <c r="B8081">
        <v>9.143593327579983E-5</v>
      </c>
      <c r="C8081" s="9">
        <f>$E$4*Table154[[#This Row],[Potenza media oraria consumata normalizzata]]</f>
        <v>28.372570095480686</v>
      </c>
    </row>
    <row r="8082" spans="1:3" x14ac:dyDescent="0.3">
      <c r="A8082" s="4">
        <v>43802.667104803244</v>
      </c>
      <c r="B8082">
        <v>7.7061229790581663E-5</v>
      </c>
      <c r="C8082" s="9">
        <f>$E$4*Table154[[#This Row],[Potenza media oraria consumata normalizzata]]</f>
        <v>23.912099604017492</v>
      </c>
    </row>
    <row r="8083" spans="1:3" x14ac:dyDescent="0.3">
      <c r="A8083" s="4">
        <v>43802.708771527781</v>
      </c>
      <c r="B8083">
        <v>1.2299473641566E-4</v>
      </c>
      <c r="C8083" s="9">
        <f>$E$4*Table154[[#This Row],[Potenza media oraria consumata normalizzata]]</f>
        <v>38.165266709779296</v>
      </c>
    </row>
    <row r="8084" spans="1:3" x14ac:dyDescent="0.3">
      <c r="A8084" s="4">
        <v>43802.750438252318</v>
      </c>
      <c r="B8084">
        <v>1.3371475047855991E-4</v>
      </c>
      <c r="C8084" s="9">
        <f>$E$4*Table154[[#This Row],[Potenza media oraria consumata normalizzata]]</f>
        <v>41.49168707349714</v>
      </c>
    </row>
    <row r="8085" spans="1:3" x14ac:dyDescent="0.3">
      <c r="A8085" s="4">
        <v>43802.792104976848</v>
      </c>
      <c r="B8085">
        <v>1.6999111287674829E-4</v>
      </c>
      <c r="C8085" s="9">
        <f>$E$4*Table154[[#This Row],[Potenza media oraria consumata normalizzata]]</f>
        <v>52.748242325654992</v>
      </c>
    </row>
    <row r="8086" spans="1:3" x14ac:dyDescent="0.3">
      <c r="A8086" s="4">
        <v>43802.833771701386</v>
      </c>
      <c r="B8086">
        <v>1.3591670537731716E-4</v>
      </c>
      <c r="C8086" s="9">
        <f>$E$4*Table154[[#This Row],[Potenza media oraria consumata normalizzata]]</f>
        <v>42.174953678581517</v>
      </c>
    </row>
    <row r="8087" spans="1:3" x14ac:dyDescent="0.3">
      <c r="A8087" s="4">
        <v>43802.875438425923</v>
      </c>
      <c r="B8087">
        <v>1.1643469973232227E-4</v>
      </c>
      <c r="C8087" s="9">
        <f>$E$4*Table154[[#This Row],[Potenza media oraria consumata normalizzata]]</f>
        <v>36.129687326939603</v>
      </c>
    </row>
    <row r="8088" spans="1:3" x14ac:dyDescent="0.3">
      <c r="A8088" s="4">
        <v>43802.91710515046</v>
      </c>
      <c r="B8088">
        <v>9.7915492696760371E-5</v>
      </c>
      <c r="C8088" s="9">
        <f>$E$4*Table154[[#This Row],[Potenza media oraria consumata normalizzata]]</f>
        <v>30.383177383804743</v>
      </c>
    </row>
    <row r="8089" spans="1:3" x14ac:dyDescent="0.3">
      <c r="A8089" s="4">
        <v>43802.958771874997</v>
      </c>
      <c r="B8089">
        <v>8.2251036948713656E-5</v>
      </c>
      <c r="C8089" s="9">
        <f>$E$4*Table154[[#This Row],[Potenza media oraria consumata normalizzata]]</f>
        <v>25.522496765185849</v>
      </c>
    </row>
    <row r="8090" spans="1:3" x14ac:dyDescent="0.3">
      <c r="A8090" s="4">
        <v>43803.000438599534</v>
      </c>
      <c r="B8090">
        <v>8.1596389054390506E-5</v>
      </c>
      <c r="C8090" s="9">
        <f>$E$4*Table154[[#This Row],[Potenza media oraria consumata normalizzata]]</f>
        <v>25.319359523577376</v>
      </c>
    </row>
    <row r="8091" spans="1:3" x14ac:dyDescent="0.3">
      <c r="A8091" s="4">
        <v>43803.042105324072</v>
      </c>
      <c r="B8091">
        <v>6.5818023823288298E-5</v>
      </c>
      <c r="C8091" s="9">
        <f>$E$4*Table154[[#This Row],[Potenza media oraria consumata normalizzata]]</f>
        <v>20.423332792366359</v>
      </c>
    </row>
    <row r="8092" spans="1:3" x14ac:dyDescent="0.3">
      <c r="A8092" s="4">
        <v>43803.083772048609</v>
      </c>
      <c r="B8092">
        <v>7.5240252138469884E-5</v>
      </c>
      <c r="C8092" s="9">
        <f>$E$4*Table154[[#This Row],[Potenza media oraria consumata normalizzata]]</f>
        <v>23.347050238567206</v>
      </c>
    </row>
    <row r="8093" spans="1:3" x14ac:dyDescent="0.3">
      <c r="A8093" s="4">
        <v>43803.125438773146</v>
      </c>
      <c r="B8093">
        <v>8.6423436375086384E-5</v>
      </c>
      <c r="C8093" s="9">
        <f>$E$4*Table154[[#This Row],[Potenza media oraria consumata normalizzata]]</f>
        <v>26.817192307189305</v>
      </c>
    </row>
    <row r="8094" spans="1:3" x14ac:dyDescent="0.3">
      <c r="A8094" s="4">
        <v>43803.167105497683</v>
      </c>
      <c r="B8094">
        <v>7.2723344769967419E-5</v>
      </c>
      <c r="C8094" s="9">
        <f>$E$4*Table154[[#This Row],[Potenza media oraria consumata normalizzata]]</f>
        <v>22.56605388212089</v>
      </c>
    </row>
    <row r="8095" spans="1:3" x14ac:dyDescent="0.3">
      <c r="A8095" s="4">
        <v>43803.20877222222</v>
      </c>
      <c r="B8095">
        <v>9.3511040377112521E-5</v>
      </c>
      <c r="C8095" s="9">
        <f>$E$4*Table154[[#This Row],[Potenza media oraria consumata normalizzata]]</f>
        <v>29.016475829018017</v>
      </c>
    </row>
    <row r="8096" spans="1:3" x14ac:dyDescent="0.3">
      <c r="A8096" s="4">
        <v>43803.250438946758</v>
      </c>
      <c r="B8096">
        <v>1.1252483984507101E-4</v>
      </c>
      <c r="C8096" s="9">
        <f>$E$4*Table154[[#This Row],[Potenza media oraria consumata normalizzata]]</f>
        <v>34.916457803925532</v>
      </c>
    </row>
    <row r="8097" spans="1:3" x14ac:dyDescent="0.3">
      <c r="A8097" s="4">
        <v>43803.292105671295</v>
      </c>
      <c r="B8097">
        <v>7.574761697286477E-5</v>
      </c>
      <c r="C8097" s="9">
        <f>$E$4*Table154[[#This Row],[Potenza media oraria consumata normalizzata]]</f>
        <v>23.504485546679938</v>
      </c>
    </row>
    <row r="8098" spans="1:3" x14ac:dyDescent="0.3">
      <c r="A8098" s="4">
        <v>43803.333772395832</v>
      </c>
      <c r="B8098">
        <v>9.1024900724736077E-5</v>
      </c>
      <c r="C8098" s="9">
        <f>$E$4*Table154[[#This Row],[Potenza media oraria consumata normalizzata]]</f>
        <v>28.245026694885606</v>
      </c>
    </row>
    <row r="8099" spans="1:3" x14ac:dyDescent="0.3">
      <c r="A8099" s="4">
        <v>43803.375439120369</v>
      </c>
      <c r="B8099">
        <v>1.0167917920310711E-4</v>
      </c>
      <c r="C8099" s="9">
        <f>$E$4*Table154[[#This Row],[Potenza media oraria consumata normalizzata]]</f>
        <v>31.551049306724135</v>
      </c>
    </row>
    <row r="8100" spans="1:3" x14ac:dyDescent="0.3">
      <c r="A8100" s="4">
        <v>43803.417105844906</v>
      </c>
      <c r="B8100">
        <v>7.0182044253352366E-5</v>
      </c>
      <c r="C8100" s="9">
        <f>$E$4*Table154[[#This Row],[Potenza media oraria consumata normalizzata]]</f>
        <v>21.777488331815238</v>
      </c>
    </row>
    <row r="8101" spans="1:3" x14ac:dyDescent="0.3">
      <c r="A8101" s="4">
        <v>43803.458772569444</v>
      </c>
      <c r="B8101">
        <v>8.7965295606709848E-5</v>
      </c>
      <c r="C8101" s="9">
        <f>$E$4*Table154[[#This Row],[Potenza media oraria consumata normalizzata]]</f>
        <v>27.295631226762065</v>
      </c>
    </row>
    <row r="8102" spans="1:3" x14ac:dyDescent="0.3">
      <c r="A8102" s="4">
        <v>43803.500439293981</v>
      </c>
      <c r="B8102">
        <v>7.608424675959843E-5</v>
      </c>
      <c r="C8102" s="9">
        <f>$E$4*Table154[[#This Row],[Potenza media oraria consumata normalizzata]]</f>
        <v>23.608941769503392</v>
      </c>
    </row>
    <row r="8103" spans="1:3" x14ac:dyDescent="0.3">
      <c r="A8103" s="4">
        <v>43803.542106018518</v>
      </c>
      <c r="B8103">
        <v>7.2089887184876637E-5</v>
      </c>
      <c r="C8103" s="9">
        <f>$E$4*Table154[[#This Row],[Potenza media oraria consumata normalizzata]]</f>
        <v>22.369491993467221</v>
      </c>
    </row>
    <row r="8104" spans="1:3" x14ac:dyDescent="0.3">
      <c r="A8104" s="4">
        <v>43803.583772743055</v>
      </c>
      <c r="B8104">
        <v>1.0703364288124131E-4</v>
      </c>
      <c r="C8104" s="9">
        <f>$E$4*Table154[[#This Row],[Potenza media oraria consumata normalizzata]]</f>
        <v>33.21253938604918</v>
      </c>
    </row>
    <row r="8105" spans="1:3" x14ac:dyDescent="0.3">
      <c r="A8105" s="4">
        <v>43803.625439467593</v>
      </c>
      <c r="B8105">
        <v>8.832265133880994E-5</v>
      </c>
      <c r="C8105" s="9">
        <f>$E$4*Table154[[#This Row],[Potenza media oraria consumata normalizzata]]</f>
        <v>27.406518710432724</v>
      </c>
    </row>
    <row r="8106" spans="1:3" x14ac:dyDescent="0.3">
      <c r="A8106" s="4">
        <v>43803.66710619213</v>
      </c>
      <c r="B8106">
        <v>8.9814306323757217E-5</v>
      </c>
      <c r="C8106" s="9">
        <f>$E$4*Table154[[#This Row],[Potenza media oraria consumata normalizzata]]</f>
        <v>27.869379252261865</v>
      </c>
    </row>
    <row r="8107" spans="1:3" x14ac:dyDescent="0.3">
      <c r="A8107" s="4">
        <v>43803.708772916667</v>
      </c>
      <c r="B8107">
        <v>1.2035490963997255E-4</v>
      </c>
      <c r="C8107" s="9">
        <f>$E$4*Table154[[#This Row],[Potenza media oraria consumata normalizzata]]</f>
        <v>37.346128461283485</v>
      </c>
    </row>
    <row r="8108" spans="1:3" x14ac:dyDescent="0.3">
      <c r="A8108" s="4">
        <v>43803.750439641204</v>
      </c>
      <c r="B8108">
        <v>1.3104927339391279E-4</v>
      </c>
      <c r="C8108" s="9">
        <f>$E$4*Table154[[#This Row],[Potenza media oraria consumata normalizzata]]</f>
        <v>40.664589534131139</v>
      </c>
    </row>
    <row r="8109" spans="1:3" x14ac:dyDescent="0.3">
      <c r="A8109" s="4">
        <v>43803.792106365741</v>
      </c>
      <c r="B8109">
        <v>1.1822660546664945E-4</v>
      </c>
      <c r="C8109" s="9">
        <f>$E$4*Table154[[#This Row],[Potenza media oraria consumata normalizzata]]</f>
        <v>36.685715676301321</v>
      </c>
    </row>
    <row r="8110" spans="1:3" x14ac:dyDescent="0.3">
      <c r="A8110" s="4">
        <v>43803.833773090279</v>
      </c>
      <c r="B8110">
        <v>1.0620038627984807E-4</v>
      </c>
      <c r="C8110" s="9">
        <f>$E$4*Table154[[#This Row],[Potenza media oraria consumata normalizzata]]</f>
        <v>32.953979862636857</v>
      </c>
    </row>
    <row r="8111" spans="1:3" x14ac:dyDescent="0.3">
      <c r="A8111" s="4">
        <v>43803.875439814816</v>
      </c>
      <c r="B8111">
        <v>1.1192850667691886E-4</v>
      </c>
      <c r="C8111" s="9">
        <f>$E$4*Table154[[#This Row],[Potenza media oraria consumata normalizzata]]</f>
        <v>34.731415621847923</v>
      </c>
    </row>
    <row r="8112" spans="1:3" x14ac:dyDescent="0.3">
      <c r="A8112" s="4">
        <v>43803.917106539353</v>
      </c>
      <c r="B8112">
        <v>9.4110399897306897E-5</v>
      </c>
      <c r="C8112" s="9">
        <f>$E$4*Table154[[#This Row],[Potenza media oraria consumata normalizzata]]</f>
        <v>29.202457088134331</v>
      </c>
    </row>
    <row r="8113" spans="1:3" x14ac:dyDescent="0.3">
      <c r="A8113" s="4">
        <v>43803.95877326389</v>
      </c>
      <c r="B8113">
        <v>7.4936805371028997E-5</v>
      </c>
      <c r="C8113" s="9">
        <f>$E$4*Table154[[#This Row],[Potenza media oraria consumata normalizzata]]</f>
        <v>23.252890706630296</v>
      </c>
    </row>
    <row r="8114" spans="1:3" x14ac:dyDescent="0.3">
      <c r="A8114" s="4">
        <v>43804.000439988427</v>
      </c>
      <c r="B8114">
        <v>6.2991159094571346E-5</v>
      </c>
      <c r="C8114" s="9">
        <f>$E$4*Table154[[#This Row],[Potenza media oraria consumata normalizzata]]</f>
        <v>19.546156667045487</v>
      </c>
    </row>
    <row r="8115" spans="1:3" x14ac:dyDescent="0.3">
      <c r="A8115" s="4">
        <v>43804.042106712965</v>
      </c>
      <c r="B8115">
        <v>6.390946931239476E-5</v>
      </c>
      <c r="C8115" s="9">
        <f>$E$4*Table154[[#This Row],[Potenza media oraria consumata normalizzata]]</f>
        <v>19.831108327636095</v>
      </c>
    </row>
    <row r="8116" spans="1:3" x14ac:dyDescent="0.3">
      <c r="A8116" s="4">
        <v>43804.083773437502</v>
      </c>
      <c r="B8116">
        <v>6.632525426458672E-5</v>
      </c>
      <c r="C8116" s="9">
        <f>$E$4*Table154[[#This Row],[Potenza media oraria consumata normalizzata]]</f>
        <v>20.580726398301259</v>
      </c>
    </row>
    <row r="8117" spans="1:3" x14ac:dyDescent="0.3">
      <c r="A8117" s="4">
        <v>43804.125440162039</v>
      </c>
      <c r="B8117">
        <v>6.4923965027715428E-5</v>
      </c>
      <c r="C8117" s="9">
        <f>$E$4*Table154[[#This Row],[Potenza media oraria consumata normalizzata]]</f>
        <v>20.145906348100098</v>
      </c>
    </row>
    <row r="8118" spans="1:3" x14ac:dyDescent="0.3">
      <c r="A8118" s="4">
        <v>43804.167106886576</v>
      </c>
      <c r="B8118">
        <v>1.0082158975487408E-4</v>
      </c>
      <c r="C8118" s="9">
        <f>$E$4*Table154[[#This Row],[Potenza media oraria consumata normalizzata]]</f>
        <v>31.284939300937424</v>
      </c>
    </row>
    <row r="8119" spans="1:3" x14ac:dyDescent="0.3">
      <c r="A8119" s="4">
        <v>43804.208773611113</v>
      </c>
      <c r="B8119">
        <v>9.5372648695608752E-5</v>
      </c>
      <c r="C8119" s="9">
        <f>$E$4*Table154[[#This Row],[Potenza media oraria consumata normalizzata]]</f>
        <v>29.594132890247394</v>
      </c>
    </row>
    <row r="8120" spans="1:3" x14ac:dyDescent="0.3">
      <c r="A8120" s="4">
        <v>43804.250440335651</v>
      </c>
      <c r="B8120">
        <v>9.8317906895416566E-5</v>
      </c>
      <c r="C8120" s="9">
        <f>$E$4*Table154[[#This Row],[Potenza media oraria consumata normalizzata]]</f>
        <v>30.508046509647759</v>
      </c>
    </row>
    <row r="8121" spans="1:3" x14ac:dyDescent="0.3">
      <c r="A8121" s="4">
        <v>43804.292107060188</v>
      </c>
      <c r="B8121">
        <v>1.0227421028218426E-4</v>
      </c>
      <c r="C8121" s="9">
        <f>$E$4*Table154[[#This Row],[Potenza media oraria consumata normalizzata]]</f>
        <v>31.735687450561777</v>
      </c>
    </row>
    <row r="8122" spans="1:3" x14ac:dyDescent="0.3">
      <c r="A8122" s="4">
        <v>43804.333773784725</v>
      </c>
      <c r="B8122">
        <v>1.0231644854617138E-4</v>
      </c>
      <c r="C8122" s="9">
        <f>$E$4*Table154[[#This Row],[Potenza media oraria consumata normalizzata]]</f>
        <v>31.748793983876979</v>
      </c>
    </row>
    <row r="8123" spans="1:3" x14ac:dyDescent="0.3">
      <c r="A8123" s="4">
        <v>43804.375440509262</v>
      </c>
      <c r="B8123">
        <v>9.709678693727433E-5</v>
      </c>
      <c r="C8123" s="9">
        <f>$E$4*Table154[[#This Row],[Potenza media oraria consumata normalizzata]]</f>
        <v>30.129132986636225</v>
      </c>
    </row>
    <row r="8124" spans="1:3" x14ac:dyDescent="0.3">
      <c r="A8124" s="4">
        <v>43804.417107233799</v>
      </c>
      <c r="B8124">
        <v>9.7089505987973856E-5</v>
      </c>
      <c r="C8124" s="9">
        <f>$E$4*Table154[[#This Row],[Potenza media oraria consumata normalizzata]]</f>
        <v>30.126873708068288</v>
      </c>
    </row>
    <row r="8125" spans="1:3" x14ac:dyDescent="0.3">
      <c r="A8125" s="4">
        <v>43804.458773958337</v>
      </c>
      <c r="B8125">
        <v>7.7179345293367386E-5</v>
      </c>
      <c r="C8125" s="9">
        <f>$E$4*Table154[[#This Row],[Potenza media oraria consumata normalizzata]]</f>
        <v>23.948750844531901</v>
      </c>
    </row>
    <row r="8126" spans="1:3" x14ac:dyDescent="0.3">
      <c r="A8126" s="4">
        <v>43804.500440682874</v>
      </c>
      <c r="B8126">
        <v>1.1374266996701443E-4</v>
      </c>
      <c r="C8126" s="9">
        <f>$E$4*Table154[[#This Row],[Potenza media oraria consumata normalizzata]]</f>
        <v>35.294350490764579</v>
      </c>
    </row>
    <row r="8127" spans="1:3" x14ac:dyDescent="0.3">
      <c r="A8127" s="4">
        <v>43804.542107407404</v>
      </c>
      <c r="B8127">
        <v>1.0384166455926715E-4</v>
      </c>
      <c r="C8127" s="9">
        <f>$E$4*Table154[[#This Row],[Potenza media oraria consumata normalizzata]]</f>
        <v>32.222068512740599</v>
      </c>
    </row>
    <row r="8128" spans="1:3" x14ac:dyDescent="0.3">
      <c r="A8128" s="4">
        <v>43804.583774131941</v>
      </c>
      <c r="B8128">
        <v>9.1067291929510568E-5</v>
      </c>
      <c r="C8128" s="9">
        <f>$E$4*Table154[[#This Row],[Potenza media oraria consumata normalizzata]]</f>
        <v>28.25818068572713</v>
      </c>
    </row>
    <row r="8129" spans="1:3" x14ac:dyDescent="0.3">
      <c r="A8129" s="4">
        <v>43804.625440856478</v>
      </c>
      <c r="B8129">
        <v>9.8315369524788044E-5</v>
      </c>
      <c r="C8129" s="9">
        <f>$E$4*Table154[[#This Row],[Potenza media oraria consumata normalizzata]]</f>
        <v>30.507259163541729</v>
      </c>
    </row>
    <row r="8130" spans="1:3" x14ac:dyDescent="0.3">
      <c r="A8130" s="4">
        <v>43804.667107581015</v>
      </c>
      <c r="B8130">
        <v>6.6868502711699238E-5</v>
      </c>
      <c r="C8130" s="9">
        <f>$E$4*Table154[[#This Row],[Potenza media oraria consumata normalizzata]]</f>
        <v>20.749296391440275</v>
      </c>
    </row>
    <row r="8131" spans="1:3" x14ac:dyDescent="0.3">
      <c r="A8131" s="4">
        <v>43804.708774305553</v>
      </c>
      <c r="B8131">
        <v>1.0352108293618273E-4</v>
      </c>
      <c r="C8131" s="9">
        <f>$E$4*Table154[[#This Row],[Potenza media oraria consumata normalizzata]]</f>
        <v>32.122592035097497</v>
      </c>
    </row>
    <row r="8132" spans="1:3" x14ac:dyDescent="0.3">
      <c r="A8132" s="4">
        <v>43804.75044103009</v>
      </c>
      <c r="B8132">
        <v>1.4527728889147885E-4</v>
      </c>
      <c r="C8132" s="9">
        <f>$E$4*Table154[[#This Row],[Potenza media oraria consumata normalizzata]]</f>
        <v>45.07954274302589</v>
      </c>
    </row>
    <row r="8133" spans="1:3" x14ac:dyDescent="0.3">
      <c r="A8133" s="4">
        <v>43804.792107754627</v>
      </c>
      <c r="B8133">
        <v>1.3753237863566657E-4</v>
      </c>
      <c r="C8133" s="9">
        <f>$E$4*Table154[[#This Row],[Potenza media oraria consumata normalizzata]]</f>
        <v>42.676297090647338</v>
      </c>
    </row>
    <row r="8134" spans="1:3" x14ac:dyDescent="0.3">
      <c r="A8134" s="4">
        <v>43804.833774479164</v>
      </c>
      <c r="B8134">
        <v>1.2101152499522292E-4</v>
      </c>
      <c r="C8134" s="9">
        <f>$E$4*Table154[[#This Row],[Potenza media oraria consumata normalizzata]]</f>
        <v>37.549876206017672</v>
      </c>
    </row>
    <row r="8135" spans="1:3" x14ac:dyDescent="0.3">
      <c r="A8135" s="4">
        <v>43804.875441203701</v>
      </c>
      <c r="B8135">
        <v>1.0041900126744965E-4</v>
      </c>
      <c r="C8135" s="9">
        <f>$E$4*Table154[[#This Row],[Potenza media oraria consumata normalizzata]]</f>
        <v>31.160016093289627</v>
      </c>
    </row>
    <row r="8136" spans="1:3" x14ac:dyDescent="0.3">
      <c r="A8136" s="4">
        <v>43804.917107928239</v>
      </c>
      <c r="B8136">
        <v>9.942752111292993E-5</v>
      </c>
      <c r="C8136" s="9">
        <f>$E$4*Table154[[#This Row],[Potenza media oraria consumata normalizzata]]</f>
        <v>30.852359801342157</v>
      </c>
    </row>
    <row r="8137" spans="1:3" x14ac:dyDescent="0.3">
      <c r="A8137" s="4">
        <v>43804.958774652776</v>
      </c>
      <c r="B8137">
        <v>8.8645649078920117E-5</v>
      </c>
      <c r="C8137" s="9">
        <f>$E$4*Table154[[#This Row],[Potenza media oraria consumata normalizzata]]</f>
        <v>27.506744909188914</v>
      </c>
    </row>
    <row r="8138" spans="1:3" x14ac:dyDescent="0.3">
      <c r="A8138" s="4">
        <v>43805.000441377313</v>
      </c>
      <c r="B8138">
        <v>7.3837150985902334E-5</v>
      </c>
      <c r="C8138" s="9">
        <f>$E$4*Table154[[#This Row],[Potenza media oraria consumata normalizzata]]</f>
        <v>22.911667950925494</v>
      </c>
    </row>
    <row r="8139" spans="1:3" x14ac:dyDescent="0.3">
      <c r="A8139" s="4">
        <v>43805.04210810185</v>
      </c>
      <c r="B8139">
        <v>8.7103228476140645E-5</v>
      </c>
      <c r="C8139" s="9">
        <f>$E$4*Table154[[#This Row],[Potenza media oraria consumata normalizzata]]</f>
        <v>27.028131796146443</v>
      </c>
    </row>
    <row r="8140" spans="1:3" x14ac:dyDescent="0.3">
      <c r="A8140" s="4">
        <v>43805.083774826388</v>
      </c>
      <c r="B8140">
        <v>7.6963896166057163E-5</v>
      </c>
      <c r="C8140" s="9">
        <f>$E$4*Table154[[#This Row],[Potenza media oraria consumata normalizzata]]</f>
        <v>23.881896980327539</v>
      </c>
    </row>
    <row r="8141" spans="1:3" x14ac:dyDescent="0.3">
      <c r="A8141" s="4">
        <v>43805.125441550925</v>
      </c>
      <c r="B8141">
        <v>8.010901470184055E-5</v>
      </c>
      <c r="C8141" s="9">
        <f>$E$4*Table154[[#This Row],[Potenza media oraria consumata normalizzata]]</f>
        <v>24.857827261981122</v>
      </c>
    </row>
    <row r="8142" spans="1:3" x14ac:dyDescent="0.3">
      <c r="A8142" s="4">
        <v>43805.167108275462</v>
      </c>
      <c r="B8142">
        <v>8.9078499593813222E-5</v>
      </c>
      <c r="C8142" s="9">
        <f>$E$4*Table154[[#This Row],[Potenza media oraria consumata normalizzata]]</f>
        <v>27.641058423960242</v>
      </c>
    </row>
    <row r="8143" spans="1:3" x14ac:dyDescent="0.3">
      <c r="A8143" s="4">
        <v>43805.208774999999</v>
      </c>
      <c r="B8143">
        <v>9.4976818656816389E-5</v>
      </c>
      <c r="C8143" s="9">
        <f>$E$4*Table154[[#This Row],[Potenza media oraria consumata normalizzata]]</f>
        <v>29.471306829210125</v>
      </c>
    </row>
    <row r="8144" spans="1:3" x14ac:dyDescent="0.3">
      <c r="A8144" s="4">
        <v>43805.250441724536</v>
      </c>
      <c r="B8144">
        <v>1.2351854954401785E-4</v>
      </c>
      <c r="C8144" s="9">
        <f>$E$4*Table154[[#This Row],[Potenza media oraria consumata normalizzata]]</f>
        <v>38.327805923508741</v>
      </c>
    </row>
    <row r="8145" spans="1:3" x14ac:dyDescent="0.3">
      <c r="A8145" s="4">
        <v>43805.292108449074</v>
      </c>
      <c r="B8145">
        <v>1.1131255203743061E-4</v>
      </c>
      <c r="C8145" s="9">
        <f>$E$4*Table154[[#This Row],[Potenza media oraria consumata normalizzata]]</f>
        <v>34.540284897214718</v>
      </c>
    </row>
    <row r="8146" spans="1:3" x14ac:dyDescent="0.3">
      <c r="A8146" s="4">
        <v>43805.333775173611</v>
      </c>
      <c r="B8146">
        <v>1.1089010585243319E-4</v>
      </c>
      <c r="C8146" s="9">
        <f>$E$4*Table154[[#This Row],[Potenza media oraria consumata normalizzata]]</f>
        <v>34.409199846010019</v>
      </c>
    </row>
    <row r="8147" spans="1:3" x14ac:dyDescent="0.3">
      <c r="A8147" s="4">
        <v>43805.375441898148</v>
      </c>
      <c r="B8147">
        <v>1.251386272569046E-4</v>
      </c>
      <c r="C8147" s="9">
        <f>$E$4*Table154[[#This Row],[Potenza media oraria consumata normalizzata]]</f>
        <v>38.830516037817496</v>
      </c>
    </row>
    <row r="8148" spans="1:3" x14ac:dyDescent="0.3">
      <c r="A8148" s="4">
        <v>43805.417108622685</v>
      </c>
      <c r="B8148">
        <v>9.8445289258763437E-5</v>
      </c>
      <c r="C8148" s="9">
        <f>$E$4*Table154[[#This Row],[Potenza media oraria consumata normalizzata]]</f>
        <v>30.547573256994294</v>
      </c>
    </row>
    <row r="8149" spans="1:3" x14ac:dyDescent="0.3">
      <c r="A8149" s="4">
        <v>43805.458775347222</v>
      </c>
      <c r="B8149">
        <v>9.7055393430717094E-5</v>
      </c>
      <c r="C8149" s="9">
        <f>$E$4*Table154[[#This Row],[Potenza media oraria consumata normalizzata]]</f>
        <v>30.116288581551515</v>
      </c>
    </row>
    <row r="8150" spans="1:3" x14ac:dyDescent="0.3">
      <c r="A8150" s="4">
        <v>43805.50044207176</v>
      </c>
      <c r="B8150">
        <v>9.5067507519799017E-5</v>
      </c>
      <c r="C8150" s="9">
        <f>$E$4*Table154[[#This Row],[Potenza media oraria consumata normalizzata]]</f>
        <v>29.499447583393636</v>
      </c>
    </row>
    <row r="8151" spans="1:3" x14ac:dyDescent="0.3">
      <c r="A8151" s="4">
        <v>43805.542108796297</v>
      </c>
      <c r="B8151">
        <v>1.0689882931758401E-4</v>
      </c>
      <c r="C8151" s="9">
        <f>$E$4*Table154[[#This Row],[Potenza media oraria consumata normalizzata]]</f>
        <v>33.17070673724632</v>
      </c>
    </row>
    <row r="8152" spans="1:3" x14ac:dyDescent="0.3">
      <c r="A8152" s="4">
        <v>43805.583775520834</v>
      </c>
      <c r="B8152">
        <v>9.8303886458741478E-5</v>
      </c>
      <c r="C8152" s="9">
        <f>$E$4*Table154[[#This Row],[Potenza media oraria consumata normalizzata]]</f>
        <v>30.503695968147479</v>
      </c>
    </row>
    <row r="8153" spans="1:3" x14ac:dyDescent="0.3">
      <c r="A8153" s="4">
        <v>43805.625442245371</v>
      </c>
      <c r="B8153">
        <v>9.9314046545854741E-5</v>
      </c>
      <c r="C8153" s="9">
        <f>$E$4*Table154[[#This Row],[Potenza media oraria consumata normalizzata]]</f>
        <v>30.817148643178726</v>
      </c>
    </row>
    <row r="8154" spans="1:3" x14ac:dyDescent="0.3">
      <c r="A8154" s="4">
        <v>43805.667108969908</v>
      </c>
      <c r="B8154">
        <v>9.3767548645315538E-5</v>
      </c>
      <c r="C8154" s="9">
        <f>$E$4*Table154[[#This Row],[Potenza media oraria consumata normalizzata]]</f>
        <v>29.096070344641412</v>
      </c>
    </row>
    <row r="8155" spans="1:3" x14ac:dyDescent="0.3">
      <c r="A8155" s="4">
        <v>43805.708775694446</v>
      </c>
      <c r="B8155">
        <v>1.465746768452185E-4</v>
      </c>
      <c r="C8155" s="9">
        <f>$E$4*Table154[[#This Row],[Potenza media oraria consumata normalizzata]]</f>
        <v>45.482122225071301</v>
      </c>
    </row>
    <row r="8156" spans="1:3" x14ac:dyDescent="0.3">
      <c r="A8156" s="4">
        <v>43805.750442418983</v>
      </c>
      <c r="B8156">
        <v>1.8184339621887398E-4</v>
      </c>
      <c r="C8156" s="9">
        <f>$E$4*Table154[[#This Row],[Potenza media oraria consumata normalizzata]]</f>
        <v>56.426005846716599</v>
      </c>
    </row>
    <row r="8157" spans="1:3" x14ac:dyDescent="0.3">
      <c r="A8157" s="4">
        <v>43805.79210914352</v>
      </c>
      <c r="B8157">
        <v>1.3935178490053735E-4</v>
      </c>
      <c r="C8157" s="9">
        <f>$E$4*Table154[[#This Row],[Potenza media oraria consumata normalizzata]]</f>
        <v>43.240858854636741</v>
      </c>
    </row>
    <row r="8158" spans="1:3" x14ac:dyDescent="0.3">
      <c r="A8158" s="4">
        <v>43805.833775868057</v>
      </c>
      <c r="B8158">
        <v>1.3433968656344569E-4</v>
      </c>
      <c r="C8158" s="9">
        <f>$E$4*Table154[[#This Row],[Potenza media oraria consumata normalizzata]]</f>
        <v>41.685604740637196</v>
      </c>
    </row>
    <row r="8159" spans="1:3" x14ac:dyDescent="0.3">
      <c r="A8159" s="4">
        <v>43805.875442592594</v>
      </c>
      <c r="B8159">
        <v>1.2790043764300901E-4</v>
      </c>
      <c r="C8159" s="9">
        <f>$E$4*Table154[[#This Row],[Potenza media oraria consumata normalizzata]]</f>
        <v>39.687505800625694</v>
      </c>
    </row>
    <row r="8160" spans="1:3" x14ac:dyDescent="0.3">
      <c r="A8160" s="4">
        <v>43805.917109317132</v>
      </c>
      <c r="B8160">
        <v>1.0985837043016436E-4</v>
      </c>
      <c r="C8160" s="9">
        <f>$E$4*Table154[[#This Row],[Potenza media oraria consumata normalizzata]]</f>
        <v>34.089052344480002</v>
      </c>
    </row>
    <row r="8161" spans="1:3" x14ac:dyDescent="0.3">
      <c r="A8161" s="4">
        <v>43805.958776041669</v>
      </c>
      <c r="B8161">
        <v>8.7576216434975834E-5</v>
      </c>
      <c r="C8161" s="9">
        <f>$E$4*Table154[[#This Row],[Potenza media oraria consumata normalizzata]]</f>
        <v>27.174899959773001</v>
      </c>
    </row>
    <row r="8162" spans="1:3" x14ac:dyDescent="0.3">
      <c r="A8162" s="4">
        <v>43806.000442766206</v>
      </c>
      <c r="B8162">
        <v>9.0392915694860891E-5</v>
      </c>
      <c r="C8162" s="9">
        <f>$E$4*Table154[[#This Row],[Potenza media oraria consumata normalizzata]]</f>
        <v>28.048921740115336</v>
      </c>
    </row>
    <row r="8163" spans="1:3" x14ac:dyDescent="0.3">
      <c r="A8163" s="4">
        <v>43806.042109490743</v>
      </c>
      <c r="B8163">
        <v>8.8373715098086597E-5</v>
      </c>
      <c r="C8163" s="9">
        <f>$E$4*Table154[[#This Row],[Potenza media oraria consumata normalizzata]]</f>
        <v>27.42236379493627</v>
      </c>
    </row>
    <row r="8164" spans="1:3" x14ac:dyDescent="0.3">
      <c r="A8164" s="4">
        <v>43806.083776215281</v>
      </c>
      <c r="B8164">
        <v>8.6002083779753637E-5</v>
      </c>
      <c r="C8164" s="9">
        <f>$E$4*Table154[[#This Row],[Potenza media oraria consumata normalizzata]]</f>
        <v>26.686446596857554</v>
      </c>
    </row>
    <row r="8165" spans="1:3" x14ac:dyDescent="0.3">
      <c r="A8165" s="4">
        <v>43806.125442939818</v>
      </c>
      <c r="B8165">
        <v>8.426212283552566E-5</v>
      </c>
      <c r="C8165" s="9">
        <f>$E$4*Table154[[#This Row],[Potenza media oraria consumata normalizzata]]</f>
        <v>26.146536715863611</v>
      </c>
    </row>
    <row r="8166" spans="1:3" x14ac:dyDescent="0.3">
      <c r="A8166" s="4">
        <v>43806.167109664355</v>
      </c>
      <c r="B8166">
        <v>1.1457450441547257E-4</v>
      </c>
      <c r="C8166" s="9">
        <f>$E$4*Table154[[#This Row],[Potenza media oraria consumata normalizzata]]</f>
        <v>35.552468720121141</v>
      </c>
    </row>
    <row r="8167" spans="1:3" x14ac:dyDescent="0.3">
      <c r="A8167" s="4">
        <v>43806.208776388892</v>
      </c>
      <c r="B8167">
        <v>1.3075128986671976E-4</v>
      </c>
      <c r="C8167" s="9">
        <f>$E$4*Table154[[#This Row],[Potenza media oraria consumata normalizzata]]</f>
        <v>40.572125245643143</v>
      </c>
    </row>
    <row r="8168" spans="1:3" x14ac:dyDescent="0.3">
      <c r="A8168" s="4">
        <v>43806.250443113429</v>
      </c>
      <c r="B8168">
        <v>1.2663129280611466E-4</v>
      </c>
      <c r="C8168" s="9">
        <f>$E$4*Table154[[#This Row],[Potenza media oraria consumata normalizzata]]</f>
        <v>39.29369015773738</v>
      </c>
    </row>
    <row r="8169" spans="1:3" x14ac:dyDescent="0.3">
      <c r="A8169" s="4">
        <v>43806.292109837959</v>
      </c>
      <c r="B8169">
        <v>1.2504028525383079E-4</v>
      </c>
      <c r="C8169" s="9">
        <f>$E$4*Table154[[#This Row],[Potenza media oraria consumata normalizzata]]</f>
        <v>38.800000514263694</v>
      </c>
    </row>
    <row r="8170" spans="1:3" x14ac:dyDescent="0.3">
      <c r="A8170" s="4">
        <v>43806.333776562496</v>
      </c>
      <c r="B8170">
        <v>1.0250457725765431E-4</v>
      </c>
      <c r="C8170" s="9">
        <f>$E$4*Table154[[#This Row],[Potenza media oraria consumata normalizzata]]</f>
        <v>31.807170323050133</v>
      </c>
    </row>
    <row r="8171" spans="1:3" x14ac:dyDescent="0.3">
      <c r="A8171" s="4">
        <v>43806.375443287034</v>
      </c>
      <c r="B8171">
        <v>1.3536515860911451E-4</v>
      </c>
      <c r="C8171" s="9">
        <f>$E$4*Table154[[#This Row],[Potenza media oraria consumata normalizzata]]</f>
        <v>42.00380871640823</v>
      </c>
    </row>
    <row r="8172" spans="1:3" x14ac:dyDescent="0.3">
      <c r="A8172" s="4">
        <v>43806.417110011571</v>
      </c>
      <c r="B8172">
        <v>1.2548823066821986E-4</v>
      </c>
      <c r="C8172" s="9">
        <f>$E$4*Table154[[#This Row],[Potenza media oraria consumata normalizzata]]</f>
        <v>38.938997976348624</v>
      </c>
    </row>
    <row r="8173" spans="1:3" x14ac:dyDescent="0.3">
      <c r="A8173" s="4">
        <v>43806.458776736108</v>
      </c>
      <c r="B8173">
        <v>1.2476481713817153E-4</v>
      </c>
      <c r="C8173" s="9">
        <f>$E$4*Table154[[#This Row],[Potenza media oraria consumata normalizzata]]</f>
        <v>38.714522757974628</v>
      </c>
    </row>
    <row r="8174" spans="1:3" x14ac:dyDescent="0.3">
      <c r="A8174" s="4">
        <v>43806.500443460645</v>
      </c>
      <c r="B8174">
        <v>1.2467025529297677E-4</v>
      </c>
      <c r="C8174" s="9">
        <f>$E$4*Table154[[#This Row],[Potenza media oraria consumata normalizzata]]</f>
        <v>38.685180217410689</v>
      </c>
    </row>
    <row r="8175" spans="1:3" x14ac:dyDescent="0.3">
      <c r="A8175" s="4">
        <v>43806.542110185183</v>
      </c>
      <c r="B8175">
        <v>9.3592951485768343E-5</v>
      </c>
      <c r="C8175" s="9">
        <f>$E$4*Table154[[#This Row],[Potenza media oraria consumata normalizzata]]</f>
        <v>29.041892846033917</v>
      </c>
    </row>
    <row r="8176" spans="1:3" x14ac:dyDescent="0.3">
      <c r="A8176" s="4">
        <v>43806.58377690972</v>
      </c>
      <c r="B8176">
        <v>1.0383212105317958E-4</v>
      </c>
      <c r="C8176" s="9">
        <f>$E$4*Table154[[#This Row],[Potenza media oraria consumata normalizzata]]</f>
        <v>32.219107162801627</v>
      </c>
    </row>
    <row r="8177" spans="1:3" x14ac:dyDescent="0.3">
      <c r="A8177" s="4">
        <v>43806.625443634257</v>
      </c>
      <c r="B8177">
        <v>1.1963152129647045E-4</v>
      </c>
      <c r="C8177" s="9">
        <f>$E$4*Table154[[#This Row],[Potenza media oraria consumata normalizzata]]</f>
        <v>37.121661058294777</v>
      </c>
    </row>
    <row r="8178" spans="1:3" x14ac:dyDescent="0.3">
      <c r="A8178" s="4">
        <v>43806.667110358794</v>
      </c>
      <c r="B8178">
        <v>8.968819405986529E-5</v>
      </c>
      <c r="C8178" s="9">
        <f>$E$4*Table154[[#This Row],[Potenza media oraria consumata normalizzata]]</f>
        <v>27.830246616776201</v>
      </c>
    </row>
    <row r="8179" spans="1:3" x14ac:dyDescent="0.3">
      <c r="A8179" s="4">
        <v>43806.708777083331</v>
      </c>
      <c r="B8179">
        <v>1.2772897511355516E-4</v>
      </c>
      <c r="C8179" s="9">
        <f>$E$4*Table154[[#This Row],[Potenza media oraria consumata normalizzata]]</f>
        <v>39.634300977736167</v>
      </c>
    </row>
    <row r="8180" spans="1:3" x14ac:dyDescent="0.3">
      <c r="A8180" s="4">
        <v>43806.750443807869</v>
      </c>
      <c r="B8180">
        <v>1.4744227281385754E-4</v>
      </c>
      <c r="C8180" s="9">
        <f>$E$4*Table154[[#This Row],[Potenza media oraria consumata normalizzata]]</f>
        <v>45.751337254139997</v>
      </c>
    </row>
    <row r="8181" spans="1:3" x14ac:dyDescent="0.3">
      <c r="A8181" s="4">
        <v>43806.792110532406</v>
      </c>
      <c r="B8181">
        <v>1.5433215681675817E-4</v>
      </c>
      <c r="C8181" s="9">
        <f>$E$4*Table154[[#This Row],[Potenza media oraria consumata normalizzata]]</f>
        <v>47.889268260240058</v>
      </c>
    </row>
    <row r="8182" spans="1:3" x14ac:dyDescent="0.3">
      <c r="A8182" s="4">
        <v>43806.833777256943</v>
      </c>
      <c r="B8182">
        <v>1.5415969527221023E-4</v>
      </c>
      <c r="C8182" s="9">
        <f>$E$4*Table154[[#This Row],[Potenza media oraria consumata normalizzata]]</f>
        <v>47.835753442966833</v>
      </c>
    </row>
    <row r="8183" spans="1:3" x14ac:dyDescent="0.3">
      <c r="A8183" s="4">
        <v>43806.87544398148</v>
      </c>
      <c r="B8183">
        <v>1.0602291875065124E-4</v>
      </c>
      <c r="C8183" s="9">
        <f>$E$4*Table154[[#This Row],[Potenza media oraria consumata normalizzata]]</f>
        <v>32.898911688327075</v>
      </c>
    </row>
    <row r="8184" spans="1:3" x14ac:dyDescent="0.3">
      <c r="A8184" s="4">
        <v>43806.917110706017</v>
      </c>
      <c r="B8184">
        <v>9.3696210753377971E-5</v>
      </c>
      <c r="C8184" s="9">
        <f>$E$4*Table154[[#This Row],[Potenza media oraria consumata normalizzata]]</f>
        <v>29.073934196773184</v>
      </c>
    </row>
    <row r="8185" spans="1:3" x14ac:dyDescent="0.3">
      <c r="A8185" s="4">
        <v>43806.958777430555</v>
      </c>
      <c r="B8185">
        <v>9.55566764249092E-5</v>
      </c>
      <c r="C8185" s="9">
        <f>$E$4*Table154[[#This Row],[Potenza media oraria consumata normalizzata]]</f>
        <v>29.651236694649324</v>
      </c>
    </row>
    <row r="8186" spans="1:3" x14ac:dyDescent="0.3">
      <c r="A8186" s="4">
        <v>43807.000444155092</v>
      </c>
      <c r="B8186">
        <v>7.4070861314467029E-5</v>
      </c>
      <c r="C8186" s="9">
        <f>$E$4*Table154[[#This Row],[Potenza media oraria consumata normalizzata]]</f>
        <v>22.984188265879119</v>
      </c>
    </row>
    <row r="8187" spans="1:3" x14ac:dyDescent="0.3">
      <c r="A8187" s="4">
        <v>43807.042110879629</v>
      </c>
      <c r="B8187">
        <v>7.3582511893296714E-5</v>
      </c>
      <c r="C8187" s="9">
        <f>$E$4*Table154[[#This Row],[Potenza media oraria consumata normalizzata]]</f>
        <v>22.83265344048997</v>
      </c>
    </row>
    <row r="8188" spans="1:3" x14ac:dyDescent="0.3">
      <c r="A8188" s="4">
        <v>43807.083777604166</v>
      </c>
      <c r="B8188">
        <v>6.6167347629804519E-5</v>
      </c>
      <c r="C8188" s="9">
        <f>$E$4*Table154[[#This Row],[Potenza media oraria consumata normalizzata]]</f>
        <v>20.531727969528344</v>
      </c>
    </row>
    <row r="8189" spans="1:3" x14ac:dyDescent="0.3">
      <c r="A8189" s="4">
        <v>43807.125444328703</v>
      </c>
      <c r="B8189">
        <v>6.6927368197820125E-5</v>
      </c>
      <c r="C8189" s="9">
        <f>$E$4*Table154[[#This Row],[Potenza media oraria consumata normalizzata]]</f>
        <v>20.767562351783585</v>
      </c>
    </row>
    <row r="8190" spans="1:3" x14ac:dyDescent="0.3">
      <c r="A8190" s="4">
        <v>43807.167111053241</v>
      </c>
      <c r="B8190">
        <v>8.687542215620909E-5</v>
      </c>
      <c r="C8190" s="9">
        <f>$E$4*Table154[[#This Row],[Potenza media oraria consumata normalizzata]]</f>
        <v>26.957443495071679</v>
      </c>
    </row>
    <row r="8191" spans="1:3" x14ac:dyDescent="0.3">
      <c r="A8191" s="4">
        <v>43807.208777777778</v>
      </c>
      <c r="B8191">
        <v>9.0867725355186325E-5</v>
      </c>
      <c r="C8191" s="9">
        <f>$E$4*Table154[[#This Row],[Potenza media oraria consumata normalizzata]]</f>
        <v>28.196255177714317</v>
      </c>
    </row>
    <row r="8192" spans="1:3" x14ac:dyDescent="0.3">
      <c r="A8192" s="4">
        <v>43807.250444502315</v>
      </c>
      <c r="B8192">
        <v>8.7412052388973567E-5</v>
      </c>
      <c r="C8192" s="9">
        <f>$E$4*Table154[[#This Row],[Potenza media oraria consumata normalizzata]]</f>
        <v>27.123959856298498</v>
      </c>
    </row>
    <row r="8193" spans="1:3" x14ac:dyDescent="0.3">
      <c r="A8193" s="4">
        <v>43807.292111226852</v>
      </c>
      <c r="B8193">
        <v>8.6639285670455371E-5</v>
      </c>
      <c r="C8193" s="9">
        <f>$E$4*Table154[[#This Row],[Potenza media oraria consumata normalizzata]]</f>
        <v>26.884170343542301</v>
      </c>
    </row>
    <row r="8194" spans="1:3" x14ac:dyDescent="0.3">
      <c r="A8194" s="4">
        <v>43807.333777951389</v>
      </c>
      <c r="B8194">
        <v>9.0401085510293579E-5</v>
      </c>
      <c r="C8194" s="9">
        <f>$E$4*Table154[[#This Row],[Potenza media oraria consumata normalizzata]]</f>
        <v>28.051456833844096</v>
      </c>
    </row>
    <row r="8195" spans="1:3" x14ac:dyDescent="0.3">
      <c r="A8195" s="4">
        <v>43807.375444675927</v>
      </c>
      <c r="B8195">
        <v>1.0595992513345412E-4</v>
      </c>
      <c r="C8195" s="9">
        <f>$E$4*Table154[[#This Row],[Potenza media oraria consumata normalizzata]]</f>
        <v>32.879364768910811</v>
      </c>
    </row>
    <row r="8196" spans="1:3" x14ac:dyDescent="0.3">
      <c r="A8196" s="4">
        <v>43807.417111400464</v>
      </c>
      <c r="B8196">
        <v>9.6400265551274978E-5</v>
      </c>
      <c r="C8196" s="9">
        <f>$E$4*Table154[[#This Row],[Potenza media oraria consumata normalizzata]]</f>
        <v>29.913002400560625</v>
      </c>
    </row>
    <row r="8197" spans="1:3" x14ac:dyDescent="0.3">
      <c r="A8197" s="4">
        <v>43807.458778125001</v>
      </c>
      <c r="B8197">
        <v>8.3596538028681819E-5</v>
      </c>
      <c r="C8197" s="9">
        <f>$E$4*Table154[[#This Row],[Potenza media oraria consumata normalizzata]]</f>
        <v>25.940005750299967</v>
      </c>
    </row>
    <row r="8198" spans="1:3" x14ac:dyDescent="0.3">
      <c r="A8198" s="4">
        <v>43807.500444849538</v>
      </c>
      <c r="B8198">
        <v>1.0000234057819825E-4</v>
      </c>
      <c r="C8198" s="9">
        <f>$E$4*Table154[[#This Row],[Potenza media oraria consumata normalizzata]]</f>
        <v>31.030726281414918</v>
      </c>
    </row>
    <row r="8199" spans="1:3" x14ac:dyDescent="0.3">
      <c r="A8199" s="4">
        <v>43807.542111574076</v>
      </c>
      <c r="B8199">
        <v>1.0442584522744674E-4</v>
      </c>
      <c r="C8199" s="9">
        <f>$E$4*Table154[[#This Row],[Potenza media oraria consumata normalizzata]]</f>
        <v>32.40333977407672</v>
      </c>
    </row>
    <row r="8200" spans="1:3" x14ac:dyDescent="0.3">
      <c r="A8200" s="4">
        <v>43807.583778298613</v>
      </c>
      <c r="B8200">
        <v>8.1238102939347676E-5</v>
      </c>
      <c r="C8200" s="9">
        <f>$E$4*Table154[[#This Row],[Potenza media oraria consumata normalizzata]]</f>
        <v>25.208183342079582</v>
      </c>
    </row>
    <row r="8201" spans="1:3" x14ac:dyDescent="0.3">
      <c r="A8201" s="4">
        <v>43807.62544502315</v>
      </c>
      <c r="B8201">
        <v>9.8875300768548567E-5</v>
      </c>
      <c r="C8201" s="9">
        <f>$E$4*Table154[[#This Row],[Potenza media oraria consumata normalizzata]]</f>
        <v>30.681005828480622</v>
      </c>
    </row>
    <row r="8202" spans="1:3" x14ac:dyDescent="0.3">
      <c r="A8202" s="4">
        <v>43807.667111747687</v>
      </c>
      <c r="B8202">
        <v>1.052297261645395E-4</v>
      </c>
      <c r="C8202" s="9">
        <f>$E$4*Table154[[#This Row],[Potenza media oraria consumata normalizzata]]</f>
        <v>32.652784028856608</v>
      </c>
    </row>
    <row r="8203" spans="1:3" x14ac:dyDescent="0.3">
      <c r="A8203" s="4">
        <v>43807.708778472224</v>
      </c>
      <c r="B8203">
        <v>1.0836067947065781E-4</v>
      </c>
      <c r="C8203" s="9">
        <f>$E$4*Table154[[#This Row],[Potenza media oraria consumata normalizzata]]</f>
        <v>33.624318839745122</v>
      </c>
    </row>
    <row r="8204" spans="1:3" x14ac:dyDescent="0.3">
      <c r="A8204" s="4">
        <v>43807.750445196762</v>
      </c>
      <c r="B8204">
        <v>1.5787032554459072E-4</v>
      </c>
      <c r="C8204" s="9">
        <f>$E$4*Table154[[#This Row],[Potenza media oraria consumata normalizzata]]</f>
        <v>48.987162016486501</v>
      </c>
    </row>
    <row r="8205" spans="1:3" x14ac:dyDescent="0.3">
      <c r="A8205" s="4">
        <v>43807.792111921299</v>
      </c>
      <c r="B8205">
        <v>1.4366766588437403E-4</v>
      </c>
      <c r="C8205" s="9">
        <f>$E$4*Table154[[#This Row],[Potenza media oraria consumata normalizzata]]</f>
        <v>44.580076723921259</v>
      </c>
    </row>
    <row r="8206" spans="1:3" x14ac:dyDescent="0.3">
      <c r="A8206" s="4">
        <v>43807.833778645836</v>
      </c>
      <c r="B8206">
        <v>1.0196579645316896E-4</v>
      </c>
      <c r="C8206" s="9">
        <f>$E$4*Table154[[#This Row],[Potenza media oraria consumata normalizzata]]</f>
        <v>31.639986639418328</v>
      </c>
    </row>
    <row r="8207" spans="1:3" x14ac:dyDescent="0.3">
      <c r="A8207" s="4">
        <v>43807.875445370373</v>
      </c>
      <c r="B8207">
        <v>9.7389875560489778E-5</v>
      </c>
      <c r="C8207" s="9">
        <f>$E$4*Table154[[#This Row],[Potenza media oraria consumata normalizzata]]</f>
        <v>30.220078386419978</v>
      </c>
    </row>
    <row r="8208" spans="1:3" x14ac:dyDescent="0.3">
      <c r="A8208" s="4">
        <v>43807.91711209491</v>
      </c>
      <c r="B8208">
        <v>9.1383067761781242E-5</v>
      </c>
      <c r="C8208" s="9">
        <f>$E$4*Table154[[#This Row],[Potenza media oraria consumata normalizzata]]</f>
        <v>28.35616592648072</v>
      </c>
    </row>
    <row r="8209" spans="1:3" x14ac:dyDescent="0.3">
      <c r="A8209" s="4">
        <v>43807.958778819448</v>
      </c>
      <c r="B8209">
        <v>8.7745008336028625E-5</v>
      </c>
      <c r="C8209" s="9">
        <f>$E$4*Table154[[#This Row],[Potenza media oraria consumata normalizzata]]</f>
        <v>27.227276086669683</v>
      </c>
    </row>
    <row r="8210" spans="1:3" x14ac:dyDescent="0.3">
      <c r="A8210" s="4">
        <v>43808.000445543985</v>
      </c>
      <c r="B8210">
        <v>8.1682912322816084E-5</v>
      </c>
      <c r="C8210" s="9">
        <f>$E$4*Table154[[#This Row],[Potenza media oraria consumata normalizzata]]</f>
        <v>25.346207693769831</v>
      </c>
    </row>
    <row r="8211" spans="1:3" x14ac:dyDescent="0.3">
      <c r="A8211" s="4">
        <v>43808.042112268522</v>
      </c>
      <c r="B8211">
        <v>7.0185378195898663E-5</v>
      </c>
      <c r="C8211" s="9">
        <f>$E$4*Table154[[#This Row],[Potenza media oraria consumata normalizzata]]</f>
        <v>21.778522854187354</v>
      </c>
    </row>
    <row r="8212" spans="1:3" x14ac:dyDescent="0.3">
      <c r="A8212" s="4">
        <v>43808.083778993052</v>
      </c>
      <c r="B8212">
        <v>8.1121950309822829E-5</v>
      </c>
      <c r="C8212" s="9">
        <f>$E$4*Table154[[#This Row],[Potenza media oraria consumata normalizzata]]</f>
        <v>25.172141181138024</v>
      </c>
    </row>
    <row r="8213" spans="1:3" x14ac:dyDescent="0.3">
      <c r="A8213" s="4">
        <v>43808.125445717589</v>
      </c>
      <c r="B8213">
        <v>8.285575888445787E-5</v>
      </c>
      <c r="C8213" s="9">
        <f>$E$4*Table154[[#This Row],[Potenza media oraria consumata normalizzata]]</f>
        <v>25.710141981847276</v>
      </c>
    </row>
    <row r="8214" spans="1:3" x14ac:dyDescent="0.3">
      <c r="A8214" s="4">
        <v>43808.167112442126</v>
      </c>
      <c r="B8214">
        <v>1.0281971881440843E-4</v>
      </c>
      <c r="C8214" s="9">
        <f>$E$4*Table154[[#This Row],[Potenza media oraria consumata normalizzata]]</f>
        <v>31.904958748110936</v>
      </c>
    </row>
    <row r="8215" spans="1:3" x14ac:dyDescent="0.3">
      <c r="A8215" s="4">
        <v>43808.208779166664</v>
      </c>
      <c r="B8215">
        <v>1.1059169508033971E-4</v>
      </c>
      <c r="C8215" s="9">
        <f>$E$4*Table154[[#This Row],[Potenza media oraria consumata normalizzata]]</f>
        <v>34.316602983429412</v>
      </c>
    </row>
    <row r="8216" spans="1:3" x14ac:dyDescent="0.3">
      <c r="A8216" s="4">
        <v>43808.250445891201</v>
      </c>
      <c r="B8216">
        <v>1.1120320264227687E-4</v>
      </c>
      <c r="C8216" s="9">
        <f>$E$4*Table154[[#This Row],[Potenza media oraria consumata normalizzata]]</f>
        <v>34.506353779898511</v>
      </c>
    </row>
    <row r="8217" spans="1:3" x14ac:dyDescent="0.3">
      <c r="A8217" s="4">
        <v>43808.292112615738</v>
      </c>
      <c r="B8217">
        <v>1.4928949615982247E-4</v>
      </c>
      <c r="C8217" s="9">
        <f>$E$4*Table154[[#This Row],[Potenza media oraria consumata normalizzata]]</f>
        <v>46.324530658392909</v>
      </c>
    </row>
    <row r="8218" spans="1:3" x14ac:dyDescent="0.3">
      <c r="A8218" s="4">
        <v>43808.333779340275</v>
      </c>
      <c r="B8218">
        <v>1.2198525816146385E-4</v>
      </c>
      <c r="C8218" s="9">
        <f>$E$4*Table154[[#This Row],[Potenza media oraria consumata normalizzata]]</f>
        <v>37.852025607502235</v>
      </c>
    </row>
    <row r="8219" spans="1:3" x14ac:dyDescent="0.3">
      <c r="A8219" s="4">
        <v>43808.375446064812</v>
      </c>
      <c r="B8219">
        <v>1.0673113922184017E-4</v>
      </c>
      <c r="C8219" s="9">
        <f>$E$4*Table154[[#This Row],[Potenza media oraria consumata normalizzata]]</f>
        <v>33.118672500537002</v>
      </c>
    </row>
    <row r="8220" spans="1:3" x14ac:dyDescent="0.3">
      <c r="A8220" s="4">
        <v>43808.41711278935</v>
      </c>
      <c r="B8220">
        <v>8.6212631507005265E-5</v>
      </c>
      <c r="C8220" s="9">
        <f>$E$4*Table154[[#This Row],[Potenza media oraria consumata normalizzata]]</f>
        <v>26.751779556623735</v>
      </c>
    </row>
    <row r="8221" spans="1:3" x14ac:dyDescent="0.3">
      <c r="A8221" s="4">
        <v>43808.458779513887</v>
      </c>
      <c r="B8221">
        <v>1.4263708116328463E-4</v>
      </c>
      <c r="C8221" s="9">
        <f>$E$4*Table154[[#This Row],[Potenza media oraria consumata normalizzata]]</f>
        <v>44.260286284967222</v>
      </c>
    </row>
    <row r="8222" spans="1:3" x14ac:dyDescent="0.3">
      <c r="A8222" s="4">
        <v>43808.500446238424</v>
      </c>
      <c r="B8222">
        <v>1.2174696426416244E-4</v>
      </c>
      <c r="C8222" s="9">
        <f>$E$4*Table154[[#This Row],[Potenza media oraria consumata normalizzata]]</f>
        <v>37.778083011169606</v>
      </c>
    </row>
    <row r="8223" spans="1:3" x14ac:dyDescent="0.3">
      <c r="A8223" s="4">
        <v>43808.542112962961</v>
      </c>
      <c r="B8223">
        <v>1.1943317313982319E-4</v>
      </c>
      <c r="C8223" s="9">
        <f>$E$4*Table154[[#This Row],[Potenza media oraria consumata normalizzata]]</f>
        <v>37.060113625287137</v>
      </c>
    </row>
    <row r="8224" spans="1:3" x14ac:dyDescent="0.3">
      <c r="A8224" s="4">
        <v>43808.583779687498</v>
      </c>
      <c r="B8224">
        <v>1.1255138951961781E-4</v>
      </c>
      <c r="C8224" s="9">
        <f>$E$4*Table154[[#This Row],[Potenza media oraria consumata normalizzata]]</f>
        <v>34.924696167937405</v>
      </c>
    </row>
    <row r="8225" spans="1:3" x14ac:dyDescent="0.3">
      <c r="A8225" s="4">
        <v>43808.625446412036</v>
      </c>
      <c r="B8225">
        <v>1.2366303014474926E-4</v>
      </c>
      <c r="C8225" s="9">
        <f>$E$4*Table154[[#This Row],[Potenza media oraria consumata normalizzata]]</f>
        <v>38.372638253915696</v>
      </c>
    </row>
    <row r="8226" spans="1:3" x14ac:dyDescent="0.3">
      <c r="A8226" s="4">
        <v>43808.667113136573</v>
      </c>
      <c r="B8226">
        <v>1.0358394939647265E-4</v>
      </c>
      <c r="C8226" s="9">
        <f>$E$4*Table154[[#This Row],[Potenza media oraria consumata normalizzata]]</f>
        <v>32.142099497725461</v>
      </c>
    </row>
    <row r="8227" spans="1:3" x14ac:dyDescent="0.3">
      <c r="A8227" s="4">
        <v>43808.70877986111</v>
      </c>
      <c r="B8227">
        <v>1.0823276167455342E-4</v>
      </c>
      <c r="C8227" s="9">
        <f>$E$4*Table154[[#This Row],[Potenza media oraria consumata normalizzata]]</f>
        <v>33.584625947613922</v>
      </c>
    </row>
    <row r="8228" spans="1:3" x14ac:dyDescent="0.3">
      <c r="A8228" s="4">
        <v>43808.750446585647</v>
      </c>
      <c r="B8228">
        <v>1.2148329382710043E-4</v>
      </c>
      <c r="C8228" s="9">
        <f>$E$4*Table154[[#This Row],[Potenza media oraria consumata normalizzata]]</f>
        <v>37.696266074549264</v>
      </c>
    </row>
    <row r="8229" spans="1:3" x14ac:dyDescent="0.3">
      <c r="A8229" s="4">
        <v>43808.792113310185</v>
      </c>
      <c r="B8229">
        <v>1.4894577096761217E-4</v>
      </c>
      <c r="C8229" s="9">
        <f>$E$4*Table154[[#This Row],[Potenza media oraria consumata normalizzata]]</f>
        <v>46.217872731250054</v>
      </c>
    </row>
    <row r="8230" spans="1:3" x14ac:dyDescent="0.3">
      <c r="A8230" s="4">
        <v>43808.833780034722</v>
      </c>
      <c r="B8230">
        <v>9.4002600413940258E-5</v>
      </c>
      <c r="C8230" s="9">
        <f>$E$4*Table154[[#This Row],[Potenza media oraria consumata normalizzata]]</f>
        <v>29.169006908445663</v>
      </c>
    </row>
    <row r="8231" spans="1:3" x14ac:dyDescent="0.3">
      <c r="A8231" s="4">
        <v>43808.875446759259</v>
      </c>
      <c r="B8231">
        <v>9.8158118814744845E-5</v>
      </c>
      <c r="C8231" s="9">
        <f>$E$4*Table154[[#This Row],[Potenza media oraria consumata normalizzata]]</f>
        <v>30.458464268215327</v>
      </c>
    </row>
    <row r="8232" spans="1:3" x14ac:dyDescent="0.3">
      <c r="A8232" s="4">
        <v>43808.917113483796</v>
      </c>
      <c r="B8232">
        <v>9.9200940886745386E-5</v>
      </c>
      <c r="C8232" s="9">
        <f>$E$4*Table154[[#This Row],[Potenza media oraria consumata normalizzata]]</f>
        <v>30.782051957157094</v>
      </c>
    </row>
    <row r="8233" spans="1:3" x14ac:dyDescent="0.3">
      <c r="A8233" s="4">
        <v>43808.958780208333</v>
      </c>
      <c r="B8233">
        <v>9.3945940064164285E-5</v>
      </c>
      <c r="C8233" s="9">
        <f>$E$4*Table154[[#This Row],[Potenza media oraria consumata normalizzata]]</f>
        <v>29.151425201910179</v>
      </c>
    </row>
    <row r="8234" spans="1:3" x14ac:dyDescent="0.3">
      <c r="A8234" s="4">
        <v>43809.000446932871</v>
      </c>
      <c r="B8234">
        <v>9.0205325005169473E-5</v>
      </c>
      <c r="C8234" s="9">
        <f>$E$4*Table154[[#This Row],[Potenza media oraria consumata normalizzata]]</f>
        <v>27.990712349104086</v>
      </c>
    </row>
    <row r="8235" spans="1:3" x14ac:dyDescent="0.3">
      <c r="A8235" s="4">
        <v>43809.042113657408</v>
      </c>
      <c r="B8235">
        <v>7.7595922893439857E-5</v>
      </c>
      <c r="C8235" s="9">
        <f>$E$4*Table154[[#This Row],[Potenza media oraria consumata normalizzata]]</f>
        <v>24.078014873834388</v>
      </c>
    </row>
    <row r="8236" spans="1:3" x14ac:dyDescent="0.3">
      <c r="A8236" s="4">
        <v>43809.083780381945</v>
      </c>
      <c r="B8236">
        <v>7.0268716838143341E-5</v>
      </c>
      <c r="C8236" s="9">
        <f>$E$4*Table154[[#This Row],[Potenza media oraria consumata normalizzata]]</f>
        <v>21.804382834875877</v>
      </c>
    </row>
    <row r="8237" spans="1:3" x14ac:dyDescent="0.3">
      <c r="A8237" s="4">
        <v>43809.125447106482</v>
      </c>
      <c r="B8237">
        <v>7.4781013374090343E-5</v>
      </c>
      <c r="C8237" s="9">
        <f>$E$4*Table154[[#This Row],[Potenza media oraria consumata normalizzata]]</f>
        <v>23.204548449980233</v>
      </c>
    </row>
    <row r="8238" spans="1:3" x14ac:dyDescent="0.3">
      <c r="A8238" s="4">
        <v>43809.167113831019</v>
      </c>
      <c r="B8238">
        <v>7.3300083640940019E-5</v>
      </c>
      <c r="C8238" s="9">
        <f>$E$4*Table154[[#This Row],[Potenza media oraria consumata normalizzata]]</f>
        <v>22.745015953783689</v>
      </c>
    </row>
    <row r="8239" spans="1:3" x14ac:dyDescent="0.3">
      <c r="A8239" s="4">
        <v>43809.208780555557</v>
      </c>
      <c r="B8239">
        <v>1.0981916617540265E-4</v>
      </c>
      <c r="C8239" s="9">
        <f>$E$4*Table154[[#This Row],[Potenza media oraria consumata normalizzata]]</f>
        <v>34.076887264227445</v>
      </c>
    </row>
    <row r="8240" spans="1:3" x14ac:dyDescent="0.3">
      <c r="A8240" s="4">
        <v>43809.250447280094</v>
      </c>
      <c r="B8240">
        <v>1.0990612390256535E-4</v>
      </c>
      <c r="C8240" s="9">
        <f>$E$4*Table154[[#This Row],[Potenza media oraria consumata normalizzata]]</f>
        <v>34.103870246966025</v>
      </c>
    </row>
    <row r="8241" spans="1:3" x14ac:dyDescent="0.3">
      <c r="A8241" s="4">
        <v>43809.292114004631</v>
      </c>
      <c r="B8241">
        <v>1.2504797638575885E-4</v>
      </c>
      <c r="C8241" s="9">
        <f>$E$4*Table154[[#This Row],[Potenza media oraria consumata normalizzata]]</f>
        <v>38.80238707250097</v>
      </c>
    </row>
    <row r="8242" spans="1:3" x14ac:dyDescent="0.3">
      <c r="A8242" s="4">
        <v>43809.333780729168</v>
      </c>
      <c r="B8242">
        <v>9.7254374292131564E-5</v>
      </c>
      <c r="C8242" s="9">
        <f>$E$4*Table154[[#This Row],[Potenza media oraria consumata normalizzata]]</f>
        <v>30.178032342848425</v>
      </c>
    </row>
    <row r="8243" spans="1:3" x14ac:dyDescent="0.3">
      <c r="A8243" s="4">
        <v>43809.375447453705</v>
      </c>
      <c r="B8243">
        <v>9.5291158026491313E-5</v>
      </c>
      <c r="C8243" s="9">
        <f>$E$4*Table154[[#This Row],[Potenza media oraria consumata normalizzata]]</f>
        <v>29.568846335620254</v>
      </c>
    </row>
    <row r="8244" spans="1:3" x14ac:dyDescent="0.3">
      <c r="A8244" s="4">
        <v>43809.417114178243</v>
      </c>
      <c r="B8244">
        <v>9.8967392637243942E-5</v>
      </c>
      <c r="C8244" s="9">
        <f>$E$4*Table154[[#This Row],[Potenza media oraria consumata normalizzata]]</f>
        <v>30.709581935336796</v>
      </c>
    </row>
    <row r="8245" spans="1:3" x14ac:dyDescent="0.3">
      <c r="A8245" s="4">
        <v>43809.45878090278</v>
      </c>
      <c r="B8245">
        <v>9.6014397306842732E-5</v>
      </c>
      <c r="C8245" s="9">
        <f>$E$4*Table154[[#This Row],[Potenza media oraria consumata normalizzata]]</f>
        <v>29.793267484313301</v>
      </c>
    </row>
    <row r="8246" spans="1:3" x14ac:dyDescent="0.3">
      <c r="A8246" s="4">
        <v>43809.500447627317</v>
      </c>
      <c r="B8246">
        <v>8.8764463248028038E-5</v>
      </c>
      <c r="C8246" s="9">
        <f>$E$4*Table154[[#This Row],[Potenza media oraria consumata normalizzata]]</f>
        <v>27.543612945863099</v>
      </c>
    </row>
    <row r="8247" spans="1:3" x14ac:dyDescent="0.3">
      <c r="A8247" s="4">
        <v>43809.542114351854</v>
      </c>
      <c r="B8247">
        <v>9.741911644444615E-5</v>
      </c>
      <c r="C8247" s="9">
        <f>$E$4*Table154[[#This Row],[Potenza media oraria consumata normalizzata]]</f>
        <v>30.22915183271164</v>
      </c>
    </row>
    <row r="8248" spans="1:3" x14ac:dyDescent="0.3">
      <c r="A8248" s="4">
        <v>43809.583781076391</v>
      </c>
      <c r="B8248">
        <v>9.6117096120874879E-5</v>
      </c>
      <c r="C8248" s="9">
        <f>$E$4*Table154[[#This Row],[Potenza media oraria consumata normalizzata]]</f>
        <v>29.825134926307474</v>
      </c>
    </row>
    <row r="8249" spans="1:3" x14ac:dyDescent="0.3">
      <c r="A8249" s="4">
        <v>43809.625447800929</v>
      </c>
      <c r="B8249">
        <v>1.265365655470415E-4</v>
      </c>
      <c r="C8249" s="9">
        <f>$E$4*Table154[[#This Row],[Potenza media oraria consumata normalizzata]]</f>
        <v>39.264296289246978</v>
      </c>
    </row>
    <row r="8250" spans="1:3" x14ac:dyDescent="0.3">
      <c r="A8250" s="4">
        <v>43809.667114525466</v>
      </c>
      <c r="B8250">
        <v>1.1072964882473205E-4</v>
      </c>
      <c r="C8250" s="9">
        <f>$E$4*Table154[[#This Row],[Potenza media oraria consumata normalizzata]]</f>
        <v>34.359410030314358</v>
      </c>
    </row>
    <row r="8251" spans="1:3" x14ac:dyDescent="0.3">
      <c r="A8251" s="4">
        <v>43809.708781250003</v>
      </c>
      <c r="B8251">
        <v>1.0091644946767222E-4</v>
      </c>
      <c r="C8251" s="9">
        <f>$E$4*Table154[[#This Row],[Potenza media oraria consumata normalizzata]]</f>
        <v>31.314374269818689</v>
      </c>
    </row>
    <row r="8252" spans="1:3" x14ac:dyDescent="0.3">
      <c r="A8252" s="4">
        <v>43809.75044797454</v>
      </c>
      <c r="B8252">
        <v>2.0743925044257596E-4</v>
      </c>
      <c r="C8252" s="9">
        <f>$E$4*Table154[[#This Row],[Potenza media oraria consumata normalizzata]]</f>
        <v>64.368399412331314</v>
      </c>
    </row>
    <row r="8253" spans="1:3" x14ac:dyDescent="0.3">
      <c r="A8253" s="4">
        <v>43809.792114699078</v>
      </c>
      <c r="B8253">
        <v>1.4555518148711837E-4</v>
      </c>
      <c r="C8253" s="9">
        <f>$E$4*Table154[[#This Row],[Potenza media oraria consumata normalizzata]]</f>
        <v>45.165772815452833</v>
      </c>
    </row>
    <row r="8254" spans="1:3" x14ac:dyDescent="0.3">
      <c r="A8254" s="4">
        <v>43809.833781423615</v>
      </c>
      <c r="B8254">
        <v>1.1360489373741706E-4</v>
      </c>
      <c r="C8254" s="9">
        <f>$E$4*Table154[[#This Row],[Potenza media oraria consumata normalizzata]]</f>
        <v>35.251598526720514</v>
      </c>
    </row>
    <row r="8255" spans="1:3" x14ac:dyDescent="0.3">
      <c r="A8255" s="4">
        <v>43809.875448148145</v>
      </c>
      <c r="B8255">
        <v>1.289203622021689E-4</v>
      </c>
      <c r="C8255" s="9">
        <f>$E$4*Table154[[#This Row],[Potenza media oraria consumata normalizzata]]</f>
        <v>40.00398839133301</v>
      </c>
    </row>
    <row r="8256" spans="1:3" x14ac:dyDescent="0.3">
      <c r="A8256" s="4">
        <v>43809.917114872682</v>
      </c>
      <c r="B8256">
        <v>1.0926865964280548E-4</v>
      </c>
      <c r="C8256" s="9">
        <f>$E$4*Table154[[#This Row],[Potenza media oraria consumata normalizzata]]</f>
        <v>33.906065087162538</v>
      </c>
    </row>
    <row r="8257" spans="1:3" x14ac:dyDescent="0.3">
      <c r="A8257" s="4">
        <v>43809.958781597219</v>
      </c>
      <c r="B8257">
        <v>8.3076101887908689E-5</v>
      </c>
      <c r="C8257" s="9">
        <f>$E$4*Table154[[#This Row],[Potenza media oraria consumata normalizzata]]</f>
        <v>25.778514415818066</v>
      </c>
    </row>
    <row r="8258" spans="1:3" x14ac:dyDescent="0.3">
      <c r="A8258" s="4">
        <v>43810.000448321756</v>
      </c>
      <c r="B8258">
        <v>7.8435849904229436E-5</v>
      </c>
      <c r="C8258" s="9">
        <f>$E$4*Table154[[#This Row],[Potenza media oraria consumata normalizzata]]</f>
        <v>24.338644225282394</v>
      </c>
    </row>
    <row r="8259" spans="1:3" x14ac:dyDescent="0.3">
      <c r="A8259" s="4">
        <v>43810.042115046293</v>
      </c>
      <c r="B8259">
        <v>9.5688274172809506E-5</v>
      </c>
      <c r="C8259" s="9">
        <f>$E$4*Table154[[#This Row],[Potenza media oraria consumata normalizzata]]</f>
        <v>29.692071475822789</v>
      </c>
    </row>
    <row r="8260" spans="1:3" x14ac:dyDescent="0.3">
      <c r="A8260" s="4">
        <v>43810.083781770831</v>
      </c>
      <c r="B8260">
        <v>7.6377831365595945E-5</v>
      </c>
      <c r="C8260" s="9">
        <f>$E$4*Table154[[#This Row],[Potenza media oraria consumata normalizzata]]</f>
        <v>23.700041072744423</v>
      </c>
    </row>
    <row r="8261" spans="1:3" x14ac:dyDescent="0.3">
      <c r="A8261" s="4">
        <v>43810.125448495368</v>
      </c>
      <c r="B8261">
        <v>7.8316465653211791E-5</v>
      </c>
      <c r="C8261" s="9">
        <f>$E$4*Table154[[#This Row],[Potenza media oraria consumata normalizzata]]</f>
        <v>24.301599292191618</v>
      </c>
    </row>
    <row r="8262" spans="1:3" x14ac:dyDescent="0.3">
      <c r="A8262" s="4">
        <v>43810.167115219905</v>
      </c>
      <c r="B8262">
        <v>9.6939251603628368E-5</v>
      </c>
      <c r="C8262" s="9">
        <f>$E$4*Table154[[#This Row],[Potenza media oraria consumata normalizzata]]</f>
        <v>30.080249772605882</v>
      </c>
    </row>
    <row r="8263" spans="1:3" x14ac:dyDescent="0.3">
      <c r="A8263" s="4">
        <v>43810.208781944442</v>
      </c>
      <c r="B8263">
        <v>1.210524067765488E-4</v>
      </c>
      <c r="C8263" s="9">
        <f>$E$4*Table154[[#This Row],[Potenza media oraria consumata normalizzata]]</f>
        <v>37.562561822763094</v>
      </c>
    </row>
    <row r="8264" spans="1:3" x14ac:dyDescent="0.3">
      <c r="A8264" s="4">
        <v>43810.25044866898</v>
      </c>
      <c r="B8264">
        <v>1.0510604381711544E-4</v>
      </c>
      <c r="C8264" s="9">
        <f>$E$4*Table154[[#This Row],[Potenza media oraria consumata normalizzata]]</f>
        <v>32.61440539645092</v>
      </c>
    </row>
    <row r="8265" spans="1:3" x14ac:dyDescent="0.3">
      <c r="A8265" s="4">
        <v>43810.292115393517</v>
      </c>
      <c r="B8265">
        <v>1.2482432204119481E-4</v>
      </c>
      <c r="C8265" s="9">
        <f>$E$4*Table154[[#This Row],[Potenza media oraria consumata normalizzata]]</f>
        <v>38.732987129382749</v>
      </c>
    </row>
    <row r="8266" spans="1:3" x14ac:dyDescent="0.3">
      <c r="A8266" s="4">
        <v>43810.333782118054</v>
      </c>
      <c r="B8266">
        <v>9.9719035647479325E-5</v>
      </c>
      <c r="C8266" s="9">
        <f>$E$4*Table154[[#This Row],[Potenza media oraria consumata normalizzata]]</f>
        <v>30.942816761412836</v>
      </c>
    </row>
    <row r="8267" spans="1:3" x14ac:dyDescent="0.3">
      <c r="A8267" s="4">
        <v>43810.375448842591</v>
      </c>
      <c r="B8267">
        <v>8.1143250389374401E-5</v>
      </c>
      <c r="C8267" s="9">
        <f>$E$4*Table154[[#This Row],[Potenza media oraria consumata normalizzata]]</f>
        <v>25.178750595822876</v>
      </c>
    </row>
    <row r="8268" spans="1:3" x14ac:dyDescent="0.3">
      <c r="A8268" s="4">
        <v>43810.417115567128</v>
      </c>
      <c r="B8268">
        <v>1.0640604285546233E-4</v>
      </c>
      <c r="C8268" s="9">
        <f>$E$4*Table154[[#This Row],[Potenza media oraria consumata normalizzata]]</f>
        <v>33.017795098049959</v>
      </c>
    </row>
    <row r="8269" spans="1:3" x14ac:dyDescent="0.3">
      <c r="A8269" s="4">
        <v>43810.458782291666</v>
      </c>
      <c r="B8269">
        <v>7.1276042343641194E-5</v>
      </c>
      <c r="C8269" s="9">
        <f>$E$4*Table154[[#This Row],[Potenza media oraria consumata normalizzata]]</f>
        <v>22.116955939231861</v>
      </c>
    </row>
    <row r="8270" spans="1:3" x14ac:dyDescent="0.3">
      <c r="A8270" s="4">
        <v>43810.500449016203</v>
      </c>
      <c r="B8270">
        <v>1.1838681284555824E-4</v>
      </c>
      <c r="C8270" s="9">
        <f>$E$4*Table154[[#This Row],[Potenza media oraria consumata normalizzata]]</f>
        <v>36.735428025976724</v>
      </c>
    </row>
    <row r="8271" spans="1:3" x14ac:dyDescent="0.3">
      <c r="A8271" s="4">
        <v>43810.54211574074</v>
      </c>
      <c r="B8271">
        <v>1.1076278330353576E-4</v>
      </c>
      <c r="C8271" s="9">
        <f>$E$4*Table154[[#This Row],[Potenza media oraria consumata normalizzata]]</f>
        <v>34.369691659087145</v>
      </c>
    </row>
    <row r="8272" spans="1:3" x14ac:dyDescent="0.3">
      <c r="A8272" s="4">
        <v>43810.583782465277</v>
      </c>
      <c r="B8272">
        <v>1.0340991429247857E-4</v>
      </c>
      <c r="C8272" s="9">
        <f>$E$4*Table154[[#This Row],[Potenza media oraria consumata normalizzata]]</f>
        <v>32.088096404956097</v>
      </c>
    </row>
    <row r="8273" spans="1:3" x14ac:dyDescent="0.3">
      <c r="A8273" s="4">
        <v>43810.625449189814</v>
      </c>
      <c r="B8273">
        <v>1.0621181636325573E-4</v>
      </c>
      <c r="C8273" s="9">
        <f>$E$4*Table154[[#This Row],[Potenza media oraria consumata normalizzata]]</f>
        <v>32.957526617518255</v>
      </c>
    </row>
    <row r="8274" spans="1:3" x14ac:dyDescent="0.3">
      <c r="A8274" s="4">
        <v>43810.667115914352</v>
      </c>
      <c r="B8274">
        <v>1.1036225993085437E-4</v>
      </c>
      <c r="C8274" s="9">
        <f>$E$4*Table154[[#This Row],[Potenza media oraria consumata normalizzata]]</f>
        <v>34.245409256544114</v>
      </c>
    </row>
    <row r="8275" spans="1:3" x14ac:dyDescent="0.3">
      <c r="A8275" s="4">
        <v>43810.708782638889</v>
      </c>
      <c r="B8275">
        <v>1.3714115714494654E-4</v>
      </c>
      <c r="C8275" s="9">
        <f>$E$4*Table154[[#This Row],[Potenza media oraria consumata normalizzata]]</f>
        <v>42.554901062076915</v>
      </c>
    </row>
    <row r="8276" spans="1:3" x14ac:dyDescent="0.3">
      <c r="A8276" s="4">
        <v>43810.750449363426</v>
      </c>
      <c r="B8276">
        <v>1.2994081512699793E-4</v>
      </c>
      <c r="C8276" s="9">
        <f>$E$4*Table154[[#This Row],[Potenza media oraria consumata normalizzata]]</f>
        <v>40.320634933907456</v>
      </c>
    </row>
    <row r="8277" spans="1:3" x14ac:dyDescent="0.3">
      <c r="A8277" s="4">
        <v>43810.792116087963</v>
      </c>
      <c r="B8277">
        <v>1.4992973849680392E-4</v>
      </c>
      <c r="C8277" s="9">
        <f>$E$4*Table154[[#This Row],[Potenza media oraria consumata normalizzata]]</f>
        <v>46.523197855558259</v>
      </c>
    </row>
    <row r="8278" spans="1:3" x14ac:dyDescent="0.3">
      <c r="A8278" s="4">
        <v>43810.8337828125</v>
      </c>
      <c r="B8278">
        <v>1.1214623779526869E-4</v>
      </c>
      <c r="C8278" s="9">
        <f>$E$4*Table154[[#This Row],[Potenza media oraria consumata normalizzata]]</f>
        <v>34.798977587871875</v>
      </c>
    </row>
    <row r="8279" spans="1:3" x14ac:dyDescent="0.3">
      <c r="A8279" s="4">
        <v>43810.875449537038</v>
      </c>
      <c r="B8279">
        <v>1.4332410773616736E-4</v>
      </c>
      <c r="C8279" s="9">
        <f>$E$4*Table154[[#This Row],[Potenza media oraria consumata normalizzata]]</f>
        <v>44.473470630532731</v>
      </c>
    </row>
    <row r="8280" spans="1:3" x14ac:dyDescent="0.3">
      <c r="A8280" s="4">
        <v>43810.917116261575</v>
      </c>
      <c r="B8280">
        <v>8.7434236916075466E-5</v>
      </c>
      <c r="C8280" s="9">
        <f>$E$4*Table154[[#This Row],[Potenza media oraria consumata normalizzata]]</f>
        <v>27.130843715058216</v>
      </c>
    </row>
    <row r="8281" spans="1:3" x14ac:dyDescent="0.3">
      <c r="A8281" s="4">
        <v>43810.958782986112</v>
      </c>
      <c r="B8281">
        <v>8.6157214743545275E-5</v>
      </c>
      <c r="C8281" s="9">
        <f>$E$4*Table154[[#This Row],[Potenza media oraria consumata normalizzata]]</f>
        <v>26.734583734922097</v>
      </c>
    </row>
    <row r="8282" spans="1:3" x14ac:dyDescent="0.3">
      <c r="A8282" s="4">
        <v>43811.000449710649</v>
      </c>
      <c r="B8282">
        <v>5.9282982628653995E-5</v>
      </c>
      <c r="C8282" s="9">
        <f>$E$4*Table154[[#This Row],[Potenza media oraria consumata normalizzata]]</f>
        <v>18.395509509671335</v>
      </c>
    </row>
    <row r="8283" spans="1:3" x14ac:dyDescent="0.3">
      <c r="A8283" s="4">
        <v>43811.042116435186</v>
      </c>
      <c r="B8283">
        <v>8.4933513202878314E-5</v>
      </c>
      <c r="C8283" s="9">
        <f>$E$4*Table154[[#This Row],[Potenza media oraria consumata normalizzata]]</f>
        <v>26.35486914685314</v>
      </c>
    </row>
    <row r="8284" spans="1:3" x14ac:dyDescent="0.3">
      <c r="A8284" s="4">
        <v>43811.083783159724</v>
      </c>
      <c r="B8284">
        <v>8.4567949550150062E-5</v>
      </c>
      <c r="C8284" s="9">
        <f>$E$4*Table154[[#This Row],[Potenza media oraria consumata normalizzata]]</f>
        <v>26.241434745411564</v>
      </c>
    </row>
    <row r="8285" spans="1:3" x14ac:dyDescent="0.3">
      <c r="A8285" s="4">
        <v>43811.125449884261</v>
      </c>
      <c r="B8285">
        <v>6.7659765306878238E-5</v>
      </c>
      <c r="C8285" s="9">
        <f>$E$4*Table154[[#This Row],[Potenza media oraria consumata normalizzata]]</f>
        <v>20.994825174724316</v>
      </c>
    </row>
    <row r="8286" spans="1:3" x14ac:dyDescent="0.3">
      <c r="A8286" s="4">
        <v>43811.167116608798</v>
      </c>
      <c r="B8286">
        <v>8.8757582046463128E-5</v>
      </c>
      <c r="C8286" s="9">
        <f>$E$4*Table154[[#This Row],[Potenza media oraria consumata normalizzata]]</f>
        <v>27.54147770901751</v>
      </c>
    </row>
    <row r="8287" spans="1:3" x14ac:dyDescent="0.3">
      <c r="A8287" s="4">
        <v>43811.208783333335</v>
      </c>
      <c r="B8287">
        <v>9.0340057667137767E-5</v>
      </c>
      <c r="C8287" s="9">
        <f>$E$4*Table154[[#This Row],[Potenza media oraria consumata normalizzata]]</f>
        <v>28.032519894112848</v>
      </c>
    </row>
    <row r="8288" spans="1:3" x14ac:dyDescent="0.3">
      <c r="A8288" s="4">
        <v>43811.250450057873</v>
      </c>
      <c r="B8288">
        <v>1.1659248770336773E-4</v>
      </c>
      <c r="C8288" s="9">
        <f>$E$4*Table154[[#This Row],[Potenza media oraria consumata normalizzata]]</f>
        <v>36.17864893435501</v>
      </c>
    </row>
    <row r="8289" spans="1:3" x14ac:dyDescent="0.3">
      <c r="A8289" s="4">
        <v>43811.29211678241</v>
      </c>
      <c r="B8289">
        <v>1.00983535906167E-4</v>
      </c>
      <c r="C8289" s="9">
        <f>$E$4*Table154[[#This Row],[Potenza media oraria consumata normalizzata]]</f>
        <v>31.33519119168362</v>
      </c>
    </row>
    <row r="8290" spans="1:3" x14ac:dyDescent="0.3">
      <c r="A8290" s="4">
        <v>43811.333783506947</v>
      </c>
      <c r="B8290">
        <v>8.1250295075834233E-5</v>
      </c>
      <c r="C8290" s="9">
        <f>$E$4*Table154[[#This Row],[Potenza media oraria consumata normalizzata]]</f>
        <v>25.211966562031364</v>
      </c>
    </row>
    <row r="8291" spans="1:3" x14ac:dyDescent="0.3">
      <c r="A8291" s="4">
        <v>43811.375450231484</v>
      </c>
      <c r="B8291">
        <v>9.164685499635259E-5</v>
      </c>
      <c r="C8291" s="9">
        <f>$E$4*Table154[[#This Row],[Potenza media oraria consumata normalizzata]]</f>
        <v>28.438019105368209</v>
      </c>
    </row>
    <row r="8292" spans="1:3" x14ac:dyDescent="0.3">
      <c r="A8292" s="4">
        <v>43811.417116956021</v>
      </c>
      <c r="B8292">
        <v>1.1827877755802107E-4</v>
      </c>
      <c r="C8292" s="9">
        <f>$E$4*Table154[[#This Row],[Potenza media oraria consumata normalizzata]]</f>
        <v>36.701904676253939</v>
      </c>
    </row>
    <row r="8293" spans="1:3" x14ac:dyDescent="0.3">
      <c r="A8293" s="4">
        <v>43811.458783680559</v>
      </c>
      <c r="B8293">
        <v>1.0122987464889596E-4</v>
      </c>
      <c r="C8293" s="9">
        <f>$E$4*Table154[[#This Row],[Potenza media oraria consumata normalizzata]]</f>
        <v>31.411630103552415</v>
      </c>
    </row>
    <row r="8294" spans="1:3" x14ac:dyDescent="0.3">
      <c r="A8294" s="4">
        <v>43811.500450405096</v>
      </c>
      <c r="B8294">
        <v>1.1937169185161358E-4</v>
      </c>
      <c r="C8294" s="9">
        <f>$E$4*Table154[[#This Row],[Potenza media oraria consumata normalizzata]]</f>
        <v>37.041035981555694</v>
      </c>
    </row>
    <row r="8295" spans="1:3" x14ac:dyDescent="0.3">
      <c r="A8295" s="4">
        <v>43811.542117129633</v>
      </c>
      <c r="B8295">
        <v>9.6252894061719745E-5</v>
      </c>
      <c r="C8295" s="9">
        <f>$E$4*Table154[[#This Row],[Potenza media oraria consumata normalizzata]]</f>
        <v>29.867273027351636</v>
      </c>
    </row>
    <row r="8296" spans="1:3" x14ac:dyDescent="0.3">
      <c r="A8296" s="4">
        <v>43811.58378385417</v>
      </c>
      <c r="B8296">
        <v>7.2479280897768135E-5</v>
      </c>
      <c r="C8296" s="9">
        <f>$E$4*Table154[[#This Row],[Potenza media oraria consumata normalizzata]]</f>
        <v>22.490320862577452</v>
      </c>
    </row>
    <row r="8297" spans="1:3" x14ac:dyDescent="0.3">
      <c r="A8297" s="4">
        <v>43811.6254505787</v>
      </c>
      <c r="B8297">
        <v>9.9316881016772471E-5</v>
      </c>
      <c r="C8297" s="9">
        <f>$E$4*Table154[[#This Row],[Potenza media oraria consumata normalizzata]]</f>
        <v>30.818028179504498</v>
      </c>
    </row>
    <row r="8298" spans="1:3" x14ac:dyDescent="0.3">
      <c r="A8298" s="4">
        <v>43811.667117303237</v>
      </c>
      <c r="B8298">
        <v>9.4163966838424845E-5</v>
      </c>
      <c r="C8298" s="9">
        <f>$E$4*Table154[[#This Row],[Potenza media oraria consumata normalizzata]]</f>
        <v>29.21907890996323</v>
      </c>
    </row>
    <row r="8299" spans="1:3" x14ac:dyDescent="0.3">
      <c r="A8299" s="4">
        <v>43811.708784027775</v>
      </c>
      <c r="B8299">
        <v>1.2599396479397539E-4</v>
      </c>
      <c r="C8299" s="9">
        <f>$E$4*Table154[[#This Row],[Potenza media oraria consumata normalizzata]]</f>
        <v>39.095927275570567</v>
      </c>
    </row>
    <row r="8300" spans="1:3" x14ac:dyDescent="0.3">
      <c r="A8300" s="4">
        <v>43811.750450752312</v>
      </c>
      <c r="B8300">
        <v>1.1631565996658465E-4</v>
      </c>
      <c r="C8300" s="9">
        <f>$E$4*Table154[[#This Row],[Potenza media oraria consumata normalizzata]]</f>
        <v>36.092749287631214</v>
      </c>
    </row>
    <row r="8301" spans="1:3" x14ac:dyDescent="0.3">
      <c r="A8301" s="4">
        <v>43811.792117476849</v>
      </c>
      <c r="B8301">
        <v>1.3651602864069622E-4</v>
      </c>
      <c r="C8301" s="9">
        <f>$E$4*Table154[[#This Row],[Potenza media oraria consumata normalizzata]]</f>
        <v>42.360923687208036</v>
      </c>
    </row>
    <row r="8302" spans="1:3" x14ac:dyDescent="0.3">
      <c r="A8302" s="4">
        <v>43811.833784201386</v>
      </c>
      <c r="B8302">
        <v>1.0833075157509772E-4</v>
      </c>
      <c r="C8302" s="9">
        <f>$E$4*Table154[[#This Row],[Potenza media oraria consumata normalizzata]]</f>
        <v>33.615032213752819</v>
      </c>
    </row>
    <row r="8303" spans="1:3" x14ac:dyDescent="0.3">
      <c r="A8303" s="4">
        <v>43811.875450925923</v>
      </c>
      <c r="B8303">
        <v>1.0173588351240134E-4</v>
      </c>
      <c r="C8303" s="9">
        <f>$E$4*Table154[[#This Row],[Potenza media oraria consumata normalizzata]]</f>
        <v>31.568644653898136</v>
      </c>
    </row>
    <row r="8304" spans="1:3" x14ac:dyDescent="0.3">
      <c r="A8304" s="4">
        <v>43811.917117650461</v>
      </c>
      <c r="B8304">
        <v>1.0189450578448569E-4</v>
      </c>
      <c r="C8304" s="9">
        <f>$E$4*Table154[[#This Row],[Potenza media oraria consumata normalizzata]]</f>
        <v>31.617865144925908</v>
      </c>
    </row>
    <row r="8305" spans="1:3" x14ac:dyDescent="0.3">
      <c r="A8305" s="4">
        <v>43811.958784374998</v>
      </c>
      <c r="B8305">
        <v>8.600212445018595E-5</v>
      </c>
      <c r="C8305" s="9">
        <f>$E$4*Table154[[#This Row],[Potenza media oraria consumata normalizzata]]</f>
        <v>26.6864592168927</v>
      </c>
    </row>
    <row r="8306" spans="1:3" x14ac:dyDescent="0.3">
      <c r="A8306" s="4">
        <v>43812.000451099535</v>
      </c>
      <c r="B8306">
        <v>7.8109601705557511E-5</v>
      </c>
      <c r="C8306" s="9">
        <f>$E$4*Table154[[#This Row],[Potenza media oraria consumata normalizzata]]</f>
        <v>24.237409409234495</v>
      </c>
    </row>
    <row r="8307" spans="1:3" x14ac:dyDescent="0.3">
      <c r="A8307" s="4">
        <v>43812.042117824072</v>
      </c>
      <c r="B8307">
        <v>6.5034423222333618E-5</v>
      </c>
      <c r="C8307" s="9">
        <f>$E$4*Table154[[#This Row],[Potenza media oraria consumata normalizzata]]</f>
        <v>20.18018152589012</v>
      </c>
    </row>
    <row r="8308" spans="1:3" x14ac:dyDescent="0.3">
      <c r="A8308" s="4">
        <v>43812.083784548609</v>
      </c>
      <c r="B8308">
        <v>6.927971240940626E-5</v>
      </c>
      <c r="C8308" s="9">
        <f>$E$4*Table154[[#This Row],[Potenza media oraria consumata normalizzata]]</f>
        <v>21.497494760638762</v>
      </c>
    </row>
    <row r="8309" spans="1:3" x14ac:dyDescent="0.3">
      <c r="A8309" s="4">
        <v>43812.125451273147</v>
      </c>
      <c r="B8309">
        <v>8.0305948831099991E-5</v>
      </c>
      <c r="C8309" s="9">
        <f>$E$4*Table154[[#This Row],[Potenza media oraria consumata normalizzata]]</f>
        <v>24.918935922290327</v>
      </c>
    </row>
    <row r="8310" spans="1:3" x14ac:dyDescent="0.3">
      <c r="A8310" s="4">
        <v>43812.167117997684</v>
      </c>
      <c r="B8310">
        <v>9.0673314731119033E-5</v>
      </c>
      <c r="C8310" s="9">
        <f>$E$4*Table154[[#This Row],[Potenza media oraria consumata normalizzata]]</f>
        <v>28.135929561066234</v>
      </c>
    </row>
    <row r="8311" spans="1:3" x14ac:dyDescent="0.3">
      <c r="A8311" s="4">
        <v>43812.208784722221</v>
      </c>
      <c r="B8311">
        <v>1.1402170204862838E-4</v>
      </c>
      <c r="C8311" s="9">
        <f>$E$4*Table154[[#This Row],[Potenza media oraria consumata normalizzata]]</f>
        <v>35.380934145689388</v>
      </c>
    </row>
    <row r="8312" spans="1:3" x14ac:dyDescent="0.3">
      <c r="A8312" s="4">
        <v>43812.250451446758</v>
      </c>
      <c r="B8312">
        <v>1.1981843557747491E-4</v>
      </c>
      <c r="C8312" s="9">
        <f>$E$4*Table154[[#This Row],[Potenza media oraria consumata normalizzata]]</f>
        <v>37.179660559690461</v>
      </c>
    </row>
    <row r="8313" spans="1:3" x14ac:dyDescent="0.3">
      <c r="A8313" s="4">
        <v>43812.292118171295</v>
      </c>
      <c r="B8313">
        <v>1.1277346486317813E-4</v>
      </c>
      <c r="C8313" s="9">
        <f>$E$4*Table154[[#This Row],[Potenza media oraria consumata normalizzata]]</f>
        <v>34.993606147044176</v>
      </c>
    </row>
    <row r="8314" spans="1:3" x14ac:dyDescent="0.3">
      <c r="A8314" s="4">
        <v>43812.333784895833</v>
      </c>
      <c r="B8314">
        <v>9.5192282616907517E-5</v>
      </c>
      <c r="C8314" s="9">
        <f>$E$4*Table154[[#This Row],[Potenza media oraria consumata normalizzata]]</f>
        <v>29.538165296026403</v>
      </c>
    </row>
    <row r="8315" spans="1:3" x14ac:dyDescent="0.3">
      <c r="A8315" s="4">
        <v>43812.37545162037</v>
      </c>
      <c r="B8315">
        <v>1.0923660748187751E-4</v>
      </c>
      <c r="C8315" s="9">
        <f>$E$4*Table154[[#This Row],[Potenza media oraria consumata normalizzata]]</f>
        <v>33.896119301626591</v>
      </c>
    </row>
    <row r="8316" spans="1:3" x14ac:dyDescent="0.3">
      <c r="A8316" s="4">
        <v>43812.417118344907</v>
      </c>
      <c r="B8316">
        <v>1.0100365738211108E-4</v>
      </c>
      <c r="C8316" s="9">
        <f>$E$4*Table154[[#This Row],[Potenza media oraria consumata normalizzata]]</f>
        <v>31.341434885669067</v>
      </c>
    </row>
    <row r="8317" spans="1:3" x14ac:dyDescent="0.3">
      <c r="A8317" s="4">
        <v>43812.458785069444</v>
      </c>
      <c r="B8317">
        <v>1.0169077889602825E-4</v>
      </c>
      <c r="C8317" s="9">
        <f>$E$4*Table154[[#This Row],[Potenza media oraria consumata normalizzata]]</f>
        <v>31.554648691437567</v>
      </c>
    </row>
    <row r="8318" spans="1:3" x14ac:dyDescent="0.3">
      <c r="A8318" s="4">
        <v>43812.500451793981</v>
      </c>
      <c r="B8318">
        <v>9.4549535129584869E-5</v>
      </c>
      <c r="C8318" s="9">
        <f>$E$4*Table154[[#This Row],[Potenza media oraria consumata normalizzata]]</f>
        <v>29.338720750710184</v>
      </c>
    </row>
    <row r="8319" spans="1:3" x14ac:dyDescent="0.3">
      <c r="A8319" s="4">
        <v>43812.542118518519</v>
      </c>
      <c r="B8319">
        <v>1.1106764090626985E-4</v>
      </c>
      <c r="C8319" s="9">
        <f>$E$4*Table154[[#This Row],[Potenza media oraria consumata normalizzata]]</f>
        <v>34.464288973215538</v>
      </c>
    </row>
    <row r="8320" spans="1:3" x14ac:dyDescent="0.3">
      <c r="A8320" s="4">
        <v>43812.583785243056</v>
      </c>
      <c r="B8320">
        <v>9.82086350632323E-5</v>
      </c>
      <c r="C8320" s="9">
        <f>$E$4*Table154[[#This Row],[Potenza media oraria consumata normalizzata]]</f>
        <v>30.474139460120984</v>
      </c>
    </row>
    <row r="8321" spans="1:3" x14ac:dyDescent="0.3">
      <c r="A8321" s="4">
        <v>43812.625451967593</v>
      </c>
      <c r="B8321">
        <v>1.1888518325505821E-4</v>
      </c>
      <c r="C8321" s="9">
        <f>$E$4*Table154[[#This Row],[Potenza media oraria consumata normalizzata]]</f>
        <v>36.890072364044563</v>
      </c>
    </row>
    <row r="8322" spans="1:3" x14ac:dyDescent="0.3">
      <c r="A8322" s="4">
        <v>43812.66711869213</v>
      </c>
      <c r="B8322">
        <v>1.1242931327137454E-4</v>
      </c>
      <c r="C8322" s="9">
        <f>$E$4*Table154[[#This Row],[Potenza media oraria consumata normalizzata]]</f>
        <v>34.886815908107522</v>
      </c>
    </row>
    <row r="8323" spans="1:3" x14ac:dyDescent="0.3">
      <c r="A8323" s="4">
        <v>43812.708785416668</v>
      </c>
      <c r="B8323">
        <v>1.0580810924773739E-4</v>
      </c>
      <c r="C8323" s="9">
        <f>$E$4*Table154[[#This Row],[Potenza media oraria consumata normalizzata]]</f>
        <v>32.832256299572911</v>
      </c>
    </row>
    <row r="8324" spans="1:3" x14ac:dyDescent="0.3">
      <c r="A8324" s="4">
        <v>43812.750452141205</v>
      </c>
      <c r="B8324">
        <v>1.5152601603294458E-4</v>
      </c>
      <c r="C8324" s="9">
        <f>$E$4*Table154[[#This Row],[Potenza media oraria consumata normalizzata]]</f>
        <v>47.018522775022703</v>
      </c>
    </row>
    <row r="8325" spans="1:3" x14ac:dyDescent="0.3">
      <c r="A8325" s="4">
        <v>43812.792118865742</v>
      </c>
      <c r="B8325">
        <v>1.350263739736679E-4</v>
      </c>
      <c r="C8325" s="9">
        <f>$E$4*Table154[[#This Row],[Potenza media oraria consumata normalizzata]]</f>
        <v>41.898683844029151</v>
      </c>
    </row>
    <row r="8326" spans="1:3" x14ac:dyDescent="0.3">
      <c r="A8326" s="4">
        <v>43812.833785590279</v>
      </c>
      <c r="B8326">
        <v>1.3227102155304781E-4</v>
      </c>
      <c r="C8326" s="9">
        <f>$E$4*Table154[[#This Row],[Potenza media oraria consumata normalizzata]]</f>
        <v>41.043697987910733</v>
      </c>
    </row>
    <row r="8327" spans="1:3" x14ac:dyDescent="0.3">
      <c r="A8327" s="4">
        <v>43812.875452314816</v>
      </c>
      <c r="B8327">
        <v>1.0260545967295959E-4</v>
      </c>
      <c r="C8327" s="9">
        <f>$E$4*Table154[[#This Row],[Potenza media oraria consumata normalizzata]]</f>
        <v>31.838474136519363</v>
      </c>
    </row>
    <row r="8328" spans="1:3" x14ac:dyDescent="0.3">
      <c r="A8328" s="4">
        <v>43812.917119039354</v>
      </c>
      <c r="B8328">
        <v>8.8417804202670024E-5</v>
      </c>
      <c r="C8328" s="9">
        <f>$E$4*Table154[[#This Row],[Potenza media oraria consumata normalizzata]]</f>
        <v>27.436044644088508</v>
      </c>
    </row>
    <row r="8329" spans="1:3" x14ac:dyDescent="0.3">
      <c r="A8329" s="4">
        <v>43812.958785763891</v>
      </c>
      <c r="B8329">
        <v>8.5515575825158142E-5</v>
      </c>
      <c r="C8329" s="9">
        <f>$E$4*Table154[[#This Row],[Potenza media oraria consumata normalizzata]]</f>
        <v>26.535483178546571</v>
      </c>
    </row>
    <row r="8330" spans="1:3" x14ac:dyDescent="0.3">
      <c r="A8330" s="4">
        <v>43813.000452488428</v>
      </c>
      <c r="B8330">
        <v>9.1473149845435603E-5</v>
      </c>
      <c r="C8330" s="9">
        <f>$E$4*Table154[[#This Row],[Potenza media oraria consumata normalizzata]]</f>
        <v>28.384118397038666</v>
      </c>
    </row>
    <row r="8331" spans="1:3" x14ac:dyDescent="0.3">
      <c r="A8331" s="4">
        <v>43813.042119212965</v>
      </c>
      <c r="B8331">
        <v>6.8187285894472135E-5</v>
      </c>
      <c r="C8331" s="9">
        <f>$E$4*Table154[[#This Row],[Potenza media oraria consumata normalizzata]]</f>
        <v>21.158514813054705</v>
      </c>
    </row>
    <row r="8332" spans="1:3" x14ac:dyDescent="0.3">
      <c r="A8332" s="4">
        <v>43813.083785937502</v>
      </c>
      <c r="B8332">
        <v>8.8822593261725971E-5</v>
      </c>
      <c r="C8332" s="9">
        <f>$E$4*Table154[[#This Row],[Potenza media oraria consumata normalizzata]]</f>
        <v>27.56165068911357</v>
      </c>
    </row>
    <row r="8333" spans="1:3" x14ac:dyDescent="0.3">
      <c r="A8333" s="4">
        <v>43813.12545266204</v>
      </c>
      <c r="B8333">
        <v>7.9584663545199502E-5</v>
      </c>
      <c r="C8333" s="9">
        <f>$E$4*Table154[[#This Row],[Potenza media oraria consumata normalizzata]]</f>
        <v>24.695121098075404</v>
      </c>
    </row>
    <row r="8334" spans="1:3" x14ac:dyDescent="0.3">
      <c r="A8334" s="4">
        <v>43813.167119386577</v>
      </c>
      <c r="B8334">
        <v>8.2718264331512194E-5</v>
      </c>
      <c r="C8334" s="9">
        <f>$E$4*Table154[[#This Row],[Potenza media oraria consumata normalizzata]]</f>
        <v>25.667477422068234</v>
      </c>
    </row>
    <row r="8335" spans="1:3" x14ac:dyDescent="0.3">
      <c r="A8335" s="4">
        <v>43813.208786111114</v>
      </c>
      <c r="B8335">
        <v>1.3742830960717951E-4</v>
      </c>
      <c r="C8335" s="9">
        <f>$E$4*Table154[[#This Row],[Potenza media oraria consumata normalizzata]]</f>
        <v>42.644004471107799</v>
      </c>
    </row>
    <row r="8336" spans="1:3" x14ac:dyDescent="0.3">
      <c r="A8336" s="4">
        <v>43813.250452835651</v>
      </c>
      <c r="B8336">
        <v>1.4356001444214801E-4</v>
      </c>
      <c r="C8336" s="9">
        <f>$E$4*Table154[[#This Row],[Potenza media oraria consumata normalizzata]]</f>
        <v>44.546672481398531</v>
      </c>
    </row>
    <row r="8337" spans="1:3" x14ac:dyDescent="0.3">
      <c r="A8337" s="4">
        <v>43813.292119560188</v>
      </c>
      <c r="B8337">
        <v>8.4690053750832416E-5</v>
      </c>
      <c r="C8337" s="9">
        <f>$E$4*Table154[[#This Row],[Potenza media oraria consumata normalizzata]]</f>
        <v>26.279323678883298</v>
      </c>
    </row>
    <row r="8338" spans="1:3" x14ac:dyDescent="0.3">
      <c r="A8338" s="4">
        <v>43813.333786284726</v>
      </c>
      <c r="B8338">
        <v>1.173832069483802E-4</v>
      </c>
      <c r="C8338" s="9">
        <f>$E$4*Table154[[#This Row],[Potenza media oraria consumata normalizzata]]</f>
        <v>36.424009116082374</v>
      </c>
    </row>
    <row r="8339" spans="1:3" x14ac:dyDescent="0.3">
      <c r="A8339" s="4">
        <v>43813.375453009256</v>
      </c>
      <c r="B8339">
        <v>9.6180640191418856E-5</v>
      </c>
      <c r="C8339" s="9">
        <f>$E$4*Table154[[#This Row],[Potenza media oraria consumata normalizzata]]</f>
        <v>29.844852651397272</v>
      </c>
    </row>
    <row r="8340" spans="1:3" x14ac:dyDescent="0.3">
      <c r="A8340" s="4">
        <v>43813.417119733793</v>
      </c>
      <c r="B8340">
        <v>9.8268312356464954E-5</v>
      </c>
      <c r="C8340" s="9">
        <f>$E$4*Table154[[#This Row],[Potenza media oraria consumata normalizzata]]</f>
        <v>30.492657324211077</v>
      </c>
    </row>
    <row r="8341" spans="1:3" x14ac:dyDescent="0.3">
      <c r="A8341" s="4">
        <v>43813.45878645833</v>
      </c>
      <c r="B8341">
        <v>1.0784793425150633E-4</v>
      </c>
      <c r="C8341" s="9">
        <f>$E$4*Table154[[#This Row],[Potenza media oraria consumata normalizzata]]</f>
        <v>33.465213998242412</v>
      </c>
    </row>
    <row r="8342" spans="1:3" x14ac:dyDescent="0.3">
      <c r="A8342" s="4">
        <v>43813.500453182867</v>
      </c>
      <c r="B8342">
        <v>1.3667709995722271E-4</v>
      </c>
      <c r="C8342" s="9">
        <f>$E$4*Table154[[#This Row],[Potenza media oraria consumata normalizzata]]</f>
        <v>42.410904116726208</v>
      </c>
    </row>
    <row r="8343" spans="1:3" x14ac:dyDescent="0.3">
      <c r="A8343" s="4">
        <v>43813.542119907404</v>
      </c>
      <c r="B8343">
        <v>7.8250077276902777E-5</v>
      </c>
      <c r="C8343" s="9">
        <f>$E$4*Table154[[#This Row],[Potenza media oraria consumata normalizzata]]</f>
        <v>24.280998979022932</v>
      </c>
    </row>
    <row r="8344" spans="1:3" x14ac:dyDescent="0.3">
      <c r="A8344" s="4">
        <v>43813.583786631942</v>
      </c>
      <c r="B8344">
        <v>1.1472897186403031E-4</v>
      </c>
      <c r="C8344" s="9">
        <f>$E$4*Table154[[#This Row],[Potenza media oraria consumata normalizzata]]</f>
        <v>35.600399969408606</v>
      </c>
    </row>
    <row r="8345" spans="1:3" x14ac:dyDescent="0.3">
      <c r="A8345" s="4">
        <v>43813.625453356479</v>
      </c>
      <c r="B8345">
        <v>9.7206217353670819E-5</v>
      </c>
      <c r="C8345" s="9">
        <f>$E$4*Table154[[#This Row],[Potenza media oraria consumata normalizzata]]</f>
        <v>30.163089244844056</v>
      </c>
    </row>
    <row r="8346" spans="1:3" x14ac:dyDescent="0.3">
      <c r="A8346" s="4">
        <v>43813.667120081016</v>
      </c>
      <c r="B8346">
        <v>1.0271211232028151E-4</v>
      </c>
      <c r="C8346" s="9">
        <f>$E$4*Table154[[#This Row],[Potenza media oraria consumata normalizzata]]</f>
        <v>31.871568452983354</v>
      </c>
    </row>
    <row r="8347" spans="1:3" x14ac:dyDescent="0.3">
      <c r="A8347" s="4">
        <v>43813.708786805553</v>
      </c>
      <c r="B8347">
        <v>1.3300573128829747E-4</v>
      </c>
      <c r="C8347" s="9">
        <f>$E$4*Table154[[#This Row],[Potenza media oraria consumata normalizzata]]</f>
        <v>41.271678418758704</v>
      </c>
    </row>
    <row r="8348" spans="1:3" x14ac:dyDescent="0.3">
      <c r="A8348" s="4">
        <v>43813.75045353009</v>
      </c>
      <c r="B8348">
        <v>1.7253831849825169E-4</v>
      </c>
      <c r="C8348" s="9">
        <f>$E$4*Table154[[#This Row],[Potenza media oraria consumata normalizzata]]</f>
        <v>53.538640230007502</v>
      </c>
    </row>
    <row r="8349" spans="1:3" x14ac:dyDescent="0.3">
      <c r="A8349" s="4">
        <v>43813.792120254628</v>
      </c>
      <c r="B8349">
        <v>1.2736717517875537E-4</v>
      </c>
      <c r="C8349" s="9">
        <f>$E$4*Table154[[#This Row],[Potenza media oraria consumata normalizzata]]</f>
        <v>39.522034457967791</v>
      </c>
    </row>
    <row r="8350" spans="1:3" x14ac:dyDescent="0.3">
      <c r="A8350" s="4">
        <v>43813.833786979165</v>
      </c>
      <c r="B8350">
        <v>1.3876994384709641E-4</v>
      </c>
      <c r="C8350" s="9">
        <f>$E$4*Table154[[#This Row],[Potenza media oraria consumata normalizzata]]</f>
        <v>43.060313575754016</v>
      </c>
    </row>
    <row r="8351" spans="1:3" x14ac:dyDescent="0.3">
      <c r="A8351" s="4">
        <v>43813.875453703702</v>
      </c>
      <c r="B8351">
        <v>1.1496854965431803E-4</v>
      </c>
      <c r="C8351" s="9">
        <f>$E$4*Table154[[#This Row],[Potenza media oraria consumata normalizzata]]</f>
        <v>35.674740957734883</v>
      </c>
    </row>
    <row r="8352" spans="1:3" x14ac:dyDescent="0.3">
      <c r="A8352" s="4">
        <v>43813.917120428239</v>
      </c>
      <c r="B8352">
        <v>9.4580581969594768E-5</v>
      </c>
      <c r="C8352" s="9">
        <f>$E$4*Table154[[#This Row],[Potenza media oraria consumata normalizzata]]</f>
        <v>29.348354585165257</v>
      </c>
    </row>
    <row r="8353" spans="1:3" x14ac:dyDescent="0.3">
      <c r="A8353" s="4">
        <v>43813.958787152776</v>
      </c>
      <c r="B8353">
        <v>9.9084109716646171E-5</v>
      </c>
      <c r="C8353" s="9">
        <f>$E$4*Table154[[#This Row],[Potenza media oraria consumata normalizzata]]</f>
        <v>30.745799245075307</v>
      </c>
    </row>
    <row r="8354" spans="1:3" x14ac:dyDescent="0.3">
      <c r="A8354" s="4">
        <v>43814.000453877314</v>
      </c>
      <c r="B8354">
        <v>8.5432915458681088E-5</v>
      </c>
      <c r="C8354" s="9">
        <f>$E$4*Table154[[#This Row],[Potenza media oraria consumata normalizzata]]</f>
        <v>26.50983366682874</v>
      </c>
    </row>
    <row r="8355" spans="1:3" x14ac:dyDescent="0.3">
      <c r="A8355" s="4">
        <v>43814.042120601851</v>
      </c>
      <c r="B8355">
        <v>8.2993373034216252E-5</v>
      </c>
      <c r="C8355" s="9">
        <f>$E$4*Table154[[#This Row],[Potenza media oraria consumata normalizzata]]</f>
        <v>25.752843652517303</v>
      </c>
    </row>
    <row r="8356" spans="1:3" x14ac:dyDescent="0.3">
      <c r="A8356" s="4">
        <v>43814.083787326388</v>
      </c>
      <c r="B8356">
        <v>7.6496870118155432E-5</v>
      </c>
      <c r="C8356" s="9">
        <f>$E$4*Table154[[#This Row],[Potenza media oraria consumata normalizzata]]</f>
        <v>23.736978797663632</v>
      </c>
    </row>
    <row r="8357" spans="1:3" x14ac:dyDescent="0.3">
      <c r="A8357" s="4">
        <v>43814.125454050925</v>
      </c>
      <c r="B8357">
        <v>8.1044202003428503E-5</v>
      </c>
      <c r="C8357" s="9">
        <f>$E$4*Table154[[#This Row],[Potenza media oraria consumata normalizzata]]</f>
        <v>25.148015881663863</v>
      </c>
    </row>
    <row r="8358" spans="1:3" x14ac:dyDescent="0.3">
      <c r="A8358" s="4">
        <v>43814.167120775463</v>
      </c>
      <c r="B8358">
        <v>9.8078288073162023E-5</v>
      </c>
      <c r="C8358" s="9">
        <f>$E$4*Table154[[#This Row],[Potenza media oraria consumata normalizzata]]</f>
        <v>30.433692789102174</v>
      </c>
    </row>
    <row r="8359" spans="1:3" x14ac:dyDescent="0.3">
      <c r="A8359" s="4">
        <v>43814.2087875</v>
      </c>
      <c r="B8359">
        <v>1.0137836210429753E-4</v>
      </c>
      <c r="C8359" s="9">
        <f>$E$4*Table154[[#This Row],[Potenza media oraria consumata normalizzata]]</f>
        <v>31.457705760963524</v>
      </c>
    </row>
    <row r="8360" spans="1:3" x14ac:dyDescent="0.3">
      <c r="A8360" s="4">
        <v>43814.250454224537</v>
      </c>
      <c r="B8360">
        <v>9.4394916054387217E-5</v>
      </c>
      <c r="C8360" s="9">
        <f>$E$4*Table154[[#This Row],[Potenza media oraria consumata normalizzata]]</f>
        <v>29.290742451676355</v>
      </c>
    </row>
    <row r="8361" spans="1:3" x14ac:dyDescent="0.3">
      <c r="A8361" s="4">
        <v>43814.292120949074</v>
      </c>
      <c r="B8361">
        <v>1.1036941941552858E-4</v>
      </c>
      <c r="C8361" s="9">
        <f>$E$4*Table154[[#This Row],[Potenza media oraria consumata normalizzata]]</f>
        <v>34.247630844638522</v>
      </c>
    </row>
    <row r="8362" spans="1:3" x14ac:dyDescent="0.3">
      <c r="A8362" s="4">
        <v>43814.333787673611</v>
      </c>
      <c r="B8362">
        <v>1.0728446677527601E-4</v>
      </c>
      <c r="C8362" s="9">
        <f>$E$4*Table154[[#This Row],[Potenza media oraria consumata normalizzata]]</f>
        <v>33.290370040368146</v>
      </c>
    </row>
    <row r="8363" spans="1:3" x14ac:dyDescent="0.3">
      <c r="A8363" s="4">
        <v>43814.375454398149</v>
      </c>
      <c r="B8363">
        <v>9.8583236084372566E-5</v>
      </c>
      <c r="C8363" s="9">
        <f>$E$4*Table154[[#This Row],[Potenza media oraria consumata normalizzata]]</f>
        <v>30.590378156980808</v>
      </c>
    </row>
    <row r="8364" spans="1:3" x14ac:dyDescent="0.3">
      <c r="A8364" s="4">
        <v>43814.417121122686</v>
      </c>
      <c r="B8364">
        <v>9.186607125770444E-5</v>
      </c>
      <c r="C8364" s="9">
        <f>$E$4*Table154[[#This Row],[Potenza media oraria consumata normalizzata]]</f>
        <v>28.506041911265687</v>
      </c>
    </row>
    <row r="8365" spans="1:3" x14ac:dyDescent="0.3">
      <c r="A8365" s="4">
        <v>43814.458787847223</v>
      </c>
      <c r="B8365">
        <v>1.1448153114573136E-4</v>
      </c>
      <c r="C8365" s="9">
        <f>$E$4*Table154[[#This Row],[Potenza media oraria consumata normalizzata]]</f>
        <v>35.523619114520443</v>
      </c>
    </row>
    <row r="8366" spans="1:3" x14ac:dyDescent="0.3">
      <c r="A8366" s="4">
        <v>43814.50045457176</v>
      </c>
      <c r="B8366">
        <v>1.023315648513244E-4</v>
      </c>
      <c r="C8366" s="9">
        <f>$E$4*Table154[[#This Row],[Potenza media oraria consumata normalizzata]]</f>
        <v>31.753484573365959</v>
      </c>
    </row>
    <row r="8367" spans="1:3" x14ac:dyDescent="0.3">
      <c r="A8367" s="4">
        <v>43814.542121296297</v>
      </c>
      <c r="B8367">
        <v>1.0440549707925618E-4</v>
      </c>
      <c r="C8367" s="9">
        <f>$E$4*Table154[[#This Row],[Potenza media oraria consumata normalizzata]]</f>
        <v>32.397025743693192</v>
      </c>
    </row>
    <row r="8368" spans="1:3" x14ac:dyDescent="0.3">
      <c r="A8368" s="4">
        <v>43814.583788020835</v>
      </c>
      <c r="B8368">
        <v>9.2237227558828244E-5</v>
      </c>
      <c r="C8368" s="9">
        <f>$E$4*Table154[[#This Row],[Potenza media oraria consumata normalizzata]]</f>
        <v>28.621211711504404</v>
      </c>
    </row>
    <row r="8369" spans="1:3" x14ac:dyDescent="0.3">
      <c r="A8369" s="4">
        <v>43814.625454745372</v>
      </c>
      <c r="B8369">
        <v>7.8728728298482309E-5</v>
      </c>
      <c r="C8369" s="9">
        <f>$E$4*Table154[[#This Row],[Potenza media oraria consumata normalizzata]]</f>
        <v>24.429524391019061</v>
      </c>
    </row>
    <row r="8370" spans="1:3" x14ac:dyDescent="0.3">
      <c r="A8370" s="4">
        <v>43814.667121469909</v>
      </c>
      <c r="B8370">
        <v>1.207137243887349E-4</v>
      </c>
      <c r="C8370" s="9">
        <f>$E$4*Table154[[#This Row],[Potenza media oraria consumata normalizzata]]</f>
        <v>37.457468677824444</v>
      </c>
    </row>
    <row r="8371" spans="1:3" x14ac:dyDescent="0.3">
      <c r="A8371" s="4">
        <v>43814.708788194446</v>
      </c>
      <c r="B8371">
        <v>1.2184611679953218E-4</v>
      </c>
      <c r="C8371" s="9">
        <f>$E$4*Table154[[#This Row],[Potenza media oraria consumata normalizzata]]</f>
        <v>37.808850042894832</v>
      </c>
    </row>
    <row r="8372" spans="1:3" x14ac:dyDescent="0.3">
      <c r="A8372" s="4">
        <v>43814.750454918983</v>
      </c>
      <c r="B8372">
        <v>1.4317518027281973E-4</v>
      </c>
      <c r="C8372" s="9">
        <f>$E$4*Table154[[#This Row],[Potenza media oraria consumata normalizzata]]</f>
        <v>44.427258438655961</v>
      </c>
    </row>
    <row r="8373" spans="1:3" x14ac:dyDescent="0.3">
      <c r="A8373" s="4">
        <v>43814.792121643521</v>
      </c>
      <c r="B8373">
        <v>1.4719928694247489E-4</v>
      </c>
      <c r="C8373" s="9">
        <f>$E$4*Table154[[#This Row],[Potenza media oraria consumata normalizzata]]</f>
        <v>45.675938738249961</v>
      </c>
    </row>
    <row r="8374" spans="1:3" x14ac:dyDescent="0.3">
      <c r="A8374" s="4">
        <v>43814.833788368058</v>
      </c>
      <c r="B8374">
        <v>1.2440127270369023E-4</v>
      </c>
      <c r="C8374" s="9">
        <f>$E$4*Table154[[#This Row],[Potenza media oraria consumata normalizzata]]</f>
        <v>38.601714919955079</v>
      </c>
    </row>
    <row r="8375" spans="1:3" x14ac:dyDescent="0.3">
      <c r="A8375" s="4">
        <v>43814.875455092595</v>
      </c>
      <c r="B8375">
        <v>1.0796471287501976E-4</v>
      </c>
      <c r="C8375" s="9">
        <f>$E$4*Table154[[#This Row],[Potenza media oraria consumata normalizzata]]</f>
        <v>33.501450405118632</v>
      </c>
    </row>
    <row r="8376" spans="1:3" x14ac:dyDescent="0.3">
      <c r="A8376" s="4">
        <v>43814.917121817132</v>
      </c>
      <c r="B8376">
        <v>9.5387686139567675E-5</v>
      </c>
      <c r="C8376" s="9">
        <f>$E$4*Table154[[#This Row],[Potenza media oraria consumata normalizzata]]</f>
        <v>29.59879900910785</v>
      </c>
    </row>
    <row r="8377" spans="1:3" x14ac:dyDescent="0.3">
      <c r="A8377" s="4">
        <v>43814.958788541669</v>
      </c>
      <c r="B8377">
        <v>1.0314832887239914E-4</v>
      </c>
      <c r="C8377" s="9">
        <f>$E$4*Table154[[#This Row],[Potenza media oraria consumata normalizzata]]</f>
        <v>32.006926449105457</v>
      </c>
    </row>
    <row r="8378" spans="1:3" x14ac:dyDescent="0.3">
      <c r="A8378" s="4">
        <v>43815.000455266207</v>
      </c>
      <c r="B8378">
        <v>6.8543202668709273E-5</v>
      </c>
      <c r="C8378" s="9">
        <f>$E$4*Table154[[#This Row],[Potenza media oraria consumata normalizzata]]</f>
        <v>21.268955788100488</v>
      </c>
    </row>
    <row r="8379" spans="1:3" x14ac:dyDescent="0.3">
      <c r="A8379" s="4">
        <v>43815.042121990744</v>
      </c>
      <c r="B8379">
        <v>6.9838212412274311E-5</v>
      </c>
      <c r="C8379" s="9">
        <f>$E$4*Table154[[#This Row],[Potenza media oraria consumata normalizzata]]</f>
        <v>21.67079731152872</v>
      </c>
    </row>
    <row r="8380" spans="1:3" x14ac:dyDescent="0.3">
      <c r="A8380" s="4">
        <v>43815.083788715281</v>
      </c>
      <c r="B8380">
        <v>9.1393963954631012E-5</v>
      </c>
      <c r="C8380" s="9">
        <f>$E$4*Table154[[#This Row],[Potenza media oraria consumata normalizzata]]</f>
        <v>28.359547015122004</v>
      </c>
    </row>
    <row r="8381" spans="1:3" x14ac:dyDescent="0.3">
      <c r="A8381" s="4">
        <v>43815.125455439818</v>
      </c>
      <c r="B8381">
        <v>8.245619716965663E-5</v>
      </c>
      <c r="C8381" s="9">
        <f>$E$4*Table154[[#This Row],[Potenza media oraria consumata normalizzata]]</f>
        <v>25.586157981744453</v>
      </c>
    </row>
    <row r="8382" spans="1:3" x14ac:dyDescent="0.3">
      <c r="A8382" s="4">
        <v>43815.167122164348</v>
      </c>
      <c r="B8382">
        <v>9.6973061713670112E-5</v>
      </c>
      <c r="C8382" s="9">
        <f>$E$4*Table154[[#This Row],[Potenza media oraria consumata normalizzata]]</f>
        <v>30.090741049751834</v>
      </c>
    </row>
    <row r="8383" spans="1:3" x14ac:dyDescent="0.3">
      <c r="A8383" s="4">
        <v>43815.208788888885</v>
      </c>
      <c r="B8383">
        <v>1.1392600736304817E-4</v>
      </c>
      <c r="C8383" s="9">
        <f>$E$4*Table154[[#This Row],[Potenza media oraria consumata normalizzata]]</f>
        <v>35.351240084753847</v>
      </c>
    </row>
    <row r="8384" spans="1:3" x14ac:dyDescent="0.3">
      <c r="A8384" s="4">
        <v>43815.250455613423</v>
      </c>
      <c r="B8384">
        <v>1.011725263298415E-4</v>
      </c>
      <c r="C8384" s="9">
        <f>$E$4*Table154[[#This Row],[Potenza media oraria consumata normalizzata]]</f>
        <v>31.393834920149818</v>
      </c>
    </row>
    <row r="8385" spans="1:3" x14ac:dyDescent="0.3">
      <c r="A8385" s="4">
        <v>43815.29212233796</v>
      </c>
      <c r="B8385">
        <v>1.0144920529775716E-4</v>
      </c>
      <c r="C8385" s="9">
        <f>$E$4*Table154[[#This Row],[Potenza media oraria consumata normalizzata]]</f>
        <v>31.479688403894045</v>
      </c>
    </row>
    <row r="8386" spans="1:3" x14ac:dyDescent="0.3">
      <c r="A8386" s="4">
        <v>43815.333789062497</v>
      </c>
      <c r="B8386">
        <v>8.8756015168194597E-5</v>
      </c>
      <c r="C8386" s="9">
        <f>$E$4*Table154[[#This Row],[Potenza media oraria consumata normalizzata]]</f>
        <v>27.540991506690784</v>
      </c>
    </row>
    <row r="8387" spans="1:3" x14ac:dyDescent="0.3">
      <c r="A8387" s="4">
        <v>43815.375455787034</v>
      </c>
      <c r="B8387">
        <v>1.1045661026075407E-4</v>
      </c>
      <c r="C8387" s="9">
        <f>$E$4*Table154[[#This Row],[Potenza media oraria consumata normalizzata]]</f>
        <v>34.274686163911987</v>
      </c>
    </row>
    <row r="8388" spans="1:3" x14ac:dyDescent="0.3">
      <c r="A8388" s="4">
        <v>43815.417122511572</v>
      </c>
      <c r="B8388">
        <v>1.0380822557502927E-4</v>
      </c>
      <c r="C8388" s="9">
        <f>$E$4*Table154[[#This Row],[Potenza media oraria consumata normalizzata]]</f>
        <v>32.211692395931586</v>
      </c>
    </row>
    <row r="8389" spans="1:3" x14ac:dyDescent="0.3">
      <c r="A8389" s="4">
        <v>43815.458789236109</v>
      </c>
      <c r="B8389">
        <v>1.1009227404785929E-4</v>
      </c>
      <c r="C8389" s="9">
        <f>$E$4*Table154[[#This Row],[Potenza media oraria consumata normalizzata]]</f>
        <v>34.161632637050737</v>
      </c>
    </row>
    <row r="8390" spans="1:3" x14ac:dyDescent="0.3">
      <c r="A8390" s="4">
        <v>43815.500455960646</v>
      </c>
      <c r="B8390">
        <v>1.0483047645512629E-4</v>
      </c>
      <c r="C8390" s="9">
        <f>$E$4*Table154[[#This Row],[Potenza media oraria consumata normalizzata]]</f>
        <v>32.528896844025688</v>
      </c>
    </row>
    <row r="8391" spans="1:3" x14ac:dyDescent="0.3">
      <c r="A8391" s="4">
        <v>43815.542122685183</v>
      </c>
      <c r="B8391">
        <v>9.9336612814777438E-5</v>
      </c>
      <c r="C8391" s="9">
        <f>$E$4*Table154[[#This Row],[Potenza media oraria consumata normalizzata]]</f>
        <v>30.824150956425438</v>
      </c>
    </row>
    <row r="8392" spans="1:3" x14ac:dyDescent="0.3">
      <c r="A8392" s="4">
        <v>43815.58378940972</v>
      </c>
      <c r="B8392">
        <v>9.5858561673743678E-5</v>
      </c>
      <c r="C8392" s="9">
        <f>$E$4*Table154[[#This Row],[Potenza media oraria consumata normalizzata]]</f>
        <v>29.744911687362663</v>
      </c>
    </row>
    <row r="8393" spans="1:3" x14ac:dyDescent="0.3">
      <c r="A8393" s="4">
        <v>43815.625456134258</v>
      </c>
      <c r="B8393">
        <v>1.159492842855392E-4</v>
      </c>
      <c r="C8393" s="9">
        <f>$E$4*Table154[[#This Row],[Potenza media oraria consumata normalizzata]]</f>
        <v>35.979062913802814</v>
      </c>
    </row>
    <row r="8394" spans="1:3" x14ac:dyDescent="0.3">
      <c r="A8394" s="4">
        <v>43815.667122858795</v>
      </c>
      <c r="B8394">
        <v>9.7311903136008854E-5</v>
      </c>
      <c r="C8394" s="9">
        <f>$E$4*Table154[[#This Row],[Potenza media oraria consumata normalizzata]]</f>
        <v>30.195883543103548</v>
      </c>
    </row>
    <row r="8395" spans="1:3" x14ac:dyDescent="0.3">
      <c r="A8395" s="4">
        <v>43815.708789583332</v>
      </c>
      <c r="B8395">
        <v>1.1633374530463685E-4</v>
      </c>
      <c r="C8395" s="9">
        <f>$E$4*Table154[[#This Row],[Potenza media oraria consumata normalizzata]]</f>
        <v>36.098361168028816</v>
      </c>
    </row>
    <row r="8396" spans="1:3" x14ac:dyDescent="0.3">
      <c r="A8396" s="4">
        <v>43815.750456307869</v>
      </c>
      <c r="B8396">
        <v>1.359462314350721E-4</v>
      </c>
      <c r="C8396" s="9">
        <f>$E$4*Table154[[#This Row],[Potenza media oraria consumata normalizzata]]</f>
        <v>42.184115614302875</v>
      </c>
    </row>
    <row r="8397" spans="1:3" x14ac:dyDescent="0.3">
      <c r="A8397" s="4">
        <v>43815.792123032406</v>
      </c>
      <c r="B8397">
        <v>1.3979014309471228E-4</v>
      </c>
      <c r="C8397" s="9">
        <f>$E$4*Table154[[#This Row],[Potenza media oraria consumata normalizzata]]</f>
        <v>43.376881402289222</v>
      </c>
    </row>
    <row r="8398" spans="1:3" x14ac:dyDescent="0.3">
      <c r="A8398" s="4">
        <v>43815.833789756944</v>
      </c>
      <c r="B8398">
        <v>1.2173974691902811E-4</v>
      </c>
      <c r="C8398" s="9">
        <f>$E$4*Table154[[#This Row],[Potenza media oraria consumata normalizzata]]</f>
        <v>37.775843468974422</v>
      </c>
    </row>
    <row r="8399" spans="1:3" x14ac:dyDescent="0.3">
      <c r="A8399" s="4">
        <v>43815.875456481481</v>
      </c>
      <c r="B8399">
        <v>9.4617870482570092E-5</v>
      </c>
      <c r="C8399" s="9">
        <f>$E$4*Table154[[#This Row],[Potenza media oraria consumata normalizzata]]</f>
        <v>29.359925210741501</v>
      </c>
    </row>
    <row r="8400" spans="1:3" x14ac:dyDescent="0.3">
      <c r="A8400" s="4">
        <v>43815.917123206018</v>
      </c>
      <c r="B8400">
        <v>1.1024197906453291E-4</v>
      </c>
      <c r="C8400" s="9">
        <f>$E$4*Table154[[#This Row],[Potenza media oraria consumata normalizzata]]</f>
        <v>34.208086103724561</v>
      </c>
    </row>
    <row r="8401" spans="1:3" x14ac:dyDescent="0.3">
      <c r="A8401" s="4">
        <v>43815.958789930555</v>
      </c>
      <c r="B8401">
        <v>9.3868993113991871E-5</v>
      </c>
      <c r="C8401" s="9">
        <f>$E$4*Table154[[#This Row],[Potenza media oraria consumata normalizzata]]</f>
        <v>29.127548563271677</v>
      </c>
    </row>
    <row r="8402" spans="1:3" x14ac:dyDescent="0.3">
      <c r="A8402" s="4">
        <v>43816.000456655092</v>
      </c>
      <c r="B8402">
        <v>8.7997684526215325E-5</v>
      </c>
      <c r="C8402" s="9">
        <f>$E$4*Table154[[#This Row],[Potenza media oraria consumata normalizzata]]</f>
        <v>27.305681508484614</v>
      </c>
    </row>
    <row r="8403" spans="1:3" x14ac:dyDescent="0.3">
      <c r="A8403" s="4">
        <v>43816.04212337963</v>
      </c>
      <c r="B8403">
        <v>6.0432347493335159E-5</v>
      </c>
      <c r="C8403" s="9">
        <f>$E$4*Table154[[#This Row],[Potenza media oraria consumata normalizzata]]</f>
        <v>18.752157427181899</v>
      </c>
    </row>
    <row r="8404" spans="1:3" x14ac:dyDescent="0.3">
      <c r="A8404" s="4">
        <v>43816.083790104167</v>
      </c>
      <c r="B8404">
        <v>8.1186608734231267E-5</v>
      </c>
      <c r="C8404" s="9">
        <f>$E$4*Table154[[#This Row],[Potenza media oraria consumata normalizzata]]</f>
        <v>25.192204690231961</v>
      </c>
    </row>
    <row r="8405" spans="1:3" x14ac:dyDescent="0.3">
      <c r="A8405" s="4">
        <v>43816.125456828704</v>
      </c>
      <c r="B8405">
        <v>6.8754722288022537E-5</v>
      </c>
      <c r="C8405" s="9">
        <f>$E$4*Table154[[#This Row],[Potenza media oraria consumata normalizzata]]</f>
        <v>21.334590325973394</v>
      </c>
    </row>
    <row r="8406" spans="1:3" x14ac:dyDescent="0.3">
      <c r="A8406" s="4">
        <v>43816.167123553241</v>
      </c>
      <c r="B8406">
        <v>8.125013748148107E-5</v>
      </c>
      <c r="C8406" s="9">
        <f>$E$4*Table154[[#This Row],[Potenza media oraria consumata normalizzata]]</f>
        <v>25.211917660503577</v>
      </c>
    </row>
    <row r="8407" spans="1:3" x14ac:dyDescent="0.3">
      <c r="A8407" s="4">
        <v>43816.208790277778</v>
      </c>
      <c r="B8407">
        <v>9.5261962557244666E-5</v>
      </c>
      <c r="C8407" s="9">
        <f>$E$4*Table154[[#This Row],[Potenza media oraria consumata normalizzata]]</f>
        <v>29.559786981513021</v>
      </c>
    </row>
    <row r="8408" spans="1:3" x14ac:dyDescent="0.3">
      <c r="A8408" s="4">
        <v>43816.250457002316</v>
      </c>
      <c r="B8408">
        <v>1.055487397882733E-4</v>
      </c>
      <c r="C8408" s="9">
        <f>$E$4*Table154[[#This Row],[Potenza media oraria consumata normalizzata]]</f>
        <v>32.751773956301207</v>
      </c>
    </row>
    <row r="8409" spans="1:3" x14ac:dyDescent="0.3">
      <c r="A8409" s="4">
        <v>43816.292123726853</v>
      </c>
      <c r="B8409">
        <v>1.1767565109663409E-4</v>
      </c>
      <c r="C8409" s="9">
        <f>$E$4*Table154[[#This Row],[Potenza media oraria consumata normalizzata]]</f>
        <v>36.514754535285554</v>
      </c>
    </row>
    <row r="8410" spans="1:3" x14ac:dyDescent="0.3">
      <c r="A8410" s="4">
        <v>43816.33379045139</v>
      </c>
      <c r="B8410">
        <v>9.4559960143011565E-5</v>
      </c>
      <c r="C8410" s="9">
        <f>$E$4*Table154[[#This Row],[Potenza media oraria consumata normalizzata]]</f>
        <v>29.341955632376489</v>
      </c>
    </row>
    <row r="8411" spans="1:3" x14ac:dyDescent="0.3">
      <c r="A8411" s="4">
        <v>43816.375457175927</v>
      </c>
      <c r="B8411">
        <v>7.766900494043267E-5</v>
      </c>
      <c r="C8411" s="9">
        <f>$E$4*Table154[[#This Row],[Potenza media oraria consumata normalizzata]]</f>
        <v>24.100692233016257</v>
      </c>
    </row>
    <row r="8412" spans="1:3" x14ac:dyDescent="0.3">
      <c r="A8412" s="4">
        <v>43816.417123900465</v>
      </c>
      <c r="B8412">
        <v>1.1559620952058095E-4</v>
      </c>
      <c r="C8412" s="9">
        <f>$E$4*Table154[[#This Row],[Potenza media oraria consumata normalizzata]]</f>
        <v>35.869503814236268</v>
      </c>
    </row>
    <row r="8413" spans="1:3" x14ac:dyDescent="0.3">
      <c r="A8413" s="4">
        <v>43816.458790625002</v>
      </c>
      <c r="B8413">
        <v>8.1977705368343939E-5</v>
      </c>
      <c r="C8413" s="9">
        <f>$E$4*Table154[[#This Row],[Potenza media oraria consumata normalizzata]]</f>
        <v>25.437681975797123</v>
      </c>
    </row>
    <row r="8414" spans="1:3" x14ac:dyDescent="0.3">
      <c r="A8414" s="4">
        <v>43816.500457349539</v>
      </c>
      <c r="B8414">
        <v>1.234630485140292E-4</v>
      </c>
      <c r="C8414" s="9">
        <f>$E$4*Table154[[#This Row],[Potenza media oraria consumata normalizzata]]</f>
        <v>38.310583953903262</v>
      </c>
    </row>
    <row r="8415" spans="1:3" x14ac:dyDescent="0.3">
      <c r="A8415" s="4">
        <v>43816.542124074076</v>
      </c>
      <c r="B8415">
        <v>7.3341340246363203E-5</v>
      </c>
      <c r="C8415" s="9">
        <f>$E$4*Table154[[#This Row],[Potenza media oraria consumata normalizzata]]</f>
        <v>22.757817878446502</v>
      </c>
    </row>
    <row r="8416" spans="1:3" x14ac:dyDescent="0.3">
      <c r="A8416" s="4">
        <v>43816.583790798613</v>
      </c>
      <c r="B8416">
        <v>1.0489758586160078E-4</v>
      </c>
      <c r="C8416" s="9">
        <f>$E$4*Table154[[#This Row],[Potenza media oraria consumata normalizzata]]</f>
        <v>32.549720892854722</v>
      </c>
    </row>
    <row r="8417" spans="1:3" x14ac:dyDescent="0.3">
      <c r="A8417" s="4">
        <v>43816.625457523151</v>
      </c>
      <c r="B8417">
        <v>8.1779634551940836E-5</v>
      </c>
      <c r="C8417" s="9">
        <f>$E$4*Table154[[#This Row],[Potenza media oraria consumata normalizzata]]</f>
        <v>25.376220601467242</v>
      </c>
    </row>
    <row r="8418" spans="1:3" x14ac:dyDescent="0.3">
      <c r="A8418" s="4">
        <v>43816.667124247688</v>
      </c>
      <c r="B8418">
        <v>7.8940422918267436E-5</v>
      </c>
      <c r="C8418" s="9">
        <f>$E$4*Table154[[#This Row],[Potenza media oraria consumata normalizzata]]</f>
        <v>24.495213231538386</v>
      </c>
    </row>
    <row r="8419" spans="1:3" x14ac:dyDescent="0.3">
      <c r="A8419" s="4">
        <v>43816.708790972225</v>
      </c>
      <c r="B8419">
        <v>8.4333033287746915E-5</v>
      </c>
      <c r="C8419" s="9">
        <f>$E$4*Table154[[#This Row],[Potenza media oraria consumata normalizzata]]</f>
        <v>26.168540229187869</v>
      </c>
    </row>
    <row r="8420" spans="1:3" x14ac:dyDescent="0.3">
      <c r="A8420" s="4">
        <v>43816.750457696762</v>
      </c>
      <c r="B8420">
        <v>1.5520982829523794E-4</v>
      </c>
      <c r="C8420" s="9">
        <f>$E$4*Table154[[#This Row],[Potenza media oraria consumata normalizzata]]</f>
        <v>48.161609720012329</v>
      </c>
    </row>
    <row r="8421" spans="1:3" x14ac:dyDescent="0.3">
      <c r="A8421" s="4">
        <v>43816.792124421299</v>
      </c>
      <c r="B8421">
        <v>1.505122358406241E-4</v>
      </c>
      <c r="C8421" s="9">
        <f>$E$4*Table154[[#This Row],[Potenza media oraria consumata normalizzata]]</f>
        <v>46.703946781345657</v>
      </c>
    </row>
    <row r="8422" spans="1:3" x14ac:dyDescent="0.3">
      <c r="A8422" s="4">
        <v>43816.833791145837</v>
      </c>
      <c r="B8422">
        <v>1.241990238988202E-4</v>
      </c>
      <c r="C8422" s="9">
        <f>$E$4*Table154[[#This Row],[Potenza media oraria consumata normalizzata]]</f>
        <v>38.53895711580391</v>
      </c>
    </row>
    <row r="8423" spans="1:3" x14ac:dyDescent="0.3">
      <c r="A8423" s="4">
        <v>43816.875457870374</v>
      </c>
      <c r="B8423">
        <v>9.7971036033621793E-5</v>
      </c>
      <c r="C8423" s="9">
        <f>$E$4*Table154[[#This Row],[Potenza media oraria consumata normalizzata]]</f>
        <v>30.400412481232841</v>
      </c>
    </row>
    <row r="8424" spans="1:3" x14ac:dyDescent="0.3">
      <c r="A8424" s="4">
        <v>43816.917124594911</v>
      </c>
      <c r="B8424">
        <v>8.1948030764561087E-5</v>
      </c>
      <c r="C8424" s="9">
        <f>$E$4*Table154[[#This Row],[Potenza media oraria consumata normalizzata]]</f>
        <v>25.428473946243304</v>
      </c>
    </row>
    <row r="8425" spans="1:3" x14ac:dyDescent="0.3">
      <c r="A8425" s="4">
        <v>43816.958791319441</v>
      </c>
      <c r="B8425">
        <v>7.6097753993174821E-5</v>
      </c>
      <c r="C8425" s="9">
        <f>$E$4*Table154[[#This Row],[Potenza media oraria consumata normalizzata]]</f>
        <v>23.613133064082145</v>
      </c>
    </row>
    <row r="8426" spans="1:3" x14ac:dyDescent="0.3">
      <c r="A8426" s="4">
        <v>43817.000458043978</v>
      </c>
      <c r="B8426">
        <v>9.1649526855022692E-5</v>
      </c>
      <c r="C8426" s="9">
        <f>$E$4*Table154[[#This Row],[Potenza media oraria consumata normalizzata]]</f>
        <v>28.438848183113542</v>
      </c>
    </row>
    <row r="8427" spans="1:3" x14ac:dyDescent="0.3">
      <c r="A8427" s="4">
        <v>43817.042124768515</v>
      </c>
      <c r="B8427">
        <v>7.0863213452055052E-5</v>
      </c>
      <c r="C8427" s="9">
        <f>$E$4*Table154[[#This Row],[Potenza media oraria consumata normalizzata]]</f>
        <v>21.988855134172681</v>
      </c>
    </row>
    <row r="8428" spans="1:3" x14ac:dyDescent="0.3">
      <c r="A8428" s="4">
        <v>43817.083791493053</v>
      </c>
      <c r="B8428">
        <v>7.1057929150582396E-5</v>
      </c>
      <c r="C8428" s="9">
        <f>$E$4*Table154[[#This Row],[Potenza media oraria consumata normalizzata]]</f>
        <v>22.049275415425718</v>
      </c>
    </row>
    <row r="8429" spans="1:3" x14ac:dyDescent="0.3">
      <c r="A8429" s="4">
        <v>43817.12545821759</v>
      </c>
      <c r="B8429">
        <v>7.9556816827822309E-5</v>
      </c>
      <c r="C8429" s="9">
        <f>$E$4*Table154[[#This Row],[Potenza media oraria consumata normalizzata]]</f>
        <v>24.686480261673264</v>
      </c>
    </row>
    <row r="8430" spans="1:3" x14ac:dyDescent="0.3">
      <c r="A8430" s="4">
        <v>43817.167124942127</v>
      </c>
      <c r="B8430">
        <v>1.0187748758270003E-4</v>
      </c>
      <c r="C8430" s="9">
        <f>$E$4*Table154[[#This Row],[Potenza media oraria consumata normalizzata]]</f>
        <v>31.612584396911821</v>
      </c>
    </row>
    <row r="8431" spans="1:3" x14ac:dyDescent="0.3">
      <c r="A8431" s="4">
        <v>43817.208791666664</v>
      </c>
      <c r="B8431">
        <v>1.0600239330140237E-4</v>
      </c>
      <c r="C8431" s="9">
        <f>$E$4*Table154[[#This Row],[Potenza media oraria consumata normalizzata]]</f>
        <v>32.892542641425159</v>
      </c>
    </row>
    <row r="8432" spans="1:3" x14ac:dyDescent="0.3">
      <c r="A8432" s="4">
        <v>43817.250458391201</v>
      </c>
      <c r="B8432">
        <v>1.3458010279621935E-4</v>
      </c>
      <c r="C8432" s="9">
        <f>$E$4*Table154[[#This Row],[Potenza media oraria consumata normalizzata]]</f>
        <v>41.760205897666864</v>
      </c>
    </row>
    <row r="8433" spans="1:3" x14ac:dyDescent="0.3">
      <c r="A8433" s="4">
        <v>43817.292125115739</v>
      </c>
      <c r="B8433">
        <v>1.061667919696786E-4</v>
      </c>
      <c r="C8433" s="9">
        <f>$E$4*Table154[[#This Row],[Potenza media oraria consumata normalizzata]]</f>
        <v>32.94355554819127</v>
      </c>
    </row>
    <row r="8434" spans="1:3" x14ac:dyDescent="0.3">
      <c r="A8434" s="4">
        <v>43817.333791840276</v>
      </c>
      <c r="B8434">
        <v>7.9607718459266051E-5</v>
      </c>
      <c r="C8434" s="9">
        <f>$E$4*Table154[[#This Row],[Potenza media oraria consumata normalizzata]]</f>
        <v>24.702275037910255</v>
      </c>
    </row>
    <row r="8435" spans="1:3" x14ac:dyDescent="0.3">
      <c r="A8435" s="4">
        <v>43817.375458564813</v>
      </c>
      <c r="B8435">
        <v>9.8992023608499884E-5</v>
      </c>
      <c r="C8435" s="9">
        <f>$E$4*Table154[[#This Row],[Potenza media oraria consumata normalizzata]]</f>
        <v>30.717224925717513</v>
      </c>
    </row>
    <row r="8436" spans="1:3" x14ac:dyDescent="0.3">
      <c r="A8436" s="4">
        <v>43817.41712528935</v>
      </c>
      <c r="B8436">
        <v>1.0650434331604582E-4</v>
      </c>
      <c r="C8436" s="9">
        <f>$E$4*Table154[[#This Row],[Potenza media oraria consumata normalizzata]]</f>
        <v>33.048297730969018</v>
      </c>
    </row>
    <row r="8437" spans="1:3" x14ac:dyDescent="0.3">
      <c r="A8437" s="4">
        <v>43817.458792013887</v>
      </c>
      <c r="B8437">
        <v>1.1857483067776814E-4</v>
      </c>
      <c r="C8437" s="9">
        <f>$E$4*Table154[[#This Row],[Potenza media oraria consumata normalizzata]]</f>
        <v>36.793769959311454</v>
      </c>
    </row>
    <row r="8438" spans="1:3" x14ac:dyDescent="0.3">
      <c r="A8438" s="4">
        <v>43817.500458738425</v>
      </c>
      <c r="B8438">
        <v>1.3956439250614503E-4</v>
      </c>
      <c r="C8438" s="9">
        <f>$E$4*Table154[[#This Row],[Potenza media oraria consumata normalizzata]]</f>
        <v>43.306830994656799</v>
      </c>
    </row>
    <row r="8439" spans="1:3" x14ac:dyDescent="0.3">
      <c r="A8439" s="4">
        <v>43817.542125462962</v>
      </c>
      <c r="B8439">
        <v>1.2265658744087853E-4</v>
      </c>
      <c r="C8439" s="9">
        <f>$E$4*Table154[[#This Row],[Potenza media oraria consumata normalizzata]]</f>
        <v>38.060339082904612</v>
      </c>
    </row>
    <row r="8440" spans="1:3" x14ac:dyDescent="0.3">
      <c r="A8440" s="4">
        <v>43817.583792187499</v>
      </c>
      <c r="B8440">
        <v>1.1404660303909217E-4</v>
      </c>
      <c r="C8440" s="9">
        <f>$E$4*Table154[[#This Row],[Potenza media oraria consumata normalizzata]]</f>
        <v>35.388660923030301</v>
      </c>
    </row>
    <row r="8441" spans="1:3" x14ac:dyDescent="0.3">
      <c r="A8441" s="4">
        <v>43817.625458912036</v>
      </c>
      <c r="B8441">
        <v>7.4061868097110317E-5</v>
      </c>
      <c r="C8441" s="9">
        <f>$E$4*Table154[[#This Row],[Potenza media oraria consumata normalizzata]]</f>
        <v>22.981397670533333</v>
      </c>
    </row>
    <row r="8442" spans="1:3" x14ac:dyDescent="0.3">
      <c r="A8442" s="4">
        <v>43817.667125636573</v>
      </c>
      <c r="B8442">
        <v>1.0297429840504905E-4</v>
      </c>
      <c r="C8442" s="9">
        <f>$E$4*Table154[[#This Row],[Potenza media oraria consumata normalizzata]]</f>
        <v>31.952924795086719</v>
      </c>
    </row>
    <row r="8443" spans="1:3" x14ac:dyDescent="0.3">
      <c r="A8443" s="4">
        <v>43817.708792361111</v>
      </c>
      <c r="B8443">
        <v>1.3029288526123655E-4</v>
      </c>
      <c r="C8443" s="9">
        <f>$E$4*Table154[[#This Row],[Potenza media oraria consumata normalizzata]]</f>
        <v>40.429882296561701</v>
      </c>
    </row>
    <row r="8444" spans="1:3" x14ac:dyDescent="0.3">
      <c r="A8444" s="4">
        <v>43817.750459085648</v>
      </c>
      <c r="B8444">
        <v>1.7643311311663846E-4</v>
      </c>
      <c r="C8444" s="9">
        <f>$E$4*Table154[[#This Row],[Potenza media oraria consumata normalizzata]]</f>
        <v>54.747195000092916</v>
      </c>
    </row>
    <row r="8445" spans="1:3" x14ac:dyDescent="0.3">
      <c r="A8445" s="4">
        <v>43817.792125810185</v>
      </c>
      <c r="B8445">
        <v>1.5266998177324657E-4</v>
      </c>
      <c r="C8445" s="9">
        <f>$E$4*Table154[[#This Row],[Potenza media oraria consumata normalizzata]]</f>
        <v>47.373495344238414</v>
      </c>
    </row>
    <row r="8446" spans="1:3" x14ac:dyDescent="0.3">
      <c r="A8446" s="4">
        <v>43817.833792534722</v>
      </c>
      <c r="B8446">
        <v>1.3078613744793945E-4</v>
      </c>
      <c r="C8446" s="9">
        <f>$E$4*Table154[[#This Row],[Potenza media oraria consumata normalizzata]]</f>
        <v>40.582938450095611</v>
      </c>
    </row>
    <row r="8447" spans="1:3" x14ac:dyDescent="0.3">
      <c r="A8447" s="4">
        <v>43817.87545925926</v>
      </c>
      <c r="B8447">
        <v>9.637956940078483E-5</v>
      </c>
      <c r="C8447" s="9">
        <f>$E$4*Table154[[#This Row],[Potenza media oraria consumata normalizzata]]</f>
        <v>29.906580385063531</v>
      </c>
    </row>
    <row r="8448" spans="1:3" x14ac:dyDescent="0.3">
      <c r="A8448" s="4">
        <v>43817.917125983797</v>
      </c>
      <c r="B8448">
        <v>8.1526203375026352E-5</v>
      </c>
      <c r="C8448" s="9">
        <f>$E$4*Table154[[#This Row],[Potenza media oraria consumata normalizzata]]</f>
        <v>25.297580907270678</v>
      </c>
    </row>
    <row r="8449" spans="1:3" x14ac:dyDescent="0.3">
      <c r="A8449" s="4">
        <v>43817.958792708334</v>
      </c>
      <c r="B8449">
        <v>1.0217335262902593E-4</v>
      </c>
      <c r="C8449" s="9">
        <f>$E$4*Table154[[#This Row],[Potenza media oraria consumata normalizzata]]</f>
        <v>31.704391320786744</v>
      </c>
    </row>
    <row r="8450" spans="1:3" x14ac:dyDescent="0.3">
      <c r="A8450" s="4">
        <v>43818.000459432871</v>
      </c>
      <c r="B8450">
        <v>7.6666090265298329E-5</v>
      </c>
      <c r="C8450" s="9">
        <f>$E$4*Table154[[#This Row],[Potenza media oraria consumata normalizzata]]</f>
        <v>23.789487809322072</v>
      </c>
    </row>
    <row r="8451" spans="1:3" x14ac:dyDescent="0.3">
      <c r="A8451" s="4">
        <v>43818.042126157408</v>
      </c>
      <c r="B8451">
        <v>6.8298866915554197E-5</v>
      </c>
      <c r="C8451" s="9">
        <f>$E$4*Table154[[#This Row],[Potenza media oraria consumata normalizzata]]</f>
        <v>21.193138403896466</v>
      </c>
    </row>
    <row r="8452" spans="1:3" x14ac:dyDescent="0.3">
      <c r="A8452" s="4">
        <v>43818.083792881946</v>
      </c>
      <c r="B8452">
        <v>8.3804781856403092E-5</v>
      </c>
      <c r="C8452" s="9">
        <f>$E$4*Table154[[#This Row],[Potenza media oraria consumata normalizzata]]</f>
        <v>26.004623810041881</v>
      </c>
    </row>
    <row r="8453" spans="1:3" x14ac:dyDescent="0.3">
      <c r="A8453" s="4">
        <v>43818.125459606483</v>
      </c>
      <c r="B8453">
        <v>6.3191123547674436E-5</v>
      </c>
      <c r="C8453" s="9">
        <f>$E$4*Table154[[#This Row],[Potenza media oraria consumata normalizzata]]</f>
        <v>19.608205636843376</v>
      </c>
    </row>
    <row r="8454" spans="1:3" x14ac:dyDescent="0.3">
      <c r="A8454" s="4">
        <v>43818.16712633102</v>
      </c>
      <c r="B8454">
        <v>1.0259750183130207E-4</v>
      </c>
      <c r="C8454" s="9">
        <f>$E$4*Table154[[#This Row],[Potenza media oraria consumata normalizzata]]</f>
        <v>31.836004818253031</v>
      </c>
    </row>
    <row r="8455" spans="1:3" x14ac:dyDescent="0.3">
      <c r="A8455" s="4">
        <v>43818.208793055557</v>
      </c>
      <c r="B8455">
        <v>9.1273561758182511E-5</v>
      </c>
      <c r="C8455" s="9">
        <f>$E$4*Table154[[#This Row],[Potenza media oraria consumata normalizzata]]</f>
        <v>28.322186213564034</v>
      </c>
    </row>
    <row r="8456" spans="1:3" x14ac:dyDescent="0.3">
      <c r="A8456" s="4">
        <v>43818.250459780094</v>
      </c>
      <c r="B8456">
        <v>1.0004496306392928E-4</v>
      </c>
      <c r="C8456" s="9">
        <f>$E$4*Table154[[#This Row],[Potenza media oraria consumata normalizzata]]</f>
        <v>31.043952038737256</v>
      </c>
    </row>
    <row r="8457" spans="1:3" x14ac:dyDescent="0.3">
      <c r="A8457" s="4">
        <v>43818.292126504632</v>
      </c>
      <c r="B8457">
        <v>1.0515323339111098E-4</v>
      </c>
      <c r="C8457" s="9">
        <f>$E$4*Table154[[#This Row],[Potenza media oraria consumata normalizzata]]</f>
        <v>32.629048321261735</v>
      </c>
    </row>
    <row r="8458" spans="1:3" x14ac:dyDescent="0.3">
      <c r="A8458" s="4">
        <v>43818.333793229169</v>
      </c>
      <c r="B8458">
        <v>9.8709631622194522E-5</v>
      </c>
      <c r="C8458" s="9">
        <f>$E$4*Table154[[#This Row],[Potenza media oraria consumata normalizzata]]</f>
        <v>30.629598692366962</v>
      </c>
    </row>
    <row r="8459" spans="1:3" x14ac:dyDescent="0.3">
      <c r="A8459" s="4">
        <v>43818.375459953706</v>
      </c>
      <c r="B8459">
        <v>9.8913900373212164E-5</v>
      </c>
      <c r="C8459" s="9">
        <f>$E$4*Table154[[#This Row],[Potenza media oraria consumata normalizzata]]</f>
        <v>30.692983285807735</v>
      </c>
    </row>
    <row r="8460" spans="1:3" x14ac:dyDescent="0.3">
      <c r="A8460" s="4">
        <v>43818.417126678243</v>
      </c>
      <c r="B8460">
        <v>9.5557637951890323E-5</v>
      </c>
      <c r="C8460" s="9">
        <f>$E$4*Table154[[#This Row],[Potenza media oraria consumata normalizzata]]</f>
        <v>29.651535056471566</v>
      </c>
    </row>
    <row r="8461" spans="1:3" x14ac:dyDescent="0.3">
      <c r="A8461" s="4">
        <v>43818.45879340278</v>
      </c>
      <c r="B8461">
        <v>1.1282955421433192E-4</v>
      </c>
      <c r="C8461" s="9">
        <f>$E$4*Table154[[#This Row],[Potenza media oraria consumata normalizzata]]</f>
        <v>35.011010672707194</v>
      </c>
    </row>
    <row r="8462" spans="1:3" x14ac:dyDescent="0.3">
      <c r="A8462" s="4">
        <v>43818.500460127318</v>
      </c>
      <c r="B8462">
        <v>8.6619421985213041E-5</v>
      </c>
      <c r="C8462" s="9">
        <f>$E$4*Table154[[#This Row],[Potenza media oraria consumata normalizzata]]</f>
        <v>26.878006642011606</v>
      </c>
    </row>
    <row r="8463" spans="1:3" x14ac:dyDescent="0.3">
      <c r="A8463" s="4">
        <v>43818.542126851855</v>
      </c>
      <c r="B8463">
        <v>8.5112226687435378E-5</v>
      </c>
      <c r="C8463" s="9">
        <f>$E$4*Table154[[#This Row],[Potenza media oraria consumata normalizzata]]</f>
        <v>26.410323941111198</v>
      </c>
    </row>
    <row r="8464" spans="1:3" x14ac:dyDescent="0.3">
      <c r="A8464" s="4">
        <v>43818.583793576392</v>
      </c>
      <c r="B8464">
        <v>6.9857031912344599E-5</v>
      </c>
      <c r="C8464" s="9">
        <f>$E$4*Table154[[#This Row],[Potenza media oraria consumata normalizzata]]</f>
        <v>21.676637002400529</v>
      </c>
    </row>
    <row r="8465" spans="1:3" x14ac:dyDescent="0.3">
      <c r="A8465" s="4">
        <v>43818.625460300929</v>
      </c>
      <c r="B8465">
        <v>1.0532449647685446E-4</v>
      </c>
      <c r="C8465" s="9">
        <f>$E$4*Table154[[#This Row],[Potenza media oraria consumata normalizzata]]</f>
        <v>32.682191256767936</v>
      </c>
    </row>
    <row r="8466" spans="1:3" x14ac:dyDescent="0.3">
      <c r="A8466" s="4">
        <v>43818.667127025466</v>
      </c>
      <c r="B8466">
        <v>8.1809903931928402E-5</v>
      </c>
      <c r="C8466" s="9">
        <f>$E$4*Table154[[#This Row],[Potenza media oraria consumata normalizzata]]</f>
        <v>25.385613190077382</v>
      </c>
    </row>
    <row r="8467" spans="1:3" x14ac:dyDescent="0.3">
      <c r="A8467" s="4">
        <v>43818.708793749996</v>
      </c>
      <c r="B8467">
        <v>1.1734506096933778E-4</v>
      </c>
      <c r="C8467" s="9">
        <f>$E$4*Table154[[#This Row],[Potenza media oraria consumata normalizzata]]</f>
        <v>36.412172418785516</v>
      </c>
    </row>
    <row r="8468" spans="1:3" x14ac:dyDescent="0.3">
      <c r="A8468" s="4">
        <v>43818.750460474534</v>
      </c>
      <c r="B8468">
        <v>1.6159983864690459E-4</v>
      </c>
      <c r="C8468" s="9">
        <f>$E$4*Table154[[#This Row],[Potenza media oraria consumata normalizzata]]</f>
        <v>50.144429932134493</v>
      </c>
    </row>
    <row r="8469" spans="1:3" x14ac:dyDescent="0.3">
      <c r="A8469" s="4">
        <v>43818.792127199071</v>
      </c>
      <c r="B8469">
        <v>1.3195351126058349E-4</v>
      </c>
      <c r="C8469" s="9">
        <f>$E$4*Table154[[#This Row],[Potenza media oraria consumata normalizzata]]</f>
        <v>40.945174544159059</v>
      </c>
    </row>
    <row r="8470" spans="1:3" x14ac:dyDescent="0.3">
      <c r="A8470" s="4">
        <v>43818.833793923608</v>
      </c>
      <c r="B8470">
        <v>1.0104725410024124E-4</v>
      </c>
      <c r="C8470" s="9">
        <f>$E$4*Table154[[#This Row],[Potenza media oraria consumata normalizzata]]</f>
        <v>31.354962947304855</v>
      </c>
    </row>
    <row r="8471" spans="1:3" x14ac:dyDescent="0.3">
      <c r="A8471" s="4">
        <v>43818.875460648145</v>
      </c>
      <c r="B8471">
        <v>1.0366469991387473E-4</v>
      </c>
      <c r="C8471" s="9">
        <f>$E$4*Table154[[#This Row],[Potenza media oraria consumata normalizzata]]</f>
        <v>32.167156383275326</v>
      </c>
    </row>
    <row r="8472" spans="1:3" x14ac:dyDescent="0.3">
      <c r="A8472" s="4">
        <v>43818.917127372682</v>
      </c>
      <c r="B8472">
        <v>9.724111205288856E-5</v>
      </c>
      <c r="C8472" s="9">
        <f>$E$4*Table154[[#This Row],[Potenza media oraria consumata normalizzata]]</f>
        <v>30.173917070011321</v>
      </c>
    </row>
    <row r="8473" spans="1:3" x14ac:dyDescent="0.3">
      <c r="A8473" s="4">
        <v>43818.95879409722</v>
      </c>
      <c r="B8473">
        <v>7.8561665171433839E-5</v>
      </c>
      <c r="C8473" s="9">
        <f>$E$4*Table154[[#This Row],[Potenza media oraria consumata normalizzata]]</f>
        <v>24.37768470269592</v>
      </c>
    </row>
    <row r="8474" spans="1:3" x14ac:dyDescent="0.3">
      <c r="A8474" s="4">
        <v>43819.000460821757</v>
      </c>
      <c r="B8474">
        <v>6.8691343180466355E-5</v>
      </c>
      <c r="C8474" s="9">
        <f>$E$4*Table154[[#This Row],[Potenza media oraria consumata normalizzata]]</f>
        <v>21.31492378889871</v>
      </c>
    </row>
    <row r="8475" spans="1:3" x14ac:dyDescent="0.3">
      <c r="A8475" s="4">
        <v>43819.042127546294</v>
      </c>
      <c r="B8475">
        <v>7.8536975227530196E-5</v>
      </c>
      <c r="C8475" s="9">
        <f>$E$4*Table154[[#This Row],[Potenza media oraria consumata normalizzata]]</f>
        <v>24.370023413102619</v>
      </c>
    </row>
    <row r="8476" spans="1:3" x14ac:dyDescent="0.3">
      <c r="A8476" s="4">
        <v>43819.083794270831</v>
      </c>
      <c r="B8476">
        <v>7.0042375691506338E-5</v>
      </c>
      <c r="C8476" s="9">
        <f>$E$4*Table154[[#This Row],[Potenza media oraria consumata normalizzata]]</f>
        <v>21.734149177074418</v>
      </c>
    </row>
    <row r="8477" spans="1:3" x14ac:dyDescent="0.3">
      <c r="A8477" s="4">
        <v>43819.125460995368</v>
      </c>
      <c r="B8477">
        <v>9.4667453066637382E-5</v>
      </c>
      <c r="C8477" s="9">
        <f>$E$4*Table154[[#This Row],[Potenza media oraria consumata normalizzata]]</f>
        <v>29.375310686577581</v>
      </c>
    </row>
    <row r="8478" spans="1:3" x14ac:dyDescent="0.3">
      <c r="A8478" s="4">
        <v>43819.167127719906</v>
      </c>
      <c r="B8478">
        <v>1.1310915089723223E-4</v>
      </c>
      <c r="C8478" s="9">
        <f>$E$4*Table154[[#This Row],[Potenza media oraria consumata normalizzata]]</f>
        <v>35.097769523411159</v>
      </c>
    </row>
    <row r="8479" spans="1:3" x14ac:dyDescent="0.3">
      <c r="A8479" s="4">
        <v>43819.208794444443</v>
      </c>
      <c r="B8479">
        <v>1.1517525361932534E-4</v>
      </c>
      <c r="C8479" s="9">
        <f>$E$4*Table154[[#This Row],[Potenza media oraria consumata normalizzata]]</f>
        <v>35.738881198076655</v>
      </c>
    </row>
    <row r="8480" spans="1:3" x14ac:dyDescent="0.3">
      <c r="A8480" s="4">
        <v>43819.25046116898</v>
      </c>
      <c r="B8480">
        <v>1.292866572026411E-4</v>
      </c>
      <c r="C8480" s="9">
        <f>$E$4*Table154[[#This Row],[Potenza media oraria consumata normalizzata]]</f>
        <v>40.117649729979533</v>
      </c>
    </row>
    <row r="8481" spans="1:3" x14ac:dyDescent="0.3">
      <c r="A8481" s="4">
        <v>43819.292127893517</v>
      </c>
      <c r="B8481">
        <v>1.1126740637424226E-4</v>
      </c>
      <c r="C8481" s="9">
        <f>$E$4*Table154[[#This Row],[Potenza media oraria consumata normalizzata]]</f>
        <v>34.526276197927373</v>
      </c>
    </row>
    <row r="8482" spans="1:3" x14ac:dyDescent="0.3">
      <c r="A8482" s="4">
        <v>43819.333794618055</v>
      </c>
      <c r="B8482">
        <v>9.540285828934951E-5</v>
      </c>
      <c r="C8482" s="9">
        <f>$E$4*Table154[[#This Row],[Potenza media oraria consumata normalizzata]]</f>
        <v>29.603506927185155</v>
      </c>
    </row>
    <row r="8483" spans="1:3" x14ac:dyDescent="0.3">
      <c r="A8483" s="4">
        <v>43819.375461342592</v>
      </c>
      <c r="B8483">
        <v>1.120581734401596E-4</v>
      </c>
      <c r="C8483" s="9">
        <f>$E$4*Table154[[#This Row],[Potenza media oraria consumata normalizzata]]</f>
        <v>34.771651218481523</v>
      </c>
    </row>
    <row r="8484" spans="1:3" x14ac:dyDescent="0.3">
      <c r="A8484" s="4">
        <v>43819.417128067129</v>
      </c>
      <c r="B8484">
        <v>9.9011961064171961E-5</v>
      </c>
      <c r="C8484" s="9">
        <f>$E$4*Table154[[#This Row],[Potenza media oraria consumata normalizzata]]</f>
        <v>30.723411518212561</v>
      </c>
    </row>
    <row r="8485" spans="1:3" x14ac:dyDescent="0.3">
      <c r="A8485" s="4">
        <v>43819.458794791666</v>
      </c>
      <c r="B8485">
        <v>1.044127866352771E-4</v>
      </c>
      <c r="C8485" s="9">
        <f>$E$4*Table154[[#This Row],[Potenza media oraria consumata normalizzata]]</f>
        <v>32.399287692926485</v>
      </c>
    </row>
    <row r="8486" spans="1:3" x14ac:dyDescent="0.3">
      <c r="A8486" s="4">
        <v>43819.500461516203</v>
      </c>
      <c r="B8486">
        <v>1.3249641520513653E-4</v>
      </c>
      <c r="C8486" s="9">
        <f>$E$4*Table154[[#This Row],[Potenza media oraria consumata normalizzata]]</f>
        <v>41.113637638153868</v>
      </c>
    </row>
    <row r="8487" spans="1:3" x14ac:dyDescent="0.3">
      <c r="A8487" s="4">
        <v>43819.542128240741</v>
      </c>
      <c r="B8487">
        <v>1.1043045254663189E-4</v>
      </c>
      <c r="C8487" s="9">
        <f>$E$4*Table154[[#This Row],[Potenza media oraria consumata normalizzata]]</f>
        <v>34.266569425219878</v>
      </c>
    </row>
    <row r="8488" spans="1:3" x14ac:dyDescent="0.3">
      <c r="A8488" s="4">
        <v>43819.583794965278</v>
      </c>
      <c r="B8488">
        <v>1.0935972306576761E-4</v>
      </c>
      <c r="C8488" s="9">
        <f>$E$4*Table154[[#This Row],[Potenza media oraria consumata normalizzata]]</f>
        <v>33.93432206730769</v>
      </c>
    </row>
    <row r="8489" spans="1:3" x14ac:dyDescent="0.3">
      <c r="A8489" s="4">
        <v>43819.625461689815</v>
      </c>
      <c r="B8489">
        <v>9.6135758443852048E-5</v>
      </c>
      <c r="C8489" s="9">
        <f>$E$4*Table154[[#This Row],[Potenza media oraria consumata normalizzata]]</f>
        <v>29.83092584512729</v>
      </c>
    </row>
    <row r="8490" spans="1:3" x14ac:dyDescent="0.3">
      <c r="A8490" s="4">
        <v>43819.667128414352</v>
      </c>
      <c r="B8490">
        <v>9.8992996178994076E-5</v>
      </c>
      <c r="C8490" s="9">
        <f>$E$4*Table154[[#This Row],[Potenza media oraria consumata normalizzata]]</f>
        <v>30.717526714341862</v>
      </c>
    </row>
    <row r="8491" spans="1:3" x14ac:dyDescent="0.3">
      <c r="A8491" s="4">
        <v>43819.708795138889</v>
      </c>
      <c r="B8491">
        <v>1.137172236921817E-4</v>
      </c>
      <c r="C8491" s="9">
        <f>$E$4*Table154[[#This Row],[Potenza media oraria consumata normalizzata]]</f>
        <v>35.286454511683985</v>
      </c>
    </row>
    <row r="8492" spans="1:3" x14ac:dyDescent="0.3">
      <c r="A8492" s="4">
        <v>43819.750461863427</v>
      </c>
      <c r="B8492">
        <v>1.8707834535562189E-4</v>
      </c>
      <c r="C8492" s="9">
        <f>$E$4*Table154[[#This Row],[Potenza media oraria consumata normalizzata]]</f>
        <v>58.050410563849475</v>
      </c>
    </row>
    <row r="8493" spans="1:3" x14ac:dyDescent="0.3">
      <c r="A8493" s="4">
        <v>43819.792128587964</v>
      </c>
      <c r="B8493">
        <v>1.473745450662673E-4</v>
      </c>
      <c r="C8493" s="9">
        <f>$E$4*Table154[[#This Row],[Potenza media oraria consumata normalizzata]]</f>
        <v>45.730321334062744</v>
      </c>
    </row>
    <row r="8494" spans="1:3" x14ac:dyDescent="0.3">
      <c r="A8494" s="4">
        <v>43819.833795312501</v>
      </c>
      <c r="B8494">
        <v>1.162498822873446E-4</v>
      </c>
      <c r="C8494" s="9">
        <f>$E$4*Table154[[#This Row],[Potenza media oraria consumata normalizzata]]</f>
        <v>36.072338473763033</v>
      </c>
    </row>
    <row r="8495" spans="1:3" x14ac:dyDescent="0.3">
      <c r="A8495" s="4">
        <v>43819.875462037038</v>
      </c>
      <c r="B8495">
        <v>1.0085312692188338E-4</v>
      </c>
      <c r="C8495" s="9">
        <f>$E$4*Table154[[#This Row],[Potenza media oraria consumata normalizzata]]</f>
        <v>31.294725283860412</v>
      </c>
    </row>
    <row r="8496" spans="1:3" x14ac:dyDescent="0.3">
      <c r="A8496" s="4">
        <v>43819.917128761575</v>
      </c>
      <c r="B8496">
        <v>7.5902085219383179E-5</v>
      </c>
      <c r="C8496" s="9">
        <f>$E$4*Table154[[#This Row],[Potenza media oraria consumata normalizzata]]</f>
        <v>23.5524170435746</v>
      </c>
    </row>
    <row r="8497" spans="1:3" x14ac:dyDescent="0.3">
      <c r="A8497" s="4">
        <v>43819.958795486113</v>
      </c>
      <c r="B8497">
        <v>7.7480331540993847E-5</v>
      </c>
      <c r="C8497" s="9">
        <f>$E$4*Table154[[#This Row],[Potenza media oraria consumata normalizzata]]</f>
        <v>24.042146877170392</v>
      </c>
    </row>
    <row r="8498" spans="1:3" x14ac:dyDescent="0.3">
      <c r="A8498" s="4">
        <v>43820.00046221065</v>
      </c>
      <c r="B8498">
        <v>8.8502603089864548E-5</v>
      </c>
      <c r="C8498" s="9">
        <f>$E$4*Table154[[#This Row],[Potenza media oraria consumata normalizzata]]</f>
        <v>27.46235773878497</v>
      </c>
    </row>
    <row r="8499" spans="1:3" x14ac:dyDescent="0.3">
      <c r="A8499" s="4">
        <v>43820.042128935187</v>
      </c>
      <c r="B8499">
        <v>7.3564274618243648E-5</v>
      </c>
      <c r="C8499" s="9">
        <f>$E$4*Table154[[#This Row],[Potenza media oraria consumata normalizzata]]</f>
        <v>22.826994414041003</v>
      </c>
    </row>
    <row r="8500" spans="1:3" x14ac:dyDescent="0.3">
      <c r="A8500" s="4">
        <v>43820.083795659724</v>
      </c>
      <c r="B8500">
        <v>7.4673081654770844E-5</v>
      </c>
      <c r="C8500" s="9">
        <f>$E$4*Table154[[#This Row],[Potenza media oraria consumata normalizzata]]</f>
        <v>23.171057237475392</v>
      </c>
    </row>
    <row r="8501" spans="1:3" x14ac:dyDescent="0.3">
      <c r="A8501" s="4">
        <v>43820.125462384261</v>
      </c>
      <c r="B8501">
        <v>7.8103225754556333E-5</v>
      </c>
      <c r="C8501" s="9">
        <f>$E$4*Table154[[#This Row],[Potenza media oraria consumata normalizzata]]</f>
        <v>24.235430951638829</v>
      </c>
    </row>
    <row r="8502" spans="1:3" x14ac:dyDescent="0.3">
      <c r="A8502" s="4">
        <v>43820.167129108799</v>
      </c>
      <c r="B8502">
        <v>8.8416867069931549E-5</v>
      </c>
      <c r="C8502" s="9">
        <f>$E$4*Table154[[#This Row],[Potenza media oraria consumata normalizzata]]</f>
        <v>27.43575385179976</v>
      </c>
    </row>
    <row r="8503" spans="1:3" x14ac:dyDescent="0.3">
      <c r="A8503" s="4">
        <v>43820.208795833336</v>
      </c>
      <c r="B8503">
        <v>1.1277173499296908E-4</v>
      </c>
      <c r="C8503" s="9">
        <f>$E$4*Table154[[#This Row],[Potenza media oraria consumata normalizzata]]</f>
        <v>34.993069368318309</v>
      </c>
    </row>
    <row r="8504" spans="1:3" x14ac:dyDescent="0.3">
      <c r="A8504" s="4">
        <v>43820.250462557873</v>
      </c>
      <c r="B8504">
        <v>8.783329620517753E-5</v>
      </c>
      <c r="C8504" s="9">
        <f>$E$4*Table154[[#This Row],[Potenza media oraria consumata normalizzata]]</f>
        <v>27.254671812466587</v>
      </c>
    </row>
    <row r="8505" spans="1:3" x14ac:dyDescent="0.3">
      <c r="A8505" s="4">
        <v>43820.29212928241</v>
      </c>
      <c r="B8505">
        <v>1.1468843995570758E-4</v>
      </c>
      <c r="C8505" s="9">
        <f>$E$4*Table154[[#This Row],[Potenza media oraria consumata normalizzata]]</f>
        <v>35.587822918256059</v>
      </c>
    </row>
    <row r="8506" spans="1:3" x14ac:dyDescent="0.3">
      <c r="A8506" s="4">
        <v>43820.333796006948</v>
      </c>
      <c r="B8506">
        <v>8.0885545820661112E-5</v>
      </c>
      <c r="C8506" s="9">
        <f>$E$4*Table154[[#This Row],[Potenza media oraria consumata normalizzata]]</f>
        <v>25.098784868151142</v>
      </c>
    </row>
    <row r="8507" spans="1:3" x14ac:dyDescent="0.3">
      <c r="A8507" s="4">
        <v>43820.375462731485</v>
      </c>
      <c r="B8507">
        <v>1.2039166303941648E-4</v>
      </c>
      <c r="C8507" s="9">
        <f>$E$4*Table154[[#This Row],[Potenza media oraria consumata normalizzata]]</f>
        <v>37.357533041130935</v>
      </c>
    </row>
    <row r="8508" spans="1:3" x14ac:dyDescent="0.3">
      <c r="A8508" s="4">
        <v>43820.417129456022</v>
      </c>
      <c r="B8508">
        <v>9.912232938142653E-5</v>
      </c>
      <c r="C8508" s="9">
        <f>$E$4*Table154[[#This Row],[Potenza media oraria consumata normalizzata]]</f>
        <v>30.757658807056654</v>
      </c>
    </row>
    <row r="8509" spans="1:3" x14ac:dyDescent="0.3">
      <c r="A8509" s="4">
        <v>43820.458796180552</v>
      </c>
      <c r="B8509">
        <v>9.0582554367862211E-5</v>
      </c>
      <c r="C8509" s="9">
        <f>$E$4*Table154[[#This Row],[Potenza media oraria consumata normalizzata]]</f>
        <v>28.107766620347643</v>
      </c>
    </row>
    <row r="8510" spans="1:3" x14ac:dyDescent="0.3">
      <c r="A8510" s="4">
        <v>43820.500462905089</v>
      </c>
      <c r="B8510">
        <v>1.1020731596753933E-4</v>
      </c>
      <c r="C8510" s="9">
        <f>$E$4*Table154[[#This Row],[Potenza media oraria consumata normalizzata]]</f>
        <v>34.197330144727452</v>
      </c>
    </row>
    <row r="8511" spans="1:3" x14ac:dyDescent="0.3">
      <c r="A8511" s="4">
        <v>43820.542129629626</v>
      </c>
      <c r="B8511">
        <v>9.9527218692489191E-5</v>
      </c>
      <c r="C8511" s="9">
        <f>$E$4*Table154[[#This Row],[Potenza media oraria consumata normalizzata]]</f>
        <v>30.883295960279398</v>
      </c>
    </row>
    <row r="8512" spans="1:3" x14ac:dyDescent="0.3">
      <c r="A8512" s="4">
        <v>43820.583796354163</v>
      </c>
      <c r="B8512">
        <v>1.0625360578383702E-4</v>
      </c>
      <c r="C8512" s="9">
        <f>$E$4*Table154[[#This Row],[Potenza media oraria consumata normalizzata]]</f>
        <v>32.970493874724625</v>
      </c>
    </row>
    <row r="8513" spans="1:3" x14ac:dyDescent="0.3">
      <c r="A8513" s="4">
        <v>43820.625463078701</v>
      </c>
      <c r="B8513">
        <v>8.7429780242232225E-5</v>
      </c>
      <c r="C8513" s="9">
        <f>$E$4*Table154[[#This Row],[Potenza media oraria consumata normalizzata]]</f>
        <v>27.129460809164659</v>
      </c>
    </row>
    <row r="8514" spans="1:3" x14ac:dyDescent="0.3">
      <c r="A8514" s="4">
        <v>43820.667129803238</v>
      </c>
      <c r="B8514">
        <v>7.3896577189815879E-5</v>
      </c>
      <c r="C8514" s="9">
        <f>$E$4*Table154[[#This Row],[Potenza media oraria consumata normalizzata]]</f>
        <v>22.930107901999868</v>
      </c>
    </row>
    <row r="8515" spans="1:3" x14ac:dyDescent="0.3">
      <c r="A8515" s="4">
        <v>43820.708796527775</v>
      </c>
      <c r="B8515">
        <v>1.245909549962845E-4</v>
      </c>
      <c r="C8515" s="9">
        <f>$E$4*Table154[[#This Row],[Potenza media oraria consumata normalizzata]]</f>
        <v>38.660573335347081</v>
      </c>
    </row>
    <row r="8516" spans="1:3" x14ac:dyDescent="0.3">
      <c r="A8516" s="4">
        <v>43820.750463252312</v>
      </c>
      <c r="B8516">
        <v>1.8322900638010394E-4</v>
      </c>
      <c r="C8516" s="9">
        <f>$E$4*Table154[[#This Row],[Potenza media oraria consumata normalizzata]]</f>
        <v>56.855960679746254</v>
      </c>
    </row>
    <row r="8517" spans="1:3" x14ac:dyDescent="0.3">
      <c r="A8517" s="4">
        <v>43820.79212997685</v>
      </c>
      <c r="B8517">
        <v>1.2342258304285343E-4</v>
      </c>
      <c r="C8517" s="9">
        <f>$E$4*Table154[[#This Row],[Potenza media oraria consumata normalizzata]]</f>
        <v>38.298027518197422</v>
      </c>
    </row>
    <row r="8518" spans="1:3" x14ac:dyDescent="0.3">
      <c r="A8518" s="4">
        <v>43820.833796701387</v>
      </c>
      <c r="B8518">
        <v>1.0708127452684859E-4</v>
      </c>
      <c r="C8518" s="9">
        <f>$E$4*Table154[[#This Row],[Potenza media oraria consumata normalizzata]]</f>
        <v>33.227319485681114</v>
      </c>
    </row>
    <row r="8519" spans="1:3" x14ac:dyDescent="0.3">
      <c r="A8519" s="4">
        <v>43820.875463425924</v>
      </c>
      <c r="B8519">
        <v>1.1926384304786404E-4</v>
      </c>
      <c r="C8519" s="9">
        <f>$E$4*Table154[[#This Row],[Potenza media oraria consumata normalizzata]]</f>
        <v>37.007570497752212</v>
      </c>
    </row>
    <row r="8520" spans="1:3" x14ac:dyDescent="0.3">
      <c r="A8520" s="4">
        <v>43820.917130150461</v>
      </c>
      <c r="B8520">
        <v>8.7912773225158145E-5</v>
      </c>
      <c r="C8520" s="9">
        <f>$E$4*Table154[[#This Row],[Potenza media oraria consumata normalizzata]]</f>
        <v>27.279333531766571</v>
      </c>
    </row>
    <row r="8521" spans="1:3" x14ac:dyDescent="0.3">
      <c r="A8521" s="4">
        <v>43820.958796874998</v>
      </c>
      <c r="B8521">
        <v>8.8099129914842581E-5</v>
      </c>
      <c r="C8521" s="9">
        <f>$E$4*Table154[[#This Row],[Potenza media oraria consumata normalizzata]]</f>
        <v>27.337160012575652</v>
      </c>
    </row>
    <row r="8522" spans="1:3" x14ac:dyDescent="0.3">
      <c r="A8522" s="4">
        <v>43821.000463599536</v>
      </c>
      <c r="B8522">
        <v>7.5068967801500473E-5</v>
      </c>
      <c r="C8522" s="9">
        <f>$E$4*Table154[[#This Row],[Potenza media oraria consumata normalizzata]]</f>
        <v>23.293900708805598</v>
      </c>
    </row>
    <row r="8523" spans="1:3" x14ac:dyDescent="0.3">
      <c r="A8523" s="4">
        <v>43821.042130324073</v>
      </c>
      <c r="B8523">
        <v>7.9620665222506406E-5</v>
      </c>
      <c r="C8523" s="9">
        <f>$E$4*Table154[[#This Row],[Potenza media oraria consumata normalizzata]]</f>
        <v>24.70629241854374</v>
      </c>
    </row>
    <row r="8524" spans="1:3" x14ac:dyDescent="0.3">
      <c r="A8524" s="4">
        <v>43821.08379704861</v>
      </c>
      <c r="B8524">
        <v>7.4034062499948376E-5</v>
      </c>
      <c r="C8524" s="9">
        <f>$E$4*Table154[[#This Row],[Potenza media oraria consumata normalizzata]]</f>
        <v>22.972769593733982</v>
      </c>
    </row>
    <row r="8525" spans="1:3" x14ac:dyDescent="0.3">
      <c r="A8525" s="4">
        <v>43821.125463773147</v>
      </c>
      <c r="B8525">
        <v>7.349937532317847E-5</v>
      </c>
      <c r="C8525" s="9">
        <f>$E$4*Table154[[#This Row],[Potenza media oraria consumata normalizzata]]</f>
        <v>22.806856162782278</v>
      </c>
    </row>
    <row r="8526" spans="1:3" x14ac:dyDescent="0.3">
      <c r="A8526" s="4">
        <v>43821.167130497684</v>
      </c>
      <c r="B8526">
        <v>8.5469260075719293E-5</v>
      </c>
      <c r="C8526" s="9">
        <f>$E$4*Table154[[#This Row],[Potenza media oraria consumata normalizzata]]</f>
        <v>26.521111401495698</v>
      </c>
    </row>
    <row r="8527" spans="1:3" x14ac:dyDescent="0.3">
      <c r="A8527" s="4">
        <v>43821.208797222222</v>
      </c>
      <c r="B8527">
        <v>9.5822940786793702E-5</v>
      </c>
      <c r="C8527" s="9">
        <f>$E$4*Table154[[#This Row],[Potenza media oraria consumata normalizzata]]</f>
        <v>29.733858526142086</v>
      </c>
    </row>
    <row r="8528" spans="1:3" x14ac:dyDescent="0.3">
      <c r="A8528" s="4">
        <v>43821.250463946759</v>
      </c>
      <c r="B8528">
        <v>9.0292805607864403E-5</v>
      </c>
      <c r="C8528" s="9">
        <f>$E$4*Table154[[#This Row],[Potenza media oraria consumata normalizzata]]</f>
        <v>28.017857580120324</v>
      </c>
    </row>
    <row r="8529" spans="1:3" x14ac:dyDescent="0.3">
      <c r="A8529" s="4">
        <v>43821.292130671296</v>
      </c>
      <c r="B8529">
        <v>1.1077609256422576E-4</v>
      </c>
      <c r="C8529" s="9">
        <f>$E$4*Table154[[#This Row],[Potenza media oraria consumata normalizzata]]</f>
        <v>34.373821522679251</v>
      </c>
    </row>
    <row r="8530" spans="1:3" x14ac:dyDescent="0.3">
      <c r="A8530" s="4">
        <v>43821.333797395833</v>
      </c>
      <c r="B8530">
        <v>9.8178869657341306E-5</v>
      </c>
      <c r="C8530" s="9">
        <f>$E$4*Table154[[#This Row],[Potenza media oraria consumata normalizzata]]</f>
        <v>30.464903254673008</v>
      </c>
    </row>
    <row r="8531" spans="1:3" x14ac:dyDescent="0.3">
      <c r="A8531" s="4">
        <v>43821.37546412037</v>
      </c>
      <c r="B8531">
        <v>8.6313501197814247E-5</v>
      </c>
      <c r="C8531" s="9">
        <f>$E$4*Table154[[#This Row],[Potenza media oraria consumata normalizzata]]</f>
        <v>26.783079421681762</v>
      </c>
    </row>
    <row r="8532" spans="1:3" x14ac:dyDescent="0.3">
      <c r="A8532" s="4">
        <v>43821.417130844908</v>
      </c>
      <c r="B8532">
        <v>1.1210131717865216E-4</v>
      </c>
      <c r="C8532" s="9">
        <f>$E$4*Table154[[#This Row],[Potenza media oraria consumata normalizzata]]</f>
        <v>34.785038720535766</v>
      </c>
    </row>
    <row r="8533" spans="1:3" x14ac:dyDescent="0.3">
      <c r="A8533" s="4">
        <v>43821.458797569445</v>
      </c>
      <c r="B8533">
        <v>9.7852360599522652E-5</v>
      </c>
      <c r="C8533" s="9">
        <f>$E$4*Table154[[#This Row],[Potenza media oraria consumata normalizzata]]</f>
        <v>30.363587494031879</v>
      </c>
    </row>
    <row r="8534" spans="1:3" x14ac:dyDescent="0.3">
      <c r="A8534" s="4">
        <v>43821.500464293982</v>
      </c>
      <c r="B8534">
        <v>9.0327262252290797E-5</v>
      </c>
      <c r="C8534" s="9">
        <f>$E$4*Table154[[#This Row],[Potenza media oraria consumata normalizzata]]</f>
        <v>28.028549476885836</v>
      </c>
    </row>
    <row r="8535" spans="1:3" x14ac:dyDescent="0.3">
      <c r="A8535" s="4">
        <v>43821.542131018519</v>
      </c>
      <c r="B8535">
        <v>1.0607036146303792E-4</v>
      </c>
      <c r="C8535" s="9">
        <f>$E$4*Table154[[#This Row],[Potenza media oraria consumata normalizzata]]</f>
        <v>32.91363316198067</v>
      </c>
    </row>
    <row r="8536" spans="1:3" x14ac:dyDescent="0.3">
      <c r="A8536" s="4">
        <v>43821.583797743056</v>
      </c>
      <c r="B8536">
        <v>7.9777684245082732E-5</v>
      </c>
      <c r="C8536" s="9">
        <f>$E$4*Table154[[#This Row],[Potenza media oraria consumata normalizzata]]</f>
        <v>24.755015421249173</v>
      </c>
    </row>
    <row r="8537" spans="1:3" x14ac:dyDescent="0.3">
      <c r="A8537" s="4">
        <v>43821.625464467594</v>
      </c>
      <c r="B8537">
        <v>1.0737178433484699E-4</v>
      </c>
      <c r="C8537" s="9">
        <f>$E$4*Table154[[#This Row],[Potenza media oraria consumata normalizzata]]</f>
        <v>33.317464679103018</v>
      </c>
    </row>
    <row r="8538" spans="1:3" x14ac:dyDescent="0.3">
      <c r="A8538" s="4">
        <v>43821.667131192131</v>
      </c>
      <c r="B8538">
        <v>9.4276283947559845E-5</v>
      </c>
      <c r="C8538" s="9">
        <f>$E$4*Table154[[#This Row],[Potenza media oraria consumata normalizzata]]</f>
        <v>29.253930908927821</v>
      </c>
    </row>
    <row r="8539" spans="1:3" x14ac:dyDescent="0.3">
      <c r="A8539" s="4">
        <v>43821.708797916668</v>
      </c>
      <c r="B8539">
        <v>9.1163958836614688E-5</v>
      </c>
      <c r="C8539" s="9">
        <f>$E$4*Table154[[#This Row],[Potenza media oraria consumata normalizzata]]</f>
        <v>28.288176427001538</v>
      </c>
    </row>
    <row r="8540" spans="1:3" x14ac:dyDescent="0.3">
      <c r="A8540" s="4">
        <v>43821.750464641205</v>
      </c>
      <c r="B8540">
        <v>1.162104618541965E-4</v>
      </c>
      <c r="C8540" s="9">
        <f>$E$4*Table154[[#This Row],[Potenza media oraria consumata normalizzata]]</f>
        <v>36.060106313357174</v>
      </c>
    </row>
    <row r="8541" spans="1:3" x14ac:dyDescent="0.3">
      <c r="A8541" s="4">
        <v>43821.792131365743</v>
      </c>
      <c r="B8541">
        <v>1.1937237765500329E-4</v>
      </c>
      <c r="C8541" s="9">
        <f>$E$4*Table154[[#This Row],[Potenza media oraria consumata normalizzata]]</f>
        <v>37.041248786347523</v>
      </c>
    </row>
    <row r="8542" spans="1:3" x14ac:dyDescent="0.3">
      <c r="A8542" s="4">
        <v>43821.83379809028</v>
      </c>
      <c r="B8542">
        <v>8.4538178027459185E-5</v>
      </c>
      <c r="C8542" s="9">
        <f>$E$4*Table154[[#This Row],[Potenza media oraria consumata normalizzata]]</f>
        <v>26.232196641920584</v>
      </c>
    </row>
    <row r="8543" spans="1:3" x14ac:dyDescent="0.3">
      <c r="A8543" s="4">
        <v>43821.875464814817</v>
      </c>
      <c r="B8543">
        <v>9.9264680104362696E-5</v>
      </c>
      <c r="C8543" s="9">
        <f>$E$4*Table154[[#This Row],[Potenza media oraria consumata normalizzata]]</f>
        <v>30.801830236383744</v>
      </c>
    </row>
    <row r="8544" spans="1:3" x14ac:dyDescent="0.3">
      <c r="A8544" s="4">
        <v>43821.917131539354</v>
      </c>
      <c r="B8544">
        <v>8.1742065301247148E-5</v>
      </c>
      <c r="C8544" s="9">
        <f>$E$4*Table154[[#This Row],[Potenza media oraria consumata normalizzata]]</f>
        <v>25.364562862976989</v>
      </c>
    </row>
    <row r="8545" spans="1:3" x14ac:dyDescent="0.3">
      <c r="A8545" s="4">
        <v>43821.958798263891</v>
      </c>
      <c r="B8545">
        <v>7.8218701195121906E-5</v>
      </c>
      <c r="C8545" s="9">
        <f>$E$4*Table154[[#This Row],[Potenza media oraria consumata normalizzata]]</f>
        <v>24.271262980846327</v>
      </c>
    </row>
    <row r="8546" spans="1:3" x14ac:dyDescent="0.3">
      <c r="A8546" s="4">
        <v>43822.000464988429</v>
      </c>
      <c r="B8546">
        <v>8.7039201828085513E-5</v>
      </c>
      <c r="C8546" s="9">
        <f>$E$4*Table154[[#This Row],[Potenza media oraria consumata normalizzata]]</f>
        <v>27.008264327254935</v>
      </c>
    </row>
    <row r="8547" spans="1:3" x14ac:dyDescent="0.3">
      <c r="A8547" s="4">
        <v>43822.042131712966</v>
      </c>
      <c r="B8547">
        <v>8.6790347275580214E-5</v>
      </c>
      <c r="C8547" s="9">
        <f>$E$4*Table154[[#This Row],[Potenza media oraria consumata normalizzata]]</f>
        <v>26.93104475961254</v>
      </c>
    </row>
    <row r="8548" spans="1:3" x14ac:dyDescent="0.3">
      <c r="A8548" s="4">
        <v>43822.083798437503</v>
      </c>
      <c r="B8548">
        <v>9.1764959972271025E-5</v>
      </c>
      <c r="C8548" s="9">
        <f>$E$4*Table154[[#This Row],[Potenza media oraria consumata normalizzata]]</f>
        <v>28.474667079395697</v>
      </c>
    </row>
    <row r="8549" spans="1:3" x14ac:dyDescent="0.3">
      <c r="A8549" s="4">
        <v>43822.12546516204</v>
      </c>
      <c r="B8549">
        <v>7.6758525111466055E-5</v>
      </c>
      <c r="C8549" s="9">
        <f>$E$4*Table154[[#This Row],[Potenza media oraria consumata normalizzata]]</f>
        <v>23.818170342087917</v>
      </c>
    </row>
    <row r="8550" spans="1:3" x14ac:dyDescent="0.3">
      <c r="A8550" s="4">
        <v>43822.167131886577</v>
      </c>
      <c r="B8550">
        <v>9.4635704909550101E-5</v>
      </c>
      <c r="C8550" s="9">
        <f>$E$4*Table154[[#This Row],[Potenza media oraria consumata normalizzata]]</f>
        <v>29.365459233433395</v>
      </c>
    </row>
    <row r="8551" spans="1:3" x14ac:dyDescent="0.3">
      <c r="A8551" s="4">
        <v>43822.208798611115</v>
      </c>
      <c r="B8551">
        <v>1.1675311206737094E-4</v>
      </c>
      <c r="C8551" s="9">
        <f>$E$4*Table154[[#This Row],[Potenza media oraria consumata normalizzata]]</f>
        <v>36.228490674505203</v>
      </c>
    </row>
    <row r="8552" spans="1:3" x14ac:dyDescent="0.3">
      <c r="A8552" s="4">
        <v>43822.250465335645</v>
      </c>
      <c r="B8552">
        <v>1.0235365430827697E-4</v>
      </c>
      <c r="C8552" s="9">
        <f>$E$4*Table154[[#This Row],[Potenza media oraria consumata normalizzata]]</f>
        <v>31.760338931858342</v>
      </c>
    </row>
    <row r="8553" spans="1:3" x14ac:dyDescent="0.3">
      <c r="A8553" s="4">
        <v>43822.292132060182</v>
      </c>
      <c r="B8553">
        <v>8.8335714917518117E-5</v>
      </c>
      <c r="C8553" s="9">
        <f>$E$4*Table154[[#This Row],[Potenza media oraria consumata normalizzata]]</f>
        <v>27.410572338905872</v>
      </c>
    </row>
    <row r="8554" spans="1:3" x14ac:dyDescent="0.3">
      <c r="A8554" s="4">
        <v>43822.333798784719</v>
      </c>
      <c r="B8554">
        <v>1.0709229030504466E-4</v>
      </c>
      <c r="C8554" s="9">
        <f>$E$4*Table154[[#This Row],[Potenza media oraria consumata normalizzata]]</f>
        <v>33.230737681655356</v>
      </c>
    </row>
    <row r="8555" spans="1:3" x14ac:dyDescent="0.3">
      <c r="A8555" s="4">
        <v>43822.375465509256</v>
      </c>
      <c r="B8555">
        <v>8.635932711778424E-5</v>
      </c>
      <c r="C8555" s="9">
        <f>$E$4*Table154[[#This Row],[Potenza media oraria consumata normalizzata]]</f>
        <v>26.79729920464845</v>
      </c>
    </row>
    <row r="8556" spans="1:3" x14ac:dyDescent="0.3">
      <c r="A8556" s="4">
        <v>43822.417132233793</v>
      </c>
      <c r="B8556">
        <v>9.3303655877629779E-5</v>
      </c>
      <c r="C8556" s="9">
        <f>$E$4*Table154[[#This Row],[Potenza media oraria consumata normalizzata]]</f>
        <v>28.952124418828522</v>
      </c>
    </row>
    <row r="8557" spans="1:3" x14ac:dyDescent="0.3">
      <c r="A8557" s="4">
        <v>43822.458798958331</v>
      </c>
      <c r="B8557">
        <v>1.1660249578094881E-4</v>
      </c>
      <c r="C8557" s="9">
        <f>$E$4*Table154[[#This Row],[Potenza media oraria consumata normalizzata]]</f>
        <v>36.181754440828414</v>
      </c>
    </row>
    <row r="8558" spans="1:3" x14ac:dyDescent="0.3">
      <c r="A8558" s="4">
        <v>43822.500465682868</v>
      </c>
      <c r="B8558">
        <v>1.1993155989077202E-4</v>
      </c>
      <c r="C8558" s="9">
        <f>$E$4*Table154[[#This Row],[Potenza media oraria consumata normalizzata]]</f>
        <v>37.214763034106561</v>
      </c>
    </row>
    <row r="8559" spans="1:3" x14ac:dyDescent="0.3">
      <c r="A8559" s="4">
        <v>43822.542132407405</v>
      </c>
      <c r="B8559">
        <v>1.1471489275323668E-4</v>
      </c>
      <c r="C8559" s="9">
        <f>$E$4*Table154[[#This Row],[Potenza media oraria consumata normalizzata]]</f>
        <v>35.596031221329341</v>
      </c>
    </row>
    <row r="8560" spans="1:3" x14ac:dyDescent="0.3">
      <c r="A8560" s="4">
        <v>43822.583799131942</v>
      </c>
      <c r="B8560">
        <v>1.1163919666140054E-4</v>
      </c>
      <c r="C8560" s="9">
        <f>$E$4*Table154[[#This Row],[Potenza media oraria consumata normalizzata]]</f>
        <v>34.641642724032586</v>
      </c>
    </row>
    <row r="8561" spans="1:3" x14ac:dyDescent="0.3">
      <c r="A8561" s="4">
        <v>43822.625465856479</v>
      </c>
      <c r="B8561">
        <v>1.2783780136601982E-4</v>
      </c>
      <c r="C8561" s="9">
        <f>$E$4*Table154[[#This Row],[Potenza media oraria consumata normalizzata]]</f>
        <v>39.668069763875948</v>
      </c>
    </row>
    <row r="8562" spans="1:3" x14ac:dyDescent="0.3">
      <c r="A8562" s="4">
        <v>43822.667132581017</v>
      </c>
      <c r="B8562">
        <v>9.5325098953849102E-5</v>
      </c>
      <c r="C8562" s="9">
        <f>$E$4*Table154[[#This Row],[Potenza media oraria consumata normalizzata]]</f>
        <v>29.579378205379378</v>
      </c>
    </row>
    <row r="8563" spans="1:3" x14ac:dyDescent="0.3">
      <c r="A8563" s="4">
        <v>43822.708799305554</v>
      </c>
      <c r="B8563">
        <v>1.0410423880700746E-4</v>
      </c>
      <c r="C8563" s="9">
        <f>$E$4*Table154[[#This Row],[Potenza media oraria consumata normalizzata]]</f>
        <v>32.303545301814417</v>
      </c>
    </row>
    <row r="8564" spans="1:3" x14ac:dyDescent="0.3">
      <c r="A8564" s="4">
        <v>43822.750466030091</v>
      </c>
      <c r="B8564">
        <v>1.4410591644011859E-4</v>
      </c>
      <c r="C8564" s="9">
        <f>$E$4*Table154[[#This Row],[Potenza media oraria consumata normalizzata]]</f>
        <v>44.716065871368798</v>
      </c>
    </row>
    <row r="8565" spans="1:3" x14ac:dyDescent="0.3">
      <c r="A8565" s="4">
        <v>43822.792132754628</v>
      </c>
      <c r="B8565">
        <v>1.3720390383717879E-4</v>
      </c>
      <c r="C8565" s="9">
        <f>$E$4*Table154[[#This Row],[Potenza media oraria consumata normalizzata]]</f>
        <v>42.574371360676579</v>
      </c>
    </row>
    <row r="8566" spans="1:3" x14ac:dyDescent="0.3">
      <c r="A8566" s="4">
        <v>43822.833799479165</v>
      </c>
      <c r="B8566">
        <v>1.1943775067882421E-4</v>
      </c>
      <c r="C8566" s="9">
        <f>$E$4*Table154[[#This Row],[Potenza media oraria consumata normalizzata]]</f>
        <v>37.061534035639156</v>
      </c>
    </row>
    <row r="8567" spans="1:3" x14ac:dyDescent="0.3">
      <c r="A8567" s="4">
        <v>43822.875466203703</v>
      </c>
      <c r="B8567">
        <v>1.4230585312814518E-4</v>
      </c>
      <c r="C8567" s="9">
        <f>$E$4*Table154[[#This Row],[Potenza media oraria consumata normalizzata]]</f>
        <v>44.157506225663447</v>
      </c>
    </row>
    <row r="8568" spans="1:3" x14ac:dyDescent="0.3">
      <c r="A8568" s="4">
        <v>43822.91713292824</v>
      </c>
      <c r="B8568">
        <v>9.6780967334829404E-5</v>
      </c>
      <c r="C8568" s="9">
        <f>$E$4*Table154[[#This Row],[Potenza media oraria consumata normalizzata]]</f>
        <v>30.031134163997564</v>
      </c>
    </row>
    <row r="8569" spans="1:3" x14ac:dyDescent="0.3">
      <c r="A8569" s="4">
        <v>43822.958799652777</v>
      </c>
      <c r="B8569">
        <v>1.0189797795352476E-4</v>
      </c>
      <c r="C8569" s="9">
        <f>$E$4*Table154[[#This Row],[Potenza media oraria consumata normalizzata]]</f>
        <v>31.618942558978734</v>
      </c>
    </row>
    <row r="8570" spans="1:3" x14ac:dyDescent="0.3">
      <c r="A8570" s="4">
        <v>43823.000466377314</v>
      </c>
      <c r="B8570">
        <v>7.8349701871034482E-5</v>
      </c>
      <c r="C8570" s="9">
        <f>$E$4*Table154[[#This Row],[Potenza media oraria consumata normalizzata]]</f>
        <v>24.311912490581999</v>
      </c>
    </row>
    <row r="8571" spans="1:3" x14ac:dyDescent="0.3">
      <c r="A8571" s="4">
        <v>43823.042133101852</v>
      </c>
      <c r="B8571">
        <v>7.9758904603866306E-5</v>
      </c>
      <c r="C8571" s="9">
        <f>$E$4*Table154[[#This Row],[Potenza media oraria consumata normalizzata]]</f>
        <v>24.749188098579715</v>
      </c>
    </row>
    <row r="8572" spans="1:3" x14ac:dyDescent="0.3">
      <c r="A8572" s="4">
        <v>43823.083799826389</v>
      </c>
      <c r="B8572">
        <v>8.2126095613689132E-5</v>
      </c>
      <c r="C8572" s="9">
        <f>$E$4*Table154[[#This Row],[Potenza media oraria consumata normalizzata]]</f>
        <v>25.483727468927739</v>
      </c>
    </row>
    <row r="8573" spans="1:3" x14ac:dyDescent="0.3">
      <c r="A8573" s="4">
        <v>43823.125466550926</v>
      </c>
      <c r="B8573">
        <v>6.7011599642833285E-5</v>
      </c>
      <c r="C8573" s="9">
        <f>$E$4*Table154[[#This Row],[Potenza media oraria consumata normalizzata]]</f>
        <v>20.793699369171168</v>
      </c>
    </row>
    <row r="8574" spans="1:3" x14ac:dyDescent="0.3">
      <c r="A8574" s="4">
        <v>43823.167133275463</v>
      </c>
      <c r="B8574">
        <v>1.0450828851630867E-4</v>
      </c>
      <c r="C8574" s="9">
        <f>$E$4*Table154[[#This Row],[Potenza media oraria consumata normalizzata]]</f>
        <v>32.428921926610585</v>
      </c>
    </row>
    <row r="8575" spans="1:3" x14ac:dyDescent="0.3">
      <c r="A8575" s="4">
        <v>43823.2088</v>
      </c>
      <c r="B8575">
        <v>1.4659858754970128E-4</v>
      </c>
      <c r="C8575" s="9">
        <f>$E$4*Table154[[#This Row],[Potenza media oraria consumata normalizzata]]</f>
        <v>45.489541716672306</v>
      </c>
    </row>
    <row r="8576" spans="1:3" x14ac:dyDescent="0.3">
      <c r="A8576" s="4">
        <v>43823.250466724538</v>
      </c>
      <c r="B8576">
        <v>1.392195476793023E-4</v>
      </c>
      <c r="C8576" s="9">
        <f>$E$4*Table154[[#This Row],[Potenza media oraria consumata normalizzata]]</f>
        <v>43.199825644887504</v>
      </c>
    </row>
    <row r="8577" spans="1:3" x14ac:dyDescent="0.3">
      <c r="A8577" s="4">
        <v>43823.292133449075</v>
      </c>
      <c r="B8577">
        <v>1.1021344309000145E-4</v>
      </c>
      <c r="C8577" s="9">
        <f>$E$4*Table154[[#This Row],[Potenza media oraria consumata normalizzata]]</f>
        <v>34.19923139082745</v>
      </c>
    </row>
    <row r="8578" spans="1:3" x14ac:dyDescent="0.3">
      <c r="A8578" s="4">
        <v>43823.333800173612</v>
      </c>
      <c r="B8578">
        <v>1.0750957104230432E-4</v>
      </c>
      <c r="C8578" s="9">
        <f>$E$4*Table154[[#This Row],[Potenza media oraria consumata normalizzata]]</f>
        <v>33.360219894427033</v>
      </c>
    </row>
    <row r="8579" spans="1:3" x14ac:dyDescent="0.3">
      <c r="A8579" s="4">
        <v>43823.375466898149</v>
      </c>
      <c r="B8579">
        <v>9.3864356288432169E-5</v>
      </c>
      <c r="C8579" s="9">
        <f>$E$4*Table154[[#This Row],[Potenza media oraria consumata normalizzata]]</f>
        <v>29.126109756300501</v>
      </c>
    </row>
    <row r="8580" spans="1:3" x14ac:dyDescent="0.3">
      <c r="A8580" s="4">
        <v>43823.417133622686</v>
      </c>
      <c r="B8580">
        <v>1.0449308244251812E-4</v>
      </c>
      <c r="C8580" s="9">
        <f>$E$4*Table154[[#This Row],[Potenza media oraria consumata normalizzata]]</f>
        <v>32.424203481913374</v>
      </c>
    </row>
    <row r="8581" spans="1:3" x14ac:dyDescent="0.3">
      <c r="A8581" s="4">
        <v>43823.458800347224</v>
      </c>
      <c r="B8581">
        <v>1.3022710279830479E-4</v>
      </c>
      <c r="C8581" s="9">
        <f>$E$4*Table154[[#This Row],[Potenza media oraria consumata normalizzata]]</f>
        <v>40.40946999831398</v>
      </c>
    </row>
    <row r="8582" spans="1:3" x14ac:dyDescent="0.3">
      <c r="A8582" s="4">
        <v>43823.500467071761</v>
      </c>
      <c r="B8582">
        <v>9.5126148769903349E-5</v>
      </c>
      <c r="C8582" s="9">
        <f>$E$4*Table154[[#This Row],[Potenza media oraria consumata normalizzata]]</f>
        <v>29.517643963301008</v>
      </c>
    </row>
    <row r="8583" spans="1:3" x14ac:dyDescent="0.3">
      <c r="A8583" s="4">
        <v>43823.542133796298</v>
      </c>
      <c r="B8583">
        <v>1.1136544647857455E-4</v>
      </c>
      <c r="C8583" s="9">
        <f>$E$4*Table154[[#This Row],[Potenza media oraria consumata normalizzata]]</f>
        <v>34.556698042301683</v>
      </c>
    </row>
    <row r="8584" spans="1:3" x14ac:dyDescent="0.3">
      <c r="A8584" s="4">
        <v>43823.583800520835</v>
      </c>
      <c r="B8584">
        <v>9.851442341874661E-5</v>
      </c>
      <c r="C8584" s="9">
        <f>$E$4*Table154[[#This Row],[Potenza media oraria consumata normalizzata]]</f>
        <v>30.569025586837075</v>
      </c>
    </row>
    <row r="8585" spans="1:3" x14ac:dyDescent="0.3">
      <c r="A8585" s="4">
        <v>43823.625467245372</v>
      </c>
      <c r="B8585">
        <v>9.8415082632034542E-5</v>
      </c>
      <c r="C8585" s="9">
        <f>$E$4*Table154[[#This Row],[Potenza media oraria consumata normalizzata]]</f>
        <v>30.538200140720317</v>
      </c>
    </row>
    <row r="8586" spans="1:3" x14ac:dyDescent="0.3">
      <c r="A8586" s="4">
        <v>43823.66713396991</v>
      </c>
      <c r="B8586">
        <v>1.1638584213707847E-4</v>
      </c>
      <c r="C8586" s="9">
        <f>$E$4*Table154[[#This Row],[Potenza media oraria consumata normalizzata]]</f>
        <v>36.114526815135449</v>
      </c>
    </row>
    <row r="8587" spans="1:3" x14ac:dyDescent="0.3">
      <c r="A8587" s="4">
        <v>43823.708800694447</v>
      </c>
      <c r="B8587">
        <v>1.208189027994509E-4</v>
      </c>
      <c r="C8587" s="9">
        <f>$E$4*Table154[[#This Row],[Potenza media oraria consumata normalizzata]]</f>
        <v>37.490105538669617</v>
      </c>
    </row>
    <row r="8588" spans="1:3" x14ac:dyDescent="0.3">
      <c r="A8588" s="4">
        <v>43823.750467418984</v>
      </c>
      <c r="B8588">
        <v>1.7841547562120393E-4</v>
      </c>
      <c r="C8588" s="9">
        <f>$E$4*Table154[[#This Row],[Potenza media oraria consumata normalizzata]]</f>
        <v>55.362322085259578</v>
      </c>
    </row>
    <row r="8589" spans="1:3" x14ac:dyDescent="0.3">
      <c r="A8589" s="4">
        <v>43823.792134143521</v>
      </c>
      <c r="B8589">
        <v>1.4138156648852806E-4</v>
      </c>
      <c r="C8589" s="9">
        <f>$E$4*Table154[[#This Row],[Potenza media oraria consumata normalizzata]]</f>
        <v>43.870700081390261</v>
      </c>
    </row>
    <row r="8590" spans="1:3" x14ac:dyDescent="0.3">
      <c r="A8590" s="4">
        <v>43823.833800868058</v>
      </c>
      <c r="B8590">
        <v>1.1015788033959073E-4</v>
      </c>
      <c r="C8590" s="9">
        <f>$E$4*Table154[[#This Row],[Potenza media oraria consumata normalizzata]]</f>
        <v>34.181990269375007</v>
      </c>
    </row>
    <row r="8591" spans="1:3" x14ac:dyDescent="0.3">
      <c r="A8591" s="4">
        <v>43823.875467592596</v>
      </c>
      <c r="B8591">
        <v>1.074028532308035E-4</v>
      </c>
      <c r="C8591" s="9">
        <f>$E$4*Table154[[#This Row],[Potenza media oraria consumata normalizzata]]</f>
        <v>33.327105357518327</v>
      </c>
    </row>
    <row r="8592" spans="1:3" x14ac:dyDescent="0.3">
      <c r="A8592" s="4">
        <v>43823.917134317133</v>
      </c>
      <c r="B8592">
        <v>9.0577164728820181E-5</v>
      </c>
      <c r="C8592" s="9">
        <f>$E$4*Table154[[#This Row],[Potenza media oraria consumata normalizzata]]</f>
        <v>28.106094215352901</v>
      </c>
    </row>
    <row r="8593" spans="1:3" x14ac:dyDescent="0.3">
      <c r="A8593" s="4">
        <v>43823.95880104167</v>
      </c>
      <c r="B8593">
        <v>8.946649119269821E-5</v>
      </c>
      <c r="C8593" s="9">
        <f>$E$4*Table154[[#This Row],[Potenza media oraria consumata normalizzata]]</f>
        <v>27.761452217094256</v>
      </c>
    </row>
    <row r="8594" spans="1:3" x14ac:dyDescent="0.3">
      <c r="A8594" s="4">
        <v>43824.000467766207</v>
      </c>
      <c r="B8594">
        <v>7.5862939768384571E-5</v>
      </c>
      <c r="C8594" s="9">
        <f>$E$4*Table154[[#This Row],[Potenza media oraria consumata normalizzata]]</f>
        <v>23.540270210129734</v>
      </c>
    </row>
    <row r="8595" spans="1:3" x14ac:dyDescent="0.3">
      <c r="A8595" s="4">
        <v>43824.042134490737</v>
      </c>
      <c r="B8595">
        <v>6.7911188983060613E-5</v>
      </c>
      <c r="C8595" s="9">
        <f>$E$4*Table154[[#This Row],[Potenza media oraria consumata normalizzata]]</f>
        <v>21.072841941443709</v>
      </c>
    </row>
    <row r="8596" spans="1:3" x14ac:dyDescent="0.3">
      <c r="A8596" s="4">
        <v>43824.083801215274</v>
      </c>
      <c r="B8596">
        <v>7.0755321873849103E-5</v>
      </c>
      <c r="C8596" s="9">
        <f>$E$4*Table154[[#This Row],[Potenza media oraria consumata normalizzata]]</f>
        <v>21.955376377455377</v>
      </c>
    </row>
    <row r="8597" spans="1:3" x14ac:dyDescent="0.3">
      <c r="A8597" s="4">
        <v>43824.125467939812</v>
      </c>
      <c r="B8597">
        <v>8.3557508562901006E-5</v>
      </c>
      <c r="C8597" s="9">
        <f>$E$4*Table154[[#This Row],[Potenza media oraria consumata normalizzata]]</f>
        <v>25.927894907068183</v>
      </c>
    </row>
    <row r="8598" spans="1:3" x14ac:dyDescent="0.3">
      <c r="A8598" s="4">
        <v>43824.167134664349</v>
      </c>
      <c r="B8598">
        <v>9.3633413057530199E-5</v>
      </c>
      <c r="C8598" s="9">
        <f>$E$4*Table154[[#This Row],[Potenza media oraria consumata normalizzata]]</f>
        <v>29.054448071751622</v>
      </c>
    </row>
    <row r="8599" spans="1:3" x14ac:dyDescent="0.3">
      <c r="A8599" s="4">
        <v>43824.208801388886</v>
      </c>
      <c r="B8599">
        <v>1.3080139327619373E-4</v>
      </c>
      <c r="C8599" s="9">
        <f>$E$4*Table154[[#This Row],[Potenza media oraria consumata normalizzata]]</f>
        <v>40.58767233360291</v>
      </c>
    </row>
    <row r="8600" spans="1:3" x14ac:dyDescent="0.3">
      <c r="A8600" s="4">
        <v>43824.250468113423</v>
      </c>
      <c r="B8600">
        <v>1.2679502404602496E-4</v>
      </c>
      <c r="C8600" s="9">
        <f>$E$4*Table154[[#This Row],[Potenza media oraria consumata normalizzata]]</f>
        <v>39.344495961481542</v>
      </c>
    </row>
    <row r="8601" spans="1:3" x14ac:dyDescent="0.3">
      <c r="A8601" s="4">
        <v>43824.29213483796</v>
      </c>
      <c r="B8601">
        <v>1.2193604311902043E-4</v>
      </c>
      <c r="C8601" s="9">
        <f>$E$4*Table154[[#This Row],[Potenza media oraria consumata normalizzata]]</f>
        <v>37.836754179832042</v>
      </c>
    </row>
    <row r="8602" spans="1:3" x14ac:dyDescent="0.3">
      <c r="A8602" s="4">
        <v>43824.333801562498</v>
      </c>
      <c r="B8602">
        <v>1.0900180333147997E-4</v>
      </c>
      <c r="C8602" s="9">
        <f>$E$4*Table154[[#This Row],[Potenza media oraria consumata normalizzata]]</f>
        <v>33.823259573758236</v>
      </c>
    </row>
    <row r="8603" spans="1:3" x14ac:dyDescent="0.3">
      <c r="A8603" s="4">
        <v>43824.375468287035</v>
      </c>
      <c r="B8603">
        <v>9.8631251969595143E-5</v>
      </c>
      <c r="C8603" s="9">
        <f>$E$4*Table154[[#This Row],[Potenza media oraria consumata normalizzata]]</f>
        <v>30.605277486165374</v>
      </c>
    </row>
    <row r="8604" spans="1:3" x14ac:dyDescent="0.3">
      <c r="A8604" s="4">
        <v>43824.417135011572</v>
      </c>
      <c r="B8604">
        <v>1.1373543071371697E-4</v>
      </c>
      <c r="C8604" s="9">
        <f>$E$4*Table154[[#This Row],[Potenza media oraria consumata normalizzata]]</f>
        <v>35.292104150466372</v>
      </c>
    </row>
    <row r="8605" spans="1:3" x14ac:dyDescent="0.3">
      <c r="A8605" s="4">
        <v>43824.458801736109</v>
      </c>
      <c r="B8605">
        <v>1.1611983935540705E-4</v>
      </c>
      <c r="C8605" s="9">
        <f>$E$4*Table154[[#This Row],[Potenza media oraria consumata normalizzata]]</f>
        <v>36.031986151982807</v>
      </c>
    </row>
    <row r="8606" spans="1:3" x14ac:dyDescent="0.3">
      <c r="A8606" s="4">
        <v>43824.500468460647</v>
      </c>
      <c r="B8606">
        <v>1.2222446291513983E-4</v>
      </c>
      <c r="C8606" s="9">
        <f>$E$4*Table154[[#This Row],[Potenza media oraria consumata normalizzata]]</f>
        <v>37.926250842567889</v>
      </c>
    </row>
    <row r="8607" spans="1:3" x14ac:dyDescent="0.3">
      <c r="A8607" s="4">
        <v>43824.542135185184</v>
      </c>
      <c r="B8607">
        <v>1.1133970666299144E-4</v>
      </c>
      <c r="C8607" s="9">
        <f>$E$4*Table154[[#This Row],[Potenza media oraria consumata normalizzata]]</f>
        <v>34.548710977526241</v>
      </c>
    </row>
    <row r="8608" spans="1:3" x14ac:dyDescent="0.3">
      <c r="A8608" s="4">
        <v>43824.583801909721</v>
      </c>
      <c r="B8608">
        <v>9.9655932684253242E-5</v>
      </c>
      <c r="C8608" s="9">
        <f>$E$4*Table154[[#This Row],[Potenza media oraria consumata normalizzata]]</f>
        <v>30.923235911923783</v>
      </c>
    </row>
    <row r="8609" spans="1:3" x14ac:dyDescent="0.3">
      <c r="A8609" s="4">
        <v>43824.625468634258</v>
      </c>
      <c r="B8609">
        <v>1.0196883317551321E-4</v>
      </c>
      <c r="C8609" s="9">
        <f>$E$4*Table154[[#This Row],[Potenza media oraria consumata normalizzata]]</f>
        <v>31.640928934361749</v>
      </c>
    </row>
    <row r="8610" spans="1:3" x14ac:dyDescent="0.3">
      <c r="A8610" s="4">
        <v>43824.667135358795</v>
      </c>
      <c r="B8610">
        <v>1.1098999554057251E-4</v>
      </c>
      <c r="C8610" s="9">
        <f>$E$4*Table154[[#This Row],[Potenza media oraria consumata normalizzata]]</f>
        <v>34.440195616239649</v>
      </c>
    </row>
    <row r="8611" spans="1:3" x14ac:dyDescent="0.3">
      <c r="A8611" s="4">
        <v>43824.708802083333</v>
      </c>
      <c r="B8611">
        <v>8.6625200902381216E-5</v>
      </c>
      <c r="C8611" s="9">
        <f>$E$4*Table154[[#This Row],[Potenza media oraria consumata normalizzata]]</f>
        <v>26.879799840008893</v>
      </c>
    </row>
    <row r="8612" spans="1:3" x14ac:dyDescent="0.3">
      <c r="A8612" s="4">
        <v>43824.75046880787</v>
      </c>
      <c r="B8612">
        <v>1.3036327242657954E-4</v>
      </c>
      <c r="C8612" s="9">
        <f>$E$4*Table154[[#This Row],[Potenza media oraria consumata normalizzata]]</f>
        <v>40.451723433967629</v>
      </c>
    </row>
    <row r="8613" spans="1:3" x14ac:dyDescent="0.3">
      <c r="A8613" s="4">
        <v>43824.792135532407</v>
      </c>
      <c r="B8613">
        <v>1.4417717769952485E-4</v>
      </c>
      <c r="C8613" s="9">
        <f>$E$4*Table154[[#This Row],[Potenza media oraria consumata normalizzata]]</f>
        <v>44.738178240162561</v>
      </c>
    </row>
    <row r="8614" spans="1:3" x14ac:dyDescent="0.3">
      <c r="A8614" s="4">
        <v>43824.833802256944</v>
      </c>
      <c r="B8614">
        <v>1.4380412601307856E-4</v>
      </c>
      <c r="C8614" s="9">
        <f>$E$4*Table154[[#This Row],[Potenza media oraria consumata normalizzata]]</f>
        <v>44.622420301858277</v>
      </c>
    </row>
    <row r="8615" spans="1:3" x14ac:dyDescent="0.3">
      <c r="A8615" s="4">
        <v>43824.875468981481</v>
      </c>
      <c r="B8615">
        <v>9.6996828411569639E-5</v>
      </c>
      <c r="C8615" s="9">
        <f>$E$4*Table154[[#This Row],[Potenza media oraria consumata normalizzata]]</f>
        <v>30.098115856110059</v>
      </c>
    </row>
    <row r="8616" spans="1:3" x14ac:dyDescent="0.3">
      <c r="A8616" s="4">
        <v>43824.917135706019</v>
      </c>
      <c r="B8616">
        <v>9.8504121836851525E-5</v>
      </c>
      <c r="C8616" s="9">
        <f>$E$4*Table154[[#This Row],[Potenza media oraria consumata normalizzata]]</f>
        <v>30.565829005975029</v>
      </c>
    </row>
    <row r="8617" spans="1:3" x14ac:dyDescent="0.3">
      <c r="A8617" s="4">
        <v>43824.958802430556</v>
      </c>
      <c r="B8617">
        <v>9.886996235747529E-5</v>
      </c>
      <c r="C8617" s="9">
        <f>$E$4*Table154[[#This Row],[Potenza media oraria consumata normalizzata]]</f>
        <v>30.679349319524583</v>
      </c>
    </row>
    <row r="8618" spans="1:3" x14ac:dyDescent="0.3">
      <c r="A8618" s="4">
        <v>43825.000469155093</v>
      </c>
      <c r="B8618">
        <v>8.6925544958781387E-5</v>
      </c>
      <c r="C8618" s="9">
        <f>$E$4*Table154[[#This Row],[Potenza media oraria consumata normalizzata]]</f>
        <v>26.972996600709866</v>
      </c>
    </row>
    <row r="8619" spans="1:3" x14ac:dyDescent="0.3">
      <c r="A8619" s="4">
        <v>43825.04213587963</v>
      </c>
      <c r="B8619">
        <v>7.7715258619480564E-5</v>
      </c>
      <c r="C8619" s="9">
        <f>$E$4*Table154[[#This Row],[Potenza media oraria consumata normalizzata]]</f>
        <v>24.115044749624818</v>
      </c>
    </row>
    <row r="8620" spans="1:3" x14ac:dyDescent="0.3">
      <c r="A8620" s="4">
        <v>43825.083802604167</v>
      </c>
      <c r="B8620">
        <v>7.6769969012523972E-5</v>
      </c>
      <c r="C8620" s="9">
        <f>$E$4*Table154[[#This Row],[Potenza media oraria consumata normalizzata]]</f>
        <v>23.821721384586187</v>
      </c>
    </row>
    <row r="8621" spans="1:3" x14ac:dyDescent="0.3">
      <c r="A8621" s="4">
        <v>43825.125469328705</v>
      </c>
      <c r="B8621">
        <v>6.7704276132249052E-5</v>
      </c>
      <c r="C8621" s="9">
        <f>$E$4*Table154[[#This Row],[Potenza media oraria consumata normalizzata]]</f>
        <v>21.008636883836882</v>
      </c>
    </row>
    <row r="8622" spans="1:3" x14ac:dyDescent="0.3">
      <c r="A8622" s="4">
        <v>43825.167136053242</v>
      </c>
      <c r="B8622">
        <v>8.4861994345575441E-5</v>
      </c>
      <c r="C8622" s="9">
        <f>$E$4*Table154[[#This Row],[Potenza media oraria consumata normalizzata]]</f>
        <v>26.332676845432058</v>
      </c>
    </row>
    <row r="8623" spans="1:3" x14ac:dyDescent="0.3">
      <c r="A8623" s="4">
        <v>43825.208802777779</v>
      </c>
      <c r="B8623">
        <v>9.5669876457355946E-5</v>
      </c>
      <c r="C8623" s="9">
        <f>$E$4*Table154[[#This Row],[Potenza media oraria consumata normalizzata]]</f>
        <v>29.686362664717549</v>
      </c>
    </row>
    <row r="8624" spans="1:3" x14ac:dyDescent="0.3">
      <c r="A8624" s="4">
        <v>43825.250469502316</v>
      </c>
      <c r="B8624">
        <v>1.1290957516424555E-4</v>
      </c>
      <c r="C8624" s="9">
        <f>$E$4*Table154[[#This Row],[Potenza media oraria consumata normalizzata]]</f>
        <v>35.035841173465393</v>
      </c>
    </row>
    <row r="8625" spans="1:3" x14ac:dyDescent="0.3">
      <c r="A8625" s="4">
        <v>43825.292136226853</v>
      </c>
      <c r="B8625">
        <v>1.0321692501093052E-4</v>
      </c>
      <c r="C8625" s="9">
        <f>$E$4*Table154[[#This Row],[Potenza media oraria consumata normalizzata]]</f>
        <v>32.028211830891742</v>
      </c>
    </row>
    <row r="8626" spans="1:3" x14ac:dyDescent="0.3">
      <c r="A8626" s="4">
        <v>43825.333802951391</v>
      </c>
      <c r="B8626">
        <v>1.1630231739185775E-4</v>
      </c>
      <c r="C8626" s="9">
        <f>$E$4*Table154[[#This Row],[Potenza media oraria consumata normalizzata]]</f>
        <v>36.088609086693459</v>
      </c>
    </row>
    <row r="8627" spans="1:3" x14ac:dyDescent="0.3">
      <c r="A8627" s="4">
        <v>43825.375469675928</v>
      </c>
      <c r="B8627">
        <v>1.1589394127788308E-4</v>
      </c>
      <c r="C8627" s="9">
        <f>$E$4*Table154[[#This Row],[Potenza media oraria consumata normalizzata]]</f>
        <v>35.961889978527118</v>
      </c>
    </row>
    <row r="8628" spans="1:3" x14ac:dyDescent="0.3">
      <c r="A8628" s="4">
        <v>43825.417136400465</v>
      </c>
      <c r="B8628">
        <v>9.5537944323552246E-5</v>
      </c>
      <c r="C8628" s="9">
        <f>$E$4*Table154[[#This Row],[Potenza media oraria consumata normalizzata]]</f>
        <v>29.645424123598261</v>
      </c>
    </row>
    <row r="8629" spans="1:3" x14ac:dyDescent="0.3">
      <c r="A8629" s="4">
        <v>43825.458803125002</v>
      </c>
      <c r="B8629">
        <v>1.2017328054435865E-4</v>
      </c>
      <c r="C8629" s="9">
        <f>$E$4*Table154[[#This Row],[Potenza media oraria consumata normalizzata]]</f>
        <v>37.289768952914486</v>
      </c>
    </row>
    <row r="8630" spans="1:3" x14ac:dyDescent="0.3">
      <c r="A8630" s="4">
        <v>43825.50046984954</v>
      </c>
      <c r="B8630">
        <v>1.1727088554762242E-4</v>
      </c>
      <c r="C8630" s="9">
        <f>$E$4*Table154[[#This Row],[Potenza media oraria consumata normalizzata]]</f>
        <v>36.389155785427235</v>
      </c>
    </row>
    <row r="8631" spans="1:3" x14ac:dyDescent="0.3">
      <c r="A8631" s="4">
        <v>43825.542136574077</v>
      </c>
      <c r="B8631">
        <v>9.1825119727432838E-5</v>
      </c>
      <c r="C8631" s="9">
        <f>$E$4*Table154[[#This Row],[Potenza media oraria consumata normalizzata]]</f>
        <v>28.493334651422408</v>
      </c>
    </row>
    <row r="8632" spans="1:3" x14ac:dyDescent="0.3">
      <c r="A8632" s="4">
        <v>43825.583803298614</v>
      </c>
      <c r="B8632">
        <v>7.4296290290661106E-5</v>
      </c>
      <c r="C8632" s="9">
        <f>$E$4*Table154[[#This Row],[Potenza media oraria consumata normalizzata]]</f>
        <v>23.054138877192141</v>
      </c>
    </row>
    <row r="8633" spans="1:3" x14ac:dyDescent="0.3">
      <c r="A8633" s="4">
        <v>43825.625470023151</v>
      </c>
      <c r="B8633">
        <v>7.7178730516020205E-5</v>
      </c>
      <c r="C8633" s="9">
        <f>$E$4*Table154[[#This Row],[Potenza media oraria consumata normalizzata]]</f>
        <v>23.948560079121069</v>
      </c>
    </row>
    <row r="8634" spans="1:3" x14ac:dyDescent="0.3">
      <c r="A8634" s="4">
        <v>43825.667136747688</v>
      </c>
      <c r="B8634">
        <v>8.2763758632687222E-5</v>
      </c>
      <c r="C8634" s="9">
        <f>$E$4*Table154[[#This Row],[Potenza media oraria consumata normalizzata]]</f>
        <v>25.681594303722846</v>
      </c>
    </row>
    <row r="8635" spans="1:3" x14ac:dyDescent="0.3">
      <c r="A8635" s="4">
        <v>43825.708803472226</v>
      </c>
      <c r="B8635">
        <v>1.146041847624061E-4</v>
      </c>
      <c r="C8635" s="9">
        <f>$E$4*Table154[[#This Row],[Potenza media oraria consumata normalizzata]]</f>
        <v>35.561678531774611</v>
      </c>
    </row>
    <row r="8636" spans="1:3" x14ac:dyDescent="0.3">
      <c r="A8636" s="4">
        <v>43825.750470196763</v>
      </c>
      <c r="B8636">
        <v>1.4187532628022475E-4</v>
      </c>
      <c r="C8636" s="9">
        <f>$E$4*Table154[[#This Row],[Potenza media oraria consumata normalizzata]]</f>
        <v>44.023913744753742</v>
      </c>
    </row>
    <row r="8637" spans="1:3" x14ac:dyDescent="0.3">
      <c r="A8637" s="4">
        <v>43825.792136921293</v>
      </c>
      <c r="B8637">
        <v>1.5839961797206825E-4</v>
      </c>
      <c r="C8637" s="9">
        <f>$E$4*Table154[[#This Row],[Potenza media oraria consumata normalizzata]]</f>
        <v>49.151401456732778</v>
      </c>
    </row>
    <row r="8638" spans="1:3" x14ac:dyDescent="0.3">
      <c r="A8638" s="4">
        <v>43825.83380364583</v>
      </c>
      <c r="B8638">
        <v>8.8127727817014059E-5</v>
      </c>
      <c r="C8638" s="9">
        <f>$E$4*Table154[[#This Row],[Potenza media oraria consumata normalizzata]]</f>
        <v>27.346033941619464</v>
      </c>
    </row>
    <row r="8639" spans="1:3" x14ac:dyDescent="0.3">
      <c r="A8639" s="4">
        <v>43825.875470370367</v>
      </c>
      <c r="B8639">
        <v>1.0005146947450252E-4</v>
      </c>
      <c r="C8639" s="9">
        <f>$E$4*Table154[[#This Row],[Potenza media oraria consumata normalizzata]]</f>
        <v>31.045970977938133</v>
      </c>
    </row>
    <row r="8640" spans="1:3" x14ac:dyDescent="0.3">
      <c r="A8640" s="4">
        <v>43825.917137094904</v>
      </c>
      <c r="B8640">
        <v>8.6674589717185366E-5</v>
      </c>
      <c r="C8640" s="9">
        <f>$E$4*Table154[[#This Row],[Potenza media oraria consumata normalizzata]]</f>
        <v>26.89512518924262</v>
      </c>
    </row>
    <row r="8641" spans="1:3" x14ac:dyDescent="0.3">
      <c r="A8641" s="4">
        <v>43825.958803819442</v>
      </c>
      <c r="B8641">
        <v>7.7706650033908405E-5</v>
      </c>
      <c r="C8641" s="9">
        <f>$E$4*Table154[[#This Row],[Potenza media oraria consumata normalizzata]]</f>
        <v>24.112373505521777</v>
      </c>
    </row>
    <row r="8642" spans="1:3" x14ac:dyDescent="0.3">
      <c r="A8642" s="4">
        <v>43826.000470543979</v>
      </c>
      <c r="B8642">
        <v>6.9809818863825673E-5</v>
      </c>
      <c r="C8642" s="9">
        <f>$E$4*Table154[[#This Row],[Potenza media oraria consumata normalizzata]]</f>
        <v>21.661986793445106</v>
      </c>
    </row>
    <row r="8643" spans="1:3" x14ac:dyDescent="0.3">
      <c r="A8643" s="4">
        <v>43826.042137268516</v>
      </c>
      <c r="B8643">
        <v>7.5131260531169917E-5</v>
      </c>
      <c r="C8643" s="9">
        <f>$E$4*Table154[[#This Row],[Potenza media oraria consumata normalizzata]]</f>
        <v>23.313230142822025</v>
      </c>
    </row>
    <row r="8644" spans="1:3" x14ac:dyDescent="0.3">
      <c r="A8644" s="4">
        <v>43826.083803993053</v>
      </c>
      <c r="B8644">
        <v>6.3537560889829047E-5</v>
      </c>
      <c r="C8644" s="9">
        <f>$E$4*Table154[[#This Row],[Potenza media oraria consumata normalizzata]]</f>
        <v>19.715705144113954</v>
      </c>
    </row>
    <row r="8645" spans="1:3" x14ac:dyDescent="0.3">
      <c r="A8645" s="4">
        <v>43826.12547071759</v>
      </c>
      <c r="B8645">
        <v>6.3085181132035284E-5</v>
      </c>
      <c r="C8645" s="9">
        <f>$E$4*Table154[[#This Row],[Potenza media oraria consumata normalizzata]]</f>
        <v>19.57533170527055</v>
      </c>
    </row>
    <row r="8646" spans="1:3" x14ac:dyDescent="0.3">
      <c r="A8646" s="4">
        <v>43826.167137442128</v>
      </c>
      <c r="B8646">
        <v>9.4467507244161715E-5</v>
      </c>
      <c r="C8646" s="9">
        <f>$E$4*Table154[[#This Row],[Potenza media oraria consumata normalizzata]]</f>
        <v>29.313267497863379</v>
      </c>
    </row>
    <row r="8647" spans="1:3" x14ac:dyDescent="0.3">
      <c r="A8647" s="4">
        <v>43826.208804166665</v>
      </c>
      <c r="B8647">
        <v>1.0897498161818399E-4</v>
      </c>
      <c r="C8647" s="9">
        <f>$E$4*Table154[[#This Row],[Potenza media oraria consumata normalizzata]]</f>
        <v>33.814936796122488</v>
      </c>
    </row>
    <row r="8648" spans="1:3" x14ac:dyDescent="0.3">
      <c r="A8648" s="4">
        <v>43826.250470891202</v>
      </c>
      <c r="B8648">
        <v>1.1359516194371072E-4</v>
      </c>
      <c r="C8648" s="9">
        <f>$E$4*Table154[[#This Row],[Potenza media oraria consumata normalizzata]]</f>
        <v>35.248578751133437</v>
      </c>
    </row>
    <row r="8649" spans="1:3" x14ac:dyDescent="0.3">
      <c r="A8649" s="4">
        <v>43826.292137615739</v>
      </c>
      <c r="B8649">
        <v>1.0277413583335932E-4</v>
      </c>
      <c r="C8649" s="9">
        <f>$E$4*Table154[[#This Row],[Potenza media oraria consumata normalizzata]]</f>
        <v>31.890814349091396</v>
      </c>
    </row>
    <row r="8650" spans="1:3" x14ac:dyDescent="0.3">
      <c r="A8650" s="4">
        <v>43826.333804340276</v>
      </c>
      <c r="B8650">
        <v>7.2579295369834166E-5</v>
      </c>
      <c r="C8650" s="9">
        <f>$E$4*Table154[[#This Row],[Potenza media oraria consumata normalizzata]]</f>
        <v>22.521355353259541</v>
      </c>
    </row>
    <row r="8651" spans="1:3" x14ac:dyDescent="0.3">
      <c r="A8651" s="4">
        <v>43826.375471064814</v>
      </c>
      <c r="B8651">
        <v>8.7414701006499742E-5</v>
      </c>
      <c r="C8651" s="9">
        <f>$E$4*Table154[[#This Row],[Potenza media oraria consumata normalizzata]]</f>
        <v>27.124781722316872</v>
      </c>
    </row>
    <row r="8652" spans="1:3" x14ac:dyDescent="0.3">
      <c r="A8652" s="4">
        <v>43826.417137789351</v>
      </c>
      <c r="B8652">
        <v>1.0100570347038217E-4</v>
      </c>
      <c r="C8652" s="9">
        <f>$E$4*Table154[[#This Row],[Potenza media oraria consumata normalizzata]]</f>
        <v>31.342069786859586</v>
      </c>
    </row>
    <row r="8653" spans="1:3" x14ac:dyDescent="0.3">
      <c r="A8653" s="4">
        <v>43826.458804513888</v>
      </c>
      <c r="B8653">
        <v>1.0311212557344789E-4</v>
      </c>
      <c r="C8653" s="9">
        <f>$E$4*Table154[[#This Row],[Potenza media oraria consumata normalizzata]]</f>
        <v>31.99569256544088</v>
      </c>
    </row>
    <row r="8654" spans="1:3" x14ac:dyDescent="0.3">
      <c r="A8654" s="4">
        <v>43826.500471238425</v>
      </c>
      <c r="B8654">
        <v>8.4517980593440951E-5</v>
      </c>
      <c r="C8654" s="9">
        <f>$E$4*Table154[[#This Row],[Potenza media oraria consumata normalizzata]]</f>
        <v>26.225929378144727</v>
      </c>
    </row>
    <row r="8655" spans="1:3" x14ac:dyDescent="0.3">
      <c r="A8655" s="4">
        <v>43826.542137962962</v>
      </c>
      <c r="B8655">
        <v>1.1097455227848561E-4</v>
      </c>
      <c r="C8655" s="9">
        <f>$E$4*Table154[[#This Row],[Potenza media oraria consumata normalizzata]]</f>
        <v>34.435403572014081</v>
      </c>
    </row>
    <row r="8656" spans="1:3" x14ac:dyDescent="0.3">
      <c r="A8656" s="4">
        <v>43826.5838046875</v>
      </c>
      <c r="B8656">
        <v>8.6653382499771574E-5</v>
      </c>
      <c r="C8656" s="9">
        <f>$E$4*Table154[[#This Row],[Potenza media oraria consumata normalizzata]]</f>
        <v>26.888544589679121</v>
      </c>
    </row>
    <row r="8657" spans="1:3" x14ac:dyDescent="0.3">
      <c r="A8657" s="4">
        <v>43826.625471412037</v>
      </c>
      <c r="B8657">
        <v>9.6863872308587733E-5</v>
      </c>
      <c r="C8657" s="9">
        <f>$E$4*Table154[[#This Row],[Potenza media oraria consumata normalizzata]]</f>
        <v>30.056859577354775</v>
      </c>
    </row>
    <row r="8658" spans="1:3" x14ac:dyDescent="0.3">
      <c r="A8658" s="4">
        <v>43826.667138136574</v>
      </c>
      <c r="B8658">
        <v>1.0981088162215133E-4</v>
      </c>
      <c r="C8658" s="9">
        <f>$E$4*Table154[[#This Row],[Potenza media oraria consumata normalizzata]]</f>
        <v>34.074316567353556</v>
      </c>
    </row>
    <row r="8659" spans="1:3" x14ac:dyDescent="0.3">
      <c r="A8659" s="4">
        <v>43826.708804861111</v>
      </c>
      <c r="B8659">
        <v>9.4848646809363784E-5</v>
      </c>
      <c r="C8659" s="9">
        <f>$E$4*Table154[[#This Row],[Potenza media oraria consumata normalizzata]]</f>
        <v>29.431535104945581</v>
      </c>
    </row>
    <row r="8660" spans="1:3" x14ac:dyDescent="0.3">
      <c r="A8660" s="4">
        <v>43826.750471585648</v>
      </c>
      <c r="B8660">
        <v>1.3180579740067609E-4</v>
      </c>
      <c r="C8660" s="9">
        <f>$E$4*Table154[[#This Row],[Potenza media oraria consumata normalizzata]]</f>
        <v>40.899338933429789</v>
      </c>
    </row>
    <row r="8661" spans="1:3" x14ac:dyDescent="0.3">
      <c r="A8661" s="4">
        <v>43826.792138310186</v>
      </c>
      <c r="B8661">
        <v>1.7252136155907933E-4</v>
      </c>
      <c r="C8661" s="9">
        <f>$E$4*Table154[[#This Row],[Potenza media oraria consumata normalizzata]]</f>
        <v>53.533378491782315</v>
      </c>
    </row>
    <row r="8662" spans="1:3" x14ac:dyDescent="0.3">
      <c r="A8662" s="4">
        <v>43826.833805034723</v>
      </c>
      <c r="B8662">
        <v>1.3907647509114063E-4</v>
      </c>
      <c r="C8662" s="9">
        <f>$E$4*Table154[[#This Row],[Potenza media oraria consumata normalizzata]]</f>
        <v>43.155430220780936</v>
      </c>
    </row>
    <row r="8663" spans="1:3" x14ac:dyDescent="0.3">
      <c r="A8663" s="4">
        <v>43826.87547175926</v>
      </c>
      <c r="B8663">
        <v>1.2690370988258985E-4</v>
      </c>
      <c r="C8663" s="9">
        <f>$E$4*Table154[[#This Row],[Potenza media oraria consumata normalizzata]]</f>
        <v>39.378221176567628</v>
      </c>
    </row>
    <row r="8664" spans="1:3" x14ac:dyDescent="0.3">
      <c r="A8664" s="4">
        <v>43826.917138483797</v>
      </c>
      <c r="B8664">
        <v>8.0216624413653642E-5</v>
      </c>
      <c r="C8664" s="9">
        <f>$E$4*Table154[[#This Row],[Potenza media oraria consumata normalizzata]]</f>
        <v>24.891218555556726</v>
      </c>
    </row>
    <row r="8665" spans="1:3" x14ac:dyDescent="0.3">
      <c r="A8665" s="4">
        <v>43826.958805208335</v>
      </c>
      <c r="B8665">
        <v>8.1975092048435104E-5</v>
      </c>
      <c r="C8665" s="9">
        <f>$E$4*Table154[[#This Row],[Potenza media oraria consumata normalizzata]]</f>
        <v>25.436871062629415</v>
      </c>
    </row>
    <row r="8666" spans="1:3" x14ac:dyDescent="0.3">
      <c r="A8666" s="4">
        <v>43827.000471932872</v>
      </c>
      <c r="B8666">
        <v>7.6488415566851537E-5</v>
      </c>
      <c r="C8666" s="9">
        <f>$E$4*Table154[[#This Row],[Potenza media oraria consumata normalizzata]]</f>
        <v>23.734355350394033</v>
      </c>
    </row>
    <row r="8667" spans="1:3" x14ac:dyDescent="0.3">
      <c r="A8667" s="4">
        <v>43827.042138657409</v>
      </c>
      <c r="B8667">
        <v>7.7227666686302069E-5</v>
      </c>
      <c r="C8667" s="9">
        <f>$E$4*Table154[[#This Row],[Potenza media oraria consumata normalizzata]]</f>
        <v>23.963744972759532</v>
      </c>
    </row>
    <row r="8668" spans="1:3" x14ac:dyDescent="0.3">
      <c r="A8668" s="4">
        <v>43827.083805381946</v>
      </c>
      <c r="B8668">
        <v>7.849839935250127E-5</v>
      </c>
      <c r="C8668" s="9">
        <f>$E$4*Table154[[#This Row],[Potenza media oraria consumata normalizzata]]</f>
        <v>24.358053319081144</v>
      </c>
    </row>
    <row r="8669" spans="1:3" x14ac:dyDescent="0.3">
      <c r="A8669" s="4">
        <v>43827.125472106483</v>
      </c>
      <c r="B8669">
        <v>7.6384324561306832E-5</v>
      </c>
      <c r="C8669" s="9">
        <f>$E$4*Table154[[#This Row],[Potenza media oraria consumata normalizzata]]</f>
        <v>23.70205591137351</v>
      </c>
    </row>
    <row r="8670" spans="1:3" x14ac:dyDescent="0.3">
      <c r="A8670" s="4">
        <v>43827.167138831021</v>
      </c>
      <c r="B8670">
        <v>9.649591701920126E-5</v>
      </c>
      <c r="C8670" s="9">
        <f>$E$4*Table154[[#This Row],[Potenza media oraria consumata normalizzata]]</f>
        <v>29.94268305105815</v>
      </c>
    </row>
    <row r="8671" spans="1:3" x14ac:dyDescent="0.3">
      <c r="A8671" s="4">
        <v>43827.208805555558</v>
      </c>
      <c r="B8671">
        <v>1.0475522018378759E-4</v>
      </c>
      <c r="C8671" s="9">
        <f>$E$4*Table154[[#This Row],[Potenza media oraria consumata normalizzata]]</f>
        <v>32.50554482302929</v>
      </c>
    </row>
    <row r="8672" spans="1:3" x14ac:dyDescent="0.3">
      <c r="A8672" s="4">
        <v>43827.250472280095</v>
      </c>
      <c r="B8672">
        <v>1.143510265099729E-4</v>
      </c>
      <c r="C8672" s="9">
        <f>$E$4*Table154[[#This Row],[Potenza media oraria consumata normalizzata]]</f>
        <v>35.483123526044594</v>
      </c>
    </row>
    <row r="8673" spans="1:3" x14ac:dyDescent="0.3">
      <c r="A8673" s="4">
        <v>43827.292139004632</v>
      </c>
      <c r="B8673">
        <v>1.0025334728157735E-4</v>
      </c>
      <c r="C8673" s="9">
        <f>$E$4*Table154[[#This Row],[Potenza media oraria consumata normalizzata]]</f>
        <v>31.108613661473452</v>
      </c>
    </row>
    <row r="8674" spans="1:3" x14ac:dyDescent="0.3">
      <c r="A8674" s="4">
        <v>43827.333805729169</v>
      </c>
      <c r="B8674">
        <v>9.3199513753359326E-5</v>
      </c>
      <c r="C8674" s="9">
        <f>$E$4*Table154[[#This Row],[Potenza media oraria consumata normalizzata]]</f>
        <v>28.919809117667398</v>
      </c>
    </row>
    <row r="8675" spans="1:3" x14ac:dyDescent="0.3">
      <c r="A8675" s="4">
        <v>43827.375472453707</v>
      </c>
      <c r="B8675">
        <v>8.4363554071524262E-5</v>
      </c>
      <c r="C8675" s="9">
        <f>$E$4*Table154[[#This Row],[Potenza media oraria consumata normalizzata]]</f>
        <v>26.17801082839398</v>
      </c>
    </row>
    <row r="8676" spans="1:3" x14ac:dyDescent="0.3">
      <c r="A8676" s="4">
        <v>43827.417139178244</v>
      </c>
      <c r="B8676">
        <v>9.7842468762124972E-5</v>
      </c>
      <c r="C8676" s="9">
        <f>$E$4*Table154[[#This Row],[Potenza media oraria consumata normalizzata]]</f>
        <v>30.360518056887379</v>
      </c>
    </row>
    <row r="8677" spans="1:3" x14ac:dyDescent="0.3">
      <c r="A8677" s="4">
        <v>43827.458805902781</v>
      </c>
      <c r="B8677">
        <v>1.2723470050499705E-4</v>
      </c>
      <c r="C8677" s="9">
        <f>$E$4*Table154[[#This Row],[Potenza media oraria consumata normalizzata]]</f>
        <v>39.480927566700586</v>
      </c>
    </row>
    <row r="8678" spans="1:3" x14ac:dyDescent="0.3">
      <c r="A8678" s="4">
        <v>43827.500472627318</v>
      </c>
      <c r="B8678">
        <v>1.0260633137323339E-4</v>
      </c>
      <c r="C8678" s="9">
        <f>$E$4*Table154[[#This Row],[Potenza media oraria consumata normalizzata]]</f>
        <v>31.83874462511432</v>
      </c>
    </row>
    <row r="8679" spans="1:3" x14ac:dyDescent="0.3">
      <c r="A8679" s="4">
        <v>43827.542139351848</v>
      </c>
      <c r="B8679">
        <v>1.117551808656102E-4</v>
      </c>
      <c r="C8679" s="9">
        <f>$E$4*Table154[[#This Row],[Potenza media oraria consumata normalizzata]]</f>
        <v>34.677632622598843</v>
      </c>
    </row>
    <row r="8680" spans="1:3" x14ac:dyDescent="0.3">
      <c r="A8680" s="4">
        <v>43827.583806076385</v>
      </c>
      <c r="B8680">
        <v>1.0571040597001463E-4</v>
      </c>
      <c r="C8680" s="9">
        <f>$E$4*Table154[[#This Row],[Potenza media oraria consumata normalizzata]]</f>
        <v>32.801938972495542</v>
      </c>
    </row>
    <row r="8681" spans="1:3" x14ac:dyDescent="0.3">
      <c r="A8681" s="4">
        <v>43827.625472800923</v>
      </c>
      <c r="B8681">
        <v>1.1623828775746833E-4</v>
      </c>
      <c r="C8681" s="9">
        <f>$E$4*Table154[[#This Row],[Potenza media oraria consumata normalizzata]]</f>
        <v>36.068740691142423</v>
      </c>
    </row>
    <row r="8682" spans="1:3" x14ac:dyDescent="0.3">
      <c r="A8682" s="4">
        <v>43827.66713952546</v>
      </c>
      <c r="B8682">
        <v>7.1120223510713081E-5</v>
      </c>
      <c r="C8682" s="9">
        <f>$E$4*Table154[[#This Row],[Potenza media oraria consumata normalizzata]]</f>
        <v>22.06860535537427</v>
      </c>
    </row>
    <row r="8683" spans="1:3" x14ac:dyDescent="0.3">
      <c r="A8683" s="4">
        <v>43827.708806249997</v>
      </c>
      <c r="B8683">
        <v>9.7560247184306682E-5</v>
      </c>
      <c r="C8683" s="9">
        <f>$E$4*Table154[[#This Row],[Potenza media oraria consumata normalizzata]]</f>
        <v>30.272944701290363</v>
      </c>
    </row>
    <row r="8684" spans="1:3" x14ac:dyDescent="0.3">
      <c r="A8684" s="4">
        <v>43827.750472974534</v>
      </c>
      <c r="B8684">
        <v>1.3396112819354894E-4</v>
      </c>
      <c r="C8684" s="9">
        <f>$E$4*Table154[[#This Row],[Potenza media oraria consumata normalizzata]]</f>
        <v>41.56813807845824</v>
      </c>
    </row>
    <row r="8685" spans="1:3" x14ac:dyDescent="0.3">
      <c r="A8685" s="4">
        <v>43827.792139699071</v>
      </c>
      <c r="B8685">
        <v>1.4009419112233544E-4</v>
      </c>
      <c r="C8685" s="9">
        <f>$E$4*Table154[[#This Row],[Potenza media oraria consumata normalizzata]]</f>
        <v>43.471227505260686</v>
      </c>
    </row>
    <row r="8686" spans="1:3" x14ac:dyDescent="0.3">
      <c r="A8686" s="4">
        <v>43827.833806423609</v>
      </c>
      <c r="B8686">
        <v>1.1444507261726225E-4</v>
      </c>
      <c r="C8686" s="9">
        <f>$E$4*Table154[[#This Row],[Potenza media oraria consumata normalizzata]]</f>
        <v>35.512306033136475</v>
      </c>
    </row>
    <row r="8687" spans="1:3" x14ac:dyDescent="0.3">
      <c r="A8687" s="4">
        <v>43827.875473148146</v>
      </c>
      <c r="B8687">
        <v>9.2032861881168461E-5</v>
      </c>
      <c r="C8687" s="9">
        <f>$E$4*Table154[[#This Row],[Potenza media oraria consumata normalizzata]]</f>
        <v>28.557797041726573</v>
      </c>
    </row>
    <row r="8688" spans="1:3" x14ac:dyDescent="0.3">
      <c r="A8688" s="4">
        <v>43827.917139872683</v>
      </c>
      <c r="B8688">
        <v>9.721514289829271E-5</v>
      </c>
      <c r="C8688" s="9">
        <f>$E$4*Table154[[#This Row],[Potenza media oraria consumata normalizzata]]</f>
        <v>30.165858841340228</v>
      </c>
    </row>
    <row r="8689" spans="1:3" x14ac:dyDescent="0.3">
      <c r="A8689" s="4">
        <v>43827.95880659722</v>
      </c>
      <c r="B8689">
        <v>7.8485105267951519E-5</v>
      </c>
      <c r="C8689" s="9">
        <f>$E$4*Table154[[#This Row],[Potenza media oraria consumata normalizzata]]</f>
        <v>24.353928164645357</v>
      </c>
    </row>
    <row r="8690" spans="1:3" x14ac:dyDescent="0.3">
      <c r="A8690" s="4">
        <v>43828.000473321757</v>
      </c>
      <c r="B8690">
        <v>8.4319854221851894E-5</v>
      </c>
      <c r="C8690" s="9">
        <f>$E$4*Table154[[#This Row],[Potenza media oraria consumata normalizzata]]</f>
        <v>26.164450765040645</v>
      </c>
    </row>
    <row r="8691" spans="1:3" x14ac:dyDescent="0.3">
      <c r="A8691" s="4">
        <v>43828.042140046295</v>
      </c>
      <c r="B8691">
        <v>8.9833287745281506E-5</v>
      </c>
      <c r="C8691" s="9">
        <f>$E$4*Table154[[#This Row],[Potenza media oraria consumata normalizzata]]</f>
        <v>27.87526918736085</v>
      </c>
    </row>
    <row r="8692" spans="1:3" x14ac:dyDescent="0.3">
      <c r="A8692" s="4">
        <v>43828.083806770832</v>
      </c>
      <c r="B8692">
        <v>8.6106326498416782E-5</v>
      </c>
      <c r="C8692" s="9">
        <f>$E$4*Table154[[#This Row],[Potenza media oraria consumata normalizzata]]</f>
        <v>26.718793112458727</v>
      </c>
    </row>
    <row r="8693" spans="1:3" x14ac:dyDescent="0.3">
      <c r="A8693" s="4">
        <v>43828.125473495369</v>
      </c>
      <c r="B8693">
        <v>7.8900831363536492E-5</v>
      </c>
      <c r="C8693" s="9">
        <f>$E$4*Table154[[#This Row],[Potenza media oraria consumata normalizzata]]</f>
        <v>24.482927972105372</v>
      </c>
    </row>
    <row r="8694" spans="1:3" x14ac:dyDescent="0.3">
      <c r="A8694" s="4">
        <v>43828.167140219906</v>
      </c>
      <c r="B8694">
        <v>1.0269815403802986E-4</v>
      </c>
      <c r="C8694" s="9">
        <f>$E$4*Table154[[#This Row],[Potenza media oraria consumata normalizzata]]</f>
        <v>31.867237198000666</v>
      </c>
    </row>
    <row r="8695" spans="1:3" x14ac:dyDescent="0.3">
      <c r="A8695" s="4">
        <v>43828.208806944443</v>
      </c>
      <c r="B8695">
        <v>1.0774798611559338E-4</v>
      </c>
      <c r="C8695" s="9">
        <f>$E$4*Table154[[#This Row],[Potenza media oraria consumata normalizzata]]</f>
        <v>33.434200091668629</v>
      </c>
    </row>
    <row r="8696" spans="1:3" x14ac:dyDescent="0.3">
      <c r="A8696" s="4">
        <v>43828.250473668981</v>
      </c>
      <c r="B8696">
        <v>1.1595452299201843E-4</v>
      </c>
      <c r="C8696" s="9">
        <f>$E$4*Table154[[#This Row],[Potenza media oraria consumata normalizzata]]</f>
        <v>35.980688484423318</v>
      </c>
    </row>
    <row r="8697" spans="1:3" x14ac:dyDescent="0.3">
      <c r="A8697" s="4">
        <v>43828.292140393518</v>
      </c>
      <c r="B8697">
        <v>1.1790951067317958E-4</v>
      </c>
      <c r="C8697" s="9">
        <f>$E$4*Table154[[#This Row],[Potenza media oraria consumata normalizzata]]</f>
        <v>36.587321161887623</v>
      </c>
    </row>
    <row r="8698" spans="1:3" x14ac:dyDescent="0.3">
      <c r="A8698" s="4">
        <v>43828.333807118055</v>
      </c>
      <c r="B8698">
        <v>1.103717200934406E-4</v>
      </c>
      <c r="C8698" s="9">
        <f>$E$4*Table154[[#This Row],[Potenza media oraria consumata normalizzata]]</f>
        <v>34.248344744994618</v>
      </c>
    </row>
    <row r="8699" spans="1:3" x14ac:dyDescent="0.3">
      <c r="A8699" s="4">
        <v>43828.375473842592</v>
      </c>
      <c r="B8699">
        <v>1.0583312552825243E-4</v>
      </c>
      <c r="C8699" s="9">
        <f>$E$4*Table154[[#This Row],[Potenza media oraria consumata normalizzata]]</f>
        <v>32.84001885141673</v>
      </c>
    </row>
    <row r="8700" spans="1:3" x14ac:dyDescent="0.3">
      <c r="A8700" s="4">
        <v>43828.41714056713</v>
      </c>
      <c r="B8700">
        <v>1.0794107381850356E-4</v>
      </c>
      <c r="C8700" s="9">
        <f>$E$4*Table154[[#This Row],[Potenza media oraria consumata normalizzata]]</f>
        <v>33.494115205881656</v>
      </c>
    </row>
    <row r="8701" spans="1:3" x14ac:dyDescent="0.3">
      <c r="A8701" s="4">
        <v>43828.458807291667</v>
      </c>
      <c r="B8701">
        <v>9.9026711367116184E-5</v>
      </c>
      <c r="C8701" s="9">
        <f>$E$4*Table154[[#This Row],[Potenza media oraria consumata normalizzata]]</f>
        <v>30.727988537216152</v>
      </c>
    </row>
    <row r="8702" spans="1:3" x14ac:dyDescent="0.3">
      <c r="A8702" s="4">
        <v>43828.500474016204</v>
      </c>
      <c r="B8702">
        <v>1.3756411475576542E-4</v>
      </c>
      <c r="C8702" s="9">
        <f>$E$4*Table154[[#This Row],[Potenza media oraria consumata normalizzata]]</f>
        <v>42.686144808714012</v>
      </c>
    </row>
    <row r="8703" spans="1:3" x14ac:dyDescent="0.3">
      <c r="A8703" s="4">
        <v>43828.542140740741</v>
      </c>
      <c r="B8703">
        <v>1.3498521360965591E-4</v>
      </c>
      <c r="C8703" s="9">
        <f>$E$4*Table154[[#This Row],[Potenza media oraria consumata normalizzata]]</f>
        <v>41.885911783076224</v>
      </c>
    </row>
    <row r="8704" spans="1:3" x14ac:dyDescent="0.3">
      <c r="A8704" s="4">
        <v>43828.583807465278</v>
      </c>
      <c r="B8704">
        <v>1.1280719453972766E-4</v>
      </c>
      <c r="C8704" s="9">
        <f>$E$4*Table154[[#This Row],[Potenza media oraria consumata normalizzata]]</f>
        <v>35.004072465677496</v>
      </c>
    </row>
    <row r="8705" spans="1:3" x14ac:dyDescent="0.3">
      <c r="A8705" s="4">
        <v>43828.625474189816</v>
      </c>
      <c r="B8705">
        <v>1.1686721212097994E-4</v>
      </c>
      <c r="C8705" s="9">
        <f>$E$4*Table154[[#This Row],[Potenza media oraria consumata normalizzata]]</f>
        <v>36.263895921140076</v>
      </c>
    </row>
    <row r="8706" spans="1:3" x14ac:dyDescent="0.3">
      <c r="A8706" s="4">
        <v>43828.667140914353</v>
      </c>
      <c r="B8706">
        <v>8.7727283898812129E-5</v>
      </c>
      <c r="C8706" s="9">
        <f>$E$4*Table154[[#This Row],[Potenza media oraria consumata normalizzata]]</f>
        <v>27.221776193801404</v>
      </c>
    </row>
    <row r="8707" spans="1:3" x14ac:dyDescent="0.3">
      <c r="A8707" s="4">
        <v>43828.70880763889</v>
      </c>
      <c r="B8707">
        <v>1.156006539890197E-4</v>
      </c>
      <c r="C8707" s="9">
        <f>$E$4*Table154[[#This Row],[Potenza media oraria consumata normalizzata]]</f>
        <v>35.87088293279281</v>
      </c>
    </row>
    <row r="8708" spans="1:3" x14ac:dyDescent="0.3">
      <c r="A8708" s="4">
        <v>43828.750474363427</v>
      </c>
      <c r="B8708">
        <v>1.4540516076673915E-4</v>
      </c>
      <c r="C8708" s="9">
        <f>$E$4*Table154[[#This Row],[Potenza media oraria consumata normalizzata]]</f>
        <v>45.119221385919161</v>
      </c>
    </row>
    <row r="8709" spans="1:3" x14ac:dyDescent="0.3">
      <c r="A8709" s="4">
        <v>43828.792141087964</v>
      </c>
      <c r="B8709">
        <v>1.5404565311340326E-4</v>
      </c>
      <c r="C8709" s="9">
        <f>$E$4*Table154[[#This Row],[Potenza media oraria consumata normalizzata]]</f>
        <v>47.80036616108903</v>
      </c>
    </row>
    <row r="8710" spans="1:3" x14ac:dyDescent="0.3">
      <c r="A8710" s="4">
        <v>43828.833807812502</v>
      </c>
      <c r="B8710">
        <v>1.2472221644955632E-4</v>
      </c>
      <c r="C8710" s="9">
        <f>$E$4*Table154[[#This Row],[Potenza media oraria consumata normalizzata]]</f>
        <v>38.701303764297329</v>
      </c>
    </row>
    <row r="8711" spans="1:3" x14ac:dyDescent="0.3">
      <c r="A8711" s="4">
        <v>43828.875474537039</v>
      </c>
      <c r="B8711">
        <v>1.0284013333936159E-4</v>
      </c>
      <c r="C8711" s="9">
        <f>$E$4*Table154[[#This Row],[Potenza media oraria consumata normalizzata]]</f>
        <v>31.911293375203901</v>
      </c>
    </row>
    <row r="8712" spans="1:3" x14ac:dyDescent="0.3">
      <c r="A8712" s="4">
        <v>43828.917141261576</v>
      </c>
      <c r="B8712">
        <v>9.4112738531304996E-5</v>
      </c>
      <c r="C8712" s="9">
        <f>$E$4*Table154[[#This Row],[Potenza media oraria consumata normalizzata]]</f>
        <v>29.203182766263939</v>
      </c>
    </row>
    <row r="8713" spans="1:3" x14ac:dyDescent="0.3">
      <c r="A8713" s="4">
        <v>43828.958807986113</v>
      </c>
      <c r="B8713">
        <v>8.759675927914671E-5</v>
      </c>
      <c r="C8713" s="9">
        <f>$E$4*Table154[[#This Row],[Potenza media oraria consumata normalizzata]]</f>
        <v>27.181274404319225</v>
      </c>
    </row>
    <row r="8714" spans="1:3" x14ac:dyDescent="0.3">
      <c r="A8714" s="4">
        <v>43829.00047471065</v>
      </c>
      <c r="B8714">
        <v>9.2161855488703411E-5</v>
      </c>
      <c r="C8714" s="9">
        <f>$E$4*Table154[[#This Row],[Potenza media oraria consumata normalizzata]]</f>
        <v>28.597823758144667</v>
      </c>
    </row>
    <row r="8715" spans="1:3" x14ac:dyDescent="0.3">
      <c r="A8715" s="4">
        <v>43829.042141435188</v>
      </c>
      <c r="B8715">
        <v>9.2539562244257624E-5</v>
      </c>
      <c r="C8715" s="9">
        <f>$E$4*Table154[[#This Row],[Potenza media oraria consumata normalizzata]]</f>
        <v>28.715026164393141</v>
      </c>
    </row>
    <row r="8716" spans="1:3" x14ac:dyDescent="0.3">
      <c r="A8716" s="4">
        <v>43829.083808159725</v>
      </c>
      <c r="B8716">
        <v>1.0163033874905738E-4</v>
      </c>
      <c r="C8716" s="9">
        <f>$E$4*Table154[[#This Row],[Potenza media oraria consumata normalizzata]]</f>
        <v>31.535894113832505</v>
      </c>
    </row>
    <row r="8717" spans="1:3" x14ac:dyDescent="0.3">
      <c r="A8717" s="4">
        <v>43829.125474884262</v>
      </c>
      <c r="B8717">
        <v>1.000250837418592E-4</v>
      </c>
      <c r="C8717" s="9">
        <f>$E$4*Table154[[#This Row],[Potenza media oraria consumata normalizzata]]</f>
        <v>31.03778348509891</v>
      </c>
    </row>
    <row r="8718" spans="1:3" x14ac:dyDescent="0.3">
      <c r="A8718" s="4">
        <v>43829.167141608799</v>
      </c>
      <c r="B8718">
        <v>1.1998060526234864E-4</v>
      </c>
      <c r="C8718" s="9">
        <f>$E$4*Table154[[#This Row],[Potenza media oraria consumata normalizzata]]</f>
        <v>37.229981812906779</v>
      </c>
    </row>
    <row r="8719" spans="1:3" x14ac:dyDescent="0.3">
      <c r="A8719" s="4">
        <v>43829.208808333336</v>
      </c>
      <c r="B8719">
        <v>1.2510480832182076E-4</v>
      </c>
      <c r="C8719" s="9">
        <f>$E$4*Table154[[#This Row],[Potenza media oraria consumata normalizzata]]</f>
        <v>38.820022022260979</v>
      </c>
    </row>
    <row r="8720" spans="1:3" x14ac:dyDescent="0.3">
      <c r="A8720" s="4">
        <v>43829.250475057874</v>
      </c>
      <c r="B8720">
        <v>1.2885940446537777E-4</v>
      </c>
      <c r="C8720" s="9">
        <f>$E$4*Table154[[#This Row],[Potenza media oraria consumata normalizzata]]</f>
        <v>39.985073205606724</v>
      </c>
    </row>
    <row r="8721" spans="1:3" x14ac:dyDescent="0.3">
      <c r="A8721" s="4">
        <v>43829.292141782411</v>
      </c>
      <c r="B8721">
        <v>1.2597095272561535E-4</v>
      </c>
      <c r="C8721" s="9">
        <f>$E$4*Table154[[#This Row],[Potenza media oraria consumata normalizzata]]</f>
        <v>39.088786630758442</v>
      </c>
    </row>
    <row r="8722" spans="1:3" x14ac:dyDescent="0.3">
      <c r="A8722" s="4">
        <v>43829.333808506941</v>
      </c>
      <c r="B8722">
        <v>1.3269827106935207E-4</v>
      </c>
      <c r="C8722" s="9">
        <f>$E$4*Table154[[#This Row],[Potenza media oraria consumata normalizzata]]</f>
        <v>41.176273512819947</v>
      </c>
    </row>
    <row r="8723" spans="1:3" x14ac:dyDescent="0.3">
      <c r="A8723" s="4">
        <v>43829.375475231478</v>
      </c>
      <c r="B8723">
        <v>1.3178102066011715E-4</v>
      </c>
      <c r="C8723" s="9">
        <f>$E$4*Table154[[#This Row],[Potenza media oraria consumata normalizzata]]</f>
        <v>40.891650710834348</v>
      </c>
    </row>
    <row r="8724" spans="1:3" x14ac:dyDescent="0.3">
      <c r="A8724" s="4">
        <v>43829.417141956015</v>
      </c>
      <c r="B8724">
        <v>1.3351501728653195E-4</v>
      </c>
      <c r="C8724" s="9">
        <f>$E$4*Table154[[#This Row],[Potenza media oraria consumata normalizzata]]</f>
        <v>41.42970986401086</v>
      </c>
    </row>
    <row r="8725" spans="1:3" x14ac:dyDescent="0.3">
      <c r="A8725" s="4">
        <v>43829.458808680552</v>
      </c>
      <c r="B8725">
        <v>1.4617915962654145E-4</v>
      </c>
      <c r="C8725" s="9">
        <f>$E$4*Table154[[#This Row],[Potenza media oraria consumata normalizzata]]</f>
        <v>45.359393232115814</v>
      </c>
    </row>
    <row r="8726" spans="1:3" x14ac:dyDescent="0.3">
      <c r="A8726" s="4">
        <v>43829.50047540509</v>
      </c>
      <c r="B8726">
        <v>1.3193995676974083E-4</v>
      </c>
      <c r="C8726" s="9">
        <f>$E$4*Table154[[#This Row],[Potenza media oraria consumata normalizzata]]</f>
        <v>40.94096858565058</v>
      </c>
    </row>
    <row r="8727" spans="1:3" x14ac:dyDescent="0.3">
      <c r="A8727" s="4">
        <v>43829.542142129627</v>
      </c>
      <c r="B8727">
        <v>1.2606430041725932E-4</v>
      </c>
      <c r="C8727" s="9">
        <f>$E$4*Table154[[#This Row],[Potenza media oraria consumata normalizzata]]</f>
        <v>39.117752419475572</v>
      </c>
    </row>
    <row r="8728" spans="1:3" x14ac:dyDescent="0.3">
      <c r="A8728" s="4">
        <v>43829.583808854164</v>
      </c>
      <c r="B8728">
        <v>1.199955527298305E-4</v>
      </c>
      <c r="C8728" s="9">
        <f>$E$4*Table154[[#This Row],[Potenza media oraria consumata normalizzata]]</f>
        <v>37.234620012066401</v>
      </c>
    </row>
    <row r="8729" spans="1:3" x14ac:dyDescent="0.3">
      <c r="A8729" s="4">
        <v>43829.625475578701</v>
      </c>
      <c r="B8729">
        <v>1.1217162299173842E-4</v>
      </c>
      <c r="C8729" s="9">
        <f>$E$4*Table154[[#This Row],[Potenza media oraria consumata normalizzata]]</f>
        <v>34.80685461433643</v>
      </c>
    </row>
    <row r="8730" spans="1:3" x14ac:dyDescent="0.3">
      <c r="A8730" s="4">
        <v>43829.667142303239</v>
      </c>
      <c r="B8730">
        <v>1.2855350209429754E-4</v>
      </c>
      <c r="C8730" s="9">
        <f>$E$4*Table154[[#This Row],[Potenza media oraria consumata normalizzata]]</f>
        <v>39.890151699860525</v>
      </c>
    </row>
    <row r="8731" spans="1:3" x14ac:dyDescent="0.3">
      <c r="A8731" s="4">
        <v>43829.708809027776</v>
      </c>
      <c r="B8731">
        <v>1.4387456329492457E-4</v>
      </c>
      <c r="C8731" s="9">
        <f>$E$4*Table154[[#This Row],[Potenza media oraria consumata normalizzata]]</f>
        <v>44.644276990415094</v>
      </c>
    </row>
    <row r="8732" spans="1:3" x14ac:dyDescent="0.3">
      <c r="A8732" s="4">
        <v>43829.750475752313</v>
      </c>
      <c r="B8732">
        <v>1.8336170707143311E-4</v>
      </c>
      <c r="C8732" s="9">
        <f>$E$4*Table154[[#This Row],[Potenza media oraria consumata normalizzata]]</f>
        <v>56.897137704265695</v>
      </c>
    </row>
    <row r="8733" spans="1:3" x14ac:dyDescent="0.3">
      <c r="A8733" s="4">
        <v>43829.79214247685</v>
      </c>
      <c r="B8733">
        <v>2.0181560203104656E-4</v>
      </c>
      <c r="C8733" s="9">
        <f>$E$4*Table154[[#This Row],[Potenza media oraria consumata normalizzata]]</f>
        <v>62.623381310233746</v>
      </c>
    </row>
    <row r="8734" spans="1:3" x14ac:dyDescent="0.3">
      <c r="A8734" s="4">
        <v>43829.833809201387</v>
      </c>
      <c r="B8734">
        <v>1.4587988191500036E-4</v>
      </c>
      <c r="C8734" s="9">
        <f>$E$4*Table154[[#This Row],[Potenza media oraria consumata normalizzata]]</f>
        <v>45.266527358224607</v>
      </c>
    </row>
    <row r="8735" spans="1:3" x14ac:dyDescent="0.3">
      <c r="A8735" s="4">
        <v>43829.875475925925</v>
      </c>
      <c r="B8735">
        <v>1.3497967922190899E-4</v>
      </c>
      <c r="C8735" s="9">
        <f>$E$4*Table154[[#This Row],[Potenza media oraria consumata normalizzata]]</f>
        <v>41.884194462558362</v>
      </c>
    </row>
    <row r="8736" spans="1:3" x14ac:dyDescent="0.3">
      <c r="A8736" s="4">
        <v>43829.917142650462</v>
      </c>
      <c r="B8736">
        <v>1.0286718716359543E-4</v>
      </c>
      <c r="C8736" s="9">
        <f>$E$4*Table154[[#This Row],[Potenza media oraria consumata normalizzata]]</f>
        <v>31.919688176863662</v>
      </c>
    </row>
    <row r="8737" spans="1:3" x14ac:dyDescent="0.3">
      <c r="A8737" s="4">
        <v>43829.958809374999</v>
      </c>
      <c r="B8737">
        <v>9.1629114826837966E-5</v>
      </c>
      <c r="C8737" s="9">
        <f>$E$4*Table154[[#This Row],[Potenza media oraria consumata normalizzata]]</f>
        <v>28.43251433076782</v>
      </c>
    </row>
    <row r="8738" spans="1:3" x14ac:dyDescent="0.3">
      <c r="A8738" s="4">
        <v>43830.000476099536</v>
      </c>
      <c r="B8738">
        <v>7.421256056961819E-5</v>
      </c>
      <c r="C8738" s="9">
        <f>$E$4*Table154[[#This Row],[Potenza media oraria consumata normalizzata]]</f>
        <v>23.028157544752524</v>
      </c>
    </row>
    <row r="8739" spans="1:3" x14ac:dyDescent="0.3">
      <c r="A8739" s="4">
        <v>43830.042142824073</v>
      </c>
      <c r="B8739">
        <v>8.426423898365107E-5</v>
      </c>
      <c r="C8739" s="9">
        <f>$E$4*Table154[[#This Row],[Potenza media oraria consumata normalizzata]]</f>
        <v>26.147193356626929</v>
      </c>
    </row>
    <row r="8740" spans="1:3" x14ac:dyDescent="0.3">
      <c r="A8740" s="4">
        <v>43830.083809548611</v>
      </c>
      <c r="B8740">
        <v>7.7263304633857523E-5</v>
      </c>
      <c r="C8740" s="9">
        <f>$E$4*Table154[[#This Row],[Potenza media oraria consumata normalizzata]]</f>
        <v>23.974803427885988</v>
      </c>
    </row>
    <row r="8741" spans="1:3" x14ac:dyDescent="0.3">
      <c r="A8741" s="4">
        <v>43830.125476273148</v>
      </c>
      <c r="B8741">
        <v>7.2430794335903432E-5</v>
      </c>
      <c r="C8741" s="9">
        <f>$E$4*Table154[[#This Row],[Potenza media oraria consumata normalizzata]]</f>
        <v>22.475275482430835</v>
      </c>
    </row>
    <row r="8742" spans="1:3" x14ac:dyDescent="0.3">
      <c r="A8742" s="4">
        <v>43830.167142997685</v>
      </c>
      <c r="B8742">
        <v>1.066255115766436E-4</v>
      </c>
      <c r="C8742" s="9">
        <f>$E$4*Table154[[#This Row],[Potenza media oraria consumata normalizzata]]</f>
        <v>33.085896242232508</v>
      </c>
    </row>
    <row r="8743" spans="1:3" x14ac:dyDescent="0.3">
      <c r="A8743" s="4">
        <v>43830.208809722222</v>
      </c>
      <c r="B8743">
        <v>1.0907393574377809E-4</v>
      </c>
      <c r="C8743" s="9">
        <f>$E$4*Table154[[#This Row],[Potenza media oraria consumata normalizzata]]</f>
        <v>33.845642261294344</v>
      </c>
    </row>
    <row r="8744" spans="1:3" x14ac:dyDescent="0.3">
      <c r="A8744" s="4">
        <v>43830.250476446759</v>
      </c>
      <c r="B8744">
        <v>1.0341549175962662E-4</v>
      </c>
      <c r="C8744" s="9">
        <f>$E$4*Table154[[#This Row],[Potenza media oraria consumata normalizzata]]</f>
        <v>32.08982709301214</v>
      </c>
    </row>
    <row r="8745" spans="1:3" x14ac:dyDescent="0.3">
      <c r="A8745" s="4">
        <v>43830.292143171297</v>
      </c>
      <c r="B8745">
        <v>1.0815637040881542E-4</v>
      </c>
      <c r="C8745" s="9">
        <f>$E$4*Table154[[#This Row],[Potenza media oraria consumata normalizzata]]</f>
        <v>33.560921737855423</v>
      </c>
    </row>
    <row r="8746" spans="1:3" x14ac:dyDescent="0.3">
      <c r="A8746" s="4">
        <v>43830.333809895834</v>
      </c>
      <c r="B8746">
        <v>9.307691220248663E-5</v>
      </c>
      <c r="C8746" s="9">
        <f>$E$4*Table154[[#This Row],[Potenza media oraria consumata normalizzata]]</f>
        <v>28.881765856431603</v>
      </c>
    </row>
    <row r="8747" spans="1:3" x14ac:dyDescent="0.3">
      <c r="A8747" s="4">
        <v>43830.375476620371</v>
      </c>
      <c r="B8747">
        <v>1.0316537655485321E-4</v>
      </c>
      <c r="C8747" s="9">
        <f>$E$4*Table154[[#This Row],[Potenza media oraria consumata normalizzata]]</f>
        <v>32.012216344970952</v>
      </c>
    </row>
    <row r="8748" spans="1:3" x14ac:dyDescent="0.3">
      <c r="A8748" s="4">
        <v>43830.417143344908</v>
      </c>
      <c r="B8748">
        <v>1.1277365811836005E-4</v>
      </c>
      <c r="C8748" s="9">
        <f>$E$4*Table154[[#This Row],[Potenza media oraria consumata normalizzata]]</f>
        <v>34.993666114127123</v>
      </c>
    </row>
    <row r="8749" spans="1:3" x14ac:dyDescent="0.3">
      <c r="A8749" s="4">
        <v>43830.458810069445</v>
      </c>
      <c r="B8749">
        <v>6.9186336771796984E-5</v>
      </c>
      <c r="C8749" s="9">
        <f>$E$4*Table154[[#This Row],[Potenza media oraria consumata normalizzata]]</f>
        <v>21.468520300288603</v>
      </c>
    </row>
    <row r="8750" spans="1:3" x14ac:dyDescent="0.3">
      <c r="A8750" s="4">
        <v>43830.500476793983</v>
      </c>
      <c r="B8750">
        <v>1.1701141690715644E-4</v>
      </c>
      <c r="C8750" s="9">
        <f>$E$4*Table154[[#This Row],[Potenza media oraria consumata normalizzata]]</f>
        <v>36.308642666290645</v>
      </c>
    </row>
    <row r="8751" spans="1:3" x14ac:dyDescent="0.3">
      <c r="A8751" s="4">
        <v>43830.54214351852</v>
      </c>
      <c r="B8751">
        <v>1.0895034080035506E-4</v>
      </c>
      <c r="C8751" s="9">
        <f>$E$4*Table154[[#This Row],[Potenza media oraria consumata normalizzata]]</f>
        <v>33.807290750350177</v>
      </c>
    </row>
    <row r="8752" spans="1:3" x14ac:dyDescent="0.3">
      <c r="A8752" s="4">
        <v>43830.583810243057</v>
      </c>
      <c r="B8752">
        <v>9.0421970966107328E-5</v>
      </c>
      <c r="C8752" s="9">
        <f>$E$4*Table154[[#This Row],[Potenza media oraria consumata normalizzata]]</f>
        <v>28.057937590783105</v>
      </c>
    </row>
    <row r="8753" spans="1:3" x14ac:dyDescent="0.3">
      <c r="A8753" s="4">
        <v>43830.625476967594</v>
      </c>
      <c r="B8753">
        <v>1.0889406735555605E-4</v>
      </c>
      <c r="C8753" s="9">
        <f>$E$4*Table154[[#This Row],[Potenza media oraria consumata normalizzata]]</f>
        <v>33.789829100429039</v>
      </c>
    </row>
    <row r="8754" spans="1:3" x14ac:dyDescent="0.3">
      <c r="A8754" s="4">
        <v>43830.667143692132</v>
      </c>
      <c r="B8754">
        <v>8.7781503891096714E-5</v>
      </c>
      <c r="C8754" s="9">
        <f>$E$4*Table154[[#This Row],[Potenza media oraria consumata normalizzata]]</f>
        <v>27.238600657407311</v>
      </c>
    </row>
    <row r="8755" spans="1:3" x14ac:dyDescent="0.3">
      <c r="A8755" s="4">
        <v>43830.708810416669</v>
      </c>
      <c r="B8755">
        <v>1.0977232886199796E-4</v>
      </c>
      <c r="C8755" s="9">
        <f>$E$4*Table154[[#This Row],[Potenza media oraria consumata normalizzata]]</f>
        <v>34.062353645877963</v>
      </c>
    </row>
    <row r="8756" spans="1:3" x14ac:dyDescent="0.3">
      <c r="A8756" s="4">
        <v>43830.750477141206</v>
      </c>
      <c r="B8756">
        <v>1.6608171159884799E-4</v>
      </c>
      <c r="C8756" s="9">
        <f>$E$4*Table154[[#This Row],[Potenza media oraria consumata normalizzata]]</f>
        <v>51.535155109122528</v>
      </c>
    </row>
    <row r="8757" spans="1:3" x14ac:dyDescent="0.3">
      <c r="A8757" s="4">
        <v>43830.792143865743</v>
      </c>
      <c r="B8757">
        <v>1.4988254191781683E-4</v>
      </c>
      <c r="C8757" s="9">
        <f>$E$4*Table154[[#This Row],[Potenza media oraria consumata normalizzata]]</f>
        <v>46.508552757098563</v>
      </c>
    </row>
    <row r="8758" spans="1:3" x14ac:dyDescent="0.3">
      <c r="A8758" s="4">
        <v>43830.83381059028</v>
      </c>
      <c r="B8758">
        <v>1.2806971789938355E-4</v>
      </c>
      <c r="C8758" s="9">
        <f>$E$4*Table154[[#This Row],[Potenza media oraria consumata normalizzata]]</f>
        <v>39.740033464178715</v>
      </c>
    </row>
    <row r="8759" spans="1:3" x14ac:dyDescent="0.3">
      <c r="A8759" s="4">
        <v>43830.875477314818</v>
      </c>
      <c r="B8759">
        <v>1.023720359885881E-4</v>
      </c>
      <c r="C8759" s="9">
        <f>$E$4*Table154[[#This Row],[Potenza media oraria consumata normalizzata]]</f>
        <v>31.766042767258888</v>
      </c>
    </row>
    <row r="8760" spans="1:3" x14ac:dyDescent="0.3">
      <c r="A8760" s="4">
        <v>43830.917144039355</v>
      </c>
      <c r="B8760">
        <v>1.0960593198346511E-4</v>
      </c>
      <c r="C8760" s="9">
        <f>$E$4*Table154[[#This Row],[Potenza media oraria consumata normalizzata]]</f>
        <v>34.010720694469221</v>
      </c>
    </row>
    <row r="8761" spans="1:3" x14ac:dyDescent="0.3">
      <c r="A8761" s="4">
        <v>43830.958810763892</v>
      </c>
      <c r="B8761">
        <v>8.4040344730550544E-5</v>
      </c>
      <c r="C8761" s="9">
        <f>$E$4*Table154[[#This Row],[Potenza media oraria consumata normalizzata]]</f>
        <v>26.077718969889833</v>
      </c>
    </row>
  </sheetData>
  <mergeCells count="1">
    <mergeCell ref="J3:K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E4EFE-662E-4A25-8E36-B209576B5607}">
  <dimension ref="C3:P15"/>
  <sheetViews>
    <sheetView topLeftCell="C1" zoomScale="102" workbookViewId="0">
      <selection activeCell="L4" sqref="L4"/>
    </sheetView>
  </sheetViews>
  <sheetFormatPr defaultRowHeight="14.4" x14ac:dyDescent="0.3"/>
  <cols>
    <col min="3" max="3" width="15.6640625" bestFit="1" customWidth="1"/>
    <col min="4" max="4" width="17.33203125" customWidth="1"/>
    <col min="5" max="5" width="14.33203125" customWidth="1"/>
    <col min="6" max="6" width="10.6640625" bestFit="1" customWidth="1"/>
    <col min="8" max="8" width="11.44140625" bestFit="1" customWidth="1"/>
    <col min="10" max="10" width="12.33203125" bestFit="1" customWidth="1"/>
    <col min="12" max="12" width="14.5546875" bestFit="1" customWidth="1"/>
    <col min="15" max="15" width="9.33203125" customWidth="1"/>
  </cols>
  <sheetData>
    <row r="3" spans="3:16" x14ac:dyDescent="0.3">
      <c r="E3" t="s">
        <v>45</v>
      </c>
      <c r="F3" t="s">
        <v>46</v>
      </c>
      <c r="G3" t="s">
        <v>50</v>
      </c>
      <c r="H3" t="s">
        <v>47</v>
      </c>
      <c r="I3" t="s">
        <v>51</v>
      </c>
      <c r="J3" t="s">
        <v>48</v>
      </c>
      <c r="K3" t="s">
        <v>52</v>
      </c>
      <c r="L3" t="s">
        <v>53</v>
      </c>
      <c r="P3" t="s">
        <v>49</v>
      </c>
    </row>
    <row r="4" spans="3:16" x14ac:dyDescent="0.3">
      <c r="C4" s="4"/>
      <c r="D4" s="4"/>
      <c r="E4" t="s">
        <v>33</v>
      </c>
      <c r="F4" s="3">
        <f>AVERAGE(FinalTab!F2:F769)</f>
        <v>0.17127619791666673</v>
      </c>
      <c r="G4" s="31">
        <f>SUM(FinalTab!G2:G769)</f>
        <v>6708.5461199999909</v>
      </c>
      <c r="H4" s="3">
        <f>AVERAGE(FinalTab!H2:H769)</f>
        <v>0.34685384527447671</v>
      </c>
      <c r="I4" s="31">
        <f>SUM(FinalTab!J2:J769)</f>
        <v>85.115257862395254</v>
      </c>
      <c r="J4" s="3">
        <f>AVERAGE(FinalTab!J2:J769)</f>
        <v>0.11082715867499382</v>
      </c>
      <c r="K4" s="31">
        <f>SUM(FinalTab!K2:K769)</f>
        <v>26.17845726139603</v>
      </c>
      <c r="L4" s="31">
        <f>SUM(FinalTab!L2:L769)</f>
        <v>25855.65116707643</v>
      </c>
      <c r="M4" s="31"/>
      <c r="N4" s="31"/>
      <c r="O4" s="31"/>
      <c r="P4" s="31">
        <f>SUM(G4,I4,K4)</f>
        <v>6819.839835123782</v>
      </c>
    </row>
    <row r="5" spans="3:16" x14ac:dyDescent="0.3">
      <c r="C5" s="4"/>
      <c r="D5" s="4"/>
      <c r="E5" t="s">
        <v>34</v>
      </c>
      <c r="F5" s="3">
        <f>AVERAGE(FinalTab!F770:F1417)</f>
        <v>0.18653148148148149</v>
      </c>
      <c r="G5">
        <f>SUM(FinalTab!G770:G1417)</f>
        <v>6164.4923999999974</v>
      </c>
      <c r="H5" s="3">
        <f>AVERAGE(FinalTab!H770:H1417)</f>
        <v>0.27076216354809429</v>
      </c>
      <c r="I5">
        <f>SUM(FinalTab!I770:I1417)</f>
        <v>7018.155279166599</v>
      </c>
      <c r="J5" s="3">
        <f>AVERAGE(FinalTab!J770:J1417)</f>
        <v>0.1059190220626888</v>
      </c>
      <c r="K5">
        <f>SUM(FinalTab!K770:K1417)</f>
        <v>21.109871918315434</v>
      </c>
      <c r="L5">
        <f>SUM(FinalTab!L770:L1417)</f>
        <v>22260.272399802503</v>
      </c>
      <c r="P5" s="31">
        <f t="shared" ref="P5:P14" si="0">SUM(G5,I5,K5)</f>
        <v>13203.757551084911</v>
      </c>
    </row>
    <row r="6" spans="3:16" x14ac:dyDescent="0.3">
      <c r="C6" s="4"/>
      <c r="D6" s="4"/>
      <c r="E6" t="s">
        <v>35</v>
      </c>
      <c r="F6" s="3">
        <f>AVERAGE(FinalTab!F1418:F2161)</f>
        <v>0.18118633064516132</v>
      </c>
      <c r="G6">
        <f>SUM(FinalTab!G1418:G2161)</f>
        <v>6874.9341300000024</v>
      </c>
      <c r="H6" s="3">
        <f>AVERAGE(FinalTab!H1418:H2161)</f>
        <v>8.1646236844326869E-2</v>
      </c>
      <c r="I6">
        <f>SUM(FinalTab!I1418:I2161)</f>
        <v>2429.7920084871648</v>
      </c>
      <c r="J6" s="3">
        <f>AVERAGE(FinalTab!J1418:J2161)</f>
        <v>8.6136388277237477E-2</v>
      </c>
      <c r="K6">
        <f>SUM(FinalTab!K1418:K2161)</f>
        <v>19.710435648708902</v>
      </c>
      <c r="L6">
        <f>SUM(FinalTab!L1418:L2161)</f>
        <v>23399.150743099777</v>
      </c>
      <c r="P6" s="31">
        <f t="shared" si="0"/>
        <v>9324.4365741358761</v>
      </c>
    </row>
    <row r="7" spans="3:16" x14ac:dyDescent="0.3">
      <c r="C7" s="4"/>
      <c r="D7" s="4"/>
      <c r="E7" t="s">
        <v>36</v>
      </c>
      <c r="F7" s="3">
        <f>AVERAGE(FinalTab!F2162:F2881)</f>
        <v>0.16900337500000007</v>
      </c>
      <c r="G7">
        <f>SUM(FinalTab!G2162:G2881)</f>
        <v>6205.8039300000019</v>
      </c>
      <c r="H7" s="3">
        <f>AVERAGE(FinalTab!H2162:H2881)</f>
        <v>0.18534764357226782</v>
      </c>
      <c r="I7">
        <f>SUM(FinalTab!I2162:I2881)</f>
        <v>5338.0121348813191</v>
      </c>
      <c r="J7" s="3">
        <f>AVERAGE(FinalTab!J2162:J2881)</f>
        <v>0.12357644476603309</v>
      </c>
      <c r="K7">
        <f>SUM(FinalTab!K2162:K2881)</f>
        <v>27.365590453806732</v>
      </c>
      <c r="L7">
        <f>SUM(FinalTab!L2162:L2881)</f>
        <v>19866.6445808028</v>
      </c>
      <c r="P7" s="31">
        <f t="shared" si="0"/>
        <v>11571.181655335127</v>
      </c>
    </row>
    <row r="8" spans="3:16" x14ac:dyDescent="0.3">
      <c r="C8" s="4"/>
      <c r="D8" s="4"/>
      <c r="E8" t="s">
        <v>37</v>
      </c>
      <c r="F8" s="3">
        <f>AVERAGE(FinalTab!F2882:F3625)</f>
        <v>0.17000959677419361</v>
      </c>
      <c r="G8">
        <f>SUM(FinalTab!G2882:G3625)</f>
        <v>6450.844140000002</v>
      </c>
      <c r="H8" s="3">
        <f>AVERAGE(FinalTab!H2882:H3625)</f>
        <v>0.25913841671361493</v>
      </c>
      <c r="I8">
        <f>SUM(FinalTab!I2882:I3625)</f>
        <v>7711.9592813972031</v>
      </c>
      <c r="J8" s="3">
        <f>AVERAGE(FinalTab!J2882:J3625)</f>
        <v>0.1209557367158649</v>
      </c>
      <c r="K8">
        <f>SUM(FinalTab!K2882:K3625)</f>
        <v>27.678084867069504</v>
      </c>
      <c r="L8">
        <f>SUM(FinalTab!L2882:L3625)</f>
        <v>21026.117265771136</v>
      </c>
      <c r="P8" s="31">
        <f t="shared" si="0"/>
        <v>14190.481506264276</v>
      </c>
    </row>
    <row r="9" spans="3:16" x14ac:dyDescent="0.3">
      <c r="C9" s="4"/>
      <c r="D9" s="4"/>
      <c r="E9" t="s">
        <v>38</v>
      </c>
      <c r="F9" s="3">
        <f>AVERAGE(FinalTab!F3626:F4345)</f>
        <v>0.14990699999999996</v>
      </c>
      <c r="G9">
        <f>SUM(FinalTab!G3626:G4345)</f>
        <v>5504.5850399999999</v>
      </c>
      <c r="H9" s="3">
        <f>AVERAGE(FinalTab!H3626:H4345)</f>
        <v>0.47999772257415729</v>
      </c>
      <c r="I9">
        <f>SUM(FinalTab!I3626:I4345)</f>
        <v>13823.934410135718</v>
      </c>
      <c r="J9" s="3">
        <f>AVERAGE(FinalTab!J3626:J4345)</f>
        <v>0.18004681522767438</v>
      </c>
      <c r="K9">
        <f>SUM(FinalTab!K3626:K4345)</f>
        <v>39.870765155618344</v>
      </c>
      <c r="L9">
        <f>SUM(FinalTab!L3626:L4345)</f>
        <v>25000.764783564231</v>
      </c>
      <c r="P9" s="31">
        <f t="shared" si="0"/>
        <v>19368.390215291336</v>
      </c>
    </row>
    <row r="10" spans="3:16" x14ac:dyDescent="0.3">
      <c r="C10" s="4"/>
      <c r="D10" s="4"/>
      <c r="E10" t="s">
        <v>39</v>
      </c>
      <c r="F10" s="3">
        <f>AVERAGE(FinalTab!F4346:F5089)</f>
        <v>0.16165485215053749</v>
      </c>
      <c r="G10">
        <f>SUM(FinalTab!G4346:G5089)</f>
        <v>6133.8317099999986</v>
      </c>
      <c r="H10" s="3">
        <f>AVERAGE(FinalTab!H4346:H5089)</f>
        <v>0.473684651624806</v>
      </c>
      <c r="I10">
        <f>SUM(FinalTab!I4346:I5089)</f>
        <v>14096.855232354239</v>
      </c>
      <c r="J10" s="3">
        <f>AVERAGE(FinalTab!J4346:J5089)</f>
        <v>0.21113950933442616</v>
      </c>
      <c r="K10">
        <f>SUM(FinalTab!K4346:K5089)</f>
        <v>48.314676234642441</v>
      </c>
      <c r="L10">
        <f>SUM(FinalTab!L4346:L5089)</f>
        <v>33795.976121124244</v>
      </c>
      <c r="P10" s="31">
        <f t="shared" si="0"/>
        <v>20279.001618588882</v>
      </c>
    </row>
    <row r="11" spans="3:16" x14ac:dyDescent="0.3">
      <c r="C11" s="4"/>
      <c r="D11" s="4"/>
      <c r="E11" t="s">
        <v>40</v>
      </c>
      <c r="F11" s="3">
        <f>AVERAGE(FinalTab!F5090:F5833)</f>
        <v>0.19942979838709679</v>
      </c>
      <c r="G11">
        <f>SUM(FinalTab!G5090:G5833)</f>
        <v>7567.164270000002</v>
      </c>
      <c r="H11" s="3">
        <f>AVERAGE(FinalTab!H5090:H5833)</f>
        <v>0.26874019384003789</v>
      </c>
      <c r="I11">
        <f>SUM(FinalTab!I5090:I5833)</f>
        <v>7997.70816867953</v>
      </c>
      <c r="J11" s="3">
        <f>AVERAGE(FinalTab!J5090:J5833)</f>
        <v>9.5323503926634939E-2</v>
      </c>
      <c r="K11">
        <f>SUM(FinalTab!K5090:K5833)</f>
        <v>21.81270688884803</v>
      </c>
      <c r="L11">
        <f>SUM(FinalTab!L5090:L5833)</f>
        <v>38756.086251910681</v>
      </c>
      <c r="P11" s="31">
        <f t="shared" si="0"/>
        <v>15586.685145568381</v>
      </c>
    </row>
    <row r="12" spans="3:16" x14ac:dyDescent="0.3">
      <c r="C12" s="4"/>
      <c r="D12" s="4"/>
      <c r="E12" t="s">
        <v>41</v>
      </c>
      <c r="F12" s="3">
        <f>AVERAGE(FinalTab!F5834:F6553)</f>
        <v>0.1895456388888889</v>
      </c>
      <c r="G12">
        <f>SUM(FinalTab!G5834:G6553)</f>
        <v>6960.1158599999999</v>
      </c>
      <c r="H12" s="3">
        <f>AVERAGE(FinalTab!H5834:H6553)</f>
        <v>0.34454475764909476</v>
      </c>
      <c r="I12">
        <f>SUM(FinalTab!I5834:I6553)</f>
        <v>9922.8890202939565</v>
      </c>
      <c r="J12" s="3">
        <f>AVERAGE(FinalTab!J5834:J6553)</f>
        <v>0.12427936726618134</v>
      </c>
      <c r="K12">
        <f>SUM(FinalTab!K5834:K6553)</f>
        <v>27.521250290891679</v>
      </c>
      <c r="L12">
        <f>SUM(FinalTab!L5834:L6553)</f>
        <v>31680.527715920405</v>
      </c>
      <c r="P12" s="31">
        <f t="shared" si="0"/>
        <v>16910.526130584847</v>
      </c>
    </row>
    <row r="13" spans="3:16" x14ac:dyDescent="0.3">
      <c r="C13" s="4"/>
      <c r="D13" s="4"/>
      <c r="E13" t="s">
        <v>42</v>
      </c>
      <c r="F13" s="3">
        <f>AVERAGE(FinalTab!F6554:F7297)</f>
        <v>0.20775625000000003</v>
      </c>
      <c r="G13">
        <f>SUM(FinalTab!G6554:G7297)</f>
        <v>7883.1031500000017</v>
      </c>
      <c r="H13" s="3">
        <f>AVERAGE(FinalTab!H6554:H7297)</f>
        <v>0.25542433333386394</v>
      </c>
      <c r="I13">
        <f>SUM(FinalTab!I6554:I7297)</f>
        <v>7601.428160015791</v>
      </c>
      <c r="J13" s="3">
        <f>AVERAGE(FinalTab!J6554:J7297)</f>
        <v>0.1141865495346774</v>
      </c>
      <c r="K13">
        <f>SUM(FinalTab!K6554:K7297)</f>
        <v>26.129103873120428</v>
      </c>
      <c r="L13">
        <f>SUM(FinalTab!L6554:L7297)</f>
        <v>23582.267397325249</v>
      </c>
      <c r="P13" s="31">
        <f t="shared" si="0"/>
        <v>15510.660413888912</v>
      </c>
    </row>
    <row r="14" spans="3:16" x14ac:dyDescent="0.3">
      <c r="C14" s="4"/>
      <c r="D14" s="4"/>
      <c r="E14" t="s">
        <v>43</v>
      </c>
      <c r="F14" s="3">
        <f>AVERAGE(FinalTab!F7298:F8017)</f>
        <v>0.18750752777777779</v>
      </c>
      <c r="G14">
        <f>SUM(FinalTab!G7298:G8017)</f>
        <v>6885.2764199999965</v>
      </c>
      <c r="H14" s="3">
        <f>AVERAGE(FinalTab!H7298:H8017)</f>
        <v>0.28104531557657808</v>
      </c>
      <c r="I14">
        <f>SUM(FinalTab!I7298:I8017)</f>
        <v>8094.1050886054591</v>
      </c>
      <c r="J14" s="3">
        <f>AVERAGE(FinalTab!J7298:J8017)</f>
        <v>0.11093309066700786</v>
      </c>
      <c r="K14">
        <f>SUM(FinalTab!K7298:K8017)</f>
        <v>24.565761967953684</v>
      </c>
      <c r="L14">
        <f>SUM(FinalTab!L7298:L8017)</f>
        <v>21224.814788555363</v>
      </c>
      <c r="P14" s="31">
        <f t="shared" si="0"/>
        <v>15003.94727057341</v>
      </c>
    </row>
    <row r="15" spans="3:16" x14ac:dyDescent="0.3">
      <c r="C15" s="4"/>
      <c r="D15" s="4"/>
      <c r="E15" t="s">
        <v>44</v>
      </c>
      <c r="F15" s="3">
        <f>AVERAGE(FinalTab!F8018:F8761)</f>
        <v>0.13950118279569887</v>
      </c>
      <c r="G15">
        <f>SUM(FinalTab!G8018:G8761)</f>
        <v>5293.2328799999977</v>
      </c>
      <c r="H15" s="3">
        <f>AVERAGE(FinalTab!H8018:H8761)</f>
        <v>0.19466228836534549</v>
      </c>
      <c r="I15">
        <f>SUM(FinalTab!I8018:I8761)</f>
        <v>5793.1497017526817</v>
      </c>
      <c r="J15" s="3">
        <f>AVERAGE(FinalTab!J8018:J8761)</f>
        <v>0.12193073840790811</v>
      </c>
      <c r="K15">
        <f>SUM(FinalTab!K8018:K8761)</f>
        <v>27.901192760176741</v>
      </c>
      <c r="L15">
        <f>SUM(FinalTab!L8018:L8761)</f>
        <v>23851.72678504678</v>
      </c>
      <c r="P15" s="31">
        <f>SUM(G15,I15,K15)</f>
        <v>11114.283774512856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65841-A92E-4891-97B4-96F557F5CE53}">
  <dimension ref="A1:I8761"/>
  <sheetViews>
    <sheetView tabSelected="1" workbookViewId="0">
      <selection activeCell="F5" sqref="F5"/>
    </sheetView>
  </sheetViews>
  <sheetFormatPr defaultRowHeight="14.4" x14ac:dyDescent="0.3"/>
  <cols>
    <col min="1" max="1" width="19.44140625" style="4" customWidth="1"/>
    <col min="2" max="3" width="14.6640625" customWidth="1"/>
    <col min="9" max="9" width="5.109375" customWidth="1"/>
  </cols>
  <sheetData>
    <row r="1" spans="1:9" x14ac:dyDescent="0.3">
      <c r="A1" s="8" t="s">
        <v>7</v>
      </c>
      <c r="B1" t="s">
        <v>63</v>
      </c>
      <c r="C1" t="s">
        <v>64</v>
      </c>
    </row>
    <row r="2" spans="1:9" x14ac:dyDescent="0.3">
      <c r="A2" s="4">
        <v>43466</v>
      </c>
      <c r="B2">
        <v>0</v>
      </c>
      <c r="C2">
        <v>16.740132669066909</v>
      </c>
    </row>
    <row r="3" spans="1:9" x14ac:dyDescent="0.3">
      <c r="A3" s="4">
        <v>43466.041666666664</v>
      </c>
      <c r="B3">
        <v>0.67980144710044188</v>
      </c>
      <c r="C3">
        <v>0</v>
      </c>
      <c r="F3" s="35" t="s">
        <v>62</v>
      </c>
      <c r="G3" s="35"/>
      <c r="H3" s="35"/>
    </row>
    <row r="4" spans="1:9" x14ac:dyDescent="0.3">
      <c r="A4" s="4">
        <v>43466.083333333336</v>
      </c>
      <c r="B4">
        <v>9.8723596409205694E-2</v>
      </c>
      <c r="C4">
        <v>0</v>
      </c>
      <c r="F4" s="35" t="s">
        <v>65</v>
      </c>
      <c r="G4" s="35"/>
      <c r="H4" s="35"/>
      <c r="I4">
        <v>10</v>
      </c>
    </row>
    <row r="5" spans="1:9" x14ac:dyDescent="0.3">
      <c r="A5" s="4">
        <v>43466.125</v>
      </c>
      <c r="B5">
        <v>0</v>
      </c>
      <c r="C5">
        <v>16.360137223584282</v>
      </c>
    </row>
    <row r="6" spans="1:9" x14ac:dyDescent="0.3">
      <c r="A6" s="4">
        <v>43466.166666666664</v>
      </c>
      <c r="B6">
        <v>0</v>
      </c>
      <c r="C6">
        <v>27.858317453922197</v>
      </c>
    </row>
    <row r="7" spans="1:9" x14ac:dyDescent="0.3">
      <c r="A7" s="4">
        <v>43466.208333333336</v>
      </c>
      <c r="B7">
        <v>0</v>
      </c>
      <c r="C7">
        <v>33.434584078638501</v>
      </c>
    </row>
    <row r="8" spans="1:9" x14ac:dyDescent="0.3">
      <c r="A8" s="4">
        <v>43466.25</v>
      </c>
      <c r="B8">
        <v>0</v>
      </c>
      <c r="C8">
        <v>26.777538012065989</v>
      </c>
    </row>
    <row r="9" spans="1:9" x14ac:dyDescent="0.3">
      <c r="A9" s="4">
        <v>43466.291666666664</v>
      </c>
      <c r="B9">
        <v>0</v>
      </c>
      <c r="C9">
        <v>24.543157777680292</v>
      </c>
    </row>
    <row r="10" spans="1:9" x14ac:dyDescent="0.3">
      <c r="A10" s="4">
        <v>43466.333333333336</v>
      </c>
      <c r="B10">
        <v>0</v>
      </c>
      <c r="C10">
        <v>21.084124449811959</v>
      </c>
    </row>
    <row r="11" spans="1:9" x14ac:dyDescent="0.3">
      <c r="A11" s="4">
        <v>43466.375</v>
      </c>
      <c r="B11">
        <v>0</v>
      </c>
      <c r="C11">
        <v>25.98018083602485</v>
      </c>
    </row>
    <row r="12" spans="1:9" x14ac:dyDescent="0.3">
      <c r="A12" s="4">
        <v>43466.416666666664</v>
      </c>
      <c r="B12">
        <v>0</v>
      </c>
      <c r="C12">
        <v>23.953396414246541</v>
      </c>
    </row>
    <row r="13" spans="1:9" x14ac:dyDescent="0.3">
      <c r="A13" s="4">
        <v>43466.458333333336</v>
      </c>
      <c r="B13">
        <v>0</v>
      </c>
      <c r="C13">
        <v>32.403527750530287</v>
      </c>
    </row>
    <row r="14" spans="1:9" x14ac:dyDescent="0.3">
      <c r="A14" s="4">
        <v>43466.5</v>
      </c>
      <c r="B14">
        <v>0</v>
      </c>
      <c r="C14">
        <v>36.370504157134349</v>
      </c>
    </row>
    <row r="15" spans="1:9" x14ac:dyDescent="0.3">
      <c r="A15" s="4">
        <v>43466.541666666664</v>
      </c>
      <c r="B15">
        <v>0</v>
      </c>
      <c r="C15">
        <v>29.778608906860974</v>
      </c>
    </row>
    <row r="16" spans="1:9" x14ac:dyDescent="0.3">
      <c r="A16" s="4">
        <v>43466.583333333336</v>
      </c>
      <c r="B16">
        <v>0</v>
      </c>
      <c r="C16">
        <v>24.607224666439052</v>
      </c>
    </row>
    <row r="17" spans="1:3" x14ac:dyDescent="0.3">
      <c r="A17" s="4">
        <v>43466.625</v>
      </c>
      <c r="B17">
        <v>0</v>
      </c>
      <c r="C17">
        <v>16.422543918345191</v>
      </c>
    </row>
    <row r="18" spans="1:3" x14ac:dyDescent="0.3">
      <c r="A18" s="4">
        <v>43466.666666666664</v>
      </c>
      <c r="B18">
        <v>0</v>
      </c>
      <c r="C18">
        <v>22.28438721406803</v>
      </c>
    </row>
    <row r="19" spans="1:3" x14ac:dyDescent="0.3">
      <c r="A19" s="4">
        <v>43466.708333333336</v>
      </c>
      <c r="B19">
        <v>0</v>
      </c>
      <c r="C19">
        <v>15.182006112533232</v>
      </c>
    </row>
    <row r="20" spans="1:3" x14ac:dyDescent="0.3">
      <c r="A20" s="4">
        <v>43466.75</v>
      </c>
      <c r="B20">
        <v>0</v>
      </c>
      <c r="C20">
        <v>24.110713247302723</v>
      </c>
    </row>
    <row r="21" spans="1:3" x14ac:dyDescent="0.3">
      <c r="A21" s="4">
        <v>43466.791666666664</v>
      </c>
      <c r="B21">
        <v>0</v>
      </c>
      <c r="C21">
        <v>14.479910705995223</v>
      </c>
    </row>
    <row r="22" spans="1:3" x14ac:dyDescent="0.3">
      <c r="A22" s="4">
        <v>43466.833333333336</v>
      </c>
      <c r="B22">
        <v>0</v>
      </c>
      <c r="C22">
        <v>0.62558355094405016</v>
      </c>
    </row>
    <row r="23" spans="1:3" x14ac:dyDescent="0.3">
      <c r="A23" s="4">
        <v>43466.875</v>
      </c>
      <c r="B23">
        <v>0.47952357242168953</v>
      </c>
      <c r="C23">
        <v>0</v>
      </c>
    </row>
    <row r="24" spans="1:3" x14ac:dyDescent="0.3">
      <c r="A24" s="4">
        <v>43466.916666666664</v>
      </c>
      <c r="B24">
        <v>1</v>
      </c>
      <c r="C24">
        <v>0</v>
      </c>
    </row>
    <row r="25" spans="1:3" x14ac:dyDescent="0.3">
      <c r="A25" s="4">
        <v>43466.958333333336</v>
      </c>
      <c r="B25">
        <v>0</v>
      </c>
      <c r="C25">
        <v>0</v>
      </c>
    </row>
    <row r="26" spans="1:3" x14ac:dyDescent="0.3">
      <c r="A26" s="4">
        <v>43467</v>
      </c>
      <c r="B26">
        <v>0.85846756976414562</v>
      </c>
      <c r="C26">
        <v>0</v>
      </c>
    </row>
    <row r="27" spans="1:3" x14ac:dyDescent="0.3">
      <c r="A27" s="4">
        <v>43467.041666666664</v>
      </c>
      <c r="B27">
        <v>1</v>
      </c>
      <c r="C27">
        <v>0</v>
      </c>
    </row>
    <row r="28" spans="1:3" x14ac:dyDescent="0.3">
      <c r="A28" s="4">
        <v>43467.083333333336</v>
      </c>
      <c r="B28">
        <v>0.74234499883282634</v>
      </c>
      <c r="C28">
        <v>0</v>
      </c>
    </row>
    <row r="29" spans="1:3" x14ac:dyDescent="0.3">
      <c r="A29" s="4">
        <v>43467.125</v>
      </c>
      <c r="B29">
        <v>0</v>
      </c>
      <c r="C29">
        <v>15.954102822061891</v>
      </c>
    </row>
    <row r="30" spans="1:3" x14ac:dyDescent="0.3">
      <c r="A30" s="4">
        <v>43467.166666666664</v>
      </c>
      <c r="B30">
        <v>0</v>
      </c>
      <c r="C30">
        <v>21.55852314676126</v>
      </c>
    </row>
    <row r="31" spans="1:3" x14ac:dyDescent="0.3">
      <c r="A31" s="4">
        <v>43467.208333333336</v>
      </c>
      <c r="B31">
        <v>0</v>
      </c>
      <c r="C31">
        <v>27.017650274505783</v>
      </c>
    </row>
    <row r="32" spans="1:3" x14ac:dyDescent="0.3">
      <c r="A32" s="4">
        <v>43467.25</v>
      </c>
      <c r="B32">
        <v>0</v>
      </c>
      <c r="C32">
        <v>25.495849431810072</v>
      </c>
    </row>
    <row r="33" spans="1:3" x14ac:dyDescent="0.3">
      <c r="A33" s="4">
        <v>43467.291666666664</v>
      </c>
      <c r="B33">
        <v>0</v>
      </c>
      <c r="C33">
        <v>28.770656937755117</v>
      </c>
    </row>
    <row r="34" spans="1:3" x14ac:dyDescent="0.3">
      <c r="A34" s="4">
        <v>43467.333333333336</v>
      </c>
      <c r="B34">
        <v>0</v>
      </c>
      <c r="C34">
        <v>24.844836667967556</v>
      </c>
    </row>
    <row r="35" spans="1:3" x14ac:dyDescent="0.3">
      <c r="A35" s="4">
        <v>43467.375</v>
      </c>
      <c r="B35">
        <v>0</v>
      </c>
      <c r="C35">
        <v>25.175088369634857</v>
      </c>
    </row>
    <row r="36" spans="1:3" x14ac:dyDescent="0.3">
      <c r="A36" s="4">
        <v>43467.416666666664</v>
      </c>
      <c r="B36">
        <v>0</v>
      </c>
      <c r="C36">
        <v>23.993566439687761</v>
      </c>
    </row>
    <row r="37" spans="1:3" x14ac:dyDescent="0.3">
      <c r="A37" s="4">
        <v>43467.458333333336</v>
      </c>
      <c r="B37">
        <v>0</v>
      </c>
      <c r="C37">
        <v>26.95704947496878</v>
      </c>
    </row>
    <row r="38" spans="1:3" x14ac:dyDescent="0.3">
      <c r="A38" s="4">
        <v>43467.5</v>
      </c>
      <c r="B38">
        <v>0</v>
      </c>
      <c r="C38">
        <v>35.457439712050011</v>
      </c>
    </row>
    <row r="39" spans="1:3" x14ac:dyDescent="0.3">
      <c r="A39" s="4">
        <v>43467.541666666664</v>
      </c>
      <c r="B39">
        <v>0</v>
      </c>
      <c r="C39">
        <v>35.630727331581767</v>
      </c>
    </row>
    <row r="40" spans="1:3" x14ac:dyDescent="0.3">
      <c r="A40" s="4">
        <v>43467.583333333336</v>
      </c>
      <c r="B40">
        <v>0</v>
      </c>
      <c r="C40">
        <v>32.553359143649388</v>
      </c>
    </row>
    <row r="41" spans="1:3" x14ac:dyDescent="0.3">
      <c r="A41" s="4">
        <v>43467.625</v>
      </c>
      <c r="B41">
        <v>0</v>
      </c>
      <c r="C41">
        <v>27.446523776770746</v>
      </c>
    </row>
    <row r="42" spans="1:3" x14ac:dyDescent="0.3">
      <c r="A42" s="4">
        <v>43467.666666666664</v>
      </c>
      <c r="B42">
        <v>0</v>
      </c>
      <c r="C42">
        <v>28.157961241726746</v>
      </c>
    </row>
    <row r="43" spans="1:3" x14ac:dyDescent="0.3">
      <c r="A43" s="4">
        <v>43467.708333333336</v>
      </c>
      <c r="B43">
        <v>0</v>
      </c>
      <c r="C43">
        <v>27.542865040109433</v>
      </c>
    </row>
    <row r="44" spans="1:3" x14ac:dyDescent="0.3">
      <c r="A44" s="4">
        <v>43467.75</v>
      </c>
      <c r="B44">
        <v>0</v>
      </c>
      <c r="C44">
        <v>13.115709362740827</v>
      </c>
    </row>
    <row r="45" spans="1:3" x14ac:dyDescent="0.3">
      <c r="A45" s="4">
        <v>43467.791666666664</v>
      </c>
      <c r="B45">
        <v>0</v>
      </c>
      <c r="C45">
        <v>11.580996563413937</v>
      </c>
    </row>
    <row r="46" spans="1:3" x14ac:dyDescent="0.3">
      <c r="A46" s="4">
        <v>43467.833333333336</v>
      </c>
      <c r="B46">
        <v>0</v>
      </c>
      <c r="C46">
        <v>2.5821481493707665E-2</v>
      </c>
    </row>
    <row r="47" spans="1:3" x14ac:dyDescent="0.3">
      <c r="A47" s="4">
        <v>43467.875</v>
      </c>
      <c r="B47">
        <v>1</v>
      </c>
      <c r="C47">
        <v>0</v>
      </c>
    </row>
    <row r="48" spans="1:3" x14ac:dyDescent="0.3">
      <c r="A48" s="4">
        <v>43467.916666666664</v>
      </c>
      <c r="B48">
        <v>0</v>
      </c>
      <c r="C48">
        <v>0</v>
      </c>
    </row>
    <row r="49" spans="1:3" x14ac:dyDescent="0.3">
      <c r="A49" s="4">
        <v>43467.958333333336</v>
      </c>
      <c r="B49">
        <v>0.82678364058378784</v>
      </c>
      <c r="C49">
        <v>0</v>
      </c>
    </row>
    <row r="50" spans="1:3" x14ac:dyDescent="0.3">
      <c r="A50" s="4">
        <v>43468</v>
      </c>
      <c r="B50">
        <v>1</v>
      </c>
      <c r="C50">
        <v>0</v>
      </c>
    </row>
    <row r="51" spans="1:3" x14ac:dyDescent="0.3">
      <c r="A51" s="4">
        <v>43468.041666666664</v>
      </c>
      <c r="B51">
        <v>0.82618865711990241</v>
      </c>
      <c r="C51">
        <v>0</v>
      </c>
    </row>
    <row r="52" spans="1:3" x14ac:dyDescent="0.3">
      <c r="A52" s="4">
        <v>43468.083333333336</v>
      </c>
      <c r="B52">
        <v>0</v>
      </c>
      <c r="C52">
        <v>5.5106731887508271</v>
      </c>
    </row>
    <row r="53" spans="1:3" x14ac:dyDescent="0.3">
      <c r="A53" s="4">
        <v>43468.125</v>
      </c>
      <c r="B53">
        <v>0</v>
      </c>
      <c r="C53">
        <v>25.617762786470863</v>
      </c>
    </row>
    <row r="54" spans="1:3" x14ac:dyDescent="0.3">
      <c r="A54" s="4">
        <v>43468.166666666664</v>
      </c>
      <c r="B54">
        <v>0</v>
      </c>
      <c r="C54">
        <v>32.831339044689315</v>
      </c>
    </row>
    <row r="55" spans="1:3" x14ac:dyDescent="0.3">
      <c r="A55" s="4">
        <v>43468.208333333336</v>
      </c>
      <c r="B55">
        <v>0</v>
      </c>
      <c r="C55">
        <v>42.756547857799475</v>
      </c>
    </row>
    <row r="56" spans="1:3" x14ac:dyDescent="0.3">
      <c r="A56" s="4">
        <v>43468.25</v>
      </c>
      <c r="B56">
        <v>0</v>
      </c>
      <c r="C56">
        <v>37.293827461503518</v>
      </c>
    </row>
    <row r="57" spans="1:3" x14ac:dyDescent="0.3">
      <c r="A57" s="4">
        <v>43468.291666666664</v>
      </c>
      <c r="B57">
        <v>0</v>
      </c>
      <c r="C57">
        <v>29.865795722015999</v>
      </c>
    </row>
    <row r="58" spans="1:3" x14ac:dyDescent="0.3">
      <c r="A58" s="4">
        <v>43468.333333333336</v>
      </c>
      <c r="B58">
        <v>0</v>
      </c>
      <c r="C58">
        <v>31.633638526261866</v>
      </c>
    </row>
    <row r="59" spans="1:3" x14ac:dyDescent="0.3">
      <c r="A59" s="4">
        <v>43468.375</v>
      </c>
      <c r="B59">
        <v>0</v>
      </c>
      <c r="C59">
        <v>33.425026929313788</v>
      </c>
    </row>
    <row r="60" spans="1:3" x14ac:dyDescent="0.3">
      <c r="A60" s="4">
        <v>43468.416666666664</v>
      </c>
      <c r="B60">
        <v>0</v>
      </c>
      <c r="C60">
        <v>34.262944897005653</v>
      </c>
    </row>
    <row r="61" spans="1:3" x14ac:dyDescent="0.3">
      <c r="A61" s="4">
        <v>43468.458333333336</v>
      </c>
      <c r="B61">
        <v>0</v>
      </c>
      <c r="C61">
        <v>43.132694313278641</v>
      </c>
    </row>
    <row r="62" spans="1:3" x14ac:dyDescent="0.3">
      <c r="A62" s="4">
        <v>43468.5</v>
      </c>
      <c r="B62">
        <v>0</v>
      </c>
      <c r="C62">
        <v>37.302528837614851</v>
      </c>
    </row>
    <row r="63" spans="1:3" x14ac:dyDescent="0.3">
      <c r="A63" s="4">
        <v>43468.541666666664</v>
      </c>
      <c r="B63">
        <v>0</v>
      </c>
      <c r="C63">
        <v>35.198072202039405</v>
      </c>
    </row>
    <row r="64" spans="1:3" x14ac:dyDescent="0.3">
      <c r="A64" s="4">
        <v>43468.583333333336</v>
      </c>
      <c r="B64">
        <v>0</v>
      </c>
      <c r="C64">
        <v>31.388134449957867</v>
      </c>
    </row>
    <row r="65" spans="1:3" x14ac:dyDescent="0.3">
      <c r="A65" s="4">
        <v>43468.625</v>
      </c>
      <c r="B65">
        <v>0</v>
      </c>
      <c r="C65">
        <v>35.088078978521608</v>
      </c>
    </row>
    <row r="66" spans="1:3" x14ac:dyDescent="0.3">
      <c r="A66" s="4">
        <v>43468.666666666664</v>
      </c>
      <c r="B66">
        <v>0</v>
      </c>
      <c r="C66">
        <v>31.578562232816829</v>
      </c>
    </row>
    <row r="67" spans="1:3" x14ac:dyDescent="0.3">
      <c r="A67" s="4">
        <v>43468.708333333336</v>
      </c>
      <c r="B67">
        <v>0</v>
      </c>
      <c r="C67">
        <v>39.785518658237564</v>
      </c>
    </row>
    <row r="68" spans="1:3" x14ac:dyDescent="0.3">
      <c r="A68" s="4">
        <v>43468.75</v>
      </c>
      <c r="B68">
        <v>0</v>
      </c>
      <c r="C68">
        <v>38.825466176317832</v>
      </c>
    </row>
    <row r="69" spans="1:3" x14ac:dyDescent="0.3">
      <c r="A69" s="4">
        <v>43468.791666666664</v>
      </c>
      <c r="B69">
        <v>0</v>
      </c>
      <c r="C69">
        <v>9.1712807930970115</v>
      </c>
    </row>
    <row r="70" spans="1:3" x14ac:dyDescent="0.3">
      <c r="A70" s="4">
        <v>43468.833333333336</v>
      </c>
      <c r="B70">
        <v>0</v>
      </c>
      <c r="C70">
        <v>6.682111587500934</v>
      </c>
    </row>
    <row r="71" spans="1:3" x14ac:dyDescent="0.3">
      <c r="A71" s="4">
        <v>43468.875</v>
      </c>
      <c r="B71">
        <v>0</v>
      </c>
      <c r="C71">
        <v>0.34485864315395531</v>
      </c>
    </row>
    <row r="72" spans="1:3" x14ac:dyDescent="0.3">
      <c r="A72" s="4">
        <v>43468.916666666664</v>
      </c>
      <c r="B72">
        <v>0</v>
      </c>
      <c r="C72">
        <v>2.8089618247407557</v>
      </c>
    </row>
    <row r="73" spans="1:3" x14ac:dyDescent="0.3">
      <c r="A73" s="4">
        <v>43468.958333333336</v>
      </c>
      <c r="B73">
        <v>0.18782643151120634</v>
      </c>
      <c r="C73">
        <v>0</v>
      </c>
    </row>
    <row r="74" spans="1:3" x14ac:dyDescent="0.3">
      <c r="A74" s="4">
        <v>43469</v>
      </c>
      <c r="B74">
        <v>0.58276464509197234</v>
      </c>
      <c r="C74">
        <v>0</v>
      </c>
    </row>
    <row r="75" spans="1:3" x14ac:dyDescent="0.3">
      <c r="A75" s="4">
        <v>43469.041666666664</v>
      </c>
      <c r="B75">
        <v>0</v>
      </c>
      <c r="C75">
        <v>2.9057270006908018</v>
      </c>
    </row>
    <row r="76" spans="1:3" x14ac:dyDescent="0.3">
      <c r="A76" s="4">
        <v>43469.083333333336</v>
      </c>
      <c r="B76">
        <v>0</v>
      </c>
      <c r="C76">
        <v>15.842098936280623</v>
      </c>
    </row>
    <row r="77" spans="1:3" x14ac:dyDescent="0.3">
      <c r="A77" s="4">
        <v>43469.125</v>
      </c>
      <c r="B77">
        <v>0</v>
      </c>
      <c r="C77">
        <v>20.889541388564897</v>
      </c>
    </row>
    <row r="78" spans="1:3" x14ac:dyDescent="0.3">
      <c r="A78" s="4">
        <v>43469.166666666664</v>
      </c>
      <c r="B78">
        <v>0</v>
      </c>
      <c r="C78">
        <v>25.584540428573888</v>
      </c>
    </row>
    <row r="79" spans="1:3" x14ac:dyDescent="0.3">
      <c r="A79" s="4">
        <v>43469.208333333336</v>
      </c>
      <c r="B79">
        <v>0</v>
      </c>
      <c r="C79">
        <v>34.023636929615336</v>
      </c>
    </row>
    <row r="80" spans="1:3" x14ac:dyDescent="0.3">
      <c r="A80" s="4">
        <v>43469.25</v>
      </c>
      <c r="B80">
        <v>0</v>
      </c>
      <c r="C80">
        <v>39.502175594221782</v>
      </c>
    </row>
    <row r="81" spans="1:3" x14ac:dyDescent="0.3">
      <c r="A81" s="4">
        <v>43469.291666666664</v>
      </c>
      <c r="B81">
        <v>0</v>
      </c>
      <c r="C81">
        <v>29.204002804683572</v>
      </c>
    </row>
    <row r="82" spans="1:3" x14ac:dyDescent="0.3">
      <c r="A82" s="4">
        <v>43469.333333333336</v>
      </c>
      <c r="B82">
        <v>0</v>
      </c>
      <c r="C82">
        <v>28.124033613394825</v>
      </c>
    </row>
    <row r="83" spans="1:3" x14ac:dyDescent="0.3">
      <c r="A83" s="4">
        <v>43469.375</v>
      </c>
      <c r="B83">
        <v>0</v>
      </c>
      <c r="C83">
        <v>27.084626227104582</v>
      </c>
    </row>
    <row r="84" spans="1:3" x14ac:dyDescent="0.3">
      <c r="A84" s="4">
        <v>43469.416666666664</v>
      </c>
      <c r="B84">
        <v>0</v>
      </c>
      <c r="C84">
        <v>43.052145061158406</v>
      </c>
    </row>
    <row r="85" spans="1:3" x14ac:dyDescent="0.3">
      <c r="A85" s="4">
        <v>43469.458333333336</v>
      </c>
      <c r="B85">
        <v>0</v>
      </c>
      <c r="C85">
        <v>36.2121076056034</v>
      </c>
    </row>
    <row r="86" spans="1:3" x14ac:dyDescent="0.3">
      <c r="A86" s="4">
        <v>43469.5</v>
      </c>
      <c r="B86">
        <v>0</v>
      </c>
      <c r="C86">
        <v>34.156036439369679</v>
      </c>
    </row>
    <row r="87" spans="1:3" x14ac:dyDescent="0.3">
      <c r="A87" s="4">
        <v>43469.541666666664</v>
      </c>
      <c r="B87">
        <v>0</v>
      </c>
      <c r="C87">
        <v>32.748900624053597</v>
      </c>
    </row>
    <row r="88" spans="1:3" x14ac:dyDescent="0.3">
      <c r="A88" s="4">
        <v>43469.583333333336</v>
      </c>
      <c r="B88">
        <v>0</v>
      </c>
      <c r="C88">
        <v>30.862022145612567</v>
      </c>
    </row>
    <row r="89" spans="1:3" x14ac:dyDescent="0.3">
      <c r="A89" s="4">
        <v>43469.625</v>
      </c>
      <c r="B89">
        <v>0</v>
      </c>
      <c r="C89">
        <v>24.170232578332438</v>
      </c>
    </row>
    <row r="90" spans="1:3" x14ac:dyDescent="0.3">
      <c r="A90" s="4">
        <v>43469.666666666664</v>
      </c>
      <c r="B90">
        <v>0</v>
      </c>
      <c r="C90">
        <v>14.654574942454024</v>
      </c>
    </row>
    <row r="91" spans="1:3" x14ac:dyDescent="0.3">
      <c r="A91" s="4">
        <v>43469.708333333336</v>
      </c>
      <c r="B91">
        <v>0</v>
      </c>
      <c r="C91">
        <v>15.538132994836287</v>
      </c>
    </row>
    <row r="92" spans="1:3" x14ac:dyDescent="0.3">
      <c r="A92" s="4">
        <v>43469.75</v>
      </c>
      <c r="B92">
        <v>0</v>
      </c>
      <c r="C92">
        <v>25.394700279583532</v>
      </c>
    </row>
    <row r="93" spans="1:3" x14ac:dyDescent="0.3">
      <c r="A93" s="4">
        <v>43469.791666666664</v>
      </c>
      <c r="B93">
        <v>0</v>
      </c>
      <c r="C93">
        <v>7.3378368801268685</v>
      </c>
    </row>
    <row r="94" spans="1:3" x14ac:dyDescent="0.3">
      <c r="A94" s="4">
        <v>43469.833333333336</v>
      </c>
      <c r="B94">
        <v>0.95031883666307304</v>
      </c>
      <c r="C94">
        <v>0</v>
      </c>
    </row>
    <row r="95" spans="1:3" x14ac:dyDescent="0.3">
      <c r="A95" s="4">
        <v>43469.875</v>
      </c>
      <c r="B95">
        <v>1</v>
      </c>
      <c r="C95">
        <v>0</v>
      </c>
    </row>
    <row r="96" spans="1:3" x14ac:dyDescent="0.3">
      <c r="A96" s="4">
        <v>43469.916666666664</v>
      </c>
      <c r="B96">
        <v>0</v>
      </c>
      <c r="C96">
        <v>0</v>
      </c>
    </row>
    <row r="97" spans="1:3" x14ac:dyDescent="0.3">
      <c r="A97" s="4">
        <v>43469.958333333336</v>
      </c>
      <c r="B97">
        <v>0.66373964664814067</v>
      </c>
      <c r="C97">
        <v>0</v>
      </c>
    </row>
    <row r="98" spans="1:3" x14ac:dyDescent="0.3">
      <c r="A98" s="4">
        <v>43470</v>
      </c>
      <c r="B98">
        <v>1</v>
      </c>
      <c r="C98">
        <v>0</v>
      </c>
    </row>
    <row r="99" spans="1:3" x14ac:dyDescent="0.3">
      <c r="A99" s="4">
        <v>43470.041666666664</v>
      </c>
      <c r="B99">
        <v>0</v>
      </c>
      <c r="C99">
        <v>0</v>
      </c>
    </row>
    <row r="100" spans="1:3" x14ac:dyDescent="0.3">
      <c r="A100" s="4">
        <v>43470.083333333336</v>
      </c>
      <c r="B100">
        <v>0</v>
      </c>
      <c r="C100">
        <v>6.6044859193967724</v>
      </c>
    </row>
    <row r="101" spans="1:3" x14ac:dyDescent="0.3">
      <c r="A101" s="4">
        <v>43470.125</v>
      </c>
      <c r="B101">
        <v>0</v>
      </c>
      <c r="C101">
        <v>18.836513792431074</v>
      </c>
    </row>
    <row r="102" spans="1:3" x14ac:dyDescent="0.3">
      <c r="A102" s="4">
        <v>43470.166666666664</v>
      </c>
      <c r="B102">
        <v>0</v>
      </c>
      <c r="C102">
        <v>18.877027319209741</v>
      </c>
    </row>
    <row r="103" spans="1:3" x14ac:dyDescent="0.3">
      <c r="A103" s="4">
        <v>43470.208333333336</v>
      </c>
      <c r="B103">
        <v>0</v>
      </c>
      <c r="C103">
        <v>31.446485860561534</v>
      </c>
    </row>
    <row r="104" spans="1:3" x14ac:dyDescent="0.3">
      <c r="A104" s="4">
        <v>43470.25</v>
      </c>
      <c r="B104">
        <v>0</v>
      </c>
      <c r="C104">
        <v>21.982720725123706</v>
      </c>
    </row>
    <row r="105" spans="1:3" x14ac:dyDescent="0.3">
      <c r="A105" s="4">
        <v>43470.291666666664</v>
      </c>
      <c r="B105">
        <v>0</v>
      </c>
      <c r="C105">
        <v>15.243905164148396</v>
      </c>
    </row>
    <row r="106" spans="1:3" x14ac:dyDescent="0.3">
      <c r="A106" s="4">
        <v>43470.333333333336</v>
      </c>
      <c r="B106">
        <v>0</v>
      </c>
      <c r="C106">
        <v>19.436780094222723</v>
      </c>
    </row>
    <row r="107" spans="1:3" x14ac:dyDescent="0.3">
      <c r="A107" s="4">
        <v>43470.375</v>
      </c>
      <c r="B107">
        <v>0</v>
      </c>
      <c r="C107">
        <v>17.376485268317804</v>
      </c>
    </row>
    <row r="108" spans="1:3" x14ac:dyDescent="0.3">
      <c r="A108" s="4">
        <v>43470.416666666664</v>
      </c>
      <c r="B108">
        <v>0</v>
      </c>
      <c r="C108">
        <v>25.148747000520522</v>
      </c>
    </row>
    <row r="109" spans="1:3" x14ac:dyDescent="0.3">
      <c r="A109" s="4">
        <v>43470.458333333336</v>
      </c>
      <c r="B109">
        <v>0</v>
      </c>
      <c r="C109">
        <v>21.210465837515077</v>
      </c>
    </row>
    <row r="110" spans="1:3" x14ac:dyDescent="0.3">
      <c r="A110" s="4">
        <v>43470.5</v>
      </c>
      <c r="B110">
        <v>0</v>
      </c>
      <c r="C110">
        <v>15.790401213883246</v>
      </c>
    </row>
    <row r="111" spans="1:3" x14ac:dyDescent="0.3">
      <c r="A111" s="4">
        <v>43470.541666666664</v>
      </c>
      <c r="B111">
        <v>0</v>
      </c>
      <c r="C111">
        <v>23.998127222253867</v>
      </c>
    </row>
    <row r="112" spans="1:3" x14ac:dyDescent="0.3">
      <c r="A112" s="4">
        <v>43470.583333333336</v>
      </c>
      <c r="B112">
        <v>0</v>
      </c>
      <c r="C112">
        <v>11.312235800350459</v>
      </c>
    </row>
    <row r="113" spans="1:3" x14ac:dyDescent="0.3">
      <c r="A113" s="4">
        <v>43470.625</v>
      </c>
      <c r="B113">
        <v>0</v>
      </c>
      <c r="C113">
        <v>22.672301513040924</v>
      </c>
    </row>
    <row r="114" spans="1:3" x14ac:dyDescent="0.3">
      <c r="A114" s="4">
        <v>43470.666666666664</v>
      </c>
      <c r="B114">
        <v>0</v>
      </c>
      <c r="C114">
        <v>7.4504152381726367</v>
      </c>
    </row>
    <row r="115" spans="1:3" x14ac:dyDescent="0.3">
      <c r="A115" s="4">
        <v>43470.708333333336</v>
      </c>
      <c r="B115">
        <v>0</v>
      </c>
      <c r="C115">
        <v>11.739083919292725</v>
      </c>
    </row>
    <row r="116" spans="1:3" x14ac:dyDescent="0.3">
      <c r="A116" s="4">
        <v>43470.75</v>
      </c>
      <c r="B116">
        <v>0</v>
      </c>
      <c r="C116">
        <v>10.553776618982486</v>
      </c>
    </row>
    <row r="117" spans="1:3" x14ac:dyDescent="0.3">
      <c r="A117" s="4">
        <v>43470.791666666664</v>
      </c>
      <c r="B117">
        <v>0</v>
      </c>
      <c r="C117">
        <v>7.8723980087553294</v>
      </c>
    </row>
    <row r="118" spans="1:3" x14ac:dyDescent="0.3">
      <c r="A118" s="4">
        <v>43470.833333333336</v>
      </c>
      <c r="B118">
        <v>0</v>
      </c>
      <c r="C118">
        <v>0.39098823200791344</v>
      </c>
    </row>
    <row r="119" spans="1:3" x14ac:dyDescent="0.3">
      <c r="A119" s="4">
        <v>43470.875</v>
      </c>
      <c r="B119">
        <v>0.59713446017746075</v>
      </c>
      <c r="C119">
        <v>0</v>
      </c>
    </row>
    <row r="120" spans="1:3" x14ac:dyDescent="0.3">
      <c r="A120" s="4">
        <v>43470.916666666664</v>
      </c>
      <c r="B120">
        <v>0</v>
      </c>
      <c r="C120">
        <v>1.7258519883785102</v>
      </c>
    </row>
    <row r="121" spans="1:3" x14ac:dyDescent="0.3">
      <c r="A121" s="4">
        <v>43470.958333333336</v>
      </c>
      <c r="B121">
        <v>0</v>
      </c>
      <c r="C121">
        <v>3.140159665003516</v>
      </c>
    </row>
    <row r="122" spans="1:3" x14ac:dyDescent="0.3">
      <c r="A122" s="4">
        <v>43471</v>
      </c>
      <c r="B122">
        <v>0</v>
      </c>
      <c r="C122">
        <v>4.236868233595235</v>
      </c>
    </row>
    <row r="123" spans="1:3" x14ac:dyDescent="0.3">
      <c r="A123" s="4">
        <v>43471.041666666664</v>
      </c>
      <c r="B123">
        <v>0</v>
      </c>
      <c r="C123">
        <v>7.4380719223473548</v>
      </c>
    </row>
    <row r="124" spans="1:3" x14ac:dyDescent="0.3">
      <c r="A124" s="4">
        <v>43471.083333333336</v>
      </c>
      <c r="B124">
        <v>0</v>
      </c>
      <c r="C124">
        <v>12.284022924803136</v>
      </c>
    </row>
    <row r="125" spans="1:3" x14ac:dyDescent="0.3">
      <c r="A125" s="4">
        <v>43471.125</v>
      </c>
      <c r="B125">
        <v>0</v>
      </c>
      <c r="C125">
        <v>14.111426355690938</v>
      </c>
    </row>
    <row r="126" spans="1:3" x14ac:dyDescent="0.3">
      <c r="A126" s="4">
        <v>43471.166666666664</v>
      </c>
      <c r="B126">
        <v>0</v>
      </c>
      <c r="C126">
        <v>31.421431602997256</v>
      </c>
    </row>
    <row r="127" spans="1:3" x14ac:dyDescent="0.3">
      <c r="A127" s="4">
        <v>43471.208333333336</v>
      </c>
      <c r="B127">
        <v>0</v>
      </c>
      <c r="C127">
        <v>32.601460210084589</v>
      </c>
    </row>
    <row r="128" spans="1:3" x14ac:dyDescent="0.3">
      <c r="A128" s="4">
        <v>43471.25</v>
      </c>
      <c r="B128">
        <v>0</v>
      </c>
      <c r="C128">
        <v>30.984201114351308</v>
      </c>
    </row>
    <row r="129" spans="1:3" x14ac:dyDescent="0.3">
      <c r="A129" s="4">
        <v>43471.291666666664</v>
      </c>
      <c r="B129">
        <v>0</v>
      </c>
      <c r="C129">
        <v>22.024870451724038</v>
      </c>
    </row>
    <row r="130" spans="1:3" x14ac:dyDescent="0.3">
      <c r="A130" s="4">
        <v>43471.333333333336</v>
      </c>
      <c r="B130">
        <v>0</v>
      </c>
      <c r="C130">
        <v>18.208227706528682</v>
      </c>
    </row>
    <row r="131" spans="1:3" x14ac:dyDescent="0.3">
      <c r="A131" s="4">
        <v>43471.375</v>
      </c>
      <c r="B131">
        <v>0</v>
      </c>
      <c r="C131">
        <v>20.278795903605317</v>
      </c>
    </row>
    <row r="132" spans="1:3" x14ac:dyDescent="0.3">
      <c r="A132" s="4">
        <v>43471.416666666664</v>
      </c>
      <c r="B132">
        <v>0</v>
      </c>
      <c r="C132">
        <v>26.780862440768399</v>
      </c>
    </row>
    <row r="133" spans="1:3" x14ac:dyDescent="0.3">
      <c r="A133" s="4">
        <v>43471.458333333336</v>
      </c>
      <c r="B133">
        <v>0</v>
      </c>
      <c r="C133">
        <v>17.831890196815724</v>
      </c>
    </row>
    <row r="134" spans="1:3" x14ac:dyDescent="0.3">
      <c r="A134" s="4">
        <v>43471.5</v>
      </c>
      <c r="B134">
        <v>0</v>
      </c>
      <c r="C134">
        <v>15.008060117391432</v>
      </c>
    </row>
    <row r="135" spans="1:3" x14ac:dyDescent="0.3">
      <c r="A135" s="4">
        <v>43471.541666666664</v>
      </c>
      <c r="B135">
        <v>0</v>
      </c>
      <c r="C135">
        <v>19.325351936297437</v>
      </c>
    </row>
    <row r="136" spans="1:3" x14ac:dyDescent="0.3">
      <c r="A136" s="4">
        <v>43471.583333333336</v>
      </c>
      <c r="B136">
        <v>0</v>
      </c>
      <c r="C136">
        <v>11.205084014912288</v>
      </c>
    </row>
    <row r="137" spans="1:3" x14ac:dyDescent="0.3">
      <c r="A137" s="4">
        <v>43471.625</v>
      </c>
      <c r="B137">
        <v>0</v>
      </c>
      <c r="C137">
        <v>19.531912827389281</v>
      </c>
    </row>
    <row r="138" spans="1:3" x14ac:dyDescent="0.3">
      <c r="A138" s="4">
        <v>43471.666666666664</v>
      </c>
      <c r="B138">
        <v>0</v>
      </c>
      <c r="C138">
        <v>14.810706343875914</v>
      </c>
    </row>
    <row r="139" spans="1:3" x14ac:dyDescent="0.3">
      <c r="A139" s="4">
        <v>43471.708333333336</v>
      </c>
      <c r="B139">
        <v>0</v>
      </c>
      <c r="C139">
        <v>18.065868180080464</v>
      </c>
    </row>
    <row r="140" spans="1:3" x14ac:dyDescent="0.3">
      <c r="A140" s="4">
        <v>43471.75</v>
      </c>
      <c r="B140">
        <v>0</v>
      </c>
      <c r="C140">
        <v>16.443258204346328</v>
      </c>
    </row>
    <row r="141" spans="1:3" x14ac:dyDescent="0.3">
      <c r="A141" s="4">
        <v>43471.791666666664</v>
      </c>
      <c r="B141">
        <v>0</v>
      </c>
      <c r="C141">
        <v>16.786130833022369</v>
      </c>
    </row>
    <row r="142" spans="1:3" x14ac:dyDescent="0.3">
      <c r="A142" s="4">
        <v>43471.833333333336</v>
      </c>
      <c r="B142">
        <v>4.3314716758559781E-2</v>
      </c>
      <c r="C142">
        <v>0</v>
      </c>
    </row>
    <row r="143" spans="1:3" x14ac:dyDescent="0.3">
      <c r="A143" s="4">
        <v>43471.875</v>
      </c>
      <c r="B143">
        <v>1</v>
      </c>
      <c r="C143">
        <v>0</v>
      </c>
    </row>
    <row r="144" spans="1:3" x14ac:dyDescent="0.3">
      <c r="A144" s="4">
        <v>43471.916666666664</v>
      </c>
      <c r="B144">
        <v>0</v>
      </c>
      <c r="C144">
        <v>0</v>
      </c>
    </row>
    <row r="145" spans="1:3" x14ac:dyDescent="0.3">
      <c r="A145" s="4">
        <v>43471.958333333336</v>
      </c>
      <c r="B145">
        <v>1</v>
      </c>
      <c r="C145">
        <v>0</v>
      </c>
    </row>
    <row r="146" spans="1:3" x14ac:dyDescent="0.3">
      <c r="A146" s="4">
        <v>43472</v>
      </c>
      <c r="B146">
        <v>0</v>
      </c>
      <c r="C146">
        <v>0</v>
      </c>
    </row>
    <row r="147" spans="1:3" x14ac:dyDescent="0.3">
      <c r="A147" s="4">
        <v>43472.041666666664</v>
      </c>
      <c r="B147">
        <v>0.38297389709817004</v>
      </c>
      <c r="C147">
        <v>0</v>
      </c>
    </row>
    <row r="148" spans="1:3" x14ac:dyDescent="0.3">
      <c r="A148" s="4">
        <v>43472.083333333336</v>
      </c>
      <c r="B148">
        <v>0</v>
      </c>
      <c r="C148">
        <v>4.1341850676722256</v>
      </c>
    </row>
    <row r="149" spans="1:3" x14ac:dyDescent="0.3">
      <c r="A149" s="4">
        <v>43472.125</v>
      </c>
      <c r="B149">
        <v>0</v>
      </c>
      <c r="C149">
        <v>6.2520580943163804</v>
      </c>
    </row>
    <row r="150" spans="1:3" x14ac:dyDescent="0.3">
      <c r="A150" s="4">
        <v>43472.166666666664</v>
      </c>
      <c r="B150">
        <v>0</v>
      </c>
      <c r="C150">
        <v>16.092989330371228</v>
      </c>
    </row>
    <row r="151" spans="1:3" x14ac:dyDescent="0.3">
      <c r="A151" s="4">
        <v>43472.208333333336</v>
      </c>
      <c r="B151">
        <v>0</v>
      </c>
      <c r="C151">
        <v>20.850981906811842</v>
      </c>
    </row>
    <row r="152" spans="1:3" x14ac:dyDescent="0.3">
      <c r="A152" s="4">
        <v>43472.25</v>
      </c>
      <c r="B152">
        <v>0</v>
      </c>
      <c r="C152">
        <v>15.353136372775264</v>
      </c>
    </row>
    <row r="153" spans="1:3" x14ac:dyDescent="0.3">
      <c r="A153" s="4">
        <v>43472.291666666664</v>
      </c>
      <c r="B153">
        <v>0</v>
      </c>
      <c r="C153">
        <v>17.110939001843249</v>
      </c>
    </row>
    <row r="154" spans="1:3" x14ac:dyDescent="0.3">
      <c r="A154" s="4">
        <v>43472.333333333336</v>
      </c>
      <c r="B154">
        <v>0</v>
      </c>
      <c r="C154">
        <v>20.035790836693558</v>
      </c>
    </row>
    <row r="155" spans="1:3" x14ac:dyDescent="0.3">
      <c r="A155" s="4">
        <v>43472.375</v>
      </c>
      <c r="B155">
        <v>0</v>
      </c>
      <c r="C155">
        <v>20.28479605925121</v>
      </c>
    </row>
    <row r="156" spans="1:3" x14ac:dyDescent="0.3">
      <c r="A156" s="4">
        <v>43472.416666666664</v>
      </c>
      <c r="B156">
        <v>0</v>
      </c>
      <c r="C156">
        <v>31.253093322313838</v>
      </c>
    </row>
    <row r="157" spans="1:3" x14ac:dyDescent="0.3">
      <c r="A157" s="4">
        <v>43472.458333333336</v>
      </c>
      <c r="B157">
        <v>0</v>
      </c>
      <c r="C157">
        <v>22.820772339346163</v>
      </c>
    </row>
    <row r="158" spans="1:3" x14ac:dyDescent="0.3">
      <c r="A158" s="4">
        <v>43472.5</v>
      </c>
      <c r="B158">
        <v>0</v>
      </c>
      <c r="C158">
        <v>15.43660915705874</v>
      </c>
    </row>
    <row r="159" spans="1:3" x14ac:dyDescent="0.3">
      <c r="A159" s="4">
        <v>43472.541666666664</v>
      </c>
      <c r="B159">
        <v>0</v>
      </c>
      <c r="C159">
        <v>19.750384476741935</v>
      </c>
    </row>
    <row r="160" spans="1:3" x14ac:dyDescent="0.3">
      <c r="A160" s="4">
        <v>43472.583333333336</v>
      </c>
      <c r="B160">
        <v>0</v>
      </c>
      <c r="C160">
        <v>18.921472611077522</v>
      </c>
    </row>
    <row r="161" spans="1:3" x14ac:dyDescent="0.3">
      <c r="A161" s="4">
        <v>43472.625</v>
      </c>
      <c r="B161">
        <v>0</v>
      </c>
      <c r="C161">
        <v>15.626008347052544</v>
      </c>
    </row>
    <row r="162" spans="1:3" x14ac:dyDescent="0.3">
      <c r="A162" s="4">
        <v>43472.666666666664</v>
      </c>
      <c r="B162">
        <v>0</v>
      </c>
      <c r="C162">
        <v>21.602815589127704</v>
      </c>
    </row>
    <row r="163" spans="1:3" x14ac:dyDescent="0.3">
      <c r="A163" s="4">
        <v>43472.708333333336</v>
      </c>
      <c r="B163">
        <v>0</v>
      </c>
      <c r="C163">
        <v>13.663249325057894</v>
      </c>
    </row>
    <row r="164" spans="1:3" x14ac:dyDescent="0.3">
      <c r="A164" s="4">
        <v>43472.75</v>
      </c>
      <c r="B164">
        <v>0</v>
      </c>
      <c r="C164">
        <v>10.722832720066256</v>
      </c>
    </row>
    <row r="165" spans="1:3" x14ac:dyDescent="0.3">
      <c r="A165" s="4">
        <v>43472.791666666664</v>
      </c>
      <c r="B165">
        <v>0</v>
      </c>
      <c r="C165">
        <v>11.452535744374336</v>
      </c>
    </row>
    <row r="166" spans="1:3" x14ac:dyDescent="0.3">
      <c r="A166" s="4">
        <v>43472.833333333336</v>
      </c>
      <c r="B166">
        <v>0</v>
      </c>
      <c r="C166">
        <v>6.0935057929923246</v>
      </c>
    </row>
    <row r="167" spans="1:3" x14ac:dyDescent="0.3">
      <c r="A167" s="4">
        <v>43472.875</v>
      </c>
      <c r="B167">
        <v>0.81627088346632881</v>
      </c>
      <c r="C167">
        <v>0</v>
      </c>
    </row>
    <row r="168" spans="1:3" x14ac:dyDescent="0.3">
      <c r="A168" s="4">
        <v>43472.916666666664</v>
      </c>
      <c r="B168">
        <v>0</v>
      </c>
      <c r="C168">
        <v>7.3152759301870889</v>
      </c>
    </row>
    <row r="169" spans="1:3" x14ac:dyDescent="0.3">
      <c r="A169" s="4">
        <v>43472.958333333336</v>
      </c>
      <c r="B169">
        <v>0</v>
      </c>
      <c r="C169">
        <v>13.724285831091318</v>
      </c>
    </row>
    <row r="170" spans="1:3" x14ac:dyDescent="0.3">
      <c r="A170" s="4">
        <v>43473</v>
      </c>
      <c r="B170">
        <v>0</v>
      </c>
      <c r="C170">
        <v>17.16650384951577</v>
      </c>
    </row>
    <row r="171" spans="1:3" x14ac:dyDescent="0.3">
      <c r="A171" s="4">
        <v>43473.041666666664</v>
      </c>
      <c r="B171">
        <v>0</v>
      </c>
      <c r="C171">
        <v>19.719195338387053</v>
      </c>
    </row>
    <row r="172" spans="1:3" x14ac:dyDescent="0.3">
      <c r="A172" s="4">
        <v>43473.083333333336</v>
      </c>
      <c r="B172">
        <v>0</v>
      </c>
      <c r="C172">
        <v>19.261779263772834</v>
      </c>
    </row>
    <row r="173" spans="1:3" x14ac:dyDescent="0.3">
      <c r="A173" s="4">
        <v>43473.125</v>
      </c>
      <c r="B173">
        <v>0</v>
      </c>
      <c r="C173">
        <v>19.321153396390976</v>
      </c>
    </row>
    <row r="174" spans="1:3" x14ac:dyDescent="0.3">
      <c r="A174" s="4">
        <v>43473.166666666664</v>
      </c>
      <c r="B174">
        <v>0</v>
      </c>
      <c r="C174">
        <v>25.692803481567566</v>
      </c>
    </row>
    <row r="175" spans="1:3" x14ac:dyDescent="0.3">
      <c r="A175" s="4">
        <v>43473.208333333336</v>
      </c>
      <c r="B175">
        <v>0</v>
      </c>
      <c r="C175">
        <v>20.038917106876426</v>
      </c>
    </row>
    <row r="176" spans="1:3" x14ac:dyDescent="0.3">
      <c r="A176" s="4">
        <v>43473.25</v>
      </c>
      <c r="B176">
        <v>0</v>
      </c>
      <c r="C176">
        <v>29.062835711972792</v>
      </c>
    </row>
    <row r="177" spans="1:3" x14ac:dyDescent="0.3">
      <c r="A177" s="4">
        <v>43473.291666666664</v>
      </c>
      <c r="B177">
        <v>0</v>
      </c>
      <c r="C177">
        <v>23.445749723605307</v>
      </c>
    </row>
    <row r="178" spans="1:3" x14ac:dyDescent="0.3">
      <c r="A178" s="4">
        <v>43473.333333333336</v>
      </c>
      <c r="B178">
        <v>0</v>
      </c>
      <c r="C178">
        <v>23.966909426038036</v>
      </c>
    </row>
    <row r="179" spans="1:3" x14ac:dyDescent="0.3">
      <c r="A179" s="4">
        <v>43473.375</v>
      </c>
      <c r="B179">
        <v>0</v>
      </c>
      <c r="C179">
        <v>27.212357850503775</v>
      </c>
    </row>
    <row r="180" spans="1:3" x14ac:dyDescent="0.3">
      <c r="A180" s="4">
        <v>43473.416666666664</v>
      </c>
      <c r="B180">
        <v>0</v>
      </c>
      <c r="C180">
        <v>39.39334683168498</v>
      </c>
    </row>
    <row r="181" spans="1:3" x14ac:dyDescent="0.3">
      <c r="A181" s="4">
        <v>43473.458333333336</v>
      </c>
      <c r="B181">
        <v>0</v>
      </c>
      <c r="C181">
        <v>41.66651471371847</v>
      </c>
    </row>
    <row r="182" spans="1:3" x14ac:dyDescent="0.3">
      <c r="A182" s="4">
        <v>43473.5</v>
      </c>
      <c r="B182">
        <v>0</v>
      </c>
      <c r="C182">
        <v>33.201966779101149</v>
      </c>
    </row>
    <row r="183" spans="1:3" x14ac:dyDescent="0.3">
      <c r="A183" s="4">
        <v>43473.541666666664</v>
      </c>
      <c r="B183">
        <v>0</v>
      </c>
      <c r="C183">
        <v>38.76318287086017</v>
      </c>
    </row>
    <row r="184" spans="1:3" x14ac:dyDescent="0.3">
      <c r="A184" s="4">
        <v>43473.583333333336</v>
      </c>
      <c r="B184">
        <v>0</v>
      </c>
      <c r="C184">
        <v>34.230082320563824</v>
      </c>
    </row>
    <row r="185" spans="1:3" x14ac:dyDescent="0.3">
      <c r="A185" s="4">
        <v>43473.625</v>
      </c>
      <c r="B185">
        <v>0</v>
      </c>
      <c r="C185">
        <v>31.614340624954941</v>
      </c>
    </row>
    <row r="186" spans="1:3" x14ac:dyDescent="0.3">
      <c r="A186" s="4">
        <v>43473.666666666664</v>
      </c>
      <c r="B186">
        <v>0</v>
      </c>
      <c r="C186">
        <v>34.694640558248565</v>
      </c>
    </row>
    <row r="187" spans="1:3" x14ac:dyDescent="0.3">
      <c r="A187" s="4">
        <v>43473.708333333336</v>
      </c>
      <c r="B187">
        <v>0</v>
      </c>
      <c r="C187">
        <v>37.286061903778972</v>
      </c>
    </row>
    <row r="188" spans="1:3" x14ac:dyDescent="0.3">
      <c r="A188" s="4">
        <v>43473.75</v>
      </c>
      <c r="B188">
        <v>0</v>
      </c>
      <c r="C188">
        <v>46.33171757913793</v>
      </c>
    </row>
    <row r="189" spans="1:3" x14ac:dyDescent="0.3">
      <c r="A189" s="4">
        <v>43473.791666666664</v>
      </c>
      <c r="B189">
        <v>0</v>
      </c>
      <c r="C189">
        <v>45.579517204585869</v>
      </c>
    </row>
    <row r="190" spans="1:3" x14ac:dyDescent="0.3">
      <c r="A190" s="4">
        <v>43473.833333333336</v>
      </c>
      <c r="B190">
        <v>0</v>
      </c>
      <c r="C190">
        <v>35.685150829692461</v>
      </c>
    </row>
    <row r="191" spans="1:3" x14ac:dyDescent="0.3">
      <c r="A191" s="4">
        <v>43473.875</v>
      </c>
      <c r="B191">
        <v>0</v>
      </c>
      <c r="C191">
        <v>25.676838473767106</v>
      </c>
    </row>
    <row r="192" spans="1:3" x14ac:dyDescent="0.3">
      <c r="A192" s="4">
        <v>43473.916666666664</v>
      </c>
      <c r="B192">
        <v>0</v>
      </c>
      <c r="C192">
        <v>20.894013319890831</v>
      </c>
    </row>
    <row r="193" spans="1:3" x14ac:dyDescent="0.3">
      <c r="A193" s="4">
        <v>43473.958333333336</v>
      </c>
      <c r="B193">
        <v>0</v>
      </c>
      <c r="C193">
        <v>10.618662451498986</v>
      </c>
    </row>
    <row r="194" spans="1:3" x14ac:dyDescent="0.3">
      <c r="A194" s="4">
        <v>43474</v>
      </c>
      <c r="B194">
        <v>0</v>
      </c>
      <c r="C194">
        <v>18.252517353433372</v>
      </c>
    </row>
    <row r="195" spans="1:3" x14ac:dyDescent="0.3">
      <c r="A195" s="4">
        <v>43474.041666666664</v>
      </c>
      <c r="B195">
        <v>0</v>
      </c>
      <c r="C195">
        <v>17.775248342801611</v>
      </c>
    </row>
    <row r="196" spans="1:3" x14ac:dyDescent="0.3">
      <c r="A196" s="4">
        <v>43474.083333333336</v>
      </c>
      <c r="B196">
        <v>0</v>
      </c>
      <c r="C196">
        <v>18.622264029575398</v>
      </c>
    </row>
    <row r="197" spans="1:3" x14ac:dyDescent="0.3">
      <c r="A197" s="4">
        <v>43474.125</v>
      </c>
      <c r="B197">
        <v>0</v>
      </c>
      <c r="C197">
        <v>18.99743019376734</v>
      </c>
    </row>
    <row r="198" spans="1:3" x14ac:dyDescent="0.3">
      <c r="A198" s="4">
        <v>43474.166666666664</v>
      </c>
      <c r="B198">
        <v>0</v>
      </c>
      <c r="C198">
        <v>27.605979481162663</v>
      </c>
    </row>
    <row r="199" spans="1:3" x14ac:dyDescent="0.3">
      <c r="A199" s="4">
        <v>43474.208333333336</v>
      </c>
      <c r="B199">
        <v>0</v>
      </c>
      <c r="C199">
        <v>23.044739345034134</v>
      </c>
    </row>
    <row r="200" spans="1:3" x14ac:dyDescent="0.3">
      <c r="A200" s="4">
        <v>43474.25</v>
      </c>
      <c r="B200">
        <v>0</v>
      </c>
      <c r="C200">
        <v>33.242711132259544</v>
      </c>
    </row>
    <row r="201" spans="1:3" x14ac:dyDescent="0.3">
      <c r="A201" s="4">
        <v>43474.291666666664</v>
      </c>
      <c r="B201">
        <v>0</v>
      </c>
      <c r="C201">
        <v>34.69530676912423</v>
      </c>
    </row>
    <row r="202" spans="1:3" x14ac:dyDescent="0.3">
      <c r="A202" s="4">
        <v>43474.333333333336</v>
      </c>
      <c r="B202">
        <v>0</v>
      </c>
      <c r="C202">
        <v>32.332688924519353</v>
      </c>
    </row>
    <row r="203" spans="1:3" x14ac:dyDescent="0.3">
      <c r="A203" s="4">
        <v>43474.375</v>
      </c>
      <c r="B203">
        <v>0</v>
      </c>
      <c r="C203">
        <v>32.662799703233787</v>
      </c>
    </row>
    <row r="204" spans="1:3" x14ac:dyDescent="0.3">
      <c r="A204" s="4">
        <v>43474.416666666664</v>
      </c>
      <c r="B204">
        <v>0</v>
      </c>
      <c r="C204">
        <v>28.556785508409757</v>
      </c>
    </row>
    <row r="205" spans="1:3" x14ac:dyDescent="0.3">
      <c r="A205" s="4">
        <v>43474.458333333336</v>
      </c>
      <c r="B205">
        <v>0</v>
      </c>
      <c r="C205">
        <v>32.452603982874166</v>
      </c>
    </row>
    <row r="206" spans="1:3" x14ac:dyDescent="0.3">
      <c r="A206" s="4">
        <v>43474.5</v>
      </c>
      <c r="B206">
        <v>0</v>
      </c>
      <c r="C206">
        <v>48.229376081269251</v>
      </c>
    </row>
    <row r="207" spans="1:3" x14ac:dyDescent="0.3">
      <c r="A207" s="4">
        <v>43474.541666666664</v>
      </c>
      <c r="B207">
        <v>0</v>
      </c>
      <c r="C207">
        <v>35.260109775862084</v>
      </c>
    </row>
    <row r="208" spans="1:3" x14ac:dyDescent="0.3">
      <c r="A208" s="4">
        <v>43474.583333333336</v>
      </c>
      <c r="B208">
        <v>0</v>
      </c>
      <c r="C208">
        <v>32.162449770137108</v>
      </c>
    </row>
    <row r="209" spans="1:3" x14ac:dyDescent="0.3">
      <c r="A209" s="4">
        <v>43474.625</v>
      </c>
      <c r="B209">
        <v>0</v>
      </c>
      <c r="C209">
        <v>36.461789068972607</v>
      </c>
    </row>
    <row r="210" spans="1:3" x14ac:dyDescent="0.3">
      <c r="A210" s="4">
        <v>43474.666666666664</v>
      </c>
      <c r="B210">
        <v>0</v>
      </c>
      <c r="C210">
        <v>33.388537734241183</v>
      </c>
    </row>
    <row r="211" spans="1:3" x14ac:dyDescent="0.3">
      <c r="A211" s="4">
        <v>43474.708333333336</v>
      </c>
      <c r="B211">
        <v>0</v>
      </c>
      <c r="C211">
        <v>27.697673120823517</v>
      </c>
    </row>
    <row r="212" spans="1:3" x14ac:dyDescent="0.3">
      <c r="A212" s="4">
        <v>43474.75</v>
      </c>
      <c r="B212">
        <v>0</v>
      </c>
      <c r="C212">
        <v>53.455147956471542</v>
      </c>
    </row>
    <row r="213" spans="1:3" x14ac:dyDescent="0.3">
      <c r="A213" s="4">
        <v>43474.791666666664</v>
      </c>
      <c r="B213">
        <v>0</v>
      </c>
      <c r="C213">
        <v>44.815412560824228</v>
      </c>
    </row>
    <row r="214" spans="1:3" x14ac:dyDescent="0.3">
      <c r="A214" s="4">
        <v>43474.833333333336</v>
      </c>
      <c r="B214">
        <v>0</v>
      </c>
      <c r="C214">
        <v>30.82608239750672</v>
      </c>
    </row>
    <row r="215" spans="1:3" x14ac:dyDescent="0.3">
      <c r="A215" s="4">
        <v>43474.875</v>
      </c>
      <c r="B215">
        <v>0</v>
      </c>
      <c r="C215">
        <v>14.612048558382437</v>
      </c>
    </row>
    <row r="216" spans="1:3" x14ac:dyDescent="0.3">
      <c r="A216" s="4">
        <v>43474.916666666664</v>
      </c>
      <c r="B216">
        <v>0</v>
      </c>
      <c r="C216">
        <v>15.604574535574116</v>
      </c>
    </row>
    <row r="217" spans="1:3" x14ac:dyDescent="0.3">
      <c r="A217" s="4">
        <v>43474.958333333336</v>
      </c>
      <c r="B217">
        <v>0</v>
      </c>
      <c r="C217">
        <v>3.3695286899547074</v>
      </c>
    </row>
    <row r="218" spans="1:3" x14ac:dyDescent="0.3">
      <c r="A218" s="4">
        <v>43475</v>
      </c>
      <c r="B218">
        <v>0.14564861550424657</v>
      </c>
      <c r="C218">
        <v>0</v>
      </c>
    </row>
    <row r="219" spans="1:3" x14ac:dyDescent="0.3">
      <c r="A219" s="4">
        <v>43475.041666666664</v>
      </c>
      <c r="B219">
        <v>0</v>
      </c>
      <c r="C219">
        <v>0.33614173372716283</v>
      </c>
    </row>
    <row r="220" spans="1:3" x14ac:dyDescent="0.3">
      <c r="A220" s="4">
        <v>43475.083333333336</v>
      </c>
      <c r="B220">
        <v>0</v>
      </c>
      <c r="C220">
        <v>6.7085123347882849</v>
      </c>
    </row>
    <row r="221" spans="1:3" x14ac:dyDescent="0.3">
      <c r="A221" s="4">
        <v>43475.125</v>
      </c>
      <c r="B221">
        <v>0</v>
      </c>
      <c r="C221">
        <v>10.30152039564242</v>
      </c>
    </row>
    <row r="222" spans="1:3" x14ac:dyDescent="0.3">
      <c r="A222" s="4">
        <v>43475.166666666664</v>
      </c>
      <c r="B222">
        <v>0</v>
      </c>
      <c r="C222">
        <v>16.825422518607457</v>
      </c>
    </row>
    <row r="223" spans="1:3" x14ac:dyDescent="0.3">
      <c r="A223" s="4">
        <v>43475.208333333336</v>
      </c>
      <c r="B223">
        <v>0</v>
      </c>
      <c r="C223">
        <v>22.229310921102144</v>
      </c>
    </row>
    <row r="224" spans="1:3" x14ac:dyDescent="0.3">
      <c r="A224" s="4">
        <v>43475.25</v>
      </c>
      <c r="B224">
        <v>0</v>
      </c>
      <c r="C224">
        <v>24.602464021695724</v>
      </c>
    </row>
    <row r="225" spans="1:3" x14ac:dyDescent="0.3">
      <c r="A225" s="4">
        <v>43475.291666666664</v>
      </c>
      <c r="B225">
        <v>0</v>
      </c>
      <c r="C225">
        <v>18.536114225996155</v>
      </c>
    </row>
    <row r="226" spans="1:3" x14ac:dyDescent="0.3">
      <c r="A226" s="4">
        <v>43475.333333333336</v>
      </c>
      <c r="B226">
        <v>0</v>
      </c>
      <c r="C226">
        <v>25.604341310487783</v>
      </c>
    </row>
    <row r="227" spans="1:3" x14ac:dyDescent="0.3">
      <c r="A227" s="4">
        <v>43475.375</v>
      </c>
      <c r="B227">
        <v>0</v>
      </c>
      <c r="C227">
        <v>24.678272060226004</v>
      </c>
    </row>
    <row r="228" spans="1:3" x14ac:dyDescent="0.3">
      <c r="A228" s="4">
        <v>43475.416666666664</v>
      </c>
      <c r="B228">
        <v>0</v>
      </c>
      <c r="C228">
        <v>32.828311241815285</v>
      </c>
    </row>
    <row r="229" spans="1:3" x14ac:dyDescent="0.3">
      <c r="A229" s="4">
        <v>43475.458333333336</v>
      </c>
      <c r="B229">
        <v>0</v>
      </c>
      <c r="C229">
        <v>37.676078593053759</v>
      </c>
    </row>
    <row r="230" spans="1:3" x14ac:dyDescent="0.3">
      <c r="A230" s="4">
        <v>43475.5</v>
      </c>
      <c r="B230">
        <v>0</v>
      </c>
      <c r="C230">
        <v>22.311600705960529</v>
      </c>
    </row>
    <row r="231" spans="1:3" x14ac:dyDescent="0.3">
      <c r="A231" s="4">
        <v>43475.541666666664</v>
      </c>
      <c r="B231">
        <v>0</v>
      </c>
      <c r="C231">
        <v>23.371861746948333</v>
      </c>
    </row>
    <row r="232" spans="1:3" x14ac:dyDescent="0.3">
      <c r="A232" s="4">
        <v>43475.583333333336</v>
      </c>
      <c r="B232">
        <v>0</v>
      </c>
      <c r="C232">
        <v>8.9291980205842307</v>
      </c>
    </row>
    <row r="233" spans="1:3" x14ac:dyDescent="0.3">
      <c r="A233" s="4">
        <v>43475.625</v>
      </c>
      <c r="B233">
        <v>0</v>
      </c>
      <c r="C233">
        <v>6.3707503379180039</v>
      </c>
    </row>
    <row r="234" spans="1:3" x14ac:dyDescent="0.3">
      <c r="A234" s="4">
        <v>43475.666666666664</v>
      </c>
      <c r="B234">
        <v>0.19050107477058537</v>
      </c>
      <c r="C234">
        <v>0</v>
      </c>
    </row>
    <row r="235" spans="1:3" x14ac:dyDescent="0.3">
      <c r="A235" s="4">
        <v>43475.708333333336</v>
      </c>
      <c r="B235">
        <v>0</v>
      </c>
      <c r="C235">
        <v>14.473264477796542</v>
      </c>
    </row>
    <row r="236" spans="1:3" x14ac:dyDescent="0.3">
      <c r="A236" s="4">
        <v>43475.75</v>
      </c>
      <c r="B236">
        <v>0</v>
      </c>
      <c r="C236">
        <v>29.498967807551885</v>
      </c>
    </row>
    <row r="237" spans="1:3" x14ac:dyDescent="0.3">
      <c r="A237" s="4">
        <v>43475.791666666664</v>
      </c>
      <c r="B237">
        <v>0</v>
      </c>
      <c r="C237">
        <v>26.876145445965648</v>
      </c>
    </row>
    <row r="238" spans="1:3" x14ac:dyDescent="0.3">
      <c r="A238" s="4">
        <v>43475.833333333336</v>
      </c>
      <c r="B238">
        <v>0</v>
      </c>
      <c r="C238">
        <v>3.3521222679617129</v>
      </c>
    </row>
    <row r="239" spans="1:3" x14ac:dyDescent="0.3">
      <c r="A239" s="4">
        <v>43475.875</v>
      </c>
      <c r="B239">
        <v>0</v>
      </c>
      <c r="C239">
        <v>2.8715366203713444</v>
      </c>
    </row>
    <row r="240" spans="1:3" x14ac:dyDescent="0.3">
      <c r="A240" s="4">
        <v>43475.916666666664</v>
      </c>
      <c r="B240">
        <v>1</v>
      </c>
      <c r="C240">
        <v>0</v>
      </c>
    </row>
    <row r="241" spans="1:3" x14ac:dyDescent="0.3">
      <c r="A241" s="4">
        <v>43475.958333333336</v>
      </c>
      <c r="B241">
        <v>0</v>
      </c>
      <c r="C241">
        <v>0</v>
      </c>
    </row>
    <row r="242" spans="1:3" x14ac:dyDescent="0.3">
      <c r="A242" s="4">
        <v>43476</v>
      </c>
      <c r="B242">
        <v>0</v>
      </c>
      <c r="C242">
        <v>2.889094767241609</v>
      </c>
    </row>
    <row r="243" spans="1:3" x14ac:dyDescent="0.3">
      <c r="A243" s="4">
        <v>43476.041666666664</v>
      </c>
      <c r="B243">
        <v>0</v>
      </c>
      <c r="C243">
        <v>16.13722262728502</v>
      </c>
    </row>
    <row r="244" spans="1:3" x14ac:dyDescent="0.3">
      <c r="A244" s="4">
        <v>43476.083333333336</v>
      </c>
      <c r="B244">
        <v>0</v>
      </c>
      <c r="C244">
        <v>17.769054898800487</v>
      </c>
    </row>
    <row r="245" spans="1:3" x14ac:dyDescent="0.3">
      <c r="A245" s="4">
        <v>43476.125</v>
      </c>
      <c r="B245">
        <v>0</v>
      </c>
      <c r="C245">
        <v>16.508244478962602</v>
      </c>
    </row>
    <row r="246" spans="1:3" x14ac:dyDescent="0.3">
      <c r="A246" s="4">
        <v>43476.166666666664</v>
      </c>
      <c r="B246">
        <v>0</v>
      </c>
      <c r="C246">
        <v>15.755269235975927</v>
      </c>
    </row>
    <row r="247" spans="1:3" x14ac:dyDescent="0.3">
      <c r="A247" s="4">
        <v>43476.208333333336</v>
      </c>
      <c r="B247">
        <v>0</v>
      </c>
      <c r="C247">
        <v>33.069932986768222</v>
      </c>
    </row>
    <row r="248" spans="1:3" x14ac:dyDescent="0.3">
      <c r="A248" s="4">
        <v>43476.25</v>
      </c>
      <c r="B248">
        <v>0</v>
      </c>
      <c r="C248">
        <v>39.479054960101529</v>
      </c>
    </row>
    <row r="249" spans="1:3" x14ac:dyDescent="0.3">
      <c r="A249" s="4">
        <v>43476.291666666664</v>
      </c>
      <c r="B249">
        <v>0</v>
      </c>
      <c r="C249">
        <v>22.4349991077782</v>
      </c>
    </row>
    <row r="250" spans="1:3" x14ac:dyDescent="0.3">
      <c r="A250" s="4">
        <v>43476.333333333336</v>
      </c>
      <c r="B250">
        <v>0</v>
      </c>
      <c r="C250">
        <v>23.012756844029113</v>
      </c>
    </row>
    <row r="251" spans="1:3" x14ac:dyDescent="0.3">
      <c r="A251" s="4">
        <v>43476.375</v>
      </c>
      <c r="B251">
        <v>0</v>
      </c>
      <c r="C251">
        <v>29.054232926571146</v>
      </c>
    </row>
    <row r="252" spans="1:3" x14ac:dyDescent="0.3">
      <c r="A252" s="4">
        <v>43476.416666666664</v>
      </c>
      <c r="B252">
        <v>0</v>
      </c>
      <c r="C252">
        <v>15.369140112917666</v>
      </c>
    </row>
    <row r="253" spans="1:3" x14ac:dyDescent="0.3">
      <c r="A253" s="4">
        <v>43476.458333333336</v>
      </c>
      <c r="B253">
        <v>0</v>
      </c>
      <c r="C253">
        <v>20.492550770483021</v>
      </c>
    </row>
    <row r="254" spans="1:3" x14ac:dyDescent="0.3">
      <c r="A254" s="4">
        <v>43476.5</v>
      </c>
      <c r="B254">
        <v>0</v>
      </c>
      <c r="C254">
        <v>19.372934019758155</v>
      </c>
    </row>
    <row r="255" spans="1:3" x14ac:dyDescent="0.3">
      <c r="A255" s="4">
        <v>43476.541666666664</v>
      </c>
      <c r="B255">
        <v>0</v>
      </c>
      <c r="C255">
        <v>19.853314041109982</v>
      </c>
    </row>
    <row r="256" spans="1:3" x14ac:dyDescent="0.3">
      <c r="A256" s="4">
        <v>43476.583333333336</v>
      </c>
      <c r="B256">
        <v>0</v>
      </c>
      <c r="C256">
        <v>12.569182607614607</v>
      </c>
    </row>
    <row r="257" spans="1:3" x14ac:dyDescent="0.3">
      <c r="A257" s="4">
        <v>43476.625</v>
      </c>
      <c r="B257">
        <v>0</v>
      </c>
      <c r="C257">
        <v>2.0242672854412156</v>
      </c>
    </row>
    <row r="258" spans="1:3" x14ac:dyDescent="0.3">
      <c r="A258" s="4">
        <v>43476.666666666664</v>
      </c>
      <c r="B258">
        <v>0</v>
      </c>
      <c r="C258">
        <v>0.40076932749933625</v>
      </c>
    </row>
    <row r="259" spans="1:3" x14ac:dyDescent="0.3">
      <c r="A259" s="4">
        <v>43476.708333333336</v>
      </c>
      <c r="B259">
        <v>0</v>
      </c>
      <c r="C259">
        <v>9.1977482843072593</v>
      </c>
    </row>
    <row r="260" spans="1:3" x14ac:dyDescent="0.3">
      <c r="A260" s="4">
        <v>43476.75</v>
      </c>
      <c r="B260">
        <v>0</v>
      </c>
      <c r="C260">
        <v>18.939010009274863</v>
      </c>
    </row>
    <row r="261" spans="1:3" x14ac:dyDescent="0.3">
      <c r="A261" s="4">
        <v>43476.791666666664</v>
      </c>
      <c r="B261">
        <v>0.19391302122894127</v>
      </c>
      <c r="C261">
        <v>0</v>
      </c>
    </row>
    <row r="262" spans="1:3" x14ac:dyDescent="0.3">
      <c r="A262" s="4">
        <v>43476.833333333336</v>
      </c>
      <c r="B262">
        <v>1</v>
      </c>
      <c r="C262">
        <v>0</v>
      </c>
    </row>
    <row r="263" spans="1:3" x14ac:dyDescent="0.3">
      <c r="A263" s="4">
        <v>43476.875</v>
      </c>
      <c r="B263">
        <v>0</v>
      </c>
      <c r="C263">
        <v>0</v>
      </c>
    </row>
    <row r="264" spans="1:3" x14ac:dyDescent="0.3">
      <c r="A264" s="4">
        <v>43476.916666666664</v>
      </c>
      <c r="B264">
        <v>1</v>
      </c>
      <c r="C264">
        <v>0</v>
      </c>
    </row>
    <row r="265" spans="1:3" x14ac:dyDescent="0.3">
      <c r="A265" s="4">
        <v>43476.958333333336</v>
      </c>
      <c r="B265">
        <v>0</v>
      </c>
      <c r="C265">
        <v>0</v>
      </c>
    </row>
    <row r="266" spans="1:3" x14ac:dyDescent="0.3">
      <c r="A266" s="4">
        <v>43477</v>
      </c>
      <c r="B266">
        <v>1</v>
      </c>
      <c r="C266">
        <v>0</v>
      </c>
    </row>
    <row r="267" spans="1:3" x14ac:dyDescent="0.3">
      <c r="A267" s="4">
        <v>43477.041666666664</v>
      </c>
      <c r="B267">
        <v>0</v>
      </c>
      <c r="C267">
        <v>0</v>
      </c>
    </row>
    <row r="268" spans="1:3" x14ac:dyDescent="0.3">
      <c r="A268" s="4">
        <v>43477.083333333336</v>
      </c>
      <c r="B268">
        <v>0.87450429817187025</v>
      </c>
      <c r="C268">
        <v>0</v>
      </c>
    </row>
    <row r="269" spans="1:3" x14ac:dyDescent="0.3">
      <c r="A269" s="4">
        <v>43477.125</v>
      </c>
      <c r="B269">
        <v>1</v>
      </c>
      <c r="C269">
        <v>0</v>
      </c>
    </row>
    <row r="270" spans="1:3" x14ac:dyDescent="0.3">
      <c r="A270" s="4">
        <v>43477.166666666664</v>
      </c>
      <c r="B270">
        <v>0.48617306885082467</v>
      </c>
      <c r="C270">
        <v>0</v>
      </c>
    </row>
    <row r="271" spans="1:3" x14ac:dyDescent="0.3">
      <c r="A271" s="4">
        <v>43477.208333333336</v>
      </c>
      <c r="B271">
        <v>0</v>
      </c>
      <c r="C271">
        <v>0.21433681625879952</v>
      </c>
    </row>
    <row r="272" spans="1:3" x14ac:dyDescent="0.3">
      <c r="A272" s="4">
        <v>43477.25</v>
      </c>
      <c r="B272">
        <v>0</v>
      </c>
      <c r="C272">
        <v>13.077973393334659</v>
      </c>
    </row>
    <row r="273" spans="1:3" x14ac:dyDescent="0.3">
      <c r="A273" s="4">
        <v>43477.291666666664</v>
      </c>
      <c r="B273">
        <v>0</v>
      </c>
      <c r="C273">
        <v>4.2582865537716152</v>
      </c>
    </row>
    <row r="274" spans="1:3" x14ac:dyDescent="0.3">
      <c r="A274" s="4">
        <v>43477.333333333336</v>
      </c>
      <c r="B274">
        <v>0</v>
      </c>
      <c r="C274">
        <v>6.4588382589158293</v>
      </c>
    </row>
    <row r="275" spans="1:3" x14ac:dyDescent="0.3">
      <c r="A275" s="4">
        <v>43477.375</v>
      </c>
      <c r="B275">
        <v>0</v>
      </c>
      <c r="C275">
        <v>17.15992467023413</v>
      </c>
    </row>
    <row r="276" spans="1:3" x14ac:dyDescent="0.3">
      <c r="A276" s="4">
        <v>43477.416666666664</v>
      </c>
      <c r="B276">
        <v>0.22108815017841016</v>
      </c>
      <c r="C276">
        <v>0</v>
      </c>
    </row>
    <row r="277" spans="1:3" x14ac:dyDescent="0.3">
      <c r="A277" s="4">
        <v>43477.458333333336</v>
      </c>
      <c r="B277">
        <v>0</v>
      </c>
      <c r="C277">
        <v>0.52969700956243648</v>
      </c>
    </row>
    <row r="278" spans="1:3" x14ac:dyDescent="0.3">
      <c r="A278" s="4">
        <v>43477.5</v>
      </c>
      <c r="B278">
        <v>0</v>
      </c>
      <c r="C278">
        <v>12.211504482970881</v>
      </c>
    </row>
    <row r="279" spans="1:3" x14ac:dyDescent="0.3">
      <c r="A279" s="4">
        <v>43477.541666666664</v>
      </c>
      <c r="B279">
        <v>0</v>
      </c>
      <c r="C279">
        <v>17.259001943970411</v>
      </c>
    </row>
    <row r="280" spans="1:3" x14ac:dyDescent="0.3">
      <c r="A280" s="4">
        <v>43477.583333333336</v>
      </c>
      <c r="B280">
        <v>0</v>
      </c>
      <c r="C280">
        <v>3.7311631035568134</v>
      </c>
    </row>
    <row r="281" spans="1:3" x14ac:dyDescent="0.3">
      <c r="A281" s="4">
        <v>43477.625</v>
      </c>
      <c r="B281">
        <v>0</v>
      </c>
      <c r="C281">
        <v>6.8929313405733836</v>
      </c>
    </row>
    <row r="282" spans="1:3" x14ac:dyDescent="0.3">
      <c r="A282" s="4">
        <v>43477.666666666664</v>
      </c>
      <c r="B282">
        <v>0</v>
      </c>
      <c r="C282">
        <v>2.3139316564604728</v>
      </c>
    </row>
    <row r="283" spans="1:3" x14ac:dyDescent="0.3">
      <c r="A283" s="4">
        <v>43477.708333333336</v>
      </c>
      <c r="B283">
        <v>0</v>
      </c>
      <c r="C283">
        <v>2.6216409174393016</v>
      </c>
    </row>
    <row r="284" spans="1:3" x14ac:dyDescent="0.3">
      <c r="A284" s="4">
        <v>43477.75</v>
      </c>
      <c r="B284">
        <v>0</v>
      </c>
      <c r="C284">
        <v>19.09979727310159</v>
      </c>
    </row>
    <row r="285" spans="1:3" x14ac:dyDescent="0.3">
      <c r="A285" s="4">
        <v>43477.791666666664</v>
      </c>
      <c r="B285">
        <v>0</v>
      </c>
      <c r="C285">
        <v>18.062944169865048</v>
      </c>
    </row>
    <row r="286" spans="1:3" x14ac:dyDescent="0.3">
      <c r="A286" s="4">
        <v>43477.833333333336</v>
      </c>
      <c r="B286">
        <v>0</v>
      </c>
      <c r="C286">
        <v>2.4365711960782903</v>
      </c>
    </row>
    <row r="287" spans="1:3" x14ac:dyDescent="0.3">
      <c r="A287" s="4">
        <v>43477.875</v>
      </c>
      <c r="B287">
        <v>0</v>
      </c>
      <c r="C287">
        <v>0.5497470843175698</v>
      </c>
    </row>
    <row r="288" spans="1:3" x14ac:dyDescent="0.3">
      <c r="A288" s="4">
        <v>43477.916666666664</v>
      </c>
      <c r="B288">
        <v>0</v>
      </c>
      <c r="C288">
        <v>9.8219082124879886</v>
      </c>
    </row>
    <row r="289" spans="1:3" x14ac:dyDescent="0.3">
      <c r="A289" s="4">
        <v>43477.958333333336</v>
      </c>
      <c r="B289">
        <v>0.16120228181180954</v>
      </c>
      <c r="C289">
        <v>0</v>
      </c>
    </row>
    <row r="290" spans="1:3" x14ac:dyDescent="0.3">
      <c r="A290" s="4">
        <v>43478</v>
      </c>
      <c r="B290">
        <v>0.9154391365708876</v>
      </c>
      <c r="C290">
        <v>0</v>
      </c>
    </row>
    <row r="291" spans="1:3" x14ac:dyDescent="0.3">
      <c r="A291" s="4">
        <v>43478.041666666664</v>
      </c>
      <c r="B291">
        <v>1</v>
      </c>
      <c r="C291">
        <v>0</v>
      </c>
    </row>
    <row r="292" spans="1:3" x14ac:dyDescent="0.3">
      <c r="A292" s="4">
        <v>43478.083333333336</v>
      </c>
      <c r="B292">
        <v>0.58043170523809895</v>
      </c>
      <c r="C292">
        <v>0</v>
      </c>
    </row>
    <row r="293" spans="1:3" x14ac:dyDescent="0.3">
      <c r="A293" s="4">
        <v>43478.125</v>
      </c>
      <c r="B293">
        <v>0.58197208496270048</v>
      </c>
      <c r="C293">
        <v>0</v>
      </c>
    </row>
    <row r="294" spans="1:3" x14ac:dyDescent="0.3">
      <c r="A294" s="4">
        <v>43478.166666666664</v>
      </c>
      <c r="B294">
        <v>0.1008415457528905</v>
      </c>
      <c r="C294">
        <v>0</v>
      </c>
    </row>
    <row r="295" spans="1:3" x14ac:dyDescent="0.3">
      <c r="A295" s="4">
        <v>43478.208333333336</v>
      </c>
      <c r="B295">
        <v>0.11011903745282922</v>
      </c>
      <c r="C295">
        <v>0</v>
      </c>
    </row>
    <row r="296" spans="1:3" x14ac:dyDescent="0.3">
      <c r="A296" s="4">
        <v>43478.25</v>
      </c>
      <c r="B296">
        <v>0</v>
      </c>
      <c r="C296">
        <v>20.910789578955363</v>
      </c>
    </row>
    <row r="297" spans="1:3" x14ac:dyDescent="0.3">
      <c r="A297" s="4">
        <v>43478.291666666664</v>
      </c>
      <c r="B297">
        <v>0</v>
      </c>
      <c r="C297">
        <v>8.5028564478641293</v>
      </c>
    </row>
    <row r="298" spans="1:3" x14ac:dyDescent="0.3">
      <c r="A298" s="4">
        <v>43478.333333333336</v>
      </c>
      <c r="B298">
        <v>0</v>
      </c>
      <c r="C298">
        <v>9.8648749049042657</v>
      </c>
    </row>
    <row r="299" spans="1:3" x14ac:dyDescent="0.3">
      <c r="A299" s="4">
        <v>43478.375</v>
      </c>
      <c r="B299">
        <v>9.2393135216632477E-2</v>
      </c>
      <c r="C299">
        <v>0</v>
      </c>
    </row>
    <row r="300" spans="1:3" x14ac:dyDescent="0.3">
      <c r="A300" s="4">
        <v>43478.416666666664</v>
      </c>
      <c r="B300">
        <v>0</v>
      </c>
      <c r="C300">
        <v>10.490216904234138</v>
      </c>
    </row>
    <row r="301" spans="1:3" x14ac:dyDescent="0.3">
      <c r="A301" s="4">
        <v>43478.458333333336</v>
      </c>
      <c r="B301">
        <v>7.1204571432735619E-2</v>
      </c>
      <c r="C301">
        <v>0</v>
      </c>
    </row>
    <row r="302" spans="1:3" x14ac:dyDescent="0.3">
      <c r="A302" s="4">
        <v>43478.5</v>
      </c>
      <c r="B302">
        <v>0.49665272794413201</v>
      </c>
      <c r="C302">
        <v>0</v>
      </c>
    </row>
    <row r="303" spans="1:3" x14ac:dyDescent="0.3">
      <c r="A303" s="4">
        <v>43478.541666666664</v>
      </c>
      <c r="B303">
        <v>0.64716428427043071</v>
      </c>
      <c r="C303">
        <v>0</v>
      </c>
    </row>
    <row r="304" spans="1:3" x14ac:dyDescent="0.3">
      <c r="A304" s="4">
        <v>43478.583333333336</v>
      </c>
      <c r="B304">
        <v>0.69052955221005741</v>
      </c>
      <c r="C304">
        <v>0</v>
      </c>
    </row>
    <row r="305" spans="1:3" x14ac:dyDescent="0.3">
      <c r="A305" s="4">
        <v>43478.625</v>
      </c>
      <c r="B305">
        <v>1</v>
      </c>
      <c r="C305">
        <v>0</v>
      </c>
    </row>
    <row r="306" spans="1:3" x14ac:dyDescent="0.3">
      <c r="A306" s="4">
        <v>43478.666666666664</v>
      </c>
      <c r="B306">
        <v>0</v>
      </c>
      <c r="C306">
        <v>0</v>
      </c>
    </row>
    <row r="307" spans="1:3" x14ac:dyDescent="0.3">
      <c r="A307" s="4">
        <v>43478.708333333336</v>
      </c>
      <c r="B307">
        <v>0</v>
      </c>
      <c r="C307">
        <v>26.346019550808251</v>
      </c>
    </row>
    <row r="308" spans="1:3" x14ac:dyDescent="0.3">
      <c r="A308" s="4">
        <v>43478.75</v>
      </c>
      <c r="B308">
        <v>0</v>
      </c>
      <c r="C308">
        <v>39.772016355157064</v>
      </c>
    </row>
    <row r="309" spans="1:3" x14ac:dyDescent="0.3">
      <c r="A309" s="4">
        <v>43478.791666666664</v>
      </c>
      <c r="B309">
        <v>0</v>
      </c>
      <c r="C309">
        <v>42.310461172843432</v>
      </c>
    </row>
    <row r="310" spans="1:3" x14ac:dyDescent="0.3">
      <c r="A310" s="4">
        <v>43478.833333333336</v>
      </c>
      <c r="B310">
        <v>0</v>
      </c>
      <c r="C310">
        <v>26.316627200719267</v>
      </c>
    </row>
    <row r="311" spans="1:3" x14ac:dyDescent="0.3">
      <c r="A311" s="4">
        <v>43478.875</v>
      </c>
      <c r="B311">
        <v>0</v>
      </c>
      <c r="C311">
        <v>16.455482407856348</v>
      </c>
    </row>
    <row r="312" spans="1:3" x14ac:dyDescent="0.3">
      <c r="A312" s="4">
        <v>43478.916666666664</v>
      </c>
      <c r="B312">
        <v>0</v>
      </c>
      <c r="C312">
        <v>12.984531095605227</v>
      </c>
    </row>
    <row r="313" spans="1:3" x14ac:dyDescent="0.3">
      <c r="A313" s="4">
        <v>43478.958333333336</v>
      </c>
      <c r="B313">
        <v>0</v>
      </c>
      <c r="C313">
        <v>12.383341778115543</v>
      </c>
    </row>
    <row r="314" spans="1:3" x14ac:dyDescent="0.3">
      <c r="A314" s="4">
        <v>43479</v>
      </c>
      <c r="B314">
        <v>0</v>
      </c>
      <c r="C314">
        <v>10.110878842982375</v>
      </c>
    </row>
    <row r="315" spans="1:3" x14ac:dyDescent="0.3">
      <c r="A315" s="4">
        <v>43479.041666666664</v>
      </c>
      <c r="B315">
        <v>0</v>
      </c>
      <c r="C315">
        <v>7.083218949433328</v>
      </c>
    </row>
    <row r="316" spans="1:3" x14ac:dyDescent="0.3">
      <c r="A316" s="4">
        <v>43479.083333333336</v>
      </c>
      <c r="B316">
        <v>0</v>
      </c>
      <c r="C316">
        <v>14.835087384189736</v>
      </c>
    </row>
    <row r="317" spans="1:3" x14ac:dyDescent="0.3">
      <c r="A317" s="4">
        <v>43479.125</v>
      </c>
      <c r="B317">
        <v>0</v>
      </c>
      <c r="C317">
        <v>17.265347679877443</v>
      </c>
    </row>
    <row r="318" spans="1:3" x14ac:dyDescent="0.3">
      <c r="A318" s="4">
        <v>43479.166666666664</v>
      </c>
      <c r="B318">
        <v>0</v>
      </c>
      <c r="C318">
        <v>30.165322416891954</v>
      </c>
    </row>
    <row r="319" spans="1:3" x14ac:dyDescent="0.3">
      <c r="A319" s="4">
        <v>43479.208333333336</v>
      </c>
      <c r="B319">
        <v>0</v>
      </c>
      <c r="C319">
        <v>30.177679680074778</v>
      </c>
    </row>
    <row r="320" spans="1:3" x14ac:dyDescent="0.3">
      <c r="A320" s="4">
        <v>43479.25</v>
      </c>
      <c r="B320">
        <v>0</v>
      </c>
      <c r="C320">
        <v>42.043444947060507</v>
      </c>
    </row>
    <row r="321" spans="1:3" x14ac:dyDescent="0.3">
      <c r="A321" s="4">
        <v>43479.291666666664</v>
      </c>
      <c r="B321">
        <v>0</v>
      </c>
      <c r="C321">
        <v>36.463487587144506</v>
      </c>
    </row>
    <row r="322" spans="1:3" x14ac:dyDescent="0.3">
      <c r="A322" s="4">
        <v>43479.333333333336</v>
      </c>
      <c r="B322">
        <v>0</v>
      </c>
      <c r="C322">
        <v>32.242583014161269</v>
      </c>
    </row>
    <row r="323" spans="1:3" x14ac:dyDescent="0.3">
      <c r="A323" s="4">
        <v>43479.375</v>
      </c>
      <c r="B323">
        <v>0</v>
      </c>
      <c r="C323">
        <v>22.253267753452874</v>
      </c>
    </row>
    <row r="324" spans="1:3" x14ac:dyDescent="0.3">
      <c r="A324" s="4">
        <v>43479.416666666664</v>
      </c>
      <c r="B324">
        <v>0</v>
      </c>
      <c r="C324">
        <v>30.805484896347103</v>
      </c>
    </row>
    <row r="325" spans="1:3" x14ac:dyDescent="0.3">
      <c r="A325" s="4">
        <v>43479.458333333336</v>
      </c>
      <c r="B325">
        <v>0</v>
      </c>
      <c r="C325">
        <v>30.777329424987045</v>
      </c>
    </row>
    <row r="326" spans="1:3" x14ac:dyDescent="0.3">
      <c r="A326" s="4">
        <v>43479.5</v>
      </c>
      <c r="B326">
        <v>0</v>
      </c>
      <c r="C326">
        <v>30.931129356589832</v>
      </c>
    </row>
    <row r="327" spans="1:3" x14ac:dyDescent="0.3">
      <c r="A327" s="4">
        <v>43479.541666666664</v>
      </c>
      <c r="B327">
        <v>0</v>
      </c>
      <c r="C327">
        <v>35.496714766429612</v>
      </c>
    </row>
    <row r="328" spans="1:3" x14ac:dyDescent="0.3">
      <c r="A328" s="4">
        <v>43479.583333333336</v>
      </c>
      <c r="B328">
        <v>0</v>
      </c>
      <c r="C328">
        <v>32.402510323157586</v>
      </c>
    </row>
    <row r="329" spans="1:3" x14ac:dyDescent="0.3">
      <c r="A329" s="4">
        <v>43479.625</v>
      </c>
      <c r="B329">
        <v>0</v>
      </c>
      <c r="C329">
        <v>30.566183026963866</v>
      </c>
    </row>
    <row r="330" spans="1:3" x14ac:dyDescent="0.3">
      <c r="A330" s="4">
        <v>43479.666666666664</v>
      </c>
      <c r="B330">
        <v>0</v>
      </c>
      <c r="C330">
        <v>25.339709142194607</v>
      </c>
    </row>
    <row r="331" spans="1:3" x14ac:dyDescent="0.3">
      <c r="A331" s="4">
        <v>43479.708333333336</v>
      </c>
      <c r="B331">
        <v>0</v>
      </c>
      <c r="C331">
        <v>35.574675694796603</v>
      </c>
    </row>
    <row r="332" spans="1:3" x14ac:dyDescent="0.3">
      <c r="A332" s="4">
        <v>43479.75</v>
      </c>
      <c r="B332">
        <v>0</v>
      </c>
      <c r="C332">
        <v>31.583523578287476</v>
      </c>
    </row>
    <row r="333" spans="1:3" x14ac:dyDescent="0.3">
      <c r="A333" s="4">
        <v>43479.791666666664</v>
      </c>
      <c r="B333">
        <v>0</v>
      </c>
      <c r="C333">
        <v>11.381433226549618</v>
      </c>
    </row>
    <row r="334" spans="1:3" x14ac:dyDescent="0.3">
      <c r="A334" s="4">
        <v>43479.833333333336</v>
      </c>
      <c r="B334">
        <v>0</v>
      </c>
      <c r="C334">
        <v>15.071620951863686</v>
      </c>
    </row>
    <row r="335" spans="1:3" x14ac:dyDescent="0.3">
      <c r="A335" s="4">
        <v>43479.875</v>
      </c>
      <c r="B335">
        <v>0</v>
      </c>
      <c r="C335">
        <v>12.376683055205678</v>
      </c>
    </row>
    <row r="336" spans="1:3" x14ac:dyDescent="0.3">
      <c r="A336" s="4">
        <v>43479.916666666664</v>
      </c>
      <c r="B336">
        <v>0</v>
      </c>
      <c r="C336">
        <v>2.3933159909625168</v>
      </c>
    </row>
    <row r="337" spans="1:3" x14ac:dyDescent="0.3">
      <c r="A337" s="4">
        <v>43479.958333333336</v>
      </c>
      <c r="B337">
        <v>1</v>
      </c>
      <c r="C337">
        <v>0</v>
      </c>
    </row>
    <row r="338" spans="1:3" x14ac:dyDescent="0.3">
      <c r="A338" s="4">
        <v>43480</v>
      </c>
      <c r="B338">
        <v>0</v>
      </c>
      <c r="C338">
        <v>0</v>
      </c>
    </row>
    <row r="339" spans="1:3" x14ac:dyDescent="0.3">
      <c r="A339" s="4">
        <v>43480.041666666664</v>
      </c>
      <c r="B339">
        <v>0</v>
      </c>
      <c r="C339">
        <v>1.1932385071113192</v>
      </c>
    </row>
    <row r="340" spans="1:3" x14ac:dyDescent="0.3">
      <c r="A340" s="4">
        <v>43480.083333333336</v>
      </c>
      <c r="B340">
        <v>0</v>
      </c>
      <c r="C340">
        <v>7.832649516081946</v>
      </c>
    </row>
    <row r="341" spans="1:3" x14ac:dyDescent="0.3">
      <c r="A341" s="4">
        <v>43480.125</v>
      </c>
      <c r="B341">
        <v>0</v>
      </c>
      <c r="C341">
        <v>15.953995112833404</v>
      </c>
    </row>
    <row r="342" spans="1:3" x14ac:dyDescent="0.3">
      <c r="A342" s="4">
        <v>43480.166666666664</v>
      </c>
      <c r="B342">
        <v>0</v>
      </c>
      <c r="C342">
        <v>26.702257753783726</v>
      </c>
    </row>
    <row r="343" spans="1:3" x14ac:dyDescent="0.3">
      <c r="A343" s="4">
        <v>43480.208333333336</v>
      </c>
      <c r="B343">
        <v>0</v>
      </c>
      <c r="C343">
        <v>26.784839061902705</v>
      </c>
    </row>
    <row r="344" spans="1:3" x14ac:dyDescent="0.3">
      <c r="A344" s="4">
        <v>43480.25</v>
      </c>
      <c r="B344">
        <v>0</v>
      </c>
      <c r="C344">
        <v>29.434485573016723</v>
      </c>
    </row>
    <row r="345" spans="1:3" x14ac:dyDescent="0.3">
      <c r="A345" s="4">
        <v>43480.291666666664</v>
      </c>
      <c r="B345">
        <v>0</v>
      </c>
      <c r="C345">
        <v>19.657061727924983</v>
      </c>
    </row>
    <row r="346" spans="1:3" x14ac:dyDescent="0.3">
      <c r="A346" s="4">
        <v>43480.333333333336</v>
      </c>
      <c r="B346">
        <v>0</v>
      </c>
      <c r="C346">
        <v>27.729241773526379</v>
      </c>
    </row>
    <row r="347" spans="1:3" x14ac:dyDescent="0.3">
      <c r="A347" s="4">
        <v>43480.375</v>
      </c>
      <c r="B347">
        <v>0</v>
      </c>
      <c r="C347">
        <v>21.624662242968196</v>
      </c>
    </row>
    <row r="348" spans="1:3" x14ac:dyDescent="0.3">
      <c r="A348" s="4">
        <v>43480.416666666664</v>
      </c>
      <c r="B348">
        <v>0</v>
      </c>
      <c r="C348">
        <v>33.460300566719326</v>
      </c>
    </row>
    <row r="349" spans="1:3" x14ac:dyDescent="0.3">
      <c r="A349" s="4">
        <v>43480.458333333336</v>
      </c>
      <c r="B349">
        <v>0</v>
      </c>
      <c r="C349">
        <v>21.640205324166082</v>
      </c>
    </row>
    <row r="350" spans="1:3" x14ac:dyDescent="0.3">
      <c r="A350" s="4">
        <v>43480.5</v>
      </c>
      <c r="B350">
        <v>0</v>
      </c>
      <c r="C350">
        <v>27.446649120452985</v>
      </c>
    </row>
    <row r="351" spans="1:3" x14ac:dyDescent="0.3">
      <c r="A351" s="4">
        <v>43480.541666666664</v>
      </c>
      <c r="B351">
        <v>0</v>
      </c>
      <c r="C351">
        <v>17.650337850970207</v>
      </c>
    </row>
    <row r="352" spans="1:3" x14ac:dyDescent="0.3">
      <c r="A352" s="4">
        <v>43480.583333333336</v>
      </c>
      <c r="B352">
        <v>0</v>
      </c>
      <c r="C352">
        <v>20.64681695770031</v>
      </c>
    </row>
    <row r="353" spans="1:3" x14ac:dyDescent="0.3">
      <c r="A353" s="4">
        <v>43480.625</v>
      </c>
      <c r="B353">
        <v>0</v>
      </c>
      <c r="C353">
        <v>24.592879708828455</v>
      </c>
    </row>
    <row r="354" spans="1:3" x14ac:dyDescent="0.3">
      <c r="A354" s="4">
        <v>43480.666666666664</v>
      </c>
      <c r="B354">
        <v>0</v>
      </c>
      <c r="C354">
        <v>17.082866851082848</v>
      </c>
    </row>
    <row r="355" spans="1:3" x14ac:dyDescent="0.3">
      <c r="A355" s="4">
        <v>43480.708333333336</v>
      </c>
      <c r="B355">
        <v>0</v>
      </c>
      <c r="C355">
        <v>25.883768775990454</v>
      </c>
    </row>
    <row r="356" spans="1:3" x14ac:dyDescent="0.3">
      <c r="A356" s="4">
        <v>43480.75</v>
      </c>
      <c r="B356">
        <v>0</v>
      </c>
      <c r="C356">
        <v>28.214479828818348</v>
      </c>
    </row>
    <row r="357" spans="1:3" x14ac:dyDescent="0.3">
      <c r="A357" s="4">
        <v>43480.791666666664</v>
      </c>
      <c r="B357">
        <v>0</v>
      </c>
      <c r="C357">
        <v>22.694826413587105</v>
      </c>
    </row>
    <row r="358" spans="1:3" x14ac:dyDescent="0.3">
      <c r="A358" s="4">
        <v>43480.833333333336</v>
      </c>
      <c r="B358">
        <v>0</v>
      </c>
      <c r="C358">
        <v>3.688185182000197</v>
      </c>
    </row>
    <row r="359" spans="1:3" x14ac:dyDescent="0.3">
      <c r="A359" s="4">
        <v>43480.875</v>
      </c>
      <c r="B359">
        <v>0.95826360979140424</v>
      </c>
      <c r="C359">
        <v>0</v>
      </c>
    </row>
    <row r="360" spans="1:3" x14ac:dyDescent="0.3">
      <c r="A360" s="4">
        <v>43480.916666666664</v>
      </c>
      <c r="B360">
        <v>1</v>
      </c>
      <c r="C360">
        <v>0</v>
      </c>
    </row>
    <row r="361" spans="1:3" x14ac:dyDescent="0.3">
      <c r="A361" s="4">
        <v>43480.958333333336</v>
      </c>
      <c r="B361">
        <v>0</v>
      </c>
      <c r="C361">
        <v>0</v>
      </c>
    </row>
    <row r="362" spans="1:3" x14ac:dyDescent="0.3">
      <c r="A362" s="4">
        <v>43481</v>
      </c>
      <c r="B362">
        <v>1</v>
      </c>
      <c r="C362">
        <v>0</v>
      </c>
    </row>
    <row r="363" spans="1:3" x14ac:dyDescent="0.3">
      <c r="A363" s="4">
        <v>43481.041666666664</v>
      </c>
      <c r="B363">
        <v>0</v>
      </c>
      <c r="C363">
        <v>0</v>
      </c>
    </row>
    <row r="364" spans="1:3" x14ac:dyDescent="0.3">
      <c r="A364" s="4">
        <v>43481.083333333336</v>
      </c>
      <c r="B364">
        <v>0</v>
      </c>
      <c r="C364">
        <v>5.3154294574078325</v>
      </c>
    </row>
    <row r="365" spans="1:3" x14ac:dyDescent="0.3">
      <c r="A365" s="4">
        <v>43481.125</v>
      </c>
      <c r="B365">
        <v>0</v>
      </c>
      <c r="C365">
        <v>13.105466074579976</v>
      </c>
    </row>
    <row r="366" spans="1:3" x14ac:dyDescent="0.3">
      <c r="A366" s="4">
        <v>43481.166666666664</v>
      </c>
      <c r="B366">
        <v>0</v>
      </c>
      <c r="C366">
        <v>27.189149068055929</v>
      </c>
    </row>
    <row r="367" spans="1:3" x14ac:dyDescent="0.3">
      <c r="A367" s="4">
        <v>43481.208333333336</v>
      </c>
      <c r="B367">
        <v>0</v>
      </c>
      <c r="C367">
        <v>24.333600260985175</v>
      </c>
    </row>
    <row r="368" spans="1:3" x14ac:dyDescent="0.3">
      <c r="A368" s="4">
        <v>43481.25</v>
      </c>
      <c r="B368">
        <v>0</v>
      </c>
      <c r="C368">
        <v>16.486413806966681</v>
      </c>
    </row>
    <row r="369" spans="1:3" x14ac:dyDescent="0.3">
      <c r="A369" s="4">
        <v>43481.291666666664</v>
      </c>
      <c r="B369">
        <v>0</v>
      </c>
      <c r="C369">
        <v>27.628824325367972</v>
      </c>
    </row>
    <row r="370" spans="1:3" x14ac:dyDescent="0.3">
      <c r="A370" s="4">
        <v>43481.333333333336</v>
      </c>
      <c r="B370">
        <v>0</v>
      </c>
      <c r="C370">
        <v>18.956290851384761</v>
      </c>
    </row>
    <row r="371" spans="1:3" x14ac:dyDescent="0.3">
      <c r="A371" s="4">
        <v>43481.375</v>
      </c>
      <c r="B371">
        <v>0</v>
      </c>
      <c r="C371">
        <v>22.086139867131241</v>
      </c>
    </row>
    <row r="372" spans="1:3" x14ac:dyDescent="0.3">
      <c r="A372" s="4">
        <v>43481.416666666664</v>
      </c>
      <c r="B372">
        <v>0</v>
      </c>
      <c r="C372">
        <v>19.689279116554133</v>
      </c>
    </row>
    <row r="373" spans="1:3" x14ac:dyDescent="0.3">
      <c r="A373" s="4">
        <v>43481.458333333336</v>
      </c>
      <c r="B373">
        <v>0</v>
      </c>
      <c r="C373">
        <v>16.448155935429288</v>
      </c>
    </row>
    <row r="374" spans="1:3" x14ac:dyDescent="0.3">
      <c r="A374" s="4">
        <v>43481.5</v>
      </c>
      <c r="B374">
        <v>0</v>
      </c>
      <c r="C374">
        <v>25.294629641028347</v>
      </c>
    </row>
    <row r="375" spans="1:3" x14ac:dyDescent="0.3">
      <c r="A375" s="4">
        <v>43481.541666666664</v>
      </c>
      <c r="B375">
        <v>0</v>
      </c>
      <c r="C375">
        <v>12.572146998136859</v>
      </c>
    </row>
    <row r="376" spans="1:3" x14ac:dyDescent="0.3">
      <c r="A376" s="4">
        <v>43481.583333333336</v>
      </c>
      <c r="B376">
        <v>0</v>
      </c>
      <c r="C376">
        <v>21.154611067836292</v>
      </c>
    </row>
    <row r="377" spans="1:3" x14ac:dyDescent="0.3">
      <c r="A377" s="4">
        <v>43481.625</v>
      </c>
      <c r="B377">
        <v>0</v>
      </c>
      <c r="C377">
        <v>16.967247521819921</v>
      </c>
    </row>
    <row r="378" spans="1:3" x14ac:dyDescent="0.3">
      <c r="A378" s="4">
        <v>43481.666666666664</v>
      </c>
      <c r="B378">
        <v>0</v>
      </c>
      <c r="C378">
        <v>13.125745240168747</v>
      </c>
    </row>
    <row r="379" spans="1:3" x14ac:dyDescent="0.3">
      <c r="A379" s="4">
        <v>43481.708333333336</v>
      </c>
      <c r="B379">
        <v>0</v>
      </c>
      <c r="C379">
        <v>16.892989114722496</v>
      </c>
    </row>
    <row r="380" spans="1:3" x14ac:dyDescent="0.3">
      <c r="A380" s="4">
        <v>43481.75</v>
      </c>
      <c r="B380">
        <v>0</v>
      </c>
      <c r="C380">
        <v>17.682176792077556</v>
      </c>
    </row>
    <row r="381" spans="1:3" x14ac:dyDescent="0.3">
      <c r="A381" s="4">
        <v>43481.791666666664</v>
      </c>
      <c r="B381">
        <v>0</v>
      </c>
      <c r="C381">
        <v>8.0073749950543132</v>
      </c>
    </row>
    <row r="382" spans="1:3" x14ac:dyDescent="0.3">
      <c r="A382" s="4">
        <v>43481.833333333336</v>
      </c>
      <c r="B382">
        <v>0.55691601782946043</v>
      </c>
      <c r="C382">
        <v>0</v>
      </c>
    </row>
    <row r="383" spans="1:3" x14ac:dyDescent="0.3">
      <c r="A383" s="4">
        <v>43481.875</v>
      </c>
      <c r="B383">
        <v>1</v>
      </c>
      <c r="C383">
        <v>0</v>
      </c>
    </row>
    <row r="384" spans="1:3" x14ac:dyDescent="0.3">
      <c r="A384" s="4">
        <v>43481.916666666664</v>
      </c>
      <c r="B384">
        <v>0</v>
      </c>
      <c r="C384">
        <v>0</v>
      </c>
    </row>
    <row r="385" spans="1:3" x14ac:dyDescent="0.3">
      <c r="A385" s="4">
        <v>43481.958333333336</v>
      </c>
      <c r="B385">
        <v>1</v>
      </c>
      <c r="C385">
        <v>0</v>
      </c>
    </row>
    <row r="386" spans="1:3" x14ac:dyDescent="0.3">
      <c r="A386" s="4">
        <v>43482</v>
      </c>
      <c r="B386">
        <v>0</v>
      </c>
      <c r="C386">
        <v>0</v>
      </c>
    </row>
    <row r="387" spans="1:3" x14ac:dyDescent="0.3">
      <c r="A387" s="4">
        <v>43482.041666666664</v>
      </c>
      <c r="B387">
        <v>0.48795708607097382</v>
      </c>
      <c r="C387">
        <v>0</v>
      </c>
    </row>
    <row r="388" spans="1:3" x14ac:dyDescent="0.3">
      <c r="A388" s="4">
        <v>43482.083333333336</v>
      </c>
      <c r="B388">
        <v>0.1360863464460455</v>
      </c>
      <c r="C388">
        <v>0</v>
      </c>
    </row>
    <row r="389" spans="1:3" x14ac:dyDescent="0.3">
      <c r="A389" s="4">
        <v>43482.125</v>
      </c>
      <c r="B389">
        <v>0</v>
      </c>
      <c r="C389">
        <v>12.886687794009795</v>
      </c>
    </row>
    <row r="390" spans="1:3" x14ac:dyDescent="0.3">
      <c r="A390" s="4">
        <v>43482.166666666664</v>
      </c>
      <c r="B390">
        <v>0</v>
      </c>
      <c r="C390">
        <v>22.272496549335223</v>
      </c>
    </row>
    <row r="391" spans="1:3" x14ac:dyDescent="0.3">
      <c r="A391" s="4">
        <v>43482.208333333336</v>
      </c>
      <c r="B391">
        <v>0</v>
      </c>
      <c r="C391">
        <v>20.082460249146003</v>
      </c>
    </row>
    <row r="392" spans="1:3" x14ac:dyDescent="0.3">
      <c r="A392" s="4">
        <v>43482.25</v>
      </c>
      <c r="B392">
        <v>0</v>
      </c>
      <c r="C392">
        <v>26.964078480032093</v>
      </c>
    </row>
    <row r="393" spans="1:3" x14ac:dyDescent="0.3">
      <c r="A393" s="4">
        <v>43482.291666666664</v>
      </c>
      <c r="B393">
        <v>0</v>
      </c>
      <c r="C393">
        <v>23.017271356451928</v>
      </c>
    </row>
    <row r="394" spans="1:3" x14ac:dyDescent="0.3">
      <c r="A394" s="4">
        <v>43482.333333333336</v>
      </c>
      <c r="B394">
        <v>0</v>
      </c>
      <c r="C394">
        <v>27.068495633633546</v>
      </c>
    </row>
    <row r="395" spans="1:3" x14ac:dyDescent="0.3">
      <c r="A395" s="4">
        <v>43482.375</v>
      </c>
      <c r="B395">
        <v>0</v>
      </c>
      <c r="C395">
        <v>25.794314585366102</v>
      </c>
    </row>
    <row r="396" spans="1:3" x14ac:dyDescent="0.3">
      <c r="A396" s="4">
        <v>43482.416666666664</v>
      </c>
      <c r="B396">
        <v>0</v>
      </c>
      <c r="C396">
        <v>19.697571444092382</v>
      </c>
    </row>
    <row r="397" spans="1:3" x14ac:dyDescent="0.3">
      <c r="A397" s="4">
        <v>43482.458333333336</v>
      </c>
      <c r="B397">
        <v>0</v>
      </c>
      <c r="C397">
        <v>28.854207127426108</v>
      </c>
    </row>
    <row r="398" spans="1:3" x14ac:dyDescent="0.3">
      <c r="A398" s="4">
        <v>43482.5</v>
      </c>
      <c r="B398">
        <v>0</v>
      </c>
      <c r="C398">
        <v>22.388859581508243</v>
      </c>
    </row>
    <row r="399" spans="1:3" x14ac:dyDescent="0.3">
      <c r="A399" s="4">
        <v>43482.541666666664</v>
      </c>
      <c r="B399">
        <v>0</v>
      </c>
      <c r="C399">
        <v>23.235939180321953</v>
      </c>
    </row>
    <row r="400" spans="1:3" x14ac:dyDescent="0.3">
      <c r="A400" s="4">
        <v>43482.583333333336</v>
      </c>
      <c r="B400">
        <v>0</v>
      </c>
      <c r="C400">
        <v>17.616705938107145</v>
      </c>
    </row>
    <row r="401" spans="1:3" x14ac:dyDescent="0.3">
      <c r="A401" s="4">
        <v>43482.625</v>
      </c>
      <c r="B401">
        <v>0</v>
      </c>
      <c r="C401">
        <v>21.867858657616388</v>
      </c>
    </row>
    <row r="402" spans="1:3" x14ac:dyDescent="0.3">
      <c r="A402" s="4">
        <v>43482.666666666664</v>
      </c>
      <c r="B402">
        <v>0</v>
      </c>
      <c r="C402">
        <v>13.930525159511445</v>
      </c>
    </row>
    <row r="403" spans="1:3" x14ac:dyDescent="0.3">
      <c r="A403" s="4">
        <v>43482.708333333336</v>
      </c>
      <c r="B403">
        <v>0</v>
      </c>
      <c r="C403">
        <v>19.9535606576029</v>
      </c>
    </row>
    <row r="404" spans="1:3" x14ac:dyDescent="0.3">
      <c r="A404" s="4">
        <v>43482.75</v>
      </c>
      <c r="B404">
        <v>0</v>
      </c>
      <c r="C404">
        <v>16.996526288545478</v>
      </c>
    </row>
    <row r="405" spans="1:3" x14ac:dyDescent="0.3">
      <c r="A405" s="4">
        <v>43482.791666666664</v>
      </c>
      <c r="B405">
        <v>0</v>
      </c>
      <c r="C405">
        <v>6.4915742191725272</v>
      </c>
    </row>
    <row r="406" spans="1:3" x14ac:dyDescent="0.3">
      <c r="A406" s="4">
        <v>43482.833333333336</v>
      </c>
      <c r="B406">
        <v>0.76030703452597803</v>
      </c>
      <c r="C406">
        <v>0</v>
      </c>
    </row>
    <row r="407" spans="1:3" x14ac:dyDescent="0.3">
      <c r="A407" s="4">
        <v>43482.875</v>
      </c>
      <c r="B407">
        <v>1</v>
      </c>
      <c r="C407">
        <v>0</v>
      </c>
    </row>
    <row r="408" spans="1:3" x14ac:dyDescent="0.3">
      <c r="A408" s="4">
        <v>43482.916666666664</v>
      </c>
      <c r="B408">
        <v>0</v>
      </c>
      <c r="C408">
        <v>0</v>
      </c>
    </row>
    <row r="409" spans="1:3" x14ac:dyDescent="0.3">
      <c r="A409" s="4">
        <v>43482.958333333336</v>
      </c>
      <c r="B409">
        <v>1</v>
      </c>
      <c r="C409">
        <v>0</v>
      </c>
    </row>
    <row r="410" spans="1:3" x14ac:dyDescent="0.3">
      <c r="A410" s="4">
        <v>43483</v>
      </c>
      <c r="B410">
        <v>0</v>
      </c>
      <c r="C410">
        <v>0</v>
      </c>
    </row>
    <row r="411" spans="1:3" x14ac:dyDescent="0.3">
      <c r="A411" s="4">
        <v>43483.041666666664</v>
      </c>
      <c r="B411">
        <v>0.66366260762395846</v>
      </c>
      <c r="C411">
        <v>0</v>
      </c>
    </row>
    <row r="412" spans="1:3" x14ac:dyDescent="0.3">
      <c r="A412" s="4">
        <v>43483.083333333336</v>
      </c>
      <c r="B412">
        <v>0.46682960034280729</v>
      </c>
      <c r="C412">
        <v>0</v>
      </c>
    </row>
    <row r="413" spans="1:3" x14ac:dyDescent="0.3">
      <c r="A413" s="4">
        <v>43483.125</v>
      </c>
      <c r="B413">
        <v>0</v>
      </c>
      <c r="C413">
        <v>3.8530711562396847</v>
      </c>
    </row>
    <row r="414" spans="1:3" x14ac:dyDescent="0.3">
      <c r="A414" s="4">
        <v>43483.166666666664</v>
      </c>
      <c r="B414">
        <v>0</v>
      </c>
      <c r="C414">
        <v>19.100453840740524</v>
      </c>
    </row>
    <row r="415" spans="1:3" x14ac:dyDescent="0.3">
      <c r="A415" s="4">
        <v>43483.208333333336</v>
      </c>
      <c r="B415">
        <v>0</v>
      </c>
      <c r="C415">
        <v>15.16489246630946</v>
      </c>
    </row>
    <row r="416" spans="1:3" x14ac:dyDescent="0.3">
      <c r="A416" s="4">
        <v>43483.25</v>
      </c>
      <c r="B416">
        <v>0</v>
      </c>
      <c r="C416">
        <v>25.031677748999734</v>
      </c>
    </row>
    <row r="417" spans="1:3" x14ac:dyDescent="0.3">
      <c r="A417" s="4">
        <v>43483.291666666664</v>
      </c>
      <c r="B417">
        <v>0</v>
      </c>
      <c r="C417">
        <v>21.6621992030393</v>
      </c>
    </row>
    <row r="418" spans="1:3" x14ac:dyDescent="0.3">
      <c r="A418" s="4">
        <v>43483.333333333336</v>
      </c>
      <c r="B418">
        <v>0</v>
      </c>
      <c r="C418">
        <v>15.322660464557554</v>
      </c>
    </row>
    <row r="419" spans="1:3" x14ac:dyDescent="0.3">
      <c r="A419" s="4">
        <v>43483.375</v>
      </c>
      <c r="B419">
        <v>0</v>
      </c>
      <c r="C419">
        <v>10.594148132860312</v>
      </c>
    </row>
    <row r="420" spans="1:3" x14ac:dyDescent="0.3">
      <c r="A420" s="4">
        <v>43483.416666666664</v>
      </c>
      <c r="B420">
        <v>0</v>
      </c>
      <c r="C420">
        <v>28.779391191870278</v>
      </c>
    </row>
    <row r="421" spans="1:3" x14ac:dyDescent="0.3">
      <c r="A421" s="4">
        <v>43483.458333333336</v>
      </c>
      <c r="B421">
        <v>0</v>
      </c>
      <c r="C421">
        <v>31.559263511644851</v>
      </c>
    </row>
    <row r="422" spans="1:3" x14ac:dyDescent="0.3">
      <c r="A422" s="4">
        <v>43483.5</v>
      </c>
      <c r="B422">
        <v>0</v>
      </c>
      <c r="C422">
        <v>38.410099243704273</v>
      </c>
    </row>
    <row r="423" spans="1:3" x14ac:dyDescent="0.3">
      <c r="A423" s="4">
        <v>43483.541666666664</v>
      </c>
      <c r="B423">
        <v>0</v>
      </c>
      <c r="C423">
        <v>22.505778866713385</v>
      </c>
    </row>
    <row r="424" spans="1:3" x14ac:dyDescent="0.3">
      <c r="A424" s="4">
        <v>43483.583333333336</v>
      </c>
      <c r="B424">
        <v>0</v>
      </c>
      <c r="C424">
        <v>24.689006409498958</v>
      </c>
    </row>
    <row r="425" spans="1:3" x14ac:dyDescent="0.3">
      <c r="A425" s="4">
        <v>43483.625</v>
      </c>
      <c r="B425">
        <v>0</v>
      </c>
      <c r="C425">
        <v>20.649029500195983</v>
      </c>
    </row>
    <row r="426" spans="1:3" x14ac:dyDescent="0.3">
      <c r="A426" s="4">
        <v>43483.666666666664</v>
      </c>
      <c r="B426">
        <v>0</v>
      </c>
      <c r="C426">
        <v>16.209250008394079</v>
      </c>
    </row>
    <row r="427" spans="1:3" x14ac:dyDescent="0.3">
      <c r="A427" s="4">
        <v>43483.708333333336</v>
      </c>
      <c r="B427">
        <v>0</v>
      </c>
      <c r="C427">
        <v>27.128625443547605</v>
      </c>
    </row>
    <row r="428" spans="1:3" x14ac:dyDescent="0.3">
      <c r="A428" s="4">
        <v>43483.75</v>
      </c>
      <c r="B428">
        <v>0</v>
      </c>
      <c r="C428">
        <v>3.4721118032720604</v>
      </c>
    </row>
    <row r="429" spans="1:3" x14ac:dyDescent="0.3">
      <c r="A429" s="4">
        <v>43483.791666666664</v>
      </c>
      <c r="B429">
        <v>0.36358275883081947</v>
      </c>
      <c r="C429">
        <v>0</v>
      </c>
    </row>
    <row r="430" spans="1:3" x14ac:dyDescent="0.3">
      <c r="A430" s="4">
        <v>43483.833333333336</v>
      </c>
      <c r="B430">
        <v>1</v>
      </c>
      <c r="C430">
        <v>0</v>
      </c>
    </row>
    <row r="431" spans="1:3" x14ac:dyDescent="0.3">
      <c r="A431" s="4">
        <v>43483.875</v>
      </c>
      <c r="B431">
        <v>0</v>
      </c>
      <c r="C431">
        <v>0</v>
      </c>
    </row>
    <row r="432" spans="1:3" x14ac:dyDescent="0.3">
      <c r="A432" s="4">
        <v>43483.916666666664</v>
      </c>
      <c r="B432">
        <v>1</v>
      </c>
      <c r="C432">
        <v>0</v>
      </c>
    </row>
    <row r="433" spans="1:3" x14ac:dyDescent="0.3">
      <c r="A433" s="4">
        <v>43483.958333333336</v>
      </c>
      <c r="B433">
        <v>0</v>
      </c>
      <c r="C433">
        <v>0</v>
      </c>
    </row>
    <row r="434" spans="1:3" x14ac:dyDescent="0.3">
      <c r="A434" s="4">
        <v>43484</v>
      </c>
      <c r="B434">
        <v>0.69867658927848608</v>
      </c>
      <c r="C434">
        <v>0</v>
      </c>
    </row>
    <row r="435" spans="1:3" x14ac:dyDescent="0.3">
      <c r="A435" s="4">
        <v>43484.041666666664</v>
      </c>
      <c r="B435">
        <v>0.24152652844066275</v>
      </c>
      <c r="C435">
        <v>0</v>
      </c>
    </row>
    <row r="436" spans="1:3" x14ac:dyDescent="0.3">
      <c r="A436" s="4">
        <v>43484.083333333336</v>
      </c>
      <c r="B436">
        <v>0.31637208924076532</v>
      </c>
      <c r="C436">
        <v>0</v>
      </c>
    </row>
    <row r="437" spans="1:3" x14ac:dyDescent="0.3">
      <c r="A437" s="4">
        <v>43484.125</v>
      </c>
      <c r="B437">
        <v>0</v>
      </c>
      <c r="C437">
        <v>10.010020986480846</v>
      </c>
    </row>
    <row r="438" spans="1:3" x14ac:dyDescent="0.3">
      <c r="A438" s="4">
        <v>43484.166666666664</v>
      </c>
      <c r="B438">
        <v>0</v>
      </c>
      <c r="C438">
        <v>24.209362889639774</v>
      </c>
    </row>
    <row r="439" spans="1:3" x14ac:dyDescent="0.3">
      <c r="A439" s="4">
        <v>43484.208333333336</v>
      </c>
      <c r="B439">
        <v>0</v>
      </c>
      <c r="C439">
        <v>20.507235782616341</v>
      </c>
    </row>
    <row r="440" spans="1:3" x14ac:dyDescent="0.3">
      <c r="A440" s="4">
        <v>43484.25</v>
      </c>
      <c r="B440">
        <v>0</v>
      </c>
      <c r="C440">
        <v>23.01515408620326</v>
      </c>
    </row>
    <row r="441" spans="1:3" x14ac:dyDescent="0.3">
      <c r="A441" s="4">
        <v>43484.291666666664</v>
      </c>
      <c r="B441">
        <v>0</v>
      </c>
      <c r="C441">
        <v>21.487863954092518</v>
      </c>
    </row>
    <row r="442" spans="1:3" x14ac:dyDescent="0.3">
      <c r="A442" s="4">
        <v>43484.333333333336</v>
      </c>
      <c r="B442">
        <v>0</v>
      </c>
      <c r="C442">
        <v>7.8740207426070192</v>
      </c>
    </row>
    <row r="443" spans="1:3" x14ac:dyDescent="0.3">
      <c r="A443" s="4">
        <v>43484.375</v>
      </c>
      <c r="B443">
        <v>0</v>
      </c>
      <c r="C443">
        <v>19.745212907848845</v>
      </c>
    </row>
    <row r="444" spans="1:3" x14ac:dyDescent="0.3">
      <c r="A444" s="4">
        <v>43484.416666666664</v>
      </c>
      <c r="B444">
        <v>0</v>
      </c>
      <c r="C444">
        <v>26.572035052072881</v>
      </c>
    </row>
    <row r="445" spans="1:3" x14ac:dyDescent="0.3">
      <c r="A445" s="4">
        <v>43484.458333333336</v>
      </c>
      <c r="B445">
        <v>0</v>
      </c>
      <c r="C445">
        <v>42.957438794942746</v>
      </c>
    </row>
    <row r="446" spans="1:3" x14ac:dyDescent="0.3">
      <c r="A446" s="4">
        <v>43484.5</v>
      </c>
      <c r="B446">
        <v>0</v>
      </c>
      <c r="C446">
        <v>36.918779002330503</v>
      </c>
    </row>
    <row r="447" spans="1:3" x14ac:dyDescent="0.3">
      <c r="A447" s="4">
        <v>43484.541666666664</v>
      </c>
      <c r="B447">
        <v>0</v>
      </c>
      <c r="C447">
        <v>27.644536309999054</v>
      </c>
    </row>
    <row r="448" spans="1:3" x14ac:dyDescent="0.3">
      <c r="A448" s="4">
        <v>43484.583333333336</v>
      </c>
      <c r="B448">
        <v>0</v>
      </c>
      <c r="C448">
        <v>20.640522739408716</v>
      </c>
    </row>
    <row r="449" spans="1:3" x14ac:dyDescent="0.3">
      <c r="A449" s="4">
        <v>43484.625</v>
      </c>
      <c r="B449">
        <v>0</v>
      </c>
      <c r="C449">
        <v>30.451306487948958</v>
      </c>
    </row>
    <row r="450" spans="1:3" x14ac:dyDescent="0.3">
      <c r="A450" s="4">
        <v>43484.666666666664</v>
      </c>
      <c r="B450">
        <v>0</v>
      </c>
      <c r="C450">
        <v>22.149259332140474</v>
      </c>
    </row>
    <row r="451" spans="1:3" x14ac:dyDescent="0.3">
      <c r="A451" s="4">
        <v>43484.708333333336</v>
      </c>
      <c r="B451">
        <v>0</v>
      </c>
      <c r="C451">
        <v>22.565643629247965</v>
      </c>
    </row>
    <row r="452" spans="1:3" x14ac:dyDescent="0.3">
      <c r="A452" s="4">
        <v>43484.75</v>
      </c>
      <c r="B452">
        <v>0</v>
      </c>
      <c r="C452">
        <v>24.607630242377674</v>
      </c>
    </row>
    <row r="453" spans="1:3" x14ac:dyDescent="0.3">
      <c r="A453" s="4">
        <v>43484.791666666664</v>
      </c>
      <c r="B453">
        <v>0</v>
      </c>
      <c r="C453">
        <v>15.560045117373452</v>
      </c>
    </row>
    <row r="454" spans="1:3" x14ac:dyDescent="0.3">
      <c r="A454" s="4">
        <v>43484.833333333336</v>
      </c>
      <c r="B454">
        <v>0.75003165369596048</v>
      </c>
      <c r="C454">
        <v>0</v>
      </c>
    </row>
    <row r="455" spans="1:3" x14ac:dyDescent="0.3">
      <c r="A455" s="4">
        <v>43484.875</v>
      </c>
      <c r="B455">
        <v>1</v>
      </c>
      <c r="C455">
        <v>0</v>
      </c>
    </row>
    <row r="456" spans="1:3" x14ac:dyDescent="0.3">
      <c r="A456" s="4">
        <v>43484.916666666664</v>
      </c>
      <c r="B456">
        <v>0</v>
      </c>
      <c r="C456">
        <v>0</v>
      </c>
    </row>
    <row r="457" spans="1:3" x14ac:dyDescent="0.3">
      <c r="A457" s="4">
        <v>43484.958333333336</v>
      </c>
      <c r="B457">
        <v>0.83739790718673568</v>
      </c>
      <c r="C457">
        <v>0</v>
      </c>
    </row>
    <row r="458" spans="1:3" x14ac:dyDescent="0.3">
      <c r="A458" s="4">
        <v>43485</v>
      </c>
      <c r="B458">
        <v>1</v>
      </c>
      <c r="C458">
        <v>0</v>
      </c>
    </row>
    <row r="459" spans="1:3" x14ac:dyDescent="0.3">
      <c r="A459" s="4">
        <v>43485.041666666664</v>
      </c>
      <c r="B459">
        <v>0</v>
      </c>
      <c r="C459">
        <v>0</v>
      </c>
    </row>
    <row r="460" spans="1:3" x14ac:dyDescent="0.3">
      <c r="A460" s="4">
        <v>43485.083333333336</v>
      </c>
      <c r="B460">
        <v>0</v>
      </c>
      <c r="C460">
        <v>7.3740597681053188</v>
      </c>
    </row>
    <row r="461" spans="1:3" x14ac:dyDescent="0.3">
      <c r="A461" s="4">
        <v>43485.125</v>
      </c>
      <c r="B461">
        <v>0</v>
      </c>
      <c r="C461">
        <v>16.794123800992981</v>
      </c>
    </row>
    <row r="462" spans="1:3" x14ac:dyDescent="0.3">
      <c r="A462" s="4">
        <v>43485.166666666664</v>
      </c>
      <c r="B462">
        <v>0</v>
      </c>
      <c r="C462">
        <v>20.612742894118433</v>
      </c>
    </row>
    <row r="463" spans="1:3" x14ac:dyDescent="0.3">
      <c r="A463" s="4">
        <v>43485.208333333336</v>
      </c>
      <c r="B463">
        <v>0</v>
      </c>
      <c r="C463">
        <v>22.632161923561572</v>
      </c>
    </row>
    <row r="464" spans="1:3" x14ac:dyDescent="0.3">
      <c r="A464" s="4">
        <v>43485.25</v>
      </c>
      <c r="B464">
        <v>0</v>
      </c>
      <c r="C464">
        <v>32.196978151863973</v>
      </c>
    </row>
    <row r="465" spans="1:3" x14ac:dyDescent="0.3">
      <c r="A465" s="4">
        <v>43485.291666666664</v>
      </c>
      <c r="B465">
        <v>0</v>
      </c>
      <c r="C465">
        <v>23.161913878036263</v>
      </c>
    </row>
    <row r="466" spans="1:3" x14ac:dyDescent="0.3">
      <c r="A466" s="4">
        <v>43485.333333333336</v>
      </c>
      <c r="B466">
        <v>0</v>
      </c>
      <c r="C466">
        <v>20.0748383792887</v>
      </c>
    </row>
    <row r="467" spans="1:3" x14ac:dyDescent="0.3">
      <c r="A467" s="4">
        <v>43485.375</v>
      </c>
      <c r="B467">
        <v>0</v>
      </c>
      <c r="C467">
        <v>19.998378993165041</v>
      </c>
    </row>
    <row r="468" spans="1:3" x14ac:dyDescent="0.3">
      <c r="A468" s="4">
        <v>43485.416666666664</v>
      </c>
      <c r="B468">
        <v>0</v>
      </c>
      <c r="C468">
        <v>25.078284622262398</v>
      </c>
    </row>
    <row r="469" spans="1:3" x14ac:dyDescent="0.3">
      <c r="A469" s="4">
        <v>43485.458333333336</v>
      </c>
      <c r="B469">
        <v>0</v>
      </c>
      <c r="C469">
        <v>25.933502655609153</v>
      </c>
    </row>
    <row r="470" spans="1:3" x14ac:dyDescent="0.3">
      <c r="A470" s="4">
        <v>43485.5</v>
      </c>
      <c r="B470">
        <v>0</v>
      </c>
      <c r="C470">
        <v>14.962077139576381</v>
      </c>
    </row>
    <row r="471" spans="1:3" x14ac:dyDescent="0.3">
      <c r="A471" s="4">
        <v>43485.541666666664</v>
      </c>
      <c r="B471">
        <v>0</v>
      </c>
      <c r="C471">
        <v>26.198316710031875</v>
      </c>
    </row>
    <row r="472" spans="1:3" x14ac:dyDescent="0.3">
      <c r="A472" s="4">
        <v>43485.583333333336</v>
      </c>
      <c r="B472">
        <v>0</v>
      </c>
      <c r="C472">
        <v>24.844354158658128</v>
      </c>
    </row>
    <row r="473" spans="1:3" x14ac:dyDescent="0.3">
      <c r="A473" s="4">
        <v>43485.625</v>
      </c>
      <c r="B473">
        <v>0</v>
      </c>
      <c r="C473">
        <v>23.86386839505607</v>
      </c>
    </row>
    <row r="474" spans="1:3" x14ac:dyDescent="0.3">
      <c r="A474" s="4">
        <v>43485.666666666664</v>
      </c>
      <c r="B474">
        <v>0</v>
      </c>
      <c r="C474">
        <v>18.004992157830618</v>
      </c>
    </row>
    <row r="475" spans="1:3" x14ac:dyDescent="0.3">
      <c r="A475" s="4">
        <v>43485.708333333336</v>
      </c>
      <c r="B475">
        <v>0</v>
      </c>
      <c r="C475">
        <v>22.351220550947509</v>
      </c>
    </row>
    <row r="476" spans="1:3" x14ac:dyDescent="0.3">
      <c r="A476" s="4">
        <v>43485.75</v>
      </c>
      <c r="B476">
        <v>0</v>
      </c>
      <c r="C476">
        <v>27.498179319491083</v>
      </c>
    </row>
    <row r="477" spans="1:3" x14ac:dyDescent="0.3">
      <c r="A477" s="4">
        <v>43485.791666666664</v>
      </c>
      <c r="B477">
        <v>0</v>
      </c>
      <c r="C477">
        <v>18.743446961981668</v>
      </c>
    </row>
    <row r="478" spans="1:3" x14ac:dyDescent="0.3">
      <c r="A478" s="4">
        <v>43485.833333333336</v>
      </c>
      <c r="B478">
        <v>0</v>
      </c>
      <c r="C478">
        <v>1.8807334055927249</v>
      </c>
    </row>
    <row r="479" spans="1:3" x14ac:dyDescent="0.3">
      <c r="A479" s="4">
        <v>43485.875</v>
      </c>
      <c r="B479">
        <v>0.7309826871578996</v>
      </c>
      <c r="C479">
        <v>0</v>
      </c>
    </row>
    <row r="480" spans="1:3" x14ac:dyDescent="0.3">
      <c r="A480" s="4">
        <v>43485.916666666664</v>
      </c>
      <c r="B480">
        <v>1</v>
      </c>
      <c r="C480">
        <v>0</v>
      </c>
    </row>
    <row r="481" spans="1:3" x14ac:dyDescent="0.3">
      <c r="A481" s="4">
        <v>43485.958333333336</v>
      </c>
      <c r="B481">
        <v>0</v>
      </c>
      <c r="C481">
        <v>0</v>
      </c>
    </row>
    <row r="482" spans="1:3" x14ac:dyDescent="0.3">
      <c r="A482" s="4">
        <v>43486</v>
      </c>
      <c r="B482">
        <v>0.34274362768070121</v>
      </c>
      <c r="C482">
        <v>0</v>
      </c>
    </row>
    <row r="483" spans="1:3" x14ac:dyDescent="0.3">
      <c r="A483" s="4">
        <v>43486.041666666664</v>
      </c>
      <c r="B483">
        <v>0</v>
      </c>
      <c r="C483">
        <v>4.8348464599239058</v>
      </c>
    </row>
    <row r="484" spans="1:3" x14ac:dyDescent="0.3">
      <c r="A484" s="4">
        <v>43486.083333333336</v>
      </c>
      <c r="B484">
        <v>0</v>
      </c>
      <c r="C484">
        <v>12.824843004123942</v>
      </c>
    </row>
    <row r="485" spans="1:3" x14ac:dyDescent="0.3">
      <c r="A485" s="4">
        <v>43486.125</v>
      </c>
      <c r="B485">
        <v>0</v>
      </c>
      <c r="C485">
        <v>18.062143779123339</v>
      </c>
    </row>
    <row r="486" spans="1:3" x14ac:dyDescent="0.3">
      <c r="A486" s="4">
        <v>43486.166666666664</v>
      </c>
      <c r="B486">
        <v>0</v>
      </c>
      <c r="C486">
        <v>30.015441639142725</v>
      </c>
    </row>
    <row r="487" spans="1:3" x14ac:dyDescent="0.3">
      <c r="A487" s="4">
        <v>43486.208333333336</v>
      </c>
      <c r="B487">
        <v>0</v>
      </c>
      <c r="C487">
        <v>26.352018170818926</v>
      </c>
    </row>
    <row r="488" spans="1:3" x14ac:dyDescent="0.3">
      <c r="A488" s="4">
        <v>43486.25</v>
      </c>
      <c r="B488">
        <v>0</v>
      </c>
      <c r="C488">
        <v>32.803668009077612</v>
      </c>
    </row>
    <row r="489" spans="1:3" x14ac:dyDescent="0.3">
      <c r="A489" s="4">
        <v>43486.291666666664</v>
      </c>
      <c r="B489">
        <v>0</v>
      </c>
      <c r="C489">
        <v>34.196962282242865</v>
      </c>
    </row>
    <row r="490" spans="1:3" x14ac:dyDescent="0.3">
      <c r="A490" s="4">
        <v>43486.333333333336</v>
      </c>
      <c r="B490">
        <v>0</v>
      </c>
      <c r="C490">
        <v>24.548792149901725</v>
      </c>
    </row>
    <row r="491" spans="1:3" x14ac:dyDescent="0.3">
      <c r="A491" s="4">
        <v>43486.375</v>
      </c>
      <c r="B491">
        <v>0</v>
      </c>
      <c r="C491">
        <v>26.221325446538088</v>
      </c>
    </row>
    <row r="492" spans="1:3" x14ac:dyDescent="0.3">
      <c r="A492" s="4">
        <v>43486.416666666664</v>
      </c>
      <c r="B492">
        <v>0</v>
      </c>
      <c r="C492">
        <v>24.02055111788528</v>
      </c>
    </row>
    <row r="493" spans="1:3" x14ac:dyDescent="0.3">
      <c r="A493" s="4">
        <v>43486.458333333336</v>
      </c>
      <c r="B493">
        <v>0</v>
      </c>
      <c r="C493">
        <v>18.742270838507558</v>
      </c>
    </row>
    <row r="494" spans="1:3" x14ac:dyDescent="0.3">
      <c r="A494" s="4">
        <v>43486.5</v>
      </c>
      <c r="B494">
        <v>0</v>
      </c>
      <c r="C494">
        <v>25.401383069860948</v>
      </c>
    </row>
    <row r="495" spans="1:3" x14ac:dyDescent="0.3">
      <c r="A495" s="4">
        <v>43486.541666666664</v>
      </c>
      <c r="B495">
        <v>0</v>
      </c>
      <c r="C495">
        <v>17.385991812869733</v>
      </c>
    </row>
    <row r="496" spans="1:3" x14ac:dyDescent="0.3">
      <c r="A496" s="4">
        <v>43486.583333333336</v>
      </c>
      <c r="B496">
        <v>0</v>
      </c>
      <c r="C496">
        <v>26.214978936357998</v>
      </c>
    </row>
    <row r="497" spans="1:3" x14ac:dyDescent="0.3">
      <c r="A497" s="4">
        <v>43486.625</v>
      </c>
      <c r="B497">
        <v>0</v>
      </c>
      <c r="C497">
        <v>27.195923584578416</v>
      </c>
    </row>
    <row r="498" spans="1:3" x14ac:dyDescent="0.3">
      <c r="A498" s="4">
        <v>43486.666666666664</v>
      </c>
      <c r="B498">
        <v>0</v>
      </c>
      <c r="C498">
        <v>21.537915025619057</v>
      </c>
    </row>
    <row r="499" spans="1:3" x14ac:dyDescent="0.3">
      <c r="A499" s="4">
        <v>43486.708333333336</v>
      </c>
      <c r="B499">
        <v>0</v>
      </c>
      <c r="C499">
        <v>17.979320749538171</v>
      </c>
    </row>
    <row r="500" spans="1:3" x14ac:dyDescent="0.3">
      <c r="A500" s="4">
        <v>43486.75</v>
      </c>
      <c r="B500">
        <v>0</v>
      </c>
      <c r="C500">
        <v>26.235090825434362</v>
      </c>
    </row>
    <row r="501" spans="1:3" x14ac:dyDescent="0.3">
      <c r="A501" s="4">
        <v>43486.791666666664</v>
      </c>
      <c r="B501">
        <v>0</v>
      </c>
      <c r="C501">
        <v>17.251499313733454</v>
      </c>
    </row>
    <row r="502" spans="1:3" x14ac:dyDescent="0.3">
      <c r="A502" s="4">
        <v>43486.833333333336</v>
      </c>
      <c r="B502">
        <v>0.33607621659523912</v>
      </c>
      <c r="C502">
        <v>0</v>
      </c>
    </row>
    <row r="503" spans="1:3" x14ac:dyDescent="0.3">
      <c r="A503" s="4">
        <v>43486.875</v>
      </c>
      <c r="B503">
        <v>1</v>
      </c>
      <c r="C503">
        <v>0</v>
      </c>
    </row>
    <row r="504" spans="1:3" x14ac:dyDescent="0.3">
      <c r="A504" s="4">
        <v>43486.916666666664</v>
      </c>
      <c r="B504">
        <v>0</v>
      </c>
      <c r="C504">
        <v>0</v>
      </c>
    </row>
    <row r="505" spans="1:3" x14ac:dyDescent="0.3">
      <c r="A505" s="4">
        <v>43486.958333333336</v>
      </c>
      <c r="B505">
        <v>1</v>
      </c>
      <c r="C505">
        <v>0</v>
      </c>
    </row>
    <row r="506" spans="1:3" x14ac:dyDescent="0.3">
      <c r="A506" s="4">
        <v>43487</v>
      </c>
      <c r="B506">
        <v>0</v>
      </c>
      <c r="C506">
        <v>0</v>
      </c>
    </row>
    <row r="507" spans="1:3" x14ac:dyDescent="0.3">
      <c r="A507" s="4">
        <v>43487.041666666664</v>
      </c>
      <c r="B507">
        <v>0.76499295057574346</v>
      </c>
      <c r="C507">
        <v>0</v>
      </c>
    </row>
    <row r="508" spans="1:3" x14ac:dyDescent="0.3">
      <c r="A508" s="4">
        <v>43487.083333333336</v>
      </c>
      <c r="B508">
        <v>0</v>
      </c>
      <c r="C508">
        <v>0.64011801852673944</v>
      </c>
    </row>
    <row r="509" spans="1:3" x14ac:dyDescent="0.3">
      <c r="A509" s="4">
        <v>43487.125</v>
      </c>
      <c r="B509">
        <v>0</v>
      </c>
      <c r="C509">
        <v>10.108668756309465</v>
      </c>
    </row>
    <row r="510" spans="1:3" x14ac:dyDescent="0.3">
      <c r="A510" s="4">
        <v>43487.166666666664</v>
      </c>
      <c r="B510">
        <v>0</v>
      </c>
      <c r="C510">
        <v>16.713509415197766</v>
      </c>
    </row>
    <row r="511" spans="1:3" x14ac:dyDescent="0.3">
      <c r="A511" s="4">
        <v>43487.208333333336</v>
      </c>
      <c r="B511">
        <v>0</v>
      </c>
      <c r="C511">
        <v>32.853730290675905</v>
      </c>
    </row>
    <row r="512" spans="1:3" x14ac:dyDescent="0.3">
      <c r="A512" s="4">
        <v>43487.25</v>
      </c>
      <c r="B512">
        <v>0</v>
      </c>
      <c r="C512">
        <v>27.076681466677602</v>
      </c>
    </row>
    <row r="513" spans="1:3" x14ac:dyDescent="0.3">
      <c r="A513" s="4">
        <v>43487.291666666664</v>
      </c>
      <c r="B513">
        <v>0</v>
      </c>
      <c r="C513">
        <v>29.13520540275946</v>
      </c>
    </row>
    <row r="514" spans="1:3" x14ac:dyDescent="0.3">
      <c r="A514" s="4">
        <v>43487.333333333336</v>
      </c>
      <c r="B514">
        <v>0</v>
      </c>
      <c r="C514">
        <v>18.301599690772537</v>
      </c>
    </row>
    <row r="515" spans="1:3" x14ac:dyDescent="0.3">
      <c r="A515" s="4">
        <v>43487.375</v>
      </c>
      <c r="B515">
        <v>0</v>
      </c>
      <c r="C515">
        <v>14.711327673759854</v>
      </c>
    </row>
    <row r="516" spans="1:3" x14ac:dyDescent="0.3">
      <c r="A516" s="4">
        <v>43487.416666666664</v>
      </c>
      <c r="B516">
        <v>0</v>
      </c>
      <c r="C516">
        <v>7.3342232111463233</v>
      </c>
    </row>
    <row r="517" spans="1:3" x14ac:dyDescent="0.3">
      <c r="A517" s="4">
        <v>43487.458333333336</v>
      </c>
      <c r="B517">
        <v>0</v>
      </c>
      <c r="C517">
        <v>25.171336738269062</v>
      </c>
    </row>
    <row r="518" spans="1:3" x14ac:dyDescent="0.3">
      <c r="A518" s="4">
        <v>43487.5</v>
      </c>
      <c r="B518">
        <v>0</v>
      </c>
      <c r="C518">
        <v>25.842369163220312</v>
      </c>
    </row>
    <row r="519" spans="1:3" x14ac:dyDescent="0.3">
      <c r="A519" s="4">
        <v>43487.541666666664</v>
      </c>
      <c r="B519">
        <v>0</v>
      </c>
      <c r="C519">
        <v>15.112045770941258</v>
      </c>
    </row>
    <row r="520" spans="1:3" x14ac:dyDescent="0.3">
      <c r="A520" s="4">
        <v>43487.583333333336</v>
      </c>
      <c r="B520">
        <v>0</v>
      </c>
      <c r="C520">
        <v>22.898403894513919</v>
      </c>
    </row>
    <row r="521" spans="1:3" x14ac:dyDescent="0.3">
      <c r="A521" s="4">
        <v>43487.625</v>
      </c>
      <c r="B521">
        <v>0</v>
      </c>
      <c r="C521">
        <v>18.86061463833893</v>
      </c>
    </row>
    <row r="522" spans="1:3" x14ac:dyDescent="0.3">
      <c r="A522" s="4">
        <v>43487.666666666664</v>
      </c>
      <c r="B522">
        <v>0</v>
      </c>
      <c r="C522">
        <v>6.8596675553943172</v>
      </c>
    </row>
    <row r="523" spans="1:3" x14ac:dyDescent="0.3">
      <c r="A523" s="4">
        <v>43487.708333333336</v>
      </c>
      <c r="B523">
        <v>0</v>
      </c>
      <c r="C523">
        <v>20.181643841611407</v>
      </c>
    </row>
    <row r="524" spans="1:3" x14ac:dyDescent="0.3">
      <c r="A524" s="4">
        <v>43487.75</v>
      </c>
      <c r="B524">
        <v>0</v>
      </c>
      <c r="C524">
        <v>42.564394288053364</v>
      </c>
    </row>
    <row r="525" spans="1:3" x14ac:dyDescent="0.3">
      <c r="A525" s="4">
        <v>43487.791666666664</v>
      </c>
      <c r="B525">
        <v>9.8409336950258205E-2</v>
      </c>
      <c r="C525">
        <v>0</v>
      </c>
    </row>
    <row r="526" spans="1:3" x14ac:dyDescent="0.3">
      <c r="A526" s="4">
        <v>43487.833333333336</v>
      </c>
      <c r="B526">
        <v>0</v>
      </c>
      <c r="C526">
        <v>4.1017790720624001</v>
      </c>
    </row>
    <row r="527" spans="1:3" x14ac:dyDescent="0.3">
      <c r="A527" s="4">
        <v>43487.875</v>
      </c>
      <c r="B527">
        <v>0.47496944127380292</v>
      </c>
      <c r="C527">
        <v>0</v>
      </c>
    </row>
    <row r="528" spans="1:3" x14ac:dyDescent="0.3">
      <c r="A528" s="4">
        <v>43487.916666666664</v>
      </c>
      <c r="B528">
        <v>1</v>
      </c>
      <c r="C528">
        <v>0</v>
      </c>
    </row>
    <row r="529" spans="1:3" x14ac:dyDescent="0.3">
      <c r="A529" s="4">
        <v>43487.958333333336</v>
      </c>
      <c r="B529">
        <v>0</v>
      </c>
      <c r="C529">
        <v>0</v>
      </c>
    </row>
    <row r="530" spans="1:3" x14ac:dyDescent="0.3">
      <c r="A530" s="4">
        <v>43488</v>
      </c>
      <c r="B530">
        <v>1</v>
      </c>
      <c r="C530">
        <v>0</v>
      </c>
    </row>
    <row r="531" spans="1:3" x14ac:dyDescent="0.3">
      <c r="A531" s="4">
        <v>43488.041666666664</v>
      </c>
      <c r="B531">
        <v>0</v>
      </c>
      <c r="C531">
        <v>0</v>
      </c>
    </row>
    <row r="532" spans="1:3" x14ac:dyDescent="0.3">
      <c r="A532" s="4">
        <v>43488.083333333336</v>
      </c>
      <c r="B532">
        <v>0.47517984240084488</v>
      </c>
      <c r="C532">
        <v>0</v>
      </c>
    </row>
    <row r="533" spans="1:3" x14ac:dyDescent="0.3">
      <c r="A533" s="4">
        <v>43488.125</v>
      </c>
      <c r="B533">
        <v>0.86332363299433557</v>
      </c>
      <c r="C533">
        <v>0</v>
      </c>
    </row>
    <row r="534" spans="1:3" x14ac:dyDescent="0.3">
      <c r="A534" s="4">
        <v>43488.166666666664</v>
      </c>
      <c r="B534">
        <v>0.99922882122755063</v>
      </c>
      <c r="C534">
        <v>0</v>
      </c>
    </row>
    <row r="535" spans="1:3" x14ac:dyDescent="0.3">
      <c r="A535" s="4">
        <v>43488.208333333336</v>
      </c>
      <c r="B535">
        <v>1</v>
      </c>
      <c r="C535">
        <v>0</v>
      </c>
    </row>
    <row r="536" spans="1:3" x14ac:dyDescent="0.3">
      <c r="A536" s="4">
        <v>43488.25</v>
      </c>
      <c r="B536">
        <v>0.31729746636833644</v>
      </c>
      <c r="C536">
        <v>0</v>
      </c>
    </row>
    <row r="537" spans="1:3" x14ac:dyDescent="0.3">
      <c r="A537" s="4">
        <v>43488.291666666664</v>
      </c>
      <c r="B537">
        <v>0</v>
      </c>
      <c r="C537">
        <v>8.0902402120668242</v>
      </c>
    </row>
    <row r="538" spans="1:3" x14ac:dyDescent="0.3">
      <c r="A538" s="4">
        <v>43488.333333333336</v>
      </c>
      <c r="B538">
        <v>0</v>
      </c>
      <c r="C538">
        <v>12.730161925782951</v>
      </c>
    </row>
    <row r="539" spans="1:3" x14ac:dyDescent="0.3">
      <c r="A539" s="4">
        <v>43488.375</v>
      </c>
      <c r="B539">
        <v>0</v>
      </c>
      <c r="C539">
        <v>15.619008267907912</v>
      </c>
    </row>
    <row r="540" spans="1:3" x14ac:dyDescent="0.3">
      <c r="A540" s="4">
        <v>43488.416666666664</v>
      </c>
      <c r="B540">
        <v>0</v>
      </c>
      <c r="C540">
        <v>19.627511390145102</v>
      </c>
    </row>
    <row r="541" spans="1:3" x14ac:dyDescent="0.3">
      <c r="A541" s="4">
        <v>43488.458333333336</v>
      </c>
      <c r="B541">
        <v>0</v>
      </c>
      <c r="C541">
        <v>30.805671612679895</v>
      </c>
    </row>
    <row r="542" spans="1:3" x14ac:dyDescent="0.3">
      <c r="A542" s="4">
        <v>43488.5</v>
      </c>
      <c r="B542">
        <v>0</v>
      </c>
      <c r="C542">
        <v>6.6359573327353374</v>
      </c>
    </row>
    <row r="543" spans="1:3" x14ac:dyDescent="0.3">
      <c r="A543" s="4">
        <v>43488.541666666664</v>
      </c>
      <c r="B543">
        <v>0.43485585384411901</v>
      </c>
      <c r="C543">
        <v>0</v>
      </c>
    </row>
    <row r="544" spans="1:3" x14ac:dyDescent="0.3">
      <c r="A544" s="4">
        <v>43488.583333333336</v>
      </c>
      <c r="B544">
        <v>0.87667800401963158</v>
      </c>
      <c r="C544">
        <v>0</v>
      </c>
    </row>
    <row r="545" spans="1:3" x14ac:dyDescent="0.3">
      <c r="A545" s="4">
        <v>43488.625</v>
      </c>
      <c r="B545">
        <v>1</v>
      </c>
      <c r="C545">
        <v>0</v>
      </c>
    </row>
    <row r="546" spans="1:3" x14ac:dyDescent="0.3">
      <c r="A546" s="4">
        <v>43488.666666666664</v>
      </c>
      <c r="B546">
        <v>0</v>
      </c>
      <c r="C546">
        <v>0</v>
      </c>
    </row>
    <row r="547" spans="1:3" x14ac:dyDescent="0.3">
      <c r="A547" s="4">
        <v>43488.708333333336</v>
      </c>
      <c r="B547">
        <v>0.67486706977441235</v>
      </c>
      <c r="C547">
        <v>0</v>
      </c>
    </row>
    <row r="548" spans="1:3" x14ac:dyDescent="0.3">
      <c r="A548" s="4">
        <v>43488.75</v>
      </c>
      <c r="B548">
        <v>1</v>
      </c>
      <c r="C548">
        <v>0</v>
      </c>
    </row>
    <row r="549" spans="1:3" x14ac:dyDescent="0.3">
      <c r="A549" s="4">
        <v>43488.791666666664</v>
      </c>
      <c r="B549">
        <v>0</v>
      </c>
      <c r="C549">
        <v>0</v>
      </c>
    </row>
    <row r="550" spans="1:3" x14ac:dyDescent="0.3">
      <c r="A550" s="4">
        <v>43488.833333333336</v>
      </c>
      <c r="B550">
        <v>1</v>
      </c>
      <c r="C550">
        <v>0</v>
      </c>
    </row>
    <row r="551" spans="1:3" x14ac:dyDescent="0.3">
      <c r="A551" s="4">
        <v>43488.875</v>
      </c>
      <c r="B551">
        <v>0</v>
      </c>
      <c r="C551">
        <v>0</v>
      </c>
    </row>
    <row r="552" spans="1:3" x14ac:dyDescent="0.3">
      <c r="A552" s="4">
        <v>43488.916666666664</v>
      </c>
      <c r="B552">
        <v>0.64470668957977217</v>
      </c>
      <c r="C552">
        <v>0</v>
      </c>
    </row>
    <row r="553" spans="1:3" x14ac:dyDescent="0.3">
      <c r="A553" s="4">
        <v>43488.958333333336</v>
      </c>
      <c r="B553">
        <v>1</v>
      </c>
      <c r="C553">
        <v>0</v>
      </c>
    </row>
    <row r="554" spans="1:3" x14ac:dyDescent="0.3">
      <c r="A554" s="4">
        <v>43489</v>
      </c>
      <c r="B554">
        <v>0</v>
      </c>
      <c r="C554">
        <v>0</v>
      </c>
    </row>
    <row r="555" spans="1:3" x14ac:dyDescent="0.3">
      <c r="A555" s="4">
        <v>43489.041666666664</v>
      </c>
      <c r="B555">
        <v>1</v>
      </c>
      <c r="C555">
        <v>0</v>
      </c>
    </row>
    <row r="556" spans="1:3" x14ac:dyDescent="0.3">
      <c r="A556" s="4">
        <v>43489.083333333336</v>
      </c>
      <c r="B556">
        <v>0</v>
      </c>
      <c r="C556">
        <v>0</v>
      </c>
    </row>
    <row r="557" spans="1:3" x14ac:dyDescent="0.3">
      <c r="A557" s="4">
        <v>43489.125</v>
      </c>
      <c r="B557">
        <v>0.58361164043557401</v>
      </c>
      <c r="C557">
        <v>0</v>
      </c>
    </row>
    <row r="558" spans="1:3" x14ac:dyDescent="0.3">
      <c r="A558" s="4">
        <v>43489.166666666664</v>
      </c>
      <c r="B558">
        <v>0</v>
      </c>
      <c r="C558">
        <v>7.5674546036493364</v>
      </c>
    </row>
    <row r="559" spans="1:3" x14ac:dyDescent="0.3">
      <c r="A559" s="4">
        <v>43489.208333333336</v>
      </c>
      <c r="B559">
        <v>0</v>
      </c>
      <c r="C559">
        <v>12.829730193789896</v>
      </c>
    </row>
    <row r="560" spans="1:3" x14ac:dyDescent="0.3">
      <c r="A560" s="4">
        <v>43489.25</v>
      </c>
      <c r="B560">
        <v>0</v>
      </c>
      <c r="C560">
        <v>19.647245175614245</v>
      </c>
    </row>
    <row r="561" spans="1:3" x14ac:dyDescent="0.3">
      <c r="A561" s="4">
        <v>43489.291666666664</v>
      </c>
      <c r="B561">
        <v>0</v>
      </c>
      <c r="C561">
        <v>19.072037523147763</v>
      </c>
    </row>
    <row r="562" spans="1:3" x14ac:dyDescent="0.3">
      <c r="A562" s="4">
        <v>43489.333333333336</v>
      </c>
      <c r="B562">
        <v>0</v>
      </c>
      <c r="C562">
        <v>17.01227189331394</v>
      </c>
    </row>
    <row r="563" spans="1:3" x14ac:dyDescent="0.3">
      <c r="A563" s="4">
        <v>43489.375</v>
      </c>
      <c r="B563">
        <v>0</v>
      </c>
      <c r="C563">
        <v>14.404090048447298</v>
      </c>
    </row>
    <row r="564" spans="1:3" x14ac:dyDescent="0.3">
      <c r="A564" s="4">
        <v>43489.416666666664</v>
      </c>
      <c r="B564">
        <v>0</v>
      </c>
      <c r="C564">
        <v>36.319880560388263</v>
      </c>
    </row>
    <row r="565" spans="1:3" x14ac:dyDescent="0.3">
      <c r="A565" s="4">
        <v>43489.458333333336</v>
      </c>
      <c r="B565">
        <v>0</v>
      </c>
      <c r="C565">
        <v>23.996939928297433</v>
      </c>
    </row>
    <row r="566" spans="1:3" x14ac:dyDescent="0.3">
      <c r="A566" s="4">
        <v>43489.5</v>
      </c>
      <c r="B566">
        <v>0</v>
      </c>
      <c r="C566">
        <v>26.476072754202963</v>
      </c>
    </row>
    <row r="567" spans="1:3" x14ac:dyDescent="0.3">
      <c r="A567" s="4">
        <v>43489.541666666664</v>
      </c>
      <c r="B567">
        <v>0</v>
      </c>
      <c r="C567">
        <v>23.022526147079642</v>
      </c>
    </row>
    <row r="568" spans="1:3" x14ac:dyDescent="0.3">
      <c r="A568" s="4">
        <v>43489.583333333336</v>
      </c>
      <c r="B568">
        <v>0</v>
      </c>
      <c r="C568">
        <v>25.667615700569421</v>
      </c>
    </row>
    <row r="569" spans="1:3" x14ac:dyDescent="0.3">
      <c r="A569" s="4">
        <v>43489.625</v>
      </c>
      <c r="B569">
        <v>0</v>
      </c>
      <c r="C569">
        <v>24.06561580782548</v>
      </c>
    </row>
    <row r="570" spans="1:3" x14ac:dyDescent="0.3">
      <c r="A570" s="4">
        <v>43489.666666666664</v>
      </c>
      <c r="B570">
        <v>0</v>
      </c>
      <c r="C570">
        <v>12.063431376985232</v>
      </c>
    </row>
    <row r="571" spans="1:3" x14ac:dyDescent="0.3">
      <c r="A571" s="4">
        <v>43489.708333333336</v>
      </c>
      <c r="B571">
        <v>0</v>
      </c>
      <c r="C571">
        <v>17.971558271733151</v>
      </c>
    </row>
    <row r="572" spans="1:3" x14ac:dyDescent="0.3">
      <c r="A572" s="4">
        <v>43489.75</v>
      </c>
      <c r="B572">
        <v>0</v>
      </c>
      <c r="C572">
        <v>19.458788253021428</v>
      </c>
    </row>
    <row r="573" spans="1:3" x14ac:dyDescent="0.3">
      <c r="A573" s="4">
        <v>43489.791666666664</v>
      </c>
      <c r="B573">
        <v>0.18502904826317274</v>
      </c>
      <c r="C573">
        <v>0</v>
      </c>
    </row>
    <row r="574" spans="1:3" x14ac:dyDescent="0.3">
      <c r="A574" s="4">
        <v>43489.833333333336</v>
      </c>
      <c r="B574">
        <v>1</v>
      </c>
      <c r="C574">
        <v>0</v>
      </c>
    </row>
    <row r="575" spans="1:3" x14ac:dyDescent="0.3">
      <c r="A575" s="4">
        <v>43489.875</v>
      </c>
      <c r="B575">
        <v>0</v>
      </c>
      <c r="C575">
        <v>0</v>
      </c>
    </row>
    <row r="576" spans="1:3" x14ac:dyDescent="0.3">
      <c r="A576" s="4">
        <v>43489.916666666664</v>
      </c>
      <c r="B576">
        <v>1</v>
      </c>
      <c r="C576">
        <v>0</v>
      </c>
    </row>
    <row r="577" spans="1:3" x14ac:dyDescent="0.3">
      <c r="A577" s="4">
        <v>43489.958333333336</v>
      </c>
      <c r="B577">
        <v>0</v>
      </c>
      <c r="C577">
        <v>0</v>
      </c>
    </row>
    <row r="578" spans="1:3" x14ac:dyDescent="0.3">
      <c r="A578" s="4">
        <v>43490</v>
      </c>
      <c r="B578">
        <v>1</v>
      </c>
      <c r="C578">
        <v>0</v>
      </c>
    </row>
    <row r="579" spans="1:3" x14ac:dyDescent="0.3">
      <c r="A579" s="4">
        <v>43490.041666666664</v>
      </c>
      <c r="B579">
        <v>0</v>
      </c>
      <c r="C579">
        <v>0</v>
      </c>
    </row>
    <row r="580" spans="1:3" x14ac:dyDescent="0.3">
      <c r="A580" s="4">
        <v>43490.083333333336</v>
      </c>
      <c r="B580">
        <v>0</v>
      </c>
      <c r="C580">
        <v>1.9723390052432794</v>
      </c>
    </row>
    <row r="581" spans="1:3" x14ac:dyDescent="0.3">
      <c r="A581" s="4">
        <v>43490.125</v>
      </c>
      <c r="B581">
        <v>0</v>
      </c>
      <c r="C581">
        <v>14.794630731801945</v>
      </c>
    </row>
    <row r="582" spans="1:3" x14ac:dyDescent="0.3">
      <c r="A582" s="4">
        <v>43490.166666666664</v>
      </c>
      <c r="B582">
        <v>0</v>
      </c>
      <c r="C582">
        <v>13.971098191907057</v>
      </c>
    </row>
    <row r="583" spans="1:3" x14ac:dyDescent="0.3">
      <c r="A583" s="4">
        <v>43490.208333333336</v>
      </c>
      <c r="B583">
        <v>0</v>
      </c>
      <c r="C583">
        <v>21.818672659343033</v>
      </c>
    </row>
    <row r="584" spans="1:3" x14ac:dyDescent="0.3">
      <c r="A584" s="4">
        <v>43490.25</v>
      </c>
      <c r="B584">
        <v>0</v>
      </c>
      <c r="C584">
        <v>18.693409285348622</v>
      </c>
    </row>
    <row r="585" spans="1:3" x14ac:dyDescent="0.3">
      <c r="A585" s="4">
        <v>43490.291666666664</v>
      </c>
      <c r="B585">
        <v>0</v>
      </c>
      <c r="C585">
        <v>19.737715304088891</v>
      </c>
    </row>
    <row r="586" spans="1:3" x14ac:dyDescent="0.3">
      <c r="A586" s="4">
        <v>43490.333333333336</v>
      </c>
      <c r="B586">
        <v>0</v>
      </c>
      <c r="C586">
        <v>24.219940069917122</v>
      </c>
    </row>
    <row r="587" spans="1:3" x14ac:dyDescent="0.3">
      <c r="A587" s="4">
        <v>43490.375</v>
      </c>
      <c r="B587">
        <v>0</v>
      </c>
      <c r="C587">
        <v>11.228986877045461</v>
      </c>
    </row>
    <row r="588" spans="1:3" x14ac:dyDescent="0.3">
      <c r="A588" s="4">
        <v>43490.416666666664</v>
      </c>
      <c r="B588">
        <v>0</v>
      </c>
      <c r="C588">
        <v>26.742878651328212</v>
      </c>
    </row>
    <row r="589" spans="1:3" x14ac:dyDescent="0.3">
      <c r="A589" s="4">
        <v>43490.458333333336</v>
      </c>
      <c r="B589">
        <v>0</v>
      </c>
      <c r="C589">
        <v>35.940510881726759</v>
      </c>
    </row>
    <row r="590" spans="1:3" x14ac:dyDescent="0.3">
      <c r="A590" s="4">
        <v>43490.5</v>
      </c>
      <c r="B590">
        <v>0</v>
      </c>
      <c r="C590">
        <v>45.355583384378505</v>
      </c>
    </row>
    <row r="591" spans="1:3" x14ac:dyDescent="0.3">
      <c r="A591" s="4">
        <v>43490.541666666664</v>
      </c>
      <c r="B591">
        <v>0</v>
      </c>
      <c r="C591">
        <v>30.910670736266457</v>
      </c>
    </row>
    <row r="592" spans="1:3" x14ac:dyDescent="0.3">
      <c r="A592" s="4">
        <v>43490.583333333336</v>
      </c>
      <c r="B592">
        <v>0</v>
      </c>
      <c r="C592">
        <v>29.572348322588638</v>
      </c>
    </row>
    <row r="593" spans="1:3" x14ac:dyDescent="0.3">
      <c r="A593" s="4">
        <v>43490.625</v>
      </c>
      <c r="B593">
        <v>0</v>
      </c>
      <c r="C593">
        <v>21.314874903828194</v>
      </c>
    </row>
    <row r="594" spans="1:3" x14ac:dyDescent="0.3">
      <c r="A594" s="4">
        <v>43490.666666666664</v>
      </c>
      <c r="B594">
        <v>0</v>
      </c>
      <c r="C594">
        <v>21.529105179413921</v>
      </c>
    </row>
    <row r="595" spans="1:3" x14ac:dyDescent="0.3">
      <c r="A595" s="4">
        <v>43490.708333333336</v>
      </c>
      <c r="B595">
        <v>0</v>
      </c>
      <c r="C595">
        <v>10.252680800198254</v>
      </c>
    </row>
    <row r="596" spans="1:3" x14ac:dyDescent="0.3">
      <c r="A596" s="4">
        <v>43490.75</v>
      </c>
      <c r="B596">
        <v>0</v>
      </c>
      <c r="C596">
        <v>16.187038923642429</v>
      </c>
    </row>
    <row r="597" spans="1:3" x14ac:dyDescent="0.3">
      <c r="A597" s="4">
        <v>43490.791666666664</v>
      </c>
      <c r="B597">
        <v>0</v>
      </c>
      <c r="C597">
        <v>14.806438078446799</v>
      </c>
    </row>
    <row r="598" spans="1:3" x14ac:dyDescent="0.3">
      <c r="A598" s="4">
        <v>43490.833333333336</v>
      </c>
      <c r="B598">
        <v>4.3736851404607646E-2</v>
      </c>
      <c r="C598">
        <v>0</v>
      </c>
    </row>
    <row r="599" spans="1:3" x14ac:dyDescent="0.3">
      <c r="A599" s="4">
        <v>43490.875</v>
      </c>
      <c r="B599">
        <v>1</v>
      </c>
      <c r="C599">
        <v>0</v>
      </c>
    </row>
    <row r="600" spans="1:3" x14ac:dyDescent="0.3">
      <c r="A600" s="4">
        <v>43490.916666666664</v>
      </c>
      <c r="B600">
        <v>0</v>
      </c>
      <c r="C600">
        <v>0</v>
      </c>
    </row>
    <row r="601" spans="1:3" x14ac:dyDescent="0.3">
      <c r="A601" s="4">
        <v>43490.958333333336</v>
      </c>
      <c r="B601">
        <v>1</v>
      </c>
      <c r="C601">
        <v>0</v>
      </c>
    </row>
    <row r="602" spans="1:3" x14ac:dyDescent="0.3">
      <c r="A602" s="4">
        <v>43491</v>
      </c>
      <c r="B602">
        <v>0</v>
      </c>
      <c r="C602">
        <v>0</v>
      </c>
    </row>
    <row r="603" spans="1:3" x14ac:dyDescent="0.3">
      <c r="A603" s="4">
        <v>43491.041666666664</v>
      </c>
      <c r="B603">
        <v>7.4569916339900677E-2</v>
      </c>
      <c r="C603">
        <v>0</v>
      </c>
    </row>
    <row r="604" spans="1:3" x14ac:dyDescent="0.3">
      <c r="A604" s="4">
        <v>43491.083333333336</v>
      </c>
      <c r="B604">
        <v>0</v>
      </c>
      <c r="C604">
        <v>8.6769550581641468</v>
      </c>
    </row>
    <row r="605" spans="1:3" x14ac:dyDescent="0.3">
      <c r="A605" s="4">
        <v>43491.125</v>
      </c>
      <c r="B605">
        <v>0</v>
      </c>
      <c r="C605">
        <v>18.409193055433519</v>
      </c>
    </row>
    <row r="606" spans="1:3" x14ac:dyDescent="0.3">
      <c r="A606" s="4">
        <v>43491.166666666664</v>
      </c>
      <c r="B606">
        <v>0</v>
      </c>
      <c r="C606">
        <v>18.374996922853342</v>
      </c>
    </row>
    <row r="607" spans="1:3" x14ac:dyDescent="0.3">
      <c r="A607" s="4">
        <v>43491.208333333336</v>
      </c>
      <c r="B607">
        <v>0</v>
      </c>
      <c r="C607">
        <v>15.085924286197695</v>
      </c>
    </row>
    <row r="608" spans="1:3" x14ac:dyDescent="0.3">
      <c r="A608" s="4">
        <v>43491.25</v>
      </c>
      <c r="B608">
        <v>0</v>
      </c>
      <c r="C608">
        <v>25.60793119775526</v>
      </c>
    </row>
    <row r="609" spans="1:3" x14ac:dyDescent="0.3">
      <c r="A609" s="4">
        <v>43491.291666666664</v>
      </c>
      <c r="B609">
        <v>0</v>
      </c>
      <c r="C609">
        <v>21.609020937376386</v>
      </c>
    </row>
    <row r="610" spans="1:3" x14ac:dyDescent="0.3">
      <c r="A610" s="4">
        <v>43491.333333333336</v>
      </c>
      <c r="B610">
        <v>0</v>
      </c>
      <c r="C610">
        <v>28.867154899475139</v>
      </c>
    </row>
    <row r="611" spans="1:3" x14ac:dyDescent="0.3">
      <c r="A611" s="4">
        <v>43491.375</v>
      </c>
      <c r="B611">
        <v>0</v>
      </c>
      <c r="C611">
        <v>22.875271577383558</v>
      </c>
    </row>
    <row r="612" spans="1:3" x14ac:dyDescent="0.3">
      <c r="A612" s="4">
        <v>43491.416666666664</v>
      </c>
      <c r="B612">
        <v>0</v>
      </c>
      <c r="C612">
        <v>23.716103469306809</v>
      </c>
    </row>
    <row r="613" spans="1:3" x14ac:dyDescent="0.3">
      <c r="A613" s="4">
        <v>43491.458333333336</v>
      </c>
      <c r="B613">
        <v>0</v>
      </c>
      <c r="C613">
        <v>15.907345689196081</v>
      </c>
    </row>
    <row r="614" spans="1:3" x14ac:dyDescent="0.3">
      <c r="A614" s="4">
        <v>43491.5</v>
      </c>
      <c r="B614">
        <v>0</v>
      </c>
      <c r="C614">
        <v>21.585891741248258</v>
      </c>
    </row>
    <row r="615" spans="1:3" x14ac:dyDescent="0.3">
      <c r="A615" s="4">
        <v>43491.541666666664</v>
      </c>
      <c r="B615">
        <v>0</v>
      </c>
      <c r="C615">
        <v>28.119179263344385</v>
      </c>
    </row>
    <row r="616" spans="1:3" x14ac:dyDescent="0.3">
      <c r="A616" s="4">
        <v>43491.583333333336</v>
      </c>
      <c r="B616">
        <v>0</v>
      </c>
      <c r="C616">
        <v>17.2935108107785</v>
      </c>
    </row>
    <row r="617" spans="1:3" x14ac:dyDescent="0.3">
      <c r="A617" s="4">
        <v>43491.625</v>
      </c>
      <c r="B617">
        <v>0</v>
      </c>
      <c r="C617">
        <v>24.911947971023178</v>
      </c>
    </row>
    <row r="618" spans="1:3" x14ac:dyDescent="0.3">
      <c r="A618" s="4">
        <v>43491.666666666664</v>
      </c>
      <c r="B618">
        <v>0</v>
      </c>
      <c r="C618">
        <v>26.829221521394125</v>
      </c>
    </row>
    <row r="619" spans="1:3" x14ac:dyDescent="0.3">
      <c r="A619" s="4">
        <v>43491.708333333336</v>
      </c>
      <c r="B619">
        <v>0</v>
      </c>
      <c r="C619">
        <v>27.004538671593739</v>
      </c>
    </row>
    <row r="620" spans="1:3" x14ac:dyDescent="0.3">
      <c r="A620" s="4">
        <v>43491.75</v>
      </c>
      <c r="B620">
        <v>0</v>
      </c>
      <c r="C620">
        <v>18.217241000486176</v>
      </c>
    </row>
    <row r="621" spans="1:3" x14ac:dyDescent="0.3">
      <c r="A621" s="4">
        <v>43491.791666666664</v>
      </c>
      <c r="B621">
        <v>0</v>
      </c>
      <c r="C621">
        <v>17.11589827319667</v>
      </c>
    </row>
    <row r="622" spans="1:3" x14ac:dyDescent="0.3">
      <c r="A622" s="4">
        <v>43491.833333333336</v>
      </c>
      <c r="B622">
        <v>0.24756945088813068</v>
      </c>
      <c r="C622">
        <v>0</v>
      </c>
    </row>
    <row r="623" spans="1:3" x14ac:dyDescent="0.3">
      <c r="A623" s="4">
        <v>43491.875</v>
      </c>
      <c r="B623">
        <v>0.4146458973062922</v>
      </c>
      <c r="C623">
        <v>0</v>
      </c>
    </row>
    <row r="624" spans="1:3" x14ac:dyDescent="0.3">
      <c r="A624" s="4">
        <v>43491.916666666664</v>
      </c>
      <c r="B624">
        <v>0</v>
      </c>
      <c r="C624">
        <v>2.2197172280397552</v>
      </c>
    </row>
    <row r="625" spans="1:3" x14ac:dyDescent="0.3">
      <c r="A625" s="4">
        <v>43491.958333333336</v>
      </c>
      <c r="B625">
        <v>0.32005112823227316</v>
      </c>
      <c r="C625">
        <v>0</v>
      </c>
    </row>
    <row r="626" spans="1:3" x14ac:dyDescent="0.3">
      <c r="A626" s="4">
        <v>43492</v>
      </c>
      <c r="B626">
        <v>0.42115677193512902</v>
      </c>
      <c r="C626">
        <v>0</v>
      </c>
    </row>
    <row r="627" spans="1:3" x14ac:dyDescent="0.3">
      <c r="A627" s="4">
        <v>43492.041666666664</v>
      </c>
      <c r="B627">
        <v>0</v>
      </c>
      <c r="C627">
        <v>0.22258055629407725</v>
      </c>
    </row>
    <row r="628" spans="1:3" x14ac:dyDescent="0.3">
      <c r="A628" s="4">
        <v>43492.083333333336</v>
      </c>
      <c r="B628">
        <v>0</v>
      </c>
      <c r="C628">
        <v>16.190888604624277</v>
      </c>
    </row>
    <row r="629" spans="1:3" x14ac:dyDescent="0.3">
      <c r="A629" s="4">
        <v>43492.125</v>
      </c>
      <c r="B629">
        <v>0</v>
      </c>
      <c r="C629">
        <v>21.51367201986254</v>
      </c>
    </row>
    <row r="630" spans="1:3" x14ac:dyDescent="0.3">
      <c r="A630" s="4">
        <v>43492.166666666664</v>
      </c>
      <c r="B630">
        <v>0</v>
      </c>
      <c r="C630">
        <v>29.588824531231847</v>
      </c>
    </row>
    <row r="631" spans="1:3" x14ac:dyDescent="0.3">
      <c r="A631" s="4">
        <v>43492.208333333336</v>
      </c>
      <c r="B631">
        <v>0</v>
      </c>
      <c r="C631">
        <v>39.914024619340516</v>
      </c>
    </row>
    <row r="632" spans="1:3" x14ac:dyDescent="0.3">
      <c r="A632" s="4">
        <v>43492.25</v>
      </c>
      <c r="B632">
        <v>0</v>
      </c>
      <c r="C632">
        <v>35.933988538920659</v>
      </c>
    </row>
    <row r="633" spans="1:3" x14ac:dyDescent="0.3">
      <c r="A633" s="4">
        <v>43492.291666666664</v>
      </c>
      <c r="B633">
        <v>0</v>
      </c>
      <c r="C633">
        <v>32.792583289276337</v>
      </c>
    </row>
    <row r="634" spans="1:3" x14ac:dyDescent="0.3">
      <c r="A634" s="4">
        <v>43492.333333333336</v>
      </c>
      <c r="B634">
        <v>0</v>
      </c>
      <c r="C634">
        <v>29.516773784674445</v>
      </c>
    </row>
    <row r="635" spans="1:3" x14ac:dyDescent="0.3">
      <c r="A635" s="4">
        <v>43492.375</v>
      </c>
      <c r="B635">
        <v>0</v>
      </c>
      <c r="C635">
        <v>33.319428467458927</v>
      </c>
    </row>
    <row r="636" spans="1:3" x14ac:dyDescent="0.3">
      <c r="A636" s="4">
        <v>43492.416666666664</v>
      </c>
      <c r="B636">
        <v>0</v>
      </c>
      <c r="C636">
        <v>32.342076299245811</v>
      </c>
    </row>
    <row r="637" spans="1:3" x14ac:dyDescent="0.3">
      <c r="A637" s="4">
        <v>43492.458333333336</v>
      </c>
      <c r="B637">
        <v>0</v>
      </c>
      <c r="C637">
        <v>38.436584955673354</v>
      </c>
    </row>
    <row r="638" spans="1:3" x14ac:dyDescent="0.3">
      <c r="A638" s="4">
        <v>43492.5</v>
      </c>
      <c r="B638">
        <v>0</v>
      </c>
      <c r="C638">
        <v>41.572980132725412</v>
      </c>
    </row>
    <row r="639" spans="1:3" x14ac:dyDescent="0.3">
      <c r="A639" s="4">
        <v>43492.541666666664</v>
      </c>
      <c r="B639">
        <v>0</v>
      </c>
      <c r="C639">
        <v>35.92227844419309</v>
      </c>
    </row>
    <row r="640" spans="1:3" x14ac:dyDescent="0.3">
      <c r="A640" s="4">
        <v>43492.583333333336</v>
      </c>
      <c r="B640">
        <v>0</v>
      </c>
      <c r="C640">
        <v>15.857556592860844</v>
      </c>
    </row>
    <row r="641" spans="1:3" x14ac:dyDescent="0.3">
      <c r="A641" s="4">
        <v>43492.625</v>
      </c>
      <c r="B641">
        <v>0</v>
      </c>
      <c r="C641">
        <v>27.565828417725093</v>
      </c>
    </row>
    <row r="642" spans="1:3" x14ac:dyDescent="0.3">
      <c r="A642" s="4">
        <v>43492.666666666664</v>
      </c>
      <c r="B642">
        <v>0</v>
      </c>
      <c r="C642">
        <v>17.266681886444026</v>
      </c>
    </row>
    <row r="643" spans="1:3" x14ac:dyDescent="0.3">
      <c r="A643" s="4">
        <v>43492.708333333336</v>
      </c>
      <c r="B643">
        <v>0</v>
      </c>
      <c r="C643">
        <v>11.589157133414036</v>
      </c>
    </row>
    <row r="644" spans="1:3" x14ac:dyDescent="0.3">
      <c r="A644" s="4">
        <v>43492.75</v>
      </c>
      <c r="B644">
        <v>0</v>
      </c>
      <c r="C644">
        <v>13.53197889436554</v>
      </c>
    </row>
    <row r="645" spans="1:3" x14ac:dyDescent="0.3">
      <c r="A645" s="4">
        <v>43492.791666666664</v>
      </c>
      <c r="B645">
        <v>0</v>
      </c>
      <c r="C645">
        <v>9.5633266701210964</v>
      </c>
    </row>
    <row r="646" spans="1:3" x14ac:dyDescent="0.3">
      <c r="A646" s="4">
        <v>43492.833333333336</v>
      </c>
      <c r="B646">
        <v>1</v>
      </c>
      <c r="C646">
        <v>0</v>
      </c>
    </row>
    <row r="647" spans="1:3" x14ac:dyDescent="0.3">
      <c r="A647" s="4">
        <v>43492.875</v>
      </c>
      <c r="B647">
        <v>0</v>
      </c>
      <c r="C647">
        <v>0</v>
      </c>
    </row>
    <row r="648" spans="1:3" x14ac:dyDescent="0.3">
      <c r="A648" s="4">
        <v>43492.916666666664</v>
      </c>
      <c r="B648">
        <v>1</v>
      </c>
      <c r="C648">
        <v>0</v>
      </c>
    </row>
    <row r="649" spans="1:3" x14ac:dyDescent="0.3">
      <c r="A649" s="4">
        <v>43492.958333333336</v>
      </c>
      <c r="B649">
        <v>0</v>
      </c>
      <c r="C649">
        <v>0</v>
      </c>
    </row>
    <row r="650" spans="1:3" x14ac:dyDescent="0.3">
      <c r="A650" s="4">
        <v>43493</v>
      </c>
      <c r="B650">
        <v>1</v>
      </c>
      <c r="C650">
        <v>0</v>
      </c>
    </row>
    <row r="651" spans="1:3" x14ac:dyDescent="0.3">
      <c r="A651" s="4">
        <v>43493.041666666664</v>
      </c>
      <c r="B651">
        <v>0</v>
      </c>
      <c r="C651">
        <v>0</v>
      </c>
    </row>
    <row r="652" spans="1:3" x14ac:dyDescent="0.3">
      <c r="A652" s="4">
        <v>43493.083333333336</v>
      </c>
      <c r="B652">
        <v>0.22251721391777807</v>
      </c>
      <c r="C652">
        <v>0</v>
      </c>
    </row>
    <row r="653" spans="1:3" x14ac:dyDescent="0.3">
      <c r="A653" s="4">
        <v>43493.125</v>
      </c>
      <c r="B653">
        <v>0</v>
      </c>
      <c r="C653">
        <v>7.4143811201971932</v>
      </c>
    </row>
    <row r="654" spans="1:3" x14ac:dyDescent="0.3">
      <c r="A654" s="4">
        <v>43493.166666666664</v>
      </c>
      <c r="B654">
        <v>0</v>
      </c>
      <c r="C654">
        <v>16.735093139954753</v>
      </c>
    </row>
    <row r="655" spans="1:3" x14ac:dyDescent="0.3">
      <c r="A655" s="4">
        <v>43493.208333333336</v>
      </c>
      <c r="B655">
        <v>0</v>
      </c>
      <c r="C655">
        <v>16.591983800543225</v>
      </c>
    </row>
    <row r="656" spans="1:3" x14ac:dyDescent="0.3">
      <c r="A656" s="4">
        <v>43493.25</v>
      </c>
      <c r="B656">
        <v>0</v>
      </c>
      <c r="C656">
        <v>6.9456953670970627</v>
      </c>
    </row>
    <row r="657" spans="1:3" x14ac:dyDescent="0.3">
      <c r="A657" s="4">
        <v>43493.291666666664</v>
      </c>
      <c r="B657">
        <v>0.16679899376215934</v>
      </c>
      <c r="C657">
        <v>0</v>
      </c>
    </row>
    <row r="658" spans="1:3" x14ac:dyDescent="0.3">
      <c r="A658" s="4">
        <v>43493.333333333336</v>
      </c>
      <c r="B658">
        <v>0</v>
      </c>
      <c r="C658">
        <v>5.902623527589407</v>
      </c>
    </row>
    <row r="659" spans="1:3" x14ac:dyDescent="0.3">
      <c r="A659" s="4">
        <v>43493.375</v>
      </c>
      <c r="B659">
        <v>0</v>
      </c>
      <c r="C659">
        <v>9.2144853092937815</v>
      </c>
    </row>
    <row r="660" spans="1:3" x14ac:dyDescent="0.3">
      <c r="A660" s="4">
        <v>43493.416666666664</v>
      </c>
      <c r="B660">
        <v>0.29657185129591757</v>
      </c>
      <c r="C660">
        <v>0</v>
      </c>
    </row>
    <row r="661" spans="1:3" x14ac:dyDescent="0.3">
      <c r="A661" s="4">
        <v>43493.458333333336</v>
      </c>
      <c r="B661">
        <v>0.33132279695843064</v>
      </c>
      <c r="C661">
        <v>0</v>
      </c>
    </row>
    <row r="662" spans="1:3" x14ac:dyDescent="0.3">
      <c r="A662" s="4">
        <v>43493.5</v>
      </c>
      <c r="B662">
        <v>0.36324245194090837</v>
      </c>
      <c r="C662">
        <v>0</v>
      </c>
    </row>
    <row r="663" spans="1:3" x14ac:dyDescent="0.3">
      <c r="A663" s="4">
        <v>43493.541666666664</v>
      </c>
      <c r="B663">
        <v>1</v>
      </c>
      <c r="C663">
        <v>0</v>
      </c>
    </row>
    <row r="664" spans="1:3" x14ac:dyDescent="0.3">
      <c r="A664" s="4">
        <v>43493.583333333336</v>
      </c>
      <c r="B664">
        <v>0</v>
      </c>
      <c r="C664">
        <v>0</v>
      </c>
    </row>
    <row r="665" spans="1:3" x14ac:dyDescent="0.3">
      <c r="A665" s="4">
        <v>43493.625</v>
      </c>
      <c r="B665">
        <v>0.32443953962258421</v>
      </c>
      <c r="C665">
        <v>0</v>
      </c>
    </row>
    <row r="666" spans="1:3" x14ac:dyDescent="0.3">
      <c r="A666" s="4">
        <v>43493.666666666664</v>
      </c>
      <c r="B666">
        <v>0.60801252452602872</v>
      </c>
      <c r="C666">
        <v>0</v>
      </c>
    </row>
    <row r="667" spans="1:3" x14ac:dyDescent="0.3">
      <c r="A667" s="4">
        <v>43493.708333333336</v>
      </c>
      <c r="B667">
        <v>0.81418704950934684</v>
      </c>
      <c r="C667">
        <v>0</v>
      </c>
    </row>
    <row r="668" spans="1:3" x14ac:dyDescent="0.3">
      <c r="A668" s="4">
        <v>43493.75</v>
      </c>
      <c r="B668">
        <v>1</v>
      </c>
      <c r="C668">
        <v>0</v>
      </c>
    </row>
    <row r="669" spans="1:3" x14ac:dyDescent="0.3">
      <c r="A669" s="4">
        <v>43493.791666666664</v>
      </c>
      <c r="B669">
        <v>0</v>
      </c>
      <c r="C669">
        <v>0</v>
      </c>
    </row>
    <row r="670" spans="1:3" x14ac:dyDescent="0.3">
      <c r="A670" s="4">
        <v>43493.833333333336</v>
      </c>
      <c r="B670">
        <v>1</v>
      </c>
      <c r="C670">
        <v>0</v>
      </c>
    </row>
    <row r="671" spans="1:3" x14ac:dyDescent="0.3">
      <c r="A671" s="4">
        <v>43493.875</v>
      </c>
      <c r="B671">
        <v>0</v>
      </c>
      <c r="C671">
        <v>0</v>
      </c>
    </row>
    <row r="672" spans="1:3" x14ac:dyDescent="0.3">
      <c r="A672" s="4">
        <v>43493.916666666664</v>
      </c>
      <c r="B672">
        <v>1</v>
      </c>
      <c r="C672">
        <v>0</v>
      </c>
    </row>
    <row r="673" spans="1:3" x14ac:dyDescent="0.3">
      <c r="A673" s="4">
        <v>43493.958333333336</v>
      </c>
      <c r="B673">
        <v>0</v>
      </c>
      <c r="C673">
        <v>0</v>
      </c>
    </row>
    <row r="674" spans="1:3" x14ac:dyDescent="0.3">
      <c r="A674" s="4">
        <v>43494</v>
      </c>
      <c r="B674">
        <v>1</v>
      </c>
      <c r="C674">
        <v>0</v>
      </c>
    </row>
    <row r="675" spans="1:3" x14ac:dyDescent="0.3">
      <c r="A675" s="4">
        <v>43494.041666666664</v>
      </c>
      <c r="B675">
        <v>0</v>
      </c>
      <c r="C675">
        <v>0</v>
      </c>
    </row>
    <row r="676" spans="1:3" x14ac:dyDescent="0.3">
      <c r="A676" s="4">
        <v>43494.083333333336</v>
      </c>
      <c r="B676">
        <v>1</v>
      </c>
      <c r="C676">
        <v>0</v>
      </c>
    </row>
    <row r="677" spans="1:3" x14ac:dyDescent="0.3">
      <c r="A677" s="4">
        <v>43494.125</v>
      </c>
      <c r="B677">
        <v>0</v>
      </c>
      <c r="C677">
        <v>0</v>
      </c>
    </row>
    <row r="678" spans="1:3" x14ac:dyDescent="0.3">
      <c r="A678" s="4">
        <v>43494.166666666664</v>
      </c>
      <c r="B678">
        <v>1</v>
      </c>
      <c r="C678">
        <v>0</v>
      </c>
    </row>
    <row r="679" spans="1:3" x14ac:dyDescent="0.3">
      <c r="A679" s="4">
        <v>43494.208333333336</v>
      </c>
      <c r="B679">
        <v>0</v>
      </c>
      <c r="C679">
        <v>0</v>
      </c>
    </row>
    <row r="680" spans="1:3" x14ac:dyDescent="0.3">
      <c r="A680" s="4">
        <v>43494.25</v>
      </c>
      <c r="B680">
        <v>0</v>
      </c>
      <c r="C680">
        <v>1.3097114520962236</v>
      </c>
    </row>
    <row r="681" spans="1:3" x14ac:dyDescent="0.3">
      <c r="A681" s="4">
        <v>43494.291666666664</v>
      </c>
      <c r="B681">
        <v>0</v>
      </c>
      <c r="C681">
        <v>0.39545451353370709</v>
      </c>
    </row>
    <row r="682" spans="1:3" x14ac:dyDescent="0.3">
      <c r="A682" s="4">
        <v>43494.333333333336</v>
      </c>
      <c r="B682">
        <v>0.86164053889729786</v>
      </c>
      <c r="C682">
        <v>0</v>
      </c>
    </row>
    <row r="683" spans="1:3" x14ac:dyDescent="0.3">
      <c r="A683" s="4">
        <v>43494.375</v>
      </c>
      <c r="B683">
        <v>1</v>
      </c>
      <c r="C683">
        <v>0</v>
      </c>
    </row>
    <row r="684" spans="1:3" x14ac:dyDescent="0.3">
      <c r="A684" s="4">
        <v>43494.416666666664</v>
      </c>
      <c r="B684">
        <v>0</v>
      </c>
      <c r="C684">
        <v>0</v>
      </c>
    </row>
    <row r="685" spans="1:3" x14ac:dyDescent="0.3">
      <c r="A685" s="4">
        <v>43494.458333333336</v>
      </c>
      <c r="B685">
        <v>0.7251917937479806</v>
      </c>
      <c r="C685">
        <v>0</v>
      </c>
    </row>
    <row r="686" spans="1:3" x14ac:dyDescent="0.3">
      <c r="A686" s="4">
        <v>43494.5</v>
      </c>
      <c r="B686">
        <v>1</v>
      </c>
      <c r="C686">
        <v>0</v>
      </c>
    </row>
    <row r="687" spans="1:3" x14ac:dyDescent="0.3">
      <c r="A687" s="4">
        <v>43494.541666666664</v>
      </c>
      <c r="B687">
        <v>0</v>
      </c>
      <c r="C687">
        <v>0</v>
      </c>
    </row>
    <row r="688" spans="1:3" x14ac:dyDescent="0.3">
      <c r="A688" s="4">
        <v>43494.583333333336</v>
      </c>
      <c r="B688">
        <v>0.89439012022663245</v>
      </c>
      <c r="C688">
        <v>0</v>
      </c>
    </row>
    <row r="689" spans="1:3" x14ac:dyDescent="0.3">
      <c r="A689" s="4">
        <v>43494.625</v>
      </c>
      <c r="B689">
        <v>1</v>
      </c>
      <c r="C689">
        <v>0</v>
      </c>
    </row>
    <row r="690" spans="1:3" x14ac:dyDescent="0.3">
      <c r="A690" s="4">
        <v>43494.666666666664</v>
      </c>
      <c r="B690">
        <v>0</v>
      </c>
      <c r="C690">
        <v>0</v>
      </c>
    </row>
    <row r="691" spans="1:3" x14ac:dyDescent="0.3">
      <c r="A691" s="4">
        <v>43494.708333333336</v>
      </c>
      <c r="B691">
        <v>0.65988287536795998</v>
      </c>
      <c r="C691">
        <v>0</v>
      </c>
    </row>
    <row r="692" spans="1:3" x14ac:dyDescent="0.3">
      <c r="A692" s="4">
        <v>43494.75</v>
      </c>
      <c r="B692">
        <v>6.1404424668880075E-2</v>
      </c>
      <c r="C692">
        <v>0</v>
      </c>
    </row>
    <row r="693" spans="1:3" x14ac:dyDescent="0.3">
      <c r="A693" s="4">
        <v>43494.791666666664</v>
      </c>
      <c r="B693">
        <v>0.90454293100967287</v>
      </c>
      <c r="C693">
        <v>0</v>
      </c>
    </row>
    <row r="694" spans="1:3" x14ac:dyDescent="0.3">
      <c r="A694" s="4">
        <v>43494.833333333336</v>
      </c>
      <c r="B694">
        <v>1</v>
      </c>
      <c r="C694">
        <v>0</v>
      </c>
    </row>
    <row r="695" spans="1:3" x14ac:dyDescent="0.3">
      <c r="A695" s="4">
        <v>43494.875</v>
      </c>
      <c r="B695">
        <v>0</v>
      </c>
      <c r="C695">
        <v>0</v>
      </c>
    </row>
    <row r="696" spans="1:3" x14ac:dyDescent="0.3">
      <c r="A696" s="4">
        <v>43494.916666666664</v>
      </c>
      <c r="B696">
        <v>1</v>
      </c>
      <c r="C696">
        <v>0</v>
      </c>
    </row>
    <row r="697" spans="1:3" x14ac:dyDescent="0.3">
      <c r="A697" s="4">
        <v>43494.958333333336</v>
      </c>
      <c r="B697">
        <v>0</v>
      </c>
      <c r="C697">
        <v>0</v>
      </c>
    </row>
    <row r="698" spans="1:3" x14ac:dyDescent="0.3">
      <c r="A698" s="4">
        <v>43495</v>
      </c>
      <c r="B698">
        <v>1</v>
      </c>
      <c r="C698">
        <v>0</v>
      </c>
    </row>
    <row r="699" spans="1:3" x14ac:dyDescent="0.3">
      <c r="A699" s="4">
        <v>43495.041666666664</v>
      </c>
      <c r="B699">
        <v>0</v>
      </c>
      <c r="C699">
        <v>0</v>
      </c>
    </row>
    <row r="700" spans="1:3" x14ac:dyDescent="0.3">
      <c r="A700" s="4">
        <v>43495.083333333336</v>
      </c>
      <c r="B700">
        <v>1</v>
      </c>
      <c r="C700">
        <v>0</v>
      </c>
    </row>
    <row r="701" spans="1:3" x14ac:dyDescent="0.3">
      <c r="A701" s="4">
        <v>43495.125</v>
      </c>
      <c r="B701">
        <v>0</v>
      </c>
      <c r="C701">
        <v>0</v>
      </c>
    </row>
    <row r="702" spans="1:3" x14ac:dyDescent="0.3">
      <c r="A702" s="4">
        <v>43495.166666666664</v>
      </c>
      <c r="B702">
        <v>0</v>
      </c>
      <c r="C702">
        <v>11.964145744909205</v>
      </c>
    </row>
    <row r="703" spans="1:3" x14ac:dyDescent="0.3">
      <c r="A703" s="4">
        <v>43495.208333333336</v>
      </c>
      <c r="B703">
        <v>0</v>
      </c>
      <c r="C703">
        <v>14.82866712858516</v>
      </c>
    </row>
    <row r="704" spans="1:3" x14ac:dyDescent="0.3">
      <c r="A704" s="4">
        <v>43495.25</v>
      </c>
      <c r="B704">
        <v>0</v>
      </c>
      <c r="C704">
        <v>20.349524525243197</v>
      </c>
    </row>
    <row r="705" spans="1:3" x14ac:dyDescent="0.3">
      <c r="A705" s="4">
        <v>43495.291666666664</v>
      </c>
      <c r="B705">
        <v>0</v>
      </c>
      <c r="C705">
        <v>23.158241411277881</v>
      </c>
    </row>
    <row r="706" spans="1:3" x14ac:dyDescent="0.3">
      <c r="A706" s="4">
        <v>43495.333333333336</v>
      </c>
      <c r="B706">
        <v>0</v>
      </c>
      <c r="C706">
        <v>11.61185830063592</v>
      </c>
    </row>
    <row r="707" spans="1:3" x14ac:dyDescent="0.3">
      <c r="A707" s="4">
        <v>43495.375</v>
      </c>
      <c r="B707">
        <v>0</v>
      </c>
      <c r="C707">
        <v>3.8883221368967398</v>
      </c>
    </row>
    <row r="708" spans="1:3" x14ac:dyDescent="0.3">
      <c r="A708" s="4">
        <v>43495.416666666664</v>
      </c>
      <c r="B708">
        <v>0.38522782453816889</v>
      </c>
      <c r="C708">
        <v>0</v>
      </c>
    </row>
    <row r="709" spans="1:3" x14ac:dyDescent="0.3">
      <c r="A709" s="4">
        <v>43495.458333333336</v>
      </c>
      <c r="B709">
        <v>1</v>
      </c>
      <c r="C709">
        <v>0</v>
      </c>
    </row>
    <row r="710" spans="1:3" x14ac:dyDescent="0.3">
      <c r="A710" s="4">
        <v>43495.5</v>
      </c>
      <c r="B710">
        <v>0.36716304735816407</v>
      </c>
      <c r="C710">
        <v>0</v>
      </c>
    </row>
    <row r="711" spans="1:3" x14ac:dyDescent="0.3">
      <c r="A711" s="4">
        <v>43495.541666666664</v>
      </c>
      <c r="B711">
        <v>0.24615518215562104</v>
      </c>
      <c r="C711">
        <v>0</v>
      </c>
    </row>
    <row r="712" spans="1:3" x14ac:dyDescent="0.3">
      <c r="A712" s="4">
        <v>43495.583333333336</v>
      </c>
      <c r="B712">
        <v>1</v>
      </c>
      <c r="C712">
        <v>0</v>
      </c>
    </row>
    <row r="713" spans="1:3" x14ac:dyDescent="0.3">
      <c r="A713" s="4">
        <v>43495.625</v>
      </c>
      <c r="B713">
        <v>0</v>
      </c>
      <c r="C713">
        <v>0</v>
      </c>
    </row>
    <row r="714" spans="1:3" x14ac:dyDescent="0.3">
      <c r="A714" s="4">
        <v>43495.666666666664</v>
      </c>
      <c r="B714">
        <v>0.4080059132460806</v>
      </c>
      <c r="C714">
        <v>0</v>
      </c>
    </row>
    <row r="715" spans="1:3" x14ac:dyDescent="0.3">
      <c r="A715" s="4">
        <v>43495.708333333336</v>
      </c>
      <c r="B715">
        <v>0</v>
      </c>
      <c r="C715">
        <v>2.3873960991194281</v>
      </c>
    </row>
    <row r="716" spans="1:3" x14ac:dyDescent="0.3">
      <c r="A716" s="4">
        <v>43495.75</v>
      </c>
      <c r="B716">
        <v>0</v>
      </c>
      <c r="C716">
        <v>7.8591834981572237</v>
      </c>
    </row>
    <row r="717" spans="1:3" x14ac:dyDescent="0.3">
      <c r="A717" s="4">
        <v>43495.791666666664</v>
      </c>
      <c r="B717">
        <v>0.64591225300253308</v>
      </c>
      <c r="C717">
        <v>0</v>
      </c>
    </row>
    <row r="718" spans="1:3" x14ac:dyDescent="0.3">
      <c r="A718" s="4">
        <v>43495.833333333336</v>
      </c>
      <c r="B718">
        <v>1</v>
      </c>
      <c r="C718">
        <v>0</v>
      </c>
    </row>
    <row r="719" spans="1:3" x14ac:dyDescent="0.3">
      <c r="A719" s="4">
        <v>43495.875</v>
      </c>
      <c r="B719">
        <v>0</v>
      </c>
      <c r="C719">
        <v>0</v>
      </c>
    </row>
    <row r="720" spans="1:3" x14ac:dyDescent="0.3">
      <c r="A720" s="4">
        <v>43495.916666666664</v>
      </c>
      <c r="B720">
        <v>1</v>
      </c>
      <c r="C720">
        <v>0</v>
      </c>
    </row>
    <row r="721" spans="1:3" x14ac:dyDescent="0.3">
      <c r="A721" s="4">
        <v>43495.958333333336</v>
      </c>
      <c r="B721">
        <v>0</v>
      </c>
      <c r="C721">
        <v>0</v>
      </c>
    </row>
    <row r="722" spans="1:3" x14ac:dyDescent="0.3">
      <c r="A722" s="4">
        <v>43496</v>
      </c>
      <c r="B722">
        <v>1</v>
      </c>
      <c r="C722">
        <v>0</v>
      </c>
    </row>
    <row r="723" spans="1:3" x14ac:dyDescent="0.3">
      <c r="A723" s="4">
        <v>43496.041666666664</v>
      </c>
      <c r="B723">
        <v>0</v>
      </c>
      <c r="C723">
        <v>0</v>
      </c>
    </row>
    <row r="724" spans="1:3" x14ac:dyDescent="0.3">
      <c r="A724" s="4">
        <v>43496.083333333336</v>
      </c>
      <c r="B724">
        <v>1</v>
      </c>
      <c r="C724">
        <v>0</v>
      </c>
    </row>
    <row r="725" spans="1:3" x14ac:dyDescent="0.3">
      <c r="A725" s="4">
        <v>43496.125</v>
      </c>
      <c r="B725">
        <v>0</v>
      </c>
      <c r="C725">
        <v>0</v>
      </c>
    </row>
    <row r="726" spans="1:3" x14ac:dyDescent="0.3">
      <c r="A726" s="4">
        <v>43496.166666666664</v>
      </c>
      <c r="B726">
        <v>0.71356342410602625</v>
      </c>
      <c r="C726">
        <v>0</v>
      </c>
    </row>
    <row r="727" spans="1:3" x14ac:dyDescent="0.3">
      <c r="A727" s="4">
        <v>43496.208333333336</v>
      </c>
      <c r="B727">
        <v>0</v>
      </c>
      <c r="C727">
        <v>12.843856924619187</v>
      </c>
    </row>
    <row r="728" spans="1:3" x14ac:dyDescent="0.3">
      <c r="A728" s="4">
        <v>43496.25</v>
      </c>
      <c r="B728">
        <v>0</v>
      </c>
      <c r="C728">
        <v>9.8751966876561639</v>
      </c>
    </row>
    <row r="729" spans="1:3" x14ac:dyDescent="0.3">
      <c r="A729" s="4">
        <v>43496.291666666664</v>
      </c>
      <c r="B729">
        <v>0</v>
      </c>
      <c r="C729">
        <v>12.460824243758218</v>
      </c>
    </row>
    <row r="730" spans="1:3" x14ac:dyDescent="0.3">
      <c r="A730" s="4">
        <v>43496.333333333336</v>
      </c>
      <c r="B730">
        <v>0</v>
      </c>
      <c r="C730">
        <v>8.3322155551385144</v>
      </c>
    </row>
    <row r="731" spans="1:3" x14ac:dyDescent="0.3">
      <c r="A731" s="4">
        <v>43496.375</v>
      </c>
      <c r="B731">
        <v>0</v>
      </c>
      <c r="C731">
        <v>12.59699013667117</v>
      </c>
    </row>
    <row r="732" spans="1:3" x14ac:dyDescent="0.3">
      <c r="A732" s="4">
        <v>43496.416666666664</v>
      </c>
      <c r="B732">
        <v>0</v>
      </c>
      <c r="C732">
        <v>12.972492035588186</v>
      </c>
    </row>
    <row r="733" spans="1:3" x14ac:dyDescent="0.3">
      <c r="A733" s="4">
        <v>43496.458333333336</v>
      </c>
      <c r="B733">
        <v>0</v>
      </c>
      <c r="C733">
        <v>14.247422290125858</v>
      </c>
    </row>
    <row r="734" spans="1:3" x14ac:dyDescent="0.3">
      <c r="A734" s="4">
        <v>43496.5</v>
      </c>
      <c r="B734">
        <v>0</v>
      </c>
      <c r="C734">
        <v>10.34474376041025</v>
      </c>
    </row>
    <row r="735" spans="1:3" x14ac:dyDescent="0.3">
      <c r="A735" s="4">
        <v>43496.541666666664</v>
      </c>
      <c r="B735">
        <v>0</v>
      </c>
      <c r="C735">
        <v>3.5903949451410462</v>
      </c>
    </row>
    <row r="736" spans="1:3" x14ac:dyDescent="0.3">
      <c r="A736" s="4">
        <v>43496.583333333336</v>
      </c>
      <c r="B736">
        <v>7.4528163664339522E-2</v>
      </c>
      <c r="C736">
        <v>0</v>
      </c>
    </row>
    <row r="737" spans="1:3" x14ac:dyDescent="0.3">
      <c r="A737" s="4">
        <v>43496.625</v>
      </c>
      <c r="B737">
        <v>0</v>
      </c>
      <c r="C737">
        <v>1.4104094566988956</v>
      </c>
    </row>
    <row r="738" spans="1:3" x14ac:dyDescent="0.3">
      <c r="A738" s="4">
        <v>43496.666666666664</v>
      </c>
      <c r="B738">
        <v>0.17949624422511154</v>
      </c>
      <c r="C738">
        <v>0</v>
      </c>
    </row>
    <row r="739" spans="1:3" x14ac:dyDescent="0.3">
      <c r="A739" s="4">
        <v>43496.708333333336</v>
      </c>
      <c r="B739">
        <v>0</v>
      </c>
      <c r="C739">
        <v>2.1600907285649216</v>
      </c>
    </row>
    <row r="740" spans="1:3" x14ac:dyDescent="0.3">
      <c r="A740" s="4">
        <v>43496.75</v>
      </c>
      <c r="B740">
        <v>0.32875995840055156</v>
      </c>
      <c r="C740">
        <v>0</v>
      </c>
    </row>
    <row r="741" spans="1:3" x14ac:dyDescent="0.3">
      <c r="A741" s="4">
        <v>43496.791666666664</v>
      </c>
      <c r="B741">
        <v>0</v>
      </c>
      <c r="C741">
        <v>1.9205471148909168</v>
      </c>
    </row>
    <row r="742" spans="1:3" x14ac:dyDescent="0.3">
      <c r="A742" s="4">
        <v>43496.833333333336</v>
      </c>
      <c r="B742">
        <v>0.62973733944057009</v>
      </c>
      <c r="C742">
        <v>0</v>
      </c>
    </row>
    <row r="743" spans="1:3" x14ac:dyDescent="0.3">
      <c r="A743" s="4">
        <v>43496.875</v>
      </c>
      <c r="B743">
        <v>1</v>
      </c>
      <c r="C743">
        <v>0</v>
      </c>
    </row>
    <row r="744" spans="1:3" x14ac:dyDescent="0.3">
      <c r="A744" s="4">
        <v>43496.916666666664</v>
      </c>
      <c r="B744">
        <v>0</v>
      </c>
      <c r="C744">
        <v>0</v>
      </c>
    </row>
    <row r="745" spans="1:3" x14ac:dyDescent="0.3">
      <c r="A745" s="4">
        <v>43496.958333333336</v>
      </c>
      <c r="B745">
        <v>1</v>
      </c>
      <c r="C745">
        <v>0</v>
      </c>
    </row>
    <row r="746" spans="1:3" x14ac:dyDescent="0.3">
      <c r="A746" s="4">
        <v>43497</v>
      </c>
      <c r="B746">
        <v>0</v>
      </c>
      <c r="C746">
        <v>0</v>
      </c>
    </row>
    <row r="747" spans="1:3" x14ac:dyDescent="0.3">
      <c r="A747" s="4">
        <v>43497.041666666664</v>
      </c>
      <c r="B747">
        <v>1</v>
      </c>
      <c r="C747">
        <v>0</v>
      </c>
    </row>
    <row r="748" spans="1:3" x14ac:dyDescent="0.3">
      <c r="A748" s="4">
        <v>43497.083333333336</v>
      </c>
      <c r="B748">
        <v>0</v>
      </c>
      <c r="C748">
        <v>0</v>
      </c>
    </row>
    <row r="749" spans="1:3" x14ac:dyDescent="0.3">
      <c r="A749" s="4">
        <v>43497.125</v>
      </c>
      <c r="B749">
        <v>0</v>
      </c>
      <c r="C749">
        <v>2.032073184975788</v>
      </c>
    </row>
    <row r="750" spans="1:3" x14ac:dyDescent="0.3">
      <c r="A750" s="4">
        <v>43497.166666666664</v>
      </c>
      <c r="B750">
        <v>0</v>
      </c>
      <c r="C750">
        <v>11.558940623609805</v>
      </c>
    </row>
    <row r="751" spans="1:3" x14ac:dyDescent="0.3">
      <c r="A751" s="4">
        <v>43497.208333333336</v>
      </c>
      <c r="B751">
        <v>0</v>
      </c>
      <c r="C751">
        <v>21.450394059634025</v>
      </c>
    </row>
    <row r="752" spans="1:3" x14ac:dyDescent="0.3">
      <c r="A752" s="4">
        <v>43497.25</v>
      </c>
      <c r="B752">
        <v>0</v>
      </c>
      <c r="C752">
        <v>17.922792677002647</v>
      </c>
    </row>
    <row r="753" spans="1:3" x14ac:dyDescent="0.3">
      <c r="A753" s="4">
        <v>43497.291666666664</v>
      </c>
      <c r="B753">
        <v>0</v>
      </c>
      <c r="C753">
        <v>23.541581104914993</v>
      </c>
    </row>
    <row r="754" spans="1:3" x14ac:dyDescent="0.3">
      <c r="A754" s="4">
        <v>43497.333333333336</v>
      </c>
      <c r="B754">
        <v>0</v>
      </c>
      <c r="C754">
        <v>15.656838043246957</v>
      </c>
    </row>
    <row r="755" spans="1:3" x14ac:dyDescent="0.3">
      <c r="A755" s="4">
        <v>43497.375</v>
      </c>
      <c r="B755">
        <v>0</v>
      </c>
      <c r="C755">
        <v>10.303985894081052</v>
      </c>
    </row>
    <row r="756" spans="1:3" x14ac:dyDescent="0.3">
      <c r="A756" s="4">
        <v>43497.416666666664</v>
      </c>
      <c r="B756">
        <v>0</v>
      </c>
      <c r="C756">
        <v>15.494508725698203</v>
      </c>
    </row>
    <row r="757" spans="1:3" x14ac:dyDescent="0.3">
      <c r="A757" s="4">
        <v>43497.458333333336</v>
      </c>
      <c r="B757">
        <v>0</v>
      </c>
      <c r="C757">
        <v>14.833915783853485</v>
      </c>
    </row>
    <row r="758" spans="1:3" x14ac:dyDescent="0.3">
      <c r="A758" s="4">
        <v>43497.5</v>
      </c>
      <c r="B758">
        <v>0</v>
      </c>
      <c r="C758">
        <v>18.27166255163392</v>
      </c>
    </row>
    <row r="759" spans="1:3" x14ac:dyDescent="0.3">
      <c r="A759" s="4">
        <v>43497.541666666664</v>
      </c>
      <c r="B759">
        <v>0</v>
      </c>
      <c r="C759">
        <v>23.587109453886111</v>
      </c>
    </row>
    <row r="760" spans="1:3" x14ac:dyDescent="0.3">
      <c r="A760" s="4">
        <v>43497.583333333336</v>
      </c>
      <c r="B760">
        <v>0</v>
      </c>
      <c r="C760">
        <v>13.953648211116903</v>
      </c>
    </row>
    <row r="761" spans="1:3" x14ac:dyDescent="0.3">
      <c r="A761" s="4">
        <v>43497.625</v>
      </c>
      <c r="B761">
        <v>0</v>
      </c>
      <c r="C761">
        <v>11.472200922371403</v>
      </c>
    </row>
    <row r="762" spans="1:3" x14ac:dyDescent="0.3">
      <c r="A762" s="4">
        <v>43497.666666666664</v>
      </c>
      <c r="B762">
        <v>0</v>
      </c>
      <c r="C762">
        <v>3.9513901175900532</v>
      </c>
    </row>
    <row r="763" spans="1:3" x14ac:dyDescent="0.3">
      <c r="A763" s="4">
        <v>43497.708333333336</v>
      </c>
      <c r="B763">
        <v>0</v>
      </c>
      <c r="C763">
        <v>1.5506774870151308</v>
      </c>
    </row>
    <row r="764" spans="1:3" x14ac:dyDescent="0.3">
      <c r="A764" s="4">
        <v>43497.75</v>
      </c>
      <c r="B764">
        <v>0</v>
      </c>
      <c r="C764">
        <v>30.15006046107839</v>
      </c>
    </row>
    <row r="765" spans="1:3" x14ac:dyDescent="0.3">
      <c r="A765" s="4">
        <v>43497.791666666664</v>
      </c>
      <c r="B765">
        <v>0</v>
      </c>
      <c r="C765">
        <v>2.4753208276772405</v>
      </c>
    </row>
    <row r="766" spans="1:3" x14ac:dyDescent="0.3">
      <c r="A766" s="4">
        <v>43497.833333333336</v>
      </c>
      <c r="B766">
        <v>0.56384955089416267</v>
      </c>
      <c r="C766">
        <v>0</v>
      </c>
    </row>
    <row r="767" spans="1:3" x14ac:dyDescent="0.3">
      <c r="A767" s="4">
        <v>43497.875</v>
      </c>
      <c r="B767">
        <v>1</v>
      </c>
      <c r="C767">
        <v>0</v>
      </c>
    </row>
    <row r="768" spans="1:3" x14ac:dyDescent="0.3">
      <c r="A768" s="4">
        <v>43497.916666666664</v>
      </c>
      <c r="B768">
        <v>0</v>
      </c>
      <c r="C768">
        <v>0</v>
      </c>
    </row>
    <row r="769" spans="1:3" x14ac:dyDescent="0.3">
      <c r="A769" s="4">
        <v>43497.958333333336</v>
      </c>
      <c r="B769">
        <v>1</v>
      </c>
      <c r="C769">
        <v>0</v>
      </c>
    </row>
    <row r="770" spans="1:3" x14ac:dyDescent="0.3">
      <c r="A770" s="4">
        <v>43498</v>
      </c>
      <c r="B770">
        <v>0</v>
      </c>
      <c r="C770">
        <v>0</v>
      </c>
    </row>
    <row r="771" spans="1:3" x14ac:dyDescent="0.3">
      <c r="A771" s="4">
        <v>43498.041666666664</v>
      </c>
      <c r="B771">
        <v>1</v>
      </c>
      <c r="C771">
        <v>0</v>
      </c>
    </row>
    <row r="772" spans="1:3" x14ac:dyDescent="0.3">
      <c r="A772" s="4">
        <v>43498.083333333336</v>
      </c>
      <c r="B772">
        <v>0</v>
      </c>
      <c r="C772">
        <v>0</v>
      </c>
    </row>
    <row r="773" spans="1:3" x14ac:dyDescent="0.3">
      <c r="A773" s="4">
        <v>43498.125</v>
      </c>
      <c r="B773">
        <v>2.1141184566429859E-3</v>
      </c>
      <c r="C773">
        <v>0</v>
      </c>
    </row>
    <row r="774" spans="1:3" x14ac:dyDescent="0.3">
      <c r="A774" s="4">
        <v>43498.166666666664</v>
      </c>
      <c r="B774">
        <v>0</v>
      </c>
      <c r="C774">
        <v>3.7103706529708269</v>
      </c>
    </row>
    <row r="775" spans="1:3" x14ac:dyDescent="0.3">
      <c r="A775" s="4">
        <v>43498.208333333336</v>
      </c>
      <c r="B775">
        <v>0</v>
      </c>
      <c r="C775">
        <v>3.4238370459488578</v>
      </c>
    </row>
    <row r="776" spans="1:3" x14ac:dyDescent="0.3">
      <c r="A776" s="4">
        <v>43498.25</v>
      </c>
      <c r="B776">
        <v>0</v>
      </c>
      <c r="C776">
        <v>4.0543632900258615</v>
      </c>
    </row>
    <row r="777" spans="1:3" x14ac:dyDescent="0.3">
      <c r="A777" s="4">
        <v>43498.291666666664</v>
      </c>
      <c r="B777">
        <v>0.45812925461663012</v>
      </c>
      <c r="C777">
        <v>0</v>
      </c>
    </row>
    <row r="778" spans="1:3" x14ac:dyDescent="0.3">
      <c r="A778" s="4">
        <v>43498.333333333336</v>
      </c>
      <c r="B778">
        <v>0.13688226287090849</v>
      </c>
      <c r="C778">
        <v>0</v>
      </c>
    </row>
    <row r="779" spans="1:3" x14ac:dyDescent="0.3">
      <c r="A779" s="4">
        <v>43498.375</v>
      </c>
      <c r="B779">
        <v>0.43740580906732207</v>
      </c>
      <c r="C779">
        <v>0</v>
      </c>
    </row>
    <row r="780" spans="1:3" x14ac:dyDescent="0.3">
      <c r="A780" s="4">
        <v>43498.416666666664</v>
      </c>
      <c r="B780">
        <v>0</v>
      </c>
      <c r="C780">
        <v>4.5921646006891024</v>
      </c>
    </row>
    <row r="781" spans="1:3" x14ac:dyDescent="0.3">
      <c r="A781" s="4">
        <v>43498.458333333336</v>
      </c>
      <c r="B781">
        <v>0</v>
      </c>
      <c r="C781">
        <v>18.976749582274643</v>
      </c>
    </row>
    <row r="782" spans="1:3" x14ac:dyDescent="0.3">
      <c r="A782" s="4">
        <v>43498.5</v>
      </c>
      <c r="B782">
        <v>0</v>
      </c>
      <c r="C782">
        <v>20.813965490035145</v>
      </c>
    </row>
    <row r="783" spans="1:3" x14ac:dyDescent="0.3">
      <c r="A783" s="4">
        <v>43498.541666666664</v>
      </c>
      <c r="B783">
        <v>0</v>
      </c>
      <c r="C783">
        <v>6.7752716613903772</v>
      </c>
    </row>
    <row r="784" spans="1:3" x14ac:dyDescent="0.3">
      <c r="A784" s="4">
        <v>43498.583333333336</v>
      </c>
      <c r="B784">
        <v>0.44458898600434943</v>
      </c>
      <c r="C784">
        <v>0</v>
      </c>
    </row>
    <row r="785" spans="1:3" x14ac:dyDescent="0.3">
      <c r="A785" s="4">
        <v>43498.625</v>
      </c>
      <c r="B785">
        <v>0.41239982314644724</v>
      </c>
      <c r="C785">
        <v>0</v>
      </c>
    </row>
    <row r="786" spans="1:3" x14ac:dyDescent="0.3">
      <c r="A786" s="4">
        <v>43498.666666666664</v>
      </c>
      <c r="B786">
        <v>0</v>
      </c>
      <c r="C786">
        <v>5.1138138742899102</v>
      </c>
    </row>
    <row r="787" spans="1:3" x14ac:dyDescent="0.3">
      <c r="A787" s="4">
        <v>43498.708333333336</v>
      </c>
      <c r="B787">
        <v>0</v>
      </c>
      <c r="C787">
        <v>0.2695021523004506</v>
      </c>
    </row>
    <row r="788" spans="1:3" x14ac:dyDescent="0.3">
      <c r="A788" s="4">
        <v>43498.75</v>
      </c>
      <c r="B788">
        <v>0</v>
      </c>
      <c r="C788">
        <v>2.6577292334581841</v>
      </c>
    </row>
    <row r="789" spans="1:3" x14ac:dyDescent="0.3">
      <c r="A789" s="4">
        <v>43498.791666666664</v>
      </c>
      <c r="B789">
        <v>0</v>
      </c>
      <c r="C789">
        <v>5.830295995051511</v>
      </c>
    </row>
    <row r="790" spans="1:3" x14ac:dyDescent="0.3">
      <c r="A790" s="4">
        <v>43498.833333333336</v>
      </c>
      <c r="B790">
        <v>1</v>
      </c>
      <c r="C790">
        <v>0</v>
      </c>
    </row>
    <row r="791" spans="1:3" x14ac:dyDescent="0.3">
      <c r="A791" s="4">
        <v>43498.875</v>
      </c>
      <c r="B791">
        <v>0</v>
      </c>
      <c r="C791">
        <v>0</v>
      </c>
    </row>
    <row r="792" spans="1:3" x14ac:dyDescent="0.3">
      <c r="A792" s="4">
        <v>43498.916666666664</v>
      </c>
      <c r="B792">
        <v>1</v>
      </c>
      <c r="C792">
        <v>0</v>
      </c>
    </row>
    <row r="793" spans="1:3" x14ac:dyDescent="0.3">
      <c r="A793" s="4">
        <v>43498.958333333336</v>
      </c>
      <c r="B793">
        <v>0</v>
      </c>
      <c r="C793">
        <v>0</v>
      </c>
    </row>
    <row r="794" spans="1:3" x14ac:dyDescent="0.3">
      <c r="A794" s="4">
        <v>43499</v>
      </c>
      <c r="B794">
        <v>1</v>
      </c>
      <c r="C794">
        <v>0</v>
      </c>
    </row>
    <row r="795" spans="1:3" x14ac:dyDescent="0.3">
      <c r="A795" s="4">
        <v>43499.041666666664</v>
      </c>
      <c r="B795">
        <v>0</v>
      </c>
      <c r="C795">
        <v>0</v>
      </c>
    </row>
    <row r="796" spans="1:3" x14ac:dyDescent="0.3">
      <c r="A796" s="4">
        <v>43499.083333333336</v>
      </c>
      <c r="B796">
        <v>9.3302428943109555E-2</v>
      </c>
      <c r="C796">
        <v>0</v>
      </c>
    </row>
    <row r="797" spans="1:3" x14ac:dyDescent="0.3">
      <c r="A797" s="4">
        <v>43499.125</v>
      </c>
      <c r="B797">
        <v>0</v>
      </c>
      <c r="C797">
        <v>5.1387534069096246</v>
      </c>
    </row>
    <row r="798" spans="1:3" x14ac:dyDescent="0.3">
      <c r="A798" s="4">
        <v>43499.166666666664</v>
      </c>
      <c r="B798">
        <v>0</v>
      </c>
      <c r="C798">
        <v>16.515447484435121</v>
      </c>
    </row>
    <row r="799" spans="1:3" x14ac:dyDescent="0.3">
      <c r="A799" s="4">
        <v>43499.208333333336</v>
      </c>
      <c r="B799">
        <v>0</v>
      </c>
      <c r="C799">
        <v>11.153822841349381</v>
      </c>
    </row>
    <row r="800" spans="1:3" x14ac:dyDescent="0.3">
      <c r="A800" s="4">
        <v>43499.25</v>
      </c>
      <c r="B800">
        <v>0</v>
      </c>
      <c r="C800">
        <v>21.479103726596385</v>
      </c>
    </row>
    <row r="801" spans="1:3" x14ac:dyDescent="0.3">
      <c r="A801" s="4">
        <v>43499.291666666664</v>
      </c>
      <c r="B801">
        <v>0</v>
      </c>
      <c r="C801">
        <v>22.397389474015711</v>
      </c>
    </row>
    <row r="802" spans="1:3" x14ac:dyDescent="0.3">
      <c r="A802" s="4">
        <v>43499.333333333336</v>
      </c>
      <c r="B802">
        <v>0</v>
      </c>
      <c r="C802">
        <v>26.676146416358652</v>
      </c>
    </row>
    <row r="803" spans="1:3" x14ac:dyDescent="0.3">
      <c r="A803" s="4">
        <v>43499.375</v>
      </c>
      <c r="B803">
        <v>0</v>
      </c>
      <c r="C803">
        <v>21.229825056003872</v>
      </c>
    </row>
    <row r="804" spans="1:3" x14ac:dyDescent="0.3">
      <c r="A804" s="4">
        <v>43499.416666666664</v>
      </c>
      <c r="B804">
        <v>0</v>
      </c>
      <c r="C804">
        <v>16.638505093821919</v>
      </c>
    </row>
    <row r="805" spans="1:3" x14ac:dyDescent="0.3">
      <c r="A805" s="4">
        <v>43499.458333333336</v>
      </c>
      <c r="B805">
        <v>0</v>
      </c>
      <c r="C805">
        <v>20.306692121365778</v>
      </c>
    </row>
    <row r="806" spans="1:3" x14ac:dyDescent="0.3">
      <c r="A806" s="4">
        <v>43499.5</v>
      </c>
      <c r="B806">
        <v>0</v>
      </c>
      <c r="C806">
        <v>18.685974132693744</v>
      </c>
    </row>
    <row r="807" spans="1:3" x14ac:dyDescent="0.3">
      <c r="A807" s="4">
        <v>43499.541666666664</v>
      </c>
      <c r="B807">
        <v>0.45888417320521624</v>
      </c>
      <c r="C807">
        <v>0</v>
      </c>
    </row>
    <row r="808" spans="1:3" x14ac:dyDescent="0.3">
      <c r="A808" s="4">
        <v>43499.583333333336</v>
      </c>
      <c r="B808">
        <v>0.92457981432872605</v>
      </c>
      <c r="C808">
        <v>0</v>
      </c>
    </row>
    <row r="809" spans="1:3" x14ac:dyDescent="0.3">
      <c r="A809" s="4">
        <v>43499.625</v>
      </c>
      <c r="B809">
        <v>1</v>
      </c>
      <c r="C809">
        <v>0</v>
      </c>
    </row>
    <row r="810" spans="1:3" x14ac:dyDescent="0.3">
      <c r="A810" s="4">
        <v>43499.666666666664</v>
      </c>
      <c r="B810">
        <v>0</v>
      </c>
      <c r="C810">
        <v>0</v>
      </c>
    </row>
    <row r="811" spans="1:3" x14ac:dyDescent="0.3">
      <c r="A811" s="4">
        <v>43499.708333333336</v>
      </c>
      <c r="B811">
        <v>0</v>
      </c>
      <c r="C811">
        <v>6.1935544035505252</v>
      </c>
    </row>
    <row r="812" spans="1:3" x14ac:dyDescent="0.3">
      <c r="A812" s="4">
        <v>43499.75</v>
      </c>
      <c r="B812">
        <v>0.11780923118524382</v>
      </c>
      <c r="C812">
        <v>0</v>
      </c>
    </row>
    <row r="813" spans="1:3" x14ac:dyDescent="0.3">
      <c r="A813" s="4">
        <v>43499.791666666664</v>
      </c>
      <c r="B813">
        <v>1</v>
      </c>
      <c r="C813">
        <v>0</v>
      </c>
    </row>
    <row r="814" spans="1:3" x14ac:dyDescent="0.3">
      <c r="A814" s="4">
        <v>43499.833333333336</v>
      </c>
      <c r="B814">
        <v>0</v>
      </c>
      <c r="C814">
        <v>0</v>
      </c>
    </row>
    <row r="815" spans="1:3" x14ac:dyDescent="0.3">
      <c r="A815" s="4">
        <v>43499.875</v>
      </c>
      <c r="B815">
        <v>1</v>
      </c>
      <c r="C815">
        <v>0</v>
      </c>
    </row>
    <row r="816" spans="1:3" x14ac:dyDescent="0.3">
      <c r="A816" s="4">
        <v>43499.916666666664</v>
      </c>
      <c r="B816">
        <v>0</v>
      </c>
      <c r="C816">
        <v>0</v>
      </c>
    </row>
    <row r="817" spans="1:3" x14ac:dyDescent="0.3">
      <c r="A817" s="4">
        <v>43499.958333333336</v>
      </c>
      <c r="B817">
        <v>1</v>
      </c>
      <c r="C817">
        <v>0</v>
      </c>
    </row>
    <row r="818" spans="1:3" x14ac:dyDescent="0.3">
      <c r="A818" s="4">
        <v>43500</v>
      </c>
      <c r="B818">
        <v>0</v>
      </c>
      <c r="C818">
        <v>0</v>
      </c>
    </row>
    <row r="819" spans="1:3" x14ac:dyDescent="0.3">
      <c r="A819" s="4">
        <v>43500.041666666664</v>
      </c>
      <c r="B819">
        <v>0.66341394552145982</v>
      </c>
      <c r="C819">
        <v>0</v>
      </c>
    </row>
    <row r="820" spans="1:3" x14ac:dyDescent="0.3">
      <c r="A820" s="4">
        <v>43500.083333333336</v>
      </c>
      <c r="B820">
        <v>0.17422483651412796</v>
      </c>
      <c r="C820">
        <v>0</v>
      </c>
    </row>
    <row r="821" spans="1:3" x14ac:dyDescent="0.3">
      <c r="A821" s="4">
        <v>43500.125</v>
      </c>
      <c r="B821">
        <v>0</v>
      </c>
      <c r="C821">
        <v>13.137077874339235</v>
      </c>
    </row>
    <row r="822" spans="1:3" x14ac:dyDescent="0.3">
      <c r="A822" s="4">
        <v>43500.166666666664</v>
      </c>
      <c r="B822">
        <v>0</v>
      </c>
      <c r="C822">
        <v>23.431874975089023</v>
      </c>
    </row>
    <row r="823" spans="1:3" x14ac:dyDescent="0.3">
      <c r="A823" s="4">
        <v>43500.208333333336</v>
      </c>
      <c r="B823">
        <v>0</v>
      </c>
      <c r="C823">
        <v>36.873234411557476</v>
      </c>
    </row>
    <row r="824" spans="1:3" x14ac:dyDescent="0.3">
      <c r="A824" s="4">
        <v>43500.25</v>
      </c>
      <c r="B824">
        <v>0</v>
      </c>
      <c r="C824">
        <v>50.407329300812876</v>
      </c>
    </row>
    <row r="825" spans="1:3" x14ac:dyDescent="0.3">
      <c r="A825" s="4">
        <v>43500.291666666664</v>
      </c>
      <c r="B825">
        <v>0</v>
      </c>
      <c r="C825">
        <v>32.396772923000981</v>
      </c>
    </row>
    <row r="826" spans="1:3" x14ac:dyDescent="0.3">
      <c r="A826" s="4">
        <v>43500.333333333336</v>
      </c>
      <c r="B826">
        <v>0</v>
      </c>
      <c r="C826">
        <v>25.827632153745284</v>
      </c>
    </row>
    <row r="827" spans="1:3" x14ac:dyDescent="0.3">
      <c r="A827" s="4">
        <v>43500.375</v>
      </c>
      <c r="B827">
        <v>0</v>
      </c>
      <c r="C827">
        <v>23.696331319857379</v>
      </c>
    </row>
    <row r="828" spans="1:3" x14ac:dyDescent="0.3">
      <c r="A828" s="4">
        <v>43500.416666666664</v>
      </c>
      <c r="B828">
        <v>0</v>
      </c>
      <c r="C828">
        <v>11.770551342256013</v>
      </c>
    </row>
    <row r="829" spans="1:3" x14ac:dyDescent="0.3">
      <c r="A829" s="4">
        <v>43500.458333333336</v>
      </c>
      <c r="B829">
        <v>0</v>
      </c>
      <c r="C829">
        <v>17.14814330528807</v>
      </c>
    </row>
    <row r="830" spans="1:3" x14ac:dyDescent="0.3">
      <c r="A830" s="4">
        <v>43500.5</v>
      </c>
      <c r="B830">
        <v>0</v>
      </c>
      <c r="C830">
        <v>14.988194037227551</v>
      </c>
    </row>
    <row r="831" spans="1:3" x14ac:dyDescent="0.3">
      <c r="A831" s="4">
        <v>43500.541666666664</v>
      </c>
      <c r="B831">
        <v>0</v>
      </c>
      <c r="C831">
        <v>10.004822202174903</v>
      </c>
    </row>
    <row r="832" spans="1:3" x14ac:dyDescent="0.3">
      <c r="A832" s="4">
        <v>43500.583333333336</v>
      </c>
      <c r="B832">
        <v>0</v>
      </c>
      <c r="C832">
        <v>33.038323501174894</v>
      </c>
    </row>
    <row r="833" spans="1:3" x14ac:dyDescent="0.3">
      <c r="A833" s="4">
        <v>43500.625</v>
      </c>
      <c r="B833">
        <v>0</v>
      </c>
      <c r="C833">
        <v>29.508300935409483</v>
      </c>
    </row>
    <row r="834" spans="1:3" x14ac:dyDescent="0.3">
      <c r="A834" s="4">
        <v>43500.666666666664</v>
      </c>
      <c r="B834">
        <v>0</v>
      </c>
      <c r="C834">
        <v>25.962831823727278</v>
      </c>
    </row>
    <row r="835" spans="1:3" x14ac:dyDescent="0.3">
      <c r="A835" s="4">
        <v>43500.708333333336</v>
      </c>
      <c r="B835">
        <v>0</v>
      </c>
      <c r="C835">
        <v>32.151739850247097</v>
      </c>
    </row>
    <row r="836" spans="1:3" x14ac:dyDescent="0.3">
      <c r="A836" s="4">
        <v>43500.75</v>
      </c>
      <c r="B836">
        <v>0</v>
      </c>
      <c r="C836">
        <v>32.698947599826553</v>
      </c>
    </row>
    <row r="837" spans="1:3" x14ac:dyDescent="0.3">
      <c r="A837" s="4">
        <v>43500.791666666664</v>
      </c>
      <c r="B837">
        <v>0</v>
      </c>
      <c r="C837">
        <v>22.168972952122392</v>
      </c>
    </row>
    <row r="838" spans="1:3" x14ac:dyDescent="0.3">
      <c r="A838" s="4">
        <v>43500.833333333336</v>
      </c>
      <c r="B838">
        <v>0</v>
      </c>
      <c r="C838">
        <v>12.70190667303789</v>
      </c>
    </row>
    <row r="839" spans="1:3" x14ac:dyDescent="0.3">
      <c r="A839" s="4">
        <v>43500.875</v>
      </c>
      <c r="B839">
        <v>0</v>
      </c>
      <c r="C839">
        <v>5.4998382198347358</v>
      </c>
    </row>
    <row r="840" spans="1:3" x14ac:dyDescent="0.3">
      <c r="A840" s="4">
        <v>43500.916666666664</v>
      </c>
      <c r="B840">
        <v>0.72530728813484324</v>
      </c>
      <c r="C840">
        <v>0</v>
      </c>
    </row>
    <row r="841" spans="1:3" x14ac:dyDescent="0.3">
      <c r="A841" s="4">
        <v>43500.958333333336</v>
      </c>
      <c r="B841">
        <v>1</v>
      </c>
      <c r="C841">
        <v>0</v>
      </c>
    </row>
    <row r="842" spans="1:3" x14ac:dyDescent="0.3">
      <c r="A842" s="4">
        <v>43501</v>
      </c>
      <c r="B842">
        <v>0</v>
      </c>
      <c r="C842">
        <v>0</v>
      </c>
    </row>
    <row r="843" spans="1:3" x14ac:dyDescent="0.3">
      <c r="A843" s="4">
        <v>43501.041666666664</v>
      </c>
      <c r="B843">
        <v>0.52595727525910174</v>
      </c>
      <c r="C843">
        <v>0</v>
      </c>
    </row>
    <row r="844" spans="1:3" x14ac:dyDescent="0.3">
      <c r="A844" s="4">
        <v>43501.083333333336</v>
      </c>
      <c r="B844">
        <v>0.22498225263406824</v>
      </c>
      <c r="C844">
        <v>0</v>
      </c>
    </row>
    <row r="845" spans="1:3" x14ac:dyDescent="0.3">
      <c r="A845" s="4">
        <v>43501.125</v>
      </c>
      <c r="B845">
        <v>0</v>
      </c>
      <c r="C845">
        <v>9.3785249655984551</v>
      </c>
    </row>
    <row r="846" spans="1:3" x14ac:dyDescent="0.3">
      <c r="A846" s="4">
        <v>43501.166666666664</v>
      </c>
      <c r="B846">
        <v>0</v>
      </c>
      <c r="C846">
        <v>17.122453462625849</v>
      </c>
    </row>
    <row r="847" spans="1:3" x14ac:dyDescent="0.3">
      <c r="A847" s="4">
        <v>43501.208333333336</v>
      </c>
      <c r="B847">
        <v>0</v>
      </c>
      <c r="C847">
        <v>23.192640927467981</v>
      </c>
    </row>
    <row r="848" spans="1:3" x14ac:dyDescent="0.3">
      <c r="A848" s="4">
        <v>43501.25</v>
      </c>
      <c r="B848">
        <v>0</v>
      </c>
      <c r="C848">
        <v>28.552601648344229</v>
      </c>
    </row>
    <row r="849" spans="1:3" x14ac:dyDescent="0.3">
      <c r="A849" s="4">
        <v>43501.291666666664</v>
      </c>
      <c r="B849">
        <v>0</v>
      </c>
      <c r="C849">
        <v>14.344948560193146</v>
      </c>
    </row>
    <row r="850" spans="1:3" x14ac:dyDescent="0.3">
      <c r="A850" s="4">
        <v>43501.333333333336</v>
      </c>
      <c r="B850">
        <v>0</v>
      </c>
      <c r="C850">
        <v>29.853457037803096</v>
      </c>
    </row>
    <row r="851" spans="1:3" x14ac:dyDescent="0.3">
      <c r="A851" s="4">
        <v>43501.375</v>
      </c>
      <c r="B851">
        <v>0</v>
      </c>
      <c r="C851">
        <v>20.236462795585574</v>
      </c>
    </row>
    <row r="852" spans="1:3" x14ac:dyDescent="0.3">
      <c r="A852" s="4">
        <v>43501.416666666664</v>
      </c>
      <c r="B852">
        <v>0</v>
      </c>
      <c r="C852">
        <v>28.070568775331221</v>
      </c>
    </row>
    <row r="853" spans="1:3" x14ac:dyDescent="0.3">
      <c r="A853" s="4">
        <v>43501.458333333336</v>
      </c>
      <c r="B853">
        <v>0</v>
      </c>
      <c r="C853">
        <v>36.630973846279133</v>
      </c>
    </row>
    <row r="854" spans="1:3" x14ac:dyDescent="0.3">
      <c r="A854" s="4">
        <v>43501.5</v>
      </c>
      <c r="B854">
        <v>0</v>
      </c>
      <c r="C854">
        <v>33.852669723728098</v>
      </c>
    </row>
    <row r="855" spans="1:3" x14ac:dyDescent="0.3">
      <c r="A855" s="4">
        <v>43501.541666666664</v>
      </c>
      <c r="B855">
        <v>0</v>
      </c>
      <c r="C855">
        <v>33.412020919013074</v>
      </c>
    </row>
    <row r="856" spans="1:3" x14ac:dyDescent="0.3">
      <c r="A856" s="4">
        <v>43501.583333333336</v>
      </c>
      <c r="B856">
        <v>0</v>
      </c>
      <c r="C856">
        <v>21.618820609100482</v>
      </c>
    </row>
    <row r="857" spans="1:3" x14ac:dyDescent="0.3">
      <c r="A857" s="4">
        <v>43501.625</v>
      </c>
      <c r="B857">
        <v>0</v>
      </c>
      <c r="C857">
        <v>21.009727149105732</v>
      </c>
    </row>
    <row r="858" spans="1:3" x14ac:dyDescent="0.3">
      <c r="A858" s="4">
        <v>43501.666666666664</v>
      </c>
      <c r="B858">
        <v>0</v>
      </c>
      <c r="C858">
        <v>19.739241039931745</v>
      </c>
    </row>
    <row r="859" spans="1:3" x14ac:dyDescent="0.3">
      <c r="A859" s="4">
        <v>43501.708333333336</v>
      </c>
      <c r="B859">
        <v>0</v>
      </c>
      <c r="C859">
        <v>22.487944754048755</v>
      </c>
    </row>
    <row r="860" spans="1:3" x14ac:dyDescent="0.3">
      <c r="A860" s="4">
        <v>43501.75</v>
      </c>
      <c r="B860">
        <v>0</v>
      </c>
      <c r="C860">
        <v>39.881542285522045</v>
      </c>
    </row>
    <row r="861" spans="1:3" x14ac:dyDescent="0.3">
      <c r="A861" s="4">
        <v>43501.791666666664</v>
      </c>
      <c r="B861">
        <v>0</v>
      </c>
      <c r="C861">
        <v>17.91066024157487</v>
      </c>
    </row>
    <row r="862" spans="1:3" x14ac:dyDescent="0.3">
      <c r="A862" s="4">
        <v>43501.833333333336</v>
      </c>
      <c r="B862">
        <v>0</v>
      </c>
      <c r="C862">
        <v>9.8861477004474025</v>
      </c>
    </row>
    <row r="863" spans="1:3" x14ac:dyDescent="0.3">
      <c r="A863" s="4">
        <v>43501.875</v>
      </c>
      <c r="B863">
        <v>0.19440201999573112</v>
      </c>
      <c r="C863">
        <v>0</v>
      </c>
    </row>
    <row r="864" spans="1:3" x14ac:dyDescent="0.3">
      <c r="A864" s="4">
        <v>43501.916666666664</v>
      </c>
      <c r="B864">
        <v>1</v>
      </c>
      <c r="C864">
        <v>0</v>
      </c>
    </row>
    <row r="865" spans="1:3" x14ac:dyDescent="0.3">
      <c r="A865" s="4">
        <v>43501.958333333336</v>
      </c>
      <c r="B865">
        <v>0</v>
      </c>
      <c r="C865">
        <v>0</v>
      </c>
    </row>
    <row r="866" spans="1:3" x14ac:dyDescent="0.3">
      <c r="A866" s="4">
        <v>43502</v>
      </c>
      <c r="B866">
        <v>0.89724078354586356</v>
      </c>
      <c r="C866">
        <v>0</v>
      </c>
    </row>
    <row r="867" spans="1:3" x14ac:dyDescent="0.3">
      <c r="A867" s="4">
        <v>43502.041666666664</v>
      </c>
      <c r="B867">
        <v>0.92273105593816607</v>
      </c>
      <c r="C867">
        <v>0</v>
      </c>
    </row>
    <row r="868" spans="1:3" x14ac:dyDescent="0.3">
      <c r="A868" s="4">
        <v>43502.083333333336</v>
      </c>
      <c r="B868">
        <v>0</v>
      </c>
      <c r="C868">
        <v>3.2665864691776054</v>
      </c>
    </row>
    <row r="869" spans="1:3" x14ac:dyDescent="0.3">
      <c r="A869" s="4">
        <v>43502.125</v>
      </c>
      <c r="B869">
        <v>0</v>
      </c>
      <c r="C869">
        <v>15.474431214262133</v>
      </c>
    </row>
    <row r="870" spans="1:3" x14ac:dyDescent="0.3">
      <c r="A870" s="4">
        <v>43502.166666666664</v>
      </c>
      <c r="B870">
        <v>0</v>
      </c>
      <c r="C870">
        <v>24.0304672340602</v>
      </c>
    </row>
    <row r="871" spans="1:3" x14ac:dyDescent="0.3">
      <c r="A871" s="4">
        <v>43502.208333333336</v>
      </c>
      <c r="B871">
        <v>0</v>
      </c>
      <c r="C871">
        <v>33.469435930102662</v>
      </c>
    </row>
    <row r="872" spans="1:3" x14ac:dyDescent="0.3">
      <c r="A872" s="4">
        <v>43502.25</v>
      </c>
      <c r="B872">
        <v>0</v>
      </c>
      <c r="C872">
        <v>35.014931063338906</v>
      </c>
    </row>
    <row r="873" spans="1:3" x14ac:dyDescent="0.3">
      <c r="A873" s="4">
        <v>43502.291666666664</v>
      </c>
      <c r="B873">
        <v>0</v>
      </c>
      <c r="C873">
        <v>36.049976023083516</v>
      </c>
    </row>
    <row r="874" spans="1:3" x14ac:dyDescent="0.3">
      <c r="A874" s="4">
        <v>43502.333333333336</v>
      </c>
      <c r="B874">
        <v>0</v>
      </c>
      <c r="C874">
        <v>26.762433408401726</v>
      </c>
    </row>
    <row r="875" spans="1:3" x14ac:dyDescent="0.3">
      <c r="A875" s="4">
        <v>43502.375</v>
      </c>
      <c r="B875">
        <v>0</v>
      </c>
      <c r="C875">
        <v>28.206259832498255</v>
      </c>
    </row>
    <row r="876" spans="1:3" x14ac:dyDescent="0.3">
      <c r="A876" s="4">
        <v>43502.416666666664</v>
      </c>
      <c r="B876">
        <v>0</v>
      </c>
      <c r="C876">
        <v>29.202602237596359</v>
      </c>
    </row>
    <row r="877" spans="1:3" x14ac:dyDescent="0.3">
      <c r="A877" s="4">
        <v>43502.458333333336</v>
      </c>
      <c r="B877">
        <v>0</v>
      </c>
      <c r="C877">
        <v>43.600717163220196</v>
      </c>
    </row>
    <row r="878" spans="1:3" x14ac:dyDescent="0.3">
      <c r="A878" s="4">
        <v>43502.5</v>
      </c>
      <c r="B878">
        <v>0</v>
      </c>
      <c r="C878">
        <v>37.689354855609771</v>
      </c>
    </row>
    <row r="879" spans="1:3" x14ac:dyDescent="0.3">
      <c r="A879" s="4">
        <v>43502.541666666664</v>
      </c>
      <c r="B879">
        <v>0</v>
      </c>
      <c r="C879">
        <v>28.552938891663693</v>
      </c>
    </row>
    <row r="880" spans="1:3" x14ac:dyDescent="0.3">
      <c r="A880" s="4">
        <v>43502.583333333336</v>
      </c>
      <c r="B880">
        <v>0</v>
      </c>
      <c r="C880">
        <v>27.855788494231835</v>
      </c>
    </row>
    <row r="881" spans="1:3" x14ac:dyDescent="0.3">
      <c r="A881" s="4">
        <v>43502.625</v>
      </c>
      <c r="B881">
        <v>0</v>
      </c>
      <c r="C881">
        <v>32.074944686248024</v>
      </c>
    </row>
    <row r="882" spans="1:3" x14ac:dyDescent="0.3">
      <c r="A882" s="4">
        <v>43502.666666666664</v>
      </c>
      <c r="B882">
        <v>0</v>
      </c>
      <c r="C882">
        <v>30.928685088601366</v>
      </c>
    </row>
    <row r="883" spans="1:3" x14ac:dyDescent="0.3">
      <c r="A883" s="4">
        <v>43502.708333333336</v>
      </c>
      <c r="B883">
        <v>0</v>
      </c>
      <c r="C883">
        <v>45.022377697596866</v>
      </c>
    </row>
    <row r="884" spans="1:3" x14ac:dyDescent="0.3">
      <c r="A884" s="4">
        <v>43502.75</v>
      </c>
      <c r="B884">
        <v>0</v>
      </c>
      <c r="C884">
        <v>34.850946012053136</v>
      </c>
    </row>
    <row r="885" spans="1:3" x14ac:dyDescent="0.3">
      <c r="A885" s="4">
        <v>43502.791666666664</v>
      </c>
      <c r="B885">
        <v>0</v>
      </c>
      <c r="C885">
        <v>20.907195533369908</v>
      </c>
    </row>
    <row r="886" spans="1:3" x14ac:dyDescent="0.3">
      <c r="A886" s="4">
        <v>43502.833333333336</v>
      </c>
      <c r="B886">
        <v>0</v>
      </c>
      <c r="C886">
        <v>11.240771806767313</v>
      </c>
    </row>
    <row r="887" spans="1:3" x14ac:dyDescent="0.3">
      <c r="A887" s="4">
        <v>43502.875</v>
      </c>
      <c r="B887">
        <v>0.24305997392545478</v>
      </c>
      <c r="C887">
        <v>0</v>
      </c>
    </row>
    <row r="888" spans="1:3" x14ac:dyDescent="0.3">
      <c r="A888" s="4">
        <v>43502.916666666664</v>
      </c>
      <c r="B888">
        <v>1</v>
      </c>
      <c r="C888">
        <v>0</v>
      </c>
    </row>
    <row r="889" spans="1:3" x14ac:dyDescent="0.3">
      <c r="A889" s="4">
        <v>43502.958333333336</v>
      </c>
      <c r="B889">
        <v>0</v>
      </c>
      <c r="C889">
        <v>0</v>
      </c>
    </row>
    <row r="890" spans="1:3" x14ac:dyDescent="0.3">
      <c r="A890" s="4">
        <v>43503</v>
      </c>
      <c r="B890">
        <v>0.61977113655245142</v>
      </c>
      <c r="C890">
        <v>0</v>
      </c>
    </row>
    <row r="891" spans="1:3" x14ac:dyDescent="0.3">
      <c r="A891" s="4">
        <v>43503.041666666664</v>
      </c>
      <c r="B891">
        <v>0.44371598182191951</v>
      </c>
      <c r="C891">
        <v>0</v>
      </c>
    </row>
    <row r="892" spans="1:3" x14ac:dyDescent="0.3">
      <c r="A892" s="4">
        <v>43503.083333333336</v>
      </c>
      <c r="B892">
        <v>0</v>
      </c>
      <c r="C892">
        <v>3.5692521524810239</v>
      </c>
    </row>
    <row r="893" spans="1:3" x14ac:dyDescent="0.3">
      <c r="A893" s="4">
        <v>43503.125</v>
      </c>
      <c r="B893">
        <v>0</v>
      </c>
      <c r="C893">
        <v>19.342534672209862</v>
      </c>
    </row>
    <row r="894" spans="1:3" x14ac:dyDescent="0.3">
      <c r="A894" s="4">
        <v>43503.166666666664</v>
      </c>
      <c r="B894">
        <v>0</v>
      </c>
      <c r="C894">
        <v>29.922026228135955</v>
      </c>
    </row>
    <row r="895" spans="1:3" x14ac:dyDescent="0.3">
      <c r="A895" s="4">
        <v>43503.208333333336</v>
      </c>
      <c r="B895">
        <v>0</v>
      </c>
      <c r="C895">
        <v>26.617219273181732</v>
      </c>
    </row>
    <row r="896" spans="1:3" x14ac:dyDescent="0.3">
      <c r="A896" s="4">
        <v>43503.25</v>
      </c>
      <c r="B896">
        <v>0</v>
      </c>
      <c r="C896">
        <v>33.413238515493624</v>
      </c>
    </row>
    <row r="897" spans="1:3" x14ac:dyDescent="0.3">
      <c r="A897" s="4">
        <v>43503.291666666664</v>
      </c>
      <c r="B897">
        <v>0</v>
      </c>
      <c r="C897">
        <v>27.14001446184793</v>
      </c>
    </row>
    <row r="898" spans="1:3" x14ac:dyDescent="0.3">
      <c r="A898" s="4">
        <v>43503.333333333336</v>
      </c>
      <c r="B898">
        <v>0</v>
      </c>
      <c r="C898">
        <v>32.05251053245037</v>
      </c>
    </row>
    <row r="899" spans="1:3" x14ac:dyDescent="0.3">
      <c r="A899" s="4">
        <v>43503.375</v>
      </c>
      <c r="B899">
        <v>0</v>
      </c>
      <c r="C899">
        <v>38.25616107125245</v>
      </c>
    </row>
    <row r="900" spans="1:3" x14ac:dyDescent="0.3">
      <c r="A900" s="4">
        <v>43503.416666666664</v>
      </c>
      <c r="B900">
        <v>0</v>
      </c>
      <c r="C900">
        <v>36.603562065943692</v>
      </c>
    </row>
    <row r="901" spans="1:3" x14ac:dyDescent="0.3">
      <c r="A901" s="4">
        <v>43503.458333333336</v>
      </c>
      <c r="B901">
        <v>0</v>
      </c>
      <c r="C901">
        <v>38.238201058832416</v>
      </c>
    </row>
    <row r="902" spans="1:3" x14ac:dyDescent="0.3">
      <c r="A902" s="4">
        <v>43503.5</v>
      </c>
      <c r="B902">
        <v>0</v>
      </c>
      <c r="C902">
        <v>48.706407091431657</v>
      </c>
    </row>
    <row r="903" spans="1:3" x14ac:dyDescent="0.3">
      <c r="A903" s="4">
        <v>43503.541666666664</v>
      </c>
      <c r="B903">
        <v>0</v>
      </c>
      <c r="C903">
        <v>36.079589314243655</v>
      </c>
    </row>
    <row r="904" spans="1:3" x14ac:dyDescent="0.3">
      <c r="A904" s="4">
        <v>43503.583333333336</v>
      </c>
      <c r="B904">
        <v>0</v>
      </c>
      <c r="C904">
        <v>40.653711632625772</v>
      </c>
    </row>
    <row r="905" spans="1:3" x14ac:dyDescent="0.3">
      <c r="A905" s="4">
        <v>43503.625</v>
      </c>
      <c r="B905">
        <v>0</v>
      </c>
      <c r="C905">
        <v>32.711985164490358</v>
      </c>
    </row>
    <row r="906" spans="1:3" x14ac:dyDescent="0.3">
      <c r="A906" s="4">
        <v>43503.666666666664</v>
      </c>
      <c r="B906">
        <v>0</v>
      </c>
      <c r="C906">
        <v>22.299217556305543</v>
      </c>
    </row>
    <row r="907" spans="1:3" x14ac:dyDescent="0.3">
      <c r="A907" s="4">
        <v>43503.708333333336</v>
      </c>
      <c r="B907">
        <v>0</v>
      </c>
      <c r="C907">
        <v>33.55063786293664</v>
      </c>
    </row>
    <row r="908" spans="1:3" x14ac:dyDescent="0.3">
      <c r="A908" s="4">
        <v>43503.75</v>
      </c>
      <c r="B908">
        <v>0</v>
      </c>
      <c r="C908">
        <v>37.57741156585702</v>
      </c>
    </row>
    <row r="909" spans="1:3" x14ac:dyDescent="0.3">
      <c r="A909" s="4">
        <v>43503.791666666664</v>
      </c>
      <c r="B909">
        <v>0</v>
      </c>
      <c r="C909">
        <v>18.580312208804578</v>
      </c>
    </row>
    <row r="910" spans="1:3" x14ac:dyDescent="0.3">
      <c r="A910" s="4">
        <v>43503.833333333336</v>
      </c>
      <c r="B910">
        <v>0</v>
      </c>
      <c r="C910">
        <v>16.141401963313662</v>
      </c>
    </row>
    <row r="911" spans="1:3" x14ac:dyDescent="0.3">
      <c r="A911" s="4">
        <v>43503.875</v>
      </c>
      <c r="B911">
        <v>0</v>
      </c>
      <c r="C911">
        <v>2.5804583770631382</v>
      </c>
    </row>
    <row r="912" spans="1:3" x14ac:dyDescent="0.3">
      <c r="A912" s="4">
        <v>43503.916666666664</v>
      </c>
      <c r="B912">
        <v>1</v>
      </c>
      <c r="C912">
        <v>0</v>
      </c>
    </row>
    <row r="913" spans="1:3" x14ac:dyDescent="0.3">
      <c r="A913" s="4">
        <v>43503.958333333336</v>
      </c>
      <c r="B913">
        <v>0</v>
      </c>
      <c r="C913">
        <v>0</v>
      </c>
    </row>
    <row r="914" spans="1:3" x14ac:dyDescent="0.3">
      <c r="A914" s="4">
        <v>43504</v>
      </c>
      <c r="B914">
        <v>0.67204997257807297</v>
      </c>
      <c r="C914">
        <v>0</v>
      </c>
    </row>
    <row r="915" spans="1:3" x14ac:dyDescent="0.3">
      <c r="A915" s="4">
        <v>43504.041666666664</v>
      </c>
      <c r="B915">
        <v>0.85845249668848145</v>
      </c>
      <c r="C915">
        <v>0</v>
      </c>
    </row>
    <row r="916" spans="1:3" x14ac:dyDescent="0.3">
      <c r="A916" s="4">
        <v>43504.083333333336</v>
      </c>
      <c r="B916">
        <v>0.25138004486974075</v>
      </c>
      <c r="C916">
        <v>0</v>
      </c>
    </row>
    <row r="917" spans="1:3" x14ac:dyDescent="0.3">
      <c r="A917" s="4">
        <v>43504.125</v>
      </c>
      <c r="B917">
        <v>0</v>
      </c>
      <c r="C917">
        <v>18.904565736345319</v>
      </c>
    </row>
    <row r="918" spans="1:3" x14ac:dyDescent="0.3">
      <c r="A918" s="4">
        <v>43504.166666666664</v>
      </c>
      <c r="B918">
        <v>0</v>
      </c>
      <c r="C918">
        <v>25.775882014685273</v>
      </c>
    </row>
    <row r="919" spans="1:3" x14ac:dyDescent="0.3">
      <c r="A919" s="4">
        <v>43504.208333333336</v>
      </c>
      <c r="B919">
        <v>0</v>
      </c>
      <c r="C919">
        <v>37.71817151567317</v>
      </c>
    </row>
    <row r="920" spans="1:3" x14ac:dyDescent="0.3">
      <c r="A920" s="4">
        <v>43504.25</v>
      </c>
      <c r="B920">
        <v>0</v>
      </c>
      <c r="C920">
        <v>27.613566811637853</v>
      </c>
    </row>
    <row r="921" spans="1:3" x14ac:dyDescent="0.3">
      <c r="A921" s="4">
        <v>43504.291666666664</v>
      </c>
      <c r="B921">
        <v>0</v>
      </c>
      <c r="C921">
        <v>32.999934278803956</v>
      </c>
    </row>
    <row r="922" spans="1:3" x14ac:dyDescent="0.3">
      <c r="A922" s="4">
        <v>43504.333333333336</v>
      </c>
      <c r="B922">
        <v>0</v>
      </c>
      <c r="C922">
        <v>30.251235724009518</v>
      </c>
    </row>
    <row r="923" spans="1:3" x14ac:dyDescent="0.3">
      <c r="A923" s="4">
        <v>43504.375</v>
      </c>
      <c r="B923">
        <v>0</v>
      </c>
      <c r="C923">
        <v>20.092589396798751</v>
      </c>
    </row>
    <row r="924" spans="1:3" x14ac:dyDescent="0.3">
      <c r="A924" s="4">
        <v>43504.416666666664</v>
      </c>
      <c r="B924">
        <v>0</v>
      </c>
      <c r="C924">
        <v>37.406682751453161</v>
      </c>
    </row>
    <row r="925" spans="1:3" x14ac:dyDescent="0.3">
      <c r="A925" s="4">
        <v>43504.458333333336</v>
      </c>
      <c r="B925">
        <v>0</v>
      </c>
      <c r="C925">
        <v>25.896986232356475</v>
      </c>
    </row>
    <row r="926" spans="1:3" x14ac:dyDescent="0.3">
      <c r="A926" s="4">
        <v>43504.5</v>
      </c>
      <c r="B926">
        <v>0</v>
      </c>
      <c r="C926">
        <v>30.297771122867765</v>
      </c>
    </row>
    <row r="927" spans="1:3" x14ac:dyDescent="0.3">
      <c r="A927" s="4">
        <v>43504.541666666664</v>
      </c>
      <c r="B927">
        <v>0</v>
      </c>
      <c r="C927">
        <v>31.738697981833912</v>
      </c>
    </row>
    <row r="928" spans="1:3" x14ac:dyDescent="0.3">
      <c r="A928" s="4">
        <v>43504.583333333336</v>
      </c>
      <c r="B928">
        <v>0</v>
      </c>
      <c r="C928">
        <v>27.078833646844721</v>
      </c>
    </row>
    <row r="929" spans="1:3" x14ac:dyDescent="0.3">
      <c r="A929" s="4">
        <v>43504.625</v>
      </c>
      <c r="B929">
        <v>0</v>
      </c>
      <c r="C929">
        <v>28.377719700126089</v>
      </c>
    </row>
    <row r="930" spans="1:3" x14ac:dyDescent="0.3">
      <c r="A930" s="4">
        <v>43504.666666666664</v>
      </c>
      <c r="B930">
        <v>0</v>
      </c>
      <c r="C930">
        <v>22.705121353749263</v>
      </c>
    </row>
    <row r="931" spans="1:3" x14ac:dyDescent="0.3">
      <c r="A931" s="4">
        <v>43504.708333333336</v>
      </c>
      <c r="B931">
        <v>0</v>
      </c>
      <c r="C931">
        <v>17.632462388873513</v>
      </c>
    </row>
    <row r="932" spans="1:3" x14ac:dyDescent="0.3">
      <c r="A932" s="4">
        <v>43504.75</v>
      </c>
      <c r="B932">
        <v>0</v>
      </c>
      <c r="C932">
        <v>28.592844826233442</v>
      </c>
    </row>
    <row r="933" spans="1:3" x14ac:dyDescent="0.3">
      <c r="A933" s="4">
        <v>43504.791666666664</v>
      </c>
      <c r="B933">
        <v>0</v>
      </c>
      <c r="C933">
        <v>20.874818158771802</v>
      </c>
    </row>
    <row r="934" spans="1:3" x14ac:dyDescent="0.3">
      <c r="A934" s="4">
        <v>43504.833333333336</v>
      </c>
      <c r="B934">
        <v>0.10580297264224625</v>
      </c>
      <c r="C934">
        <v>0</v>
      </c>
    </row>
    <row r="935" spans="1:3" x14ac:dyDescent="0.3">
      <c r="A935" s="4">
        <v>43504.875</v>
      </c>
      <c r="B935">
        <v>0.8631772380823356</v>
      </c>
      <c r="C935">
        <v>0</v>
      </c>
    </row>
    <row r="936" spans="1:3" x14ac:dyDescent="0.3">
      <c r="A936" s="4">
        <v>43504.916666666664</v>
      </c>
      <c r="B936">
        <v>1</v>
      </c>
      <c r="C936">
        <v>0</v>
      </c>
    </row>
    <row r="937" spans="1:3" x14ac:dyDescent="0.3">
      <c r="A937" s="4">
        <v>43504.958333333336</v>
      </c>
      <c r="B937">
        <v>0</v>
      </c>
      <c r="C937">
        <v>0</v>
      </c>
    </row>
    <row r="938" spans="1:3" x14ac:dyDescent="0.3">
      <c r="A938" s="4">
        <v>43505</v>
      </c>
      <c r="B938">
        <v>0.37762893451981216</v>
      </c>
      <c r="C938">
        <v>0</v>
      </c>
    </row>
    <row r="939" spans="1:3" x14ac:dyDescent="0.3">
      <c r="A939" s="4">
        <v>43505.041666666664</v>
      </c>
      <c r="B939">
        <v>0</v>
      </c>
      <c r="C939">
        <v>1.9248446482150401</v>
      </c>
    </row>
    <row r="940" spans="1:3" x14ac:dyDescent="0.3">
      <c r="A940" s="4">
        <v>43505.083333333336</v>
      </c>
      <c r="B940">
        <v>0</v>
      </c>
      <c r="C940">
        <v>10.512333438410989</v>
      </c>
    </row>
    <row r="941" spans="1:3" x14ac:dyDescent="0.3">
      <c r="A941" s="4">
        <v>43505.125</v>
      </c>
      <c r="B941">
        <v>0</v>
      </c>
      <c r="C941">
        <v>22.526515806162049</v>
      </c>
    </row>
    <row r="942" spans="1:3" x14ac:dyDescent="0.3">
      <c r="A942" s="4">
        <v>43505.166666666664</v>
      </c>
      <c r="B942">
        <v>0</v>
      </c>
      <c r="C942">
        <v>30.992070728943858</v>
      </c>
    </row>
    <row r="943" spans="1:3" x14ac:dyDescent="0.3">
      <c r="A943" s="4">
        <v>43505.208333333336</v>
      </c>
      <c r="B943">
        <v>0</v>
      </c>
      <c r="C943">
        <v>35.666971535077131</v>
      </c>
    </row>
    <row r="944" spans="1:3" x14ac:dyDescent="0.3">
      <c r="A944" s="4">
        <v>43505.25</v>
      </c>
      <c r="B944">
        <v>0</v>
      </c>
      <c r="C944">
        <v>43.994921342349699</v>
      </c>
    </row>
    <row r="945" spans="1:3" x14ac:dyDescent="0.3">
      <c r="A945" s="4">
        <v>43505.291666666664</v>
      </c>
      <c r="B945">
        <v>0</v>
      </c>
      <c r="C945">
        <v>38.364893353313406</v>
      </c>
    </row>
    <row r="946" spans="1:3" x14ac:dyDescent="0.3">
      <c r="A946" s="4">
        <v>43505.333333333336</v>
      </c>
      <c r="B946">
        <v>0</v>
      </c>
      <c r="C946">
        <v>27.176341698382736</v>
      </c>
    </row>
    <row r="947" spans="1:3" x14ac:dyDescent="0.3">
      <c r="A947" s="4">
        <v>43505.375</v>
      </c>
      <c r="B947">
        <v>0</v>
      </c>
      <c r="C947">
        <v>27.294237857169708</v>
      </c>
    </row>
    <row r="948" spans="1:3" x14ac:dyDescent="0.3">
      <c r="A948" s="4">
        <v>43505.416666666664</v>
      </c>
      <c r="B948">
        <v>0</v>
      </c>
      <c r="C948">
        <v>33.316630054381413</v>
      </c>
    </row>
    <row r="949" spans="1:3" x14ac:dyDescent="0.3">
      <c r="A949" s="4">
        <v>43505.458333333336</v>
      </c>
      <c r="B949">
        <v>0</v>
      </c>
      <c r="C949">
        <v>26.450233123859601</v>
      </c>
    </row>
    <row r="950" spans="1:3" x14ac:dyDescent="0.3">
      <c r="A950" s="4">
        <v>43505.5</v>
      </c>
      <c r="B950">
        <v>0</v>
      </c>
      <c r="C950">
        <v>53.419084135491268</v>
      </c>
    </row>
    <row r="951" spans="1:3" x14ac:dyDescent="0.3">
      <c r="A951" s="4">
        <v>43505.541666666664</v>
      </c>
      <c r="B951">
        <v>0</v>
      </c>
      <c r="C951">
        <v>34.804156571336527</v>
      </c>
    </row>
    <row r="952" spans="1:3" x14ac:dyDescent="0.3">
      <c r="A952" s="4">
        <v>43505.583333333336</v>
      </c>
      <c r="B952">
        <v>0</v>
      </c>
      <c r="C952">
        <v>29.733372139561087</v>
      </c>
    </row>
    <row r="953" spans="1:3" x14ac:dyDescent="0.3">
      <c r="A953" s="4">
        <v>43505.625</v>
      </c>
      <c r="B953">
        <v>0</v>
      </c>
      <c r="C953">
        <v>24.794523502511119</v>
      </c>
    </row>
    <row r="954" spans="1:3" x14ac:dyDescent="0.3">
      <c r="A954" s="4">
        <v>43505.666666666664</v>
      </c>
      <c r="B954">
        <v>0</v>
      </c>
      <c r="C954">
        <v>34.095891488261955</v>
      </c>
    </row>
    <row r="955" spans="1:3" x14ac:dyDescent="0.3">
      <c r="A955" s="4">
        <v>43505.708333333336</v>
      </c>
      <c r="B955">
        <v>0</v>
      </c>
      <c r="C955">
        <v>18.120031891687393</v>
      </c>
    </row>
    <row r="956" spans="1:3" x14ac:dyDescent="0.3">
      <c r="A956" s="4">
        <v>43505.75</v>
      </c>
      <c r="B956">
        <v>0</v>
      </c>
      <c r="C956">
        <v>18.763481714752615</v>
      </c>
    </row>
    <row r="957" spans="1:3" x14ac:dyDescent="0.3">
      <c r="A957" s="4">
        <v>43505.791666666664</v>
      </c>
      <c r="B957">
        <v>0</v>
      </c>
      <c r="C957">
        <v>13.268388418729142</v>
      </c>
    </row>
    <row r="958" spans="1:3" x14ac:dyDescent="0.3">
      <c r="A958" s="4">
        <v>43505.833333333336</v>
      </c>
      <c r="B958">
        <v>0</v>
      </c>
      <c r="C958">
        <v>8.7911142541896936</v>
      </c>
    </row>
    <row r="959" spans="1:3" x14ac:dyDescent="0.3">
      <c r="A959" s="4">
        <v>43505.875</v>
      </c>
      <c r="B959">
        <v>0.34460795645624748</v>
      </c>
      <c r="C959">
        <v>0</v>
      </c>
    </row>
    <row r="960" spans="1:3" x14ac:dyDescent="0.3">
      <c r="A960" s="4">
        <v>43505.916666666664</v>
      </c>
      <c r="B960">
        <v>0.57671655171886493</v>
      </c>
      <c r="C960">
        <v>0</v>
      </c>
    </row>
    <row r="961" spans="1:3" x14ac:dyDescent="0.3">
      <c r="A961" s="4">
        <v>43505.958333333336</v>
      </c>
      <c r="B961">
        <v>1</v>
      </c>
      <c r="C961">
        <v>0</v>
      </c>
    </row>
    <row r="962" spans="1:3" x14ac:dyDescent="0.3">
      <c r="A962" s="4">
        <v>43506</v>
      </c>
      <c r="B962">
        <v>0</v>
      </c>
      <c r="C962">
        <v>0</v>
      </c>
    </row>
    <row r="963" spans="1:3" x14ac:dyDescent="0.3">
      <c r="A963" s="4">
        <v>43506.041666666664</v>
      </c>
      <c r="B963">
        <v>0</v>
      </c>
      <c r="C963">
        <v>2.1797088968873695</v>
      </c>
    </row>
    <row r="964" spans="1:3" x14ac:dyDescent="0.3">
      <c r="A964" s="4">
        <v>43506.083333333336</v>
      </c>
      <c r="B964">
        <v>0</v>
      </c>
      <c r="C964">
        <v>11.02086587643435</v>
      </c>
    </row>
    <row r="965" spans="1:3" x14ac:dyDescent="0.3">
      <c r="A965" s="4">
        <v>43506.125</v>
      </c>
      <c r="B965">
        <v>0</v>
      </c>
      <c r="C965">
        <v>14.859900287419702</v>
      </c>
    </row>
    <row r="966" spans="1:3" x14ac:dyDescent="0.3">
      <c r="A966" s="4">
        <v>43506.166666666664</v>
      </c>
      <c r="B966">
        <v>0</v>
      </c>
      <c r="C966">
        <v>34.241385519625368</v>
      </c>
    </row>
    <row r="967" spans="1:3" x14ac:dyDescent="0.3">
      <c r="A967" s="4">
        <v>43506.208333333336</v>
      </c>
      <c r="B967">
        <v>0</v>
      </c>
      <c r="C967">
        <v>29.559268966294987</v>
      </c>
    </row>
    <row r="968" spans="1:3" x14ac:dyDescent="0.3">
      <c r="A968" s="4">
        <v>43506.25</v>
      </c>
      <c r="B968">
        <v>0</v>
      </c>
      <c r="C968">
        <v>34.910266727656087</v>
      </c>
    </row>
    <row r="969" spans="1:3" x14ac:dyDescent="0.3">
      <c r="A969" s="4">
        <v>43506.291666666664</v>
      </c>
      <c r="B969">
        <v>0</v>
      </c>
      <c r="C969">
        <v>29.411745946708464</v>
      </c>
    </row>
    <row r="970" spans="1:3" x14ac:dyDescent="0.3">
      <c r="A970" s="4">
        <v>43506.333333333336</v>
      </c>
      <c r="B970">
        <v>0</v>
      </c>
      <c r="C970">
        <v>21.933297515112333</v>
      </c>
    </row>
    <row r="971" spans="1:3" x14ac:dyDescent="0.3">
      <c r="A971" s="4">
        <v>43506.375</v>
      </c>
      <c r="B971">
        <v>0</v>
      </c>
      <c r="C971">
        <v>35.470283191864453</v>
      </c>
    </row>
    <row r="972" spans="1:3" x14ac:dyDescent="0.3">
      <c r="A972" s="4">
        <v>43506.416666666664</v>
      </c>
      <c r="B972">
        <v>0</v>
      </c>
      <c r="C972">
        <v>45.326347555157312</v>
      </c>
    </row>
    <row r="973" spans="1:3" x14ac:dyDescent="0.3">
      <c r="A973" s="4">
        <v>43506.458333333336</v>
      </c>
      <c r="B973">
        <v>0</v>
      </c>
      <c r="C973">
        <v>35.62107253367757</v>
      </c>
    </row>
    <row r="974" spans="1:3" x14ac:dyDescent="0.3">
      <c r="A974" s="4">
        <v>43506.5</v>
      </c>
      <c r="B974">
        <v>0</v>
      </c>
      <c r="C974">
        <v>30.403554635580331</v>
      </c>
    </row>
    <row r="975" spans="1:3" x14ac:dyDescent="0.3">
      <c r="A975" s="4">
        <v>43506.541666666664</v>
      </c>
      <c r="B975">
        <v>0</v>
      </c>
      <c r="C975">
        <v>31.883259174163918</v>
      </c>
    </row>
    <row r="976" spans="1:3" x14ac:dyDescent="0.3">
      <c r="A976" s="4">
        <v>43506.583333333336</v>
      </c>
      <c r="B976">
        <v>0</v>
      </c>
      <c r="C976">
        <v>26.515585993583855</v>
      </c>
    </row>
    <row r="977" spans="1:3" x14ac:dyDescent="0.3">
      <c r="A977" s="4">
        <v>43506.625</v>
      </c>
      <c r="B977">
        <v>0</v>
      </c>
      <c r="C977">
        <v>28.111181561035679</v>
      </c>
    </row>
    <row r="978" spans="1:3" x14ac:dyDescent="0.3">
      <c r="A978" s="4">
        <v>43506.666666666664</v>
      </c>
      <c r="B978">
        <v>0</v>
      </c>
      <c r="C978">
        <v>32.641885398920245</v>
      </c>
    </row>
    <row r="979" spans="1:3" x14ac:dyDescent="0.3">
      <c r="A979" s="4">
        <v>43506.708333333336</v>
      </c>
      <c r="B979">
        <v>0</v>
      </c>
      <c r="C979">
        <v>25.286949833931295</v>
      </c>
    </row>
    <row r="980" spans="1:3" x14ac:dyDescent="0.3">
      <c r="A980" s="4">
        <v>43506.75</v>
      </c>
      <c r="B980">
        <v>0</v>
      </c>
      <c r="C980">
        <v>43.505796169525766</v>
      </c>
    </row>
    <row r="981" spans="1:3" x14ac:dyDescent="0.3">
      <c r="A981" s="4">
        <v>43506.791666666664</v>
      </c>
      <c r="B981">
        <v>0</v>
      </c>
      <c r="C981">
        <v>16.475532494346645</v>
      </c>
    </row>
    <row r="982" spans="1:3" x14ac:dyDescent="0.3">
      <c r="A982" s="4">
        <v>43506.833333333336</v>
      </c>
      <c r="B982">
        <v>0</v>
      </c>
      <c r="C982">
        <v>3.4497980477885157</v>
      </c>
    </row>
    <row r="983" spans="1:3" x14ac:dyDescent="0.3">
      <c r="A983" s="4">
        <v>43506.875</v>
      </c>
      <c r="B983">
        <v>0</v>
      </c>
      <c r="C983">
        <v>0.64855036266692423</v>
      </c>
    </row>
    <row r="984" spans="1:3" x14ac:dyDescent="0.3">
      <c r="A984" s="4">
        <v>43506.916666666664</v>
      </c>
      <c r="B984">
        <v>0.94548413601081316</v>
      </c>
      <c r="C984">
        <v>0</v>
      </c>
    </row>
    <row r="985" spans="1:3" x14ac:dyDescent="0.3">
      <c r="A985" s="4">
        <v>43506.958333333336</v>
      </c>
      <c r="B985">
        <v>1</v>
      </c>
      <c r="C985">
        <v>0</v>
      </c>
    </row>
    <row r="986" spans="1:3" x14ac:dyDescent="0.3">
      <c r="A986" s="4">
        <v>43507</v>
      </c>
      <c r="B986">
        <v>0</v>
      </c>
      <c r="C986">
        <v>0</v>
      </c>
    </row>
    <row r="987" spans="1:3" x14ac:dyDescent="0.3">
      <c r="A987" s="4">
        <v>43507.041666666664</v>
      </c>
      <c r="B987">
        <v>0</v>
      </c>
      <c r="C987">
        <v>4.7587077727693625</v>
      </c>
    </row>
    <row r="988" spans="1:3" x14ac:dyDescent="0.3">
      <c r="A988" s="4">
        <v>43507.083333333336</v>
      </c>
      <c r="B988">
        <v>0</v>
      </c>
      <c r="C988">
        <v>13.68277150811454</v>
      </c>
    </row>
    <row r="989" spans="1:3" x14ac:dyDescent="0.3">
      <c r="A989" s="4">
        <v>43507.125</v>
      </c>
      <c r="B989">
        <v>0</v>
      </c>
      <c r="C989">
        <v>20.349458804640005</v>
      </c>
    </row>
    <row r="990" spans="1:3" x14ac:dyDescent="0.3">
      <c r="A990" s="4">
        <v>43507.166666666664</v>
      </c>
      <c r="B990">
        <v>0</v>
      </c>
      <c r="C990">
        <v>32.323548120054738</v>
      </c>
    </row>
    <row r="991" spans="1:3" x14ac:dyDescent="0.3">
      <c r="A991" s="4">
        <v>43507.208333333336</v>
      </c>
      <c r="B991">
        <v>0</v>
      </c>
      <c r="C991">
        <v>38.629966501266509</v>
      </c>
    </row>
    <row r="992" spans="1:3" x14ac:dyDescent="0.3">
      <c r="A992" s="4">
        <v>43507.25</v>
      </c>
      <c r="B992">
        <v>0</v>
      </c>
      <c r="C992">
        <v>36.528825425629407</v>
      </c>
    </row>
    <row r="993" spans="1:3" x14ac:dyDescent="0.3">
      <c r="A993" s="4">
        <v>43507.291666666664</v>
      </c>
      <c r="B993">
        <v>0</v>
      </c>
      <c r="C993">
        <v>28.825115432999095</v>
      </c>
    </row>
    <row r="994" spans="1:3" x14ac:dyDescent="0.3">
      <c r="A994" s="4">
        <v>43507.333333333336</v>
      </c>
      <c r="B994">
        <v>0</v>
      </c>
      <c r="C994">
        <v>34.928742260367343</v>
      </c>
    </row>
    <row r="995" spans="1:3" x14ac:dyDescent="0.3">
      <c r="A995" s="4">
        <v>43507.375</v>
      </c>
      <c r="B995">
        <v>0</v>
      </c>
      <c r="C995">
        <v>36.631990140771208</v>
      </c>
    </row>
    <row r="996" spans="1:3" x14ac:dyDescent="0.3">
      <c r="A996" s="4">
        <v>43507.416666666664</v>
      </c>
      <c r="B996">
        <v>0</v>
      </c>
      <c r="C996">
        <v>37.5717168653062</v>
      </c>
    </row>
    <row r="997" spans="1:3" x14ac:dyDescent="0.3">
      <c r="A997" s="4">
        <v>43507.458333333336</v>
      </c>
      <c r="B997">
        <v>0</v>
      </c>
      <c r="C997">
        <v>32.0386842859658</v>
      </c>
    </row>
    <row r="998" spans="1:3" x14ac:dyDescent="0.3">
      <c r="A998" s="4">
        <v>43507.5</v>
      </c>
      <c r="B998">
        <v>0</v>
      </c>
      <c r="C998">
        <v>40.378983716313414</v>
      </c>
    </row>
    <row r="999" spans="1:3" x14ac:dyDescent="0.3">
      <c r="A999" s="4">
        <v>43507.541666666664</v>
      </c>
      <c r="B999">
        <v>0</v>
      </c>
      <c r="C999">
        <v>33.622716685916885</v>
      </c>
    </row>
    <row r="1000" spans="1:3" x14ac:dyDescent="0.3">
      <c r="A1000" s="4">
        <v>43507.583333333336</v>
      </c>
      <c r="B1000">
        <v>0</v>
      </c>
      <c r="C1000">
        <v>36.302747306289262</v>
      </c>
    </row>
    <row r="1001" spans="1:3" x14ac:dyDescent="0.3">
      <c r="A1001" s="4">
        <v>43507.625</v>
      </c>
      <c r="B1001">
        <v>0</v>
      </c>
      <c r="C1001">
        <v>36.290637953375146</v>
      </c>
    </row>
    <row r="1002" spans="1:3" x14ac:dyDescent="0.3">
      <c r="A1002" s="4">
        <v>43507.666666666664</v>
      </c>
      <c r="B1002">
        <v>0</v>
      </c>
      <c r="C1002">
        <v>33.609763706462971</v>
      </c>
    </row>
    <row r="1003" spans="1:3" x14ac:dyDescent="0.3">
      <c r="A1003" s="4">
        <v>43507.708333333336</v>
      </c>
      <c r="B1003">
        <v>0</v>
      </c>
      <c r="C1003">
        <v>26.080326664805266</v>
      </c>
    </row>
    <row r="1004" spans="1:3" x14ac:dyDescent="0.3">
      <c r="A1004" s="4">
        <v>43507.75</v>
      </c>
      <c r="B1004">
        <v>0</v>
      </c>
      <c r="C1004">
        <v>30.362967198174786</v>
      </c>
    </row>
    <row r="1005" spans="1:3" x14ac:dyDescent="0.3">
      <c r="A1005" s="4">
        <v>43507.791666666664</v>
      </c>
      <c r="B1005">
        <v>0</v>
      </c>
      <c r="C1005">
        <v>19.556308160701999</v>
      </c>
    </row>
    <row r="1006" spans="1:3" x14ac:dyDescent="0.3">
      <c r="A1006" s="4">
        <v>43507.833333333336</v>
      </c>
      <c r="B1006">
        <v>0</v>
      </c>
      <c r="C1006">
        <v>10.062442428808545</v>
      </c>
    </row>
    <row r="1007" spans="1:3" x14ac:dyDescent="0.3">
      <c r="A1007" s="4">
        <v>43507.875</v>
      </c>
      <c r="B1007">
        <v>0</v>
      </c>
      <c r="C1007">
        <v>2.0259835976108782</v>
      </c>
    </row>
    <row r="1008" spans="1:3" x14ac:dyDescent="0.3">
      <c r="A1008" s="4">
        <v>43507.916666666664</v>
      </c>
      <c r="B1008">
        <v>0.1227754860071882</v>
      </c>
      <c r="C1008">
        <v>0</v>
      </c>
    </row>
    <row r="1009" spans="1:3" x14ac:dyDescent="0.3">
      <c r="A1009" s="4">
        <v>43507.958333333336</v>
      </c>
      <c r="B1009">
        <v>0</v>
      </c>
      <c r="C1009">
        <v>0.72702129123630321</v>
      </c>
    </row>
    <row r="1010" spans="1:3" x14ac:dyDescent="0.3">
      <c r="A1010" s="4">
        <v>43508</v>
      </c>
      <c r="B1010">
        <v>0.11851741180073097</v>
      </c>
      <c r="C1010">
        <v>0</v>
      </c>
    </row>
    <row r="1011" spans="1:3" x14ac:dyDescent="0.3">
      <c r="A1011" s="4">
        <v>43508.041666666664</v>
      </c>
      <c r="B1011">
        <v>0</v>
      </c>
      <c r="C1011">
        <v>5.4109650631269703</v>
      </c>
    </row>
    <row r="1012" spans="1:3" x14ac:dyDescent="0.3">
      <c r="A1012" s="4">
        <v>43508.083333333336</v>
      </c>
      <c r="B1012">
        <v>0</v>
      </c>
      <c r="C1012">
        <v>15.148176238601742</v>
      </c>
    </row>
    <row r="1013" spans="1:3" x14ac:dyDescent="0.3">
      <c r="A1013" s="4">
        <v>43508.125</v>
      </c>
      <c r="B1013">
        <v>0</v>
      </c>
      <c r="C1013">
        <v>24.286178022533875</v>
      </c>
    </row>
    <row r="1014" spans="1:3" x14ac:dyDescent="0.3">
      <c r="A1014" s="4">
        <v>43508.166666666664</v>
      </c>
      <c r="B1014">
        <v>0</v>
      </c>
      <c r="C1014">
        <v>31.058152788544568</v>
      </c>
    </row>
    <row r="1015" spans="1:3" x14ac:dyDescent="0.3">
      <c r="A1015" s="4">
        <v>43508.208333333336</v>
      </c>
      <c r="B1015">
        <v>0</v>
      </c>
      <c r="C1015">
        <v>40.316817964748964</v>
      </c>
    </row>
    <row r="1016" spans="1:3" x14ac:dyDescent="0.3">
      <c r="A1016" s="4">
        <v>43508.25</v>
      </c>
      <c r="B1016">
        <v>0</v>
      </c>
      <c r="C1016">
        <v>26.801055591325003</v>
      </c>
    </row>
    <row r="1017" spans="1:3" x14ac:dyDescent="0.3">
      <c r="A1017" s="4">
        <v>43508.291666666664</v>
      </c>
      <c r="B1017">
        <v>0</v>
      </c>
      <c r="C1017">
        <v>35.557554533979797</v>
      </c>
    </row>
    <row r="1018" spans="1:3" x14ac:dyDescent="0.3">
      <c r="A1018" s="4">
        <v>43508.333333333336</v>
      </c>
      <c r="B1018">
        <v>0</v>
      </c>
      <c r="C1018">
        <v>24.166462351148162</v>
      </c>
    </row>
    <row r="1019" spans="1:3" x14ac:dyDescent="0.3">
      <c r="A1019" s="4">
        <v>43508.375</v>
      </c>
      <c r="B1019">
        <v>0</v>
      </c>
      <c r="C1019">
        <v>25.140134891173446</v>
      </c>
    </row>
    <row r="1020" spans="1:3" x14ac:dyDescent="0.3">
      <c r="A1020" s="4">
        <v>43508.416666666664</v>
      </c>
      <c r="B1020">
        <v>0</v>
      </c>
      <c r="C1020">
        <v>32.773642983489985</v>
      </c>
    </row>
    <row r="1021" spans="1:3" x14ac:dyDescent="0.3">
      <c r="A1021" s="4">
        <v>43508.458333333336</v>
      </c>
      <c r="B1021">
        <v>0</v>
      </c>
      <c r="C1021">
        <v>31.89683026112079</v>
      </c>
    </row>
    <row r="1022" spans="1:3" x14ac:dyDescent="0.3">
      <c r="A1022" s="4">
        <v>43508.5</v>
      </c>
      <c r="B1022">
        <v>0</v>
      </c>
      <c r="C1022">
        <v>40.87215816750868</v>
      </c>
    </row>
    <row r="1023" spans="1:3" x14ac:dyDescent="0.3">
      <c r="A1023" s="4">
        <v>43508.541666666664</v>
      </c>
      <c r="B1023">
        <v>0</v>
      </c>
      <c r="C1023">
        <v>26.413353407168803</v>
      </c>
    </row>
    <row r="1024" spans="1:3" x14ac:dyDescent="0.3">
      <c r="A1024" s="4">
        <v>43508.583333333336</v>
      </c>
      <c r="B1024">
        <v>0</v>
      </c>
      <c r="C1024">
        <v>38.697177731967038</v>
      </c>
    </row>
    <row r="1025" spans="1:3" x14ac:dyDescent="0.3">
      <c r="A1025" s="4">
        <v>43508.625</v>
      </c>
      <c r="B1025">
        <v>0</v>
      </c>
      <c r="C1025">
        <v>28.835073333052286</v>
      </c>
    </row>
    <row r="1026" spans="1:3" x14ac:dyDescent="0.3">
      <c r="A1026" s="4">
        <v>43508.666666666664</v>
      </c>
      <c r="B1026">
        <v>0</v>
      </c>
      <c r="C1026">
        <v>30.602521097671318</v>
      </c>
    </row>
    <row r="1027" spans="1:3" x14ac:dyDescent="0.3">
      <c r="A1027" s="4">
        <v>43508.708333333336</v>
      </c>
      <c r="B1027">
        <v>0</v>
      </c>
      <c r="C1027">
        <v>36.263968507332081</v>
      </c>
    </row>
    <row r="1028" spans="1:3" x14ac:dyDescent="0.3">
      <c r="A1028" s="4">
        <v>43508.75</v>
      </c>
      <c r="B1028">
        <v>0</v>
      </c>
      <c r="C1028">
        <v>24.815841468585951</v>
      </c>
    </row>
    <row r="1029" spans="1:3" x14ac:dyDescent="0.3">
      <c r="A1029" s="4">
        <v>43508.791666666664</v>
      </c>
      <c r="B1029">
        <v>0</v>
      </c>
      <c r="C1029">
        <v>9.1921501468357789</v>
      </c>
    </row>
    <row r="1030" spans="1:3" x14ac:dyDescent="0.3">
      <c r="A1030" s="4">
        <v>43508.833333333336</v>
      </c>
      <c r="B1030">
        <v>0</v>
      </c>
      <c r="C1030">
        <v>5.6961339809690514</v>
      </c>
    </row>
    <row r="1031" spans="1:3" x14ac:dyDescent="0.3">
      <c r="A1031" s="4">
        <v>43508.875</v>
      </c>
      <c r="B1031">
        <v>0</v>
      </c>
      <c r="C1031">
        <v>0.30125118541330664</v>
      </c>
    </row>
    <row r="1032" spans="1:3" x14ac:dyDescent="0.3">
      <c r="A1032" s="4">
        <v>43508.916666666664</v>
      </c>
      <c r="B1032">
        <v>0.26796723893133378</v>
      </c>
      <c r="C1032">
        <v>0</v>
      </c>
    </row>
    <row r="1033" spans="1:3" x14ac:dyDescent="0.3">
      <c r="A1033" s="4">
        <v>43508.958333333336</v>
      </c>
      <c r="B1033">
        <v>0.90421139227524716</v>
      </c>
      <c r="C1033">
        <v>0</v>
      </c>
    </row>
    <row r="1034" spans="1:3" x14ac:dyDescent="0.3">
      <c r="A1034" s="4">
        <v>43509</v>
      </c>
      <c r="B1034">
        <v>1</v>
      </c>
      <c r="C1034">
        <v>0</v>
      </c>
    </row>
    <row r="1035" spans="1:3" x14ac:dyDescent="0.3">
      <c r="A1035" s="4">
        <v>43509.041666666664</v>
      </c>
      <c r="B1035">
        <v>0</v>
      </c>
      <c r="C1035">
        <v>0</v>
      </c>
    </row>
    <row r="1036" spans="1:3" x14ac:dyDescent="0.3">
      <c r="A1036" s="4">
        <v>43509.083333333336</v>
      </c>
      <c r="B1036">
        <v>0</v>
      </c>
      <c r="C1036">
        <v>6.1199859261455352</v>
      </c>
    </row>
    <row r="1037" spans="1:3" x14ac:dyDescent="0.3">
      <c r="A1037" s="4">
        <v>43509.125</v>
      </c>
      <c r="B1037">
        <v>0</v>
      </c>
      <c r="C1037">
        <v>16.033399115718456</v>
      </c>
    </row>
    <row r="1038" spans="1:3" x14ac:dyDescent="0.3">
      <c r="A1038" s="4">
        <v>43509.166666666664</v>
      </c>
      <c r="B1038">
        <v>0</v>
      </c>
      <c r="C1038">
        <v>25.877243620979378</v>
      </c>
    </row>
    <row r="1039" spans="1:3" x14ac:dyDescent="0.3">
      <c r="A1039" s="4">
        <v>43509.208333333336</v>
      </c>
      <c r="B1039">
        <v>0</v>
      </c>
      <c r="C1039">
        <v>25.756619642171916</v>
      </c>
    </row>
    <row r="1040" spans="1:3" x14ac:dyDescent="0.3">
      <c r="A1040" s="4">
        <v>43509.25</v>
      </c>
      <c r="B1040">
        <v>0</v>
      </c>
      <c r="C1040">
        <v>25.544449645076014</v>
      </c>
    </row>
    <row r="1041" spans="1:3" x14ac:dyDescent="0.3">
      <c r="A1041" s="4">
        <v>43509.291666666664</v>
      </c>
      <c r="B1041">
        <v>0</v>
      </c>
      <c r="C1041">
        <v>35.415659450927812</v>
      </c>
    </row>
    <row r="1042" spans="1:3" x14ac:dyDescent="0.3">
      <c r="A1042" s="4">
        <v>43509.333333333336</v>
      </c>
      <c r="B1042">
        <v>0</v>
      </c>
      <c r="C1042">
        <v>24.809790827876135</v>
      </c>
    </row>
    <row r="1043" spans="1:3" x14ac:dyDescent="0.3">
      <c r="A1043" s="4">
        <v>43509.375</v>
      </c>
      <c r="B1043">
        <v>0</v>
      </c>
      <c r="C1043">
        <v>26.686645584331167</v>
      </c>
    </row>
    <row r="1044" spans="1:3" x14ac:dyDescent="0.3">
      <c r="A1044" s="4">
        <v>43509.416666666664</v>
      </c>
      <c r="B1044">
        <v>0</v>
      </c>
      <c r="C1044">
        <v>30.444177576382359</v>
      </c>
    </row>
    <row r="1045" spans="1:3" x14ac:dyDescent="0.3">
      <c r="A1045" s="4">
        <v>43509.458333333336</v>
      </c>
      <c r="B1045">
        <v>0</v>
      </c>
      <c r="C1045">
        <v>23.424416012484002</v>
      </c>
    </row>
    <row r="1046" spans="1:3" x14ac:dyDescent="0.3">
      <c r="A1046" s="4">
        <v>43509.5</v>
      </c>
      <c r="B1046">
        <v>0</v>
      </c>
      <c r="C1046">
        <v>37.96316520286662</v>
      </c>
    </row>
    <row r="1047" spans="1:3" x14ac:dyDescent="0.3">
      <c r="A1047" s="4">
        <v>43509.541666666664</v>
      </c>
      <c r="B1047">
        <v>0</v>
      </c>
      <c r="C1047">
        <v>30.827482778374794</v>
      </c>
    </row>
    <row r="1048" spans="1:3" x14ac:dyDescent="0.3">
      <c r="A1048" s="4">
        <v>43509.583333333336</v>
      </c>
      <c r="B1048">
        <v>0</v>
      </c>
      <c r="C1048">
        <v>21.224734377428142</v>
      </c>
    </row>
    <row r="1049" spans="1:3" x14ac:dyDescent="0.3">
      <c r="A1049" s="4">
        <v>43509.625</v>
      </c>
      <c r="B1049">
        <v>0</v>
      </c>
      <c r="C1049">
        <v>28.720399250514198</v>
      </c>
    </row>
    <row r="1050" spans="1:3" x14ac:dyDescent="0.3">
      <c r="A1050" s="4">
        <v>43509.666666666664</v>
      </c>
      <c r="B1050">
        <v>0</v>
      </c>
      <c r="C1050">
        <v>32.949105191061307</v>
      </c>
    </row>
    <row r="1051" spans="1:3" x14ac:dyDescent="0.3">
      <c r="A1051" s="4">
        <v>43509.708333333336</v>
      </c>
      <c r="B1051">
        <v>0</v>
      </c>
      <c r="C1051">
        <v>23.176051948232068</v>
      </c>
    </row>
    <row r="1052" spans="1:3" x14ac:dyDescent="0.3">
      <c r="A1052" s="4">
        <v>43509.75</v>
      </c>
      <c r="B1052">
        <v>0</v>
      </c>
      <c r="C1052">
        <v>50.375452827232223</v>
      </c>
    </row>
    <row r="1053" spans="1:3" x14ac:dyDescent="0.3">
      <c r="A1053" s="4">
        <v>43509.791666666664</v>
      </c>
      <c r="B1053">
        <v>0</v>
      </c>
      <c r="C1053">
        <v>26.62634174904867</v>
      </c>
    </row>
    <row r="1054" spans="1:3" x14ac:dyDescent="0.3">
      <c r="A1054" s="4">
        <v>43509.833333333336</v>
      </c>
      <c r="B1054">
        <v>9.1815332740426844E-2</v>
      </c>
      <c r="C1054">
        <v>0</v>
      </c>
    </row>
    <row r="1055" spans="1:3" x14ac:dyDescent="0.3">
      <c r="A1055" s="4">
        <v>43509.875</v>
      </c>
      <c r="B1055">
        <v>0.89147749536315857</v>
      </c>
      <c r="C1055">
        <v>0</v>
      </c>
    </row>
    <row r="1056" spans="1:3" x14ac:dyDescent="0.3">
      <c r="A1056" s="4">
        <v>43509.916666666664</v>
      </c>
      <c r="B1056">
        <v>1</v>
      </c>
      <c r="C1056">
        <v>0</v>
      </c>
    </row>
    <row r="1057" spans="1:3" x14ac:dyDescent="0.3">
      <c r="A1057" s="4">
        <v>43509.958333333336</v>
      </c>
      <c r="B1057">
        <v>0</v>
      </c>
      <c r="C1057">
        <v>0</v>
      </c>
    </row>
    <row r="1058" spans="1:3" x14ac:dyDescent="0.3">
      <c r="A1058" s="4">
        <v>43510</v>
      </c>
      <c r="B1058">
        <v>0</v>
      </c>
      <c r="C1058">
        <v>2.1286623331440673</v>
      </c>
    </row>
    <row r="1059" spans="1:3" x14ac:dyDescent="0.3">
      <c r="A1059" s="4">
        <v>43510.041666666664</v>
      </c>
      <c r="B1059">
        <v>0</v>
      </c>
      <c r="C1059">
        <v>4.1032039630888093</v>
      </c>
    </row>
    <row r="1060" spans="1:3" x14ac:dyDescent="0.3">
      <c r="A1060" s="4">
        <v>43510.083333333336</v>
      </c>
      <c r="B1060">
        <v>0</v>
      </c>
      <c r="C1060">
        <v>14.621615254185977</v>
      </c>
    </row>
    <row r="1061" spans="1:3" x14ac:dyDescent="0.3">
      <c r="A1061" s="4">
        <v>43510.125</v>
      </c>
      <c r="B1061">
        <v>0</v>
      </c>
      <c r="C1061">
        <v>23.764372902609761</v>
      </c>
    </row>
    <row r="1062" spans="1:3" x14ac:dyDescent="0.3">
      <c r="A1062" s="4">
        <v>43510.166666666664</v>
      </c>
      <c r="B1062">
        <v>0</v>
      </c>
      <c r="C1062">
        <v>36.774293505998848</v>
      </c>
    </row>
    <row r="1063" spans="1:3" x14ac:dyDescent="0.3">
      <c r="A1063" s="4">
        <v>43510.208333333336</v>
      </c>
      <c r="B1063">
        <v>0</v>
      </c>
      <c r="C1063">
        <v>36.449894354119721</v>
      </c>
    </row>
    <row r="1064" spans="1:3" x14ac:dyDescent="0.3">
      <c r="A1064" s="4">
        <v>43510.25</v>
      </c>
      <c r="B1064">
        <v>0</v>
      </c>
      <c r="C1064">
        <v>38.95388834017097</v>
      </c>
    </row>
    <row r="1065" spans="1:3" x14ac:dyDescent="0.3">
      <c r="A1065" s="4">
        <v>43510.291666666664</v>
      </c>
      <c r="B1065">
        <v>0</v>
      </c>
      <c r="C1065">
        <v>38.475762582017516</v>
      </c>
    </row>
    <row r="1066" spans="1:3" x14ac:dyDescent="0.3">
      <c r="A1066" s="4">
        <v>43510.333333333336</v>
      </c>
      <c r="B1066">
        <v>0</v>
      </c>
      <c r="C1066">
        <v>35.554042777433594</v>
      </c>
    </row>
    <row r="1067" spans="1:3" x14ac:dyDescent="0.3">
      <c r="A1067" s="4">
        <v>43510.375</v>
      </c>
      <c r="B1067">
        <v>0</v>
      </c>
      <c r="C1067">
        <v>35.009355971740902</v>
      </c>
    </row>
    <row r="1068" spans="1:3" x14ac:dyDescent="0.3">
      <c r="A1068" s="4">
        <v>43510.416666666664</v>
      </c>
      <c r="B1068">
        <v>0</v>
      </c>
      <c r="C1068">
        <v>38.993921048773167</v>
      </c>
    </row>
    <row r="1069" spans="1:3" x14ac:dyDescent="0.3">
      <c r="A1069" s="4">
        <v>43510.458333333336</v>
      </c>
      <c r="B1069">
        <v>0</v>
      </c>
      <c r="C1069">
        <v>34.744305872394641</v>
      </c>
    </row>
    <row r="1070" spans="1:3" x14ac:dyDescent="0.3">
      <c r="A1070" s="4">
        <v>43510.5</v>
      </c>
      <c r="B1070">
        <v>0</v>
      </c>
      <c r="C1070">
        <v>44.38823563917618</v>
      </c>
    </row>
    <row r="1071" spans="1:3" x14ac:dyDescent="0.3">
      <c r="A1071" s="4">
        <v>43510.541666666664</v>
      </c>
      <c r="B1071">
        <v>0</v>
      </c>
      <c r="C1071">
        <v>40.292713524710898</v>
      </c>
    </row>
    <row r="1072" spans="1:3" x14ac:dyDescent="0.3">
      <c r="A1072" s="4">
        <v>43510.583333333336</v>
      </c>
      <c r="B1072">
        <v>0</v>
      </c>
      <c r="C1072">
        <v>32.960578902602919</v>
      </c>
    </row>
    <row r="1073" spans="1:3" x14ac:dyDescent="0.3">
      <c r="A1073" s="4">
        <v>43510.625</v>
      </c>
      <c r="B1073">
        <v>0</v>
      </c>
      <c r="C1073">
        <v>25.747660501017773</v>
      </c>
    </row>
    <row r="1074" spans="1:3" x14ac:dyDescent="0.3">
      <c r="A1074" s="4">
        <v>43510.666666666664</v>
      </c>
      <c r="B1074">
        <v>0</v>
      </c>
      <c r="C1074">
        <v>26.523753422069284</v>
      </c>
    </row>
    <row r="1075" spans="1:3" x14ac:dyDescent="0.3">
      <c r="A1075" s="4">
        <v>43510.708333333336</v>
      </c>
      <c r="B1075">
        <v>0</v>
      </c>
      <c r="C1075">
        <v>24.47669760315604</v>
      </c>
    </row>
    <row r="1076" spans="1:3" x14ac:dyDescent="0.3">
      <c r="A1076" s="4">
        <v>43510.75</v>
      </c>
      <c r="B1076">
        <v>0</v>
      </c>
      <c r="C1076">
        <v>39.022231273050174</v>
      </c>
    </row>
    <row r="1077" spans="1:3" x14ac:dyDescent="0.3">
      <c r="A1077" s="4">
        <v>43510.791666666664</v>
      </c>
      <c r="B1077">
        <v>0</v>
      </c>
      <c r="C1077">
        <v>22.264540528395649</v>
      </c>
    </row>
    <row r="1078" spans="1:3" x14ac:dyDescent="0.3">
      <c r="A1078" s="4">
        <v>43510.833333333336</v>
      </c>
      <c r="B1078">
        <v>0</v>
      </c>
      <c r="C1078">
        <v>9.7644967137865777</v>
      </c>
    </row>
    <row r="1079" spans="1:3" x14ac:dyDescent="0.3">
      <c r="A1079" s="4">
        <v>43510.875</v>
      </c>
      <c r="B1079">
        <v>0</v>
      </c>
      <c r="C1079">
        <v>3.4332437016267576</v>
      </c>
    </row>
    <row r="1080" spans="1:3" x14ac:dyDescent="0.3">
      <c r="A1080" s="4">
        <v>43510.916666666664</v>
      </c>
      <c r="B1080">
        <v>4.8900755618209217E-2</v>
      </c>
      <c r="C1080">
        <v>0</v>
      </c>
    </row>
    <row r="1081" spans="1:3" x14ac:dyDescent="0.3">
      <c r="A1081" s="4">
        <v>43510.958333333336</v>
      </c>
      <c r="B1081">
        <v>1</v>
      </c>
      <c r="C1081">
        <v>0</v>
      </c>
    </row>
    <row r="1082" spans="1:3" x14ac:dyDescent="0.3">
      <c r="A1082" s="4">
        <v>43511</v>
      </c>
      <c r="B1082">
        <v>0</v>
      </c>
      <c r="C1082">
        <v>0</v>
      </c>
    </row>
    <row r="1083" spans="1:3" x14ac:dyDescent="0.3">
      <c r="A1083" s="4">
        <v>43511.041666666664</v>
      </c>
      <c r="B1083">
        <v>0</v>
      </c>
      <c r="C1083">
        <v>3.5032755817062515</v>
      </c>
    </row>
    <row r="1084" spans="1:3" x14ac:dyDescent="0.3">
      <c r="A1084" s="4">
        <v>43511.083333333336</v>
      </c>
      <c r="B1084">
        <v>0</v>
      </c>
      <c r="C1084">
        <v>12.525652365528913</v>
      </c>
    </row>
    <row r="1085" spans="1:3" x14ac:dyDescent="0.3">
      <c r="A1085" s="4">
        <v>43511.125</v>
      </c>
      <c r="B1085">
        <v>0</v>
      </c>
      <c r="C1085">
        <v>18.663267098263983</v>
      </c>
    </row>
    <row r="1086" spans="1:3" x14ac:dyDescent="0.3">
      <c r="A1086" s="4">
        <v>43511.166666666664</v>
      </c>
      <c r="B1086">
        <v>0</v>
      </c>
      <c r="C1086">
        <v>29.239272245770827</v>
      </c>
    </row>
    <row r="1087" spans="1:3" x14ac:dyDescent="0.3">
      <c r="A1087" s="4">
        <v>43511.208333333336</v>
      </c>
      <c r="B1087">
        <v>0</v>
      </c>
      <c r="C1087">
        <v>45.130648806499813</v>
      </c>
    </row>
    <row r="1088" spans="1:3" x14ac:dyDescent="0.3">
      <c r="A1088" s="4">
        <v>43511.25</v>
      </c>
      <c r="B1088">
        <v>0</v>
      </c>
      <c r="C1088">
        <v>36.897706999220077</v>
      </c>
    </row>
    <row r="1089" spans="1:3" x14ac:dyDescent="0.3">
      <c r="A1089" s="4">
        <v>43511.291666666664</v>
      </c>
      <c r="B1089">
        <v>0</v>
      </c>
      <c r="C1089">
        <v>29.67330950179775</v>
      </c>
    </row>
    <row r="1090" spans="1:3" x14ac:dyDescent="0.3">
      <c r="A1090" s="4">
        <v>43511.333333333336</v>
      </c>
      <c r="B1090">
        <v>0</v>
      </c>
      <c r="C1090">
        <v>24.765746358392722</v>
      </c>
    </row>
    <row r="1091" spans="1:3" x14ac:dyDescent="0.3">
      <c r="A1091" s="4">
        <v>43511.375</v>
      </c>
      <c r="B1091">
        <v>0</v>
      </c>
      <c r="C1091">
        <v>21.632773124361123</v>
      </c>
    </row>
    <row r="1092" spans="1:3" x14ac:dyDescent="0.3">
      <c r="A1092" s="4">
        <v>43511.416666666664</v>
      </c>
      <c r="B1092">
        <v>0</v>
      </c>
      <c r="C1092">
        <v>28.29569034758126</v>
      </c>
    </row>
    <row r="1093" spans="1:3" x14ac:dyDescent="0.3">
      <c r="A1093" s="4">
        <v>43511.458333333336</v>
      </c>
      <c r="B1093">
        <v>0</v>
      </c>
      <c r="C1093">
        <v>36.07893851010104</v>
      </c>
    </row>
    <row r="1094" spans="1:3" x14ac:dyDescent="0.3">
      <c r="A1094" s="4">
        <v>43511.5</v>
      </c>
      <c r="B1094">
        <v>0</v>
      </c>
      <c r="C1094">
        <v>44.60688766383592</v>
      </c>
    </row>
    <row r="1095" spans="1:3" x14ac:dyDescent="0.3">
      <c r="A1095" s="4">
        <v>43511.541666666664</v>
      </c>
      <c r="B1095">
        <v>0</v>
      </c>
      <c r="C1095">
        <v>34.658880442283554</v>
      </c>
    </row>
    <row r="1096" spans="1:3" x14ac:dyDescent="0.3">
      <c r="A1096" s="4">
        <v>43511.583333333336</v>
      </c>
      <c r="B1096">
        <v>0</v>
      </c>
      <c r="C1096">
        <v>42.361444261745966</v>
      </c>
    </row>
    <row r="1097" spans="1:3" x14ac:dyDescent="0.3">
      <c r="A1097" s="4">
        <v>43511.625</v>
      </c>
      <c r="B1097">
        <v>0</v>
      </c>
      <c r="C1097">
        <v>22.008132692447425</v>
      </c>
    </row>
    <row r="1098" spans="1:3" x14ac:dyDescent="0.3">
      <c r="A1098" s="4">
        <v>43511.666666666664</v>
      </c>
      <c r="B1098">
        <v>0</v>
      </c>
      <c r="C1098">
        <v>23.677541222102953</v>
      </c>
    </row>
    <row r="1099" spans="1:3" x14ac:dyDescent="0.3">
      <c r="A1099" s="4">
        <v>43511.708333333336</v>
      </c>
      <c r="B1099">
        <v>0</v>
      </c>
      <c r="C1099">
        <v>6.7698138213444938</v>
      </c>
    </row>
    <row r="1100" spans="1:3" x14ac:dyDescent="0.3">
      <c r="A1100" s="4">
        <v>43511.75</v>
      </c>
      <c r="B1100">
        <v>0</v>
      </c>
      <c r="C1100">
        <v>14.048036607716419</v>
      </c>
    </row>
    <row r="1101" spans="1:3" x14ac:dyDescent="0.3">
      <c r="A1101" s="4">
        <v>43511.791666666664</v>
      </c>
      <c r="B1101">
        <v>0</v>
      </c>
      <c r="C1101">
        <v>2.3301709380301006</v>
      </c>
    </row>
    <row r="1102" spans="1:3" x14ac:dyDescent="0.3">
      <c r="A1102" s="4">
        <v>43511.833333333336</v>
      </c>
      <c r="B1102">
        <v>1</v>
      </c>
      <c r="C1102">
        <v>0</v>
      </c>
    </row>
    <row r="1103" spans="1:3" x14ac:dyDescent="0.3">
      <c r="A1103" s="4">
        <v>43511.875</v>
      </c>
      <c r="B1103">
        <v>0</v>
      </c>
      <c r="C1103">
        <v>0</v>
      </c>
    </row>
    <row r="1104" spans="1:3" x14ac:dyDescent="0.3">
      <c r="A1104" s="4">
        <v>43511.916666666664</v>
      </c>
      <c r="B1104">
        <v>0.99087615378228922</v>
      </c>
      <c r="C1104">
        <v>0</v>
      </c>
    </row>
    <row r="1105" spans="1:3" x14ac:dyDescent="0.3">
      <c r="A1105" s="4">
        <v>43511.958333333336</v>
      </c>
      <c r="B1105">
        <v>1</v>
      </c>
      <c r="C1105">
        <v>0</v>
      </c>
    </row>
    <row r="1106" spans="1:3" x14ac:dyDescent="0.3">
      <c r="A1106" s="4">
        <v>43512</v>
      </c>
      <c r="B1106">
        <v>0</v>
      </c>
      <c r="C1106">
        <v>0</v>
      </c>
    </row>
    <row r="1107" spans="1:3" x14ac:dyDescent="0.3">
      <c r="A1107" s="4">
        <v>43512.041666666664</v>
      </c>
      <c r="B1107">
        <v>0.60298962983413573</v>
      </c>
      <c r="C1107">
        <v>0</v>
      </c>
    </row>
    <row r="1108" spans="1:3" x14ac:dyDescent="0.3">
      <c r="A1108" s="4">
        <v>43512.083333333336</v>
      </c>
      <c r="B1108">
        <v>0.13586058784116967</v>
      </c>
      <c r="C1108">
        <v>0</v>
      </c>
    </row>
    <row r="1109" spans="1:3" x14ac:dyDescent="0.3">
      <c r="A1109" s="4">
        <v>43512.125</v>
      </c>
      <c r="B1109">
        <v>0</v>
      </c>
      <c r="C1109">
        <v>7.4243935996118617</v>
      </c>
    </row>
    <row r="1110" spans="1:3" x14ac:dyDescent="0.3">
      <c r="A1110" s="4">
        <v>43512.166666666664</v>
      </c>
      <c r="B1110">
        <v>0</v>
      </c>
      <c r="C1110">
        <v>23.327371372970919</v>
      </c>
    </row>
    <row r="1111" spans="1:3" x14ac:dyDescent="0.3">
      <c r="A1111" s="4">
        <v>43512.208333333336</v>
      </c>
      <c r="B1111">
        <v>0</v>
      </c>
      <c r="C1111">
        <v>27.037045698630923</v>
      </c>
    </row>
    <row r="1112" spans="1:3" x14ac:dyDescent="0.3">
      <c r="A1112" s="4">
        <v>43512.25</v>
      </c>
      <c r="B1112">
        <v>0</v>
      </c>
      <c r="C1112">
        <v>31.828390892546622</v>
      </c>
    </row>
    <row r="1113" spans="1:3" x14ac:dyDescent="0.3">
      <c r="A1113" s="4">
        <v>43512.291666666664</v>
      </c>
      <c r="B1113">
        <v>0</v>
      </c>
      <c r="C1113">
        <v>18.461810813661476</v>
      </c>
    </row>
    <row r="1114" spans="1:3" x14ac:dyDescent="0.3">
      <c r="A1114" s="4">
        <v>43512.333333333336</v>
      </c>
      <c r="B1114">
        <v>0</v>
      </c>
      <c r="C1114">
        <v>23.063942804494047</v>
      </c>
    </row>
    <row r="1115" spans="1:3" x14ac:dyDescent="0.3">
      <c r="A1115" s="4">
        <v>43512.375</v>
      </c>
      <c r="B1115">
        <v>0</v>
      </c>
      <c r="C1115">
        <v>18.749410449137084</v>
      </c>
    </row>
    <row r="1116" spans="1:3" x14ac:dyDescent="0.3">
      <c r="A1116" s="4">
        <v>43512.416666666664</v>
      </c>
      <c r="B1116">
        <v>0</v>
      </c>
      <c r="C1116">
        <v>31.142788976287484</v>
      </c>
    </row>
    <row r="1117" spans="1:3" x14ac:dyDescent="0.3">
      <c r="A1117" s="4">
        <v>43512.458333333336</v>
      </c>
      <c r="B1117">
        <v>0</v>
      </c>
      <c r="C1117">
        <v>41.701864900948948</v>
      </c>
    </row>
    <row r="1118" spans="1:3" x14ac:dyDescent="0.3">
      <c r="A1118" s="4">
        <v>43512.5</v>
      </c>
      <c r="B1118">
        <v>0</v>
      </c>
      <c r="C1118">
        <v>27.477253487643356</v>
      </c>
    </row>
    <row r="1119" spans="1:3" x14ac:dyDescent="0.3">
      <c r="A1119" s="4">
        <v>43512.541666666664</v>
      </c>
      <c r="B1119">
        <v>0</v>
      </c>
      <c r="C1119">
        <v>34.09475205011239</v>
      </c>
    </row>
    <row r="1120" spans="1:3" x14ac:dyDescent="0.3">
      <c r="A1120" s="4">
        <v>43512.583333333336</v>
      </c>
      <c r="B1120">
        <v>0</v>
      </c>
      <c r="C1120">
        <v>12.914088447364836</v>
      </c>
    </row>
    <row r="1121" spans="1:3" x14ac:dyDescent="0.3">
      <c r="A1121" s="4">
        <v>43512.625</v>
      </c>
      <c r="B1121">
        <v>0</v>
      </c>
      <c r="C1121">
        <v>8.6547493116933758</v>
      </c>
    </row>
    <row r="1122" spans="1:3" x14ac:dyDescent="0.3">
      <c r="A1122" s="4">
        <v>43512.666666666664</v>
      </c>
      <c r="B1122">
        <v>0</v>
      </c>
      <c r="C1122">
        <v>4.9156053017123345</v>
      </c>
    </row>
    <row r="1123" spans="1:3" x14ac:dyDescent="0.3">
      <c r="A1123" s="4">
        <v>43512.708333333336</v>
      </c>
      <c r="B1123">
        <v>0</v>
      </c>
      <c r="C1123">
        <v>4.8720153126694603</v>
      </c>
    </row>
    <row r="1124" spans="1:3" x14ac:dyDescent="0.3">
      <c r="A1124" s="4">
        <v>43512.75</v>
      </c>
      <c r="B1124">
        <v>0</v>
      </c>
      <c r="C1124">
        <v>15.795037306368435</v>
      </c>
    </row>
    <row r="1125" spans="1:3" x14ac:dyDescent="0.3">
      <c r="A1125" s="4">
        <v>43512.791666666664</v>
      </c>
      <c r="B1125">
        <v>0.23524490526057112</v>
      </c>
      <c r="C1125">
        <v>0</v>
      </c>
    </row>
    <row r="1126" spans="1:3" x14ac:dyDescent="0.3">
      <c r="A1126" s="4">
        <v>43512.833333333336</v>
      </c>
      <c r="B1126">
        <v>1</v>
      </c>
      <c r="C1126">
        <v>0</v>
      </c>
    </row>
    <row r="1127" spans="1:3" x14ac:dyDescent="0.3">
      <c r="A1127" s="4">
        <v>43512.875</v>
      </c>
      <c r="B1127">
        <v>0</v>
      </c>
      <c r="C1127">
        <v>0</v>
      </c>
    </row>
    <row r="1128" spans="1:3" x14ac:dyDescent="0.3">
      <c r="A1128" s="4">
        <v>43512.916666666664</v>
      </c>
      <c r="B1128">
        <v>1</v>
      </c>
      <c r="C1128">
        <v>0</v>
      </c>
    </row>
    <row r="1129" spans="1:3" x14ac:dyDescent="0.3">
      <c r="A1129" s="4">
        <v>43512.958333333336</v>
      </c>
      <c r="B1129">
        <v>0</v>
      </c>
      <c r="C1129">
        <v>0</v>
      </c>
    </row>
    <row r="1130" spans="1:3" x14ac:dyDescent="0.3">
      <c r="A1130" s="4">
        <v>43513</v>
      </c>
      <c r="B1130">
        <v>1</v>
      </c>
      <c r="C1130">
        <v>0</v>
      </c>
    </row>
    <row r="1131" spans="1:3" x14ac:dyDescent="0.3">
      <c r="A1131" s="4">
        <v>43513.041666666664</v>
      </c>
      <c r="B1131">
        <v>0</v>
      </c>
      <c r="C1131">
        <v>0</v>
      </c>
    </row>
    <row r="1132" spans="1:3" x14ac:dyDescent="0.3">
      <c r="A1132" s="4">
        <v>43513.083333333336</v>
      </c>
      <c r="B1132">
        <v>0.67491024067627481</v>
      </c>
      <c r="C1132">
        <v>0</v>
      </c>
    </row>
    <row r="1133" spans="1:3" x14ac:dyDescent="0.3">
      <c r="A1133" s="4">
        <v>43513.125</v>
      </c>
      <c r="B1133">
        <v>1</v>
      </c>
      <c r="C1133">
        <v>0</v>
      </c>
    </row>
    <row r="1134" spans="1:3" x14ac:dyDescent="0.3">
      <c r="A1134" s="4">
        <v>43513.166666666664</v>
      </c>
      <c r="B1134">
        <v>0</v>
      </c>
      <c r="C1134">
        <v>0</v>
      </c>
    </row>
    <row r="1135" spans="1:3" x14ac:dyDescent="0.3">
      <c r="A1135" s="4">
        <v>43513.208333333336</v>
      </c>
      <c r="B1135">
        <v>0.60890709068823212</v>
      </c>
      <c r="C1135">
        <v>0</v>
      </c>
    </row>
    <row r="1136" spans="1:3" x14ac:dyDescent="0.3">
      <c r="A1136" s="4">
        <v>43513.25</v>
      </c>
      <c r="B1136">
        <v>0.79396389659408417</v>
      </c>
      <c r="C1136">
        <v>0</v>
      </c>
    </row>
    <row r="1137" spans="1:3" x14ac:dyDescent="0.3">
      <c r="A1137" s="4">
        <v>43513.291666666664</v>
      </c>
      <c r="B1137">
        <v>0.68919138999897367</v>
      </c>
      <c r="C1137">
        <v>0</v>
      </c>
    </row>
    <row r="1138" spans="1:3" x14ac:dyDescent="0.3">
      <c r="A1138" s="4">
        <v>43513.333333333336</v>
      </c>
      <c r="B1138">
        <v>1</v>
      </c>
      <c r="C1138">
        <v>0</v>
      </c>
    </row>
    <row r="1139" spans="1:3" x14ac:dyDescent="0.3">
      <c r="A1139" s="4">
        <v>43513.375</v>
      </c>
      <c r="B1139">
        <v>0</v>
      </c>
      <c r="C1139">
        <v>0</v>
      </c>
    </row>
    <row r="1140" spans="1:3" x14ac:dyDescent="0.3">
      <c r="A1140" s="4">
        <v>43513.416666666664</v>
      </c>
      <c r="B1140">
        <v>0</v>
      </c>
      <c r="C1140">
        <v>13.940520065383819</v>
      </c>
    </row>
    <row r="1141" spans="1:3" x14ac:dyDescent="0.3">
      <c r="A1141" s="4">
        <v>43513.458333333336</v>
      </c>
      <c r="B1141">
        <v>0</v>
      </c>
      <c r="C1141">
        <v>3.4893172724716273</v>
      </c>
    </row>
    <row r="1142" spans="1:3" x14ac:dyDescent="0.3">
      <c r="A1142" s="4">
        <v>43513.5</v>
      </c>
      <c r="B1142">
        <v>0</v>
      </c>
      <c r="C1142">
        <v>9.4788886634915102</v>
      </c>
    </row>
    <row r="1143" spans="1:3" x14ac:dyDescent="0.3">
      <c r="A1143" s="4">
        <v>43513.541666666664</v>
      </c>
      <c r="B1143">
        <v>0</v>
      </c>
      <c r="C1143">
        <v>1.4630627544057973</v>
      </c>
    </row>
    <row r="1144" spans="1:3" x14ac:dyDescent="0.3">
      <c r="A1144" s="4">
        <v>43513.583333333336</v>
      </c>
      <c r="B1144">
        <v>0.59983406002820816</v>
      </c>
      <c r="C1144">
        <v>0</v>
      </c>
    </row>
    <row r="1145" spans="1:3" x14ac:dyDescent="0.3">
      <c r="A1145" s="4">
        <v>43513.625</v>
      </c>
      <c r="B1145">
        <v>1</v>
      </c>
      <c r="C1145">
        <v>0</v>
      </c>
    </row>
    <row r="1146" spans="1:3" x14ac:dyDescent="0.3">
      <c r="A1146" s="4">
        <v>43513.666666666664</v>
      </c>
      <c r="B1146">
        <v>0</v>
      </c>
      <c r="C1146">
        <v>0</v>
      </c>
    </row>
    <row r="1147" spans="1:3" x14ac:dyDescent="0.3">
      <c r="A1147" s="4">
        <v>43513.708333333336</v>
      </c>
      <c r="B1147">
        <v>1</v>
      </c>
      <c r="C1147">
        <v>0</v>
      </c>
    </row>
    <row r="1148" spans="1:3" x14ac:dyDescent="0.3">
      <c r="A1148" s="4">
        <v>43513.75</v>
      </c>
      <c r="B1148">
        <v>0</v>
      </c>
      <c r="C1148">
        <v>4.1160558602174859</v>
      </c>
    </row>
    <row r="1149" spans="1:3" x14ac:dyDescent="0.3">
      <c r="A1149" s="4">
        <v>43513.791666666664</v>
      </c>
      <c r="B1149">
        <v>0</v>
      </c>
      <c r="C1149">
        <v>8.4071055424814531</v>
      </c>
    </row>
    <row r="1150" spans="1:3" x14ac:dyDescent="0.3">
      <c r="A1150" s="4">
        <v>43513.833333333336</v>
      </c>
      <c r="B1150">
        <v>0.34321072443030143</v>
      </c>
      <c r="C1150">
        <v>0</v>
      </c>
    </row>
    <row r="1151" spans="1:3" x14ac:dyDescent="0.3">
      <c r="A1151" s="4">
        <v>43513.875</v>
      </c>
      <c r="B1151">
        <v>0.99457969788928213</v>
      </c>
      <c r="C1151">
        <v>0</v>
      </c>
    </row>
    <row r="1152" spans="1:3" x14ac:dyDescent="0.3">
      <c r="A1152" s="4">
        <v>43513.916666666664</v>
      </c>
      <c r="B1152">
        <v>1</v>
      </c>
      <c r="C1152">
        <v>0</v>
      </c>
    </row>
    <row r="1153" spans="1:3" x14ac:dyDescent="0.3">
      <c r="A1153" s="4">
        <v>43513.958333333336</v>
      </c>
      <c r="B1153">
        <v>0</v>
      </c>
      <c r="C1153">
        <v>0</v>
      </c>
    </row>
    <row r="1154" spans="1:3" x14ac:dyDescent="0.3">
      <c r="A1154" s="4">
        <v>43514</v>
      </c>
      <c r="B1154">
        <v>1</v>
      </c>
      <c r="C1154">
        <v>0</v>
      </c>
    </row>
    <row r="1155" spans="1:3" x14ac:dyDescent="0.3">
      <c r="A1155" s="4">
        <v>43514.041666666664</v>
      </c>
      <c r="B1155">
        <v>0</v>
      </c>
      <c r="C1155">
        <v>0</v>
      </c>
    </row>
    <row r="1156" spans="1:3" x14ac:dyDescent="0.3">
      <c r="A1156" s="4">
        <v>43514.083333333336</v>
      </c>
      <c r="B1156">
        <v>1</v>
      </c>
      <c r="C1156">
        <v>0</v>
      </c>
    </row>
    <row r="1157" spans="1:3" x14ac:dyDescent="0.3">
      <c r="A1157" s="4">
        <v>43514.125</v>
      </c>
      <c r="B1157">
        <v>0</v>
      </c>
      <c r="C1157">
        <v>0</v>
      </c>
    </row>
    <row r="1158" spans="1:3" x14ac:dyDescent="0.3">
      <c r="A1158" s="4">
        <v>43514.166666666664</v>
      </c>
      <c r="B1158">
        <v>1</v>
      </c>
      <c r="C1158">
        <v>0</v>
      </c>
    </row>
    <row r="1159" spans="1:3" x14ac:dyDescent="0.3">
      <c r="A1159" s="4">
        <v>43514.208333333336</v>
      </c>
      <c r="B1159">
        <v>0</v>
      </c>
      <c r="C1159">
        <v>0</v>
      </c>
    </row>
    <row r="1160" spans="1:3" x14ac:dyDescent="0.3">
      <c r="A1160" s="4">
        <v>43514.25</v>
      </c>
      <c r="B1160">
        <v>0</v>
      </c>
      <c r="C1160">
        <v>20.101885394381977</v>
      </c>
    </row>
    <row r="1161" spans="1:3" x14ac:dyDescent="0.3">
      <c r="A1161" s="4">
        <v>43514.291666666664</v>
      </c>
      <c r="B1161">
        <v>0</v>
      </c>
      <c r="C1161">
        <v>25.060307304716535</v>
      </c>
    </row>
    <row r="1162" spans="1:3" x14ac:dyDescent="0.3">
      <c r="A1162" s="4">
        <v>43514.333333333336</v>
      </c>
      <c r="B1162">
        <v>0</v>
      </c>
      <c r="C1162">
        <v>31.860654158182577</v>
      </c>
    </row>
    <row r="1163" spans="1:3" x14ac:dyDescent="0.3">
      <c r="A1163" s="4">
        <v>43514.375</v>
      </c>
      <c r="B1163">
        <v>0</v>
      </c>
      <c r="C1163">
        <v>26.92110704135203</v>
      </c>
    </row>
    <row r="1164" spans="1:3" x14ac:dyDescent="0.3">
      <c r="A1164" s="4">
        <v>43514.416666666664</v>
      </c>
      <c r="B1164">
        <v>0</v>
      </c>
      <c r="C1164">
        <v>30.017895251321143</v>
      </c>
    </row>
    <row r="1165" spans="1:3" x14ac:dyDescent="0.3">
      <c r="A1165" s="4">
        <v>43514.458333333336</v>
      </c>
      <c r="B1165">
        <v>0</v>
      </c>
      <c r="C1165">
        <v>25.96402371021405</v>
      </c>
    </row>
    <row r="1166" spans="1:3" x14ac:dyDescent="0.3">
      <c r="A1166" s="4">
        <v>43514.5</v>
      </c>
      <c r="B1166">
        <v>0</v>
      </c>
      <c r="C1166">
        <v>26.0502016341011</v>
      </c>
    </row>
    <row r="1167" spans="1:3" x14ac:dyDescent="0.3">
      <c r="A1167" s="4">
        <v>43514.541666666664</v>
      </c>
      <c r="B1167">
        <v>0</v>
      </c>
      <c r="C1167">
        <v>8.2857052420059638</v>
      </c>
    </row>
    <row r="1168" spans="1:3" x14ac:dyDescent="0.3">
      <c r="A1168" s="4">
        <v>43514.583333333336</v>
      </c>
      <c r="B1168">
        <v>0</v>
      </c>
      <c r="C1168">
        <v>12.570567845565851</v>
      </c>
    </row>
    <row r="1169" spans="1:3" x14ac:dyDescent="0.3">
      <c r="A1169" s="4">
        <v>43514.625</v>
      </c>
      <c r="B1169">
        <v>0</v>
      </c>
      <c r="C1169">
        <v>22.415973220222558</v>
      </c>
    </row>
    <row r="1170" spans="1:3" x14ac:dyDescent="0.3">
      <c r="A1170" s="4">
        <v>43514.666666666664</v>
      </c>
      <c r="B1170">
        <v>0</v>
      </c>
      <c r="C1170">
        <v>19.420001621938969</v>
      </c>
    </row>
    <row r="1171" spans="1:3" x14ac:dyDescent="0.3">
      <c r="A1171" s="4">
        <v>43514.708333333336</v>
      </c>
      <c r="B1171">
        <v>0</v>
      </c>
      <c r="C1171">
        <v>25.410251958603052</v>
      </c>
    </row>
    <row r="1172" spans="1:3" x14ac:dyDescent="0.3">
      <c r="A1172" s="4">
        <v>43514.75</v>
      </c>
      <c r="B1172">
        <v>0</v>
      </c>
      <c r="C1172">
        <v>42.262113474277733</v>
      </c>
    </row>
    <row r="1173" spans="1:3" x14ac:dyDescent="0.3">
      <c r="A1173" s="4">
        <v>43514.791666666664</v>
      </c>
      <c r="B1173">
        <v>0</v>
      </c>
      <c r="C1173">
        <v>22.895475179638613</v>
      </c>
    </row>
    <row r="1174" spans="1:3" x14ac:dyDescent="0.3">
      <c r="A1174" s="4">
        <v>43514.833333333336</v>
      </c>
      <c r="B1174">
        <v>0.7399777252509997</v>
      </c>
      <c r="C1174">
        <v>0</v>
      </c>
    </row>
    <row r="1175" spans="1:3" x14ac:dyDescent="0.3">
      <c r="A1175" s="4">
        <v>43514.875</v>
      </c>
      <c r="B1175">
        <v>5.0633750777836273E-2</v>
      </c>
      <c r="C1175">
        <v>0</v>
      </c>
    </row>
    <row r="1176" spans="1:3" x14ac:dyDescent="0.3">
      <c r="A1176" s="4">
        <v>43514.916666666664</v>
      </c>
      <c r="B1176">
        <v>0.81405896854636695</v>
      </c>
      <c r="C1176">
        <v>0</v>
      </c>
    </row>
    <row r="1177" spans="1:3" x14ac:dyDescent="0.3">
      <c r="A1177" s="4">
        <v>43514.958333333336</v>
      </c>
      <c r="B1177">
        <v>1</v>
      </c>
      <c r="C1177">
        <v>0</v>
      </c>
    </row>
    <row r="1178" spans="1:3" x14ac:dyDescent="0.3">
      <c r="A1178" s="4">
        <v>43515</v>
      </c>
      <c r="B1178">
        <v>0</v>
      </c>
      <c r="C1178">
        <v>0</v>
      </c>
    </row>
    <row r="1179" spans="1:3" x14ac:dyDescent="0.3">
      <c r="A1179" s="4">
        <v>43515.041666666664</v>
      </c>
      <c r="B1179">
        <v>0</v>
      </c>
      <c r="C1179">
        <v>4.2618181522866898</v>
      </c>
    </row>
    <row r="1180" spans="1:3" x14ac:dyDescent="0.3">
      <c r="A1180" s="4">
        <v>43515.083333333336</v>
      </c>
      <c r="B1180">
        <v>0</v>
      </c>
      <c r="C1180">
        <v>13.722221053989871</v>
      </c>
    </row>
    <row r="1181" spans="1:3" x14ac:dyDescent="0.3">
      <c r="A1181" s="4">
        <v>43515.125</v>
      </c>
      <c r="B1181">
        <v>0</v>
      </c>
      <c r="C1181">
        <v>28.290168060494597</v>
      </c>
    </row>
    <row r="1182" spans="1:3" x14ac:dyDescent="0.3">
      <c r="A1182" s="4">
        <v>43515.166666666664</v>
      </c>
      <c r="B1182">
        <v>0</v>
      </c>
      <c r="C1182">
        <v>33.78470106608097</v>
      </c>
    </row>
    <row r="1183" spans="1:3" x14ac:dyDescent="0.3">
      <c r="A1183" s="4">
        <v>43515.208333333336</v>
      </c>
      <c r="B1183">
        <v>0</v>
      </c>
      <c r="C1183">
        <v>26.34725706419448</v>
      </c>
    </row>
    <row r="1184" spans="1:3" x14ac:dyDescent="0.3">
      <c r="A1184" s="4">
        <v>43515.25</v>
      </c>
      <c r="B1184">
        <v>0</v>
      </c>
      <c r="C1184">
        <v>40.969292412128631</v>
      </c>
    </row>
    <row r="1185" spans="1:3" x14ac:dyDescent="0.3">
      <c r="A1185" s="4">
        <v>43515.291666666664</v>
      </c>
      <c r="B1185">
        <v>0</v>
      </c>
      <c r="C1185">
        <v>33.68878187327357</v>
      </c>
    </row>
    <row r="1186" spans="1:3" x14ac:dyDescent="0.3">
      <c r="A1186" s="4">
        <v>43515.333333333336</v>
      </c>
      <c r="B1186">
        <v>0</v>
      </c>
      <c r="C1186">
        <v>29.534721354110289</v>
      </c>
    </row>
    <row r="1187" spans="1:3" x14ac:dyDescent="0.3">
      <c r="A1187" s="4">
        <v>43515.375</v>
      </c>
      <c r="B1187">
        <v>0</v>
      </c>
      <c r="C1187">
        <v>26.245890679657542</v>
      </c>
    </row>
    <row r="1188" spans="1:3" x14ac:dyDescent="0.3">
      <c r="A1188" s="4">
        <v>43515.416666666664</v>
      </c>
      <c r="B1188">
        <v>0</v>
      </c>
      <c r="C1188">
        <v>32.937373014263656</v>
      </c>
    </row>
    <row r="1189" spans="1:3" x14ac:dyDescent="0.3">
      <c r="A1189" s="4">
        <v>43515.458333333336</v>
      </c>
      <c r="B1189">
        <v>0</v>
      </c>
      <c r="C1189">
        <v>31.433211660280719</v>
      </c>
    </row>
    <row r="1190" spans="1:3" x14ac:dyDescent="0.3">
      <c r="A1190" s="4">
        <v>43515.5</v>
      </c>
      <c r="B1190">
        <v>0</v>
      </c>
      <c r="C1190">
        <v>17.062314927603385</v>
      </c>
    </row>
    <row r="1191" spans="1:3" x14ac:dyDescent="0.3">
      <c r="A1191" s="4">
        <v>43515.541666666664</v>
      </c>
      <c r="B1191">
        <v>0</v>
      </c>
      <c r="C1191">
        <v>20.213356658059617</v>
      </c>
    </row>
    <row r="1192" spans="1:3" x14ac:dyDescent="0.3">
      <c r="A1192" s="4">
        <v>43515.583333333336</v>
      </c>
      <c r="B1192">
        <v>0</v>
      </c>
      <c r="C1192">
        <v>12.166590918797993</v>
      </c>
    </row>
    <row r="1193" spans="1:3" x14ac:dyDescent="0.3">
      <c r="A1193" s="4">
        <v>43515.625</v>
      </c>
      <c r="B1193">
        <v>0</v>
      </c>
      <c r="C1193">
        <v>4.3141343644340857</v>
      </c>
    </row>
    <row r="1194" spans="1:3" x14ac:dyDescent="0.3">
      <c r="A1194" s="4">
        <v>43515.666666666664</v>
      </c>
      <c r="B1194">
        <v>8.4706233754387752E-2</v>
      </c>
      <c r="C1194">
        <v>0</v>
      </c>
    </row>
    <row r="1195" spans="1:3" x14ac:dyDescent="0.3">
      <c r="A1195" s="4">
        <v>43515.708333333336</v>
      </c>
      <c r="B1195">
        <v>0.97938427251573712</v>
      </c>
      <c r="C1195">
        <v>0</v>
      </c>
    </row>
    <row r="1196" spans="1:3" x14ac:dyDescent="0.3">
      <c r="A1196" s="4">
        <v>43515.75</v>
      </c>
      <c r="B1196">
        <v>0</v>
      </c>
      <c r="C1196">
        <v>3.8440837329030426</v>
      </c>
    </row>
    <row r="1197" spans="1:3" x14ac:dyDescent="0.3">
      <c r="A1197" s="4">
        <v>43515.791666666664</v>
      </c>
      <c r="B1197">
        <v>0.59496804628085465</v>
      </c>
      <c r="C1197">
        <v>0</v>
      </c>
    </row>
    <row r="1198" spans="1:3" x14ac:dyDescent="0.3">
      <c r="A1198" s="4">
        <v>43515.833333333336</v>
      </c>
      <c r="B1198">
        <v>1</v>
      </c>
      <c r="C1198">
        <v>0</v>
      </c>
    </row>
    <row r="1199" spans="1:3" x14ac:dyDescent="0.3">
      <c r="A1199" s="4">
        <v>43515.875</v>
      </c>
      <c r="B1199">
        <v>0</v>
      </c>
      <c r="C1199">
        <v>0</v>
      </c>
    </row>
    <row r="1200" spans="1:3" x14ac:dyDescent="0.3">
      <c r="A1200" s="4">
        <v>43515.916666666664</v>
      </c>
      <c r="B1200">
        <v>1</v>
      </c>
      <c r="C1200">
        <v>0</v>
      </c>
    </row>
    <row r="1201" spans="1:3" x14ac:dyDescent="0.3">
      <c r="A1201" s="4">
        <v>43515.958333333336</v>
      </c>
      <c r="B1201">
        <v>0</v>
      </c>
      <c r="C1201">
        <v>0</v>
      </c>
    </row>
    <row r="1202" spans="1:3" x14ac:dyDescent="0.3">
      <c r="A1202" s="4">
        <v>43516</v>
      </c>
      <c r="B1202">
        <v>1</v>
      </c>
      <c r="C1202">
        <v>0</v>
      </c>
    </row>
    <row r="1203" spans="1:3" x14ac:dyDescent="0.3">
      <c r="A1203" s="4">
        <v>43516.041666666664</v>
      </c>
      <c r="B1203">
        <v>0</v>
      </c>
      <c r="C1203">
        <v>0</v>
      </c>
    </row>
    <row r="1204" spans="1:3" x14ac:dyDescent="0.3">
      <c r="A1204" s="4">
        <v>43516.083333333336</v>
      </c>
      <c r="B1204">
        <v>1</v>
      </c>
      <c r="C1204">
        <v>0</v>
      </c>
    </row>
    <row r="1205" spans="1:3" x14ac:dyDescent="0.3">
      <c r="A1205" s="4">
        <v>43516.125</v>
      </c>
      <c r="B1205">
        <v>0</v>
      </c>
      <c r="C1205">
        <v>0</v>
      </c>
    </row>
    <row r="1206" spans="1:3" x14ac:dyDescent="0.3">
      <c r="A1206" s="4">
        <v>43516.166666666664</v>
      </c>
      <c r="B1206">
        <v>1</v>
      </c>
      <c r="C1206">
        <v>0</v>
      </c>
    </row>
    <row r="1207" spans="1:3" x14ac:dyDescent="0.3">
      <c r="A1207" s="4">
        <v>43516.208333333336</v>
      </c>
      <c r="B1207">
        <v>0</v>
      </c>
      <c r="C1207">
        <v>0</v>
      </c>
    </row>
    <row r="1208" spans="1:3" x14ac:dyDescent="0.3">
      <c r="A1208" s="4">
        <v>43516.25</v>
      </c>
      <c r="B1208">
        <v>0.112298242244483</v>
      </c>
      <c r="C1208">
        <v>0</v>
      </c>
    </row>
    <row r="1209" spans="1:3" x14ac:dyDescent="0.3">
      <c r="A1209" s="4">
        <v>43516.291666666664</v>
      </c>
      <c r="B1209">
        <v>0.31143523646934179</v>
      </c>
      <c r="C1209">
        <v>0</v>
      </c>
    </row>
    <row r="1210" spans="1:3" x14ac:dyDescent="0.3">
      <c r="A1210" s="4">
        <v>43516.333333333336</v>
      </c>
      <c r="B1210">
        <v>0.89882349560808028</v>
      </c>
      <c r="C1210">
        <v>0</v>
      </c>
    </row>
    <row r="1211" spans="1:3" x14ac:dyDescent="0.3">
      <c r="A1211" s="4">
        <v>43516.375</v>
      </c>
      <c r="B1211">
        <v>1</v>
      </c>
      <c r="C1211">
        <v>0</v>
      </c>
    </row>
    <row r="1212" spans="1:3" x14ac:dyDescent="0.3">
      <c r="A1212" s="4">
        <v>43516.416666666664</v>
      </c>
      <c r="B1212">
        <v>0.79905820260694282</v>
      </c>
      <c r="C1212">
        <v>0</v>
      </c>
    </row>
    <row r="1213" spans="1:3" x14ac:dyDescent="0.3">
      <c r="A1213" s="4">
        <v>43516.458333333336</v>
      </c>
      <c r="B1213">
        <v>0</v>
      </c>
      <c r="C1213">
        <v>0.34358257567618367</v>
      </c>
    </row>
    <row r="1214" spans="1:3" x14ac:dyDescent="0.3">
      <c r="A1214" s="4">
        <v>43516.5</v>
      </c>
      <c r="B1214">
        <v>0</v>
      </c>
      <c r="C1214">
        <v>4.5304465811947523</v>
      </c>
    </row>
    <row r="1215" spans="1:3" x14ac:dyDescent="0.3">
      <c r="A1215" s="4">
        <v>43516.541666666664</v>
      </c>
      <c r="B1215">
        <v>0</v>
      </c>
      <c r="C1215">
        <v>0.40260774325822268</v>
      </c>
    </row>
    <row r="1216" spans="1:3" x14ac:dyDescent="0.3">
      <c r="A1216" s="4">
        <v>43516.583333333336</v>
      </c>
      <c r="B1216">
        <v>0.26850884124537472</v>
      </c>
      <c r="C1216">
        <v>0</v>
      </c>
    </row>
    <row r="1217" spans="1:3" x14ac:dyDescent="0.3">
      <c r="A1217" s="4">
        <v>43516.625</v>
      </c>
      <c r="B1217">
        <v>0.43219335904264122</v>
      </c>
      <c r="C1217">
        <v>0</v>
      </c>
    </row>
    <row r="1218" spans="1:3" x14ac:dyDescent="0.3">
      <c r="A1218" s="4">
        <v>43516.666666666664</v>
      </c>
      <c r="B1218">
        <v>0.87783656514754349</v>
      </c>
      <c r="C1218">
        <v>0</v>
      </c>
    </row>
    <row r="1219" spans="1:3" x14ac:dyDescent="0.3">
      <c r="A1219" s="4">
        <v>43516.708333333336</v>
      </c>
      <c r="B1219">
        <v>0.71189524347846334</v>
      </c>
      <c r="C1219">
        <v>0</v>
      </c>
    </row>
    <row r="1220" spans="1:3" x14ac:dyDescent="0.3">
      <c r="A1220" s="4">
        <v>43516.75</v>
      </c>
      <c r="B1220">
        <v>0</v>
      </c>
      <c r="C1220">
        <v>18.665618975028821</v>
      </c>
    </row>
    <row r="1221" spans="1:3" x14ac:dyDescent="0.3">
      <c r="A1221" s="4">
        <v>43516.791666666664</v>
      </c>
      <c r="B1221">
        <v>0</v>
      </c>
      <c r="C1221">
        <v>5.4339933926857373</v>
      </c>
    </row>
    <row r="1222" spans="1:3" x14ac:dyDescent="0.3">
      <c r="A1222" s="4">
        <v>43516.833333333336</v>
      </c>
      <c r="B1222">
        <v>0.50487838865072765</v>
      </c>
      <c r="C1222">
        <v>0</v>
      </c>
    </row>
    <row r="1223" spans="1:3" x14ac:dyDescent="0.3">
      <c r="A1223" s="4">
        <v>43516.875</v>
      </c>
      <c r="B1223">
        <v>1</v>
      </c>
      <c r="C1223">
        <v>0</v>
      </c>
    </row>
    <row r="1224" spans="1:3" x14ac:dyDescent="0.3">
      <c r="A1224" s="4">
        <v>43516.916666666664</v>
      </c>
      <c r="B1224">
        <v>0.46551610660878018</v>
      </c>
      <c r="C1224">
        <v>0</v>
      </c>
    </row>
    <row r="1225" spans="1:3" x14ac:dyDescent="0.3">
      <c r="A1225" s="4">
        <v>43516.958333333336</v>
      </c>
      <c r="B1225">
        <v>0.36357180889061103</v>
      </c>
      <c r="C1225">
        <v>0</v>
      </c>
    </row>
    <row r="1226" spans="1:3" x14ac:dyDescent="0.3">
      <c r="A1226" s="4">
        <v>43517</v>
      </c>
      <c r="B1226">
        <v>0.94173925615890253</v>
      </c>
      <c r="C1226">
        <v>0</v>
      </c>
    </row>
    <row r="1227" spans="1:3" x14ac:dyDescent="0.3">
      <c r="A1227" s="4">
        <v>43517.041666666664</v>
      </c>
      <c r="B1227">
        <v>1</v>
      </c>
      <c r="C1227">
        <v>0</v>
      </c>
    </row>
    <row r="1228" spans="1:3" x14ac:dyDescent="0.3">
      <c r="A1228" s="4">
        <v>43517.083333333336</v>
      </c>
      <c r="B1228">
        <v>0</v>
      </c>
      <c r="C1228">
        <v>0</v>
      </c>
    </row>
    <row r="1229" spans="1:3" x14ac:dyDescent="0.3">
      <c r="A1229" s="4">
        <v>43517.125</v>
      </c>
      <c r="B1229">
        <v>0.82788887531408639</v>
      </c>
      <c r="C1229">
        <v>0</v>
      </c>
    </row>
    <row r="1230" spans="1:3" x14ac:dyDescent="0.3">
      <c r="A1230" s="4">
        <v>43517.166666666664</v>
      </c>
      <c r="B1230">
        <v>0.79334603001621218</v>
      </c>
      <c r="C1230">
        <v>0</v>
      </c>
    </row>
    <row r="1231" spans="1:3" x14ac:dyDescent="0.3">
      <c r="A1231" s="4">
        <v>43517.208333333336</v>
      </c>
      <c r="B1231">
        <v>0</v>
      </c>
      <c r="C1231">
        <v>2.6589793256272358</v>
      </c>
    </row>
    <row r="1232" spans="1:3" x14ac:dyDescent="0.3">
      <c r="A1232" s="4">
        <v>43517.25</v>
      </c>
      <c r="B1232">
        <v>0</v>
      </c>
      <c r="C1232">
        <v>12.528250180535487</v>
      </c>
    </row>
    <row r="1233" spans="1:3" x14ac:dyDescent="0.3">
      <c r="A1233" s="4">
        <v>43517.291666666664</v>
      </c>
      <c r="B1233">
        <v>0</v>
      </c>
      <c r="C1233">
        <v>24.255816173431594</v>
      </c>
    </row>
    <row r="1234" spans="1:3" x14ac:dyDescent="0.3">
      <c r="A1234" s="4">
        <v>43517.333333333336</v>
      </c>
      <c r="B1234">
        <v>0</v>
      </c>
      <c r="C1234">
        <v>11.494694745934488</v>
      </c>
    </row>
    <row r="1235" spans="1:3" x14ac:dyDescent="0.3">
      <c r="A1235" s="4">
        <v>43517.375</v>
      </c>
      <c r="B1235">
        <v>0</v>
      </c>
      <c r="C1235">
        <v>9.7518028431881554</v>
      </c>
    </row>
    <row r="1236" spans="1:3" x14ac:dyDescent="0.3">
      <c r="A1236" s="4">
        <v>43517.416666666664</v>
      </c>
      <c r="B1236">
        <v>0</v>
      </c>
      <c r="C1236">
        <v>34.349662741894996</v>
      </c>
    </row>
    <row r="1237" spans="1:3" x14ac:dyDescent="0.3">
      <c r="A1237" s="4">
        <v>43517.458333333336</v>
      </c>
      <c r="B1237">
        <v>0</v>
      </c>
      <c r="C1237">
        <v>27.081438022141718</v>
      </c>
    </row>
    <row r="1238" spans="1:3" x14ac:dyDescent="0.3">
      <c r="A1238" s="4">
        <v>43517.5</v>
      </c>
      <c r="B1238">
        <v>0</v>
      </c>
      <c r="C1238">
        <v>25.183663697964736</v>
      </c>
    </row>
    <row r="1239" spans="1:3" x14ac:dyDescent="0.3">
      <c r="A1239" s="4">
        <v>43517.541666666664</v>
      </c>
      <c r="B1239">
        <v>0</v>
      </c>
      <c r="C1239">
        <v>22.148533856863814</v>
      </c>
    </row>
    <row r="1240" spans="1:3" x14ac:dyDescent="0.3">
      <c r="A1240" s="4">
        <v>43517.583333333336</v>
      </c>
      <c r="B1240">
        <v>0</v>
      </c>
      <c r="C1240">
        <v>18.28519480220999</v>
      </c>
    </row>
    <row r="1241" spans="1:3" x14ac:dyDescent="0.3">
      <c r="A1241" s="4">
        <v>43517.625</v>
      </c>
      <c r="B1241">
        <v>0</v>
      </c>
      <c r="C1241">
        <v>20.290382999160322</v>
      </c>
    </row>
    <row r="1242" spans="1:3" x14ac:dyDescent="0.3">
      <c r="A1242" s="4">
        <v>43517.666666666664</v>
      </c>
      <c r="B1242">
        <v>0</v>
      </c>
      <c r="C1242">
        <v>20.354260620266402</v>
      </c>
    </row>
    <row r="1243" spans="1:3" x14ac:dyDescent="0.3">
      <c r="A1243" s="4">
        <v>43517.708333333336</v>
      </c>
      <c r="B1243">
        <v>0</v>
      </c>
      <c r="C1243">
        <v>14.207789931656569</v>
      </c>
    </row>
    <row r="1244" spans="1:3" x14ac:dyDescent="0.3">
      <c r="A1244" s="4">
        <v>43517.75</v>
      </c>
      <c r="B1244">
        <v>0</v>
      </c>
      <c r="C1244">
        <v>22.01828500317027</v>
      </c>
    </row>
    <row r="1245" spans="1:3" x14ac:dyDescent="0.3">
      <c r="A1245" s="4">
        <v>43517.791666666664</v>
      </c>
      <c r="B1245">
        <v>0</v>
      </c>
      <c r="C1245">
        <v>11.853080903491122</v>
      </c>
    </row>
    <row r="1246" spans="1:3" x14ac:dyDescent="0.3">
      <c r="A1246" s="4">
        <v>43517.833333333336</v>
      </c>
      <c r="B1246">
        <v>9.8479344006800112E-2</v>
      </c>
      <c r="C1246">
        <v>0</v>
      </c>
    </row>
    <row r="1247" spans="1:3" x14ac:dyDescent="0.3">
      <c r="A1247" s="4">
        <v>43517.875</v>
      </c>
      <c r="B1247">
        <v>1</v>
      </c>
      <c r="C1247">
        <v>0</v>
      </c>
    </row>
    <row r="1248" spans="1:3" x14ac:dyDescent="0.3">
      <c r="A1248" s="4">
        <v>43517.916666666664</v>
      </c>
      <c r="B1248">
        <v>0.90038312870256387</v>
      </c>
      <c r="C1248">
        <v>0</v>
      </c>
    </row>
    <row r="1249" spans="1:3" x14ac:dyDescent="0.3">
      <c r="A1249" s="4">
        <v>43517.958333333336</v>
      </c>
      <c r="B1249">
        <v>1</v>
      </c>
      <c r="C1249">
        <v>0</v>
      </c>
    </row>
    <row r="1250" spans="1:3" x14ac:dyDescent="0.3">
      <c r="A1250" s="4">
        <v>43518</v>
      </c>
      <c r="B1250">
        <v>0</v>
      </c>
      <c r="C1250">
        <v>0</v>
      </c>
    </row>
    <row r="1251" spans="1:3" x14ac:dyDescent="0.3">
      <c r="A1251" s="4">
        <v>43518.041666666664</v>
      </c>
      <c r="B1251">
        <v>0.9284499031194382</v>
      </c>
      <c r="C1251">
        <v>0</v>
      </c>
    </row>
    <row r="1252" spans="1:3" x14ac:dyDescent="0.3">
      <c r="A1252" s="4">
        <v>43518.083333333336</v>
      </c>
      <c r="B1252">
        <v>0.60996877434123942</v>
      </c>
      <c r="C1252">
        <v>0</v>
      </c>
    </row>
    <row r="1253" spans="1:3" x14ac:dyDescent="0.3">
      <c r="A1253" s="4">
        <v>43518.125</v>
      </c>
      <c r="B1253">
        <v>0</v>
      </c>
      <c r="C1253">
        <v>10.836950684763668</v>
      </c>
    </row>
    <row r="1254" spans="1:3" x14ac:dyDescent="0.3">
      <c r="A1254" s="4">
        <v>43518.166666666664</v>
      </c>
      <c r="B1254">
        <v>0</v>
      </c>
      <c r="C1254">
        <v>25.415041561819137</v>
      </c>
    </row>
    <row r="1255" spans="1:3" x14ac:dyDescent="0.3">
      <c r="A1255" s="4">
        <v>43518.208333333336</v>
      </c>
      <c r="B1255">
        <v>0</v>
      </c>
      <c r="C1255">
        <v>19.851511971920687</v>
      </c>
    </row>
    <row r="1256" spans="1:3" x14ac:dyDescent="0.3">
      <c r="A1256" s="4">
        <v>43518.25</v>
      </c>
      <c r="B1256">
        <v>0</v>
      </c>
      <c r="C1256">
        <v>30.197971505654856</v>
      </c>
    </row>
    <row r="1257" spans="1:3" x14ac:dyDescent="0.3">
      <c r="A1257" s="4">
        <v>43518.291666666664</v>
      </c>
      <c r="B1257">
        <v>0</v>
      </c>
      <c r="C1257">
        <v>26.143769450907659</v>
      </c>
    </row>
    <row r="1258" spans="1:3" x14ac:dyDescent="0.3">
      <c r="A1258" s="4">
        <v>43518.333333333336</v>
      </c>
      <c r="B1258">
        <v>0</v>
      </c>
      <c r="C1258">
        <v>15.461750459989673</v>
      </c>
    </row>
    <row r="1259" spans="1:3" x14ac:dyDescent="0.3">
      <c r="A1259" s="4">
        <v>43518.375</v>
      </c>
      <c r="B1259">
        <v>0</v>
      </c>
      <c r="C1259">
        <v>21.320730835290803</v>
      </c>
    </row>
    <row r="1260" spans="1:3" x14ac:dyDescent="0.3">
      <c r="A1260" s="4">
        <v>43518.416666666664</v>
      </c>
      <c r="B1260">
        <v>0</v>
      </c>
      <c r="C1260">
        <v>20.92137055493086</v>
      </c>
    </row>
    <row r="1261" spans="1:3" x14ac:dyDescent="0.3">
      <c r="A1261" s="4">
        <v>43518.458333333336</v>
      </c>
      <c r="B1261">
        <v>0</v>
      </c>
      <c r="C1261">
        <v>20.75459083203863</v>
      </c>
    </row>
    <row r="1262" spans="1:3" x14ac:dyDescent="0.3">
      <c r="A1262" s="4">
        <v>43518.5</v>
      </c>
      <c r="B1262">
        <v>0</v>
      </c>
      <c r="C1262">
        <v>16.914407105528213</v>
      </c>
    </row>
    <row r="1263" spans="1:3" x14ac:dyDescent="0.3">
      <c r="A1263" s="4">
        <v>43518.541666666664</v>
      </c>
      <c r="B1263">
        <v>0</v>
      </c>
      <c r="C1263">
        <v>17.601116492455397</v>
      </c>
    </row>
    <row r="1264" spans="1:3" x14ac:dyDescent="0.3">
      <c r="A1264" s="4">
        <v>43518.583333333336</v>
      </c>
      <c r="B1264">
        <v>0</v>
      </c>
      <c r="C1264">
        <v>19.405572350953339</v>
      </c>
    </row>
    <row r="1265" spans="1:3" x14ac:dyDescent="0.3">
      <c r="A1265" s="4">
        <v>43518.625</v>
      </c>
      <c r="B1265">
        <v>0</v>
      </c>
      <c r="C1265">
        <v>7.6477497372226146</v>
      </c>
    </row>
    <row r="1266" spans="1:3" x14ac:dyDescent="0.3">
      <c r="A1266" s="4">
        <v>43518.666666666664</v>
      </c>
      <c r="B1266">
        <v>0</v>
      </c>
      <c r="C1266">
        <v>10.980252916734868</v>
      </c>
    </row>
    <row r="1267" spans="1:3" x14ac:dyDescent="0.3">
      <c r="A1267" s="4">
        <v>43518.708333333336</v>
      </c>
      <c r="B1267">
        <v>0</v>
      </c>
      <c r="C1267">
        <v>19.407998576939832</v>
      </c>
    </row>
    <row r="1268" spans="1:3" x14ac:dyDescent="0.3">
      <c r="A1268" s="4">
        <v>43518.75</v>
      </c>
      <c r="B1268">
        <v>0</v>
      </c>
      <c r="C1268">
        <v>20.038155500551728</v>
      </c>
    </row>
    <row r="1269" spans="1:3" x14ac:dyDescent="0.3">
      <c r="A1269" s="4">
        <v>43518.791666666664</v>
      </c>
      <c r="B1269">
        <v>0</v>
      </c>
      <c r="C1269">
        <v>16.117905877914957</v>
      </c>
    </row>
    <row r="1270" spans="1:3" x14ac:dyDescent="0.3">
      <c r="A1270" s="4">
        <v>43518.833333333336</v>
      </c>
      <c r="B1270">
        <v>0.42384545607764113</v>
      </c>
      <c r="C1270">
        <v>0</v>
      </c>
    </row>
    <row r="1271" spans="1:3" x14ac:dyDescent="0.3">
      <c r="A1271" s="4">
        <v>43518.875</v>
      </c>
      <c r="B1271">
        <v>1</v>
      </c>
      <c r="C1271">
        <v>0</v>
      </c>
    </row>
    <row r="1272" spans="1:3" x14ac:dyDescent="0.3">
      <c r="A1272" s="4">
        <v>43518.916666666664</v>
      </c>
      <c r="B1272">
        <v>0</v>
      </c>
      <c r="C1272">
        <v>0</v>
      </c>
    </row>
    <row r="1273" spans="1:3" x14ac:dyDescent="0.3">
      <c r="A1273" s="4">
        <v>43518.958333333336</v>
      </c>
      <c r="B1273">
        <v>1</v>
      </c>
      <c r="C1273">
        <v>0</v>
      </c>
    </row>
    <row r="1274" spans="1:3" x14ac:dyDescent="0.3">
      <c r="A1274" s="4">
        <v>43519</v>
      </c>
      <c r="B1274">
        <v>0</v>
      </c>
      <c r="C1274">
        <v>0</v>
      </c>
    </row>
    <row r="1275" spans="1:3" x14ac:dyDescent="0.3">
      <c r="A1275" s="4">
        <v>43519.041666666664</v>
      </c>
      <c r="B1275">
        <v>1</v>
      </c>
      <c r="C1275">
        <v>0</v>
      </c>
    </row>
    <row r="1276" spans="1:3" x14ac:dyDescent="0.3">
      <c r="A1276" s="4">
        <v>43519.083333333336</v>
      </c>
      <c r="B1276">
        <v>0</v>
      </c>
      <c r="C1276">
        <v>0</v>
      </c>
    </row>
    <row r="1277" spans="1:3" x14ac:dyDescent="0.3">
      <c r="A1277" s="4">
        <v>43519.125</v>
      </c>
      <c r="B1277">
        <v>1</v>
      </c>
      <c r="C1277">
        <v>0</v>
      </c>
    </row>
    <row r="1278" spans="1:3" x14ac:dyDescent="0.3">
      <c r="A1278" s="4">
        <v>43519.166666666664</v>
      </c>
      <c r="B1278">
        <v>0</v>
      </c>
      <c r="C1278">
        <v>0</v>
      </c>
    </row>
    <row r="1279" spans="1:3" x14ac:dyDescent="0.3">
      <c r="A1279" s="4">
        <v>43519.208333333336</v>
      </c>
      <c r="B1279">
        <v>0.35433725966494467</v>
      </c>
      <c r="C1279">
        <v>0</v>
      </c>
    </row>
    <row r="1280" spans="1:3" x14ac:dyDescent="0.3">
      <c r="A1280" s="4">
        <v>43519.25</v>
      </c>
      <c r="B1280">
        <v>0</v>
      </c>
      <c r="C1280">
        <v>2.3472470176063291</v>
      </c>
    </row>
    <row r="1281" spans="1:3" x14ac:dyDescent="0.3">
      <c r="A1281" s="4">
        <v>43519.291666666664</v>
      </c>
      <c r="B1281">
        <v>0.12508106328491514</v>
      </c>
      <c r="C1281">
        <v>0</v>
      </c>
    </row>
    <row r="1282" spans="1:3" x14ac:dyDescent="0.3">
      <c r="A1282" s="4">
        <v>43519.333333333336</v>
      </c>
      <c r="B1282">
        <v>0</v>
      </c>
      <c r="C1282">
        <v>8.4888919752215966</v>
      </c>
    </row>
    <row r="1283" spans="1:3" x14ac:dyDescent="0.3">
      <c r="A1283" s="4">
        <v>43519.375</v>
      </c>
      <c r="B1283">
        <v>0</v>
      </c>
      <c r="C1283">
        <v>11.328593045027809</v>
      </c>
    </row>
    <row r="1284" spans="1:3" x14ac:dyDescent="0.3">
      <c r="A1284" s="4">
        <v>43519.416666666664</v>
      </c>
      <c r="B1284">
        <v>0</v>
      </c>
      <c r="C1284">
        <v>20.571769573771423</v>
      </c>
    </row>
    <row r="1285" spans="1:3" x14ac:dyDescent="0.3">
      <c r="A1285" s="4">
        <v>43519.458333333336</v>
      </c>
      <c r="B1285">
        <v>0</v>
      </c>
      <c r="C1285">
        <v>16.955000092960866</v>
      </c>
    </row>
    <row r="1286" spans="1:3" x14ac:dyDescent="0.3">
      <c r="A1286" s="4">
        <v>43519.5</v>
      </c>
      <c r="B1286">
        <v>0</v>
      </c>
      <c r="C1286">
        <v>27.197936809602389</v>
      </c>
    </row>
    <row r="1287" spans="1:3" x14ac:dyDescent="0.3">
      <c r="A1287" s="4">
        <v>43519.541666666664</v>
      </c>
      <c r="B1287">
        <v>0</v>
      </c>
      <c r="C1287">
        <v>16.565620623725749</v>
      </c>
    </row>
    <row r="1288" spans="1:3" x14ac:dyDescent="0.3">
      <c r="A1288" s="4">
        <v>43519.583333333336</v>
      </c>
      <c r="B1288">
        <v>0</v>
      </c>
      <c r="C1288">
        <v>19.577649586104833</v>
      </c>
    </row>
    <row r="1289" spans="1:3" x14ac:dyDescent="0.3">
      <c r="A1289" s="4">
        <v>43519.625</v>
      </c>
      <c r="B1289">
        <v>0</v>
      </c>
      <c r="C1289">
        <v>7.1974979941864383</v>
      </c>
    </row>
    <row r="1290" spans="1:3" x14ac:dyDescent="0.3">
      <c r="A1290" s="4">
        <v>43519.666666666664</v>
      </c>
      <c r="B1290">
        <v>0</v>
      </c>
      <c r="C1290">
        <v>19.912796402662618</v>
      </c>
    </row>
    <row r="1291" spans="1:3" x14ac:dyDescent="0.3">
      <c r="A1291" s="4">
        <v>43519.708333333336</v>
      </c>
      <c r="B1291">
        <v>0</v>
      </c>
      <c r="C1291">
        <v>22.243231522070815</v>
      </c>
    </row>
    <row r="1292" spans="1:3" x14ac:dyDescent="0.3">
      <c r="A1292" s="4">
        <v>43519.75</v>
      </c>
      <c r="B1292">
        <v>0</v>
      </c>
      <c r="C1292">
        <v>8.4585189811184804</v>
      </c>
    </row>
    <row r="1293" spans="1:3" x14ac:dyDescent="0.3">
      <c r="A1293" s="4">
        <v>43519.791666666664</v>
      </c>
      <c r="B1293">
        <v>1</v>
      </c>
      <c r="C1293">
        <v>0</v>
      </c>
    </row>
    <row r="1294" spans="1:3" x14ac:dyDescent="0.3">
      <c r="A1294" s="4">
        <v>43519.833333333336</v>
      </c>
      <c r="B1294">
        <v>0</v>
      </c>
      <c r="C1294">
        <v>0</v>
      </c>
    </row>
    <row r="1295" spans="1:3" x14ac:dyDescent="0.3">
      <c r="A1295" s="4">
        <v>43519.875</v>
      </c>
      <c r="B1295">
        <v>1</v>
      </c>
      <c r="C1295">
        <v>0</v>
      </c>
    </row>
    <row r="1296" spans="1:3" x14ac:dyDescent="0.3">
      <c r="A1296" s="4">
        <v>43519.916666666664</v>
      </c>
      <c r="B1296">
        <v>0</v>
      </c>
      <c r="C1296">
        <v>0</v>
      </c>
    </row>
    <row r="1297" spans="1:3" x14ac:dyDescent="0.3">
      <c r="A1297" s="4">
        <v>43519.958333333336</v>
      </c>
      <c r="B1297">
        <v>1</v>
      </c>
      <c r="C1297">
        <v>0</v>
      </c>
    </row>
    <row r="1298" spans="1:3" x14ac:dyDescent="0.3">
      <c r="A1298" s="4">
        <v>43520</v>
      </c>
      <c r="B1298">
        <v>0</v>
      </c>
      <c r="C1298">
        <v>0</v>
      </c>
    </row>
    <row r="1299" spans="1:3" x14ac:dyDescent="0.3">
      <c r="A1299" s="4">
        <v>43520.041666666664</v>
      </c>
      <c r="B1299">
        <v>1</v>
      </c>
      <c r="C1299">
        <v>0</v>
      </c>
    </row>
    <row r="1300" spans="1:3" x14ac:dyDescent="0.3">
      <c r="A1300" s="4">
        <v>43520.083333333336</v>
      </c>
      <c r="B1300">
        <v>0</v>
      </c>
      <c r="C1300">
        <v>0</v>
      </c>
    </row>
    <row r="1301" spans="1:3" x14ac:dyDescent="0.3">
      <c r="A1301" s="4">
        <v>43520.125</v>
      </c>
      <c r="B1301">
        <v>0</v>
      </c>
      <c r="C1301">
        <v>8.7753871128200132</v>
      </c>
    </row>
    <row r="1302" spans="1:3" x14ac:dyDescent="0.3">
      <c r="A1302" s="4">
        <v>43520.166666666664</v>
      </c>
      <c r="B1302">
        <v>0</v>
      </c>
      <c r="C1302">
        <v>25.427527881652836</v>
      </c>
    </row>
    <row r="1303" spans="1:3" x14ac:dyDescent="0.3">
      <c r="A1303" s="4">
        <v>43520.208333333336</v>
      </c>
      <c r="B1303">
        <v>0</v>
      </c>
      <c r="C1303">
        <v>22.400846281677339</v>
      </c>
    </row>
    <row r="1304" spans="1:3" x14ac:dyDescent="0.3">
      <c r="A1304" s="4">
        <v>43520.25</v>
      </c>
      <c r="B1304">
        <v>0</v>
      </c>
      <c r="C1304">
        <v>31.185632753024422</v>
      </c>
    </row>
    <row r="1305" spans="1:3" x14ac:dyDescent="0.3">
      <c r="A1305" s="4">
        <v>43520.291666666664</v>
      </c>
      <c r="B1305">
        <v>0</v>
      </c>
      <c r="C1305">
        <v>22.301188178146884</v>
      </c>
    </row>
    <row r="1306" spans="1:3" x14ac:dyDescent="0.3">
      <c r="A1306" s="4">
        <v>43520.333333333336</v>
      </c>
      <c r="B1306">
        <v>0</v>
      </c>
      <c r="C1306">
        <v>28.614938463497182</v>
      </c>
    </row>
    <row r="1307" spans="1:3" x14ac:dyDescent="0.3">
      <c r="A1307" s="4">
        <v>43520.375</v>
      </c>
      <c r="B1307">
        <v>0</v>
      </c>
      <c r="C1307">
        <v>25.401402166775451</v>
      </c>
    </row>
    <row r="1308" spans="1:3" x14ac:dyDescent="0.3">
      <c r="A1308" s="4">
        <v>43520.416666666664</v>
      </c>
      <c r="B1308">
        <v>0</v>
      </c>
      <c r="C1308">
        <v>27.526046095758389</v>
      </c>
    </row>
    <row r="1309" spans="1:3" x14ac:dyDescent="0.3">
      <c r="A1309" s="4">
        <v>43520.458333333336</v>
      </c>
      <c r="B1309">
        <v>0</v>
      </c>
      <c r="C1309">
        <v>27.404915260028456</v>
      </c>
    </row>
    <row r="1310" spans="1:3" x14ac:dyDescent="0.3">
      <c r="A1310" s="4">
        <v>43520.5</v>
      </c>
      <c r="B1310">
        <v>0</v>
      </c>
      <c r="C1310">
        <v>15.673089514402504</v>
      </c>
    </row>
    <row r="1311" spans="1:3" x14ac:dyDescent="0.3">
      <c r="A1311" s="4">
        <v>43520.541666666664</v>
      </c>
      <c r="B1311">
        <v>0</v>
      </c>
      <c r="C1311">
        <v>35.640425735608993</v>
      </c>
    </row>
    <row r="1312" spans="1:3" x14ac:dyDescent="0.3">
      <c r="A1312" s="4">
        <v>43520.583333333336</v>
      </c>
      <c r="B1312">
        <v>0</v>
      </c>
      <c r="C1312">
        <v>19.696500961469646</v>
      </c>
    </row>
    <row r="1313" spans="1:3" x14ac:dyDescent="0.3">
      <c r="A1313" s="4">
        <v>43520.625</v>
      </c>
      <c r="B1313">
        <v>0</v>
      </c>
      <c r="C1313">
        <v>29.066306042066518</v>
      </c>
    </row>
    <row r="1314" spans="1:3" x14ac:dyDescent="0.3">
      <c r="A1314" s="4">
        <v>43520.666666666664</v>
      </c>
      <c r="B1314">
        <v>0</v>
      </c>
      <c r="C1314">
        <v>28.18555559018068</v>
      </c>
    </row>
    <row r="1315" spans="1:3" x14ac:dyDescent="0.3">
      <c r="A1315" s="4">
        <v>43520.708333333336</v>
      </c>
      <c r="B1315">
        <v>0</v>
      </c>
      <c r="C1315">
        <v>31.926034835473803</v>
      </c>
    </row>
    <row r="1316" spans="1:3" x14ac:dyDescent="0.3">
      <c r="A1316" s="4">
        <v>43520.75</v>
      </c>
      <c r="B1316">
        <v>0</v>
      </c>
      <c r="C1316">
        <v>27.650637215477762</v>
      </c>
    </row>
    <row r="1317" spans="1:3" x14ac:dyDescent="0.3">
      <c r="A1317" s="4">
        <v>43520.791666666664</v>
      </c>
      <c r="B1317">
        <v>0</v>
      </c>
      <c r="C1317">
        <v>32.081668643600914</v>
      </c>
    </row>
    <row r="1318" spans="1:3" x14ac:dyDescent="0.3">
      <c r="A1318" s="4">
        <v>43520.833333333336</v>
      </c>
      <c r="B1318">
        <v>0</v>
      </c>
      <c r="C1318">
        <v>9.1203649323638629</v>
      </c>
    </row>
    <row r="1319" spans="1:3" x14ac:dyDescent="0.3">
      <c r="A1319" s="4">
        <v>43520.875</v>
      </c>
      <c r="B1319">
        <v>0.30385891403895238</v>
      </c>
      <c r="C1319">
        <v>0</v>
      </c>
    </row>
    <row r="1320" spans="1:3" x14ac:dyDescent="0.3">
      <c r="A1320" s="4">
        <v>43520.916666666664</v>
      </c>
      <c r="B1320">
        <v>1</v>
      </c>
      <c r="C1320">
        <v>0</v>
      </c>
    </row>
    <row r="1321" spans="1:3" x14ac:dyDescent="0.3">
      <c r="A1321" s="4">
        <v>43520.958333333336</v>
      </c>
      <c r="B1321">
        <v>0</v>
      </c>
      <c r="C1321">
        <v>0</v>
      </c>
    </row>
    <row r="1322" spans="1:3" x14ac:dyDescent="0.3">
      <c r="A1322" s="4">
        <v>43521</v>
      </c>
      <c r="B1322">
        <v>0.80770622017583538</v>
      </c>
      <c r="C1322">
        <v>0</v>
      </c>
    </row>
    <row r="1323" spans="1:3" x14ac:dyDescent="0.3">
      <c r="A1323" s="4">
        <v>43521.041666666664</v>
      </c>
      <c r="B1323">
        <v>1</v>
      </c>
      <c r="C1323">
        <v>0</v>
      </c>
    </row>
    <row r="1324" spans="1:3" x14ac:dyDescent="0.3">
      <c r="A1324" s="4">
        <v>43521.083333333336</v>
      </c>
      <c r="B1324">
        <v>0.57293274047395193</v>
      </c>
      <c r="C1324">
        <v>0</v>
      </c>
    </row>
    <row r="1325" spans="1:3" x14ac:dyDescent="0.3">
      <c r="A1325" s="4">
        <v>43521.125</v>
      </c>
      <c r="B1325">
        <v>0</v>
      </c>
      <c r="C1325">
        <v>11.21042233480455</v>
      </c>
    </row>
    <row r="1326" spans="1:3" x14ac:dyDescent="0.3">
      <c r="A1326" s="4">
        <v>43521.166666666664</v>
      </c>
      <c r="B1326">
        <v>0</v>
      </c>
      <c r="C1326">
        <v>21.292130160038575</v>
      </c>
    </row>
    <row r="1327" spans="1:3" x14ac:dyDescent="0.3">
      <c r="A1327" s="4">
        <v>43521.208333333336</v>
      </c>
      <c r="B1327">
        <v>0</v>
      </c>
      <c r="C1327">
        <v>30.606873007315766</v>
      </c>
    </row>
    <row r="1328" spans="1:3" x14ac:dyDescent="0.3">
      <c r="A1328" s="4">
        <v>43521.25</v>
      </c>
      <c r="B1328">
        <v>0</v>
      </c>
      <c r="C1328">
        <v>30.201669680986118</v>
      </c>
    </row>
    <row r="1329" spans="1:3" x14ac:dyDescent="0.3">
      <c r="A1329" s="4">
        <v>43521.291666666664</v>
      </c>
      <c r="B1329">
        <v>0</v>
      </c>
      <c r="C1329">
        <v>31.355701535707208</v>
      </c>
    </row>
    <row r="1330" spans="1:3" x14ac:dyDescent="0.3">
      <c r="A1330" s="4">
        <v>43521.333333333336</v>
      </c>
      <c r="B1330">
        <v>0</v>
      </c>
      <c r="C1330">
        <v>17.919482668042939</v>
      </c>
    </row>
    <row r="1331" spans="1:3" x14ac:dyDescent="0.3">
      <c r="A1331" s="4">
        <v>43521.375</v>
      </c>
      <c r="B1331">
        <v>0</v>
      </c>
      <c r="C1331">
        <v>26.288918395193249</v>
      </c>
    </row>
    <row r="1332" spans="1:3" x14ac:dyDescent="0.3">
      <c r="A1332" s="4">
        <v>43521.416666666664</v>
      </c>
      <c r="B1332">
        <v>0</v>
      </c>
      <c r="C1332">
        <v>30.232036412655034</v>
      </c>
    </row>
    <row r="1333" spans="1:3" x14ac:dyDescent="0.3">
      <c r="A1333" s="4">
        <v>43521.458333333336</v>
      </c>
      <c r="B1333">
        <v>0</v>
      </c>
      <c r="C1333">
        <v>31.998995270922997</v>
      </c>
    </row>
    <row r="1334" spans="1:3" x14ac:dyDescent="0.3">
      <c r="A1334" s="4">
        <v>43521.5</v>
      </c>
      <c r="B1334">
        <v>0</v>
      </c>
      <c r="C1334">
        <v>51.473407442438678</v>
      </c>
    </row>
    <row r="1335" spans="1:3" x14ac:dyDescent="0.3">
      <c r="A1335" s="4">
        <v>43521.541666666664</v>
      </c>
      <c r="B1335">
        <v>0</v>
      </c>
      <c r="C1335">
        <v>26.055722122100857</v>
      </c>
    </row>
    <row r="1336" spans="1:3" x14ac:dyDescent="0.3">
      <c r="A1336" s="4">
        <v>43521.583333333336</v>
      </c>
      <c r="B1336">
        <v>0</v>
      </c>
      <c r="C1336">
        <v>32.640941720561663</v>
      </c>
    </row>
    <row r="1337" spans="1:3" x14ac:dyDescent="0.3">
      <c r="A1337" s="4">
        <v>43521.625</v>
      </c>
      <c r="B1337">
        <v>0</v>
      </c>
      <c r="C1337">
        <v>24.57783754711204</v>
      </c>
    </row>
    <row r="1338" spans="1:3" x14ac:dyDescent="0.3">
      <c r="A1338" s="4">
        <v>43521.666666666664</v>
      </c>
      <c r="B1338">
        <v>0</v>
      </c>
      <c r="C1338">
        <v>36.813075725914103</v>
      </c>
    </row>
    <row r="1339" spans="1:3" x14ac:dyDescent="0.3">
      <c r="A1339" s="4">
        <v>43521.708333333336</v>
      </c>
      <c r="B1339">
        <v>0</v>
      </c>
      <c r="C1339">
        <v>27.392729717638005</v>
      </c>
    </row>
    <row r="1340" spans="1:3" x14ac:dyDescent="0.3">
      <c r="A1340" s="4">
        <v>43521.75</v>
      </c>
      <c r="B1340">
        <v>0</v>
      </c>
      <c r="C1340">
        <v>17.29333984520644</v>
      </c>
    </row>
    <row r="1341" spans="1:3" x14ac:dyDescent="0.3">
      <c r="A1341" s="4">
        <v>43521.791666666664</v>
      </c>
      <c r="B1341">
        <v>0</v>
      </c>
      <c r="C1341">
        <v>25.781609067440982</v>
      </c>
    </row>
    <row r="1342" spans="1:3" x14ac:dyDescent="0.3">
      <c r="A1342" s="4">
        <v>43521.833333333336</v>
      </c>
      <c r="B1342">
        <v>0</v>
      </c>
      <c r="C1342">
        <v>7.1314774809284032</v>
      </c>
    </row>
    <row r="1343" spans="1:3" x14ac:dyDescent="0.3">
      <c r="A1343" s="4">
        <v>43521.875</v>
      </c>
      <c r="B1343">
        <v>0</v>
      </c>
      <c r="C1343">
        <v>5.099651818954591</v>
      </c>
    </row>
    <row r="1344" spans="1:3" x14ac:dyDescent="0.3">
      <c r="A1344" s="4">
        <v>43521.916666666664</v>
      </c>
      <c r="B1344">
        <v>0.82775109444264516</v>
      </c>
      <c r="C1344">
        <v>0</v>
      </c>
    </row>
    <row r="1345" spans="1:3" x14ac:dyDescent="0.3">
      <c r="A1345" s="4">
        <v>43521.958333333336</v>
      </c>
      <c r="B1345">
        <v>0.74014364004623456</v>
      </c>
      <c r="C1345">
        <v>0</v>
      </c>
    </row>
    <row r="1346" spans="1:3" x14ac:dyDescent="0.3">
      <c r="A1346" s="4">
        <v>43522</v>
      </c>
      <c r="B1346">
        <v>1</v>
      </c>
      <c r="C1346">
        <v>0</v>
      </c>
    </row>
    <row r="1347" spans="1:3" x14ac:dyDescent="0.3">
      <c r="A1347" s="4">
        <v>43522.041666666664</v>
      </c>
      <c r="B1347">
        <v>0.98218952721405284</v>
      </c>
      <c r="C1347">
        <v>0</v>
      </c>
    </row>
    <row r="1348" spans="1:3" x14ac:dyDescent="0.3">
      <c r="A1348" s="4">
        <v>43522.083333333336</v>
      </c>
      <c r="B1348">
        <v>0</v>
      </c>
      <c r="C1348">
        <v>1.3817029493222197</v>
      </c>
    </row>
    <row r="1349" spans="1:3" x14ac:dyDescent="0.3">
      <c r="A1349" s="4">
        <v>43522.125</v>
      </c>
      <c r="B1349">
        <v>0</v>
      </c>
      <c r="C1349">
        <v>21.808712819361631</v>
      </c>
    </row>
    <row r="1350" spans="1:3" x14ac:dyDescent="0.3">
      <c r="A1350" s="4">
        <v>43522.166666666664</v>
      </c>
      <c r="B1350">
        <v>0</v>
      </c>
      <c r="C1350">
        <v>38.11001569527901</v>
      </c>
    </row>
    <row r="1351" spans="1:3" x14ac:dyDescent="0.3">
      <c r="A1351" s="4">
        <v>43522.208333333336</v>
      </c>
      <c r="B1351">
        <v>0</v>
      </c>
      <c r="C1351">
        <v>34.339845694522324</v>
      </c>
    </row>
    <row r="1352" spans="1:3" x14ac:dyDescent="0.3">
      <c r="A1352" s="4">
        <v>43522.25</v>
      </c>
      <c r="B1352">
        <v>0</v>
      </c>
      <c r="C1352">
        <v>39.851267470947747</v>
      </c>
    </row>
    <row r="1353" spans="1:3" x14ac:dyDescent="0.3">
      <c r="A1353" s="4">
        <v>43522.291666666664</v>
      </c>
      <c r="B1353">
        <v>0</v>
      </c>
      <c r="C1353">
        <v>37.206762976553769</v>
      </c>
    </row>
    <row r="1354" spans="1:3" x14ac:dyDescent="0.3">
      <c r="A1354" s="4">
        <v>43522.333333333336</v>
      </c>
      <c r="B1354">
        <v>0</v>
      </c>
      <c r="C1354">
        <v>33.150030971917154</v>
      </c>
    </row>
    <row r="1355" spans="1:3" x14ac:dyDescent="0.3">
      <c r="A1355" s="4">
        <v>43522.375</v>
      </c>
      <c r="B1355">
        <v>0</v>
      </c>
      <c r="C1355">
        <v>34.139743971497886</v>
      </c>
    </row>
    <row r="1356" spans="1:3" x14ac:dyDescent="0.3">
      <c r="A1356" s="4">
        <v>43522.416666666664</v>
      </c>
      <c r="B1356">
        <v>0</v>
      </c>
      <c r="C1356">
        <v>33.86051050874719</v>
      </c>
    </row>
    <row r="1357" spans="1:3" x14ac:dyDescent="0.3">
      <c r="A1357" s="4">
        <v>43522.458333333336</v>
      </c>
      <c r="B1357">
        <v>0</v>
      </c>
      <c r="C1357">
        <v>37.974139195622293</v>
      </c>
    </row>
    <row r="1358" spans="1:3" x14ac:dyDescent="0.3">
      <c r="A1358" s="4">
        <v>43522.5</v>
      </c>
      <c r="B1358">
        <v>0</v>
      </c>
      <c r="C1358">
        <v>33.895045071215414</v>
      </c>
    </row>
    <row r="1359" spans="1:3" x14ac:dyDescent="0.3">
      <c r="A1359" s="4">
        <v>43522.541666666664</v>
      </c>
      <c r="B1359">
        <v>0</v>
      </c>
      <c r="C1359">
        <v>24.652079943544052</v>
      </c>
    </row>
    <row r="1360" spans="1:3" x14ac:dyDescent="0.3">
      <c r="A1360" s="4">
        <v>43522.583333333336</v>
      </c>
      <c r="B1360">
        <v>0</v>
      </c>
      <c r="C1360">
        <v>25.863394270601219</v>
      </c>
    </row>
    <row r="1361" spans="1:3" x14ac:dyDescent="0.3">
      <c r="A1361" s="4">
        <v>43522.625</v>
      </c>
      <c r="B1361">
        <v>0</v>
      </c>
      <c r="C1361">
        <v>28.423701323380129</v>
      </c>
    </row>
    <row r="1362" spans="1:3" x14ac:dyDescent="0.3">
      <c r="A1362" s="4">
        <v>43522.666666666664</v>
      </c>
      <c r="B1362">
        <v>0</v>
      </c>
      <c r="C1362">
        <v>31.616774148349009</v>
      </c>
    </row>
    <row r="1363" spans="1:3" x14ac:dyDescent="0.3">
      <c r="A1363" s="4">
        <v>43522.708333333336</v>
      </c>
      <c r="B1363">
        <v>0</v>
      </c>
      <c r="C1363">
        <v>33.045724964253999</v>
      </c>
    </row>
    <row r="1364" spans="1:3" x14ac:dyDescent="0.3">
      <c r="A1364" s="4">
        <v>43522.75</v>
      </c>
      <c r="B1364">
        <v>0</v>
      </c>
      <c r="C1364">
        <v>36.647974863122485</v>
      </c>
    </row>
    <row r="1365" spans="1:3" x14ac:dyDescent="0.3">
      <c r="A1365" s="4">
        <v>43522.791666666664</v>
      </c>
      <c r="B1365">
        <v>0</v>
      </c>
      <c r="C1365">
        <v>18.76902172547846</v>
      </c>
    </row>
    <row r="1366" spans="1:3" x14ac:dyDescent="0.3">
      <c r="A1366" s="4">
        <v>43522.833333333336</v>
      </c>
      <c r="B1366">
        <v>0</v>
      </c>
      <c r="C1366">
        <v>18.220939514722204</v>
      </c>
    </row>
    <row r="1367" spans="1:3" x14ac:dyDescent="0.3">
      <c r="A1367" s="4">
        <v>43522.875</v>
      </c>
      <c r="B1367">
        <v>0</v>
      </c>
      <c r="C1367">
        <v>0.34584705578814834</v>
      </c>
    </row>
    <row r="1368" spans="1:3" x14ac:dyDescent="0.3">
      <c r="A1368" s="4">
        <v>43522.916666666664</v>
      </c>
      <c r="B1368">
        <v>0.53724285408345307</v>
      </c>
      <c r="C1368">
        <v>0</v>
      </c>
    </row>
    <row r="1369" spans="1:3" x14ac:dyDescent="0.3">
      <c r="A1369" s="4">
        <v>43522.958333333336</v>
      </c>
      <c r="B1369">
        <v>0.96226114742810731</v>
      </c>
      <c r="C1369">
        <v>0</v>
      </c>
    </row>
    <row r="1370" spans="1:3" x14ac:dyDescent="0.3">
      <c r="A1370" s="4">
        <v>43523</v>
      </c>
      <c r="B1370">
        <v>1</v>
      </c>
      <c r="C1370">
        <v>0</v>
      </c>
    </row>
    <row r="1371" spans="1:3" x14ac:dyDescent="0.3">
      <c r="A1371" s="4">
        <v>43523.041666666664</v>
      </c>
      <c r="B1371">
        <v>0.25210892300979948</v>
      </c>
      <c r="C1371">
        <v>0</v>
      </c>
    </row>
    <row r="1372" spans="1:3" x14ac:dyDescent="0.3">
      <c r="A1372" s="4">
        <v>43523.083333333336</v>
      </c>
      <c r="B1372">
        <v>0</v>
      </c>
      <c r="C1372">
        <v>10.993521774378202</v>
      </c>
    </row>
    <row r="1373" spans="1:3" x14ac:dyDescent="0.3">
      <c r="A1373" s="4">
        <v>43523.125</v>
      </c>
      <c r="B1373">
        <v>0</v>
      </c>
      <c r="C1373">
        <v>18.928122229554127</v>
      </c>
    </row>
    <row r="1374" spans="1:3" x14ac:dyDescent="0.3">
      <c r="A1374" s="4">
        <v>43523.166666666664</v>
      </c>
      <c r="B1374">
        <v>0</v>
      </c>
      <c r="C1374">
        <v>32.761440300840775</v>
      </c>
    </row>
    <row r="1375" spans="1:3" x14ac:dyDescent="0.3">
      <c r="A1375" s="4">
        <v>43523.208333333336</v>
      </c>
      <c r="B1375">
        <v>0</v>
      </c>
      <c r="C1375">
        <v>39.30393803202621</v>
      </c>
    </row>
    <row r="1376" spans="1:3" x14ac:dyDescent="0.3">
      <c r="A1376" s="4">
        <v>43523.25</v>
      </c>
      <c r="B1376">
        <v>0</v>
      </c>
      <c r="C1376">
        <v>29.592618657122745</v>
      </c>
    </row>
    <row r="1377" spans="1:3" x14ac:dyDescent="0.3">
      <c r="A1377" s="4">
        <v>43523.291666666664</v>
      </c>
      <c r="B1377">
        <v>0</v>
      </c>
      <c r="C1377">
        <v>29.080692784264883</v>
      </c>
    </row>
    <row r="1378" spans="1:3" x14ac:dyDescent="0.3">
      <c r="A1378" s="4">
        <v>43523.333333333336</v>
      </c>
      <c r="B1378">
        <v>0</v>
      </c>
      <c r="C1378">
        <v>24.499112830323867</v>
      </c>
    </row>
    <row r="1379" spans="1:3" x14ac:dyDescent="0.3">
      <c r="A1379" s="4">
        <v>43523.375</v>
      </c>
      <c r="B1379">
        <v>0</v>
      </c>
      <c r="C1379">
        <v>35.580470539804786</v>
      </c>
    </row>
    <row r="1380" spans="1:3" x14ac:dyDescent="0.3">
      <c r="A1380" s="4">
        <v>43523.416666666664</v>
      </c>
      <c r="B1380">
        <v>0</v>
      </c>
      <c r="C1380">
        <v>25.557936065359012</v>
      </c>
    </row>
    <row r="1381" spans="1:3" x14ac:dyDescent="0.3">
      <c r="A1381" s="4">
        <v>43523.458333333336</v>
      </c>
      <c r="B1381">
        <v>0</v>
      </c>
      <c r="C1381">
        <v>33.61769653717343</v>
      </c>
    </row>
    <row r="1382" spans="1:3" x14ac:dyDescent="0.3">
      <c r="A1382" s="4">
        <v>43523.5</v>
      </c>
      <c r="B1382">
        <v>0</v>
      </c>
      <c r="C1382">
        <v>41.866639198813274</v>
      </c>
    </row>
    <row r="1383" spans="1:3" x14ac:dyDescent="0.3">
      <c r="A1383" s="4">
        <v>43523.541666666664</v>
      </c>
      <c r="B1383">
        <v>0</v>
      </c>
      <c r="C1383">
        <v>33.652619713068873</v>
      </c>
    </row>
    <row r="1384" spans="1:3" x14ac:dyDescent="0.3">
      <c r="A1384" s="4">
        <v>43523.583333333336</v>
      </c>
      <c r="B1384">
        <v>0</v>
      </c>
      <c r="C1384">
        <v>32.54517070681468</v>
      </c>
    </row>
    <row r="1385" spans="1:3" x14ac:dyDescent="0.3">
      <c r="A1385" s="4">
        <v>43523.625</v>
      </c>
      <c r="B1385">
        <v>0</v>
      </c>
      <c r="C1385">
        <v>24.765422465044356</v>
      </c>
    </row>
    <row r="1386" spans="1:3" x14ac:dyDescent="0.3">
      <c r="A1386" s="4">
        <v>43523.666666666664</v>
      </c>
      <c r="B1386">
        <v>0</v>
      </c>
      <c r="C1386">
        <v>28.87169492395569</v>
      </c>
    </row>
    <row r="1387" spans="1:3" x14ac:dyDescent="0.3">
      <c r="A1387" s="4">
        <v>43523.708333333336</v>
      </c>
      <c r="B1387">
        <v>0</v>
      </c>
      <c r="C1387">
        <v>34.387578689812983</v>
      </c>
    </row>
    <row r="1388" spans="1:3" x14ac:dyDescent="0.3">
      <c r="A1388" s="4">
        <v>43523.75</v>
      </c>
      <c r="B1388">
        <v>0</v>
      </c>
      <c r="C1388">
        <v>21.466010997586402</v>
      </c>
    </row>
    <row r="1389" spans="1:3" x14ac:dyDescent="0.3">
      <c r="A1389" s="4">
        <v>43523.791666666664</v>
      </c>
      <c r="B1389">
        <v>0</v>
      </c>
      <c r="C1389">
        <v>20.151350625125506</v>
      </c>
    </row>
    <row r="1390" spans="1:3" x14ac:dyDescent="0.3">
      <c r="A1390" s="4">
        <v>43523.833333333336</v>
      </c>
      <c r="B1390">
        <v>0.42330363828272699</v>
      </c>
      <c r="C1390">
        <v>0</v>
      </c>
    </row>
    <row r="1391" spans="1:3" x14ac:dyDescent="0.3">
      <c r="A1391" s="4">
        <v>43523.875</v>
      </c>
      <c r="B1391">
        <v>0.80517906396638594</v>
      </c>
      <c r="C1391">
        <v>0</v>
      </c>
    </row>
    <row r="1392" spans="1:3" x14ac:dyDescent="0.3">
      <c r="A1392" s="4">
        <v>43523.916666666664</v>
      </c>
      <c r="B1392">
        <v>1</v>
      </c>
      <c r="C1392">
        <v>0</v>
      </c>
    </row>
    <row r="1393" spans="1:3" x14ac:dyDescent="0.3">
      <c r="A1393" s="4">
        <v>43523.958333333336</v>
      </c>
      <c r="B1393">
        <v>0</v>
      </c>
      <c r="C1393">
        <v>0</v>
      </c>
    </row>
    <row r="1394" spans="1:3" x14ac:dyDescent="0.3">
      <c r="A1394" s="4">
        <v>43524</v>
      </c>
      <c r="B1394">
        <v>0.46343770213087743</v>
      </c>
      <c r="C1394">
        <v>0</v>
      </c>
    </row>
    <row r="1395" spans="1:3" x14ac:dyDescent="0.3">
      <c r="A1395" s="4">
        <v>43524.041666666664</v>
      </c>
      <c r="B1395">
        <v>0.26118065546049818</v>
      </c>
      <c r="C1395">
        <v>0</v>
      </c>
    </row>
    <row r="1396" spans="1:3" x14ac:dyDescent="0.3">
      <c r="A1396" s="4">
        <v>43524.083333333336</v>
      </c>
      <c r="B1396">
        <v>0</v>
      </c>
      <c r="C1396">
        <v>11.817869681264231</v>
      </c>
    </row>
    <row r="1397" spans="1:3" x14ac:dyDescent="0.3">
      <c r="A1397" s="4">
        <v>43524.125</v>
      </c>
      <c r="B1397">
        <v>0</v>
      </c>
      <c r="C1397">
        <v>20.375578202586077</v>
      </c>
    </row>
    <row r="1398" spans="1:3" x14ac:dyDescent="0.3">
      <c r="A1398" s="4">
        <v>43524.166666666664</v>
      </c>
      <c r="B1398">
        <v>0</v>
      </c>
      <c r="C1398">
        <v>32.22341530629712</v>
      </c>
    </row>
    <row r="1399" spans="1:3" x14ac:dyDescent="0.3">
      <c r="A1399" s="4">
        <v>43524.208333333336</v>
      </c>
      <c r="B1399">
        <v>0</v>
      </c>
      <c r="C1399">
        <v>40.02269799557687</v>
      </c>
    </row>
    <row r="1400" spans="1:3" x14ac:dyDescent="0.3">
      <c r="A1400" s="4">
        <v>43524.25</v>
      </c>
      <c r="B1400">
        <v>0</v>
      </c>
      <c r="C1400">
        <v>31.928941217552534</v>
      </c>
    </row>
    <row r="1401" spans="1:3" x14ac:dyDescent="0.3">
      <c r="A1401" s="4">
        <v>43524.291666666664</v>
      </c>
      <c r="B1401">
        <v>0</v>
      </c>
      <c r="C1401">
        <v>29.033752054365817</v>
      </c>
    </row>
    <row r="1402" spans="1:3" x14ac:dyDescent="0.3">
      <c r="A1402" s="4">
        <v>43524.333333333336</v>
      </c>
      <c r="B1402">
        <v>0</v>
      </c>
      <c r="C1402">
        <v>33.963904813515065</v>
      </c>
    </row>
    <row r="1403" spans="1:3" x14ac:dyDescent="0.3">
      <c r="A1403" s="4">
        <v>43524.375</v>
      </c>
      <c r="B1403">
        <v>0</v>
      </c>
      <c r="C1403">
        <v>24.709557908847998</v>
      </c>
    </row>
    <row r="1404" spans="1:3" x14ac:dyDescent="0.3">
      <c r="A1404" s="4">
        <v>43524.416666666664</v>
      </c>
      <c r="B1404">
        <v>0</v>
      </c>
      <c r="C1404">
        <v>28.846508010273862</v>
      </c>
    </row>
    <row r="1405" spans="1:3" x14ac:dyDescent="0.3">
      <c r="A1405" s="4">
        <v>43524.458333333336</v>
      </c>
      <c r="B1405">
        <v>0</v>
      </c>
      <c r="C1405">
        <v>35.266282097920559</v>
      </c>
    </row>
    <row r="1406" spans="1:3" x14ac:dyDescent="0.3">
      <c r="A1406" s="4">
        <v>43524.5</v>
      </c>
      <c r="B1406">
        <v>0</v>
      </c>
      <c r="C1406">
        <v>39.82981122097943</v>
      </c>
    </row>
    <row r="1407" spans="1:3" x14ac:dyDescent="0.3">
      <c r="A1407" s="4">
        <v>43524.541666666664</v>
      </c>
      <c r="B1407">
        <v>0</v>
      </c>
      <c r="C1407">
        <v>40.984421142154254</v>
      </c>
    </row>
    <row r="1408" spans="1:3" x14ac:dyDescent="0.3">
      <c r="A1408" s="4">
        <v>43524.583333333336</v>
      </c>
      <c r="B1408">
        <v>0</v>
      </c>
      <c r="C1408">
        <v>26.336011965792459</v>
      </c>
    </row>
    <row r="1409" spans="1:3" x14ac:dyDescent="0.3">
      <c r="A1409" s="4">
        <v>43524.625</v>
      </c>
      <c r="B1409">
        <v>0</v>
      </c>
      <c r="C1409">
        <v>30.870989755509434</v>
      </c>
    </row>
    <row r="1410" spans="1:3" x14ac:dyDescent="0.3">
      <c r="A1410" s="4">
        <v>43524.666666666664</v>
      </c>
      <c r="B1410">
        <v>0</v>
      </c>
      <c r="C1410">
        <v>30.419675347342046</v>
      </c>
    </row>
    <row r="1411" spans="1:3" x14ac:dyDescent="0.3">
      <c r="A1411" s="4">
        <v>43524.708333333336</v>
      </c>
      <c r="B1411">
        <v>0</v>
      </c>
      <c r="C1411">
        <v>30.434376171463779</v>
      </c>
    </row>
    <row r="1412" spans="1:3" x14ac:dyDescent="0.3">
      <c r="A1412" s="4">
        <v>43524.75</v>
      </c>
      <c r="B1412">
        <v>0</v>
      </c>
      <c r="C1412">
        <v>38.494651211952203</v>
      </c>
    </row>
    <row r="1413" spans="1:3" x14ac:dyDescent="0.3">
      <c r="A1413" s="4">
        <v>43524.791666666664</v>
      </c>
      <c r="B1413">
        <v>0</v>
      </c>
      <c r="C1413">
        <v>8.0894332643868054</v>
      </c>
    </row>
    <row r="1414" spans="1:3" x14ac:dyDescent="0.3">
      <c r="A1414" s="4">
        <v>43524.833333333336</v>
      </c>
      <c r="B1414">
        <v>0</v>
      </c>
      <c r="C1414">
        <v>0.98978455575761615</v>
      </c>
    </row>
    <row r="1415" spans="1:3" x14ac:dyDescent="0.3">
      <c r="A1415" s="4">
        <v>43524.875</v>
      </c>
      <c r="B1415">
        <v>0.62500120459959208</v>
      </c>
      <c r="C1415">
        <v>0</v>
      </c>
    </row>
    <row r="1416" spans="1:3" x14ac:dyDescent="0.3">
      <c r="A1416" s="4">
        <v>43524.916666666664</v>
      </c>
      <c r="B1416">
        <v>1</v>
      </c>
      <c r="C1416">
        <v>0</v>
      </c>
    </row>
    <row r="1417" spans="1:3" x14ac:dyDescent="0.3">
      <c r="A1417" s="4">
        <v>43524.958333333336</v>
      </c>
      <c r="B1417">
        <v>0</v>
      </c>
      <c r="C1417">
        <v>0</v>
      </c>
    </row>
    <row r="1418" spans="1:3" x14ac:dyDescent="0.3">
      <c r="A1418" s="4">
        <v>43525</v>
      </c>
      <c r="B1418">
        <v>0.90595782662189295</v>
      </c>
      <c r="C1418">
        <v>0</v>
      </c>
    </row>
    <row r="1419" spans="1:3" x14ac:dyDescent="0.3">
      <c r="A1419" s="4">
        <v>43525.041666666664</v>
      </c>
      <c r="B1419">
        <v>1</v>
      </c>
      <c r="C1419">
        <v>0</v>
      </c>
    </row>
    <row r="1420" spans="1:3" x14ac:dyDescent="0.3">
      <c r="A1420" s="4">
        <v>43525.083333333336</v>
      </c>
      <c r="B1420">
        <v>0.26655700250692982</v>
      </c>
      <c r="C1420">
        <v>0</v>
      </c>
    </row>
    <row r="1421" spans="1:3" x14ac:dyDescent="0.3">
      <c r="A1421" s="4">
        <v>43525.125</v>
      </c>
      <c r="B1421">
        <v>0</v>
      </c>
      <c r="C1421">
        <v>19.966067222223106</v>
      </c>
    </row>
    <row r="1422" spans="1:3" x14ac:dyDescent="0.3">
      <c r="A1422" s="4">
        <v>43525.166666666664</v>
      </c>
      <c r="B1422">
        <v>0</v>
      </c>
      <c r="C1422">
        <v>24.245291928027626</v>
      </c>
    </row>
    <row r="1423" spans="1:3" x14ac:dyDescent="0.3">
      <c r="A1423" s="4">
        <v>43525.208333333336</v>
      </c>
      <c r="B1423">
        <v>0</v>
      </c>
      <c r="C1423">
        <v>17.304882171971386</v>
      </c>
    </row>
    <row r="1424" spans="1:3" x14ac:dyDescent="0.3">
      <c r="A1424" s="4">
        <v>43525.25</v>
      </c>
      <c r="B1424">
        <v>0</v>
      </c>
      <c r="C1424">
        <v>22.296991348097638</v>
      </c>
    </row>
    <row r="1425" spans="1:3" x14ac:dyDescent="0.3">
      <c r="A1425" s="4">
        <v>43525.291666666664</v>
      </c>
      <c r="B1425">
        <v>0</v>
      </c>
      <c r="C1425">
        <v>25.765218816687611</v>
      </c>
    </row>
    <row r="1426" spans="1:3" x14ac:dyDescent="0.3">
      <c r="A1426" s="4">
        <v>43525.333333333336</v>
      </c>
      <c r="B1426">
        <v>0</v>
      </c>
      <c r="C1426">
        <v>20.072825173538046</v>
      </c>
    </row>
    <row r="1427" spans="1:3" x14ac:dyDescent="0.3">
      <c r="A1427" s="4">
        <v>43525.375</v>
      </c>
      <c r="B1427">
        <v>0</v>
      </c>
      <c r="C1427">
        <v>20.564642136723194</v>
      </c>
    </row>
    <row r="1428" spans="1:3" x14ac:dyDescent="0.3">
      <c r="A1428" s="4">
        <v>43525.416666666664</v>
      </c>
      <c r="B1428">
        <v>0</v>
      </c>
      <c r="C1428">
        <v>29.750544142601587</v>
      </c>
    </row>
    <row r="1429" spans="1:3" x14ac:dyDescent="0.3">
      <c r="A1429" s="4">
        <v>43525.458333333336</v>
      </c>
      <c r="B1429">
        <v>0</v>
      </c>
      <c r="C1429">
        <v>28.219750583045538</v>
      </c>
    </row>
    <row r="1430" spans="1:3" x14ac:dyDescent="0.3">
      <c r="A1430" s="4">
        <v>43525.5</v>
      </c>
      <c r="B1430">
        <v>0</v>
      </c>
      <c r="C1430">
        <v>31.902726425269176</v>
      </c>
    </row>
    <row r="1431" spans="1:3" x14ac:dyDescent="0.3">
      <c r="A1431" s="4">
        <v>43525.541666666664</v>
      </c>
      <c r="B1431">
        <v>0</v>
      </c>
      <c r="C1431">
        <v>20.480521349043997</v>
      </c>
    </row>
    <row r="1432" spans="1:3" x14ac:dyDescent="0.3">
      <c r="A1432" s="4">
        <v>43525.583333333336</v>
      </c>
      <c r="B1432">
        <v>0</v>
      </c>
      <c r="C1432">
        <v>28.21705974433538</v>
      </c>
    </row>
    <row r="1433" spans="1:3" x14ac:dyDescent="0.3">
      <c r="A1433" s="4">
        <v>43525.625</v>
      </c>
      <c r="B1433">
        <v>0</v>
      </c>
      <c r="C1433">
        <v>24.940955734609762</v>
      </c>
    </row>
    <row r="1434" spans="1:3" x14ac:dyDescent="0.3">
      <c r="A1434" s="4">
        <v>43525.666666666664</v>
      </c>
      <c r="B1434">
        <v>0</v>
      </c>
      <c r="C1434">
        <v>30.773018509295525</v>
      </c>
    </row>
    <row r="1435" spans="1:3" x14ac:dyDescent="0.3">
      <c r="A1435" s="4">
        <v>43525.708333333336</v>
      </c>
      <c r="B1435">
        <v>0</v>
      </c>
      <c r="C1435">
        <v>21.625567302594987</v>
      </c>
    </row>
    <row r="1436" spans="1:3" x14ac:dyDescent="0.3">
      <c r="A1436" s="4">
        <v>43525.75</v>
      </c>
      <c r="B1436">
        <v>0</v>
      </c>
      <c r="C1436">
        <v>23.586800697860326</v>
      </c>
    </row>
    <row r="1437" spans="1:3" x14ac:dyDescent="0.3">
      <c r="A1437" s="4">
        <v>43525.791666666664</v>
      </c>
      <c r="B1437">
        <v>0</v>
      </c>
      <c r="C1437">
        <v>18.28478818786283</v>
      </c>
    </row>
    <row r="1438" spans="1:3" x14ac:dyDescent="0.3">
      <c r="A1438" s="4">
        <v>43525.833333333336</v>
      </c>
      <c r="B1438">
        <v>0.68016312890055619</v>
      </c>
      <c r="C1438">
        <v>0</v>
      </c>
    </row>
    <row r="1439" spans="1:3" x14ac:dyDescent="0.3">
      <c r="A1439" s="4">
        <v>43525.875</v>
      </c>
      <c r="B1439">
        <v>1</v>
      </c>
      <c r="C1439">
        <v>0</v>
      </c>
    </row>
    <row r="1440" spans="1:3" x14ac:dyDescent="0.3">
      <c r="A1440" s="4">
        <v>43525.916666666664</v>
      </c>
      <c r="B1440">
        <v>0</v>
      </c>
      <c r="C1440">
        <v>0</v>
      </c>
    </row>
    <row r="1441" spans="1:3" x14ac:dyDescent="0.3">
      <c r="A1441" s="4">
        <v>43525.958333333336</v>
      </c>
      <c r="B1441">
        <v>0.64812836639382909</v>
      </c>
      <c r="C1441">
        <v>0</v>
      </c>
    </row>
    <row r="1442" spans="1:3" x14ac:dyDescent="0.3">
      <c r="A1442" s="4">
        <v>43526</v>
      </c>
      <c r="B1442">
        <v>1</v>
      </c>
      <c r="C1442">
        <v>0</v>
      </c>
    </row>
    <row r="1443" spans="1:3" x14ac:dyDescent="0.3">
      <c r="A1443" s="4">
        <v>43526.041666666664</v>
      </c>
      <c r="B1443">
        <v>0.91883970820788197</v>
      </c>
      <c r="C1443">
        <v>0</v>
      </c>
    </row>
    <row r="1444" spans="1:3" x14ac:dyDescent="0.3">
      <c r="A1444" s="4">
        <v>43526.083333333336</v>
      </c>
      <c r="B1444">
        <v>0</v>
      </c>
      <c r="C1444">
        <v>1.1366236916351031</v>
      </c>
    </row>
    <row r="1445" spans="1:3" x14ac:dyDescent="0.3">
      <c r="A1445" s="4">
        <v>43526.125</v>
      </c>
      <c r="B1445">
        <v>0</v>
      </c>
      <c r="C1445">
        <v>22.599463359261591</v>
      </c>
    </row>
    <row r="1446" spans="1:3" x14ac:dyDescent="0.3">
      <c r="A1446" s="4">
        <v>43526.166666666664</v>
      </c>
      <c r="B1446">
        <v>0</v>
      </c>
      <c r="C1446">
        <v>22.547274383752864</v>
      </c>
    </row>
    <row r="1447" spans="1:3" x14ac:dyDescent="0.3">
      <c r="A1447" s="4">
        <v>43526.208333333336</v>
      </c>
      <c r="B1447">
        <v>0</v>
      </c>
      <c r="C1447">
        <v>29.694314859281047</v>
      </c>
    </row>
    <row r="1448" spans="1:3" x14ac:dyDescent="0.3">
      <c r="A1448" s="4">
        <v>43526.25</v>
      </c>
      <c r="B1448">
        <v>0</v>
      </c>
      <c r="C1448">
        <v>28.600792113761866</v>
      </c>
    </row>
    <row r="1449" spans="1:3" x14ac:dyDescent="0.3">
      <c r="A1449" s="4">
        <v>43526.291666666664</v>
      </c>
      <c r="B1449">
        <v>0</v>
      </c>
      <c r="C1449">
        <v>23.872659331142859</v>
      </c>
    </row>
    <row r="1450" spans="1:3" x14ac:dyDescent="0.3">
      <c r="A1450" s="4">
        <v>43526.333333333336</v>
      </c>
      <c r="B1450">
        <v>0</v>
      </c>
      <c r="C1450">
        <v>30.31784768061075</v>
      </c>
    </row>
    <row r="1451" spans="1:3" x14ac:dyDescent="0.3">
      <c r="A1451" s="4">
        <v>43526.375</v>
      </c>
      <c r="B1451">
        <v>0</v>
      </c>
      <c r="C1451">
        <v>29.60006119859235</v>
      </c>
    </row>
    <row r="1452" spans="1:3" x14ac:dyDescent="0.3">
      <c r="A1452" s="4">
        <v>43526.416666666664</v>
      </c>
      <c r="B1452">
        <v>0</v>
      </c>
      <c r="C1452">
        <v>29.865761004134079</v>
      </c>
    </row>
    <row r="1453" spans="1:3" x14ac:dyDescent="0.3">
      <c r="A1453" s="4">
        <v>43526.458333333336</v>
      </c>
      <c r="B1453">
        <v>0</v>
      </c>
      <c r="C1453">
        <v>20.503296582524698</v>
      </c>
    </row>
    <row r="1454" spans="1:3" x14ac:dyDescent="0.3">
      <c r="A1454" s="4">
        <v>43526.5</v>
      </c>
      <c r="B1454">
        <v>0</v>
      </c>
      <c r="C1454">
        <v>31.92820476455223</v>
      </c>
    </row>
    <row r="1455" spans="1:3" x14ac:dyDescent="0.3">
      <c r="A1455" s="4">
        <v>43526.541666666664</v>
      </c>
      <c r="B1455">
        <v>0</v>
      </c>
      <c r="C1455">
        <v>35.198828635229376</v>
      </c>
    </row>
    <row r="1456" spans="1:3" x14ac:dyDescent="0.3">
      <c r="A1456" s="4">
        <v>43526.583333333336</v>
      </c>
      <c r="B1456">
        <v>0</v>
      </c>
      <c r="C1456">
        <v>20.831942721807266</v>
      </c>
    </row>
    <row r="1457" spans="1:3" x14ac:dyDescent="0.3">
      <c r="A1457" s="4">
        <v>43526.625</v>
      </c>
      <c r="B1457">
        <v>0</v>
      </c>
      <c r="C1457">
        <v>29.396294859420738</v>
      </c>
    </row>
    <row r="1458" spans="1:3" x14ac:dyDescent="0.3">
      <c r="A1458" s="4">
        <v>43526.666666666664</v>
      </c>
      <c r="B1458">
        <v>0</v>
      </c>
      <c r="C1458">
        <v>23.366360030361154</v>
      </c>
    </row>
    <row r="1459" spans="1:3" x14ac:dyDescent="0.3">
      <c r="A1459" s="4">
        <v>43526.708333333336</v>
      </c>
      <c r="B1459">
        <v>0</v>
      </c>
      <c r="C1459">
        <v>23.575696458745789</v>
      </c>
    </row>
    <row r="1460" spans="1:3" x14ac:dyDescent="0.3">
      <c r="A1460" s="4">
        <v>43526.75</v>
      </c>
      <c r="B1460">
        <v>0</v>
      </c>
      <c r="C1460">
        <v>14.351248645703311</v>
      </c>
    </row>
    <row r="1461" spans="1:3" x14ac:dyDescent="0.3">
      <c r="A1461" s="4">
        <v>43526.791666666664</v>
      </c>
      <c r="B1461">
        <v>0</v>
      </c>
      <c r="C1461">
        <v>15.613263927171463</v>
      </c>
    </row>
    <row r="1462" spans="1:3" x14ac:dyDescent="0.3">
      <c r="A1462" s="4">
        <v>43526.833333333336</v>
      </c>
      <c r="B1462">
        <v>0.15630870667474905</v>
      </c>
      <c r="C1462">
        <v>0</v>
      </c>
    </row>
    <row r="1463" spans="1:3" x14ac:dyDescent="0.3">
      <c r="A1463" s="4">
        <v>43526.875</v>
      </c>
      <c r="B1463">
        <v>0.79522881267671786</v>
      </c>
      <c r="C1463">
        <v>0</v>
      </c>
    </row>
    <row r="1464" spans="1:3" x14ac:dyDescent="0.3">
      <c r="A1464" s="4">
        <v>43526.916666666664</v>
      </c>
      <c r="B1464">
        <v>1</v>
      </c>
      <c r="C1464">
        <v>0</v>
      </c>
    </row>
    <row r="1465" spans="1:3" x14ac:dyDescent="0.3">
      <c r="A1465" s="4">
        <v>43526.958333333336</v>
      </c>
      <c r="B1465">
        <v>0</v>
      </c>
      <c r="C1465">
        <v>0</v>
      </c>
    </row>
    <row r="1466" spans="1:3" x14ac:dyDescent="0.3">
      <c r="A1466" s="4">
        <v>43527</v>
      </c>
      <c r="B1466">
        <v>0.4735833355614667</v>
      </c>
      <c r="C1466">
        <v>0</v>
      </c>
    </row>
    <row r="1467" spans="1:3" x14ac:dyDescent="0.3">
      <c r="A1467" s="4">
        <v>43527.041666666664</v>
      </c>
      <c r="B1467">
        <v>0</v>
      </c>
      <c r="C1467">
        <v>2.7948206794815915</v>
      </c>
    </row>
    <row r="1468" spans="1:3" x14ac:dyDescent="0.3">
      <c r="A1468" s="4">
        <v>43527.083333333336</v>
      </c>
      <c r="B1468">
        <v>0</v>
      </c>
      <c r="C1468">
        <v>11.358681947922538</v>
      </c>
    </row>
    <row r="1469" spans="1:3" x14ac:dyDescent="0.3">
      <c r="A1469" s="4">
        <v>43527.125</v>
      </c>
      <c r="B1469">
        <v>0</v>
      </c>
      <c r="C1469">
        <v>23.922544914845176</v>
      </c>
    </row>
    <row r="1470" spans="1:3" x14ac:dyDescent="0.3">
      <c r="A1470" s="4">
        <v>43527.166666666664</v>
      </c>
      <c r="B1470">
        <v>0</v>
      </c>
      <c r="C1470">
        <v>31.838124073706791</v>
      </c>
    </row>
    <row r="1471" spans="1:3" x14ac:dyDescent="0.3">
      <c r="A1471" s="4">
        <v>43527.208333333336</v>
      </c>
      <c r="B1471">
        <v>0</v>
      </c>
      <c r="C1471">
        <v>34.19812251090611</v>
      </c>
    </row>
    <row r="1472" spans="1:3" x14ac:dyDescent="0.3">
      <c r="A1472" s="4">
        <v>43527.25</v>
      </c>
      <c r="B1472">
        <v>0</v>
      </c>
      <c r="C1472">
        <v>45.397483885746674</v>
      </c>
    </row>
    <row r="1473" spans="1:3" x14ac:dyDescent="0.3">
      <c r="A1473" s="4">
        <v>43527.291666666664</v>
      </c>
      <c r="B1473">
        <v>0</v>
      </c>
      <c r="C1473">
        <v>32.877718241630838</v>
      </c>
    </row>
    <row r="1474" spans="1:3" x14ac:dyDescent="0.3">
      <c r="A1474" s="4">
        <v>43527.333333333336</v>
      </c>
      <c r="B1474">
        <v>0</v>
      </c>
      <c r="C1474">
        <v>30.666716952600087</v>
      </c>
    </row>
    <row r="1475" spans="1:3" x14ac:dyDescent="0.3">
      <c r="A1475" s="4">
        <v>43527.375</v>
      </c>
      <c r="B1475">
        <v>0</v>
      </c>
      <c r="C1475">
        <v>33.757826498879197</v>
      </c>
    </row>
    <row r="1476" spans="1:3" x14ac:dyDescent="0.3">
      <c r="A1476" s="4">
        <v>43527.416666666664</v>
      </c>
      <c r="B1476">
        <v>0</v>
      </c>
      <c r="C1476">
        <v>35.889983909224007</v>
      </c>
    </row>
    <row r="1477" spans="1:3" x14ac:dyDescent="0.3">
      <c r="A1477" s="4">
        <v>43527.458333333336</v>
      </c>
      <c r="B1477">
        <v>0</v>
      </c>
      <c r="C1477">
        <v>33.440255690414524</v>
      </c>
    </row>
    <row r="1478" spans="1:3" x14ac:dyDescent="0.3">
      <c r="A1478" s="4">
        <v>43527.5</v>
      </c>
      <c r="B1478">
        <v>0</v>
      </c>
      <c r="C1478">
        <v>41.071600904009522</v>
      </c>
    </row>
    <row r="1479" spans="1:3" x14ac:dyDescent="0.3">
      <c r="A1479" s="4">
        <v>43527.541666666664</v>
      </c>
      <c r="B1479">
        <v>0</v>
      </c>
      <c r="C1479">
        <v>40.20856731693501</v>
      </c>
    </row>
    <row r="1480" spans="1:3" x14ac:dyDescent="0.3">
      <c r="A1480" s="4">
        <v>43527.583333333336</v>
      </c>
      <c r="B1480">
        <v>0</v>
      </c>
      <c r="C1480">
        <v>38.556374866979397</v>
      </c>
    </row>
    <row r="1481" spans="1:3" x14ac:dyDescent="0.3">
      <c r="A1481" s="4">
        <v>43527.625</v>
      </c>
      <c r="B1481">
        <v>0</v>
      </c>
      <c r="C1481">
        <v>29.2977330667849</v>
      </c>
    </row>
    <row r="1482" spans="1:3" x14ac:dyDescent="0.3">
      <c r="A1482" s="4">
        <v>43527.666666666664</v>
      </c>
      <c r="B1482">
        <v>0</v>
      </c>
      <c r="C1482">
        <v>34.526522374895713</v>
      </c>
    </row>
    <row r="1483" spans="1:3" x14ac:dyDescent="0.3">
      <c r="A1483" s="4">
        <v>43527.708333333336</v>
      </c>
      <c r="B1483">
        <v>0</v>
      </c>
      <c r="C1483">
        <v>25.896526253209913</v>
      </c>
    </row>
    <row r="1484" spans="1:3" x14ac:dyDescent="0.3">
      <c r="A1484" s="4">
        <v>43527.75</v>
      </c>
      <c r="B1484">
        <v>0</v>
      </c>
      <c r="C1484">
        <v>28.578857280818916</v>
      </c>
    </row>
    <row r="1485" spans="1:3" x14ac:dyDescent="0.3">
      <c r="A1485" s="4">
        <v>43527.791666666664</v>
      </c>
      <c r="B1485">
        <v>0</v>
      </c>
      <c r="C1485">
        <v>23.486380257771664</v>
      </c>
    </row>
    <row r="1486" spans="1:3" x14ac:dyDescent="0.3">
      <c r="A1486" s="4">
        <v>43527.833333333336</v>
      </c>
      <c r="B1486">
        <v>0</v>
      </c>
      <c r="C1486">
        <v>5.2890973239557937</v>
      </c>
    </row>
    <row r="1487" spans="1:3" x14ac:dyDescent="0.3">
      <c r="A1487" s="4">
        <v>43527.875</v>
      </c>
      <c r="B1487">
        <v>0</v>
      </c>
      <c r="C1487">
        <v>2.5868120794314748</v>
      </c>
    </row>
    <row r="1488" spans="1:3" x14ac:dyDescent="0.3">
      <c r="A1488" s="4">
        <v>43527.916666666664</v>
      </c>
      <c r="B1488">
        <v>0.1922356597632412</v>
      </c>
      <c r="C1488">
        <v>0</v>
      </c>
    </row>
    <row r="1489" spans="1:3" x14ac:dyDescent="0.3">
      <c r="A1489" s="4">
        <v>43527.958333333336</v>
      </c>
      <c r="B1489">
        <v>1</v>
      </c>
      <c r="C1489">
        <v>0</v>
      </c>
    </row>
    <row r="1490" spans="1:3" x14ac:dyDescent="0.3">
      <c r="A1490" s="4">
        <v>43528</v>
      </c>
      <c r="B1490">
        <v>0</v>
      </c>
      <c r="C1490">
        <v>0</v>
      </c>
    </row>
    <row r="1491" spans="1:3" x14ac:dyDescent="0.3">
      <c r="A1491" s="4">
        <v>43528.041666666664</v>
      </c>
      <c r="B1491">
        <v>0</v>
      </c>
      <c r="C1491">
        <v>7.4615910289193437</v>
      </c>
    </row>
    <row r="1492" spans="1:3" x14ac:dyDescent="0.3">
      <c r="A1492" s="4">
        <v>43528.083333333336</v>
      </c>
      <c r="B1492">
        <v>0</v>
      </c>
      <c r="C1492">
        <v>14.142316777297033</v>
      </c>
    </row>
    <row r="1493" spans="1:3" x14ac:dyDescent="0.3">
      <c r="A1493" s="4">
        <v>43528.125</v>
      </c>
      <c r="B1493">
        <v>0</v>
      </c>
      <c r="C1493">
        <v>23.052230171604982</v>
      </c>
    </row>
    <row r="1494" spans="1:3" x14ac:dyDescent="0.3">
      <c r="A1494" s="4">
        <v>43528.166666666664</v>
      </c>
      <c r="B1494">
        <v>0</v>
      </c>
      <c r="C1494">
        <v>29.589053749701488</v>
      </c>
    </row>
    <row r="1495" spans="1:3" x14ac:dyDescent="0.3">
      <c r="A1495" s="4">
        <v>43528.208333333336</v>
      </c>
      <c r="B1495">
        <v>0</v>
      </c>
      <c r="C1495">
        <v>34.029889179063936</v>
      </c>
    </row>
    <row r="1496" spans="1:3" x14ac:dyDescent="0.3">
      <c r="A1496" s="4">
        <v>43528.25</v>
      </c>
      <c r="B1496">
        <v>0</v>
      </c>
      <c r="C1496">
        <v>31.53290715377619</v>
      </c>
    </row>
    <row r="1497" spans="1:3" x14ac:dyDescent="0.3">
      <c r="A1497" s="4">
        <v>43528.291666666664</v>
      </c>
      <c r="B1497">
        <v>0</v>
      </c>
      <c r="C1497">
        <v>28.832499056958262</v>
      </c>
    </row>
    <row r="1498" spans="1:3" x14ac:dyDescent="0.3">
      <c r="A1498" s="4">
        <v>43528.333333333336</v>
      </c>
      <c r="B1498">
        <v>0</v>
      </c>
      <c r="C1498">
        <v>30.829502704171883</v>
      </c>
    </row>
    <row r="1499" spans="1:3" x14ac:dyDescent="0.3">
      <c r="A1499" s="4">
        <v>43528.375</v>
      </c>
      <c r="B1499">
        <v>0</v>
      </c>
      <c r="C1499">
        <v>25.654191821271688</v>
      </c>
    </row>
    <row r="1500" spans="1:3" x14ac:dyDescent="0.3">
      <c r="A1500" s="4">
        <v>43528.416666666664</v>
      </c>
      <c r="B1500">
        <v>0</v>
      </c>
      <c r="C1500">
        <v>36.571594638350916</v>
      </c>
    </row>
    <row r="1501" spans="1:3" x14ac:dyDescent="0.3">
      <c r="A1501" s="4">
        <v>43528.458333333336</v>
      </c>
      <c r="B1501">
        <v>0</v>
      </c>
      <c r="C1501">
        <v>25.883619424840688</v>
      </c>
    </row>
    <row r="1502" spans="1:3" x14ac:dyDescent="0.3">
      <c r="A1502" s="4">
        <v>43528.5</v>
      </c>
      <c r="B1502">
        <v>0</v>
      </c>
      <c r="C1502">
        <v>39.237772638278699</v>
      </c>
    </row>
    <row r="1503" spans="1:3" x14ac:dyDescent="0.3">
      <c r="A1503" s="4">
        <v>43528.541666666664</v>
      </c>
      <c r="B1503">
        <v>0</v>
      </c>
      <c r="C1503">
        <v>40.082023103397432</v>
      </c>
    </row>
    <row r="1504" spans="1:3" x14ac:dyDescent="0.3">
      <c r="A1504" s="4">
        <v>43528.583333333336</v>
      </c>
      <c r="B1504">
        <v>0</v>
      </c>
      <c r="C1504">
        <v>34.163475109735245</v>
      </c>
    </row>
    <row r="1505" spans="1:3" x14ac:dyDescent="0.3">
      <c r="A1505" s="4">
        <v>43528.625</v>
      </c>
      <c r="B1505">
        <v>0</v>
      </c>
      <c r="C1505">
        <v>32.414818134047628</v>
      </c>
    </row>
    <row r="1506" spans="1:3" x14ac:dyDescent="0.3">
      <c r="A1506" s="4">
        <v>43528.666666666664</v>
      </c>
      <c r="B1506">
        <v>0</v>
      </c>
      <c r="C1506">
        <v>29.954116289652529</v>
      </c>
    </row>
    <row r="1507" spans="1:3" x14ac:dyDescent="0.3">
      <c r="A1507" s="4">
        <v>43528.708333333336</v>
      </c>
      <c r="B1507">
        <v>0</v>
      </c>
      <c r="C1507">
        <v>32.000761288579291</v>
      </c>
    </row>
    <row r="1508" spans="1:3" x14ac:dyDescent="0.3">
      <c r="A1508" s="4">
        <v>43528.75</v>
      </c>
      <c r="B1508">
        <v>0</v>
      </c>
      <c r="C1508">
        <v>42.835730511204218</v>
      </c>
    </row>
    <row r="1509" spans="1:3" x14ac:dyDescent="0.3">
      <c r="A1509" s="4">
        <v>43528.791666666664</v>
      </c>
      <c r="B1509">
        <v>0</v>
      </c>
      <c r="C1509">
        <v>23.162482393354928</v>
      </c>
    </row>
    <row r="1510" spans="1:3" x14ac:dyDescent="0.3">
      <c r="A1510" s="4">
        <v>43528.833333333336</v>
      </c>
      <c r="B1510">
        <v>0</v>
      </c>
      <c r="C1510">
        <v>7.5320874551927126</v>
      </c>
    </row>
    <row r="1511" spans="1:3" x14ac:dyDescent="0.3">
      <c r="A1511" s="4">
        <v>43528.875</v>
      </c>
      <c r="B1511">
        <v>0</v>
      </c>
      <c r="C1511">
        <v>1.1813393958285303</v>
      </c>
    </row>
    <row r="1512" spans="1:3" x14ac:dyDescent="0.3">
      <c r="A1512" s="4">
        <v>43528.916666666664</v>
      </c>
      <c r="B1512">
        <v>0.10849724244833676</v>
      </c>
      <c r="C1512">
        <v>0</v>
      </c>
    </row>
    <row r="1513" spans="1:3" x14ac:dyDescent="0.3">
      <c r="A1513" s="4">
        <v>43528.958333333336</v>
      </c>
      <c r="B1513">
        <v>0</v>
      </c>
      <c r="C1513">
        <v>2.325032219988675</v>
      </c>
    </row>
    <row r="1514" spans="1:3" x14ac:dyDescent="0.3">
      <c r="A1514" s="4">
        <v>43529</v>
      </c>
      <c r="B1514">
        <v>0.11094549818152377</v>
      </c>
      <c r="C1514">
        <v>0</v>
      </c>
    </row>
    <row r="1515" spans="1:3" x14ac:dyDescent="0.3">
      <c r="A1515" s="4">
        <v>43529.041666666664</v>
      </c>
      <c r="B1515">
        <v>0</v>
      </c>
      <c r="C1515">
        <v>1.4678826309855264</v>
      </c>
    </row>
    <row r="1516" spans="1:3" x14ac:dyDescent="0.3">
      <c r="A1516" s="4">
        <v>43529.083333333336</v>
      </c>
      <c r="B1516">
        <v>0</v>
      </c>
      <c r="C1516">
        <v>8.2354278332354749</v>
      </c>
    </row>
    <row r="1517" spans="1:3" x14ac:dyDescent="0.3">
      <c r="A1517" s="4">
        <v>43529.125</v>
      </c>
      <c r="B1517">
        <v>0</v>
      </c>
      <c r="C1517">
        <v>23.943170626311336</v>
      </c>
    </row>
    <row r="1518" spans="1:3" x14ac:dyDescent="0.3">
      <c r="A1518" s="4">
        <v>43529.166666666664</v>
      </c>
      <c r="B1518">
        <v>0</v>
      </c>
      <c r="C1518">
        <v>24.686980874525847</v>
      </c>
    </row>
    <row r="1519" spans="1:3" x14ac:dyDescent="0.3">
      <c r="A1519" s="4">
        <v>43529.208333333336</v>
      </c>
      <c r="B1519">
        <v>0</v>
      </c>
      <c r="C1519">
        <v>38.855286216448</v>
      </c>
    </row>
    <row r="1520" spans="1:3" x14ac:dyDescent="0.3">
      <c r="A1520" s="4">
        <v>43529.25</v>
      </c>
      <c r="B1520">
        <v>0</v>
      </c>
      <c r="C1520">
        <v>28.681005853401455</v>
      </c>
    </row>
    <row r="1521" spans="1:3" x14ac:dyDescent="0.3">
      <c r="A1521" s="4">
        <v>43529.291666666664</v>
      </c>
      <c r="B1521">
        <v>0</v>
      </c>
      <c r="C1521">
        <v>29.421199162805866</v>
      </c>
    </row>
    <row r="1522" spans="1:3" x14ac:dyDescent="0.3">
      <c r="A1522" s="4">
        <v>43529.333333333336</v>
      </c>
      <c r="B1522">
        <v>0</v>
      </c>
      <c r="C1522">
        <v>28.139652030086467</v>
      </c>
    </row>
    <row r="1523" spans="1:3" x14ac:dyDescent="0.3">
      <c r="A1523" s="4">
        <v>43529.375</v>
      </c>
      <c r="B1523">
        <v>0</v>
      </c>
      <c r="C1523">
        <v>32.783423655670042</v>
      </c>
    </row>
    <row r="1524" spans="1:3" x14ac:dyDescent="0.3">
      <c r="A1524" s="4">
        <v>43529.416666666664</v>
      </c>
      <c r="B1524">
        <v>0</v>
      </c>
      <c r="C1524">
        <v>37.796458856853967</v>
      </c>
    </row>
    <row r="1525" spans="1:3" x14ac:dyDescent="0.3">
      <c r="A1525" s="4">
        <v>43529.458333333336</v>
      </c>
      <c r="B1525">
        <v>0</v>
      </c>
      <c r="C1525">
        <v>39.305222372309515</v>
      </c>
    </row>
    <row r="1526" spans="1:3" x14ac:dyDescent="0.3">
      <c r="A1526" s="4">
        <v>43529.5</v>
      </c>
      <c r="B1526">
        <v>0</v>
      </c>
      <c r="C1526">
        <v>41.979734979210917</v>
      </c>
    </row>
    <row r="1527" spans="1:3" x14ac:dyDescent="0.3">
      <c r="A1527" s="4">
        <v>43529.541666666664</v>
      </c>
      <c r="B1527">
        <v>0</v>
      </c>
      <c r="C1527">
        <v>27.260632962732632</v>
      </c>
    </row>
    <row r="1528" spans="1:3" x14ac:dyDescent="0.3">
      <c r="A1528" s="4">
        <v>43529.583333333336</v>
      </c>
      <c r="B1528">
        <v>0</v>
      </c>
      <c r="C1528">
        <v>28.074779488997986</v>
      </c>
    </row>
    <row r="1529" spans="1:3" x14ac:dyDescent="0.3">
      <c r="A1529" s="4">
        <v>43529.625</v>
      </c>
      <c r="B1529">
        <v>0</v>
      </c>
      <c r="C1529">
        <v>24.78577240193167</v>
      </c>
    </row>
    <row r="1530" spans="1:3" x14ac:dyDescent="0.3">
      <c r="A1530" s="4">
        <v>43529.666666666664</v>
      </c>
      <c r="B1530">
        <v>0</v>
      </c>
      <c r="C1530">
        <v>26.270875994208541</v>
      </c>
    </row>
    <row r="1531" spans="1:3" x14ac:dyDescent="0.3">
      <c r="A1531" s="4">
        <v>43529.708333333336</v>
      </c>
      <c r="B1531">
        <v>0</v>
      </c>
      <c r="C1531">
        <v>22.835980618027566</v>
      </c>
    </row>
    <row r="1532" spans="1:3" x14ac:dyDescent="0.3">
      <c r="A1532" s="4">
        <v>43529.75</v>
      </c>
      <c r="B1532">
        <v>0</v>
      </c>
      <c r="C1532">
        <v>38.940917634329622</v>
      </c>
    </row>
    <row r="1533" spans="1:3" x14ac:dyDescent="0.3">
      <c r="A1533" s="4">
        <v>43529.791666666664</v>
      </c>
      <c r="B1533">
        <v>0</v>
      </c>
      <c r="C1533">
        <v>25.579433805877123</v>
      </c>
    </row>
    <row r="1534" spans="1:3" x14ac:dyDescent="0.3">
      <c r="A1534" s="4">
        <v>43529.833333333336</v>
      </c>
      <c r="B1534">
        <v>0</v>
      </c>
      <c r="C1534">
        <v>21.618147707706083</v>
      </c>
    </row>
    <row r="1535" spans="1:3" x14ac:dyDescent="0.3">
      <c r="A1535" s="4">
        <v>43529.875</v>
      </c>
      <c r="B1535">
        <v>0.24582323882806248</v>
      </c>
      <c r="C1535">
        <v>0</v>
      </c>
    </row>
    <row r="1536" spans="1:3" x14ac:dyDescent="0.3">
      <c r="A1536" s="4">
        <v>43529.916666666664</v>
      </c>
      <c r="B1536">
        <v>0.12481572531011567</v>
      </c>
      <c r="C1536">
        <v>0</v>
      </c>
    </row>
    <row r="1537" spans="1:3" x14ac:dyDescent="0.3">
      <c r="A1537" s="4">
        <v>43529.958333333336</v>
      </c>
      <c r="B1537">
        <v>0.60352795675032611</v>
      </c>
      <c r="C1537">
        <v>0</v>
      </c>
    </row>
    <row r="1538" spans="1:3" x14ac:dyDescent="0.3">
      <c r="A1538" s="4">
        <v>43530</v>
      </c>
      <c r="B1538">
        <v>0.71935923117071054</v>
      </c>
      <c r="C1538">
        <v>0</v>
      </c>
    </row>
    <row r="1539" spans="1:3" x14ac:dyDescent="0.3">
      <c r="A1539" s="4">
        <v>43530.041666666664</v>
      </c>
      <c r="B1539">
        <v>0.89897565398358048</v>
      </c>
      <c r="C1539">
        <v>0</v>
      </c>
    </row>
    <row r="1540" spans="1:3" x14ac:dyDescent="0.3">
      <c r="A1540" s="4">
        <v>43530.083333333336</v>
      </c>
      <c r="B1540">
        <v>0</v>
      </c>
      <c r="C1540">
        <v>1.0216990892212765</v>
      </c>
    </row>
    <row r="1541" spans="1:3" x14ac:dyDescent="0.3">
      <c r="A1541" s="4">
        <v>43530.125</v>
      </c>
      <c r="B1541">
        <v>0</v>
      </c>
      <c r="C1541">
        <v>18.161641226433463</v>
      </c>
    </row>
    <row r="1542" spans="1:3" x14ac:dyDescent="0.3">
      <c r="A1542" s="4">
        <v>43530.166666666664</v>
      </c>
      <c r="B1542">
        <v>0</v>
      </c>
      <c r="C1542">
        <v>28.419405173278584</v>
      </c>
    </row>
    <row r="1543" spans="1:3" x14ac:dyDescent="0.3">
      <c r="A1543" s="4">
        <v>43530.208333333336</v>
      </c>
      <c r="B1543">
        <v>0</v>
      </c>
      <c r="C1543">
        <v>29.088720002852011</v>
      </c>
    </row>
    <row r="1544" spans="1:3" x14ac:dyDescent="0.3">
      <c r="A1544" s="4">
        <v>43530.25</v>
      </c>
      <c r="B1544">
        <v>0</v>
      </c>
      <c r="C1544">
        <v>26.471193499670502</v>
      </c>
    </row>
    <row r="1545" spans="1:3" x14ac:dyDescent="0.3">
      <c r="A1545" s="4">
        <v>43530.291666666664</v>
      </c>
      <c r="B1545">
        <v>0</v>
      </c>
      <c r="C1545">
        <v>20.250316733846503</v>
      </c>
    </row>
    <row r="1546" spans="1:3" x14ac:dyDescent="0.3">
      <c r="A1546" s="4">
        <v>43530.333333333336</v>
      </c>
      <c r="B1546">
        <v>0</v>
      </c>
      <c r="C1546">
        <v>26.885163901001214</v>
      </c>
    </row>
    <row r="1547" spans="1:3" x14ac:dyDescent="0.3">
      <c r="A1547" s="4">
        <v>43530.375</v>
      </c>
      <c r="B1547">
        <v>0</v>
      </c>
      <c r="C1547">
        <v>23.445179620847032</v>
      </c>
    </row>
    <row r="1548" spans="1:3" x14ac:dyDescent="0.3">
      <c r="A1548" s="4">
        <v>43530.416666666664</v>
      </c>
      <c r="B1548">
        <v>0</v>
      </c>
      <c r="C1548">
        <v>34.227367469233386</v>
      </c>
    </row>
    <row r="1549" spans="1:3" x14ac:dyDescent="0.3">
      <c r="A1549" s="4">
        <v>43530.458333333336</v>
      </c>
      <c r="B1549">
        <v>0</v>
      </c>
      <c r="C1549">
        <v>30.828217101387906</v>
      </c>
    </row>
    <row r="1550" spans="1:3" x14ac:dyDescent="0.3">
      <c r="A1550" s="4">
        <v>43530.5</v>
      </c>
      <c r="B1550">
        <v>0</v>
      </c>
      <c r="C1550">
        <v>40.718404123689339</v>
      </c>
    </row>
    <row r="1551" spans="1:3" x14ac:dyDescent="0.3">
      <c r="A1551" s="4">
        <v>43530.541666666664</v>
      </c>
      <c r="B1551">
        <v>0</v>
      </c>
      <c r="C1551">
        <v>32.952607148402642</v>
      </c>
    </row>
    <row r="1552" spans="1:3" x14ac:dyDescent="0.3">
      <c r="A1552" s="4">
        <v>43530.583333333336</v>
      </c>
      <c r="B1552">
        <v>0</v>
      </c>
      <c r="C1552">
        <v>28.418154728984398</v>
      </c>
    </row>
    <row r="1553" spans="1:3" x14ac:dyDescent="0.3">
      <c r="A1553" s="4">
        <v>43530.625</v>
      </c>
      <c r="B1553">
        <v>0</v>
      </c>
      <c r="C1553">
        <v>32.464062107703157</v>
      </c>
    </row>
    <row r="1554" spans="1:3" x14ac:dyDescent="0.3">
      <c r="A1554" s="4">
        <v>43530.666666666664</v>
      </c>
      <c r="B1554">
        <v>0</v>
      </c>
      <c r="C1554">
        <v>23.548137534389713</v>
      </c>
    </row>
    <row r="1555" spans="1:3" x14ac:dyDescent="0.3">
      <c r="A1555" s="4">
        <v>43530.708333333336</v>
      </c>
      <c r="B1555">
        <v>0</v>
      </c>
      <c r="C1555">
        <v>27.343286468757352</v>
      </c>
    </row>
    <row r="1556" spans="1:3" x14ac:dyDescent="0.3">
      <c r="A1556" s="4">
        <v>43530.75</v>
      </c>
      <c r="B1556">
        <v>0</v>
      </c>
      <c r="C1556">
        <v>20.483210167202579</v>
      </c>
    </row>
    <row r="1557" spans="1:3" x14ac:dyDescent="0.3">
      <c r="A1557" s="4">
        <v>43530.791666666664</v>
      </c>
      <c r="B1557">
        <v>0</v>
      </c>
      <c r="C1557">
        <v>11.058202102130807</v>
      </c>
    </row>
    <row r="1558" spans="1:3" x14ac:dyDescent="0.3">
      <c r="A1558" s="4">
        <v>43530.833333333336</v>
      </c>
      <c r="B1558">
        <v>1</v>
      </c>
      <c r="C1558">
        <v>0</v>
      </c>
    </row>
    <row r="1559" spans="1:3" x14ac:dyDescent="0.3">
      <c r="A1559" s="4">
        <v>43530.875</v>
      </c>
      <c r="B1559">
        <v>0</v>
      </c>
      <c r="C1559">
        <v>0</v>
      </c>
    </row>
    <row r="1560" spans="1:3" x14ac:dyDescent="0.3">
      <c r="A1560" s="4">
        <v>43530.916666666664</v>
      </c>
      <c r="B1560">
        <v>0.87703127401703385</v>
      </c>
      <c r="C1560">
        <v>0</v>
      </c>
    </row>
    <row r="1561" spans="1:3" x14ac:dyDescent="0.3">
      <c r="A1561" s="4">
        <v>43530.958333333336</v>
      </c>
      <c r="B1561">
        <v>1</v>
      </c>
      <c r="C1561">
        <v>0</v>
      </c>
    </row>
    <row r="1562" spans="1:3" x14ac:dyDescent="0.3">
      <c r="A1562" s="4">
        <v>43531</v>
      </c>
      <c r="B1562">
        <v>0.15791255804977222</v>
      </c>
      <c r="C1562">
        <v>0</v>
      </c>
    </row>
    <row r="1563" spans="1:3" x14ac:dyDescent="0.3">
      <c r="A1563" s="4">
        <v>43531.041666666664</v>
      </c>
      <c r="B1563">
        <v>0</v>
      </c>
      <c r="C1563">
        <v>9.740740032949958</v>
      </c>
    </row>
    <row r="1564" spans="1:3" x14ac:dyDescent="0.3">
      <c r="A1564" s="4">
        <v>43531.083333333336</v>
      </c>
      <c r="B1564">
        <v>0</v>
      </c>
      <c r="C1564">
        <v>19.19222229345975</v>
      </c>
    </row>
    <row r="1565" spans="1:3" x14ac:dyDescent="0.3">
      <c r="A1565" s="4">
        <v>43531.125</v>
      </c>
      <c r="B1565">
        <v>0</v>
      </c>
      <c r="C1565">
        <v>20.146846988059067</v>
      </c>
    </row>
    <row r="1566" spans="1:3" x14ac:dyDescent="0.3">
      <c r="A1566" s="4">
        <v>43531.166666666664</v>
      </c>
      <c r="B1566">
        <v>0</v>
      </c>
      <c r="C1566">
        <v>29.21739813005469</v>
      </c>
    </row>
    <row r="1567" spans="1:3" x14ac:dyDescent="0.3">
      <c r="A1567" s="4">
        <v>43531.208333333336</v>
      </c>
      <c r="B1567">
        <v>0</v>
      </c>
      <c r="C1567">
        <v>27.96782703081379</v>
      </c>
    </row>
    <row r="1568" spans="1:3" x14ac:dyDescent="0.3">
      <c r="A1568" s="4">
        <v>43531.25</v>
      </c>
      <c r="B1568">
        <v>0</v>
      </c>
      <c r="C1568">
        <v>26.760449301212432</v>
      </c>
    </row>
    <row r="1569" spans="1:3" x14ac:dyDescent="0.3">
      <c r="A1569" s="4">
        <v>43531.291666666664</v>
      </c>
      <c r="B1569">
        <v>0</v>
      </c>
      <c r="C1569">
        <v>20.358710858102533</v>
      </c>
    </row>
    <row r="1570" spans="1:3" x14ac:dyDescent="0.3">
      <c r="A1570" s="4">
        <v>43531.333333333336</v>
      </c>
      <c r="B1570">
        <v>0</v>
      </c>
      <c r="C1570">
        <v>10.487628295050307</v>
      </c>
    </row>
    <row r="1571" spans="1:3" x14ac:dyDescent="0.3">
      <c r="A1571" s="4">
        <v>43531.375</v>
      </c>
      <c r="B1571">
        <v>0</v>
      </c>
      <c r="C1571">
        <v>13.450585820653767</v>
      </c>
    </row>
    <row r="1572" spans="1:3" x14ac:dyDescent="0.3">
      <c r="A1572" s="4">
        <v>43531.416666666664</v>
      </c>
      <c r="B1572">
        <v>0</v>
      </c>
      <c r="C1572">
        <v>22.663948683362189</v>
      </c>
    </row>
    <row r="1573" spans="1:3" x14ac:dyDescent="0.3">
      <c r="A1573" s="4">
        <v>43531.458333333336</v>
      </c>
      <c r="B1573">
        <v>0</v>
      </c>
      <c r="C1573">
        <v>33.230422470930435</v>
      </c>
    </row>
    <row r="1574" spans="1:3" x14ac:dyDescent="0.3">
      <c r="A1574" s="4">
        <v>43531.5</v>
      </c>
      <c r="B1574">
        <v>0</v>
      </c>
      <c r="C1574">
        <v>32.484433125703944</v>
      </c>
    </row>
    <row r="1575" spans="1:3" x14ac:dyDescent="0.3">
      <c r="A1575" s="4">
        <v>43531.541666666664</v>
      </c>
      <c r="B1575">
        <v>0</v>
      </c>
      <c r="C1575">
        <v>20.895101655007661</v>
      </c>
    </row>
    <row r="1576" spans="1:3" x14ac:dyDescent="0.3">
      <c r="A1576" s="4">
        <v>43531.583333333336</v>
      </c>
      <c r="B1576">
        <v>0</v>
      </c>
      <c r="C1576">
        <v>9.762363184798442</v>
      </c>
    </row>
    <row r="1577" spans="1:3" x14ac:dyDescent="0.3">
      <c r="A1577" s="4">
        <v>43531.625</v>
      </c>
      <c r="B1577">
        <v>0</v>
      </c>
      <c r="C1577">
        <v>4.0045695150134506</v>
      </c>
    </row>
    <row r="1578" spans="1:3" x14ac:dyDescent="0.3">
      <c r="A1578" s="4">
        <v>43531.666666666664</v>
      </c>
      <c r="B1578">
        <v>0</v>
      </c>
      <c r="C1578">
        <v>13.207674533406363</v>
      </c>
    </row>
    <row r="1579" spans="1:3" x14ac:dyDescent="0.3">
      <c r="A1579" s="4">
        <v>43531.708333333336</v>
      </c>
      <c r="B1579">
        <v>0</v>
      </c>
      <c r="C1579">
        <v>13.507725350301001</v>
      </c>
    </row>
    <row r="1580" spans="1:3" x14ac:dyDescent="0.3">
      <c r="A1580" s="4">
        <v>43531.75</v>
      </c>
      <c r="B1580">
        <v>0</v>
      </c>
      <c r="C1580">
        <v>10.639029271627781</v>
      </c>
    </row>
    <row r="1581" spans="1:3" x14ac:dyDescent="0.3">
      <c r="A1581" s="4">
        <v>43531.791666666664</v>
      </c>
      <c r="B1581">
        <v>1</v>
      </c>
      <c r="C1581">
        <v>0</v>
      </c>
    </row>
    <row r="1582" spans="1:3" x14ac:dyDescent="0.3">
      <c r="A1582" s="4">
        <v>43531.833333333336</v>
      </c>
      <c r="B1582">
        <v>0</v>
      </c>
      <c r="C1582">
        <v>0</v>
      </c>
    </row>
    <row r="1583" spans="1:3" x14ac:dyDescent="0.3">
      <c r="A1583" s="4">
        <v>43531.875</v>
      </c>
      <c r="B1583">
        <v>1</v>
      </c>
      <c r="C1583">
        <v>0</v>
      </c>
    </row>
    <row r="1584" spans="1:3" x14ac:dyDescent="0.3">
      <c r="A1584" s="4">
        <v>43531.916666666664</v>
      </c>
      <c r="B1584">
        <v>0</v>
      </c>
      <c r="C1584">
        <v>0</v>
      </c>
    </row>
    <row r="1585" spans="1:3" x14ac:dyDescent="0.3">
      <c r="A1585" s="4">
        <v>43531.958333333336</v>
      </c>
      <c r="B1585">
        <v>0.9869750373379359</v>
      </c>
      <c r="C1585">
        <v>0</v>
      </c>
    </row>
    <row r="1586" spans="1:3" x14ac:dyDescent="0.3">
      <c r="A1586" s="4">
        <v>43532</v>
      </c>
      <c r="B1586">
        <v>1</v>
      </c>
      <c r="C1586">
        <v>0</v>
      </c>
    </row>
    <row r="1587" spans="1:3" x14ac:dyDescent="0.3">
      <c r="A1587" s="4">
        <v>43532.041666666664</v>
      </c>
      <c r="B1587">
        <v>0</v>
      </c>
      <c r="C1587">
        <v>0</v>
      </c>
    </row>
    <row r="1588" spans="1:3" x14ac:dyDescent="0.3">
      <c r="A1588" s="4">
        <v>43532.083333333336</v>
      </c>
      <c r="B1588">
        <v>0.37112309759400541</v>
      </c>
      <c r="C1588">
        <v>0</v>
      </c>
    </row>
    <row r="1589" spans="1:3" x14ac:dyDescent="0.3">
      <c r="A1589" s="4">
        <v>43532.125</v>
      </c>
      <c r="B1589">
        <v>0.42454817961145447</v>
      </c>
      <c r="C1589">
        <v>0</v>
      </c>
    </row>
    <row r="1590" spans="1:3" x14ac:dyDescent="0.3">
      <c r="A1590" s="4">
        <v>43532.166666666664</v>
      </c>
      <c r="B1590">
        <v>0</v>
      </c>
      <c r="C1590">
        <v>4.0720525134407595</v>
      </c>
    </row>
    <row r="1591" spans="1:3" x14ac:dyDescent="0.3">
      <c r="A1591" s="4">
        <v>43532.208333333336</v>
      </c>
      <c r="B1591">
        <v>0</v>
      </c>
      <c r="C1591">
        <v>10.922085886469439</v>
      </c>
    </row>
    <row r="1592" spans="1:3" x14ac:dyDescent="0.3">
      <c r="A1592" s="4">
        <v>43532.25</v>
      </c>
      <c r="B1592">
        <v>0</v>
      </c>
      <c r="C1592">
        <v>10.289072428979335</v>
      </c>
    </row>
    <row r="1593" spans="1:3" x14ac:dyDescent="0.3">
      <c r="A1593" s="4">
        <v>43532.291666666664</v>
      </c>
      <c r="B1593">
        <v>0</v>
      </c>
      <c r="C1593">
        <v>7.8400475385156554</v>
      </c>
    </row>
    <row r="1594" spans="1:3" x14ac:dyDescent="0.3">
      <c r="A1594" s="4">
        <v>43532.333333333336</v>
      </c>
      <c r="B1594">
        <v>0</v>
      </c>
      <c r="C1594">
        <v>1.1454033240520367</v>
      </c>
    </row>
    <row r="1595" spans="1:3" x14ac:dyDescent="0.3">
      <c r="A1595" s="4">
        <v>43532.375</v>
      </c>
      <c r="B1595">
        <v>0</v>
      </c>
      <c r="C1595">
        <v>4.8533829240482191</v>
      </c>
    </row>
    <row r="1596" spans="1:3" x14ac:dyDescent="0.3">
      <c r="A1596" s="4">
        <v>43532.416666666664</v>
      </c>
      <c r="B1596">
        <v>0</v>
      </c>
      <c r="C1596">
        <v>24.282642780742194</v>
      </c>
    </row>
    <row r="1597" spans="1:3" x14ac:dyDescent="0.3">
      <c r="A1597" s="4">
        <v>43532.458333333336</v>
      </c>
      <c r="B1597">
        <v>0</v>
      </c>
      <c r="C1597">
        <v>23.572962120287393</v>
      </c>
    </row>
    <row r="1598" spans="1:3" x14ac:dyDescent="0.3">
      <c r="A1598" s="4">
        <v>43532.5</v>
      </c>
      <c r="B1598">
        <v>0</v>
      </c>
      <c r="C1598">
        <v>33.818007918670475</v>
      </c>
    </row>
    <row r="1599" spans="1:3" x14ac:dyDescent="0.3">
      <c r="A1599" s="4">
        <v>43532.541666666664</v>
      </c>
      <c r="B1599">
        <v>0</v>
      </c>
      <c r="C1599">
        <v>22.587715081394375</v>
      </c>
    </row>
    <row r="1600" spans="1:3" x14ac:dyDescent="0.3">
      <c r="A1600" s="4">
        <v>43532.583333333336</v>
      </c>
      <c r="B1600">
        <v>0</v>
      </c>
      <c r="C1600">
        <v>10.761860147855586</v>
      </c>
    </row>
    <row r="1601" spans="1:3" x14ac:dyDescent="0.3">
      <c r="A1601" s="4">
        <v>43532.625</v>
      </c>
      <c r="B1601">
        <v>0</v>
      </c>
      <c r="C1601">
        <v>8.7514486151290569</v>
      </c>
    </row>
    <row r="1602" spans="1:3" x14ac:dyDescent="0.3">
      <c r="A1602" s="4">
        <v>43532.666666666664</v>
      </c>
      <c r="B1602">
        <v>0</v>
      </c>
      <c r="C1602">
        <v>11.302435625956743</v>
      </c>
    </row>
    <row r="1603" spans="1:3" x14ac:dyDescent="0.3">
      <c r="A1603" s="4">
        <v>43532.708333333336</v>
      </c>
      <c r="B1603">
        <v>0</v>
      </c>
      <c r="C1603">
        <v>12.496318565531778</v>
      </c>
    </row>
    <row r="1604" spans="1:3" x14ac:dyDescent="0.3">
      <c r="A1604" s="4">
        <v>43532.75</v>
      </c>
      <c r="B1604">
        <v>0</v>
      </c>
      <c r="C1604">
        <v>0.72353695049761413</v>
      </c>
    </row>
    <row r="1605" spans="1:3" x14ac:dyDescent="0.3">
      <c r="A1605" s="4">
        <v>43532.791666666664</v>
      </c>
      <c r="B1605">
        <v>1</v>
      </c>
      <c r="C1605">
        <v>0</v>
      </c>
    </row>
    <row r="1606" spans="1:3" x14ac:dyDescent="0.3">
      <c r="A1606" s="4">
        <v>43532.833333333336</v>
      </c>
      <c r="B1606">
        <v>0</v>
      </c>
      <c r="C1606">
        <v>0</v>
      </c>
    </row>
    <row r="1607" spans="1:3" x14ac:dyDescent="0.3">
      <c r="A1607" s="4">
        <v>43532.875</v>
      </c>
      <c r="B1607">
        <v>1</v>
      </c>
      <c r="C1607">
        <v>0</v>
      </c>
    </row>
    <row r="1608" spans="1:3" x14ac:dyDescent="0.3">
      <c r="A1608" s="4">
        <v>43532.916666666664</v>
      </c>
      <c r="B1608">
        <v>0</v>
      </c>
      <c r="C1608">
        <v>0</v>
      </c>
    </row>
    <row r="1609" spans="1:3" x14ac:dyDescent="0.3">
      <c r="A1609" s="4">
        <v>43532.958333333336</v>
      </c>
      <c r="B1609">
        <v>1</v>
      </c>
      <c r="C1609">
        <v>0</v>
      </c>
    </row>
    <row r="1610" spans="1:3" x14ac:dyDescent="0.3">
      <c r="A1610" s="4">
        <v>43533</v>
      </c>
      <c r="B1610">
        <v>0</v>
      </c>
      <c r="C1610">
        <v>0</v>
      </c>
    </row>
    <row r="1611" spans="1:3" x14ac:dyDescent="0.3">
      <c r="A1611" s="4">
        <v>43533.041666666664</v>
      </c>
      <c r="B1611">
        <v>7.4822585911799066E-3</v>
      </c>
      <c r="C1611">
        <v>0</v>
      </c>
    </row>
    <row r="1612" spans="1:3" x14ac:dyDescent="0.3">
      <c r="A1612" s="4">
        <v>43533.083333333336</v>
      </c>
      <c r="B1612">
        <v>0</v>
      </c>
      <c r="C1612">
        <v>9.2962542181924857</v>
      </c>
    </row>
    <row r="1613" spans="1:3" x14ac:dyDescent="0.3">
      <c r="A1613" s="4">
        <v>43533.125</v>
      </c>
      <c r="B1613">
        <v>0</v>
      </c>
      <c r="C1613">
        <v>13.222552995018544</v>
      </c>
    </row>
    <row r="1614" spans="1:3" x14ac:dyDescent="0.3">
      <c r="A1614" s="4">
        <v>43533.166666666664</v>
      </c>
      <c r="B1614">
        <v>0</v>
      </c>
      <c r="C1614">
        <v>18.793175226564504</v>
      </c>
    </row>
    <row r="1615" spans="1:3" x14ac:dyDescent="0.3">
      <c r="A1615" s="4">
        <v>43533.208333333336</v>
      </c>
      <c r="B1615">
        <v>0</v>
      </c>
      <c r="C1615">
        <v>18.835376985881005</v>
      </c>
    </row>
    <row r="1616" spans="1:3" x14ac:dyDescent="0.3">
      <c r="A1616" s="4">
        <v>43533.25</v>
      </c>
      <c r="B1616">
        <v>0</v>
      </c>
      <c r="C1616">
        <v>16.730310908185064</v>
      </c>
    </row>
    <row r="1617" spans="1:3" x14ac:dyDescent="0.3">
      <c r="A1617" s="4">
        <v>43533.291666666664</v>
      </c>
      <c r="B1617">
        <v>0</v>
      </c>
      <c r="C1617">
        <v>19.371386244389505</v>
      </c>
    </row>
    <row r="1618" spans="1:3" x14ac:dyDescent="0.3">
      <c r="A1618" s="4">
        <v>43533.333333333336</v>
      </c>
      <c r="B1618">
        <v>0</v>
      </c>
      <c r="C1618">
        <v>21.39242229251191</v>
      </c>
    </row>
    <row r="1619" spans="1:3" x14ac:dyDescent="0.3">
      <c r="A1619" s="4">
        <v>43533.375</v>
      </c>
      <c r="B1619">
        <v>0</v>
      </c>
      <c r="C1619">
        <v>17.303505301290144</v>
      </c>
    </row>
    <row r="1620" spans="1:3" x14ac:dyDescent="0.3">
      <c r="A1620" s="4">
        <v>43533.416666666664</v>
      </c>
      <c r="B1620">
        <v>0</v>
      </c>
      <c r="C1620">
        <v>32.976807967003055</v>
      </c>
    </row>
    <row r="1621" spans="1:3" x14ac:dyDescent="0.3">
      <c r="A1621" s="4">
        <v>43533.458333333336</v>
      </c>
      <c r="B1621">
        <v>0</v>
      </c>
      <c r="C1621">
        <v>30.54293103795705</v>
      </c>
    </row>
    <row r="1622" spans="1:3" x14ac:dyDescent="0.3">
      <c r="A1622" s="4">
        <v>43533.5</v>
      </c>
      <c r="B1622">
        <v>0</v>
      </c>
      <c r="C1622">
        <v>33.425061420367705</v>
      </c>
    </row>
    <row r="1623" spans="1:3" x14ac:dyDescent="0.3">
      <c r="A1623" s="4">
        <v>43533.541666666664</v>
      </c>
      <c r="B1623">
        <v>0</v>
      </c>
      <c r="C1623">
        <v>28.073201854029318</v>
      </c>
    </row>
    <row r="1624" spans="1:3" x14ac:dyDescent="0.3">
      <c r="A1624" s="4">
        <v>43533.583333333336</v>
      </c>
      <c r="B1624">
        <v>0</v>
      </c>
      <c r="C1624">
        <v>16.754287820170774</v>
      </c>
    </row>
    <row r="1625" spans="1:3" x14ac:dyDescent="0.3">
      <c r="A1625" s="4">
        <v>43533.625</v>
      </c>
      <c r="B1625">
        <v>0</v>
      </c>
      <c r="C1625">
        <v>21.411795796386009</v>
      </c>
    </row>
    <row r="1626" spans="1:3" x14ac:dyDescent="0.3">
      <c r="A1626" s="4">
        <v>43533.666666666664</v>
      </c>
      <c r="B1626">
        <v>0</v>
      </c>
      <c r="C1626">
        <v>14.392534828088628</v>
      </c>
    </row>
    <row r="1627" spans="1:3" x14ac:dyDescent="0.3">
      <c r="A1627" s="4">
        <v>43533.708333333336</v>
      </c>
      <c r="B1627">
        <v>0</v>
      </c>
      <c r="C1627">
        <v>20.383559497752959</v>
      </c>
    </row>
    <row r="1628" spans="1:3" x14ac:dyDescent="0.3">
      <c r="A1628" s="4">
        <v>43533.75</v>
      </c>
      <c r="B1628">
        <v>0</v>
      </c>
      <c r="C1628">
        <v>28.665633238058629</v>
      </c>
    </row>
    <row r="1629" spans="1:3" x14ac:dyDescent="0.3">
      <c r="A1629" s="4">
        <v>43533.791666666664</v>
      </c>
      <c r="B1629">
        <v>0</v>
      </c>
      <c r="C1629">
        <v>8.0276387669921832</v>
      </c>
    </row>
    <row r="1630" spans="1:3" x14ac:dyDescent="0.3">
      <c r="A1630" s="4">
        <v>43533.833333333336</v>
      </c>
      <c r="B1630">
        <v>0</v>
      </c>
      <c r="C1630">
        <v>2.3574881926854765</v>
      </c>
    </row>
    <row r="1631" spans="1:3" x14ac:dyDescent="0.3">
      <c r="A1631" s="4">
        <v>43533.875</v>
      </c>
      <c r="B1631">
        <v>1.9607192127700051E-2</v>
      </c>
      <c r="C1631">
        <v>0</v>
      </c>
    </row>
    <row r="1632" spans="1:3" x14ac:dyDescent="0.3">
      <c r="A1632" s="4">
        <v>43533.916666666664</v>
      </c>
      <c r="B1632">
        <v>0.50251066235805175</v>
      </c>
      <c r="C1632">
        <v>0</v>
      </c>
    </row>
    <row r="1633" spans="1:3" x14ac:dyDescent="0.3">
      <c r="A1633" s="4">
        <v>43533.958333333336</v>
      </c>
      <c r="B1633">
        <v>0.74896345690258115</v>
      </c>
      <c r="C1633">
        <v>0</v>
      </c>
    </row>
    <row r="1634" spans="1:3" x14ac:dyDescent="0.3">
      <c r="A1634" s="4">
        <v>43534</v>
      </c>
      <c r="B1634">
        <v>0.84599436508429382</v>
      </c>
      <c r="C1634">
        <v>0</v>
      </c>
    </row>
    <row r="1635" spans="1:3" x14ac:dyDescent="0.3">
      <c r="A1635" s="4">
        <v>43534.041666666664</v>
      </c>
      <c r="B1635">
        <v>0.79470193619616114</v>
      </c>
      <c r="C1635">
        <v>0</v>
      </c>
    </row>
    <row r="1636" spans="1:3" x14ac:dyDescent="0.3">
      <c r="A1636" s="4">
        <v>43534.083333333336</v>
      </c>
      <c r="B1636">
        <v>0.1316704416579344</v>
      </c>
      <c r="C1636">
        <v>0</v>
      </c>
    </row>
    <row r="1637" spans="1:3" x14ac:dyDescent="0.3">
      <c r="A1637" s="4">
        <v>43534.125</v>
      </c>
      <c r="B1637">
        <v>0</v>
      </c>
      <c r="C1637">
        <v>14.813294294174435</v>
      </c>
    </row>
    <row r="1638" spans="1:3" x14ac:dyDescent="0.3">
      <c r="A1638" s="4">
        <v>43534.166666666664</v>
      </c>
      <c r="B1638">
        <v>0</v>
      </c>
      <c r="C1638">
        <v>20.877614847385555</v>
      </c>
    </row>
    <row r="1639" spans="1:3" x14ac:dyDescent="0.3">
      <c r="A1639" s="4">
        <v>43534.208333333336</v>
      </c>
      <c r="B1639">
        <v>0</v>
      </c>
      <c r="C1639">
        <v>19.784878630609189</v>
      </c>
    </row>
    <row r="1640" spans="1:3" x14ac:dyDescent="0.3">
      <c r="A1640" s="4">
        <v>43534.25</v>
      </c>
      <c r="B1640">
        <v>0</v>
      </c>
      <c r="C1640">
        <v>27.441394576309037</v>
      </c>
    </row>
    <row r="1641" spans="1:3" x14ac:dyDescent="0.3">
      <c r="A1641" s="4">
        <v>43534.291666666664</v>
      </c>
      <c r="B1641">
        <v>0</v>
      </c>
      <c r="C1641">
        <v>24.713921578081024</v>
      </c>
    </row>
    <row r="1642" spans="1:3" x14ac:dyDescent="0.3">
      <c r="A1642" s="4">
        <v>43534.333333333336</v>
      </c>
      <c r="B1642">
        <v>0</v>
      </c>
      <c r="C1642">
        <v>22.874163750464223</v>
      </c>
    </row>
    <row r="1643" spans="1:3" x14ac:dyDescent="0.3">
      <c r="A1643" s="4">
        <v>43534.375</v>
      </c>
      <c r="B1643">
        <v>0</v>
      </c>
      <c r="C1643">
        <v>26.790266154351091</v>
      </c>
    </row>
    <row r="1644" spans="1:3" x14ac:dyDescent="0.3">
      <c r="A1644" s="4">
        <v>43534.416666666664</v>
      </c>
      <c r="B1644">
        <v>0</v>
      </c>
      <c r="C1644">
        <v>24.754877927997633</v>
      </c>
    </row>
    <row r="1645" spans="1:3" x14ac:dyDescent="0.3">
      <c r="A1645" s="4">
        <v>43534.458333333336</v>
      </c>
      <c r="B1645">
        <v>0</v>
      </c>
      <c r="C1645">
        <v>33.494160694751294</v>
      </c>
    </row>
    <row r="1646" spans="1:3" x14ac:dyDescent="0.3">
      <c r="A1646" s="4">
        <v>43534.5</v>
      </c>
      <c r="B1646">
        <v>0</v>
      </c>
      <c r="C1646">
        <v>34.152608314166713</v>
      </c>
    </row>
    <row r="1647" spans="1:3" x14ac:dyDescent="0.3">
      <c r="A1647" s="4">
        <v>43534.541666666664</v>
      </c>
      <c r="B1647">
        <v>0</v>
      </c>
      <c r="C1647">
        <v>24.435492976691801</v>
      </c>
    </row>
    <row r="1648" spans="1:3" x14ac:dyDescent="0.3">
      <c r="A1648" s="4">
        <v>43534.583333333336</v>
      </c>
      <c r="B1648">
        <v>0</v>
      </c>
      <c r="C1648">
        <v>26.269941114140209</v>
      </c>
    </row>
    <row r="1649" spans="1:3" x14ac:dyDescent="0.3">
      <c r="A1649" s="4">
        <v>43534.625</v>
      </c>
      <c r="B1649">
        <v>0</v>
      </c>
      <c r="C1649">
        <v>15.91864735421302</v>
      </c>
    </row>
    <row r="1650" spans="1:3" x14ac:dyDescent="0.3">
      <c r="A1650" s="4">
        <v>43534.666666666664</v>
      </c>
      <c r="B1650">
        <v>0</v>
      </c>
      <c r="C1650">
        <v>12.825254692329192</v>
      </c>
    </row>
    <row r="1651" spans="1:3" x14ac:dyDescent="0.3">
      <c r="A1651" s="4">
        <v>43534.708333333336</v>
      </c>
      <c r="B1651">
        <v>0</v>
      </c>
      <c r="C1651">
        <v>12.987204406838698</v>
      </c>
    </row>
    <row r="1652" spans="1:3" x14ac:dyDescent="0.3">
      <c r="A1652" s="4">
        <v>43534.75</v>
      </c>
      <c r="B1652">
        <v>0</v>
      </c>
      <c r="C1652">
        <v>14.771226888968094</v>
      </c>
    </row>
    <row r="1653" spans="1:3" x14ac:dyDescent="0.3">
      <c r="A1653" s="4">
        <v>43534.791666666664</v>
      </c>
      <c r="B1653">
        <v>0</v>
      </c>
      <c r="C1653">
        <v>21.753269893660097</v>
      </c>
    </row>
    <row r="1654" spans="1:3" x14ac:dyDescent="0.3">
      <c r="A1654" s="4">
        <v>43534.833333333336</v>
      </c>
      <c r="B1654">
        <v>0</v>
      </c>
      <c r="C1654">
        <v>8.869617069700265</v>
      </c>
    </row>
    <row r="1655" spans="1:3" x14ac:dyDescent="0.3">
      <c r="A1655" s="4">
        <v>43534.875</v>
      </c>
      <c r="B1655">
        <v>0.61974748643883959</v>
      </c>
      <c r="C1655">
        <v>0</v>
      </c>
    </row>
    <row r="1656" spans="1:3" x14ac:dyDescent="0.3">
      <c r="A1656" s="4">
        <v>43534.916666666664</v>
      </c>
      <c r="B1656">
        <v>1</v>
      </c>
      <c r="C1656">
        <v>0</v>
      </c>
    </row>
    <row r="1657" spans="1:3" x14ac:dyDescent="0.3">
      <c r="A1657" s="4">
        <v>43534.958333333336</v>
      </c>
      <c r="B1657">
        <v>0</v>
      </c>
      <c r="C1657">
        <v>0</v>
      </c>
    </row>
    <row r="1658" spans="1:3" x14ac:dyDescent="0.3">
      <c r="A1658" s="4">
        <v>43535</v>
      </c>
      <c r="B1658">
        <v>0.36918353015404021</v>
      </c>
      <c r="C1658">
        <v>0</v>
      </c>
    </row>
    <row r="1659" spans="1:3" x14ac:dyDescent="0.3">
      <c r="A1659" s="4">
        <v>43535.041666666664</v>
      </c>
      <c r="B1659">
        <v>0</v>
      </c>
      <c r="C1659">
        <v>4.9787079708161937</v>
      </c>
    </row>
    <row r="1660" spans="1:3" x14ac:dyDescent="0.3">
      <c r="A1660" s="4">
        <v>43535.083333333336</v>
      </c>
      <c r="B1660">
        <v>0</v>
      </c>
      <c r="C1660">
        <v>9.1659823263053273</v>
      </c>
    </row>
    <row r="1661" spans="1:3" x14ac:dyDescent="0.3">
      <c r="A1661" s="4">
        <v>43535.125</v>
      </c>
      <c r="B1661">
        <v>0</v>
      </c>
      <c r="C1661">
        <v>16.379969356001443</v>
      </c>
    </row>
    <row r="1662" spans="1:3" x14ac:dyDescent="0.3">
      <c r="A1662" s="4">
        <v>43535.166666666664</v>
      </c>
      <c r="B1662">
        <v>0</v>
      </c>
      <c r="C1662">
        <v>22.11376254906865</v>
      </c>
    </row>
    <row r="1663" spans="1:3" x14ac:dyDescent="0.3">
      <c r="A1663" s="4">
        <v>43535.208333333336</v>
      </c>
      <c r="B1663">
        <v>0</v>
      </c>
      <c r="C1663">
        <v>29.415706846158155</v>
      </c>
    </row>
    <row r="1664" spans="1:3" x14ac:dyDescent="0.3">
      <c r="A1664" s="4">
        <v>43535.25</v>
      </c>
      <c r="B1664">
        <v>0</v>
      </c>
      <c r="C1664">
        <v>19.736913650087651</v>
      </c>
    </row>
    <row r="1665" spans="1:3" x14ac:dyDescent="0.3">
      <c r="A1665" s="4">
        <v>43535.291666666664</v>
      </c>
      <c r="B1665">
        <v>0</v>
      </c>
      <c r="C1665">
        <v>22.53769897237143</v>
      </c>
    </row>
    <row r="1666" spans="1:3" x14ac:dyDescent="0.3">
      <c r="A1666" s="4">
        <v>43535.333333333336</v>
      </c>
      <c r="B1666">
        <v>0</v>
      </c>
      <c r="C1666">
        <v>27.652715152879836</v>
      </c>
    </row>
    <row r="1667" spans="1:3" x14ac:dyDescent="0.3">
      <c r="A1667" s="4">
        <v>43535.375</v>
      </c>
      <c r="B1667">
        <v>0</v>
      </c>
      <c r="C1667">
        <v>22.10963313101724</v>
      </c>
    </row>
    <row r="1668" spans="1:3" x14ac:dyDescent="0.3">
      <c r="A1668" s="4">
        <v>43535.416666666664</v>
      </c>
      <c r="B1668">
        <v>0</v>
      </c>
      <c r="C1668">
        <v>36.941025357762022</v>
      </c>
    </row>
    <row r="1669" spans="1:3" x14ac:dyDescent="0.3">
      <c r="A1669" s="4">
        <v>43535.458333333336</v>
      </c>
      <c r="B1669">
        <v>0</v>
      </c>
      <c r="C1669">
        <v>35.939046085910526</v>
      </c>
    </row>
    <row r="1670" spans="1:3" x14ac:dyDescent="0.3">
      <c r="A1670" s="4">
        <v>43535.5</v>
      </c>
      <c r="B1670">
        <v>0</v>
      </c>
      <c r="C1670">
        <v>31.411482599741213</v>
      </c>
    </row>
    <row r="1671" spans="1:3" x14ac:dyDescent="0.3">
      <c r="A1671" s="4">
        <v>43535.541666666664</v>
      </c>
      <c r="B1671">
        <v>0</v>
      </c>
      <c r="C1671">
        <v>23.288144360307555</v>
      </c>
    </row>
    <row r="1672" spans="1:3" x14ac:dyDescent="0.3">
      <c r="A1672" s="4">
        <v>43535.583333333336</v>
      </c>
      <c r="B1672">
        <v>0</v>
      </c>
      <c r="C1672">
        <v>27.056042823114844</v>
      </c>
    </row>
    <row r="1673" spans="1:3" x14ac:dyDescent="0.3">
      <c r="A1673" s="4">
        <v>43535.625</v>
      </c>
      <c r="B1673">
        <v>0</v>
      </c>
      <c r="C1673">
        <v>22.082887223583832</v>
      </c>
    </row>
    <row r="1674" spans="1:3" x14ac:dyDescent="0.3">
      <c r="A1674" s="4">
        <v>43535.666666666664</v>
      </c>
      <c r="B1674">
        <v>0</v>
      </c>
      <c r="C1674">
        <v>26.244966197422002</v>
      </c>
    </row>
    <row r="1675" spans="1:3" x14ac:dyDescent="0.3">
      <c r="A1675" s="4">
        <v>43535.708333333336</v>
      </c>
      <c r="B1675">
        <v>0</v>
      </c>
      <c r="C1675">
        <v>18.503472366870881</v>
      </c>
    </row>
    <row r="1676" spans="1:3" x14ac:dyDescent="0.3">
      <c r="A1676" s="4">
        <v>43535.75</v>
      </c>
      <c r="B1676">
        <v>0</v>
      </c>
      <c r="C1676">
        <v>28.871923677031376</v>
      </c>
    </row>
    <row r="1677" spans="1:3" x14ac:dyDescent="0.3">
      <c r="A1677" s="4">
        <v>43535.791666666664</v>
      </c>
      <c r="B1677">
        <v>0</v>
      </c>
      <c r="C1677">
        <v>19.070362101658304</v>
      </c>
    </row>
    <row r="1678" spans="1:3" x14ac:dyDescent="0.3">
      <c r="A1678" s="4">
        <v>43535.833333333336</v>
      </c>
      <c r="B1678">
        <v>0</v>
      </c>
      <c r="C1678">
        <v>8.5338307127657202</v>
      </c>
    </row>
    <row r="1679" spans="1:3" x14ac:dyDescent="0.3">
      <c r="A1679" s="4">
        <v>43535.875</v>
      </c>
      <c r="B1679">
        <v>0</v>
      </c>
      <c r="C1679">
        <v>4.9328076474703231</v>
      </c>
    </row>
    <row r="1680" spans="1:3" x14ac:dyDescent="0.3">
      <c r="A1680" s="4">
        <v>43535.916666666664</v>
      </c>
      <c r="B1680">
        <v>0</v>
      </c>
      <c r="C1680">
        <v>5.6778920367374752</v>
      </c>
    </row>
    <row r="1681" spans="1:3" x14ac:dyDescent="0.3">
      <c r="A1681" s="4">
        <v>43535.958333333336</v>
      </c>
      <c r="B1681">
        <v>0</v>
      </c>
      <c r="C1681">
        <v>11.457663995191332</v>
      </c>
    </row>
    <row r="1682" spans="1:3" x14ac:dyDescent="0.3">
      <c r="A1682" s="4">
        <v>43536</v>
      </c>
      <c r="B1682">
        <v>0</v>
      </c>
      <c r="C1682">
        <v>14.132359895399643</v>
      </c>
    </row>
    <row r="1683" spans="1:3" x14ac:dyDescent="0.3">
      <c r="A1683" s="4">
        <v>43536.041666666664</v>
      </c>
      <c r="B1683">
        <v>0</v>
      </c>
      <c r="C1683">
        <v>10.762125012763562</v>
      </c>
    </row>
    <row r="1684" spans="1:3" x14ac:dyDescent="0.3">
      <c r="A1684" s="4">
        <v>43536.083333333336</v>
      </c>
      <c r="B1684">
        <v>0</v>
      </c>
      <c r="C1684">
        <v>16.541278719534869</v>
      </c>
    </row>
    <row r="1685" spans="1:3" x14ac:dyDescent="0.3">
      <c r="A1685" s="4">
        <v>43536.125</v>
      </c>
      <c r="B1685">
        <v>0</v>
      </c>
      <c r="C1685">
        <v>19.613278841564263</v>
      </c>
    </row>
    <row r="1686" spans="1:3" x14ac:dyDescent="0.3">
      <c r="A1686" s="4">
        <v>43536.166666666664</v>
      </c>
      <c r="B1686">
        <v>0</v>
      </c>
      <c r="C1686">
        <v>20.503453945223388</v>
      </c>
    </row>
    <row r="1687" spans="1:3" x14ac:dyDescent="0.3">
      <c r="A1687" s="4">
        <v>43536.208333333336</v>
      </c>
      <c r="B1687">
        <v>0</v>
      </c>
      <c r="C1687">
        <v>28.578263291045328</v>
      </c>
    </row>
    <row r="1688" spans="1:3" x14ac:dyDescent="0.3">
      <c r="A1688" s="4">
        <v>43536.25</v>
      </c>
      <c r="B1688">
        <v>0</v>
      </c>
      <c r="C1688">
        <v>30.32801311445089</v>
      </c>
    </row>
    <row r="1689" spans="1:3" x14ac:dyDescent="0.3">
      <c r="A1689" s="4">
        <v>43536.291666666664</v>
      </c>
      <c r="B1689">
        <v>0</v>
      </c>
      <c r="C1689">
        <v>20.278843021478387</v>
      </c>
    </row>
    <row r="1690" spans="1:3" x14ac:dyDescent="0.3">
      <c r="A1690" s="4">
        <v>43536.333333333336</v>
      </c>
      <c r="B1690">
        <v>0</v>
      </c>
      <c r="C1690">
        <v>19.478474301501141</v>
      </c>
    </row>
    <row r="1691" spans="1:3" x14ac:dyDescent="0.3">
      <c r="A1691" s="4">
        <v>43536.375</v>
      </c>
      <c r="B1691">
        <v>0</v>
      </c>
      <c r="C1691">
        <v>18.952403776913219</v>
      </c>
    </row>
    <row r="1692" spans="1:3" x14ac:dyDescent="0.3">
      <c r="A1692" s="4">
        <v>43536.416666666664</v>
      </c>
      <c r="B1692">
        <v>0</v>
      </c>
      <c r="C1692">
        <v>29.691974390398865</v>
      </c>
    </row>
    <row r="1693" spans="1:3" x14ac:dyDescent="0.3">
      <c r="A1693" s="4">
        <v>43536.458333333336</v>
      </c>
      <c r="B1693">
        <v>0</v>
      </c>
      <c r="C1693">
        <v>33.290719191560733</v>
      </c>
    </row>
    <row r="1694" spans="1:3" x14ac:dyDescent="0.3">
      <c r="A1694" s="4">
        <v>43536.5</v>
      </c>
      <c r="B1694">
        <v>0</v>
      </c>
      <c r="C1694">
        <v>29.14833753364498</v>
      </c>
    </row>
    <row r="1695" spans="1:3" x14ac:dyDescent="0.3">
      <c r="A1695" s="4">
        <v>43536.541666666664</v>
      </c>
      <c r="B1695">
        <v>0</v>
      </c>
      <c r="C1695">
        <v>28.341245224576994</v>
      </c>
    </row>
    <row r="1696" spans="1:3" x14ac:dyDescent="0.3">
      <c r="A1696" s="4">
        <v>43536.583333333336</v>
      </c>
      <c r="B1696">
        <v>0</v>
      </c>
      <c r="C1696">
        <v>21.206044099587672</v>
      </c>
    </row>
    <row r="1697" spans="1:3" x14ac:dyDescent="0.3">
      <c r="A1697" s="4">
        <v>43536.625</v>
      </c>
      <c r="B1697">
        <v>0</v>
      </c>
      <c r="C1697">
        <v>19.204858953936775</v>
      </c>
    </row>
    <row r="1698" spans="1:3" x14ac:dyDescent="0.3">
      <c r="A1698" s="4">
        <v>43536.666666666664</v>
      </c>
      <c r="B1698">
        <v>0</v>
      </c>
      <c r="C1698">
        <v>15.604738486723113</v>
      </c>
    </row>
    <row r="1699" spans="1:3" x14ac:dyDescent="0.3">
      <c r="A1699" s="4">
        <v>43536.708333333336</v>
      </c>
      <c r="B1699">
        <v>0</v>
      </c>
      <c r="C1699">
        <v>11.944042622600543</v>
      </c>
    </row>
    <row r="1700" spans="1:3" x14ac:dyDescent="0.3">
      <c r="A1700" s="4">
        <v>43536.75</v>
      </c>
      <c r="B1700">
        <v>0.67118756235680865</v>
      </c>
      <c r="C1700">
        <v>0</v>
      </c>
    </row>
    <row r="1701" spans="1:3" x14ac:dyDescent="0.3">
      <c r="A1701" s="4">
        <v>43536.791666666664</v>
      </c>
      <c r="B1701">
        <v>0</v>
      </c>
      <c r="C1701">
        <v>13.76936495835055</v>
      </c>
    </row>
    <row r="1702" spans="1:3" x14ac:dyDescent="0.3">
      <c r="A1702" s="4">
        <v>43536.833333333336</v>
      </c>
      <c r="B1702">
        <v>0</v>
      </c>
      <c r="C1702">
        <v>8.5491620114627764</v>
      </c>
    </row>
    <row r="1703" spans="1:3" x14ac:dyDescent="0.3">
      <c r="A1703" s="4">
        <v>43536.875</v>
      </c>
      <c r="B1703">
        <v>0.31215444655496066</v>
      </c>
      <c r="C1703">
        <v>0</v>
      </c>
    </row>
    <row r="1704" spans="1:3" x14ac:dyDescent="0.3">
      <c r="A1704" s="4">
        <v>43536.916666666664</v>
      </c>
      <c r="B1704">
        <v>0.30370470838556213</v>
      </c>
      <c r="C1704">
        <v>0</v>
      </c>
    </row>
    <row r="1705" spans="1:3" x14ac:dyDescent="0.3">
      <c r="A1705" s="4">
        <v>43536.958333333336</v>
      </c>
      <c r="B1705">
        <v>0</v>
      </c>
      <c r="C1705">
        <v>6.084705715716578</v>
      </c>
    </row>
    <row r="1706" spans="1:3" x14ac:dyDescent="0.3">
      <c r="A1706" s="4">
        <v>43537</v>
      </c>
      <c r="B1706">
        <v>0</v>
      </c>
      <c r="C1706">
        <v>12.662712243158461</v>
      </c>
    </row>
    <row r="1707" spans="1:3" x14ac:dyDescent="0.3">
      <c r="A1707" s="4">
        <v>43537.041666666664</v>
      </c>
      <c r="B1707">
        <v>0</v>
      </c>
      <c r="C1707">
        <v>17.394451362472243</v>
      </c>
    </row>
    <row r="1708" spans="1:3" x14ac:dyDescent="0.3">
      <c r="A1708" s="4">
        <v>43537.083333333336</v>
      </c>
      <c r="B1708">
        <v>0</v>
      </c>
      <c r="C1708">
        <v>17.345192858620472</v>
      </c>
    </row>
    <row r="1709" spans="1:3" x14ac:dyDescent="0.3">
      <c r="A1709" s="4">
        <v>43537.125</v>
      </c>
      <c r="B1709">
        <v>0</v>
      </c>
      <c r="C1709">
        <v>19.641768141002515</v>
      </c>
    </row>
    <row r="1710" spans="1:3" x14ac:dyDescent="0.3">
      <c r="A1710" s="4">
        <v>43537.166666666664</v>
      </c>
      <c r="B1710">
        <v>0</v>
      </c>
      <c r="C1710">
        <v>18.821082696217434</v>
      </c>
    </row>
    <row r="1711" spans="1:3" x14ac:dyDescent="0.3">
      <c r="A1711" s="4">
        <v>43537.208333333336</v>
      </c>
      <c r="B1711">
        <v>0</v>
      </c>
      <c r="C1711">
        <v>24.599268505269308</v>
      </c>
    </row>
    <row r="1712" spans="1:3" x14ac:dyDescent="0.3">
      <c r="A1712" s="4">
        <v>43537.25</v>
      </c>
      <c r="B1712">
        <v>0</v>
      </c>
      <c r="C1712">
        <v>25.136753814760972</v>
      </c>
    </row>
    <row r="1713" spans="1:3" x14ac:dyDescent="0.3">
      <c r="A1713" s="4">
        <v>43537.291666666664</v>
      </c>
      <c r="B1713">
        <v>0</v>
      </c>
      <c r="C1713">
        <v>24.842406286236773</v>
      </c>
    </row>
    <row r="1714" spans="1:3" x14ac:dyDescent="0.3">
      <c r="A1714" s="4">
        <v>43537.333333333336</v>
      </c>
      <c r="B1714">
        <v>0</v>
      </c>
      <c r="C1714">
        <v>18.266514337034543</v>
      </c>
    </row>
    <row r="1715" spans="1:3" x14ac:dyDescent="0.3">
      <c r="A1715" s="4">
        <v>43537.375</v>
      </c>
      <c r="B1715">
        <v>0</v>
      </c>
      <c r="C1715">
        <v>15.966471745018083</v>
      </c>
    </row>
    <row r="1716" spans="1:3" x14ac:dyDescent="0.3">
      <c r="A1716" s="4">
        <v>43537.416666666664</v>
      </c>
      <c r="B1716">
        <v>0</v>
      </c>
      <c r="C1716">
        <v>27.405111523418348</v>
      </c>
    </row>
    <row r="1717" spans="1:3" x14ac:dyDescent="0.3">
      <c r="A1717" s="4">
        <v>43537.458333333336</v>
      </c>
      <c r="B1717">
        <v>0</v>
      </c>
      <c r="C1717">
        <v>23.511730652881514</v>
      </c>
    </row>
    <row r="1718" spans="1:3" x14ac:dyDescent="0.3">
      <c r="A1718" s="4">
        <v>43537.5</v>
      </c>
      <c r="B1718">
        <v>0</v>
      </c>
      <c r="C1718">
        <v>33.588047266625111</v>
      </c>
    </row>
    <row r="1719" spans="1:3" x14ac:dyDescent="0.3">
      <c r="A1719" s="4">
        <v>43537.541666666664</v>
      </c>
      <c r="B1719">
        <v>0</v>
      </c>
      <c r="C1719">
        <v>32.782837894802704</v>
      </c>
    </row>
    <row r="1720" spans="1:3" x14ac:dyDescent="0.3">
      <c r="A1720" s="4">
        <v>43537.583333333336</v>
      </c>
      <c r="B1720">
        <v>0</v>
      </c>
      <c r="C1720">
        <v>27.537422067233184</v>
      </c>
    </row>
    <row r="1721" spans="1:3" x14ac:dyDescent="0.3">
      <c r="A1721" s="4">
        <v>43537.625</v>
      </c>
      <c r="B1721">
        <v>0</v>
      </c>
      <c r="C1721">
        <v>25.414638776905537</v>
      </c>
    </row>
    <row r="1722" spans="1:3" x14ac:dyDescent="0.3">
      <c r="A1722" s="4">
        <v>43537.666666666664</v>
      </c>
      <c r="B1722">
        <v>0</v>
      </c>
      <c r="C1722">
        <v>29.200685075397452</v>
      </c>
    </row>
    <row r="1723" spans="1:3" x14ac:dyDescent="0.3">
      <c r="A1723" s="4">
        <v>43537.708333333336</v>
      </c>
      <c r="B1723">
        <v>0</v>
      </c>
      <c r="C1723">
        <v>27.312754865046134</v>
      </c>
    </row>
    <row r="1724" spans="1:3" x14ac:dyDescent="0.3">
      <c r="A1724" s="4">
        <v>43537.75</v>
      </c>
      <c r="B1724">
        <v>0</v>
      </c>
      <c r="C1724">
        <v>30.125251713586401</v>
      </c>
    </row>
    <row r="1725" spans="1:3" x14ac:dyDescent="0.3">
      <c r="A1725" s="4">
        <v>43537.791666666664</v>
      </c>
      <c r="B1725">
        <v>0</v>
      </c>
      <c r="C1725">
        <v>11.462190045346652</v>
      </c>
    </row>
    <row r="1726" spans="1:3" x14ac:dyDescent="0.3">
      <c r="A1726" s="4">
        <v>43537.833333333336</v>
      </c>
      <c r="B1726">
        <v>0</v>
      </c>
      <c r="C1726">
        <v>10.978639270628872</v>
      </c>
    </row>
    <row r="1727" spans="1:3" x14ac:dyDescent="0.3">
      <c r="A1727" s="4">
        <v>43537.875</v>
      </c>
      <c r="B1727">
        <v>0</v>
      </c>
      <c r="C1727">
        <v>3.9501532667553221</v>
      </c>
    </row>
    <row r="1728" spans="1:3" x14ac:dyDescent="0.3">
      <c r="A1728" s="4">
        <v>43537.916666666664</v>
      </c>
      <c r="B1728">
        <v>0</v>
      </c>
      <c r="C1728">
        <v>3.557855991503228</v>
      </c>
    </row>
    <row r="1729" spans="1:3" x14ac:dyDescent="0.3">
      <c r="A1729" s="4">
        <v>43537.958333333336</v>
      </c>
      <c r="B1729">
        <v>0.22987474041483305</v>
      </c>
      <c r="C1729">
        <v>0</v>
      </c>
    </row>
    <row r="1730" spans="1:3" x14ac:dyDescent="0.3">
      <c r="A1730" s="4">
        <v>43538</v>
      </c>
      <c r="B1730">
        <v>0</v>
      </c>
      <c r="C1730">
        <v>1.9881892679080573</v>
      </c>
    </row>
    <row r="1731" spans="1:3" x14ac:dyDescent="0.3">
      <c r="A1731" s="4">
        <v>43538.041666666664</v>
      </c>
      <c r="B1731">
        <v>0</v>
      </c>
      <c r="C1731">
        <v>14.662707292067523</v>
      </c>
    </row>
    <row r="1732" spans="1:3" x14ac:dyDescent="0.3">
      <c r="A1732" s="4">
        <v>43538.083333333336</v>
      </c>
      <c r="B1732">
        <v>0</v>
      </c>
      <c r="C1732">
        <v>11.659331216433685</v>
      </c>
    </row>
    <row r="1733" spans="1:3" x14ac:dyDescent="0.3">
      <c r="A1733" s="4">
        <v>43538.125</v>
      </c>
      <c r="B1733">
        <v>0</v>
      </c>
      <c r="C1733">
        <v>25.270698083154738</v>
      </c>
    </row>
    <row r="1734" spans="1:3" x14ac:dyDescent="0.3">
      <c r="A1734" s="4">
        <v>43538.166666666664</v>
      </c>
      <c r="B1734">
        <v>0</v>
      </c>
      <c r="C1734">
        <v>28.841107854090016</v>
      </c>
    </row>
    <row r="1735" spans="1:3" x14ac:dyDescent="0.3">
      <c r="A1735" s="4">
        <v>43538.208333333336</v>
      </c>
      <c r="B1735">
        <v>0</v>
      </c>
      <c r="C1735">
        <v>30.501003697872331</v>
      </c>
    </row>
    <row r="1736" spans="1:3" x14ac:dyDescent="0.3">
      <c r="A1736" s="4">
        <v>43538.25</v>
      </c>
      <c r="B1736">
        <v>0</v>
      </c>
      <c r="C1736">
        <v>39.523935003399103</v>
      </c>
    </row>
    <row r="1737" spans="1:3" x14ac:dyDescent="0.3">
      <c r="A1737" s="4">
        <v>43538.291666666664</v>
      </c>
      <c r="B1737">
        <v>0</v>
      </c>
      <c r="C1737">
        <v>29.338641883375143</v>
      </c>
    </row>
    <row r="1738" spans="1:3" x14ac:dyDescent="0.3">
      <c r="A1738" s="4">
        <v>43538.333333333336</v>
      </c>
      <c r="B1738">
        <v>0</v>
      </c>
      <c r="C1738">
        <v>35.285760288320468</v>
      </c>
    </row>
    <row r="1739" spans="1:3" x14ac:dyDescent="0.3">
      <c r="A1739" s="4">
        <v>43538.375</v>
      </c>
      <c r="B1739">
        <v>0</v>
      </c>
      <c r="C1739">
        <v>28.016976282065897</v>
      </c>
    </row>
    <row r="1740" spans="1:3" x14ac:dyDescent="0.3">
      <c r="A1740" s="4">
        <v>43538.416666666664</v>
      </c>
      <c r="B1740">
        <v>0</v>
      </c>
      <c r="C1740">
        <v>30.303420338410699</v>
      </c>
    </row>
    <row r="1741" spans="1:3" x14ac:dyDescent="0.3">
      <c r="A1741" s="4">
        <v>43538.458333333336</v>
      </c>
      <c r="B1741">
        <v>0</v>
      </c>
      <c r="C1741">
        <v>36.159154223255754</v>
      </c>
    </row>
    <row r="1742" spans="1:3" x14ac:dyDescent="0.3">
      <c r="A1742" s="4">
        <v>43538.5</v>
      </c>
      <c r="B1742">
        <v>0</v>
      </c>
      <c r="C1742">
        <v>34.227434340915678</v>
      </c>
    </row>
    <row r="1743" spans="1:3" x14ac:dyDescent="0.3">
      <c r="A1743" s="4">
        <v>43538.541666666664</v>
      </c>
      <c r="B1743">
        <v>0</v>
      </c>
      <c r="C1743">
        <v>29.140632073435246</v>
      </c>
    </row>
    <row r="1744" spans="1:3" x14ac:dyDescent="0.3">
      <c r="A1744" s="4">
        <v>43538.583333333336</v>
      </c>
      <c r="B1744">
        <v>0</v>
      </c>
      <c r="C1744">
        <v>34.508518290127469</v>
      </c>
    </row>
    <row r="1745" spans="1:3" x14ac:dyDescent="0.3">
      <c r="A1745" s="4">
        <v>43538.625</v>
      </c>
      <c r="B1745">
        <v>0</v>
      </c>
      <c r="C1745">
        <v>32.211181368009605</v>
      </c>
    </row>
    <row r="1746" spans="1:3" x14ac:dyDescent="0.3">
      <c r="A1746" s="4">
        <v>43538.666666666664</v>
      </c>
      <c r="B1746">
        <v>0</v>
      </c>
      <c r="C1746">
        <v>30.250889974091091</v>
      </c>
    </row>
    <row r="1747" spans="1:3" x14ac:dyDescent="0.3">
      <c r="A1747" s="4">
        <v>43538.708333333336</v>
      </c>
      <c r="B1747">
        <v>0</v>
      </c>
      <c r="C1747">
        <v>29.992939967161707</v>
      </c>
    </row>
    <row r="1748" spans="1:3" x14ac:dyDescent="0.3">
      <c r="A1748" s="4">
        <v>43538.75</v>
      </c>
      <c r="B1748">
        <v>0</v>
      </c>
      <c r="C1748">
        <v>38.079667645745346</v>
      </c>
    </row>
    <row r="1749" spans="1:3" x14ac:dyDescent="0.3">
      <c r="A1749" s="4">
        <v>43538.791666666664</v>
      </c>
      <c r="B1749">
        <v>0</v>
      </c>
      <c r="C1749">
        <v>19.597760588015781</v>
      </c>
    </row>
    <row r="1750" spans="1:3" x14ac:dyDescent="0.3">
      <c r="A1750" s="4">
        <v>43538.833333333336</v>
      </c>
      <c r="B1750">
        <v>0</v>
      </c>
      <c r="C1750">
        <v>3.4922841409048999</v>
      </c>
    </row>
    <row r="1751" spans="1:3" x14ac:dyDescent="0.3">
      <c r="A1751" s="4">
        <v>43538.875</v>
      </c>
      <c r="B1751">
        <v>0</v>
      </c>
      <c r="C1751">
        <v>1.5952269894172488</v>
      </c>
    </row>
    <row r="1752" spans="1:3" x14ac:dyDescent="0.3">
      <c r="A1752" s="4">
        <v>43538.916666666664</v>
      </c>
      <c r="B1752">
        <v>0.48091855846393256</v>
      </c>
      <c r="C1752">
        <v>0</v>
      </c>
    </row>
    <row r="1753" spans="1:3" x14ac:dyDescent="0.3">
      <c r="A1753" s="4">
        <v>43538.958333333336</v>
      </c>
      <c r="B1753">
        <v>0.64286608307595594</v>
      </c>
      <c r="C1753">
        <v>0</v>
      </c>
    </row>
    <row r="1754" spans="1:3" x14ac:dyDescent="0.3">
      <c r="A1754" s="4">
        <v>43539</v>
      </c>
      <c r="B1754">
        <v>0.94531995619480158</v>
      </c>
      <c r="C1754">
        <v>0</v>
      </c>
    </row>
    <row r="1755" spans="1:3" x14ac:dyDescent="0.3">
      <c r="A1755" s="4">
        <v>43539.041666666664</v>
      </c>
      <c r="B1755">
        <v>0.54571465057183344</v>
      </c>
      <c r="C1755">
        <v>0</v>
      </c>
    </row>
    <row r="1756" spans="1:3" x14ac:dyDescent="0.3">
      <c r="A1756" s="4">
        <v>43539.083333333336</v>
      </c>
      <c r="B1756">
        <v>0</v>
      </c>
      <c r="C1756">
        <v>9.6900385537870921</v>
      </c>
    </row>
    <row r="1757" spans="1:3" x14ac:dyDescent="0.3">
      <c r="A1757" s="4">
        <v>43539.125</v>
      </c>
      <c r="B1757">
        <v>0</v>
      </c>
      <c r="C1757">
        <v>15.424964942556212</v>
      </c>
    </row>
    <row r="1758" spans="1:3" x14ac:dyDescent="0.3">
      <c r="A1758" s="4">
        <v>43539.166666666664</v>
      </c>
      <c r="B1758">
        <v>0</v>
      </c>
      <c r="C1758">
        <v>17.876528228539307</v>
      </c>
    </row>
    <row r="1759" spans="1:3" x14ac:dyDescent="0.3">
      <c r="A1759" s="4">
        <v>43539.208333333336</v>
      </c>
      <c r="B1759">
        <v>0</v>
      </c>
      <c r="C1759">
        <v>33.472634690633505</v>
      </c>
    </row>
    <row r="1760" spans="1:3" x14ac:dyDescent="0.3">
      <c r="A1760" s="4">
        <v>43539.25</v>
      </c>
      <c r="B1760">
        <v>0</v>
      </c>
      <c r="C1760">
        <v>28.252074439256212</v>
      </c>
    </row>
    <row r="1761" spans="1:3" x14ac:dyDescent="0.3">
      <c r="A1761" s="4">
        <v>43539.291666666664</v>
      </c>
      <c r="B1761">
        <v>0</v>
      </c>
      <c r="C1761">
        <v>25.89427411761784</v>
      </c>
    </row>
    <row r="1762" spans="1:3" x14ac:dyDescent="0.3">
      <c r="A1762" s="4">
        <v>43539.333333333336</v>
      </c>
      <c r="B1762">
        <v>0</v>
      </c>
      <c r="C1762">
        <v>14.482811705116283</v>
      </c>
    </row>
    <row r="1763" spans="1:3" x14ac:dyDescent="0.3">
      <c r="A1763" s="4">
        <v>43539.375</v>
      </c>
      <c r="B1763">
        <v>0</v>
      </c>
      <c r="C1763">
        <v>19.205213382340908</v>
      </c>
    </row>
    <row r="1764" spans="1:3" x14ac:dyDescent="0.3">
      <c r="A1764" s="4">
        <v>43539.416666666664</v>
      </c>
      <c r="B1764">
        <v>0</v>
      </c>
      <c r="C1764">
        <v>29.083165608631283</v>
      </c>
    </row>
    <row r="1765" spans="1:3" x14ac:dyDescent="0.3">
      <c r="A1765" s="4">
        <v>43539.458333333336</v>
      </c>
      <c r="B1765">
        <v>0</v>
      </c>
      <c r="C1765">
        <v>37.894682236553926</v>
      </c>
    </row>
    <row r="1766" spans="1:3" x14ac:dyDescent="0.3">
      <c r="A1766" s="4">
        <v>43539.5</v>
      </c>
      <c r="B1766">
        <v>0</v>
      </c>
      <c r="C1766">
        <v>39.087242192971956</v>
      </c>
    </row>
    <row r="1767" spans="1:3" x14ac:dyDescent="0.3">
      <c r="A1767" s="4">
        <v>43539.541666666664</v>
      </c>
      <c r="B1767">
        <v>0</v>
      </c>
      <c r="C1767">
        <v>31.515045798283619</v>
      </c>
    </row>
    <row r="1768" spans="1:3" x14ac:dyDescent="0.3">
      <c r="A1768" s="4">
        <v>43539.583333333336</v>
      </c>
      <c r="B1768">
        <v>0</v>
      </c>
      <c r="C1768">
        <v>29.059789150173582</v>
      </c>
    </row>
    <row r="1769" spans="1:3" x14ac:dyDescent="0.3">
      <c r="A1769" s="4">
        <v>43539.625</v>
      </c>
      <c r="B1769">
        <v>0</v>
      </c>
      <c r="C1769">
        <v>24.915528394105735</v>
      </c>
    </row>
    <row r="1770" spans="1:3" x14ac:dyDescent="0.3">
      <c r="A1770" s="4">
        <v>43539.666666666664</v>
      </c>
      <c r="B1770">
        <v>0</v>
      </c>
      <c r="C1770">
        <v>21.536306080659728</v>
      </c>
    </row>
    <row r="1771" spans="1:3" x14ac:dyDescent="0.3">
      <c r="A1771" s="4">
        <v>43539.708333333336</v>
      </c>
      <c r="B1771">
        <v>0</v>
      </c>
      <c r="C1771">
        <v>27.528754934181009</v>
      </c>
    </row>
    <row r="1772" spans="1:3" x14ac:dyDescent="0.3">
      <c r="A1772" s="4">
        <v>43539.75</v>
      </c>
      <c r="B1772">
        <v>0</v>
      </c>
      <c r="C1772">
        <v>29.98191652391862</v>
      </c>
    </row>
    <row r="1773" spans="1:3" x14ac:dyDescent="0.3">
      <c r="A1773" s="4">
        <v>43539.791666666664</v>
      </c>
      <c r="B1773">
        <v>0</v>
      </c>
      <c r="C1773">
        <v>6.1047580731149829</v>
      </c>
    </row>
    <row r="1774" spans="1:3" x14ac:dyDescent="0.3">
      <c r="A1774" s="4">
        <v>43539.833333333336</v>
      </c>
      <c r="B1774">
        <v>0</v>
      </c>
      <c r="C1774">
        <v>3.8477650261452609</v>
      </c>
    </row>
    <row r="1775" spans="1:3" x14ac:dyDescent="0.3">
      <c r="A1775" s="4">
        <v>43539.875</v>
      </c>
      <c r="B1775">
        <v>0</v>
      </c>
      <c r="C1775">
        <v>4.0365387903075032</v>
      </c>
    </row>
    <row r="1776" spans="1:3" x14ac:dyDescent="0.3">
      <c r="A1776" s="4">
        <v>43539.916666666664</v>
      </c>
      <c r="B1776">
        <v>0</v>
      </c>
      <c r="C1776">
        <v>7.1093605385452321</v>
      </c>
    </row>
    <row r="1777" spans="1:3" x14ac:dyDescent="0.3">
      <c r="A1777" s="4">
        <v>43539.958333333336</v>
      </c>
      <c r="B1777">
        <v>0</v>
      </c>
      <c r="C1777">
        <v>3.8102178782534217</v>
      </c>
    </row>
    <row r="1778" spans="1:3" x14ac:dyDescent="0.3">
      <c r="A1778" s="4">
        <v>43540</v>
      </c>
      <c r="B1778">
        <v>0</v>
      </c>
      <c r="C1778">
        <v>8.4758240045899278</v>
      </c>
    </row>
    <row r="1779" spans="1:3" x14ac:dyDescent="0.3">
      <c r="A1779" s="4">
        <v>43540.041666666664</v>
      </c>
      <c r="B1779">
        <v>0</v>
      </c>
      <c r="C1779">
        <v>14.649980719204766</v>
      </c>
    </row>
    <row r="1780" spans="1:3" x14ac:dyDescent="0.3">
      <c r="A1780" s="4">
        <v>43540.083333333336</v>
      </c>
      <c r="B1780">
        <v>0</v>
      </c>
      <c r="C1780">
        <v>16.487459094759462</v>
      </c>
    </row>
    <row r="1781" spans="1:3" x14ac:dyDescent="0.3">
      <c r="A1781" s="4">
        <v>43540.125</v>
      </c>
      <c r="B1781">
        <v>0</v>
      </c>
      <c r="C1781">
        <v>26.056830961420598</v>
      </c>
    </row>
    <row r="1782" spans="1:3" x14ac:dyDescent="0.3">
      <c r="A1782" s="4">
        <v>43540.166666666664</v>
      </c>
      <c r="B1782">
        <v>0</v>
      </c>
      <c r="C1782">
        <v>28.051034632544301</v>
      </c>
    </row>
    <row r="1783" spans="1:3" x14ac:dyDescent="0.3">
      <c r="A1783" s="4">
        <v>43540.208333333336</v>
      </c>
      <c r="B1783">
        <v>0</v>
      </c>
      <c r="C1783">
        <v>45.578370120228534</v>
      </c>
    </row>
    <row r="1784" spans="1:3" x14ac:dyDescent="0.3">
      <c r="A1784" s="4">
        <v>43540.25</v>
      </c>
      <c r="B1784">
        <v>0</v>
      </c>
      <c r="C1784">
        <v>33.503186706845234</v>
      </c>
    </row>
    <row r="1785" spans="1:3" x14ac:dyDescent="0.3">
      <c r="A1785" s="4">
        <v>43540.291666666664</v>
      </c>
      <c r="B1785">
        <v>0</v>
      </c>
      <c r="C1785">
        <v>30.400660617890164</v>
      </c>
    </row>
    <row r="1786" spans="1:3" x14ac:dyDescent="0.3">
      <c r="A1786" s="4">
        <v>43540.333333333336</v>
      </c>
      <c r="B1786">
        <v>0</v>
      </c>
      <c r="C1786">
        <v>39.428780518978314</v>
      </c>
    </row>
    <row r="1787" spans="1:3" x14ac:dyDescent="0.3">
      <c r="A1787" s="4">
        <v>43540.375</v>
      </c>
      <c r="B1787">
        <v>0</v>
      </c>
      <c r="C1787">
        <v>28.15738420291617</v>
      </c>
    </row>
    <row r="1788" spans="1:3" x14ac:dyDescent="0.3">
      <c r="A1788" s="4">
        <v>43540.416666666664</v>
      </c>
      <c r="B1788">
        <v>0</v>
      </c>
      <c r="C1788">
        <v>33.568371073538138</v>
      </c>
    </row>
    <row r="1789" spans="1:3" x14ac:dyDescent="0.3">
      <c r="A1789" s="4">
        <v>43540.458333333336</v>
      </c>
      <c r="B1789">
        <v>0</v>
      </c>
      <c r="C1789">
        <v>35.648030473461439</v>
      </c>
    </row>
    <row r="1790" spans="1:3" x14ac:dyDescent="0.3">
      <c r="A1790" s="4">
        <v>43540.5</v>
      </c>
      <c r="B1790">
        <v>0</v>
      </c>
      <c r="C1790">
        <v>36.48034670898069</v>
      </c>
    </row>
    <row r="1791" spans="1:3" x14ac:dyDescent="0.3">
      <c r="A1791" s="4">
        <v>43540.541666666664</v>
      </c>
      <c r="B1791">
        <v>0</v>
      </c>
      <c r="C1791">
        <v>31.818189899842071</v>
      </c>
    </row>
    <row r="1792" spans="1:3" x14ac:dyDescent="0.3">
      <c r="A1792" s="4">
        <v>43540.583333333336</v>
      </c>
      <c r="B1792">
        <v>0</v>
      </c>
      <c r="C1792">
        <v>32.373452442636513</v>
      </c>
    </row>
    <row r="1793" spans="1:3" x14ac:dyDescent="0.3">
      <c r="A1793" s="4">
        <v>43540.625</v>
      </c>
      <c r="B1793">
        <v>0</v>
      </c>
      <c r="C1793">
        <v>30.978432539709278</v>
      </c>
    </row>
    <row r="1794" spans="1:3" x14ac:dyDescent="0.3">
      <c r="A1794" s="4">
        <v>43540.666666666664</v>
      </c>
      <c r="B1794">
        <v>0</v>
      </c>
      <c r="C1794">
        <v>26.77675099916555</v>
      </c>
    </row>
    <row r="1795" spans="1:3" x14ac:dyDescent="0.3">
      <c r="A1795" s="4">
        <v>43540.708333333336</v>
      </c>
      <c r="B1795">
        <v>0</v>
      </c>
      <c r="C1795">
        <v>38.838053674500102</v>
      </c>
    </row>
    <row r="1796" spans="1:3" x14ac:dyDescent="0.3">
      <c r="A1796" s="4">
        <v>43540.75</v>
      </c>
      <c r="B1796">
        <v>0</v>
      </c>
      <c r="C1796">
        <v>44.934309740865487</v>
      </c>
    </row>
    <row r="1797" spans="1:3" x14ac:dyDescent="0.3">
      <c r="A1797" s="4">
        <v>43540.791666666664</v>
      </c>
      <c r="B1797">
        <v>0</v>
      </c>
      <c r="C1797">
        <v>40.465376210836041</v>
      </c>
    </row>
    <row r="1798" spans="1:3" x14ac:dyDescent="0.3">
      <c r="A1798" s="4">
        <v>43540.833333333336</v>
      </c>
      <c r="B1798">
        <v>0</v>
      </c>
      <c r="C1798">
        <v>27.416240129853886</v>
      </c>
    </row>
    <row r="1799" spans="1:3" x14ac:dyDescent="0.3">
      <c r="A1799" s="4">
        <v>43540.875</v>
      </c>
      <c r="B1799">
        <v>0</v>
      </c>
      <c r="C1799">
        <v>12.566766687041046</v>
      </c>
    </row>
    <row r="1800" spans="1:3" x14ac:dyDescent="0.3">
      <c r="A1800" s="4">
        <v>43540.916666666664</v>
      </c>
      <c r="B1800">
        <v>0</v>
      </c>
      <c r="C1800">
        <v>2.5550674670560269</v>
      </c>
    </row>
    <row r="1801" spans="1:3" x14ac:dyDescent="0.3">
      <c r="A1801" s="4">
        <v>43540.958333333336</v>
      </c>
      <c r="B1801">
        <v>0</v>
      </c>
      <c r="C1801">
        <v>3.8257615577843538</v>
      </c>
    </row>
    <row r="1802" spans="1:3" x14ac:dyDescent="0.3">
      <c r="A1802" s="4">
        <v>43541</v>
      </c>
      <c r="B1802">
        <v>0</v>
      </c>
      <c r="C1802">
        <v>3.7256368137968625</v>
      </c>
    </row>
    <row r="1803" spans="1:3" x14ac:dyDescent="0.3">
      <c r="A1803" s="4">
        <v>43541.041666666664</v>
      </c>
      <c r="B1803">
        <v>0</v>
      </c>
      <c r="C1803">
        <v>8.6790939957502697</v>
      </c>
    </row>
    <row r="1804" spans="1:3" x14ac:dyDescent="0.3">
      <c r="A1804" s="4">
        <v>43541.083333333336</v>
      </c>
      <c r="B1804">
        <v>0</v>
      </c>
      <c r="C1804">
        <v>18.92206450620106</v>
      </c>
    </row>
    <row r="1805" spans="1:3" x14ac:dyDescent="0.3">
      <c r="A1805" s="4">
        <v>43541.125</v>
      </c>
      <c r="B1805">
        <v>0</v>
      </c>
      <c r="C1805">
        <v>23.049372389983809</v>
      </c>
    </row>
    <row r="1806" spans="1:3" x14ac:dyDescent="0.3">
      <c r="A1806" s="4">
        <v>43541.166666666664</v>
      </c>
      <c r="B1806">
        <v>0</v>
      </c>
      <c r="C1806">
        <v>26.874489076854299</v>
      </c>
    </row>
    <row r="1807" spans="1:3" x14ac:dyDescent="0.3">
      <c r="A1807" s="4">
        <v>43541.208333333336</v>
      </c>
      <c r="B1807">
        <v>0</v>
      </c>
      <c r="C1807">
        <v>26.608069018563576</v>
      </c>
    </row>
    <row r="1808" spans="1:3" x14ac:dyDescent="0.3">
      <c r="A1808" s="4">
        <v>43541.25</v>
      </c>
      <c r="B1808">
        <v>0</v>
      </c>
      <c r="C1808">
        <v>35.489507010812019</v>
      </c>
    </row>
    <row r="1809" spans="1:3" x14ac:dyDescent="0.3">
      <c r="A1809" s="4">
        <v>43541.291666666664</v>
      </c>
      <c r="B1809">
        <v>0</v>
      </c>
      <c r="C1809">
        <v>24.482426014018831</v>
      </c>
    </row>
    <row r="1810" spans="1:3" x14ac:dyDescent="0.3">
      <c r="A1810" s="4">
        <v>43541.333333333336</v>
      </c>
      <c r="B1810">
        <v>0</v>
      </c>
      <c r="C1810">
        <v>22.968029120592565</v>
      </c>
    </row>
    <row r="1811" spans="1:3" x14ac:dyDescent="0.3">
      <c r="A1811" s="4">
        <v>43541.375</v>
      </c>
      <c r="B1811">
        <v>0</v>
      </c>
      <c r="C1811">
        <v>18.295435504210428</v>
      </c>
    </row>
    <row r="1812" spans="1:3" x14ac:dyDescent="0.3">
      <c r="A1812" s="4">
        <v>43541.416666666664</v>
      </c>
      <c r="B1812">
        <v>0</v>
      </c>
      <c r="C1812">
        <v>29.619779910654874</v>
      </c>
    </row>
    <row r="1813" spans="1:3" x14ac:dyDescent="0.3">
      <c r="A1813" s="4">
        <v>43541.458333333336</v>
      </c>
      <c r="B1813">
        <v>0</v>
      </c>
      <c r="C1813">
        <v>28.233074220022349</v>
      </c>
    </row>
    <row r="1814" spans="1:3" x14ac:dyDescent="0.3">
      <c r="A1814" s="4">
        <v>43541.5</v>
      </c>
      <c r="B1814">
        <v>0</v>
      </c>
      <c r="C1814">
        <v>34.965079268806697</v>
      </c>
    </row>
    <row r="1815" spans="1:3" x14ac:dyDescent="0.3">
      <c r="A1815" s="4">
        <v>43541.541666666664</v>
      </c>
      <c r="B1815">
        <v>0</v>
      </c>
      <c r="C1815">
        <v>34.339482074012842</v>
      </c>
    </row>
    <row r="1816" spans="1:3" x14ac:dyDescent="0.3">
      <c r="A1816" s="4">
        <v>43541.583333333336</v>
      </c>
      <c r="B1816">
        <v>0</v>
      </c>
      <c r="C1816">
        <v>27.462904124537808</v>
      </c>
    </row>
    <row r="1817" spans="1:3" x14ac:dyDescent="0.3">
      <c r="A1817" s="4">
        <v>43541.625</v>
      </c>
      <c r="B1817">
        <v>0</v>
      </c>
      <c r="C1817">
        <v>34.948987218318607</v>
      </c>
    </row>
    <row r="1818" spans="1:3" x14ac:dyDescent="0.3">
      <c r="A1818" s="4">
        <v>43541.666666666664</v>
      </c>
      <c r="B1818">
        <v>0</v>
      </c>
      <c r="C1818">
        <v>30.87523720607485</v>
      </c>
    </row>
    <row r="1819" spans="1:3" x14ac:dyDescent="0.3">
      <c r="A1819" s="4">
        <v>43541.708333333336</v>
      </c>
      <c r="B1819">
        <v>0</v>
      </c>
      <c r="C1819">
        <v>36.909689166009905</v>
      </c>
    </row>
    <row r="1820" spans="1:3" x14ac:dyDescent="0.3">
      <c r="A1820" s="4">
        <v>43541.75</v>
      </c>
      <c r="B1820">
        <v>0</v>
      </c>
      <c r="C1820">
        <v>32.854562403595736</v>
      </c>
    </row>
    <row r="1821" spans="1:3" x14ac:dyDescent="0.3">
      <c r="A1821" s="4">
        <v>43541.791666666664</v>
      </c>
      <c r="B1821">
        <v>0</v>
      </c>
      <c r="C1821">
        <v>24.65895418594809</v>
      </c>
    </row>
    <row r="1822" spans="1:3" x14ac:dyDescent="0.3">
      <c r="A1822" s="4">
        <v>43541.833333333336</v>
      </c>
      <c r="B1822">
        <v>0</v>
      </c>
      <c r="C1822">
        <v>11.834287182822486</v>
      </c>
    </row>
    <row r="1823" spans="1:3" x14ac:dyDescent="0.3">
      <c r="A1823" s="4">
        <v>43541.875</v>
      </c>
      <c r="B1823">
        <v>0.29580660673651216</v>
      </c>
      <c r="C1823">
        <v>0</v>
      </c>
    </row>
    <row r="1824" spans="1:3" x14ac:dyDescent="0.3">
      <c r="A1824" s="4">
        <v>43541.916666666664</v>
      </c>
      <c r="B1824">
        <v>0.12696861194374207</v>
      </c>
      <c r="C1824">
        <v>0</v>
      </c>
    </row>
    <row r="1825" spans="1:3" x14ac:dyDescent="0.3">
      <c r="A1825" s="4">
        <v>43541.958333333336</v>
      </c>
      <c r="B1825">
        <v>0.16621815979038446</v>
      </c>
      <c r="C1825">
        <v>0</v>
      </c>
    </row>
    <row r="1826" spans="1:3" x14ac:dyDescent="0.3">
      <c r="A1826" s="4">
        <v>43542</v>
      </c>
      <c r="B1826">
        <v>0.57189705622568354</v>
      </c>
      <c r="C1826">
        <v>0</v>
      </c>
    </row>
    <row r="1827" spans="1:3" x14ac:dyDescent="0.3">
      <c r="A1827" s="4">
        <v>43542.041666666664</v>
      </c>
      <c r="B1827">
        <v>0.16729075791717979</v>
      </c>
      <c r="C1827">
        <v>0</v>
      </c>
    </row>
    <row r="1828" spans="1:3" x14ac:dyDescent="0.3">
      <c r="A1828" s="4">
        <v>43542.083333333336</v>
      </c>
      <c r="B1828">
        <v>0</v>
      </c>
      <c r="C1828">
        <v>12.136231420993759</v>
      </c>
    </row>
    <row r="1829" spans="1:3" x14ac:dyDescent="0.3">
      <c r="A1829" s="4">
        <v>43542.125</v>
      </c>
      <c r="B1829">
        <v>0</v>
      </c>
      <c r="C1829">
        <v>19.804144797734118</v>
      </c>
    </row>
    <row r="1830" spans="1:3" x14ac:dyDescent="0.3">
      <c r="A1830" s="4">
        <v>43542.166666666664</v>
      </c>
      <c r="B1830">
        <v>0</v>
      </c>
      <c r="C1830">
        <v>24.758885640977809</v>
      </c>
    </row>
    <row r="1831" spans="1:3" x14ac:dyDescent="0.3">
      <c r="A1831" s="4">
        <v>43542.208333333336</v>
      </c>
      <c r="B1831">
        <v>0</v>
      </c>
      <c r="C1831">
        <v>27.256652587264803</v>
      </c>
    </row>
    <row r="1832" spans="1:3" x14ac:dyDescent="0.3">
      <c r="A1832" s="4">
        <v>43542.25</v>
      </c>
      <c r="B1832">
        <v>0</v>
      </c>
      <c r="C1832">
        <v>21.097116569192021</v>
      </c>
    </row>
    <row r="1833" spans="1:3" x14ac:dyDescent="0.3">
      <c r="A1833" s="4">
        <v>43542.291666666664</v>
      </c>
      <c r="B1833">
        <v>0</v>
      </c>
      <c r="C1833">
        <v>27.44379367970641</v>
      </c>
    </row>
    <row r="1834" spans="1:3" x14ac:dyDescent="0.3">
      <c r="A1834" s="4">
        <v>43542.333333333336</v>
      </c>
      <c r="B1834">
        <v>0</v>
      </c>
      <c r="C1834">
        <v>28.823382099230674</v>
      </c>
    </row>
    <row r="1835" spans="1:3" x14ac:dyDescent="0.3">
      <c r="A1835" s="4">
        <v>43542.375</v>
      </c>
      <c r="B1835">
        <v>0</v>
      </c>
      <c r="C1835">
        <v>33.169505921859724</v>
      </c>
    </row>
    <row r="1836" spans="1:3" x14ac:dyDescent="0.3">
      <c r="A1836" s="4">
        <v>43542.416666666664</v>
      </c>
      <c r="B1836">
        <v>0</v>
      </c>
      <c r="C1836">
        <v>27.560646647794719</v>
      </c>
    </row>
    <row r="1837" spans="1:3" x14ac:dyDescent="0.3">
      <c r="A1837" s="4">
        <v>43542.458333333336</v>
      </c>
      <c r="B1837">
        <v>0</v>
      </c>
      <c r="C1837">
        <v>32.918398240562773</v>
      </c>
    </row>
    <row r="1838" spans="1:3" x14ac:dyDescent="0.3">
      <c r="A1838" s="4">
        <v>43542.5</v>
      </c>
      <c r="B1838">
        <v>0</v>
      </c>
      <c r="C1838">
        <v>29.38267393817091</v>
      </c>
    </row>
    <row r="1839" spans="1:3" x14ac:dyDescent="0.3">
      <c r="A1839" s="4">
        <v>43542.541666666664</v>
      </c>
      <c r="B1839">
        <v>0</v>
      </c>
      <c r="C1839">
        <v>22.044768243473328</v>
      </c>
    </row>
    <row r="1840" spans="1:3" x14ac:dyDescent="0.3">
      <c r="A1840" s="4">
        <v>43542.583333333336</v>
      </c>
      <c r="B1840">
        <v>0</v>
      </c>
      <c r="C1840">
        <v>24.79131946423291</v>
      </c>
    </row>
    <row r="1841" spans="1:3" x14ac:dyDescent="0.3">
      <c r="A1841" s="4">
        <v>43542.625</v>
      </c>
      <c r="B1841">
        <v>0</v>
      </c>
      <c r="C1841">
        <v>31.639644868101239</v>
      </c>
    </row>
    <row r="1842" spans="1:3" x14ac:dyDescent="0.3">
      <c r="A1842" s="4">
        <v>43542.666666666664</v>
      </c>
      <c r="B1842">
        <v>0</v>
      </c>
      <c r="C1842">
        <v>23.287097010120522</v>
      </c>
    </row>
    <row r="1843" spans="1:3" x14ac:dyDescent="0.3">
      <c r="A1843" s="4">
        <v>43542.708333333336</v>
      </c>
      <c r="B1843">
        <v>0</v>
      </c>
      <c r="C1843">
        <v>29.199427934079534</v>
      </c>
    </row>
    <row r="1844" spans="1:3" x14ac:dyDescent="0.3">
      <c r="A1844" s="4">
        <v>43542.75</v>
      </c>
      <c r="B1844">
        <v>0</v>
      </c>
      <c r="C1844">
        <v>34.106564530365709</v>
      </c>
    </row>
    <row r="1845" spans="1:3" x14ac:dyDescent="0.3">
      <c r="A1845" s="4">
        <v>43542.791666666664</v>
      </c>
      <c r="B1845">
        <v>0</v>
      </c>
      <c r="C1845">
        <v>2.0373236120405629</v>
      </c>
    </row>
    <row r="1846" spans="1:3" x14ac:dyDescent="0.3">
      <c r="A1846" s="4">
        <v>43542.833333333336</v>
      </c>
      <c r="B1846">
        <v>0</v>
      </c>
      <c r="C1846">
        <v>9.6180290703162932</v>
      </c>
    </row>
    <row r="1847" spans="1:3" x14ac:dyDescent="0.3">
      <c r="A1847" s="4">
        <v>43542.875</v>
      </c>
      <c r="B1847">
        <v>0</v>
      </c>
      <c r="C1847">
        <v>2.2281768572295952</v>
      </c>
    </row>
    <row r="1848" spans="1:3" x14ac:dyDescent="0.3">
      <c r="A1848" s="4">
        <v>43542.916666666664</v>
      </c>
      <c r="B1848">
        <v>0</v>
      </c>
      <c r="C1848">
        <v>1.6726331865275839</v>
      </c>
    </row>
    <row r="1849" spans="1:3" x14ac:dyDescent="0.3">
      <c r="A1849" s="4">
        <v>43542.958333333336</v>
      </c>
      <c r="B1849">
        <v>0</v>
      </c>
      <c r="C1849">
        <v>2.7610370444529551</v>
      </c>
    </row>
    <row r="1850" spans="1:3" x14ac:dyDescent="0.3">
      <c r="A1850" s="4">
        <v>43543</v>
      </c>
      <c r="B1850">
        <v>0</v>
      </c>
      <c r="C1850">
        <v>9.7994820625940484</v>
      </c>
    </row>
    <row r="1851" spans="1:3" x14ac:dyDescent="0.3">
      <c r="A1851" s="4">
        <v>43543.041666666664</v>
      </c>
      <c r="B1851">
        <v>0</v>
      </c>
      <c r="C1851">
        <v>12.356733277106601</v>
      </c>
    </row>
    <row r="1852" spans="1:3" x14ac:dyDescent="0.3">
      <c r="A1852" s="4">
        <v>43543.083333333336</v>
      </c>
      <c r="B1852">
        <v>0</v>
      </c>
      <c r="C1852">
        <v>16.159933522984591</v>
      </c>
    </row>
    <row r="1853" spans="1:3" x14ac:dyDescent="0.3">
      <c r="A1853" s="4">
        <v>43543.125</v>
      </c>
      <c r="B1853">
        <v>0</v>
      </c>
      <c r="C1853">
        <v>24.445508617199994</v>
      </c>
    </row>
    <row r="1854" spans="1:3" x14ac:dyDescent="0.3">
      <c r="A1854" s="4">
        <v>43543.166666666664</v>
      </c>
      <c r="B1854">
        <v>0</v>
      </c>
      <c r="C1854">
        <v>30.101510450344819</v>
      </c>
    </row>
    <row r="1855" spans="1:3" x14ac:dyDescent="0.3">
      <c r="A1855" s="4">
        <v>43543.208333333336</v>
      </c>
      <c r="B1855">
        <v>0</v>
      </c>
      <c r="C1855">
        <v>30.668937050787054</v>
      </c>
    </row>
    <row r="1856" spans="1:3" x14ac:dyDescent="0.3">
      <c r="A1856" s="4">
        <v>43543.25</v>
      </c>
      <c r="B1856">
        <v>0</v>
      </c>
      <c r="C1856">
        <v>31.334284133086548</v>
      </c>
    </row>
    <row r="1857" spans="1:3" x14ac:dyDescent="0.3">
      <c r="A1857" s="4">
        <v>43543.291666666664</v>
      </c>
      <c r="B1857">
        <v>0</v>
      </c>
      <c r="C1857">
        <v>26.433837295496598</v>
      </c>
    </row>
    <row r="1858" spans="1:3" x14ac:dyDescent="0.3">
      <c r="A1858" s="4">
        <v>43543.333333333336</v>
      </c>
      <c r="B1858">
        <v>0</v>
      </c>
      <c r="C1858">
        <v>28.447092955050945</v>
      </c>
    </row>
    <row r="1859" spans="1:3" x14ac:dyDescent="0.3">
      <c r="A1859" s="4">
        <v>43543.375</v>
      </c>
      <c r="B1859">
        <v>0</v>
      </c>
      <c r="C1859">
        <v>26.230540923573759</v>
      </c>
    </row>
    <row r="1860" spans="1:3" x14ac:dyDescent="0.3">
      <c r="A1860" s="4">
        <v>43543.416666666664</v>
      </c>
      <c r="B1860">
        <v>0</v>
      </c>
      <c r="C1860">
        <v>29.276111983894051</v>
      </c>
    </row>
    <row r="1861" spans="1:3" x14ac:dyDescent="0.3">
      <c r="A1861" s="4">
        <v>43543.458333333336</v>
      </c>
      <c r="B1861">
        <v>0</v>
      </c>
      <c r="C1861">
        <v>35.06946361490526</v>
      </c>
    </row>
    <row r="1862" spans="1:3" x14ac:dyDescent="0.3">
      <c r="A1862" s="4">
        <v>43543.5</v>
      </c>
      <c r="B1862">
        <v>0</v>
      </c>
      <c r="C1862">
        <v>37.482231390247328</v>
      </c>
    </row>
    <row r="1863" spans="1:3" x14ac:dyDescent="0.3">
      <c r="A1863" s="4">
        <v>43543.541666666664</v>
      </c>
      <c r="B1863">
        <v>0</v>
      </c>
      <c r="C1863">
        <v>32.169697998178599</v>
      </c>
    </row>
    <row r="1864" spans="1:3" x14ac:dyDescent="0.3">
      <c r="A1864" s="4">
        <v>43543.583333333336</v>
      </c>
      <c r="B1864">
        <v>0</v>
      </c>
      <c r="C1864">
        <v>30.043714268738512</v>
      </c>
    </row>
    <row r="1865" spans="1:3" x14ac:dyDescent="0.3">
      <c r="A1865" s="4">
        <v>43543.625</v>
      </c>
      <c r="B1865">
        <v>0</v>
      </c>
      <c r="C1865">
        <v>30.255972336379571</v>
      </c>
    </row>
    <row r="1866" spans="1:3" x14ac:dyDescent="0.3">
      <c r="A1866" s="4">
        <v>43543.666666666664</v>
      </c>
      <c r="B1866">
        <v>0</v>
      </c>
      <c r="C1866">
        <v>30.684793338989067</v>
      </c>
    </row>
    <row r="1867" spans="1:3" x14ac:dyDescent="0.3">
      <c r="A1867" s="4">
        <v>43543.708333333336</v>
      </c>
      <c r="B1867">
        <v>0</v>
      </c>
      <c r="C1867">
        <v>26.650010054606092</v>
      </c>
    </row>
    <row r="1868" spans="1:3" x14ac:dyDescent="0.3">
      <c r="A1868" s="4">
        <v>43543.75</v>
      </c>
      <c r="B1868">
        <v>0</v>
      </c>
      <c r="C1868">
        <v>36.202994626817137</v>
      </c>
    </row>
    <row r="1869" spans="1:3" x14ac:dyDescent="0.3">
      <c r="A1869" s="4">
        <v>43543.791666666664</v>
      </c>
      <c r="B1869">
        <v>0</v>
      </c>
      <c r="C1869">
        <v>23.462498398519134</v>
      </c>
    </row>
    <row r="1870" spans="1:3" x14ac:dyDescent="0.3">
      <c r="A1870" s="4">
        <v>43543.833333333336</v>
      </c>
      <c r="B1870">
        <v>0</v>
      </c>
      <c r="C1870">
        <v>13.649917446021231</v>
      </c>
    </row>
    <row r="1871" spans="1:3" x14ac:dyDescent="0.3">
      <c r="A1871" s="4">
        <v>43543.875</v>
      </c>
      <c r="B1871">
        <v>0</v>
      </c>
      <c r="C1871">
        <v>8.0125850158488063</v>
      </c>
    </row>
    <row r="1872" spans="1:3" x14ac:dyDescent="0.3">
      <c r="A1872" s="4">
        <v>43543.916666666664</v>
      </c>
      <c r="B1872">
        <v>0.34362444810744669</v>
      </c>
      <c r="C1872">
        <v>0</v>
      </c>
    </row>
    <row r="1873" spans="1:3" x14ac:dyDescent="0.3">
      <c r="A1873" s="4">
        <v>43543.958333333336</v>
      </c>
      <c r="B1873">
        <v>0.42799989585911657</v>
      </c>
      <c r="C1873">
        <v>0</v>
      </c>
    </row>
    <row r="1874" spans="1:3" x14ac:dyDescent="0.3">
      <c r="A1874" s="4">
        <v>43544</v>
      </c>
      <c r="B1874">
        <v>0.7374845390465643</v>
      </c>
      <c r="C1874">
        <v>0</v>
      </c>
    </row>
    <row r="1875" spans="1:3" x14ac:dyDescent="0.3">
      <c r="A1875" s="4">
        <v>43544.041666666664</v>
      </c>
      <c r="B1875">
        <v>0</v>
      </c>
      <c r="C1875">
        <v>2.4614258738770163</v>
      </c>
    </row>
    <row r="1876" spans="1:3" x14ac:dyDescent="0.3">
      <c r="A1876" s="4">
        <v>43544.083333333336</v>
      </c>
      <c r="B1876">
        <v>0</v>
      </c>
      <c r="C1876">
        <v>14.595256632645238</v>
      </c>
    </row>
    <row r="1877" spans="1:3" x14ac:dyDescent="0.3">
      <c r="A1877" s="4">
        <v>43544.125</v>
      </c>
      <c r="B1877">
        <v>0</v>
      </c>
      <c r="C1877">
        <v>17.181470482624619</v>
      </c>
    </row>
    <row r="1878" spans="1:3" x14ac:dyDescent="0.3">
      <c r="A1878" s="4">
        <v>43544.166666666664</v>
      </c>
      <c r="B1878">
        <v>0</v>
      </c>
      <c r="C1878">
        <v>25.509634728692074</v>
      </c>
    </row>
    <row r="1879" spans="1:3" x14ac:dyDescent="0.3">
      <c r="A1879" s="4">
        <v>43544.208333333336</v>
      </c>
      <c r="B1879">
        <v>0</v>
      </c>
      <c r="C1879">
        <v>33.200416894418403</v>
      </c>
    </row>
    <row r="1880" spans="1:3" x14ac:dyDescent="0.3">
      <c r="A1880" s="4">
        <v>43544.25</v>
      </c>
      <c r="B1880">
        <v>0</v>
      </c>
      <c r="C1880">
        <v>25.757191467280919</v>
      </c>
    </row>
    <row r="1881" spans="1:3" x14ac:dyDescent="0.3">
      <c r="A1881" s="4">
        <v>43544.291666666664</v>
      </c>
      <c r="B1881">
        <v>0</v>
      </c>
      <c r="C1881">
        <v>16.061895463442895</v>
      </c>
    </row>
    <row r="1882" spans="1:3" x14ac:dyDescent="0.3">
      <c r="A1882" s="4">
        <v>43544.333333333336</v>
      </c>
      <c r="B1882">
        <v>0</v>
      </c>
      <c r="C1882">
        <v>23.624806476937536</v>
      </c>
    </row>
    <row r="1883" spans="1:3" x14ac:dyDescent="0.3">
      <c r="A1883" s="4">
        <v>43544.375</v>
      </c>
      <c r="B1883">
        <v>0</v>
      </c>
      <c r="C1883">
        <v>18.36209339300428</v>
      </c>
    </row>
    <row r="1884" spans="1:3" x14ac:dyDescent="0.3">
      <c r="A1884" s="4">
        <v>43544.416666666664</v>
      </c>
      <c r="B1884">
        <v>0</v>
      </c>
      <c r="C1884">
        <v>23.593296916168601</v>
      </c>
    </row>
    <row r="1885" spans="1:3" x14ac:dyDescent="0.3">
      <c r="A1885" s="4">
        <v>43544.458333333336</v>
      </c>
      <c r="B1885">
        <v>0</v>
      </c>
      <c r="C1885">
        <v>20.566950043897638</v>
      </c>
    </row>
    <row r="1886" spans="1:3" x14ac:dyDescent="0.3">
      <c r="A1886" s="4">
        <v>43544.5</v>
      </c>
      <c r="B1886">
        <v>0</v>
      </c>
      <c r="C1886">
        <v>28.134618868336197</v>
      </c>
    </row>
    <row r="1887" spans="1:3" x14ac:dyDescent="0.3">
      <c r="A1887" s="4">
        <v>43544.541666666664</v>
      </c>
      <c r="B1887">
        <v>0</v>
      </c>
      <c r="C1887">
        <v>36.487181532488954</v>
      </c>
    </row>
    <row r="1888" spans="1:3" x14ac:dyDescent="0.3">
      <c r="A1888" s="4">
        <v>43544.583333333336</v>
      </c>
      <c r="B1888">
        <v>0</v>
      </c>
      <c r="C1888">
        <v>26.295287399043325</v>
      </c>
    </row>
    <row r="1889" spans="1:3" x14ac:dyDescent="0.3">
      <c r="A1889" s="4">
        <v>43544.625</v>
      </c>
      <c r="B1889">
        <v>0</v>
      </c>
      <c r="C1889">
        <v>26.075561449687608</v>
      </c>
    </row>
    <row r="1890" spans="1:3" x14ac:dyDescent="0.3">
      <c r="A1890" s="4">
        <v>43544.666666666664</v>
      </c>
      <c r="B1890">
        <v>0</v>
      </c>
      <c r="C1890">
        <v>28.356915057624157</v>
      </c>
    </row>
    <row r="1891" spans="1:3" x14ac:dyDescent="0.3">
      <c r="A1891" s="4">
        <v>43544.708333333336</v>
      </c>
      <c r="B1891">
        <v>0</v>
      </c>
      <c r="C1891">
        <v>27.008119784650535</v>
      </c>
    </row>
    <row r="1892" spans="1:3" x14ac:dyDescent="0.3">
      <c r="A1892" s="4">
        <v>43544.75</v>
      </c>
      <c r="B1892">
        <v>0</v>
      </c>
      <c r="C1892">
        <v>25.548017770104437</v>
      </c>
    </row>
    <row r="1893" spans="1:3" x14ac:dyDescent="0.3">
      <c r="A1893" s="4">
        <v>43544.791666666664</v>
      </c>
      <c r="B1893">
        <v>0</v>
      </c>
      <c r="C1893">
        <v>31.668993959521679</v>
      </c>
    </row>
    <row r="1894" spans="1:3" x14ac:dyDescent="0.3">
      <c r="A1894" s="4">
        <v>43544.833333333336</v>
      </c>
      <c r="B1894">
        <v>0</v>
      </c>
      <c r="C1894">
        <v>10.627896028047239</v>
      </c>
    </row>
    <row r="1895" spans="1:3" x14ac:dyDescent="0.3">
      <c r="A1895" s="4">
        <v>43544.875</v>
      </c>
      <c r="B1895">
        <v>0</v>
      </c>
      <c r="C1895">
        <v>1.6148218358435749</v>
      </c>
    </row>
    <row r="1896" spans="1:3" x14ac:dyDescent="0.3">
      <c r="A1896" s="4">
        <v>43544.916666666664</v>
      </c>
      <c r="B1896">
        <v>0</v>
      </c>
      <c r="C1896">
        <v>4.8120991364125203</v>
      </c>
    </row>
    <row r="1897" spans="1:3" x14ac:dyDescent="0.3">
      <c r="A1897" s="4">
        <v>43544.958333333336</v>
      </c>
      <c r="B1897">
        <v>0</v>
      </c>
      <c r="C1897">
        <v>0.3260532713854154</v>
      </c>
    </row>
    <row r="1898" spans="1:3" x14ac:dyDescent="0.3">
      <c r="A1898" s="4">
        <v>43545</v>
      </c>
      <c r="B1898">
        <v>7.7507288615191794E-2</v>
      </c>
      <c r="C1898">
        <v>0</v>
      </c>
    </row>
    <row r="1899" spans="1:3" x14ac:dyDescent="0.3">
      <c r="A1899" s="4">
        <v>43545.041666666664</v>
      </c>
      <c r="B1899">
        <v>0</v>
      </c>
      <c r="C1899">
        <v>7.2026051412200536</v>
      </c>
    </row>
    <row r="1900" spans="1:3" x14ac:dyDescent="0.3">
      <c r="A1900" s="4">
        <v>43545.083333333336</v>
      </c>
      <c r="B1900">
        <v>0</v>
      </c>
      <c r="C1900">
        <v>17.921996020509837</v>
      </c>
    </row>
    <row r="1901" spans="1:3" x14ac:dyDescent="0.3">
      <c r="A1901" s="4">
        <v>43545.125</v>
      </c>
      <c r="B1901">
        <v>0</v>
      </c>
      <c r="C1901">
        <v>21.776134795488691</v>
      </c>
    </row>
    <row r="1902" spans="1:3" x14ac:dyDescent="0.3">
      <c r="A1902" s="4">
        <v>43545.166666666664</v>
      </c>
      <c r="B1902">
        <v>0</v>
      </c>
      <c r="C1902">
        <v>22.827461479116604</v>
      </c>
    </row>
    <row r="1903" spans="1:3" x14ac:dyDescent="0.3">
      <c r="A1903" s="4">
        <v>43545.208333333336</v>
      </c>
      <c r="B1903">
        <v>0</v>
      </c>
      <c r="C1903">
        <v>28.342872939144396</v>
      </c>
    </row>
    <row r="1904" spans="1:3" x14ac:dyDescent="0.3">
      <c r="A1904" s="4">
        <v>43545.25</v>
      </c>
      <c r="B1904">
        <v>0</v>
      </c>
      <c r="C1904">
        <v>21.38189037411145</v>
      </c>
    </row>
    <row r="1905" spans="1:3" x14ac:dyDescent="0.3">
      <c r="A1905" s="4">
        <v>43545.291666666664</v>
      </c>
      <c r="B1905">
        <v>0</v>
      </c>
      <c r="C1905">
        <v>17.038563009509367</v>
      </c>
    </row>
    <row r="1906" spans="1:3" x14ac:dyDescent="0.3">
      <c r="A1906" s="4">
        <v>43545.333333333336</v>
      </c>
      <c r="B1906">
        <v>0</v>
      </c>
      <c r="C1906">
        <v>24.947416406258224</v>
      </c>
    </row>
    <row r="1907" spans="1:3" x14ac:dyDescent="0.3">
      <c r="A1907" s="4">
        <v>43545.375</v>
      </c>
      <c r="B1907">
        <v>0</v>
      </c>
      <c r="C1907">
        <v>20.298401336372372</v>
      </c>
    </row>
    <row r="1908" spans="1:3" x14ac:dyDescent="0.3">
      <c r="A1908" s="4">
        <v>43545.416666666664</v>
      </c>
      <c r="B1908">
        <v>0</v>
      </c>
      <c r="C1908">
        <v>8.7105143452624922</v>
      </c>
    </row>
    <row r="1909" spans="1:3" x14ac:dyDescent="0.3">
      <c r="A1909" s="4">
        <v>43545.458333333336</v>
      </c>
      <c r="B1909">
        <v>0</v>
      </c>
      <c r="C1909">
        <v>11.108033405580407</v>
      </c>
    </row>
    <row r="1910" spans="1:3" x14ac:dyDescent="0.3">
      <c r="A1910" s="4">
        <v>43545.5</v>
      </c>
      <c r="B1910">
        <v>0</v>
      </c>
      <c r="C1910">
        <v>27.481036447924904</v>
      </c>
    </row>
    <row r="1911" spans="1:3" x14ac:dyDescent="0.3">
      <c r="A1911" s="4">
        <v>43545.541666666664</v>
      </c>
      <c r="B1911">
        <v>0</v>
      </c>
      <c r="C1911">
        <v>19.044543901623221</v>
      </c>
    </row>
    <row r="1912" spans="1:3" x14ac:dyDescent="0.3">
      <c r="A1912" s="4">
        <v>43545.583333333336</v>
      </c>
      <c r="B1912">
        <v>0</v>
      </c>
      <c r="C1912">
        <v>23.266364815327663</v>
      </c>
    </row>
    <row r="1913" spans="1:3" x14ac:dyDescent="0.3">
      <c r="A1913" s="4">
        <v>43545.625</v>
      </c>
      <c r="B1913">
        <v>0</v>
      </c>
      <c r="C1913">
        <v>21.264295441932532</v>
      </c>
    </row>
    <row r="1914" spans="1:3" x14ac:dyDescent="0.3">
      <c r="A1914" s="4">
        <v>43545.666666666664</v>
      </c>
      <c r="B1914">
        <v>0</v>
      </c>
      <c r="C1914">
        <v>18.138351021442414</v>
      </c>
    </row>
    <row r="1915" spans="1:3" x14ac:dyDescent="0.3">
      <c r="A1915" s="4">
        <v>43545.708333333336</v>
      </c>
      <c r="B1915">
        <v>0</v>
      </c>
      <c r="C1915">
        <v>23.067266057257832</v>
      </c>
    </row>
    <row r="1916" spans="1:3" x14ac:dyDescent="0.3">
      <c r="A1916" s="4">
        <v>43545.75</v>
      </c>
      <c r="B1916">
        <v>0</v>
      </c>
      <c r="C1916">
        <v>35.280334888892703</v>
      </c>
    </row>
    <row r="1917" spans="1:3" x14ac:dyDescent="0.3">
      <c r="A1917" s="4">
        <v>43545.791666666664</v>
      </c>
      <c r="B1917">
        <v>0</v>
      </c>
      <c r="C1917">
        <v>44.751114620450458</v>
      </c>
    </row>
    <row r="1918" spans="1:3" x14ac:dyDescent="0.3">
      <c r="A1918" s="4">
        <v>43545.833333333336</v>
      </c>
      <c r="B1918">
        <v>0</v>
      </c>
      <c r="C1918">
        <v>31.731661549894461</v>
      </c>
    </row>
    <row r="1919" spans="1:3" x14ac:dyDescent="0.3">
      <c r="A1919" s="4">
        <v>43545.875</v>
      </c>
      <c r="B1919">
        <v>0</v>
      </c>
      <c r="C1919">
        <v>24.562181501055171</v>
      </c>
    </row>
    <row r="1920" spans="1:3" x14ac:dyDescent="0.3">
      <c r="A1920" s="4">
        <v>43545.916666666664</v>
      </c>
      <c r="B1920">
        <v>0</v>
      </c>
      <c r="C1920">
        <v>19.966415612335563</v>
      </c>
    </row>
    <row r="1921" spans="1:3" x14ac:dyDescent="0.3">
      <c r="A1921" s="4">
        <v>43545.958333333336</v>
      </c>
      <c r="B1921">
        <v>0</v>
      </c>
      <c r="C1921">
        <v>13.711250785028422</v>
      </c>
    </row>
    <row r="1922" spans="1:3" x14ac:dyDescent="0.3">
      <c r="A1922" s="4">
        <v>43546</v>
      </c>
      <c r="B1922">
        <v>0</v>
      </c>
      <c r="C1922">
        <v>13.552244522752032</v>
      </c>
    </row>
    <row r="1923" spans="1:3" x14ac:dyDescent="0.3">
      <c r="A1923" s="4">
        <v>43546.041666666664</v>
      </c>
      <c r="B1923">
        <v>0</v>
      </c>
      <c r="C1923">
        <v>11.615667610815162</v>
      </c>
    </row>
    <row r="1924" spans="1:3" x14ac:dyDescent="0.3">
      <c r="A1924" s="4">
        <v>43546.083333333336</v>
      </c>
      <c r="B1924">
        <v>0</v>
      </c>
      <c r="C1924">
        <v>18.078941619461208</v>
      </c>
    </row>
    <row r="1925" spans="1:3" x14ac:dyDescent="0.3">
      <c r="A1925" s="4">
        <v>43546.125</v>
      </c>
      <c r="B1925">
        <v>0</v>
      </c>
      <c r="C1925">
        <v>22.701206698484196</v>
      </c>
    </row>
    <row r="1926" spans="1:3" x14ac:dyDescent="0.3">
      <c r="A1926" s="4">
        <v>43546.166666666664</v>
      </c>
      <c r="B1926">
        <v>0</v>
      </c>
      <c r="C1926">
        <v>26.074355710397352</v>
      </c>
    </row>
    <row r="1927" spans="1:3" x14ac:dyDescent="0.3">
      <c r="A1927" s="4">
        <v>43546.208333333336</v>
      </c>
      <c r="B1927">
        <v>0</v>
      </c>
      <c r="C1927">
        <v>32.007378131742186</v>
      </c>
    </row>
    <row r="1928" spans="1:3" x14ac:dyDescent="0.3">
      <c r="A1928" s="4">
        <v>43546.25</v>
      </c>
      <c r="B1928">
        <v>0</v>
      </c>
      <c r="C1928">
        <v>30.266964100551963</v>
      </c>
    </row>
    <row r="1929" spans="1:3" x14ac:dyDescent="0.3">
      <c r="A1929" s="4">
        <v>43546.291666666664</v>
      </c>
      <c r="B1929">
        <v>0</v>
      </c>
      <c r="C1929">
        <v>28.892290806199782</v>
      </c>
    </row>
    <row r="1930" spans="1:3" x14ac:dyDescent="0.3">
      <c r="A1930" s="4">
        <v>43546.333333333336</v>
      </c>
      <c r="B1930">
        <v>0</v>
      </c>
      <c r="C1930">
        <v>30.522022191782888</v>
      </c>
    </row>
    <row r="1931" spans="1:3" x14ac:dyDescent="0.3">
      <c r="A1931" s="4">
        <v>43546.375</v>
      </c>
      <c r="B1931">
        <v>0</v>
      </c>
      <c r="C1931">
        <v>31.637127249074794</v>
      </c>
    </row>
    <row r="1932" spans="1:3" x14ac:dyDescent="0.3">
      <c r="A1932" s="4">
        <v>43546.416666666664</v>
      </c>
      <c r="B1932">
        <v>0</v>
      </c>
      <c r="C1932">
        <v>29.301164471753182</v>
      </c>
    </row>
    <row r="1933" spans="1:3" x14ac:dyDescent="0.3">
      <c r="A1933" s="4">
        <v>43546.458333333336</v>
      </c>
      <c r="B1933">
        <v>0</v>
      </c>
      <c r="C1933">
        <v>31.384144648057653</v>
      </c>
    </row>
    <row r="1934" spans="1:3" x14ac:dyDescent="0.3">
      <c r="A1934" s="4">
        <v>43546.5</v>
      </c>
      <c r="B1934">
        <v>0</v>
      </c>
      <c r="C1934">
        <v>37.978171067535698</v>
      </c>
    </row>
    <row r="1935" spans="1:3" x14ac:dyDescent="0.3">
      <c r="A1935" s="4">
        <v>43546.541666666664</v>
      </c>
      <c r="B1935">
        <v>0</v>
      </c>
      <c r="C1935">
        <v>26.41870404163372</v>
      </c>
    </row>
    <row r="1936" spans="1:3" x14ac:dyDescent="0.3">
      <c r="A1936" s="4">
        <v>43546.583333333336</v>
      </c>
      <c r="B1936">
        <v>0</v>
      </c>
      <c r="C1936">
        <v>26.593500874545768</v>
      </c>
    </row>
    <row r="1937" spans="1:3" x14ac:dyDescent="0.3">
      <c r="A1937" s="4">
        <v>43546.625</v>
      </c>
      <c r="B1937">
        <v>0</v>
      </c>
      <c r="C1937">
        <v>23.827284526453127</v>
      </c>
    </row>
    <row r="1938" spans="1:3" x14ac:dyDescent="0.3">
      <c r="A1938" s="4">
        <v>43546.666666666664</v>
      </c>
      <c r="B1938">
        <v>0</v>
      </c>
      <c r="C1938">
        <v>22.116586364246082</v>
      </c>
    </row>
    <row r="1939" spans="1:3" x14ac:dyDescent="0.3">
      <c r="A1939" s="4">
        <v>43546.708333333336</v>
      </c>
      <c r="B1939">
        <v>0</v>
      </c>
      <c r="C1939">
        <v>22.821233906090413</v>
      </c>
    </row>
    <row r="1940" spans="1:3" x14ac:dyDescent="0.3">
      <c r="A1940" s="4">
        <v>43546.75</v>
      </c>
      <c r="B1940">
        <v>0</v>
      </c>
      <c r="C1940">
        <v>27.844028352315551</v>
      </c>
    </row>
    <row r="1941" spans="1:3" x14ac:dyDescent="0.3">
      <c r="A1941" s="4">
        <v>43546.791666666664</v>
      </c>
      <c r="B1941">
        <v>0</v>
      </c>
      <c r="C1941">
        <v>9.6925505203729827</v>
      </c>
    </row>
    <row r="1942" spans="1:3" x14ac:dyDescent="0.3">
      <c r="A1942" s="4">
        <v>43546.833333333336</v>
      </c>
      <c r="B1942">
        <v>0.25469898211955316</v>
      </c>
      <c r="C1942">
        <v>0</v>
      </c>
    </row>
    <row r="1943" spans="1:3" x14ac:dyDescent="0.3">
      <c r="A1943" s="4">
        <v>43546.875</v>
      </c>
      <c r="B1943">
        <v>0.10316724196829283</v>
      </c>
      <c r="C1943">
        <v>0</v>
      </c>
    </row>
    <row r="1944" spans="1:3" x14ac:dyDescent="0.3">
      <c r="A1944" s="4">
        <v>43546.916666666664</v>
      </c>
      <c r="B1944">
        <v>1</v>
      </c>
      <c r="C1944">
        <v>0</v>
      </c>
    </row>
    <row r="1945" spans="1:3" x14ac:dyDescent="0.3">
      <c r="A1945" s="4">
        <v>43546.958333333336</v>
      </c>
      <c r="B1945">
        <v>0</v>
      </c>
      <c r="C1945">
        <v>0</v>
      </c>
    </row>
    <row r="1946" spans="1:3" x14ac:dyDescent="0.3">
      <c r="A1946" s="4">
        <v>43547</v>
      </c>
      <c r="B1946">
        <v>1</v>
      </c>
      <c r="C1946">
        <v>0</v>
      </c>
    </row>
    <row r="1947" spans="1:3" x14ac:dyDescent="0.3">
      <c r="A1947" s="4">
        <v>43547.041666666664</v>
      </c>
      <c r="B1947">
        <v>0</v>
      </c>
      <c r="C1947">
        <v>0</v>
      </c>
    </row>
    <row r="1948" spans="1:3" x14ac:dyDescent="0.3">
      <c r="A1948" s="4">
        <v>43547.083333333336</v>
      </c>
      <c r="B1948">
        <v>0</v>
      </c>
      <c r="C1948">
        <v>11.557837113152914</v>
      </c>
    </row>
    <row r="1949" spans="1:3" x14ac:dyDescent="0.3">
      <c r="A1949" s="4">
        <v>43547.125</v>
      </c>
      <c r="B1949">
        <v>0</v>
      </c>
      <c r="C1949">
        <v>23.168300962275939</v>
      </c>
    </row>
    <row r="1950" spans="1:3" x14ac:dyDescent="0.3">
      <c r="A1950" s="4">
        <v>43547.166666666664</v>
      </c>
      <c r="B1950">
        <v>0</v>
      </c>
      <c r="C1950">
        <v>25.797121455937663</v>
      </c>
    </row>
    <row r="1951" spans="1:3" x14ac:dyDescent="0.3">
      <c r="A1951" s="4">
        <v>43547.208333333336</v>
      </c>
      <c r="B1951">
        <v>0</v>
      </c>
      <c r="C1951">
        <v>31.972833094513103</v>
      </c>
    </row>
    <row r="1952" spans="1:3" x14ac:dyDescent="0.3">
      <c r="A1952" s="4">
        <v>43547.25</v>
      </c>
      <c r="B1952">
        <v>0</v>
      </c>
      <c r="C1952">
        <v>27.612551492617726</v>
      </c>
    </row>
    <row r="1953" spans="1:3" x14ac:dyDescent="0.3">
      <c r="A1953" s="4">
        <v>43547.291666666664</v>
      </c>
      <c r="B1953">
        <v>0</v>
      </c>
      <c r="C1953">
        <v>19.856040465875729</v>
      </c>
    </row>
    <row r="1954" spans="1:3" x14ac:dyDescent="0.3">
      <c r="A1954" s="4">
        <v>43547.333333333336</v>
      </c>
      <c r="B1954">
        <v>0</v>
      </c>
      <c r="C1954">
        <v>22.923222719013673</v>
      </c>
    </row>
    <row r="1955" spans="1:3" x14ac:dyDescent="0.3">
      <c r="A1955" s="4">
        <v>43547.375</v>
      </c>
      <c r="B1955">
        <v>0</v>
      </c>
      <c r="C1955">
        <v>20.652630565686177</v>
      </c>
    </row>
    <row r="1956" spans="1:3" x14ac:dyDescent="0.3">
      <c r="A1956" s="4">
        <v>43547.416666666664</v>
      </c>
      <c r="B1956">
        <v>0</v>
      </c>
      <c r="C1956">
        <v>36.86922070334478</v>
      </c>
    </row>
    <row r="1957" spans="1:3" x14ac:dyDescent="0.3">
      <c r="A1957" s="4">
        <v>43547.458333333336</v>
      </c>
      <c r="B1957">
        <v>0</v>
      </c>
      <c r="C1957">
        <v>37.596157744070474</v>
      </c>
    </row>
    <row r="1958" spans="1:3" x14ac:dyDescent="0.3">
      <c r="A1958" s="4">
        <v>43547.5</v>
      </c>
      <c r="B1958">
        <v>0</v>
      </c>
      <c r="C1958">
        <v>38.080361452141837</v>
      </c>
    </row>
    <row r="1959" spans="1:3" x14ac:dyDescent="0.3">
      <c r="A1959" s="4">
        <v>43547.541666666664</v>
      </c>
      <c r="B1959">
        <v>0</v>
      </c>
      <c r="C1959">
        <v>39.012098720651828</v>
      </c>
    </row>
    <row r="1960" spans="1:3" x14ac:dyDescent="0.3">
      <c r="A1960" s="4">
        <v>43547.583333333336</v>
      </c>
      <c r="B1960">
        <v>0</v>
      </c>
      <c r="C1960">
        <v>26.412622069229013</v>
      </c>
    </row>
    <row r="1961" spans="1:3" x14ac:dyDescent="0.3">
      <c r="A1961" s="4">
        <v>43547.625</v>
      </c>
      <c r="B1961">
        <v>0</v>
      </c>
      <c r="C1961">
        <v>28.549262140308603</v>
      </c>
    </row>
    <row r="1962" spans="1:3" x14ac:dyDescent="0.3">
      <c r="A1962" s="4">
        <v>43547.666666666664</v>
      </c>
      <c r="B1962">
        <v>0</v>
      </c>
      <c r="C1962">
        <v>25.275190962504347</v>
      </c>
    </row>
    <row r="1963" spans="1:3" x14ac:dyDescent="0.3">
      <c r="A1963" s="4">
        <v>43547.708333333336</v>
      </c>
      <c r="B1963">
        <v>0</v>
      </c>
      <c r="C1963">
        <v>25.126650341568507</v>
      </c>
    </row>
    <row r="1964" spans="1:3" x14ac:dyDescent="0.3">
      <c r="A1964" s="4">
        <v>43547.75</v>
      </c>
      <c r="B1964">
        <v>0</v>
      </c>
      <c r="C1964">
        <v>23.515290218304159</v>
      </c>
    </row>
    <row r="1965" spans="1:3" x14ac:dyDescent="0.3">
      <c r="A1965" s="4">
        <v>43547.791666666664</v>
      </c>
      <c r="B1965">
        <v>0</v>
      </c>
      <c r="C1965">
        <v>1.7494984502031983</v>
      </c>
    </row>
    <row r="1966" spans="1:3" x14ac:dyDescent="0.3">
      <c r="A1966" s="4">
        <v>43547.833333333336</v>
      </c>
      <c r="B1966">
        <v>0.76653136407706224</v>
      </c>
      <c r="C1966">
        <v>0</v>
      </c>
    </row>
    <row r="1967" spans="1:3" x14ac:dyDescent="0.3">
      <c r="A1967" s="4">
        <v>43547.875</v>
      </c>
      <c r="B1967">
        <v>1</v>
      </c>
      <c r="C1967">
        <v>0</v>
      </c>
    </row>
    <row r="1968" spans="1:3" x14ac:dyDescent="0.3">
      <c r="A1968" s="4">
        <v>43547.916666666664</v>
      </c>
      <c r="B1968">
        <v>0</v>
      </c>
      <c r="C1968">
        <v>0</v>
      </c>
    </row>
    <row r="1969" spans="1:3" x14ac:dyDescent="0.3">
      <c r="A1969" s="4">
        <v>43547.958333333336</v>
      </c>
      <c r="B1969">
        <v>0.18630009733532851</v>
      </c>
      <c r="C1969">
        <v>0</v>
      </c>
    </row>
    <row r="1970" spans="1:3" x14ac:dyDescent="0.3">
      <c r="A1970" s="4">
        <v>43548</v>
      </c>
      <c r="B1970">
        <v>0.51776401773950165</v>
      </c>
      <c r="C1970">
        <v>0</v>
      </c>
    </row>
    <row r="1971" spans="1:3" x14ac:dyDescent="0.3">
      <c r="A1971" s="4">
        <v>43548.041666666664</v>
      </c>
      <c r="B1971">
        <v>0.5194487877299363</v>
      </c>
      <c r="C1971">
        <v>0</v>
      </c>
    </row>
    <row r="1972" spans="1:3" x14ac:dyDescent="0.3">
      <c r="A1972" s="4">
        <v>43548.083333333336</v>
      </c>
      <c r="B1972">
        <v>0</v>
      </c>
      <c r="C1972">
        <v>6.1109606414741968</v>
      </c>
    </row>
    <row r="1973" spans="1:3" x14ac:dyDescent="0.3">
      <c r="A1973" s="4">
        <v>43548.125</v>
      </c>
      <c r="B1973">
        <v>0</v>
      </c>
      <c r="C1973">
        <v>16.543818005384612</v>
      </c>
    </row>
    <row r="1974" spans="1:3" x14ac:dyDescent="0.3">
      <c r="A1974" s="4">
        <v>43548.166666666664</v>
      </c>
      <c r="B1974">
        <v>0</v>
      </c>
      <c r="C1974">
        <v>21.516417922073767</v>
      </c>
    </row>
    <row r="1975" spans="1:3" x14ac:dyDescent="0.3">
      <c r="A1975" s="4">
        <v>43548.208333333336</v>
      </c>
      <c r="B1975">
        <v>0</v>
      </c>
      <c r="C1975">
        <v>21.058350153834233</v>
      </c>
    </row>
    <row r="1976" spans="1:3" x14ac:dyDescent="0.3">
      <c r="A1976" s="4">
        <v>43548.25</v>
      </c>
      <c r="B1976">
        <v>0</v>
      </c>
      <c r="C1976">
        <v>27.489995968817482</v>
      </c>
    </row>
    <row r="1977" spans="1:3" x14ac:dyDescent="0.3">
      <c r="A1977" s="4">
        <v>43548.291666666664</v>
      </c>
      <c r="B1977">
        <v>0</v>
      </c>
      <c r="C1977">
        <v>20.692742794803259</v>
      </c>
    </row>
    <row r="1978" spans="1:3" x14ac:dyDescent="0.3">
      <c r="A1978" s="4">
        <v>43548.333333333336</v>
      </c>
      <c r="B1978">
        <v>0</v>
      </c>
      <c r="C1978">
        <v>17.421120741514233</v>
      </c>
    </row>
    <row r="1979" spans="1:3" x14ac:dyDescent="0.3">
      <c r="A1979" s="4">
        <v>43548.375</v>
      </c>
      <c r="B1979">
        <v>0</v>
      </c>
      <c r="C1979">
        <v>17.249158215734507</v>
      </c>
    </row>
    <row r="1980" spans="1:3" x14ac:dyDescent="0.3">
      <c r="A1980" s="4">
        <v>43548.416666666664</v>
      </c>
      <c r="B1980">
        <v>0</v>
      </c>
      <c r="C1980">
        <v>25.012070022836966</v>
      </c>
    </row>
    <row r="1981" spans="1:3" x14ac:dyDescent="0.3">
      <c r="A1981" s="4">
        <v>43548.458333333336</v>
      </c>
      <c r="B1981">
        <v>0</v>
      </c>
      <c r="C1981">
        <v>27.927218775900073</v>
      </c>
    </row>
    <row r="1982" spans="1:3" x14ac:dyDescent="0.3">
      <c r="A1982" s="4">
        <v>43548.5</v>
      </c>
      <c r="B1982">
        <v>0</v>
      </c>
      <c r="C1982">
        <v>29.032497159244969</v>
      </c>
    </row>
    <row r="1983" spans="1:3" x14ac:dyDescent="0.3">
      <c r="A1983" s="4">
        <v>43548.541666666664</v>
      </c>
      <c r="B1983">
        <v>0</v>
      </c>
      <c r="C1983">
        <v>20.471671406346982</v>
      </c>
    </row>
    <row r="1984" spans="1:3" x14ac:dyDescent="0.3">
      <c r="A1984" s="4">
        <v>43548.583333333336</v>
      </c>
      <c r="B1984">
        <v>0</v>
      </c>
      <c r="C1984">
        <v>27.797504941312816</v>
      </c>
    </row>
    <row r="1985" spans="1:3" x14ac:dyDescent="0.3">
      <c r="A1985" s="4">
        <v>43548.625</v>
      </c>
      <c r="B1985">
        <v>0</v>
      </c>
      <c r="C1985">
        <v>30.107783019036013</v>
      </c>
    </row>
    <row r="1986" spans="1:3" x14ac:dyDescent="0.3">
      <c r="A1986" s="4">
        <v>43548.666666666664</v>
      </c>
      <c r="B1986">
        <v>0</v>
      </c>
      <c r="C1986">
        <v>29.23018568622345</v>
      </c>
    </row>
    <row r="1987" spans="1:3" x14ac:dyDescent="0.3">
      <c r="A1987" s="4">
        <v>43548.708333333336</v>
      </c>
      <c r="B1987">
        <v>0</v>
      </c>
      <c r="C1987">
        <v>13.080829424079761</v>
      </c>
    </row>
    <row r="1988" spans="1:3" x14ac:dyDescent="0.3">
      <c r="A1988" s="4">
        <v>43548.75</v>
      </c>
      <c r="B1988">
        <v>1.0889031979056369E-2</v>
      </c>
      <c r="C1988">
        <v>0</v>
      </c>
    </row>
    <row r="1989" spans="1:3" x14ac:dyDescent="0.3">
      <c r="A1989" s="4">
        <v>43548.791666666664</v>
      </c>
      <c r="B1989">
        <v>0</v>
      </c>
      <c r="C1989">
        <v>10.996043221460209</v>
      </c>
    </row>
    <row r="1990" spans="1:3" x14ac:dyDescent="0.3">
      <c r="A1990" s="4">
        <v>43548.833333333336</v>
      </c>
      <c r="B1990">
        <v>0</v>
      </c>
      <c r="C1990">
        <v>0.43745307284253698</v>
      </c>
    </row>
    <row r="1991" spans="1:3" x14ac:dyDescent="0.3">
      <c r="A1991" s="4">
        <v>43548.875</v>
      </c>
      <c r="B1991">
        <v>0.61805693019889252</v>
      </c>
      <c r="C1991">
        <v>0</v>
      </c>
    </row>
    <row r="1992" spans="1:3" x14ac:dyDescent="0.3">
      <c r="A1992" s="4">
        <v>43548.916666666664</v>
      </c>
      <c r="B1992">
        <v>1</v>
      </c>
      <c r="C1992">
        <v>0</v>
      </c>
    </row>
    <row r="1993" spans="1:3" x14ac:dyDescent="0.3">
      <c r="A1993" s="4">
        <v>43548.958333333336</v>
      </c>
      <c r="B1993">
        <v>0</v>
      </c>
      <c r="C1993">
        <v>0</v>
      </c>
    </row>
    <row r="1994" spans="1:3" x14ac:dyDescent="0.3">
      <c r="A1994" s="4">
        <v>43549</v>
      </c>
      <c r="B1994">
        <v>0.45843494199167018</v>
      </c>
      <c r="C1994">
        <v>0</v>
      </c>
    </row>
    <row r="1995" spans="1:3" x14ac:dyDescent="0.3">
      <c r="A1995" s="4">
        <v>43549.041666666664</v>
      </c>
      <c r="B1995">
        <v>0.3055395026729113</v>
      </c>
      <c r="C1995">
        <v>0</v>
      </c>
    </row>
    <row r="1996" spans="1:3" x14ac:dyDescent="0.3">
      <c r="A1996" s="4">
        <v>43549.083333333336</v>
      </c>
      <c r="B1996">
        <v>0</v>
      </c>
      <c r="C1996">
        <v>2.7516715160640359</v>
      </c>
    </row>
    <row r="1997" spans="1:3" x14ac:dyDescent="0.3">
      <c r="A1997" s="4">
        <v>43549.125</v>
      </c>
      <c r="B1997">
        <v>0</v>
      </c>
      <c r="C1997">
        <v>18.049050109663924</v>
      </c>
    </row>
    <row r="1998" spans="1:3" x14ac:dyDescent="0.3">
      <c r="A1998" s="4">
        <v>43549.166666666664</v>
      </c>
      <c r="B1998">
        <v>0</v>
      </c>
      <c r="C1998">
        <v>27.789034891466624</v>
      </c>
    </row>
    <row r="1999" spans="1:3" x14ac:dyDescent="0.3">
      <c r="A1999" s="4">
        <v>43549.208333333336</v>
      </c>
      <c r="B1999">
        <v>0</v>
      </c>
      <c r="C1999">
        <v>24.74448699817659</v>
      </c>
    </row>
    <row r="2000" spans="1:3" x14ac:dyDescent="0.3">
      <c r="A2000" s="4">
        <v>43549.25</v>
      </c>
      <c r="B2000">
        <v>0</v>
      </c>
      <c r="C2000">
        <v>26.616924735649185</v>
      </c>
    </row>
    <row r="2001" spans="1:3" x14ac:dyDescent="0.3">
      <c r="A2001" s="4">
        <v>43549.291666666664</v>
      </c>
      <c r="B2001">
        <v>0</v>
      </c>
      <c r="C2001">
        <v>25.971749810486486</v>
      </c>
    </row>
    <row r="2002" spans="1:3" x14ac:dyDescent="0.3">
      <c r="A2002" s="4">
        <v>43549.333333333336</v>
      </c>
      <c r="B2002">
        <v>0</v>
      </c>
      <c r="C2002">
        <v>15.706579099505323</v>
      </c>
    </row>
    <row r="2003" spans="1:3" x14ac:dyDescent="0.3">
      <c r="A2003" s="4">
        <v>43549.375</v>
      </c>
      <c r="B2003">
        <v>0</v>
      </c>
      <c r="C2003">
        <v>27.413817376218752</v>
      </c>
    </row>
    <row r="2004" spans="1:3" x14ac:dyDescent="0.3">
      <c r="A2004" s="4">
        <v>43549.416666666664</v>
      </c>
      <c r="B2004">
        <v>0</v>
      </c>
      <c r="C2004">
        <v>29.463329908498789</v>
      </c>
    </row>
    <row r="2005" spans="1:3" x14ac:dyDescent="0.3">
      <c r="A2005" s="4">
        <v>43549.458333333336</v>
      </c>
      <c r="B2005">
        <v>0</v>
      </c>
      <c r="C2005">
        <v>37.367879203147282</v>
      </c>
    </row>
    <row r="2006" spans="1:3" x14ac:dyDescent="0.3">
      <c r="A2006" s="4">
        <v>43549.5</v>
      </c>
      <c r="B2006">
        <v>0</v>
      </c>
      <c r="C2006">
        <v>37.489881332487371</v>
      </c>
    </row>
    <row r="2007" spans="1:3" x14ac:dyDescent="0.3">
      <c r="A2007" s="4">
        <v>43549.541666666664</v>
      </c>
      <c r="B2007">
        <v>0</v>
      </c>
      <c r="C2007">
        <v>29.263531269259033</v>
      </c>
    </row>
    <row r="2008" spans="1:3" x14ac:dyDescent="0.3">
      <c r="A2008" s="4">
        <v>43549.583333333336</v>
      </c>
      <c r="B2008">
        <v>0</v>
      </c>
      <c r="C2008">
        <v>23.153610729744251</v>
      </c>
    </row>
    <row r="2009" spans="1:3" x14ac:dyDescent="0.3">
      <c r="A2009" s="4">
        <v>43549.625</v>
      </c>
      <c r="B2009">
        <v>0</v>
      </c>
      <c r="C2009">
        <v>25.28067947263505</v>
      </c>
    </row>
    <row r="2010" spans="1:3" x14ac:dyDescent="0.3">
      <c r="A2010" s="4">
        <v>43549.666666666664</v>
      </c>
      <c r="B2010">
        <v>0</v>
      </c>
      <c r="C2010">
        <v>20.69650752704435</v>
      </c>
    </row>
    <row r="2011" spans="1:3" x14ac:dyDescent="0.3">
      <c r="A2011" s="4">
        <v>43549.708333333336</v>
      </c>
      <c r="B2011">
        <v>0</v>
      </c>
      <c r="C2011">
        <v>18.879581322075921</v>
      </c>
    </row>
    <row r="2012" spans="1:3" x14ac:dyDescent="0.3">
      <c r="A2012" s="4">
        <v>43549.75</v>
      </c>
      <c r="B2012">
        <v>0</v>
      </c>
      <c r="C2012">
        <v>22.438766056017581</v>
      </c>
    </row>
    <row r="2013" spans="1:3" x14ac:dyDescent="0.3">
      <c r="A2013" s="4">
        <v>43549.791666666664</v>
      </c>
      <c r="B2013">
        <v>0</v>
      </c>
      <c r="C2013">
        <v>6.8950384141974119</v>
      </c>
    </row>
    <row r="2014" spans="1:3" x14ac:dyDescent="0.3">
      <c r="A2014" s="4">
        <v>43549.833333333336</v>
      </c>
      <c r="B2014">
        <v>0</v>
      </c>
      <c r="C2014">
        <v>0.41997606053667624</v>
      </c>
    </row>
    <row r="2015" spans="1:3" x14ac:dyDescent="0.3">
      <c r="A2015" s="4">
        <v>43549.875</v>
      </c>
      <c r="B2015">
        <v>1</v>
      </c>
      <c r="C2015">
        <v>0</v>
      </c>
    </row>
    <row r="2016" spans="1:3" x14ac:dyDescent="0.3">
      <c r="A2016" s="4">
        <v>43549.916666666664</v>
      </c>
      <c r="B2016">
        <v>0</v>
      </c>
      <c r="C2016">
        <v>0</v>
      </c>
    </row>
    <row r="2017" spans="1:3" x14ac:dyDescent="0.3">
      <c r="A2017" s="4">
        <v>43549.958333333336</v>
      </c>
      <c r="B2017">
        <v>0.63508593377892164</v>
      </c>
      <c r="C2017">
        <v>0</v>
      </c>
    </row>
    <row r="2018" spans="1:3" x14ac:dyDescent="0.3">
      <c r="A2018" s="4">
        <v>43550</v>
      </c>
      <c r="B2018">
        <v>1</v>
      </c>
      <c r="C2018">
        <v>0</v>
      </c>
    </row>
    <row r="2019" spans="1:3" x14ac:dyDescent="0.3">
      <c r="A2019" s="4">
        <v>43550.041666666664</v>
      </c>
      <c r="B2019">
        <v>0.62265857591831142</v>
      </c>
      <c r="C2019">
        <v>0</v>
      </c>
    </row>
    <row r="2020" spans="1:3" x14ac:dyDescent="0.3">
      <c r="A2020" s="4">
        <v>43550.083333333336</v>
      </c>
      <c r="B2020">
        <v>0</v>
      </c>
      <c r="C2020">
        <v>3.0828021394659952</v>
      </c>
    </row>
    <row r="2021" spans="1:3" x14ac:dyDescent="0.3">
      <c r="A2021" s="4">
        <v>43550.125</v>
      </c>
      <c r="B2021">
        <v>0</v>
      </c>
      <c r="C2021">
        <v>22.70581692950984</v>
      </c>
    </row>
    <row r="2022" spans="1:3" x14ac:dyDescent="0.3">
      <c r="A2022" s="4">
        <v>43550.166666666664</v>
      </c>
      <c r="B2022">
        <v>0</v>
      </c>
      <c r="C2022">
        <v>22.082828293726521</v>
      </c>
    </row>
    <row r="2023" spans="1:3" x14ac:dyDescent="0.3">
      <c r="A2023" s="4">
        <v>43550.208333333336</v>
      </c>
      <c r="B2023">
        <v>0</v>
      </c>
      <c r="C2023">
        <v>25.96026442636331</v>
      </c>
    </row>
    <row r="2024" spans="1:3" x14ac:dyDescent="0.3">
      <c r="A2024" s="4">
        <v>43550.25</v>
      </c>
      <c r="B2024">
        <v>0</v>
      </c>
      <c r="C2024">
        <v>28.458059293573427</v>
      </c>
    </row>
    <row r="2025" spans="1:3" x14ac:dyDescent="0.3">
      <c r="A2025" s="4">
        <v>43550.291666666664</v>
      </c>
      <c r="B2025">
        <v>0</v>
      </c>
      <c r="C2025">
        <v>24.962874977414685</v>
      </c>
    </row>
    <row r="2026" spans="1:3" x14ac:dyDescent="0.3">
      <c r="A2026" s="4">
        <v>43550.333333333336</v>
      </c>
      <c r="B2026">
        <v>0</v>
      </c>
      <c r="C2026">
        <v>18.358665035040477</v>
      </c>
    </row>
    <row r="2027" spans="1:3" x14ac:dyDescent="0.3">
      <c r="A2027" s="4">
        <v>43550.375</v>
      </c>
      <c r="B2027">
        <v>0</v>
      </c>
      <c r="C2027">
        <v>21.002115757350168</v>
      </c>
    </row>
    <row r="2028" spans="1:3" x14ac:dyDescent="0.3">
      <c r="A2028" s="4">
        <v>43550.416666666664</v>
      </c>
      <c r="B2028">
        <v>0</v>
      </c>
      <c r="C2028">
        <v>28.4177708817938</v>
      </c>
    </row>
    <row r="2029" spans="1:3" x14ac:dyDescent="0.3">
      <c r="A2029" s="4">
        <v>43550.458333333336</v>
      </c>
      <c r="B2029">
        <v>0</v>
      </c>
      <c r="C2029">
        <v>29.372005848845227</v>
      </c>
    </row>
    <row r="2030" spans="1:3" x14ac:dyDescent="0.3">
      <c r="A2030" s="4">
        <v>43550.5</v>
      </c>
      <c r="B2030">
        <v>0</v>
      </c>
      <c r="C2030">
        <v>25.227523454524885</v>
      </c>
    </row>
    <row r="2031" spans="1:3" x14ac:dyDescent="0.3">
      <c r="A2031" s="4">
        <v>43550.541666666664</v>
      </c>
      <c r="B2031">
        <v>0</v>
      </c>
      <c r="C2031">
        <v>28.686403582021708</v>
      </c>
    </row>
    <row r="2032" spans="1:3" x14ac:dyDescent="0.3">
      <c r="A2032" s="4">
        <v>43550.583333333336</v>
      </c>
      <c r="B2032">
        <v>0</v>
      </c>
      <c r="C2032">
        <v>33.953532437159048</v>
      </c>
    </row>
    <row r="2033" spans="1:3" x14ac:dyDescent="0.3">
      <c r="A2033" s="4">
        <v>43550.625</v>
      </c>
      <c r="B2033">
        <v>0</v>
      </c>
      <c r="C2033">
        <v>27.782228759050774</v>
      </c>
    </row>
    <row r="2034" spans="1:3" x14ac:dyDescent="0.3">
      <c r="A2034" s="4">
        <v>43550.666666666664</v>
      </c>
      <c r="B2034">
        <v>0</v>
      </c>
      <c r="C2034">
        <v>32.302330098508882</v>
      </c>
    </row>
    <row r="2035" spans="1:3" x14ac:dyDescent="0.3">
      <c r="A2035" s="4">
        <v>43550.708333333336</v>
      </c>
      <c r="B2035">
        <v>0</v>
      </c>
      <c r="C2035">
        <v>20.051269678452762</v>
      </c>
    </row>
    <row r="2036" spans="1:3" x14ac:dyDescent="0.3">
      <c r="A2036" s="4">
        <v>43550.75</v>
      </c>
      <c r="B2036">
        <v>0</v>
      </c>
      <c r="C2036">
        <v>28.563019550283006</v>
      </c>
    </row>
    <row r="2037" spans="1:3" x14ac:dyDescent="0.3">
      <c r="A2037" s="4">
        <v>43550.791666666664</v>
      </c>
      <c r="B2037">
        <v>0</v>
      </c>
      <c r="C2037">
        <v>9.1962575857096631</v>
      </c>
    </row>
    <row r="2038" spans="1:3" x14ac:dyDescent="0.3">
      <c r="A2038" s="4">
        <v>43550.833333333336</v>
      </c>
      <c r="B2038">
        <v>0.22475295910918147</v>
      </c>
      <c r="C2038">
        <v>0</v>
      </c>
    </row>
    <row r="2039" spans="1:3" x14ac:dyDescent="0.3">
      <c r="A2039" s="4">
        <v>43550.875</v>
      </c>
      <c r="B2039">
        <v>0.83244351545654605</v>
      </c>
      <c r="C2039">
        <v>0</v>
      </c>
    </row>
    <row r="2040" spans="1:3" x14ac:dyDescent="0.3">
      <c r="A2040" s="4">
        <v>43550.916666666664</v>
      </c>
      <c r="B2040">
        <v>1</v>
      </c>
      <c r="C2040">
        <v>0</v>
      </c>
    </row>
    <row r="2041" spans="1:3" x14ac:dyDescent="0.3">
      <c r="A2041" s="4">
        <v>43550.958333333336</v>
      </c>
      <c r="B2041">
        <v>0</v>
      </c>
      <c r="C2041">
        <v>0</v>
      </c>
    </row>
    <row r="2042" spans="1:3" x14ac:dyDescent="0.3">
      <c r="A2042" s="4">
        <v>43551</v>
      </c>
      <c r="B2042">
        <v>0.1184227569491459</v>
      </c>
      <c r="C2042">
        <v>0</v>
      </c>
    </row>
    <row r="2043" spans="1:3" x14ac:dyDescent="0.3">
      <c r="A2043" s="4">
        <v>43551.041666666664</v>
      </c>
      <c r="B2043">
        <v>0</v>
      </c>
      <c r="C2043">
        <v>6.5758837670923302</v>
      </c>
    </row>
    <row r="2044" spans="1:3" x14ac:dyDescent="0.3">
      <c r="A2044" s="4">
        <v>43551.083333333336</v>
      </c>
      <c r="B2044">
        <v>0</v>
      </c>
      <c r="C2044">
        <v>17.086375511109487</v>
      </c>
    </row>
    <row r="2045" spans="1:3" x14ac:dyDescent="0.3">
      <c r="A2045" s="4">
        <v>43551.125</v>
      </c>
      <c r="B2045">
        <v>0</v>
      </c>
      <c r="C2045">
        <v>23.68312723547502</v>
      </c>
    </row>
    <row r="2046" spans="1:3" x14ac:dyDescent="0.3">
      <c r="A2046" s="4">
        <v>43551.166666666664</v>
      </c>
      <c r="B2046">
        <v>0</v>
      </c>
      <c r="C2046">
        <v>26.385938159578028</v>
      </c>
    </row>
    <row r="2047" spans="1:3" x14ac:dyDescent="0.3">
      <c r="A2047" s="4">
        <v>43551.208333333336</v>
      </c>
      <c r="B2047">
        <v>0</v>
      </c>
      <c r="C2047">
        <v>30.461303992688141</v>
      </c>
    </row>
    <row r="2048" spans="1:3" x14ac:dyDescent="0.3">
      <c r="A2048" s="4">
        <v>43551.25</v>
      </c>
      <c r="B2048">
        <v>0</v>
      </c>
      <c r="C2048">
        <v>35.513063172357924</v>
      </c>
    </row>
    <row r="2049" spans="1:3" x14ac:dyDescent="0.3">
      <c r="A2049" s="4">
        <v>43551.291666666664</v>
      </c>
      <c r="B2049">
        <v>0</v>
      </c>
      <c r="C2049">
        <v>34.572238203107183</v>
      </c>
    </row>
    <row r="2050" spans="1:3" x14ac:dyDescent="0.3">
      <c r="A2050" s="4">
        <v>43551.333333333336</v>
      </c>
      <c r="B2050">
        <v>0</v>
      </c>
      <c r="C2050">
        <v>35.022017588369984</v>
      </c>
    </row>
    <row r="2051" spans="1:3" x14ac:dyDescent="0.3">
      <c r="A2051" s="4">
        <v>43551.375</v>
      </c>
      <c r="B2051">
        <v>0</v>
      </c>
      <c r="C2051">
        <v>28.690147131385476</v>
      </c>
    </row>
    <row r="2052" spans="1:3" x14ac:dyDescent="0.3">
      <c r="A2052" s="4">
        <v>43551.416666666664</v>
      </c>
      <c r="B2052">
        <v>0</v>
      </c>
      <c r="C2052">
        <v>31.821233515056438</v>
      </c>
    </row>
    <row r="2053" spans="1:3" x14ac:dyDescent="0.3">
      <c r="A2053" s="4">
        <v>43551.458333333336</v>
      </c>
      <c r="B2053">
        <v>0</v>
      </c>
      <c r="C2053">
        <v>36.395489104517019</v>
      </c>
    </row>
    <row r="2054" spans="1:3" x14ac:dyDescent="0.3">
      <c r="A2054" s="4">
        <v>43551.5</v>
      </c>
      <c r="B2054">
        <v>0</v>
      </c>
      <c r="C2054">
        <v>36.537116388686457</v>
      </c>
    </row>
    <row r="2055" spans="1:3" x14ac:dyDescent="0.3">
      <c r="A2055" s="4">
        <v>43551.541666666664</v>
      </c>
      <c r="B2055">
        <v>0</v>
      </c>
      <c r="C2055">
        <v>26.20606722327534</v>
      </c>
    </row>
    <row r="2056" spans="1:3" x14ac:dyDescent="0.3">
      <c r="A2056" s="4">
        <v>43551.583333333336</v>
      </c>
      <c r="B2056">
        <v>0</v>
      </c>
      <c r="C2056">
        <v>31.319926318589438</v>
      </c>
    </row>
    <row r="2057" spans="1:3" x14ac:dyDescent="0.3">
      <c r="A2057" s="4">
        <v>43551.625</v>
      </c>
      <c r="B2057">
        <v>0</v>
      </c>
      <c r="C2057">
        <v>28.254496034988215</v>
      </c>
    </row>
    <row r="2058" spans="1:3" x14ac:dyDescent="0.3">
      <c r="A2058" s="4">
        <v>43551.666666666664</v>
      </c>
      <c r="B2058">
        <v>0</v>
      </c>
      <c r="C2058">
        <v>31.38838482636794</v>
      </c>
    </row>
    <row r="2059" spans="1:3" x14ac:dyDescent="0.3">
      <c r="A2059" s="4">
        <v>43551.708333333336</v>
      </c>
      <c r="B2059">
        <v>0</v>
      </c>
      <c r="C2059">
        <v>17.360007823290935</v>
      </c>
    </row>
    <row r="2060" spans="1:3" x14ac:dyDescent="0.3">
      <c r="A2060" s="4">
        <v>43551.75</v>
      </c>
      <c r="B2060">
        <v>0</v>
      </c>
      <c r="C2060">
        <v>30.578244280348361</v>
      </c>
    </row>
    <row r="2061" spans="1:3" x14ac:dyDescent="0.3">
      <c r="A2061" s="4">
        <v>43551.791666666664</v>
      </c>
      <c r="B2061">
        <v>0</v>
      </c>
      <c r="C2061">
        <v>16.581221965452244</v>
      </c>
    </row>
    <row r="2062" spans="1:3" x14ac:dyDescent="0.3">
      <c r="A2062" s="4">
        <v>43551.833333333336</v>
      </c>
      <c r="B2062">
        <v>0</v>
      </c>
      <c r="C2062">
        <v>3.6142463771870013</v>
      </c>
    </row>
    <row r="2063" spans="1:3" x14ac:dyDescent="0.3">
      <c r="A2063" s="4">
        <v>43551.875</v>
      </c>
      <c r="B2063">
        <v>9.2382645054776696E-2</v>
      </c>
      <c r="C2063">
        <v>0</v>
      </c>
    </row>
    <row r="2064" spans="1:3" x14ac:dyDescent="0.3">
      <c r="A2064" s="4">
        <v>43551.916666666664</v>
      </c>
      <c r="B2064">
        <v>0.87924709099417053</v>
      </c>
      <c r="C2064">
        <v>0</v>
      </c>
    </row>
    <row r="2065" spans="1:3" x14ac:dyDescent="0.3">
      <c r="A2065" s="4">
        <v>43551.958333333336</v>
      </c>
      <c r="B2065">
        <v>1</v>
      </c>
      <c r="C2065">
        <v>0</v>
      </c>
    </row>
    <row r="2066" spans="1:3" x14ac:dyDescent="0.3">
      <c r="A2066" s="4">
        <v>43552</v>
      </c>
      <c r="B2066">
        <v>0</v>
      </c>
      <c r="C2066">
        <v>0</v>
      </c>
    </row>
    <row r="2067" spans="1:3" x14ac:dyDescent="0.3">
      <c r="A2067" s="4">
        <v>43552.041666666664</v>
      </c>
      <c r="B2067">
        <v>0</v>
      </c>
      <c r="C2067">
        <v>13.798935692568925</v>
      </c>
    </row>
    <row r="2068" spans="1:3" x14ac:dyDescent="0.3">
      <c r="A2068" s="4">
        <v>43552.083333333336</v>
      </c>
      <c r="B2068">
        <v>0</v>
      </c>
      <c r="C2068">
        <v>16.35820175088984</v>
      </c>
    </row>
    <row r="2069" spans="1:3" x14ac:dyDescent="0.3">
      <c r="A2069" s="4">
        <v>43552.125</v>
      </c>
      <c r="B2069">
        <v>0</v>
      </c>
      <c r="C2069">
        <v>24.147466770647739</v>
      </c>
    </row>
    <row r="2070" spans="1:3" x14ac:dyDescent="0.3">
      <c r="A2070" s="4">
        <v>43552.166666666664</v>
      </c>
      <c r="B2070">
        <v>0</v>
      </c>
      <c r="C2070">
        <v>28.609495501186942</v>
      </c>
    </row>
    <row r="2071" spans="1:3" x14ac:dyDescent="0.3">
      <c r="A2071" s="4">
        <v>43552.208333333336</v>
      </c>
      <c r="B2071">
        <v>0</v>
      </c>
      <c r="C2071">
        <v>33.616924105262747</v>
      </c>
    </row>
    <row r="2072" spans="1:3" x14ac:dyDescent="0.3">
      <c r="A2072" s="4">
        <v>43552.25</v>
      </c>
      <c r="B2072">
        <v>0</v>
      </c>
      <c r="C2072">
        <v>30.273767739227772</v>
      </c>
    </row>
    <row r="2073" spans="1:3" x14ac:dyDescent="0.3">
      <c r="A2073" s="4">
        <v>43552.291666666664</v>
      </c>
      <c r="B2073">
        <v>0</v>
      </c>
      <c r="C2073">
        <v>40.492242057957277</v>
      </c>
    </row>
    <row r="2074" spans="1:3" x14ac:dyDescent="0.3">
      <c r="A2074" s="4">
        <v>43552.333333333336</v>
      </c>
      <c r="B2074">
        <v>0</v>
      </c>
      <c r="C2074">
        <v>41.243635576704143</v>
      </c>
    </row>
    <row r="2075" spans="1:3" x14ac:dyDescent="0.3">
      <c r="A2075" s="4">
        <v>43552.375</v>
      </c>
      <c r="B2075">
        <v>0</v>
      </c>
      <c r="C2075">
        <v>28.41605443497042</v>
      </c>
    </row>
    <row r="2076" spans="1:3" x14ac:dyDescent="0.3">
      <c r="A2076" s="4">
        <v>43552.416666666664</v>
      </c>
      <c r="B2076">
        <v>0</v>
      </c>
      <c r="C2076">
        <v>38.642763482325037</v>
      </c>
    </row>
    <row r="2077" spans="1:3" x14ac:dyDescent="0.3">
      <c r="A2077" s="4">
        <v>43552.458333333336</v>
      </c>
      <c r="B2077">
        <v>0</v>
      </c>
      <c r="C2077">
        <v>33.479664881487068</v>
      </c>
    </row>
    <row r="2078" spans="1:3" x14ac:dyDescent="0.3">
      <c r="A2078" s="4">
        <v>43552.5</v>
      </c>
      <c r="B2078">
        <v>0</v>
      </c>
      <c r="C2078">
        <v>42.929267169504456</v>
      </c>
    </row>
    <row r="2079" spans="1:3" x14ac:dyDescent="0.3">
      <c r="A2079" s="4">
        <v>43552.541666666664</v>
      </c>
      <c r="B2079">
        <v>0</v>
      </c>
      <c r="C2079">
        <v>43.882747124091125</v>
      </c>
    </row>
    <row r="2080" spans="1:3" x14ac:dyDescent="0.3">
      <c r="A2080" s="4">
        <v>43552.583333333336</v>
      </c>
      <c r="B2080">
        <v>0</v>
      </c>
      <c r="C2080">
        <v>29.894587777861073</v>
      </c>
    </row>
    <row r="2081" spans="1:3" x14ac:dyDescent="0.3">
      <c r="A2081" s="4">
        <v>43552.625</v>
      </c>
      <c r="B2081">
        <v>0</v>
      </c>
      <c r="C2081">
        <v>29.980752948962635</v>
      </c>
    </row>
    <row r="2082" spans="1:3" x14ac:dyDescent="0.3">
      <c r="A2082" s="4">
        <v>43552.666666666664</v>
      </c>
      <c r="B2082">
        <v>0</v>
      </c>
      <c r="C2082">
        <v>33.45975617561983</v>
      </c>
    </row>
    <row r="2083" spans="1:3" x14ac:dyDescent="0.3">
      <c r="A2083" s="4">
        <v>43552.708333333336</v>
      </c>
      <c r="B2083">
        <v>0</v>
      </c>
      <c r="C2083">
        <v>21.592686947141271</v>
      </c>
    </row>
    <row r="2084" spans="1:3" x14ac:dyDescent="0.3">
      <c r="A2084" s="4">
        <v>43552.75</v>
      </c>
      <c r="B2084">
        <v>0</v>
      </c>
      <c r="C2084">
        <v>26.648260909152526</v>
      </c>
    </row>
    <row r="2085" spans="1:3" x14ac:dyDescent="0.3">
      <c r="A2085" s="4">
        <v>43552.791666666664</v>
      </c>
      <c r="B2085">
        <v>0</v>
      </c>
      <c r="C2085">
        <v>20.649079543039377</v>
      </c>
    </row>
    <row r="2086" spans="1:3" x14ac:dyDescent="0.3">
      <c r="A2086" s="4">
        <v>43552.833333333336</v>
      </c>
      <c r="B2086">
        <v>0</v>
      </c>
      <c r="C2086">
        <v>7.3018501719166906</v>
      </c>
    </row>
    <row r="2087" spans="1:3" x14ac:dyDescent="0.3">
      <c r="A2087" s="4">
        <v>43552.875</v>
      </c>
      <c r="B2087">
        <v>0.30005053176621532</v>
      </c>
      <c r="C2087">
        <v>0</v>
      </c>
    </row>
    <row r="2088" spans="1:3" x14ac:dyDescent="0.3">
      <c r="A2088" s="4">
        <v>43552.916666666664</v>
      </c>
      <c r="B2088">
        <v>0.61082361736465274</v>
      </c>
      <c r="C2088">
        <v>0</v>
      </c>
    </row>
    <row r="2089" spans="1:3" x14ac:dyDescent="0.3">
      <c r="A2089" s="4">
        <v>43552.958333333336</v>
      </c>
      <c r="B2089">
        <v>1</v>
      </c>
      <c r="C2089">
        <v>0</v>
      </c>
    </row>
    <row r="2090" spans="1:3" x14ac:dyDescent="0.3">
      <c r="A2090" s="4">
        <v>43553</v>
      </c>
      <c r="B2090">
        <v>0</v>
      </c>
      <c r="C2090">
        <v>0</v>
      </c>
    </row>
    <row r="2091" spans="1:3" x14ac:dyDescent="0.3">
      <c r="A2091" s="4">
        <v>43553.041666666664</v>
      </c>
      <c r="B2091">
        <v>0.12718522020206202</v>
      </c>
      <c r="C2091">
        <v>0</v>
      </c>
    </row>
    <row r="2092" spans="1:3" x14ac:dyDescent="0.3">
      <c r="A2092" s="4">
        <v>43553.083333333336</v>
      </c>
      <c r="B2092">
        <v>0</v>
      </c>
      <c r="C2092">
        <v>10.651521952893026</v>
      </c>
    </row>
    <row r="2093" spans="1:3" x14ac:dyDescent="0.3">
      <c r="A2093" s="4">
        <v>43553.125</v>
      </c>
      <c r="B2093">
        <v>0</v>
      </c>
      <c r="C2093">
        <v>19.953228135356316</v>
      </c>
    </row>
    <row r="2094" spans="1:3" x14ac:dyDescent="0.3">
      <c r="A2094" s="4">
        <v>43553.166666666664</v>
      </c>
      <c r="B2094">
        <v>0</v>
      </c>
      <c r="C2094">
        <v>30.994345319170783</v>
      </c>
    </row>
    <row r="2095" spans="1:3" x14ac:dyDescent="0.3">
      <c r="A2095" s="4">
        <v>43553.208333333336</v>
      </c>
      <c r="B2095">
        <v>0</v>
      </c>
      <c r="C2095">
        <v>36.177289064188734</v>
      </c>
    </row>
    <row r="2096" spans="1:3" x14ac:dyDescent="0.3">
      <c r="A2096" s="4">
        <v>43553.25</v>
      </c>
      <c r="B2096">
        <v>0</v>
      </c>
      <c r="C2096">
        <v>25.419157157848751</v>
      </c>
    </row>
    <row r="2097" spans="1:3" x14ac:dyDescent="0.3">
      <c r="A2097" s="4">
        <v>43553.291666666664</v>
      </c>
      <c r="B2097">
        <v>0</v>
      </c>
      <c r="C2097">
        <v>26.19800679737169</v>
      </c>
    </row>
    <row r="2098" spans="1:3" x14ac:dyDescent="0.3">
      <c r="A2098" s="4">
        <v>43553.333333333336</v>
      </c>
      <c r="B2098">
        <v>0</v>
      </c>
      <c r="C2098">
        <v>29.663412062740246</v>
      </c>
    </row>
    <row r="2099" spans="1:3" x14ac:dyDescent="0.3">
      <c r="A2099" s="4">
        <v>43553.375</v>
      </c>
      <c r="B2099">
        <v>0</v>
      </c>
      <c r="C2099">
        <v>22.888121895739445</v>
      </c>
    </row>
    <row r="2100" spans="1:3" x14ac:dyDescent="0.3">
      <c r="A2100" s="4">
        <v>43553.416666666664</v>
      </c>
      <c r="B2100">
        <v>0</v>
      </c>
      <c r="C2100">
        <v>33.612974376651465</v>
      </c>
    </row>
    <row r="2101" spans="1:3" x14ac:dyDescent="0.3">
      <c r="A2101" s="4">
        <v>43553.458333333336</v>
      </c>
      <c r="B2101">
        <v>0</v>
      </c>
      <c r="C2101">
        <v>30.341383751149639</v>
      </c>
    </row>
    <row r="2102" spans="1:3" x14ac:dyDescent="0.3">
      <c r="A2102" s="4">
        <v>43553.5</v>
      </c>
      <c r="B2102">
        <v>0</v>
      </c>
      <c r="C2102">
        <v>25.191056196370663</v>
      </c>
    </row>
    <row r="2103" spans="1:3" x14ac:dyDescent="0.3">
      <c r="A2103" s="4">
        <v>43553.541666666664</v>
      </c>
      <c r="B2103">
        <v>0</v>
      </c>
      <c r="C2103">
        <v>33.254934045344456</v>
      </c>
    </row>
    <row r="2104" spans="1:3" x14ac:dyDescent="0.3">
      <c r="A2104" s="4">
        <v>43553.583333333336</v>
      </c>
      <c r="B2104">
        <v>0</v>
      </c>
      <c r="C2104">
        <v>30.876426970855722</v>
      </c>
    </row>
    <row r="2105" spans="1:3" x14ac:dyDescent="0.3">
      <c r="A2105" s="4">
        <v>43553.625</v>
      </c>
      <c r="B2105">
        <v>0</v>
      </c>
      <c r="C2105">
        <v>26.291864729562132</v>
      </c>
    </row>
    <row r="2106" spans="1:3" x14ac:dyDescent="0.3">
      <c r="A2106" s="4">
        <v>43553.666666666664</v>
      </c>
      <c r="B2106">
        <v>0</v>
      </c>
      <c r="C2106">
        <v>12.425126436172897</v>
      </c>
    </row>
    <row r="2107" spans="1:3" x14ac:dyDescent="0.3">
      <c r="A2107" s="4">
        <v>43553.708333333336</v>
      </c>
      <c r="B2107">
        <v>0</v>
      </c>
      <c r="C2107">
        <v>13.036855898978203</v>
      </c>
    </row>
    <row r="2108" spans="1:3" x14ac:dyDescent="0.3">
      <c r="A2108" s="4">
        <v>43553.75</v>
      </c>
      <c r="B2108">
        <v>0</v>
      </c>
      <c r="C2108">
        <v>23.09191487323579</v>
      </c>
    </row>
    <row r="2109" spans="1:3" x14ac:dyDescent="0.3">
      <c r="A2109" s="4">
        <v>43553.791666666664</v>
      </c>
      <c r="B2109">
        <v>0</v>
      </c>
      <c r="C2109">
        <v>12.079105710277474</v>
      </c>
    </row>
    <row r="2110" spans="1:3" x14ac:dyDescent="0.3">
      <c r="A2110" s="4">
        <v>43553.833333333336</v>
      </c>
      <c r="B2110">
        <v>0</v>
      </c>
      <c r="C2110">
        <v>1.6247176332512083</v>
      </c>
    </row>
    <row r="2111" spans="1:3" x14ac:dyDescent="0.3">
      <c r="A2111" s="4">
        <v>43553.875</v>
      </c>
      <c r="B2111">
        <v>0.89798597120968748</v>
      </c>
      <c r="C2111">
        <v>0</v>
      </c>
    </row>
    <row r="2112" spans="1:3" x14ac:dyDescent="0.3">
      <c r="A2112" s="4">
        <v>43553.916666666664</v>
      </c>
      <c r="B2112">
        <v>1</v>
      </c>
      <c r="C2112">
        <v>0</v>
      </c>
    </row>
    <row r="2113" spans="1:3" x14ac:dyDescent="0.3">
      <c r="A2113" s="4">
        <v>43553.958333333336</v>
      </c>
      <c r="B2113">
        <v>0</v>
      </c>
      <c r="C2113">
        <v>0</v>
      </c>
    </row>
    <row r="2114" spans="1:3" x14ac:dyDescent="0.3">
      <c r="A2114" s="4">
        <v>43554</v>
      </c>
      <c r="B2114">
        <v>0.24319379812595052</v>
      </c>
      <c r="C2114">
        <v>0</v>
      </c>
    </row>
    <row r="2115" spans="1:3" x14ac:dyDescent="0.3">
      <c r="A2115" s="4">
        <v>43554.041666666664</v>
      </c>
      <c r="B2115">
        <v>0</v>
      </c>
      <c r="C2115">
        <v>0.65963239653406047</v>
      </c>
    </row>
    <row r="2116" spans="1:3" x14ac:dyDescent="0.3">
      <c r="A2116" s="4">
        <v>43554.083333333336</v>
      </c>
      <c r="B2116">
        <v>0</v>
      </c>
      <c r="C2116">
        <v>15.186375780278235</v>
      </c>
    </row>
    <row r="2117" spans="1:3" x14ac:dyDescent="0.3">
      <c r="A2117" s="4">
        <v>43554.125</v>
      </c>
      <c r="B2117">
        <v>0</v>
      </c>
      <c r="C2117">
        <v>15.832254226813344</v>
      </c>
    </row>
    <row r="2118" spans="1:3" x14ac:dyDescent="0.3">
      <c r="A2118" s="4">
        <v>43554.166666666664</v>
      </c>
      <c r="B2118">
        <v>0</v>
      </c>
      <c r="C2118">
        <v>21.643227864365766</v>
      </c>
    </row>
    <row r="2119" spans="1:3" x14ac:dyDescent="0.3">
      <c r="A2119" s="4">
        <v>43554.208333333336</v>
      </c>
      <c r="B2119">
        <v>0</v>
      </c>
      <c r="C2119">
        <v>27.389583711937917</v>
      </c>
    </row>
    <row r="2120" spans="1:3" x14ac:dyDescent="0.3">
      <c r="A2120" s="4">
        <v>43554.25</v>
      </c>
      <c r="B2120">
        <v>0</v>
      </c>
      <c r="C2120">
        <v>28.565469489479277</v>
      </c>
    </row>
    <row r="2121" spans="1:3" x14ac:dyDescent="0.3">
      <c r="A2121" s="4">
        <v>43554.291666666664</v>
      </c>
      <c r="B2121">
        <v>0</v>
      </c>
      <c r="C2121">
        <v>28.321779714457545</v>
      </c>
    </row>
    <row r="2122" spans="1:3" x14ac:dyDescent="0.3">
      <c r="A2122" s="4">
        <v>43554.333333333336</v>
      </c>
      <c r="B2122">
        <v>0</v>
      </c>
      <c r="C2122">
        <v>36.383788889975904</v>
      </c>
    </row>
    <row r="2123" spans="1:3" x14ac:dyDescent="0.3">
      <c r="A2123" s="4">
        <v>43554.375</v>
      </c>
      <c r="B2123">
        <v>0</v>
      </c>
      <c r="C2123">
        <v>29.698796702878145</v>
      </c>
    </row>
    <row r="2124" spans="1:3" x14ac:dyDescent="0.3">
      <c r="A2124" s="4">
        <v>43554.416666666664</v>
      </c>
      <c r="B2124">
        <v>0</v>
      </c>
      <c r="C2124">
        <v>30.232758153686898</v>
      </c>
    </row>
    <row r="2125" spans="1:3" x14ac:dyDescent="0.3">
      <c r="A2125" s="4">
        <v>43554.458333333336</v>
      </c>
      <c r="B2125">
        <v>0</v>
      </c>
      <c r="C2125">
        <v>37.924274812001613</v>
      </c>
    </row>
    <row r="2126" spans="1:3" x14ac:dyDescent="0.3">
      <c r="A2126" s="4">
        <v>43554.5</v>
      </c>
      <c r="B2126">
        <v>0</v>
      </c>
      <c r="C2126">
        <v>33.369090022646539</v>
      </c>
    </row>
    <row r="2127" spans="1:3" x14ac:dyDescent="0.3">
      <c r="A2127" s="4">
        <v>43554.541666666664</v>
      </c>
      <c r="B2127">
        <v>0</v>
      </c>
      <c r="C2127">
        <v>45.360924210736762</v>
      </c>
    </row>
    <row r="2128" spans="1:3" x14ac:dyDescent="0.3">
      <c r="A2128" s="4">
        <v>43554.583333333336</v>
      </c>
      <c r="B2128">
        <v>0</v>
      </c>
      <c r="C2128">
        <v>28.154783917628471</v>
      </c>
    </row>
    <row r="2129" spans="1:3" x14ac:dyDescent="0.3">
      <c r="A2129" s="4">
        <v>43554.625</v>
      </c>
      <c r="B2129">
        <v>0</v>
      </c>
      <c r="C2129">
        <v>25.540385154811709</v>
      </c>
    </row>
    <row r="2130" spans="1:3" x14ac:dyDescent="0.3">
      <c r="A2130" s="4">
        <v>43554.666666666664</v>
      </c>
      <c r="B2130">
        <v>0</v>
      </c>
      <c r="C2130">
        <v>29.068796496590743</v>
      </c>
    </row>
    <row r="2131" spans="1:3" x14ac:dyDescent="0.3">
      <c r="A2131" s="4">
        <v>43554.708333333336</v>
      </c>
      <c r="B2131">
        <v>0</v>
      </c>
      <c r="C2131">
        <v>27.184911117590538</v>
      </c>
    </row>
    <row r="2132" spans="1:3" x14ac:dyDescent="0.3">
      <c r="A2132" s="4">
        <v>43554.75</v>
      </c>
      <c r="B2132">
        <v>0</v>
      </c>
      <c r="C2132">
        <v>41.606557687058121</v>
      </c>
    </row>
    <row r="2133" spans="1:3" x14ac:dyDescent="0.3">
      <c r="A2133" s="4">
        <v>43554.791666666664</v>
      </c>
      <c r="B2133">
        <v>0</v>
      </c>
      <c r="C2133">
        <v>11.21990606307255</v>
      </c>
    </row>
    <row r="2134" spans="1:3" x14ac:dyDescent="0.3">
      <c r="A2134" s="4">
        <v>43554.833333333336</v>
      </c>
      <c r="B2134">
        <v>0</v>
      </c>
      <c r="C2134">
        <v>7.2585048510216836</v>
      </c>
    </row>
    <row r="2135" spans="1:3" x14ac:dyDescent="0.3">
      <c r="A2135" s="4">
        <v>43554.875</v>
      </c>
      <c r="B2135">
        <v>0</v>
      </c>
      <c r="C2135">
        <v>1.8744962821609903</v>
      </c>
    </row>
    <row r="2136" spans="1:3" x14ac:dyDescent="0.3">
      <c r="A2136" s="4">
        <v>43554.916666666664</v>
      </c>
      <c r="B2136">
        <v>2.1694196949555093E-2</v>
      </c>
      <c r="C2136">
        <v>0</v>
      </c>
    </row>
    <row r="2137" spans="1:3" x14ac:dyDescent="0.3">
      <c r="A2137" s="4">
        <v>43554.958333333336</v>
      </c>
      <c r="B2137">
        <v>6.7787827635167719E-2</v>
      </c>
      <c r="C2137">
        <v>0</v>
      </c>
    </row>
    <row r="2138" spans="1:3" x14ac:dyDescent="0.3">
      <c r="A2138" s="4">
        <v>43555</v>
      </c>
      <c r="B2138">
        <v>0.17229576275848357</v>
      </c>
      <c r="C2138">
        <v>0</v>
      </c>
    </row>
    <row r="2139" spans="1:3" x14ac:dyDescent="0.3">
      <c r="A2139" s="4">
        <v>43555.041666666664</v>
      </c>
      <c r="B2139">
        <v>0</v>
      </c>
      <c r="C2139">
        <v>7.1582284297923788</v>
      </c>
    </row>
    <row r="2140" spans="1:3" x14ac:dyDescent="0.3">
      <c r="A2140" s="4">
        <v>43555.083333333336</v>
      </c>
      <c r="B2140">
        <v>0</v>
      </c>
      <c r="C2140">
        <v>16.323307167691034</v>
      </c>
    </row>
    <row r="2141" spans="1:3" x14ac:dyDescent="0.3">
      <c r="A2141" s="4">
        <v>43555.125</v>
      </c>
      <c r="B2141">
        <v>0</v>
      </c>
      <c r="C2141">
        <v>20.183758184792353</v>
      </c>
    </row>
    <row r="2142" spans="1:3" x14ac:dyDescent="0.3">
      <c r="A2142" s="4">
        <v>43555.166666666664</v>
      </c>
      <c r="B2142">
        <v>0</v>
      </c>
      <c r="C2142">
        <v>30.768592065107207</v>
      </c>
    </row>
    <row r="2143" spans="1:3" x14ac:dyDescent="0.3">
      <c r="A2143" s="4">
        <v>43555.208333333336</v>
      </c>
      <c r="B2143">
        <v>0</v>
      </c>
      <c r="C2143">
        <v>32.715516758495966</v>
      </c>
    </row>
    <row r="2144" spans="1:3" x14ac:dyDescent="0.3">
      <c r="A2144" s="4">
        <v>43555.25</v>
      </c>
      <c r="B2144">
        <v>0</v>
      </c>
      <c r="C2144">
        <v>28.973432919904813</v>
      </c>
    </row>
    <row r="2145" spans="1:3" x14ac:dyDescent="0.3">
      <c r="A2145" s="4">
        <v>43555.291666666664</v>
      </c>
      <c r="B2145">
        <v>0</v>
      </c>
      <c r="C2145">
        <v>33.213176867276651</v>
      </c>
    </row>
    <row r="2146" spans="1:3" x14ac:dyDescent="0.3">
      <c r="A2146" s="4">
        <v>43555.333333333336</v>
      </c>
      <c r="B2146">
        <v>0</v>
      </c>
      <c r="C2146">
        <v>30.577406988764391</v>
      </c>
    </row>
    <row r="2147" spans="1:3" x14ac:dyDescent="0.3">
      <c r="A2147" s="4">
        <v>43555.375</v>
      </c>
      <c r="B2147">
        <v>0</v>
      </c>
      <c r="C2147">
        <v>34.027828619828767</v>
      </c>
    </row>
    <row r="2148" spans="1:3" x14ac:dyDescent="0.3">
      <c r="A2148" s="4">
        <v>43555.416666666664</v>
      </c>
      <c r="B2148">
        <v>0</v>
      </c>
      <c r="C2148">
        <v>37.615197056481009</v>
      </c>
    </row>
    <row r="2149" spans="1:3" x14ac:dyDescent="0.3">
      <c r="A2149" s="4">
        <v>43555.458333333336</v>
      </c>
      <c r="B2149">
        <v>0</v>
      </c>
      <c r="C2149">
        <v>38.217569652661943</v>
      </c>
    </row>
    <row r="2150" spans="1:3" x14ac:dyDescent="0.3">
      <c r="A2150" s="4">
        <v>43555.5</v>
      </c>
      <c r="B2150">
        <v>0</v>
      </c>
      <c r="C2150">
        <v>33.075904613181223</v>
      </c>
    </row>
    <row r="2151" spans="1:3" x14ac:dyDescent="0.3">
      <c r="A2151" s="4">
        <v>43555.541666666664</v>
      </c>
      <c r="B2151">
        <v>0</v>
      </c>
      <c r="C2151">
        <v>35.798366438572451</v>
      </c>
    </row>
    <row r="2152" spans="1:3" x14ac:dyDescent="0.3">
      <c r="A2152" s="4">
        <v>43555.583333333336</v>
      </c>
      <c r="B2152">
        <v>0</v>
      </c>
      <c r="C2152">
        <v>38.107743578200868</v>
      </c>
    </row>
    <row r="2153" spans="1:3" x14ac:dyDescent="0.3">
      <c r="A2153" s="4">
        <v>43555.625</v>
      </c>
      <c r="B2153">
        <v>0</v>
      </c>
      <c r="C2153">
        <v>35.511075437462175</v>
      </c>
    </row>
    <row r="2154" spans="1:3" x14ac:dyDescent="0.3">
      <c r="A2154" s="4">
        <v>43555.666666666664</v>
      </c>
      <c r="B2154">
        <v>0</v>
      </c>
      <c r="C2154">
        <v>31.033168863651465</v>
      </c>
    </row>
    <row r="2155" spans="1:3" x14ac:dyDescent="0.3">
      <c r="A2155" s="4">
        <v>43555.708333333336</v>
      </c>
      <c r="B2155">
        <v>0</v>
      </c>
      <c r="C2155">
        <v>25.175394433179378</v>
      </c>
    </row>
    <row r="2156" spans="1:3" x14ac:dyDescent="0.3">
      <c r="A2156" s="4">
        <v>43555.75</v>
      </c>
      <c r="B2156">
        <v>0</v>
      </c>
      <c r="C2156">
        <v>48.909802147460546</v>
      </c>
    </row>
    <row r="2157" spans="1:3" x14ac:dyDescent="0.3">
      <c r="A2157" s="4">
        <v>43555.791666666664</v>
      </c>
      <c r="B2157">
        <v>0</v>
      </c>
      <c r="C2157">
        <v>24.97950985906407</v>
      </c>
    </row>
    <row r="2158" spans="1:3" x14ac:dyDescent="0.3">
      <c r="A2158" s="4">
        <v>43555.833333333336</v>
      </c>
      <c r="B2158">
        <v>0</v>
      </c>
      <c r="C2158">
        <v>6.5893220292160137</v>
      </c>
    </row>
    <row r="2159" spans="1:3" x14ac:dyDescent="0.3">
      <c r="A2159" s="4">
        <v>43555.875</v>
      </c>
      <c r="B2159">
        <v>0.82405627852129348</v>
      </c>
      <c r="C2159">
        <v>0</v>
      </c>
    </row>
    <row r="2160" spans="1:3" x14ac:dyDescent="0.3">
      <c r="A2160" s="4">
        <v>43555.916666666664</v>
      </c>
      <c r="B2160">
        <v>1</v>
      </c>
      <c r="C2160">
        <v>0</v>
      </c>
    </row>
    <row r="2161" spans="1:3" x14ac:dyDescent="0.3">
      <c r="A2161" s="4">
        <v>43555.958333333336</v>
      </c>
      <c r="B2161">
        <v>0</v>
      </c>
      <c r="C2161">
        <v>0</v>
      </c>
    </row>
    <row r="2162" spans="1:3" x14ac:dyDescent="0.3">
      <c r="A2162" s="4">
        <v>43556</v>
      </c>
      <c r="B2162">
        <v>0.30393787311977621</v>
      </c>
      <c r="C2162">
        <v>0</v>
      </c>
    </row>
    <row r="2163" spans="1:3" x14ac:dyDescent="0.3">
      <c r="A2163" s="4">
        <v>43556.041666666664</v>
      </c>
      <c r="B2163">
        <v>0</v>
      </c>
      <c r="C2163">
        <v>3.054478931734919</v>
      </c>
    </row>
    <row r="2164" spans="1:3" x14ac:dyDescent="0.3">
      <c r="A2164" s="4">
        <v>43556.083333333336</v>
      </c>
      <c r="B2164">
        <v>0</v>
      </c>
      <c r="C2164">
        <v>7.8601454450771389</v>
      </c>
    </row>
    <row r="2165" spans="1:3" x14ac:dyDescent="0.3">
      <c r="A2165" s="4">
        <v>43556.125</v>
      </c>
      <c r="B2165">
        <v>0</v>
      </c>
      <c r="C2165">
        <v>21.312987311871776</v>
      </c>
    </row>
    <row r="2166" spans="1:3" x14ac:dyDescent="0.3">
      <c r="A2166" s="4">
        <v>43556.166666666664</v>
      </c>
      <c r="B2166">
        <v>0</v>
      </c>
      <c r="C2166">
        <v>23.55837551129261</v>
      </c>
    </row>
    <row r="2167" spans="1:3" x14ac:dyDescent="0.3">
      <c r="A2167" s="4">
        <v>43556.208333333336</v>
      </c>
      <c r="B2167">
        <v>0</v>
      </c>
      <c r="C2167">
        <v>25.950871496171189</v>
      </c>
    </row>
    <row r="2168" spans="1:3" x14ac:dyDescent="0.3">
      <c r="A2168" s="4">
        <v>43556.25</v>
      </c>
      <c r="B2168">
        <v>0</v>
      </c>
      <c r="C2168">
        <v>38.22750985143518</v>
      </c>
    </row>
    <row r="2169" spans="1:3" x14ac:dyDescent="0.3">
      <c r="A2169" s="4">
        <v>43556.291666666664</v>
      </c>
      <c r="B2169">
        <v>0</v>
      </c>
      <c r="C2169">
        <v>29.092104519413809</v>
      </c>
    </row>
    <row r="2170" spans="1:3" x14ac:dyDescent="0.3">
      <c r="A2170" s="4">
        <v>43556.333333333336</v>
      </c>
      <c r="B2170">
        <v>0</v>
      </c>
      <c r="C2170">
        <v>28.000092914912951</v>
      </c>
    </row>
    <row r="2171" spans="1:3" x14ac:dyDescent="0.3">
      <c r="A2171" s="4">
        <v>43556.375</v>
      </c>
      <c r="B2171">
        <v>0</v>
      </c>
      <c r="C2171">
        <v>26.348044666832468</v>
      </c>
    </row>
    <row r="2172" spans="1:3" x14ac:dyDescent="0.3">
      <c r="A2172" s="4">
        <v>43556.416666666664</v>
      </c>
      <c r="B2172">
        <v>0</v>
      </c>
      <c r="C2172">
        <v>17.003814500566111</v>
      </c>
    </row>
    <row r="2173" spans="1:3" x14ac:dyDescent="0.3">
      <c r="A2173" s="4">
        <v>43556.458333333336</v>
      </c>
      <c r="B2173">
        <v>0</v>
      </c>
      <c r="C2173">
        <v>24.313697575887396</v>
      </c>
    </row>
    <row r="2174" spans="1:3" x14ac:dyDescent="0.3">
      <c r="A2174" s="4">
        <v>43556.5</v>
      </c>
      <c r="B2174">
        <v>0</v>
      </c>
      <c r="C2174">
        <v>27.465464016773428</v>
      </c>
    </row>
    <row r="2175" spans="1:3" x14ac:dyDescent="0.3">
      <c r="A2175" s="4">
        <v>43556.541666666664</v>
      </c>
      <c r="B2175">
        <v>0</v>
      </c>
      <c r="C2175">
        <v>29.236408612971001</v>
      </c>
    </row>
    <row r="2176" spans="1:3" x14ac:dyDescent="0.3">
      <c r="A2176" s="4">
        <v>43556.583333333336</v>
      </c>
      <c r="B2176">
        <v>0</v>
      </c>
      <c r="C2176">
        <v>22.704953971385191</v>
      </c>
    </row>
    <row r="2177" spans="1:3" x14ac:dyDescent="0.3">
      <c r="A2177" s="4">
        <v>43556.625</v>
      </c>
      <c r="B2177">
        <v>0</v>
      </c>
      <c r="C2177">
        <v>25.497126899428725</v>
      </c>
    </row>
    <row r="2178" spans="1:3" x14ac:dyDescent="0.3">
      <c r="A2178" s="4">
        <v>43556.666666666664</v>
      </c>
      <c r="B2178">
        <v>0</v>
      </c>
      <c r="C2178">
        <v>21.223631081940891</v>
      </c>
    </row>
    <row r="2179" spans="1:3" x14ac:dyDescent="0.3">
      <c r="A2179" s="4">
        <v>43556.708333333336</v>
      </c>
      <c r="B2179">
        <v>0</v>
      </c>
      <c r="C2179">
        <v>18.654437976550359</v>
      </c>
    </row>
    <row r="2180" spans="1:3" x14ac:dyDescent="0.3">
      <c r="A2180" s="4">
        <v>43556.75</v>
      </c>
      <c r="B2180">
        <v>0</v>
      </c>
      <c r="C2180">
        <v>27.346285593419019</v>
      </c>
    </row>
    <row r="2181" spans="1:3" x14ac:dyDescent="0.3">
      <c r="A2181" s="4">
        <v>43556.791666666664</v>
      </c>
      <c r="B2181">
        <v>2.8519726841195947E-3</v>
      </c>
      <c r="C2181">
        <v>0</v>
      </c>
    </row>
    <row r="2182" spans="1:3" x14ac:dyDescent="0.3">
      <c r="A2182" s="4">
        <v>43556.833333333336</v>
      </c>
      <c r="B2182">
        <v>0.59225794357032313</v>
      </c>
      <c r="C2182">
        <v>0</v>
      </c>
    </row>
    <row r="2183" spans="1:3" x14ac:dyDescent="0.3">
      <c r="A2183" s="4">
        <v>43556.875</v>
      </c>
      <c r="B2183">
        <v>1</v>
      </c>
      <c r="C2183">
        <v>0</v>
      </c>
    </row>
    <row r="2184" spans="1:3" x14ac:dyDescent="0.3">
      <c r="A2184" s="4">
        <v>43556.916666666664</v>
      </c>
      <c r="B2184">
        <v>0</v>
      </c>
      <c r="C2184">
        <v>0</v>
      </c>
    </row>
    <row r="2185" spans="1:3" x14ac:dyDescent="0.3">
      <c r="A2185" s="4">
        <v>43556.958333333336</v>
      </c>
      <c r="B2185">
        <v>0.89310991283006302</v>
      </c>
      <c r="C2185">
        <v>0</v>
      </c>
    </row>
    <row r="2186" spans="1:3" x14ac:dyDescent="0.3">
      <c r="A2186" s="4">
        <v>43557</v>
      </c>
      <c r="B2186">
        <v>1</v>
      </c>
      <c r="C2186">
        <v>0</v>
      </c>
    </row>
    <row r="2187" spans="1:3" x14ac:dyDescent="0.3">
      <c r="A2187" s="4">
        <v>43557.041666666664</v>
      </c>
      <c r="B2187">
        <v>0.47961785357075537</v>
      </c>
      <c r="C2187">
        <v>0</v>
      </c>
    </row>
    <row r="2188" spans="1:3" x14ac:dyDescent="0.3">
      <c r="A2188" s="4">
        <v>43557.083333333336</v>
      </c>
      <c r="B2188">
        <v>0</v>
      </c>
      <c r="C2188">
        <v>6.0966771133405162</v>
      </c>
    </row>
    <row r="2189" spans="1:3" x14ac:dyDescent="0.3">
      <c r="A2189" s="4">
        <v>43557.125</v>
      </c>
      <c r="B2189">
        <v>0</v>
      </c>
      <c r="C2189">
        <v>17.433748309795895</v>
      </c>
    </row>
    <row r="2190" spans="1:3" x14ac:dyDescent="0.3">
      <c r="A2190" s="4">
        <v>43557.166666666664</v>
      </c>
      <c r="B2190">
        <v>0</v>
      </c>
      <c r="C2190">
        <v>28.343709330340669</v>
      </c>
    </row>
    <row r="2191" spans="1:3" x14ac:dyDescent="0.3">
      <c r="A2191" s="4">
        <v>43557.208333333336</v>
      </c>
      <c r="B2191">
        <v>0</v>
      </c>
      <c r="C2191">
        <v>26.564951497938786</v>
      </c>
    </row>
    <row r="2192" spans="1:3" x14ac:dyDescent="0.3">
      <c r="A2192" s="4">
        <v>43557.25</v>
      </c>
      <c r="B2192">
        <v>0</v>
      </c>
      <c r="C2192">
        <v>27.658261996310966</v>
      </c>
    </row>
    <row r="2193" spans="1:3" x14ac:dyDescent="0.3">
      <c r="A2193" s="4">
        <v>43557.291666666664</v>
      </c>
      <c r="B2193">
        <v>0</v>
      </c>
      <c r="C2193">
        <v>25.156048589997699</v>
      </c>
    </row>
    <row r="2194" spans="1:3" x14ac:dyDescent="0.3">
      <c r="A2194" s="4">
        <v>43557.333333333336</v>
      </c>
      <c r="B2194">
        <v>0</v>
      </c>
      <c r="C2194">
        <v>21.352711627643334</v>
      </c>
    </row>
    <row r="2195" spans="1:3" x14ac:dyDescent="0.3">
      <c r="A2195" s="4">
        <v>43557.375</v>
      </c>
      <c r="B2195">
        <v>0</v>
      </c>
      <c r="C2195">
        <v>22.81354978436439</v>
      </c>
    </row>
    <row r="2196" spans="1:3" x14ac:dyDescent="0.3">
      <c r="A2196" s="4">
        <v>43557.416666666664</v>
      </c>
      <c r="B2196">
        <v>0</v>
      </c>
      <c r="C2196">
        <v>26.250177154488441</v>
      </c>
    </row>
    <row r="2197" spans="1:3" x14ac:dyDescent="0.3">
      <c r="A2197" s="4">
        <v>43557.458333333336</v>
      </c>
      <c r="B2197">
        <v>0</v>
      </c>
      <c r="C2197">
        <v>22.472784470362729</v>
      </c>
    </row>
    <row r="2198" spans="1:3" x14ac:dyDescent="0.3">
      <c r="A2198" s="4">
        <v>43557.5</v>
      </c>
      <c r="B2198">
        <v>0</v>
      </c>
      <c r="C2198">
        <v>27.663621939381009</v>
      </c>
    </row>
    <row r="2199" spans="1:3" x14ac:dyDescent="0.3">
      <c r="A2199" s="4">
        <v>43557.541666666664</v>
      </c>
      <c r="B2199">
        <v>0</v>
      </c>
      <c r="C2199">
        <v>30.552816332616153</v>
      </c>
    </row>
    <row r="2200" spans="1:3" x14ac:dyDescent="0.3">
      <c r="A2200" s="4">
        <v>43557.583333333336</v>
      </c>
      <c r="B2200">
        <v>0</v>
      </c>
      <c r="C2200">
        <v>33.690894023304068</v>
      </c>
    </row>
    <row r="2201" spans="1:3" x14ac:dyDescent="0.3">
      <c r="A2201" s="4">
        <v>43557.625</v>
      </c>
      <c r="B2201">
        <v>0</v>
      </c>
      <c r="C2201">
        <v>23.682790999939616</v>
      </c>
    </row>
    <row r="2202" spans="1:3" x14ac:dyDescent="0.3">
      <c r="A2202" s="4">
        <v>43557.666666666664</v>
      </c>
      <c r="B2202">
        <v>0</v>
      </c>
      <c r="C2202">
        <v>23.96847004649641</v>
      </c>
    </row>
    <row r="2203" spans="1:3" x14ac:dyDescent="0.3">
      <c r="A2203" s="4">
        <v>43557.708333333336</v>
      </c>
      <c r="B2203">
        <v>0</v>
      </c>
      <c r="C2203">
        <v>16.898194642546287</v>
      </c>
    </row>
    <row r="2204" spans="1:3" x14ac:dyDescent="0.3">
      <c r="A2204" s="4">
        <v>43557.75</v>
      </c>
      <c r="B2204">
        <v>0</v>
      </c>
      <c r="C2204">
        <v>27.944126815924513</v>
      </c>
    </row>
    <row r="2205" spans="1:3" x14ac:dyDescent="0.3">
      <c r="A2205" s="4">
        <v>43557.791666666664</v>
      </c>
      <c r="B2205">
        <v>0</v>
      </c>
      <c r="C2205">
        <v>19.446070307550311</v>
      </c>
    </row>
    <row r="2206" spans="1:3" x14ac:dyDescent="0.3">
      <c r="A2206" s="4">
        <v>43557.833333333336</v>
      </c>
      <c r="B2206">
        <v>0.2615023219387419</v>
      </c>
      <c r="C2206">
        <v>0</v>
      </c>
    </row>
    <row r="2207" spans="1:3" x14ac:dyDescent="0.3">
      <c r="A2207" s="4">
        <v>43557.875</v>
      </c>
      <c r="B2207">
        <v>5.080581941615897E-2</v>
      </c>
      <c r="C2207">
        <v>0</v>
      </c>
    </row>
    <row r="2208" spans="1:3" x14ac:dyDescent="0.3">
      <c r="A2208" s="4">
        <v>43557.916666666664</v>
      </c>
      <c r="B2208">
        <v>6.0819395532762374E-2</v>
      </c>
      <c r="C2208">
        <v>0</v>
      </c>
    </row>
    <row r="2209" spans="1:3" x14ac:dyDescent="0.3">
      <c r="A2209" s="4">
        <v>43557.958333333336</v>
      </c>
      <c r="B2209">
        <v>0.73348991455506074</v>
      </c>
      <c r="C2209">
        <v>0</v>
      </c>
    </row>
    <row r="2210" spans="1:3" x14ac:dyDescent="0.3">
      <c r="A2210" s="4">
        <v>43558</v>
      </c>
      <c r="B2210">
        <v>1</v>
      </c>
      <c r="C2210">
        <v>0</v>
      </c>
    </row>
    <row r="2211" spans="1:3" x14ac:dyDescent="0.3">
      <c r="A2211" s="4">
        <v>43558.041666666664</v>
      </c>
      <c r="B2211">
        <v>0.91575237944433951</v>
      </c>
      <c r="C2211">
        <v>0</v>
      </c>
    </row>
    <row r="2212" spans="1:3" x14ac:dyDescent="0.3">
      <c r="A2212" s="4">
        <v>43558.083333333336</v>
      </c>
      <c r="B2212">
        <v>0</v>
      </c>
      <c r="C2212">
        <v>4.2545659384347569</v>
      </c>
    </row>
    <row r="2213" spans="1:3" x14ac:dyDescent="0.3">
      <c r="A2213" s="4">
        <v>43558.125</v>
      </c>
      <c r="B2213">
        <v>0</v>
      </c>
      <c r="C2213">
        <v>19.611885074706606</v>
      </c>
    </row>
    <row r="2214" spans="1:3" x14ac:dyDescent="0.3">
      <c r="A2214" s="4">
        <v>43558.166666666664</v>
      </c>
      <c r="B2214">
        <v>0</v>
      </c>
      <c r="C2214">
        <v>22.068960768454872</v>
      </c>
    </row>
    <row r="2215" spans="1:3" x14ac:dyDescent="0.3">
      <c r="A2215" s="4">
        <v>43558.208333333336</v>
      </c>
      <c r="B2215">
        <v>0</v>
      </c>
      <c r="C2215">
        <v>19.079398599363081</v>
      </c>
    </row>
    <row r="2216" spans="1:3" x14ac:dyDescent="0.3">
      <c r="A2216" s="4">
        <v>43558.25</v>
      </c>
      <c r="B2216">
        <v>0</v>
      </c>
      <c r="C2216">
        <v>30.450223820037568</v>
      </c>
    </row>
    <row r="2217" spans="1:3" x14ac:dyDescent="0.3">
      <c r="A2217" s="4">
        <v>43558.291666666664</v>
      </c>
      <c r="B2217">
        <v>0</v>
      </c>
      <c r="C2217">
        <v>23.827554871656972</v>
      </c>
    </row>
    <row r="2218" spans="1:3" x14ac:dyDescent="0.3">
      <c r="A2218" s="4">
        <v>43558.333333333336</v>
      </c>
      <c r="B2218">
        <v>0</v>
      </c>
      <c r="C2218">
        <v>18.456292232127058</v>
      </c>
    </row>
    <row r="2219" spans="1:3" x14ac:dyDescent="0.3">
      <c r="A2219" s="4">
        <v>43558.375</v>
      </c>
      <c r="B2219">
        <v>0</v>
      </c>
      <c r="C2219">
        <v>21.746555018920017</v>
      </c>
    </row>
    <row r="2220" spans="1:3" x14ac:dyDescent="0.3">
      <c r="A2220" s="4">
        <v>43558.416666666664</v>
      </c>
      <c r="B2220">
        <v>0</v>
      </c>
      <c r="C2220">
        <v>14.500557841074126</v>
      </c>
    </row>
    <row r="2221" spans="1:3" x14ac:dyDescent="0.3">
      <c r="A2221" s="4">
        <v>43558.458333333336</v>
      </c>
      <c r="B2221">
        <v>0</v>
      </c>
      <c r="C2221">
        <v>24.434568153711417</v>
      </c>
    </row>
    <row r="2222" spans="1:3" x14ac:dyDescent="0.3">
      <c r="A2222" s="4">
        <v>43558.5</v>
      </c>
      <c r="B2222">
        <v>0</v>
      </c>
      <c r="C2222">
        <v>25.962384561777352</v>
      </c>
    </row>
    <row r="2223" spans="1:3" x14ac:dyDescent="0.3">
      <c r="A2223" s="4">
        <v>43558.541666666664</v>
      </c>
      <c r="B2223">
        <v>0</v>
      </c>
      <c r="C2223">
        <v>24.114738777513939</v>
      </c>
    </row>
    <row r="2224" spans="1:3" x14ac:dyDescent="0.3">
      <c r="A2224" s="4">
        <v>43558.583333333336</v>
      </c>
      <c r="B2224">
        <v>0</v>
      </c>
      <c r="C2224">
        <v>21.95962737377312</v>
      </c>
    </row>
    <row r="2225" spans="1:3" x14ac:dyDescent="0.3">
      <c r="A2225" s="4">
        <v>43558.625</v>
      </c>
      <c r="B2225">
        <v>0</v>
      </c>
      <c r="C2225">
        <v>21.580146240797543</v>
      </c>
    </row>
    <row r="2226" spans="1:3" x14ac:dyDescent="0.3">
      <c r="A2226" s="4">
        <v>43558.666666666664</v>
      </c>
      <c r="B2226">
        <v>0</v>
      </c>
      <c r="C2226">
        <v>24.174593941511791</v>
      </c>
    </row>
    <row r="2227" spans="1:3" x14ac:dyDescent="0.3">
      <c r="A2227" s="4">
        <v>43558.708333333336</v>
      </c>
      <c r="B2227">
        <v>0</v>
      </c>
      <c r="C2227">
        <v>17.998349988944195</v>
      </c>
    </row>
    <row r="2228" spans="1:3" x14ac:dyDescent="0.3">
      <c r="A2228" s="4">
        <v>43558.75</v>
      </c>
      <c r="B2228">
        <v>0</v>
      </c>
      <c r="C2228">
        <v>9.6361800309627554</v>
      </c>
    </row>
    <row r="2229" spans="1:3" x14ac:dyDescent="0.3">
      <c r="A2229" s="4">
        <v>43558.791666666664</v>
      </c>
      <c r="B2229">
        <v>0.4122854633160854</v>
      </c>
      <c r="C2229">
        <v>0</v>
      </c>
    </row>
    <row r="2230" spans="1:3" x14ac:dyDescent="0.3">
      <c r="A2230" s="4">
        <v>43558.833333333336</v>
      </c>
      <c r="B2230">
        <v>0.9573175480194579</v>
      </c>
      <c r="C2230">
        <v>0</v>
      </c>
    </row>
    <row r="2231" spans="1:3" x14ac:dyDescent="0.3">
      <c r="A2231" s="4">
        <v>43558.875</v>
      </c>
      <c r="B2231">
        <v>1</v>
      </c>
      <c r="C2231">
        <v>0</v>
      </c>
    </row>
    <row r="2232" spans="1:3" x14ac:dyDescent="0.3">
      <c r="A2232" s="4">
        <v>43558.916666666664</v>
      </c>
      <c r="B2232">
        <v>0</v>
      </c>
      <c r="C2232">
        <v>0</v>
      </c>
    </row>
    <row r="2233" spans="1:3" x14ac:dyDescent="0.3">
      <c r="A2233" s="4">
        <v>43558.958333333336</v>
      </c>
      <c r="B2233">
        <v>0</v>
      </c>
      <c r="C2233">
        <v>0.60508938785956445</v>
      </c>
    </row>
    <row r="2234" spans="1:3" x14ac:dyDescent="0.3">
      <c r="A2234" s="4">
        <v>43559</v>
      </c>
      <c r="B2234">
        <v>0.20924291016893032</v>
      </c>
      <c r="C2234">
        <v>0</v>
      </c>
    </row>
    <row r="2235" spans="1:3" x14ac:dyDescent="0.3">
      <c r="A2235" s="4">
        <v>43559.041666666664</v>
      </c>
      <c r="B2235">
        <v>0</v>
      </c>
      <c r="C2235">
        <v>0.64207938080646376</v>
      </c>
    </row>
    <row r="2236" spans="1:3" x14ac:dyDescent="0.3">
      <c r="A2236" s="4">
        <v>43559.083333333336</v>
      </c>
      <c r="B2236">
        <v>0</v>
      </c>
      <c r="C2236">
        <v>9.8843808455241238</v>
      </c>
    </row>
    <row r="2237" spans="1:3" x14ac:dyDescent="0.3">
      <c r="A2237" s="4">
        <v>43559.125</v>
      </c>
      <c r="B2237">
        <v>0</v>
      </c>
      <c r="C2237">
        <v>12.884257801674055</v>
      </c>
    </row>
    <row r="2238" spans="1:3" x14ac:dyDescent="0.3">
      <c r="A2238" s="4">
        <v>43559.166666666664</v>
      </c>
      <c r="B2238">
        <v>0</v>
      </c>
      <c r="C2238">
        <v>17.046393769553283</v>
      </c>
    </row>
    <row r="2239" spans="1:3" x14ac:dyDescent="0.3">
      <c r="A2239" s="4">
        <v>43559.208333333336</v>
      </c>
      <c r="B2239">
        <v>0</v>
      </c>
      <c r="C2239">
        <v>19.17401091451849</v>
      </c>
    </row>
    <row r="2240" spans="1:3" x14ac:dyDescent="0.3">
      <c r="A2240" s="4">
        <v>43559.25</v>
      </c>
      <c r="B2240">
        <v>0</v>
      </c>
      <c r="C2240">
        <v>25.262422667670325</v>
      </c>
    </row>
    <row r="2241" spans="1:3" x14ac:dyDescent="0.3">
      <c r="A2241" s="4">
        <v>43559.291666666664</v>
      </c>
      <c r="B2241">
        <v>0</v>
      </c>
      <c r="C2241">
        <v>18.774751028110842</v>
      </c>
    </row>
    <row r="2242" spans="1:3" x14ac:dyDescent="0.3">
      <c r="A2242" s="4">
        <v>43559.333333333336</v>
      </c>
      <c r="B2242">
        <v>0</v>
      </c>
      <c r="C2242">
        <v>19.787286183908943</v>
      </c>
    </row>
    <row r="2243" spans="1:3" x14ac:dyDescent="0.3">
      <c r="A2243" s="4">
        <v>43559.375</v>
      </c>
      <c r="B2243">
        <v>0</v>
      </c>
      <c r="C2243">
        <v>23.720806826765287</v>
      </c>
    </row>
    <row r="2244" spans="1:3" x14ac:dyDescent="0.3">
      <c r="A2244" s="4">
        <v>43559.416666666664</v>
      </c>
      <c r="B2244">
        <v>0</v>
      </c>
      <c r="C2244">
        <v>31.454171541074572</v>
      </c>
    </row>
    <row r="2245" spans="1:3" x14ac:dyDescent="0.3">
      <c r="A2245" s="4">
        <v>43559.458333333336</v>
      </c>
      <c r="B2245">
        <v>0</v>
      </c>
      <c r="C2245">
        <v>22.975709963650612</v>
      </c>
    </row>
    <row r="2246" spans="1:3" x14ac:dyDescent="0.3">
      <c r="A2246" s="4">
        <v>43559.5</v>
      </c>
      <c r="B2246">
        <v>0</v>
      </c>
      <c r="C2246">
        <v>29.565156922563453</v>
      </c>
    </row>
    <row r="2247" spans="1:3" x14ac:dyDescent="0.3">
      <c r="A2247" s="4">
        <v>43559.541666666664</v>
      </c>
      <c r="B2247">
        <v>0</v>
      </c>
      <c r="C2247">
        <v>22.861662013564779</v>
      </c>
    </row>
    <row r="2248" spans="1:3" x14ac:dyDescent="0.3">
      <c r="A2248" s="4">
        <v>43559.583333333336</v>
      </c>
      <c r="B2248">
        <v>0</v>
      </c>
      <c r="C2248">
        <v>22.690633690628918</v>
      </c>
    </row>
    <row r="2249" spans="1:3" x14ac:dyDescent="0.3">
      <c r="A2249" s="4">
        <v>43559.625</v>
      </c>
      <c r="B2249">
        <v>0</v>
      </c>
      <c r="C2249">
        <v>18.30372899163968</v>
      </c>
    </row>
    <row r="2250" spans="1:3" x14ac:dyDescent="0.3">
      <c r="A2250" s="4">
        <v>43559.666666666664</v>
      </c>
      <c r="B2250">
        <v>0</v>
      </c>
      <c r="C2250">
        <v>17.123732909842175</v>
      </c>
    </row>
    <row r="2251" spans="1:3" x14ac:dyDescent="0.3">
      <c r="A2251" s="4">
        <v>43559.708333333336</v>
      </c>
      <c r="B2251">
        <v>0</v>
      </c>
      <c r="C2251">
        <v>16.984418071447053</v>
      </c>
    </row>
    <row r="2252" spans="1:3" x14ac:dyDescent="0.3">
      <c r="A2252" s="4">
        <v>43559.75</v>
      </c>
      <c r="B2252">
        <v>0</v>
      </c>
      <c r="C2252">
        <v>23.385495040991394</v>
      </c>
    </row>
    <row r="2253" spans="1:3" x14ac:dyDescent="0.3">
      <c r="A2253" s="4">
        <v>43559.791666666664</v>
      </c>
      <c r="B2253">
        <v>0</v>
      </c>
      <c r="C2253">
        <v>4.0548303767637179</v>
      </c>
    </row>
    <row r="2254" spans="1:3" x14ac:dyDescent="0.3">
      <c r="A2254" s="4">
        <v>43559.833333333336</v>
      </c>
      <c r="B2254">
        <v>0.24603672582585717</v>
      </c>
      <c r="C2254">
        <v>0</v>
      </c>
    </row>
    <row r="2255" spans="1:3" x14ac:dyDescent="0.3">
      <c r="A2255" s="4">
        <v>43559.875</v>
      </c>
      <c r="B2255">
        <v>1</v>
      </c>
      <c r="C2255">
        <v>0</v>
      </c>
    </row>
    <row r="2256" spans="1:3" x14ac:dyDescent="0.3">
      <c r="A2256" s="4">
        <v>43559.916666666664</v>
      </c>
      <c r="B2256">
        <v>0</v>
      </c>
      <c r="C2256">
        <v>0</v>
      </c>
    </row>
    <row r="2257" spans="1:3" x14ac:dyDescent="0.3">
      <c r="A2257" s="4">
        <v>43559.958333333336</v>
      </c>
      <c r="B2257">
        <v>0.98913926818829645</v>
      </c>
      <c r="C2257">
        <v>0</v>
      </c>
    </row>
    <row r="2258" spans="1:3" x14ac:dyDescent="0.3">
      <c r="A2258" s="4">
        <v>43560</v>
      </c>
      <c r="B2258">
        <v>1</v>
      </c>
      <c r="C2258">
        <v>0</v>
      </c>
    </row>
    <row r="2259" spans="1:3" x14ac:dyDescent="0.3">
      <c r="A2259" s="4">
        <v>43560.041666666664</v>
      </c>
      <c r="B2259">
        <v>0.76484061051592489</v>
      </c>
      <c r="C2259">
        <v>0</v>
      </c>
    </row>
    <row r="2260" spans="1:3" x14ac:dyDescent="0.3">
      <c r="A2260" s="4">
        <v>43560.083333333336</v>
      </c>
      <c r="B2260">
        <v>0</v>
      </c>
      <c r="C2260">
        <v>4.8236749816660165</v>
      </c>
    </row>
    <row r="2261" spans="1:3" x14ac:dyDescent="0.3">
      <c r="A2261" s="4">
        <v>43560.125</v>
      </c>
      <c r="B2261">
        <v>0</v>
      </c>
      <c r="C2261">
        <v>21.266678431361331</v>
      </c>
    </row>
    <row r="2262" spans="1:3" x14ac:dyDescent="0.3">
      <c r="A2262" s="4">
        <v>43560.166666666664</v>
      </c>
      <c r="B2262">
        <v>0</v>
      </c>
      <c r="C2262">
        <v>20.979876611644819</v>
      </c>
    </row>
    <row r="2263" spans="1:3" x14ac:dyDescent="0.3">
      <c r="A2263" s="4">
        <v>43560.208333333336</v>
      </c>
      <c r="B2263">
        <v>0</v>
      </c>
      <c r="C2263">
        <v>33.385047485303311</v>
      </c>
    </row>
    <row r="2264" spans="1:3" x14ac:dyDescent="0.3">
      <c r="A2264" s="4">
        <v>43560.25</v>
      </c>
      <c r="B2264">
        <v>0</v>
      </c>
      <c r="C2264">
        <v>35.034580258358446</v>
      </c>
    </row>
    <row r="2265" spans="1:3" x14ac:dyDescent="0.3">
      <c r="A2265" s="4">
        <v>43560.291666666664</v>
      </c>
      <c r="B2265">
        <v>0</v>
      </c>
      <c r="C2265">
        <v>26.011541717478849</v>
      </c>
    </row>
    <row r="2266" spans="1:3" x14ac:dyDescent="0.3">
      <c r="A2266" s="4">
        <v>43560.333333333336</v>
      </c>
      <c r="B2266">
        <v>0</v>
      </c>
      <c r="C2266">
        <v>14.958984452274224</v>
      </c>
    </row>
    <row r="2267" spans="1:3" x14ac:dyDescent="0.3">
      <c r="A2267" s="4">
        <v>43560.375</v>
      </c>
      <c r="B2267">
        <v>0</v>
      </c>
      <c r="C2267">
        <v>24.778322454187553</v>
      </c>
    </row>
    <row r="2268" spans="1:3" x14ac:dyDescent="0.3">
      <c r="A2268" s="4">
        <v>43560.416666666664</v>
      </c>
      <c r="B2268">
        <v>0</v>
      </c>
      <c r="C2268">
        <v>33.796452718850318</v>
      </c>
    </row>
    <row r="2269" spans="1:3" x14ac:dyDescent="0.3">
      <c r="A2269" s="4">
        <v>43560.458333333336</v>
      </c>
      <c r="B2269">
        <v>0</v>
      </c>
      <c r="C2269">
        <v>26.23162948584628</v>
      </c>
    </row>
    <row r="2270" spans="1:3" x14ac:dyDescent="0.3">
      <c r="A2270" s="4">
        <v>43560.5</v>
      </c>
      <c r="B2270">
        <v>0</v>
      </c>
      <c r="C2270">
        <v>29.253454764644289</v>
      </c>
    </row>
    <row r="2271" spans="1:3" x14ac:dyDescent="0.3">
      <c r="A2271" s="4">
        <v>43560.541666666664</v>
      </c>
      <c r="B2271">
        <v>0</v>
      </c>
      <c r="C2271">
        <v>24.244089430656576</v>
      </c>
    </row>
    <row r="2272" spans="1:3" x14ac:dyDescent="0.3">
      <c r="A2272" s="4">
        <v>43560.583333333336</v>
      </c>
      <c r="B2272">
        <v>0</v>
      </c>
      <c r="C2272">
        <v>19.409021722778373</v>
      </c>
    </row>
    <row r="2273" spans="1:3" x14ac:dyDescent="0.3">
      <c r="A2273" s="4">
        <v>43560.625</v>
      </c>
      <c r="B2273">
        <v>0</v>
      </c>
      <c r="C2273">
        <v>22.477410390067529</v>
      </c>
    </row>
    <row r="2274" spans="1:3" x14ac:dyDescent="0.3">
      <c r="A2274" s="4">
        <v>43560.666666666664</v>
      </c>
      <c r="B2274">
        <v>0</v>
      </c>
      <c r="C2274">
        <v>17.531607060131346</v>
      </c>
    </row>
    <row r="2275" spans="1:3" x14ac:dyDescent="0.3">
      <c r="A2275" s="4">
        <v>43560.708333333336</v>
      </c>
      <c r="B2275">
        <v>0</v>
      </c>
      <c r="C2275">
        <v>19.058405541518468</v>
      </c>
    </row>
    <row r="2276" spans="1:3" x14ac:dyDescent="0.3">
      <c r="A2276" s="4">
        <v>43560.75</v>
      </c>
      <c r="B2276">
        <v>0</v>
      </c>
      <c r="C2276">
        <v>11.016924402151755</v>
      </c>
    </row>
    <row r="2277" spans="1:3" x14ac:dyDescent="0.3">
      <c r="A2277" s="4">
        <v>43560.791666666664</v>
      </c>
      <c r="B2277">
        <v>0.58362387208973587</v>
      </c>
      <c r="C2277">
        <v>0</v>
      </c>
    </row>
    <row r="2278" spans="1:3" x14ac:dyDescent="0.3">
      <c r="A2278" s="4">
        <v>43560.833333333336</v>
      </c>
      <c r="B2278">
        <v>1</v>
      </c>
      <c r="C2278">
        <v>0</v>
      </c>
    </row>
    <row r="2279" spans="1:3" x14ac:dyDescent="0.3">
      <c r="A2279" s="4">
        <v>43560.875</v>
      </c>
      <c r="B2279">
        <v>0</v>
      </c>
      <c r="C2279">
        <v>0</v>
      </c>
    </row>
    <row r="2280" spans="1:3" x14ac:dyDescent="0.3">
      <c r="A2280" s="4">
        <v>43560.916666666664</v>
      </c>
      <c r="B2280">
        <v>1</v>
      </c>
      <c r="C2280">
        <v>0</v>
      </c>
    </row>
    <row r="2281" spans="1:3" x14ac:dyDescent="0.3">
      <c r="A2281" s="4">
        <v>43560.958333333336</v>
      </c>
      <c r="B2281">
        <v>0</v>
      </c>
      <c r="C2281">
        <v>0</v>
      </c>
    </row>
    <row r="2282" spans="1:3" x14ac:dyDescent="0.3">
      <c r="A2282" s="4">
        <v>43561</v>
      </c>
      <c r="B2282">
        <v>0.61523741062115023</v>
      </c>
      <c r="C2282">
        <v>0</v>
      </c>
    </row>
    <row r="2283" spans="1:3" x14ac:dyDescent="0.3">
      <c r="A2283" s="4">
        <v>43561.041666666664</v>
      </c>
      <c r="B2283">
        <v>0.18344319946645471</v>
      </c>
      <c r="C2283">
        <v>0</v>
      </c>
    </row>
    <row r="2284" spans="1:3" x14ac:dyDescent="0.3">
      <c r="A2284" s="4">
        <v>43561.083333333336</v>
      </c>
      <c r="B2284">
        <v>0</v>
      </c>
      <c r="C2284">
        <v>6.3384785090951175</v>
      </c>
    </row>
    <row r="2285" spans="1:3" x14ac:dyDescent="0.3">
      <c r="A2285" s="4">
        <v>43561.125</v>
      </c>
      <c r="B2285">
        <v>0</v>
      </c>
      <c r="C2285">
        <v>13.805708985307312</v>
      </c>
    </row>
    <row r="2286" spans="1:3" x14ac:dyDescent="0.3">
      <c r="A2286" s="4">
        <v>43561.166666666664</v>
      </c>
      <c r="B2286">
        <v>0</v>
      </c>
      <c r="C2286">
        <v>17.135439574013684</v>
      </c>
    </row>
    <row r="2287" spans="1:3" x14ac:dyDescent="0.3">
      <c r="A2287" s="4">
        <v>43561.208333333336</v>
      </c>
      <c r="B2287">
        <v>0</v>
      </c>
      <c r="C2287">
        <v>17.008827182661808</v>
      </c>
    </row>
    <row r="2288" spans="1:3" x14ac:dyDescent="0.3">
      <c r="A2288" s="4">
        <v>43561.25</v>
      </c>
      <c r="B2288">
        <v>0</v>
      </c>
      <c r="C2288">
        <v>15.914392544684436</v>
      </c>
    </row>
    <row r="2289" spans="1:3" x14ac:dyDescent="0.3">
      <c r="A2289" s="4">
        <v>43561.291666666664</v>
      </c>
      <c r="B2289">
        <v>0</v>
      </c>
      <c r="C2289">
        <v>13.060935224249839</v>
      </c>
    </row>
    <row r="2290" spans="1:3" x14ac:dyDescent="0.3">
      <c r="A2290" s="4">
        <v>43561.333333333336</v>
      </c>
      <c r="B2290">
        <v>0</v>
      </c>
      <c r="C2290">
        <v>6.2607959517824341</v>
      </c>
    </row>
    <row r="2291" spans="1:3" x14ac:dyDescent="0.3">
      <c r="A2291" s="4">
        <v>43561.375</v>
      </c>
      <c r="B2291">
        <v>0</v>
      </c>
      <c r="C2291">
        <v>6.4007021139176885</v>
      </c>
    </row>
    <row r="2292" spans="1:3" x14ac:dyDescent="0.3">
      <c r="A2292" s="4">
        <v>43561.416666666664</v>
      </c>
      <c r="B2292">
        <v>0</v>
      </c>
      <c r="C2292">
        <v>19.798676842882053</v>
      </c>
    </row>
    <row r="2293" spans="1:3" x14ac:dyDescent="0.3">
      <c r="A2293" s="4">
        <v>43561.458333333336</v>
      </c>
      <c r="B2293">
        <v>0</v>
      </c>
      <c r="C2293">
        <v>24.293626122604255</v>
      </c>
    </row>
    <row r="2294" spans="1:3" x14ac:dyDescent="0.3">
      <c r="A2294" s="4">
        <v>43561.5</v>
      </c>
      <c r="B2294">
        <v>0</v>
      </c>
      <c r="C2294">
        <v>26.345431881727521</v>
      </c>
    </row>
    <row r="2295" spans="1:3" x14ac:dyDescent="0.3">
      <c r="A2295" s="4">
        <v>43561.541666666664</v>
      </c>
      <c r="B2295">
        <v>0</v>
      </c>
      <c r="C2295">
        <v>28.930172820286252</v>
      </c>
    </row>
    <row r="2296" spans="1:3" x14ac:dyDescent="0.3">
      <c r="A2296" s="4">
        <v>43561.583333333336</v>
      </c>
      <c r="B2296">
        <v>0</v>
      </c>
      <c r="C2296">
        <v>15.669129349917242</v>
      </c>
    </row>
    <row r="2297" spans="1:3" x14ac:dyDescent="0.3">
      <c r="A2297" s="4">
        <v>43561.625</v>
      </c>
      <c r="B2297">
        <v>0</v>
      </c>
      <c r="C2297">
        <v>9.110786062571858</v>
      </c>
    </row>
    <row r="2298" spans="1:3" x14ac:dyDescent="0.3">
      <c r="A2298" s="4">
        <v>43561.666666666664</v>
      </c>
      <c r="B2298">
        <v>0</v>
      </c>
      <c r="C2298">
        <v>15.969200009043801</v>
      </c>
    </row>
    <row r="2299" spans="1:3" x14ac:dyDescent="0.3">
      <c r="A2299" s="4">
        <v>43561.708333333336</v>
      </c>
      <c r="B2299">
        <v>0</v>
      </c>
      <c r="C2299">
        <v>6.8567128587027693</v>
      </c>
    </row>
    <row r="2300" spans="1:3" x14ac:dyDescent="0.3">
      <c r="A2300" s="4">
        <v>43561.75</v>
      </c>
      <c r="B2300">
        <v>0</v>
      </c>
      <c r="C2300">
        <v>7.8714959590626101</v>
      </c>
    </row>
    <row r="2301" spans="1:3" x14ac:dyDescent="0.3">
      <c r="A2301" s="4">
        <v>43561.791666666664</v>
      </c>
      <c r="B2301">
        <v>1</v>
      </c>
      <c r="C2301">
        <v>0</v>
      </c>
    </row>
    <row r="2302" spans="1:3" x14ac:dyDescent="0.3">
      <c r="A2302" s="4">
        <v>43561.833333333336</v>
      </c>
      <c r="B2302">
        <v>0</v>
      </c>
      <c r="C2302">
        <v>0</v>
      </c>
    </row>
    <row r="2303" spans="1:3" x14ac:dyDescent="0.3">
      <c r="A2303" s="4">
        <v>43561.875</v>
      </c>
      <c r="B2303">
        <v>1</v>
      </c>
      <c r="C2303">
        <v>0</v>
      </c>
    </row>
    <row r="2304" spans="1:3" x14ac:dyDescent="0.3">
      <c r="A2304" s="4">
        <v>43561.916666666664</v>
      </c>
      <c r="B2304">
        <v>0</v>
      </c>
      <c r="C2304">
        <v>0</v>
      </c>
    </row>
    <row r="2305" spans="1:3" x14ac:dyDescent="0.3">
      <c r="A2305" s="4">
        <v>43561.958333333336</v>
      </c>
      <c r="B2305">
        <v>0.78646550656482273</v>
      </c>
      <c r="C2305">
        <v>0</v>
      </c>
    </row>
    <row r="2306" spans="1:3" x14ac:dyDescent="0.3">
      <c r="A2306" s="4">
        <v>43562</v>
      </c>
      <c r="B2306">
        <v>1</v>
      </c>
      <c r="C2306">
        <v>0</v>
      </c>
    </row>
    <row r="2307" spans="1:3" x14ac:dyDescent="0.3">
      <c r="A2307" s="4">
        <v>43562.041666666664</v>
      </c>
      <c r="B2307">
        <v>0</v>
      </c>
      <c r="C2307">
        <v>0</v>
      </c>
    </row>
    <row r="2308" spans="1:3" x14ac:dyDescent="0.3">
      <c r="A2308" s="4">
        <v>43562.083333333336</v>
      </c>
      <c r="B2308">
        <v>0</v>
      </c>
      <c r="C2308">
        <v>4.1094995507002157</v>
      </c>
    </row>
    <row r="2309" spans="1:3" x14ac:dyDescent="0.3">
      <c r="A2309" s="4">
        <v>43562.125</v>
      </c>
      <c r="B2309">
        <v>0</v>
      </c>
      <c r="C2309">
        <v>11.218626577374975</v>
      </c>
    </row>
    <row r="2310" spans="1:3" x14ac:dyDescent="0.3">
      <c r="A2310" s="4">
        <v>43562.166666666664</v>
      </c>
      <c r="B2310">
        <v>0</v>
      </c>
      <c r="C2310">
        <v>16.665527896021299</v>
      </c>
    </row>
    <row r="2311" spans="1:3" x14ac:dyDescent="0.3">
      <c r="A2311" s="4">
        <v>43562.208333333336</v>
      </c>
      <c r="B2311">
        <v>0</v>
      </c>
      <c r="C2311">
        <v>19.337632272235886</v>
      </c>
    </row>
    <row r="2312" spans="1:3" x14ac:dyDescent="0.3">
      <c r="A2312" s="4">
        <v>43562.25</v>
      </c>
      <c r="B2312">
        <v>0</v>
      </c>
      <c r="C2312">
        <v>14.207778779255385</v>
      </c>
    </row>
    <row r="2313" spans="1:3" x14ac:dyDescent="0.3">
      <c r="A2313" s="4">
        <v>43562.291666666664</v>
      </c>
      <c r="B2313">
        <v>0</v>
      </c>
      <c r="C2313">
        <v>13.362539698014061</v>
      </c>
    </row>
    <row r="2314" spans="1:3" x14ac:dyDescent="0.3">
      <c r="A2314" s="4">
        <v>43562.333333333336</v>
      </c>
      <c r="B2314">
        <v>0</v>
      </c>
      <c r="C2314">
        <v>14.204331712021567</v>
      </c>
    </row>
    <row r="2315" spans="1:3" x14ac:dyDescent="0.3">
      <c r="A2315" s="4">
        <v>43562.375</v>
      </c>
      <c r="B2315">
        <v>0</v>
      </c>
      <c r="C2315">
        <v>6.2746161690764453</v>
      </c>
    </row>
    <row r="2316" spans="1:3" x14ac:dyDescent="0.3">
      <c r="A2316" s="4">
        <v>43562.416666666664</v>
      </c>
      <c r="B2316">
        <v>0</v>
      </c>
      <c r="C2316">
        <v>31.064512994117184</v>
      </c>
    </row>
    <row r="2317" spans="1:3" x14ac:dyDescent="0.3">
      <c r="A2317" s="4">
        <v>43562.458333333336</v>
      </c>
      <c r="B2317">
        <v>0</v>
      </c>
      <c r="C2317">
        <v>27.966977970505436</v>
      </c>
    </row>
    <row r="2318" spans="1:3" x14ac:dyDescent="0.3">
      <c r="A2318" s="4">
        <v>43562.5</v>
      </c>
      <c r="B2318">
        <v>0</v>
      </c>
      <c r="C2318">
        <v>30.467498323322502</v>
      </c>
    </row>
    <row r="2319" spans="1:3" x14ac:dyDescent="0.3">
      <c r="A2319" s="4">
        <v>43562.541666666664</v>
      </c>
      <c r="B2319">
        <v>0</v>
      </c>
      <c r="C2319">
        <v>23.481317040536972</v>
      </c>
    </row>
    <row r="2320" spans="1:3" x14ac:dyDescent="0.3">
      <c r="A2320" s="4">
        <v>43562.583333333336</v>
      </c>
      <c r="B2320">
        <v>0</v>
      </c>
      <c r="C2320">
        <v>14.316093085420306</v>
      </c>
    </row>
    <row r="2321" spans="1:3" x14ac:dyDescent="0.3">
      <c r="A2321" s="4">
        <v>43562.625</v>
      </c>
      <c r="B2321">
        <v>0</v>
      </c>
      <c r="C2321">
        <v>13.329881327376345</v>
      </c>
    </row>
    <row r="2322" spans="1:3" x14ac:dyDescent="0.3">
      <c r="A2322" s="4">
        <v>43562.666666666664</v>
      </c>
      <c r="B2322">
        <v>0</v>
      </c>
      <c r="C2322">
        <v>12.886656782328544</v>
      </c>
    </row>
    <row r="2323" spans="1:3" x14ac:dyDescent="0.3">
      <c r="A2323" s="4">
        <v>43562.708333333336</v>
      </c>
      <c r="B2323">
        <v>0.23317728303373736</v>
      </c>
      <c r="C2323">
        <v>0</v>
      </c>
    </row>
    <row r="2324" spans="1:3" x14ac:dyDescent="0.3">
      <c r="A2324" s="4">
        <v>43562.75</v>
      </c>
      <c r="B2324">
        <v>0</v>
      </c>
      <c r="C2324">
        <v>3.7281980948644682</v>
      </c>
    </row>
    <row r="2325" spans="1:3" x14ac:dyDescent="0.3">
      <c r="A2325" s="4">
        <v>43562.791666666664</v>
      </c>
      <c r="B2325">
        <v>1</v>
      </c>
      <c r="C2325">
        <v>0</v>
      </c>
    </row>
    <row r="2326" spans="1:3" x14ac:dyDescent="0.3">
      <c r="A2326" s="4">
        <v>43562.833333333336</v>
      </c>
      <c r="B2326">
        <v>0</v>
      </c>
      <c r="C2326">
        <v>0</v>
      </c>
    </row>
    <row r="2327" spans="1:3" x14ac:dyDescent="0.3">
      <c r="A2327" s="4">
        <v>43562.875</v>
      </c>
      <c r="B2327">
        <v>1</v>
      </c>
      <c r="C2327">
        <v>0</v>
      </c>
    </row>
    <row r="2328" spans="1:3" x14ac:dyDescent="0.3">
      <c r="A2328" s="4">
        <v>43562.916666666664</v>
      </c>
      <c r="B2328">
        <v>0</v>
      </c>
      <c r="C2328">
        <v>0</v>
      </c>
    </row>
    <row r="2329" spans="1:3" x14ac:dyDescent="0.3">
      <c r="A2329" s="4">
        <v>43562.958333333336</v>
      </c>
      <c r="B2329">
        <v>0.82360170569974311</v>
      </c>
      <c r="C2329">
        <v>0</v>
      </c>
    </row>
    <row r="2330" spans="1:3" x14ac:dyDescent="0.3">
      <c r="A2330" s="4">
        <v>43563</v>
      </c>
      <c r="B2330">
        <v>1</v>
      </c>
      <c r="C2330">
        <v>0</v>
      </c>
    </row>
    <row r="2331" spans="1:3" x14ac:dyDescent="0.3">
      <c r="A2331" s="4">
        <v>43563.041666666664</v>
      </c>
      <c r="B2331">
        <v>0</v>
      </c>
      <c r="C2331">
        <v>0</v>
      </c>
    </row>
    <row r="2332" spans="1:3" x14ac:dyDescent="0.3">
      <c r="A2332" s="4">
        <v>43563.083333333336</v>
      </c>
      <c r="B2332">
        <v>0.28979953785943746</v>
      </c>
      <c r="C2332">
        <v>0</v>
      </c>
    </row>
    <row r="2333" spans="1:3" x14ac:dyDescent="0.3">
      <c r="A2333" s="4">
        <v>43563.125</v>
      </c>
      <c r="B2333">
        <v>0</v>
      </c>
      <c r="C2333">
        <v>1.0235503717405532</v>
      </c>
    </row>
    <row r="2334" spans="1:3" x14ac:dyDescent="0.3">
      <c r="A2334" s="4">
        <v>43563.166666666664</v>
      </c>
      <c r="B2334">
        <v>0</v>
      </c>
      <c r="C2334">
        <v>6.6470548257902777</v>
      </c>
    </row>
    <row r="2335" spans="1:3" x14ac:dyDescent="0.3">
      <c r="A2335" s="4">
        <v>43563.208333333336</v>
      </c>
      <c r="B2335">
        <v>0</v>
      </c>
      <c r="C2335">
        <v>5.7071332843047173</v>
      </c>
    </row>
    <row r="2336" spans="1:3" x14ac:dyDescent="0.3">
      <c r="A2336" s="4">
        <v>43563.25</v>
      </c>
      <c r="B2336">
        <v>0</v>
      </c>
      <c r="C2336">
        <v>4.7968828750381292</v>
      </c>
    </row>
    <row r="2337" spans="1:3" x14ac:dyDescent="0.3">
      <c r="A2337" s="4">
        <v>43563.291666666664</v>
      </c>
      <c r="B2337">
        <v>0</v>
      </c>
      <c r="C2337">
        <v>5.8195573524268944</v>
      </c>
    </row>
    <row r="2338" spans="1:3" x14ac:dyDescent="0.3">
      <c r="A2338" s="4">
        <v>43563.333333333336</v>
      </c>
      <c r="B2338">
        <v>0</v>
      </c>
      <c r="C2338">
        <v>4.8983597366891658</v>
      </c>
    </row>
    <row r="2339" spans="1:3" x14ac:dyDescent="0.3">
      <c r="A2339" s="4">
        <v>43563.375</v>
      </c>
      <c r="B2339">
        <v>0</v>
      </c>
      <c r="C2339">
        <v>10.855312217726503</v>
      </c>
    </row>
    <row r="2340" spans="1:3" x14ac:dyDescent="0.3">
      <c r="A2340" s="4">
        <v>43563.416666666664</v>
      </c>
      <c r="B2340">
        <v>0</v>
      </c>
      <c r="C2340">
        <v>16.631708911884765</v>
      </c>
    </row>
    <row r="2341" spans="1:3" x14ac:dyDescent="0.3">
      <c r="A2341" s="4">
        <v>43563.458333333336</v>
      </c>
      <c r="B2341">
        <v>0</v>
      </c>
      <c r="C2341">
        <v>26.929333180058578</v>
      </c>
    </row>
    <row r="2342" spans="1:3" x14ac:dyDescent="0.3">
      <c r="A2342" s="4">
        <v>43563.5</v>
      </c>
      <c r="B2342">
        <v>0</v>
      </c>
      <c r="C2342">
        <v>35.006259771895337</v>
      </c>
    </row>
    <row r="2343" spans="1:3" x14ac:dyDescent="0.3">
      <c r="A2343" s="4">
        <v>43563.541666666664</v>
      </c>
      <c r="B2343">
        <v>0</v>
      </c>
      <c r="C2343">
        <v>25.952781848486126</v>
      </c>
    </row>
    <row r="2344" spans="1:3" x14ac:dyDescent="0.3">
      <c r="A2344" s="4">
        <v>43563.583333333336</v>
      </c>
      <c r="B2344">
        <v>0</v>
      </c>
      <c r="C2344">
        <v>12.463647608244884</v>
      </c>
    </row>
    <row r="2345" spans="1:3" x14ac:dyDescent="0.3">
      <c r="A2345" s="4">
        <v>43563.625</v>
      </c>
      <c r="B2345">
        <v>0</v>
      </c>
      <c r="C2345">
        <v>8.0342882156430733</v>
      </c>
    </row>
    <row r="2346" spans="1:3" x14ac:dyDescent="0.3">
      <c r="A2346" s="4">
        <v>43563.666666666664</v>
      </c>
      <c r="B2346">
        <v>0</v>
      </c>
      <c r="C2346">
        <v>12.136688169214747</v>
      </c>
    </row>
    <row r="2347" spans="1:3" x14ac:dyDescent="0.3">
      <c r="A2347" s="4">
        <v>43563.708333333336</v>
      </c>
      <c r="B2347">
        <v>0</v>
      </c>
      <c r="C2347">
        <v>2.6509335435122097</v>
      </c>
    </row>
    <row r="2348" spans="1:3" x14ac:dyDescent="0.3">
      <c r="A2348" s="4">
        <v>43563.75</v>
      </c>
      <c r="B2348">
        <v>0</v>
      </c>
      <c r="C2348">
        <v>11.636446482353776</v>
      </c>
    </row>
    <row r="2349" spans="1:3" x14ac:dyDescent="0.3">
      <c r="A2349" s="4">
        <v>43563.791666666664</v>
      </c>
      <c r="B2349">
        <v>0.8612700915511734</v>
      </c>
      <c r="C2349">
        <v>0</v>
      </c>
    </row>
    <row r="2350" spans="1:3" x14ac:dyDescent="0.3">
      <c r="A2350" s="4">
        <v>43563.833333333336</v>
      </c>
      <c r="B2350">
        <v>1</v>
      </c>
      <c r="C2350">
        <v>0</v>
      </c>
    </row>
    <row r="2351" spans="1:3" x14ac:dyDescent="0.3">
      <c r="A2351" s="4">
        <v>43563.875</v>
      </c>
      <c r="B2351">
        <v>0</v>
      </c>
      <c r="C2351">
        <v>0</v>
      </c>
    </row>
    <row r="2352" spans="1:3" x14ac:dyDescent="0.3">
      <c r="A2352" s="4">
        <v>43563.916666666664</v>
      </c>
      <c r="B2352">
        <v>1</v>
      </c>
      <c r="C2352">
        <v>0</v>
      </c>
    </row>
    <row r="2353" spans="1:3" x14ac:dyDescent="0.3">
      <c r="A2353" s="4">
        <v>43563.958333333336</v>
      </c>
      <c r="B2353">
        <v>0</v>
      </c>
      <c r="C2353">
        <v>0</v>
      </c>
    </row>
    <row r="2354" spans="1:3" x14ac:dyDescent="0.3">
      <c r="A2354" s="4">
        <v>43564</v>
      </c>
      <c r="B2354">
        <v>0.96388146463350455</v>
      </c>
      <c r="C2354">
        <v>0</v>
      </c>
    </row>
    <row r="2355" spans="1:3" x14ac:dyDescent="0.3">
      <c r="A2355" s="4">
        <v>43564.041666666664</v>
      </c>
      <c r="B2355">
        <v>1</v>
      </c>
      <c r="C2355">
        <v>0</v>
      </c>
    </row>
    <row r="2356" spans="1:3" x14ac:dyDescent="0.3">
      <c r="A2356" s="4">
        <v>43564.083333333336</v>
      </c>
      <c r="B2356">
        <v>0.45180232634735262</v>
      </c>
      <c r="C2356">
        <v>0</v>
      </c>
    </row>
    <row r="2357" spans="1:3" x14ac:dyDescent="0.3">
      <c r="A2357" s="4">
        <v>43564.125</v>
      </c>
      <c r="B2357">
        <v>0</v>
      </c>
      <c r="C2357">
        <v>10.127428970807276</v>
      </c>
    </row>
    <row r="2358" spans="1:3" x14ac:dyDescent="0.3">
      <c r="A2358" s="4">
        <v>43564.166666666664</v>
      </c>
      <c r="B2358">
        <v>0</v>
      </c>
      <c r="C2358">
        <v>14.816863361192539</v>
      </c>
    </row>
    <row r="2359" spans="1:3" x14ac:dyDescent="0.3">
      <c r="A2359" s="4">
        <v>43564.208333333336</v>
      </c>
      <c r="B2359">
        <v>0</v>
      </c>
      <c r="C2359">
        <v>15.135160651757248</v>
      </c>
    </row>
    <row r="2360" spans="1:3" x14ac:dyDescent="0.3">
      <c r="A2360" s="4">
        <v>43564.25</v>
      </c>
      <c r="B2360">
        <v>0</v>
      </c>
      <c r="C2360">
        <v>18.278100451680814</v>
      </c>
    </row>
    <row r="2361" spans="1:3" x14ac:dyDescent="0.3">
      <c r="A2361" s="4">
        <v>43564.291666666664</v>
      </c>
      <c r="B2361">
        <v>0</v>
      </c>
      <c r="C2361">
        <v>12.864457255155918</v>
      </c>
    </row>
    <row r="2362" spans="1:3" x14ac:dyDescent="0.3">
      <c r="A2362" s="4">
        <v>43564.333333333336</v>
      </c>
      <c r="B2362">
        <v>0</v>
      </c>
      <c r="C2362">
        <v>14.745536733794971</v>
      </c>
    </row>
    <row r="2363" spans="1:3" x14ac:dyDescent="0.3">
      <c r="A2363" s="4">
        <v>43564.375</v>
      </c>
      <c r="B2363">
        <v>0</v>
      </c>
      <c r="C2363">
        <v>17.264576121055121</v>
      </c>
    </row>
    <row r="2364" spans="1:3" x14ac:dyDescent="0.3">
      <c r="A2364" s="4">
        <v>43564.416666666664</v>
      </c>
      <c r="B2364">
        <v>0</v>
      </c>
      <c r="C2364">
        <v>29.335912234734487</v>
      </c>
    </row>
    <row r="2365" spans="1:3" x14ac:dyDescent="0.3">
      <c r="A2365" s="4">
        <v>43564.458333333336</v>
      </c>
      <c r="B2365">
        <v>0</v>
      </c>
      <c r="C2365">
        <v>24.91248860984404</v>
      </c>
    </row>
    <row r="2366" spans="1:3" x14ac:dyDescent="0.3">
      <c r="A2366" s="4">
        <v>43564.5</v>
      </c>
      <c r="B2366">
        <v>0</v>
      </c>
      <c r="C2366">
        <v>26.612613009280036</v>
      </c>
    </row>
    <row r="2367" spans="1:3" x14ac:dyDescent="0.3">
      <c r="A2367" s="4">
        <v>43564.541666666664</v>
      </c>
      <c r="B2367">
        <v>0</v>
      </c>
      <c r="C2367">
        <v>26.816952704389674</v>
      </c>
    </row>
    <row r="2368" spans="1:3" x14ac:dyDescent="0.3">
      <c r="A2368" s="4">
        <v>43564.583333333336</v>
      </c>
      <c r="B2368">
        <v>0</v>
      </c>
      <c r="C2368">
        <v>21.239882836315239</v>
      </c>
    </row>
    <row r="2369" spans="1:3" x14ac:dyDescent="0.3">
      <c r="A2369" s="4">
        <v>43564.625</v>
      </c>
      <c r="B2369">
        <v>0</v>
      </c>
      <c r="C2369">
        <v>17.92280676957974</v>
      </c>
    </row>
    <row r="2370" spans="1:3" x14ac:dyDescent="0.3">
      <c r="A2370" s="4">
        <v>43564.666666666664</v>
      </c>
      <c r="B2370">
        <v>0</v>
      </c>
      <c r="C2370">
        <v>16.414121229846103</v>
      </c>
    </row>
    <row r="2371" spans="1:3" x14ac:dyDescent="0.3">
      <c r="A2371" s="4">
        <v>43564.708333333336</v>
      </c>
      <c r="B2371">
        <v>0</v>
      </c>
      <c r="C2371">
        <v>22.498279021661411</v>
      </c>
    </row>
    <row r="2372" spans="1:3" x14ac:dyDescent="0.3">
      <c r="A2372" s="4">
        <v>43564.75</v>
      </c>
      <c r="B2372">
        <v>0</v>
      </c>
      <c r="C2372">
        <v>14.505959040300691</v>
      </c>
    </row>
    <row r="2373" spans="1:3" x14ac:dyDescent="0.3">
      <c r="A2373" s="4">
        <v>43564.791666666664</v>
      </c>
      <c r="B2373">
        <v>0</v>
      </c>
      <c r="C2373">
        <v>7.3002063839474083</v>
      </c>
    </row>
    <row r="2374" spans="1:3" x14ac:dyDescent="0.3">
      <c r="A2374" s="4">
        <v>43564.833333333336</v>
      </c>
      <c r="B2374">
        <v>1</v>
      </c>
      <c r="C2374">
        <v>0</v>
      </c>
    </row>
    <row r="2375" spans="1:3" x14ac:dyDescent="0.3">
      <c r="A2375" s="4">
        <v>43564.875</v>
      </c>
      <c r="B2375">
        <v>0</v>
      </c>
      <c r="C2375">
        <v>0</v>
      </c>
    </row>
    <row r="2376" spans="1:3" x14ac:dyDescent="0.3">
      <c r="A2376" s="4">
        <v>43564.916666666664</v>
      </c>
      <c r="B2376">
        <v>1</v>
      </c>
      <c r="C2376">
        <v>0</v>
      </c>
    </row>
    <row r="2377" spans="1:3" x14ac:dyDescent="0.3">
      <c r="A2377" s="4">
        <v>43564.958333333336</v>
      </c>
      <c r="B2377">
        <v>0</v>
      </c>
      <c r="C2377">
        <v>0</v>
      </c>
    </row>
    <row r="2378" spans="1:3" x14ac:dyDescent="0.3">
      <c r="A2378" s="4">
        <v>43565</v>
      </c>
      <c r="B2378">
        <v>0.70544870199411902</v>
      </c>
      <c r="C2378">
        <v>0</v>
      </c>
    </row>
    <row r="2379" spans="1:3" x14ac:dyDescent="0.3">
      <c r="A2379" s="4">
        <v>43565.041666666664</v>
      </c>
      <c r="B2379">
        <v>1</v>
      </c>
      <c r="C2379">
        <v>0</v>
      </c>
    </row>
    <row r="2380" spans="1:3" x14ac:dyDescent="0.3">
      <c r="A2380" s="4">
        <v>43565.083333333336</v>
      </c>
      <c r="B2380">
        <v>0.3853944530314094</v>
      </c>
      <c r="C2380">
        <v>0</v>
      </c>
    </row>
    <row r="2381" spans="1:3" x14ac:dyDescent="0.3">
      <c r="A2381" s="4">
        <v>43565.125</v>
      </c>
      <c r="B2381">
        <v>0</v>
      </c>
      <c r="C2381">
        <v>11.154643294894207</v>
      </c>
    </row>
    <row r="2382" spans="1:3" x14ac:dyDescent="0.3">
      <c r="A2382" s="4">
        <v>43565.166666666664</v>
      </c>
      <c r="B2382">
        <v>0</v>
      </c>
      <c r="C2382">
        <v>17.371007278697327</v>
      </c>
    </row>
    <row r="2383" spans="1:3" x14ac:dyDescent="0.3">
      <c r="A2383" s="4">
        <v>43565.208333333336</v>
      </c>
      <c r="B2383">
        <v>0</v>
      </c>
      <c r="C2383">
        <v>16.507076559307471</v>
      </c>
    </row>
    <row r="2384" spans="1:3" x14ac:dyDescent="0.3">
      <c r="A2384" s="4">
        <v>43565.25</v>
      </c>
      <c r="B2384">
        <v>0</v>
      </c>
      <c r="C2384">
        <v>15.02011325908871</v>
      </c>
    </row>
    <row r="2385" spans="1:3" x14ac:dyDescent="0.3">
      <c r="A2385" s="4">
        <v>43565.291666666664</v>
      </c>
      <c r="B2385">
        <v>0</v>
      </c>
      <c r="C2385">
        <v>11.676589418004362</v>
      </c>
    </row>
    <row r="2386" spans="1:3" x14ac:dyDescent="0.3">
      <c r="A2386" s="4">
        <v>43565.333333333336</v>
      </c>
      <c r="B2386">
        <v>0</v>
      </c>
      <c r="C2386">
        <v>2.9152369382400103</v>
      </c>
    </row>
    <row r="2387" spans="1:3" x14ac:dyDescent="0.3">
      <c r="A2387" s="4">
        <v>43565.375</v>
      </c>
      <c r="B2387">
        <v>0</v>
      </c>
      <c r="C2387">
        <v>6.0651008170681457</v>
      </c>
    </row>
    <row r="2388" spans="1:3" x14ac:dyDescent="0.3">
      <c r="A2388" s="4">
        <v>43565.416666666664</v>
      </c>
      <c r="B2388">
        <v>0</v>
      </c>
      <c r="C2388">
        <v>28.725236095937575</v>
      </c>
    </row>
    <row r="2389" spans="1:3" x14ac:dyDescent="0.3">
      <c r="A2389" s="4">
        <v>43565.458333333336</v>
      </c>
      <c r="B2389">
        <v>0</v>
      </c>
      <c r="C2389">
        <v>29.086690681010829</v>
      </c>
    </row>
    <row r="2390" spans="1:3" x14ac:dyDescent="0.3">
      <c r="A2390" s="4">
        <v>43565.5</v>
      </c>
      <c r="B2390">
        <v>0</v>
      </c>
      <c r="C2390">
        <v>35.837934493534583</v>
      </c>
    </row>
    <row r="2391" spans="1:3" x14ac:dyDescent="0.3">
      <c r="A2391" s="4">
        <v>43565.541666666664</v>
      </c>
      <c r="B2391">
        <v>0</v>
      </c>
      <c r="C2391">
        <v>27.569445373878033</v>
      </c>
    </row>
    <row r="2392" spans="1:3" x14ac:dyDescent="0.3">
      <c r="A2392" s="4">
        <v>43565.583333333336</v>
      </c>
      <c r="B2392">
        <v>0</v>
      </c>
      <c r="C2392">
        <v>28.973910759450746</v>
      </c>
    </row>
    <row r="2393" spans="1:3" x14ac:dyDescent="0.3">
      <c r="A2393" s="4">
        <v>43565.625</v>
      </c>
      <c r="B2393">
        <v>0</v>
      </c>
      <c r="C2393">
        <v>24.909888079696294</v>
      </c>
    </row>
    <row r="2394" spans="1:3" x14ac:dyDescent="0.3">
      <c r="A2394" s="4">
        <v>43565.666666666664</v>
      </c>
      <c r="B2394">
        <v>0</v>
      </c>
      <c r="C2394">
        <v>27.180846714224771</v>
      </c>
    </row>
    <row r="2395" spans="1:3" x14ac:dyDescent="0.3">
      <c r="A2395" s="4">
        <v>43565.708333333336</v>
      </c>
      <c r="B2395">
        <v>0</v>
      </c>
      <c r="C2395">
        <v>18.236799369001872</v>
      </c>
    </row>
    <row r="2396" spans="1:3" x14ac:dyDescent="0.3">
      <c r="A2396" s="4">
        <v>43565.75</v>
      </c>
      <c r="B2396">
        <v>0</v>
      </c>
      <c r="C2396">
        <v>31.856758415113209</v>
      </c>
    </row>
    <row r="2397" spans="1:3" x14ac:dyDescent="0.3">
      <c r="A2397" s="4">
        <v>43565.791666666664</v>
      </c>
      <c r="B2397">
        <v>0</v>
      </c>
      <c r="C2397">
        <v>18.738845604549596</v>
      </c>
    </row>
    <row r="2398" spans="1:3" x14ac:dyDescent="0.3">
      <c r="A2398" s="4">
        <v>43565.833333333336</v>
      </c>
      <c r="B2398">
        <v>0</v>
      </c>
      <c r="C2398">
        <v>2.8353885134410959</v>
      </c>
    </row>
    <row r="2399" spans="1:3" x14ac:dyDescent="0.3">
      <c r="A2399" s="4">
        <v>43565.875</v>
      </c>
      <c r="B2399">
        <v>0.43672098782954982</v>
      </c>
      <c r="C2399">
        <v>0</v>
      </c>
    </row>
    <row r="2400" spans="1:3" x14ac:dyDescent="0.3">
      <c r="A2400" s="4">
        <v>43565.916666666664</v>
      </c>
      <c r="B2400">
        <v>1</v>
      </c>
      <c r="C2400">
        <v>0</v>
      </c>
    </row>
    <row r="2401" spans="1:3" x14ac:dyDescent="0.3">
      <c r="A2401" s="4">
        <v>43565.958333333336</v>
      </c>
      <c r="B2401">
        <v>0</v>
      </c>
      <c r="C2401">
        <v>0</v>
      </c>
    </row>
    <row r="2402" spans="1:3" x14ac:dyDescent="0.3">
      <c r="A2402" s="4">
        <v>43566</v>
      </c>
      <c r="B2402">
        <v>0.53914112307186834</v>
      </c>
      <c r="C2402">
        <v>0</v>
      </c>
    </row>
    <row r="2403" spans="1:3" x14ac:dyDescent="0.3">
      <c r="A2403" s="4">
        <v>43566.041666666664</v>
      </c>
      <c r="B2403">
        <v>8.9748285492632807E-2</v>
      </c>
      <c r="C2403">
        <v>0</v>
      </c>
    </row>
    <row r="2404" spans="1:3" x14ac:dyDescent="0.3">
      <c r="A2404" s="4">
        <v>43566.083333333336</v>
      </c>
      <c r="B2404">
        <v>0</v>
      </c>
      <c r="C2404">
        <v>13.541734613525273</v>
      </c>
    </row>
    <row r="2405" spans="1:3" x14ac:dyDescent="0.3">
      <c r="A2405" s="4">
        <v>43566.125</v>
      </c>
      <c r="B2405">
        <v>0</v>
      </c>
      <c r="C2405">
        <v>17.961730327269912</v>
      </c>
    </row>
    <row r="2406" spans="1:3" x14ac:dyDescent="0.3">
      <c r="A2406" s="4">
        <v>43566.166666666664</v>
      </c>
      <c r="B2406">
        <v>0</v>
      </c>
      <c r="C2406">
        <v>20.480384451009733</v>
      </c>
    </row>
    <row r="2407" spans="1:3" x14ac:dyDescent="0.3">
      <c r="A2407" s="4">
        <v>43566.208333333336</v>
      </c>
      <c r="B2407">
        <v>0</v>
      </c>
      <c r="C2407">
        <v>27.264795435470088</v>
      </c>
    </row>
    <row r="2408" spans="1:3" x14ac:dyDescent="0.3">
      <c r="A2408" s="4">
        <v>43566.25</v>
      </c>
      <c r="B2408">
        <v>0</v>
      </c>
      <c r="C2408">
        <v>29.351355891782642</v>
      </c>
    </row>
    <row r="2409" spans="1:3" x14ac:dyDescent="0.3">
      <c r="A2409" s="4">
        <v>43566.291666666664</v>
      </c>
      <c r="B2409">
        <v>0</v>
      </c>
      <c r="C2409">
        <v>22.093866192714039</v>
      </c>
    </row>
    <row r="2410" spans="1:3" x14ac:dyDescent="0.3">
      <c r="A2410" s="4">
        <v>43566.333333333336</v>
      </c>
      <c r="B2410">
        <v>0</v>
      </c>
      <c r="C2410">
        <v>29.781769512147434</v>
      </c>
    </row>
    <row r="2411" spans="1:3" x14ac:dyDescent="0.3">
      <c r="A2411" s="4">
        <v>43566.375</v>
      </c>
      <c r="B2411">
        <v>0</v>
      </c>
      <c r="C2411">
        <v>22.109911152465834</v>
      </c>
    </row>
    <row r="2412" spans="1:3" x14ac:dyDescent="0.3">
      <c r="A2412" s="4">
        <v>43566.416666666664</v>
      </c>
      <c r="B2412">
        <v>0</v>
      </c>
      <c r="C2412">
        <v>27.807904349019132</v>
      </c>
    </row>
    <row r="2413" spans="1:3" x14ac:dyDescent="0.3">
      <c r="A2413" s="4">
        <v>43566.458333333336</v>
      </c>
      <c r="B2413">
        <v>0</v>
      </c>
      <c r="C2413">
        <v>31.860700754383615</v>
      </c>
    </row>
    <row r="2414" spans="1:3" x14ac:dyDescent="0.3">
      <c r="A2414" s="4">
        <v>43566.5</v>
      </c>
      <c r="B2414">
        <v>0</v>
      </c>
      <c r="C2414">
        <v>27.884016191945761</v>
      </c>
    </row>
    <row r="2415" spans="1:3" x14ac:dyDescent="0.3">
      <c r="A2415" s="4">
        <v>43566.541666666664</v>
      </c>
      <c r="B2415">
        <v>0</v>
      </c>
      <c r="C2415">
        <v>27.95153505524236</v>
      </c>
    </row>
    <row r="2416" spans="1:3" x14ac:dyDescent="0.3">
      <c r="A2416" s="4">
        <v>43566.583333333336</v>
      </c>
      <c r="B2416">
        <v>0</v>
      </c>
      <c r="C2416">
        <v>24.870875958494985</v>
      </c>
    </row>
    <row r="2417" spans="1:3" x14ac:dyDescent="0.3">
      <c r="A2417" s="4">
        <v>43566.625</v>
      </c>
      <c r="B2417">
        <v>0</v>
      </c>
      <c r="C2417">
        <v>23.564593240430579</v>
      </c>
    </row>
    <row r="2418" spans="1:3" x14ac:dyDescent="0.3">
      <c r="A2418" s="4">
        <v>43566.666666666664</v>
      </c>
      <c r="B2418">
        <v>0</v>
      </c>
      <c r="C2418">
        <v>22.192711542819215</v>
      </c>
    </row>
    <row r="2419" spans="1:3" x14ac:dyDescent="0.3">
      <c r="A2419" s="4">
        <v>43566.708333333336</v>
      </c>
      <c r="B2419">
        <v>0</v>
      </c>
      <c r="C2419">
        <v>16.539776372457286</v>
      </c>
    </row>
    <row r="2420" spans="1:3" x14ac:dyDescent="0.3">
      <c r="A2420" s="4">
        <v>43566.75</v>
      </c>
      <c r="B2420">
        <v>0</v>
      </c>
      <c r="C2420">
        <v>19.21342312611543</v>
      </c>
    </row>
    <row r="2421" spans="1:3" x14ac:dyDescent="0.3">
      <c r="A2421" s="4">
        <v>43566.791666666664</v>
      </c>
      <c r="B2421">
        <v>0</v>
      </c>
      <c r="C2421">
        <v>16.168865213153172</v>
      </c>
    </row>
    <row r="2422" spans="1:3" x14ac:dyDescent="0.3">
      <c r="A2422" s="4">
        <v>43566.833333333336</v>
      </c>
      <c r="B2422">
        <v>0.76420630993311112</v>
      </c>
      <c r="C2422">
        <v>0</v>
      </c>
    </row>
    <row r="2423" spans="1:3" x14ac:dyDescent="0.3">
      <c r="A2423" s="4">
        <v>43566.875</v>
      </c>
      <c r="B2423">
        <v>0.13309031064033783</v>
      </c>
      <c r="C2423">
        <v>0</v>
      </c>
    </row>
    <row r="2424" spans="1:3" x14ac:dyDescent="0.3">
      <c r="A2424" s="4">
        <v>43566.916666666664</v>
      </c>
      <c r="B2424">
        <v>1</v>
      </c>
      <c r="C2424">
        <v>0</v>
      </c>
    </row>
    <row r="2425" spans="1:3" x14ac:dyDescent="0.3">
      <c r="A2425" s="4">
        <v>43566.958333333336</v>
      </c>
      <c r="B2425">
        <v>0</v>
      </c>
      <c r="C2425">
        <v>0</v>
      </c>
    </row>
    <row r="2426" spans="1:3" x14ac:dyDescent="0.3">
      <c r="A2426" s="4">
        <v>43567</v>
      </c>
      <c r="B2426">
        <v>4.8276620269681873E-2</v>
      </c>
      <c r="C2426">
        <v>0</v>
      </c>
    </row>
    <row r="2427" spans="1:3" x14ac:dyDescent="0.3">
      <c r="A2427" s="4">
        <v>43567.041666666664</v>
      </c>
      <c r="B2427">
        <v>0</v>
      </c>
      <c r="C2427">
        <v>0.61336480754619749</v>
      </c>
    </row>
    <row r="2428" spans="1:3" x14ac:dyDescent="0.3">
      <c r="A2428" s="4">
        <v>43567.083333333336</v>
      </c>
      <c r="B2428">
        <v>0</v>
      </c>
      <c r="C2428">
        <v>14.995968602863396</v>
      </c>
    </row>
    <row r="2429" spans="1:3" x14ac:dyDescent="0.3">
      <c r="A2429" s="4">
        <v>43567.125</v>
      </c>
      <c r="B2429">
        <v>0</v>
      </c>
      <c r="C2429">
        <v>23.258898776326816</v>
      </c>
    </row>
    <row r="2430" spans="1:3" x14ac:dyDescent="0.3">
      <c r="A2430" s="4">
        <v>43567.166666666664</v>
      </c>
      <c r="B2430">
        <v>0</v>
      </c>
      <c r="C2430">
        <v>28.646990560780345</v>
      </c>
    </row>
    <row r="2431" spans="1:3" x14ac:dyDescent="0.3">
      <c r="A2431" s="4">
        <v>43567.208333333336</v>
      </c>
      <c r="B2431">
        <v>0</v>
      </c>
      <c r="C2431">
        <v>31.286740885043976</v>
      </c>
    </row>
    <row r="2432" spans="1:3" x14ac:dyDescent="0.3">
      <c r="A2432" s="4">
        <v>43567.25</v>
      </c>
      <c r="B2432">
        <v>0</v>
      </c>
      <c r="C2432">
        <v>29.331927286042848</v>
      </c>
    </row>
    <row r="2433" spans="1:3" x14ac:dyDescent="0.3">
      <c r="A2433" s="4">
        <v>43567.291666666664</v>
      </c>
      <c r="B2433">
        <v>0</v>
      </c>
      <c r="C2433">
        <v>26.245053174407108</v>
      </c>
    </row>
    <row r="2434" spans="1:3" x14ac:dyDescent="0.3">
      <c r="A2434" s="4">
        <v>43567.333333333336</v>
      </c>
      <c r="B2434">
        <v>0</v>
      </c>
      <c r="C2434">
        <v>26.865790690982696</v>
      </c>
    </row>
    <row r="2435" spans="1:3" x14ac:dyDescent="0.3">
      <c r="A2435" s="4">
        <v>43567.375</v>
      </c>
      <c r="B2435">
        <v>0</v>
      </c>
      <c r="C2435">
        <v>32.293678703734152</v>
      </c>
    </row>
    <row r="2436" spans="1:3" x14ac:dyDescent="0.3">
      <c r="A2436" s="4">
        <v>43567.416666666664</v>
      </c>
      <c r="B2436">
        <v>0</v>
      </c>
      <c r="C2436">
        <v>33.674140502604295</v>
      </c>
    </row>
    <row r="2437" spans="1:3" x14ac:dyDescent="0.3">
      <c r="A2437" s="4">
        <v>43567.458333333336</v>
      </c>
      <c r="B2437">
        <v>0</v>
      </c>
      <c r="C2437">
        <v>40.051336848016923</v>
      </c>
    </row>
    <row r="2438" spans="1:3" x14ac:dyDescent="0.3">
      <c r="A2438" s="4">
        <v>43567.5</v>
      </c>
      <c r="B2438">
        <v>0</v>
      </c>
      <c r="C2438">
        <v>27.980834625708155</v>
      </c>
    </row>
    <row r="2439" spans="1:3" x14ac:dyDescent="0.3">
      <c r="A2439" s="4">
        <v>43567.541666666664</v>
      </c>
      <c r="B2439">
        <v>0</v>
      </c>
      <c r="C2439">
        <v>26.65097997835089</v>
      </c>
    </row>
    <row r="2440" spans="1:3" x14ac:dyDescent="0.3">
      <c r="A2440" s="4">
        <v>43567.583333333336</v>
      </c>
      <c r="B2440">
        <v>0</v>
      </c>
      <c r="C2440">
        <v>27.159511560995238</v>
      </c>
    </row>
    <row r="2441" spans="1:3" x14ac:dyDescent="0.3">
      <c r="A2441" s="4">
        <v>43567.625</v>
      </c>
      <c r="B2441">
        <v>0</v>
      </c>
      <c r="C2441">
        <v>29.101293221771385</v>
      </c>
    </row>
    <row r="2442" spans="1:3" x14ac:dyDescent="0.3">
      <c r="A2442" s="4">
        <v>43567.666666666664</v>
      </c>
      <c r="B2442">
        <v>0</v>
      </c>
      <c r="C2442">
        <v>26.718552979138742</v>
      </c>
    </row>
    <row r="2443" spans="1:3" x14ac:dyDescent="0.3">
      <c r="A2443" s="4">
        <v>43567.708333333336</v>
      </c>
      <c r="B2443">
        <v>0</v>
      </c>
      <c r="C2443">
        <v>20.077976910526406</v>
      </c>
    </row>
    <row r="2444" spans="1:3" x14ac:dyDescent="0.3">
      <c r="A2444" s="4">
        <v>43567.75</v>
      </c>
      <c r="B2444">
        <v>0</v>
      </c>
      <c r="C2444">
        <v>29.96372673630627</v>
      </c>
    </row>
    <row r="2445" spans="1:3" x14ac:dyDescent="0.3">
      <c r="A2445" s="4">
        <v>43567.791666666664</v>
      </c>
      <c r="B2445">
        <v>0</v>
      </c>
      <c r="C2445">
        <v>18.921170512913292</v>
      </c>
    </row>
    <row r="2446" spans="1:3" x14ac:dyDescent="0.3">
      <c r="A2446" s="4">
        <v>43567.833333333336</v>
      </c>
      <c r="B2446">
        <v>0</v>
      </c>
      <c r="C2446">
        <v>23.765980182195122</v>
      </c>
    </row>
    <row r="2447" spans="1:3" x14ac:dyDescent="0.3">
      <c r="A2447" s="4">
        <v>43567.875</v>
      </c>
      <c r="B2447">
        <v>0</v>
      </c>
      <c r="C2447">
        <v>12.765619700757689</v>
      </c>
    </row>
    <row r="2448" spans="1:3" x14ac:dyDescent="0.3">
      <c r="A2448" s="4">
        <v>43567.916666666664</v>
      </c>
      <c r="B2448">
        <v>0.18474319819127094</v>
      </c>
      <c r="C2448">
        <v>0</v>
      </c>
    </row>
    <row r="2449" spans="1:3" x14ac:dyDescent="0.3">
      <c r="A2449" s="4">
        <v>43567.958333333336</v>
      </c>
      <c r="B2449">
        <v>0.45555757206347891</v>
      </c>
      <c r="C2449">
        <v>0</v>
      </c>
    </row>
    <row r="2450" spans="1:3" x14ac:dyDescent="0.3">
      <c r="A2450" s="4">
        <v>43568</v>
      </c>
      <c r="B2450">
        <v>1</v>
      </c>
      <c r="C2450">
        <v>0</v>
      </c>
    </row>
    <row r="2451" spans="1:3" x14ac:dyDescent="0.3">
      <c r="A2451" s="4">
        <v>43568.041666666664</v>
      </c>
      <c r="B2451">
        <v>0.42311730795817493</v>
      </c>
      <c r="C2451">
        <v>0</v>
      </c>
    </row>
    <row r="2452" spans="1:3" x14ac:dyDescent="0.3">
      <c r="A2452" s="4">
        <v>43568.083333333336</v>
      </c>
      <c r="B2452">
        <v>0</v>
      </c>
      <c r="C2452">
        <v>6.6211666566561025</v>
      </c>
    </row>
    <row r="2453" spans="1:3" x14ac:dyDescent="0.3">
      <c r="A2453" s="4">
        <v>43568.125</v>
      </c>
      <c r="B2453">
        <v>0</v>
      </c>
      <c r="C2453">
        <v>18.15211116228528</v>
      </c>
    </row>
    <row r="2454" spans="1:3" x14ac:dyDescent="0.3">
      <c r="A2454" s="4">
        <v>43568.166666666664</v>
      </c>
      <c r="B2454">
        <v>0</v>
      </c>
      <c r="C2454">
        <v>22.297417045983593</v>
      </c>
    </row>
    <row r="2455" spans="1:3" x14ac:dyDescent="0.3">
      <c r="A2455" s="4">
        <v>43568.208333333336</v>
      </c>
      <c r="B2455">
        <v>0</v>
      </c>
      <c r="C2455">
        <v>25.007049411143996</v>
      </c>
    </row>
    <row r="2456" spans="1:3" x14ac:dyDescent="0.3">
      <c r="A2456" s="4">
        <v>43568.25</v>
      </c>
      <c r="B2456">
        <v>0</v>
      </c>
      <c r="C2456">
        <v>27.523146451112595</v>
      </c>
    </row>
    <row r="2457" spans="1:3" x14ac:dyDescent="0.3">
      <c r="A2457" s="4">
        <v>43568.291666666664</v>
      </c>
      <c r="B2457">
        <v>0</v>
      </c>
      <c r="C2457">
        <v>18.015451031988352</v>
      </c>
    </row>
    <row r="2458" spans="1:3" x14ac:dyDescent="0.3">
      <c r="A2458" s="4">
        <v>43568.333333333336</v>
      </c>
      <c r="B2458">
        <v>0</v>
      </c>
      <c r="C2458">
        <v>26.269054677512322</v>
      </c>
    </row>
    <row r="2459" spans="1:3" x14ac:dyDescent="0.3">
      <c r="A2459" s="4">
        <v>43568.375</v>
      </c>
      <c r="B2459">
        <v>0</v>
      </c>
      <c r="C2459">
        <v>24.495100399323967</v>
      </c>
    </row>
    <row r="2460" spans="1:3" x14ac:dyDescent="0.3">
      <c r="A2460" s="4">
        <v>43568.416666666664</v>
      </c>
      <c r="B2460">
        <v>0</v>
      </c>
      <c r="C2460">
        <v>24.056403845412675</v>
      </c>
    </row>
    <row r="2461" spans="1:3" x14ac:dyDescent="0.3">
      <c r="A2461" s="4">
        <v>43568.458333333336</v>
      </c>
      <c r="B2461">
        <v>0</v>
      </c>
      <c r="C2461">
        <v>30.678610234433897</v>
      </c>
    </row>
    <row r="2462" spans="1:3" x14ac:dyDescent="0.3">
      <c r="A2462" s="4">
        <v>43568.5</v>
      </c>
      <c r="B2462">
        <v>0</v>
      </c>
      <c r="C2462">
        <v>30.631799707121743</v>
      </c>
    </row>
    <row r="2463" spans="1:3" x14ac:dyDescent="0.3">
      <c r="A2463" s="4">
        <v>43568.541666666664</v>
      </c>
      <c r="B2463">
        <v>0</v>
      </c>
      <c r="C2463">
        <v>30.81471123796857</v>
      </c>
    </row>
    <row r="2464" spans="1:3" x14ac:dyDescent="0.3">
      <c r="A2464" s="4">
        <v>43568.583333333336</v>
      </c>
      <c r="B2464">
        <v>0</v>
      </c>
      <c r="C2464">
        <v>30.427834015898163</v>
      </c>
    </row>
    <row r="2465" spans="1:3" x14ac:dyDescent="0.3">
      <c r="A2465" s="4">
        <v>43568.625</v>
      </c>
      <c r="B2465">
        <v>0</v>
      </c>
      <c r="C2465">
        <v>21.478826404185021</v>
      </c>
    </row>
    <row r="2466" spans="1:3" x14ac:dyDescent="0.3">
      <c r="A2466" s="4">
        <v>43568.666666666664</v>
      </c>
      <c r="B2466">
        <v>0</v>
      </c>
      <c r="C2466">
        <v>21.398396489227945</v>
      </c>
    </row>
    <row r="2467" spans="1:3" x14ac:dyDescent="0.3">
      <c r="A2467" s="4">
        <v>43568.708333333336</v>
      </c>
      <c r="B2467">
        <v>0</v>
      </c>
      <c r="C2467">
        <v>25.0617713644464</v>
      </c>
    </row>
    <row r="2468" spans="1:3" x14ac:dyDescent="0.3">
      <c r="A2468" s="4">
        <v>43568.75</v>
      </c>
      <c r="B2468">
        <v>0</v>
      </c>
      <c r="C2468">
        <v>38.294363927709092</v>
      </c>
    </row>
    <row r="2469" spans="1:3" x14ac:dyDescent="0.3">
      <c r="A2469" s="4">
        <v>43568.791666666664</v>
      </c>
      <c r="B2469">
        <v>0</v>
      </c>
      <c r="C2469">
        <v>31.454686994784581</v>
      </c>
    </row>
    <row r="2470" spans="1:3" x14ac:dyDescent="0.3">
      <c r="A2470" s="4">
        <v>43568.833333333336</v>
      </c>
      <c r="B2470">
        <v>0</v>
      </c>
      <c r="C2470">
        <v>5.9489512208914945</v>
      </c>
    </row>
    <row r="2471" spans="1:3" x14ac:dyDescent="0.3">
      <c r="A2471" s="4">
        <v>43568.875</v>
      </c>
      <c r="B2471">
        <v>0.88152479349487989</v>
      </c>
      <c r="C2471">
        <v>0</v>
      </c>
    </row>
    <row r="2472" spans="1:3" x14ac:dyDescent="0.3">
      <c r="A2472" s="4">
        <v>43568.916666666664</v>
      </c>
      <c r="B2472">
        <v>1</v>
      </c>
      <c r="C2472">
        <v>0</v>
      </c>
    </row>
    <row r="2473" spans="1:3" x14ac:dyDescent="0.3">
      <c r="A2473" s="4">
        <v>43568.958333333336</v>
      </c>
      <c r="B2473">
        <v>0</v>
      </c>
      <c r="C2473">
        <v>0</v>
      </c>
    </row>
    <row r="2474" spans="1:3" x14ac:dyDescent="0.3">
      <c r="A2474" s="4">
        <v>43569</v>
      </c>
      <c r="B2474">
        <v>0.29007503383322442</v>
      </c>
      <c r="C2474">
        <v>0</v>
      </c>
    </row>
    <row r="2475" spans="1:3" x14ac:dyDescent="0.3">
      <c r="A2475" s="4">
        <v>43569.041666666664</v>
      </c>
      <c r="B2475">
        <v>0</v>
      </c>
      <c r="C2475">
        <v>4.2342550093704077</v>
      </c>
    </row>
    <row r="2476" spans="1:3" x14ac:dyDescent="0.3">
      <c r="A2476" s="4">
        <v>43569.083333333336</v>
      </c>
      <c r="B2476">
        <v>0</v>
      </c>
      <c r="C2476">
        <v>13.028681345392581</v>
      </c>
    </row>
    <row r="2477" spans="1:3" x14ac:dyDescent="0.3">
      <c r="A2477" s="4">
        <v>43569.125</v>
      </c>
      <c r="B2477">
        <v>0</v>
      </c>
      <c r="C2477">
        <v>25.27737058456378</v>
      </c>
    </row>
    <row r="2478" spans="1:3" x14ac:dyDescent="0.3">
      <c r="A2478" s="4">
        <v>43569.166666666664</v>
      </c>
      <c r="B2478">
        <v>0</v>
      </c>
      <c r="C2478">
        <v>26.053965040677998</v>
      </c>
    </row>
    <row r="2479" spans="1:3" x14ac:dyDescent="0.3">
      <c r="A2479" s="4">
        <v>43569.208333333336</v>
      </c>
      <c r="B2479">
        <v>0</v>
      </c>
      <c r="C2479">
        <v>24.484223785095207</v>
      </c>
    </row>
    <row r="2480" spans="1:3" x14ac:dyDescent="0.3">
      <c r="A2480" s="4">
        <v>43569.25</v>
      </c>
      <c r="B2480">
        <v>0</v>
      </c>
      <c r="C2480">
        <v>25.22980223833444</v>
      </c>
    </row>
    <row r="2481" spans="1:3" x14ac:dyDescent="0.3">
      <c r="A2481" s="4">
        <v>43569.291666666664</v>
      </c>
      <c r="B2481">
        <v>0</v>
      </c>
      <c r="C2481">
        <v>18.978500368718205</v>
      </c>
    </row>
    <row r="2482" spans="1:3" x14ac:dyDescent="0.3">
      <c r="A2482" s="4">
        <v>43569.333333333336</v>
      </c>
      <c r="B2482">
        <v>0</v>
      </c>
      <c r="C2482">
        <v>24.751621887654181</v>
      </c>
    </row>
    <row r="2483" spans="1:3" x14ac:dyDescent="0.3">
      <c r="A2483" s="4">
        <v>43569.375</v>
      </c>
      <c r="B2483">
        <v>0</v>
      </c>
      <c r="C2483">
        <v>25.801406466003201</v>
      </c>
    </row>
    <row r="2484" spans="1:3" x14ac:dyDescent="0.3">
      <c r="A2484" s="4">
        <v>43569.416666666664</v>
      </c>
      <c r="B2484">
        <v>0</v>
      </c>
      <c r="C2484">
        <v>30.471942449606551</v>
      </c>
    </row>
    <row r="2485" spans="1:3" x14ac:dyDescent="0.3">
      <c r="A2485" s="4">
        <v>43569.458333333336</v>
      </c>
      <c r="B2485">
        <v>0</v>
      </c>
      <c r="C2485">
        <v>31.391340168010824</v>
      </c>
    </row>
    <row r="2486" spans="1:3" x14ac:dyDescent="0.3">
      <c r="A2486" s="4">
        <v>43569.5</v>
      </c>
      <c r="B2486">
        <v>0</v>
      </c>
      <c r="C2486">
        <v>21.416323488858328</v>
      </c>
    </row>
    <row r="2487" spans="1:3" x14ac:dyDescent="0.3">
      <c r="A2487" s="4">
        <v>43569.541666666664</v>
      </c>
      <c r="B2487">
        <v>0</v>
      </c>
      <c r="C2487">
        <v>34.280072183229834</v>
      </c>
    </row>
    <row r="2488" spans="1:3" x14ac:dyDescent="0.3">
      <c r="A2488" s="4">
        <v>43569.583333333336</v>
      </c>
      <c r="B2488">
        <v>0</v>
      </c>
      <c r="C2488">
        <v>27.403890256391215</v>
      </c>
    </row>
    <row r="2489" spans="1:3" x14ac:dyDescent="0.3">
      <c r="A2489" s="4">
        <v>43569.625</v>
      </c>
      <c r="B2489">
        <v>0</v>
      </c>
      <c r="C2489">
        <v>26.16634080892203</v>
      </c>
    </row>
    <row r="2490" spans="1:3" x14ac:dyDescent="0.3">
      <c r="A2490" s="4">
        <v>43569.666666666664</v>
      </c>
      <c r="B2490">
        <v>0</v>
      </c>
      <c r="C2490">
        <v>23.396375992707227</v>
      </c>
    </row>
    <row r="2491" spans="1:3" x14ac:dyDescent="0.3">
      <c r="A2491" s="4">
        <v>43569.708333333336</v>
      </c>
      <c r="B2491">
        <v>0</v>
      </c>
      <c r="C2491">
        <v>12.162532513466134</v>
      </c>
    </row>
    <row r="2492" spans="1:3" x14ac:dyDescent="0.3">
      <c r="A2492" s="4">
        <v>43569.75</v>
      </c>
      <c r="B2492">
        <v>0</v>
      </c>
      <c r="C2492">
        <v>9.0051995585114177</v>
      </c>
    </row>
    <row r="2493" spans="1:3" x14ac:dyDescent="0.3">
      <c r="A2493" s="4">
        <v>43569.791666666664</v>
      </c>
      <c r="B2493">
        <v>0</v>
      </c>
      <c r="C2493">
        <v>2.6040853306866119</v>
      </c>
    </row>
    <row r="2494" spans="1:3" x14ac:dyDescent="0.3">
      <c r="A2494" s="4">
        <v>43569.833333333336</v>
      </c>
      <c r="B2494">
        <v>0</v>
      </c>
      <c r="C2494">
        <v>7.2086276586916469</v>
      </c>
    </row>
    <row r="2495" spans="1:3" x14ac:dyDescent="0.3">
      <c r="A2495" s="4">
        <v>43569.875</v>
      </c>
      <c r="B2495">
        <v>0.90187875833118691</v>
      </c>
      <c r="C2495">
        <v>0</v>
      </c>
    </row>
    <row r="2496" spans="1:3" x14ac:dyDescent="0.3">
      <c r="A2496" s="4">
        <v>43569.916666666664</v>
      </c>
      <c r="B2496">
        <v>0.96770799528835472</v>
      </c>
      <c r="C2496">
        <v>0</v>
      </c>
    </row>
    <row r="2497" spans="1:3" x14ac:dyDescent="0.3">
      <c r="A2497" s="4">
        <v>43569.958333333336</v>
      </c>
      <c r="B2497">
        <v>1</v>
      </c>
      <c r="C2497">
        <v>0</v>
      </c>
    </row>
    <row r="2498" spans="1:3" x14ac:dyDescent="0.3">
      <c r="A2498" s="4">
        <v>43570</v>
      </c>
      <c r="B2498">
        <v>0</v>
      </c>
      <c r="C2498">
        <v>0</v>
      </c>
    </row>
    <row r="2499" spans="1:3" x14ac:dyDescent="0.3">
      <c r="A2499" s="4">
        <v>43570.041666666664</v>
      </c>
      <c r="B2499">
        <v>0.30495606620556781</v>
      </c>
      <c r="C2499">
        <v>0</v>
      </c>
    </row>
    <row r="2500" spans="1:3" x14ac:dyDescent="0.3">
      <c r="A2500" s="4">
        <v>43570.083333333336</v>
      </c>
      <c r="B2500">
        <v>0</v>
      </c>
      <c r="C2500">
        <v>4.7782046105297411</v>
      </c>
    </row>
    <row r="2501" spans="1:3" x14ac:dyDescent="0.3">
      <c r="A2501" s="4">
        <v>43570.125</v>
      </c>
      <c r="B2501">
        <v>0</v>
      </c>
      <c r="C2501">
        <v>16.051519582287966</v>
      </c>
    </row>
    <row r="2502" spans="1:3" x14ac:dyDescent="0.3">
      <c r="A2502" s="4">
        <v>43570.166666666664</v>
      </c>
      <c r="B2502">
        <v>0</v>
      </c>
      <c r="C2502">
        <v>12.795387666504125</v>
      </c>
    </row>
    <row r="2503" spans="1:3" x14ac:dyDescent="0.3">
      <c r="A2503" s="4">
        <v>43570.208333333336</v>
      </c>
      <c r="B2503">
        <v>0</v>
      </c>
      <c r="C2503">
        <v>14.13292636941407</v>
      </c>
    </row>
    <row r="2504" spans="1:3" x14ac:dyDescent="0.3">
      <c r="A2504" s="4">
        <v>43570.25</v>
      </c>
      <c r="B2504">
        <v>0</v>
      </c>
      <c r="C2504">
        <v>14.426227353222515</v>
      </c>
    </row>
    <row r="2505" spans="1:3" x14ac:dyDescent="0.3">
      <c r="A2505" s="4">
        <v>43570.291666666664</v>
      </c>
      <c r="B2505">
        <v>0</v>
      </c>
      <c r="C2505">
        <v>17.189320536318938</v>
      </c>
    </row>
    <row r="2506" spans="1:3" x14ac:dyDescent="0.3">
      <c r="A2506" s="4">
        <v>43570.333333333336</v>
      </c>
      <c r="B2506">
        <v>0</v>
      </c>
      <c r="C2506">
        <v>19.309910387351639</v>
      </c>
    </row>
    <row r="2507" spans="1:3" x14ac:dyDescent="0.3">
      <c r="A2507" s="4">
        <v>43570.375</v>
      </c>
      <c r="B2507">
        <v>0</v>
      </c>
      <c r="C2507">
        <v>20.769520379509451</v>
      </c>
    </row>
    <row r="2508" spans="1:3" x14ac:dyDescent="0.3">
      <c r="A2508" s="4">
        <v>43570.416666666664</v>
      </c>
      <c r="B2508">
        <v>0</v>
      </c>
      <c r="C2508">
        <v>25.171636243275636</v>
      </c>
    </row>
    <row r="2509" spans="1:3" x14ac:dyDescent="0.3">
      <c r="A2509" s="4">
        <v>43570.458333333336</v>
      </c>
      <c r="B2509">
        <v>0</v>
      </c>
      <c r="C2509">
        <v>26.985774367263783</v>
      </c>
    </row>
    <row r="2510" spans="1:3" x14ac:dyDescent="0.3">
      <c r="A2510" s="4">
        <v>43570.5</v>
      </c>
      <c r="B2510">
        <v>0</v>
      </c>
      <c r="C2510">
        <v>31.12945294952042</v>
      </c>
    </row>
    <row r="2511" spans="1:3" x14ac:dyDescent="0.3">
      <c r="A2511" s="4">
        <v>43570.541666666664</v>
      </c>
      <c r="B2511">
        <v>0</v>
      </c>
      <c r="C2511">
        <v>24.98165600142552</v>
      </c>
    </row>
    <row r="2512" spans="1:3" x14ac:dyDescent="0.3">
      <c r="A2512" s="4">
        <v>43570.583333333336</v>
      </c>
      <c r="B2512">
        <v>0</v>
      </c>
      <c r="C2512">
        <v>17.644396301785029</v>
      </c>
    </row>
    <row r="2513" spans="1:3" x14ac:dyDescent="0.3">
      <c r="A2513" s="4">
        <v>43570.625</v>
      </c>
      <c r="B2513">
        <v>0</v>
      </c>
      <c r="C2513">
        <v>20.975226290961334</v>
      </c>
    </row>
    <row r="2514" spans="1:3" x14ac:dyDescent="0.3">
      <c r="A2514" s="4">
        <v>43570.666666666664</v>
      </c>
      <c r="B2514">
        <v>0</v>
      </c>
      <c r="C2514">
        <v>17.715792837144786</v>
      </c>
    </row>
    <row r="2515" spans="1:3" x14ac:dyDescent="0.3">
      <c r="A2515" s="4">
        <v>43570.708333333336</v>
      </c>
      <c r="B2515">
        <v>0</v>
      </c>
      <c r="C2515">
        <v>6.2370644290932074</v>
      </c>
    </row>
    <row r="2516" spans="1:3" x14ac:dyDescent="0.3">
      <c r="A2516" s="4">
        <v>43570.75</v>
      </c>
      <c r="B2516">
        <v>0</v>
      </c>
      <c r="C2516">
        <v>11.837082471404798</v>
      </c>
    </row>
    <row r="2517" spans="1:3" x14ac:dyDescent="0.3">
      <c r="A2517" s="4">
        <v>43570.791666666664</v>
      </c>
      <c r="B2517">
        <v>0.47556734652201971</v>
      </c>
      <c r="C2517">
        <v>0</v>
      </c>
    </row>
    <row r="2518" spans="1:3" x14ac:dyDescent="0.3">
      <c r="A2518" s="4">
        <v>43570.833333333336</v>
      </c>
      <c r="B2518">
        <v>1</v>
      </c>
      <c r="C2518">
        <v>0</v>
      </c>
    </row>
    <row r="2519" spans="1:3" x14ac:dyDescent="0.3">
      <c r="A2519" s="4">
        <v>43570.875</v>
      </c>
      <c r="B2519">
        <v>0</v>
      </c>
      <c r="C2519">
        <v>0</v>
      </c>
    </row>
    <row r="2520" spans="1:3" x14ac:dyDescent="0.3">
      <c r="A2520" s="4">
        <v>43570.916666666664</v>
      </c>
      <c r="B2520">
        <v>1</v>
      </c>
      <c r="C2520">
        <v>0</v>
      </c>
    </row>
    <row r="2521" spans="1:3" x14ac:dyDescent="0.3">
      <c r="A2521" s="4">
        <v>43570.958333333336</v>
      </c>
      <c r="B2521">
        <v>0</v>
      </c>
      <c r="C2521">
        <v>0</v>
      </c>
    </row>
    <row r="2522" spans="1:3" x14ac:dyDescent="0.3">
      <c r="A2522" s="4">
        <v>43571</v>
      </c>
      <c r="B2522">
        <v>0.59083119277019103</v>
      </c>
      <c r="C2522">
        <v>0</v>
      </c>
    </row>
    <row r="2523" spans="1:3" x14ac:dyDescent="0.3">
      <c r="A2523" s="4">
        <v>43571.041666666664</v>
      </c>
      <c r="B2523">
        <v>0.78846790393348098</v>
      </c>
      <c r="C2523">
        <v>0</v>
      </c>
    </row>
    <row r="2524" spans="1:3" x14ac:dyDescent="0.3">
      <c r="A2524" s="4">
        <v>43571.083333333336</v>
      </c>
      <c r="B2524">
        <v>0.36617423686343187</v>
      </c>
      <c r="C2524">
        <v>0</v>
      </c>
    </row>
    <row r="2525" spans="1:3" x14ac:dyDescent="0.3">
      <c r="A2525" s="4">
        <v>43571.125</v>
      </c>
      <c r="B2525">
        <v>0</v>
      </c>
      <c r="C2525">
        <v>6.1001646244097447</v>
      </c>
    </row>
    <row r="2526" spans="1:3" x14ac:dyDescent="0.3">
      <c r="A2526" s="4">
        <v>43571.166666666664</v>
      </c>
      <c r="B2526">
        <v>0</v>
      </c>
      <c r="C2526">
        <v>12.631483558536926</v>
      </c>
    </row>
    <row r="2527" spans="1:3" x14ac:dyDescent="0.3">
      <c r="A2527" s="4">
        <v>43571.208333333336</v>
      </c>
      <c r="B2527">
        <v>0</v>
      </c>
      <c r="C2527">
        <v>15.474780913724484</v>
      </c>
    </row>
    <row r="2528" spans="1:3" x14ac:dyDescent="0.3">
      <c r="A2528" s="4">
        <v>43571.25</v>
      </c>
      <c r="B2528">
        <v>0</v>
      </c>
      <c r="C2528">
        <v>15.02053900467649</v>
      </c>
    </row>
    <row r="2529" spans="1:3" x14ac:dyDescent="0.3">
      <c r="A2529" s="4">
        <v>43571.291666666664</v>
      </c>
      <c r="B2529">
        <v>0</v>
      </c>
      <c r="C2529">
        <v>10.821537860256175</v>
      </c>
    </row>
    <row r="2530" spans="1:3" x14ac:dyDescent="0.3">
      <c r="A2530" s="4">
        <v>43571.333333333336</v>
      </c>
      <c r="B2530">
        <v>0</v>
      </c>
      <c r="C2530">
        <v>10.56319456168352</v>
      </c>
    </row>
    <row r="2531" spans="1:3" x14ac:dyDescent="0.3">
      <c r="A2531" s="4">
        <v>43571.375</v>
      </c>
      <c r="B2531">
        <v>0</v>
      </c>
      <c r="C2531">
        <v>6.475335555661184</v>
      </c>
    </row>
    <row r="2532" spans="1:3" x14ac:dyDescent="0.3">
      <c r="A2532" s="4">
        <v>43571.416666666664</v>
      </c>
      <c r="B2532">
        <v>0</v>
      </c>
      <c r="C2532">
        <v>17.344771293467851</v>
      </c>
    </row>
    <row r="2533" spans="1:3" x14ac:dyDescent="0.3">
      <c r="A2533" s="4">
        <v>43571.458333333336</v>
      </c>
      <c r="B2533">
        <v>0</v>
      </c>
      <c r="C2533">
        <v>20.521253926493802</v>
      </c>
    </row>
    <row r="2534" spans="1:3" x14ac:dyDescent="0.3">
      <c r="A2534" s="4">
        <v>43571.5</v>
      </c>
      <c r="B2534">
        <v>0</v>
      </c>
      <c r="C2534">
        <v>21.375714467282073</v>
      </c>
    </row>
    <row r="2535" spans="1:3" x14ac:dyDescent="0.3">
      <c r="A2535" s="4">
        <v>43571.541666666664</v>
      </c>
      <c r="B2535">
        <v>0</v>
      </c>
      <c r="C2535">
        <v>22.403663429937161</v>
      </c>
    </row>
    <row r="2536" spans="1:3" x14ac:dyDescent="0.3">
      <c r="A2536" s="4">
        <v>43571.583333333336</v>
      </c>
      <c r="B2536">
        <v>0</v>
      </c>
      <c r="C2536">
        <v>15.014972202185783</v>
      </c>
    </row>
    <row r="2537" spans="1:3" x14ac:dyDescent="0.3">
      <c r="A2537" s="4">
        <v>43571.625</v>
      </c>
      <c r="B2537">
        <v>0</v>
      </c>
      <c r="C2537">
        <v>14.880849297241703</v>
      </c>
    </row>
    <row r="2538" spans="1:3" x14ac:dyDescent="0.3">
      <c r="A2538" s="4">
        <v>43571.666666666664</v>
      </c>
      <c r="B2538">
        <v>0</v>
      </c>
      <c r="C2538">
        <v>21.943041520215644</v>
      </c>
    </row>
    <row r="2539" spans="1:3" x14ac:dyDescent="0.3">
      <c r="A2539" s="4">
        <v>43571.708333333336</v>
      </c>
      <c r="B2539">
        <v>0</v>
      </c>
      <c r="C2539">
        <v>14.441010971428124</v>
      </c>
    </row>
    <row r="2540" spans="1:3" x14ac:dyDescent="0.3">
      <c r="A2540" s="4">
        <v>43571.75</v>
      </c>
      <c r="B2540">
        <v>0</v>
      </c>
      <c r="C2540">
        <v>14.595085591320466</v>
      </c>
    </row>
    <row r="2541" spans="1:3" x14ac:dyDescent="0.3">
      <c r="A2541" s="4">
        <v>43571.791666666664</v>
      </c>
      <c r="B2541">
        <v>0</v>
      </c>
      <c r="C2541">
        <v>8.5486544804601436</v>
      </c>
    </row>
    <row r="2542" spans="1:3" x14ac:dyDescent="0.3">
      <c r="A2542" s="4">
        <v>43571.833333333336</v>
      </c>
      <c r="B2542">
        <v>0.52066503659057117</v>
      </c>
      <c r="C2542">
        <v>0</v>
      </c>
    </row>
    <row r="2543" spans="1:3" x14ac:dyDescent="0.3">
      <c r="A2543" s="4">
        <v>43571.875</v>
      </c>
      <c r="B2543">
        <v>1</v>
      </c>
      <c r="C2543">
        <v>0</v>
      </c>
    </row>
    <row r="2544" spans="1:3" x14ac:dyDescent="0.3">
      <c r="A2544" s="4">
        <v>43571.916666666664</v>
      </c>
      <c r="B2544">
        <v>0</v>
      </c>
      <c r="C2544">
        <v>0</v>
      </c>
    </row>
    <row r="2545" spans="1:3" x14ac:dyDescent="0.3">
      <c r="A2545" s="4">
        <v>43571.958333333336</v>
      </c>
      <c r="B2545">
        <v>1</v>
      </c>
      <c r="C2545">
        <v>0</v>
      </c>
    </row>
    <row r="2546" spans="1:3" x14ac:dyDescent="0.3">
      <c r="A2546" s="4">
        <v>43572</v>
      </c>
      <c r="B2546">
        <v>0</v>
      </c>
      <c r="C2546">
        <v>0</v>
      </c>
    </row>
    <row r="2547" spans="1:3" x14ac:dyDescent="0.3">
      <c r="A2547" s="4">
        <v>43572.041666666664</v>
      </c>
      <c r="B2547">
        <v>0.50769924084069173</v>
      </c>
      <c r="C2547">
        <v>0</v>
      </c>
    </row>
    <row r="2548" spans="1:3" x14ac:dyDescent="0.3">
      <c r="A2548" s="4">
        <v>43572.083333333336</v>
      </c>
      <c r="B2548">
        <v>9.3083017242094335E-3</v>
      </c>
      <c r="C2548">
        <v>0</v>
      </c>
    </row>
    <row r="2549" spans="1:3" x14ac:dyDescent="0.3">
      <c r="A2549" s="4">
        <v>43572.125</v>
      </c>
      <c r="B2549">
        <v>0</v>
      </c>
      <c r="C2549">
        <v>11.338440589354867</v>
      </c>
    </row>
    <row r="2550" spans="1:3" x14ac:dyDescent="0.3">
      <c r="A2550" s="4">
        <v>43572.166666666664</v>
      </c>
      <c r="B2550">
        <v>0</v>
      </c>
      <c r="C2550">
        <v>18.766539893780163</v>
      </c>
    </row>
    <row r="2551" spans="1:3" x14ac:dyDescent="0.3">
      <c r="A2551" s="4">
        <v>43572.208333333336</v>
      </c>
      <c r="B2551">
        <v>0</v>
      </c>
      <c r="C2551">
        <v>26.876031481863407</v>
      </c>
    </row>
    <row r="2552" spans="1:3" x14ac:dyDescent="0.3">
      <c r="A2552" s="4">
        <v>43572.25</v>
      </c>
      <c r="B2552">
        <v>0</v>
      </c>
      <c r="C2552">
        <v>32.259711586153244</v>
      </c>
    </row>
    <row r="2553" spans="1:3" x14ac:dyDescent="0.3">
      <c r="A2553" s="4">
        <v>43572.291666666664</v>
      </c>
      <c r="B2553">
        <v>0</v>
      </c>
      <c r="C2553">
        <v>25.754197991993301</v>
      </c>
    </row>
    <row r="2554" spans="1:3" x14ac:dyDescent="0.3">
      <c r="A2554" s="4">
        <v>43572.333333333336</v>
      </c>
      <c r="B2554">
        <v>0</v>
      </c>
      <c r="C2554">
        <v>24.484919770336784</v>
      </c>
    </row>
    <row r="2555" spans="1:3" x14ac:dyDescent="0.3">
      <c r="A2555" s="4">
        <v>43572.375</v>
      </c>
      <c r="B2555">
        <v>0</v>
      </c>
      <c r="C2555">
        <v>20.773401212127737</v>
      </c>
    </row>
    <row r="2556" spans="1:3" x14ac:dyDescent="0.3">
      <c r="A2556" s="4">
        <v>43572.416666666664</v>
      </c>
      <c r="B2556">
        <v>0</v>
      </c>
      <c r="C2556">
        <v>25.878617015638834</v>
      </c>
    </row>
    <row r="2557" spans="1:3" x14ac:dyDescent="0.3">
      <c r="A2557" s="4">
        <v>43572.458333333336</v>
      </c>
      <c r="B2557">
        <v>0</v>
      </c>
      <c r="C2557">
        <v>23.178150323663729</v>
      </c>
    </row>
    <row r="2558" spans="1:3" x14ac:dyDescent="0.3">
      <c r="A2558" s="4">
        <v>43572.5</v>
      </c>
      <c r="B2558">
        <v>0</v>
      </c>
      <c r="C2558">
        <v>34.462417723610685</v>
      </c>
    </row>
    <row r="2559" spans="1:3" x14ac:dyDescent="0.3">
      <c r="A2559" s="4">
        <v>43572.541666666664</v>
      </c>
      <c r="B2559">
        <v>0</v>
      </c>
      <c r="C2559">
        <v>24.660173328997089</v>
      </c>
    </row>
    <row r="2560" spans="1:3" x14ac:dyDescent="0.3">
      <c r="A2560" s="4">
        <v>43572.583333333336</v>
      </c>
      <c r="B2560">
        <v>0</v>
      </c>
      <c r="C2560">
        <v>29.494002130456959</v>
      </c>
    </row>
    <row r="2561" spans="1:3" x14ac:dyDescent="0.3">
      <c r="A2561" s="4">
        <v>43572.625</v>
      </c>
      <c r="B2561">
        <v>0</v>
      </c>
      <c r="C2561">
        <v>20.788233615738111</v>
      </c>
    </row>
    <row r="2562" spans="1:3" x14ac:dyDescent="0.3">
      <c r="A2562" s="4">
        <v>43572.666666666664</v>
      </c>
      <c r="B2562">
        <v>0</v>
      </c>
      <c r="C2562">
        <v>25.593381508597364</v>
      </c>
    </row>
    <row r="2563" spans="1:3" x14ac:dyDescent="0.3">
      <c r="A2563" s="4">
        <v>43572.708333333336</v>
      </c>
      <c r="B2563">
        <v>0</v>
      </c>
      <c r="C2563">
        <v>11.896001057901193</v>
      </c>
    </row>
    <row r="2564" spans="1:3" x14ac:dyDescent="0.3">
      <c r="A2564" s="4">
        <v>43572.75</v>
      </c>
      <c r="B2564">
        <v>0</v>
      </c>
      <c r="C2564">
        <v>15.428350328946276</v>
      </c>
    </row>
    <row r="2565" spans="1:3" x14ac:dyDescent="0.3">
      <c r="A2565" s="4">
        <v>43572.791666666664</v>
      </c>
      <c r="B2565">
        <v>0</v>
      </c>
      <c r="C2565">
        <v>6.6476191020504736</v>
      </c>
    </row>
    <row r="2566" spans="1:3" x14ac:dyDescent="0.3">
      <c r="A2566" s="4">
        <v>43572.833333333336</v>
      </c>
      <c r="B2566">
        <v>0.58956122797926513</v>
      </c>
      <c r="C2566">
        <v>0</v>
      </c>
    </row>
    <row r="2567" spans="1:3" x14ac:dyDescent="0.3">
      <c r="A2567" s="4">
        <v>43572.875</v>
      </c>
      <c r="B2567">
        <v>1</v>
      </c>
      <c r="C2567">
        <v>0</v>
      </c>
    </row>
    <row r="2568" spans="1:3" x14ac:dyDescent="0.3">
      <c r="A2568" s="4">
        <v>43572.916666666664</v>
      </c>
      <c r="B2568">
        <v>0</v>
      </c>
      <c r="C2568">
        <v>0</v>
      </c>
    </row>
    <row r="2569" spans="1:3" x14ac:dyDescent="0.3">
      <c r="A2569" s="4">
        <v>43572.958333333336</v>
      </c>
      <c r="B2569">
        <v>1</v>
      </c>
      <c r="C2569">
        <v>0</v>
      </c>
    </row>
    <row r="2570" spans="1:3" x14ac:dyDescent="0.3">
      <c r="A2570" s="4">
        <v>43573</v>
      </c>
      <c r="B2570">
        <v>0</v>
      </c>
      <c r="C2570">
        <v>0</v>
      </c>
    </row>
    <row r="2571" spans="1:3" x14ac:dyDescent="0.3">
      <c r="A2571" s="4">
        <v>43573.041666666664</v>
      </c>
      <c r="B2571">
        <v>3.7672628663894189E-2</v>
      </c>
      <c r="C2571">
        <v>0</v>
      </c>
    </row>
    <row r="2572" spans="1:3" x14ac:dyDescent="0.3">
      <c r="A2572" s="4">
        <v>43573.083333333336</v>
      </c>
      <c r="B2572">
        <v>0</v>
      </c>
      <c r="C2572">
        <v>8.7816079321259721</v>
      </c>
    </row>
    <row r="2573" spans="1:3" x14ac:dyDescent="0.3">
      <c r="A2573" s="4">
        <v>43573.125</v>
      </c>
      <c r="B2573">
        <v>0</v>
      </c>
      <c r="C2573">
        <v>15.626371962681318</v>
      </c>
    </row>
    <row r="2574" spans="1:3" x14ac:dyDescent="0.3">
      <c r="A2574" s="4">
        <v>43573.166666666664</v>
      </c>
      <c r="B2574">
        <v>0</v>
      </c>
      <c r="C2574">
        <v>21.655285717230612</v>
      </c>
    </row>
    <row r="2575" spans="1:3" x14ac:dyDescent="0.3">
      <c r="A2575" s="4">
        <v>43573.208333333336</v>
      </c>
      <c r="B2575">
        <v>0</v>
      </c>
      <c r="C2575">
        <v>17.276152194529502</v>
      </c>
    </row>
    <row r="2576" spans="1:3" x14ac:dyDescent="0.3">
      <c r="A2576" s="4">
        <v>43573.25</v>
      </c>
      <c r="B2576">
        <v>0</v>
      </c>
      <c r="C2576">
        <v>24.03537499272807</v>
      </c>
    </row>
    <row r="2577" spans="1:3" x14ac:dyDescent="0.3">
      <c r="A2577" s="4">
        <v>43573.291666666664</v>
      </c>
      <c r="B2577">
        <v>0</v>
      </c>
      <c r="C2577">
        <v>22.671824303957663</v>
      </c>
    </row>
    <row r="2578" spans="1:3" x14ac:dyDescent="0.3">
      <c r="A2578" s="4">
        <v>43573.333333333336</v>
      </c>
      <c r="B2578">
        <v>0</v>
      </c>
      <c r="C2578">
        <v>20.916582813706675</v>
      </c>
    </row>
    <row r="2579" spans="1:3" x14ac:dyDescent="0.3">
      <c r="A2579" s="4">
        <v>43573.375</v>
      </c>
      <c r="B2579">
        <v>0</v>
      </c>
      <c r="C2579">
        <v>17.371006432296454</v>
      </c>
    </row>
    <row r="2580" spans="1:3" x14ac:dyDescent="0.3">
      <c r="A2580" s="4">
        <v>43573.416666666664</v>
      </c>
      <c r="B2580">
        <v>0</v>
      </c>
      <c r="C2580">
        <v>31.813610359107209</v>
      </c>
    </row>
    <row r="2581" spans="1:3" x14ac:dyDescent="0.3">
      <c r="A2581" s="4">
        <v>43573.458333333336</v>
      </c>
      <c r="B2581">
        <v>0</v>
      </c>
      <c r="C2581">
        <v>27.476994855556104</v>
      </c>
    </row>
    <row r="2582" spans="1:3" x14ac:dyDescent="0.3">
      <c r="A2582" s="4">
        <v>43573.5</v>
      </c>
      <c r="B2582">
        <v>0</v>
      </c>
      <c r="C2582">
        <v>30.604692390413327</v>
      </c>
    </row>
    <row r="2583" spans="1:3" x14ac:dyDescent="0.3">
      <c r="A2583" s="4">
        <v>43573.541666666664</v>
      </c>
      <c r="B2583">
        <v>0</v>
      </c>
      <c r="C2583">
        <v>28.71632189855811</v>
      </c>
    </row>
    <row r="2584" spans="1:3" x14ac:dyDescent="0.3">
      <c r="A2584" s="4">
        <v>43573.583333333336</v>
      </c>
      <c r="B2584">
        <v>0</v>
      </c>
      <c r="C2584">
        <v>26.590897206231663</v>
      </c>
    </row>
    <row r="2585" spans="1:3" x14ac:dyDescent="0.3">
      <c r="A2585" s="4">
        <v>43573.625</v>
      </c>
      <c r="B2585">
        <v>0</v>
      </c>
      <c r="C2585">
        <v>19.931298620809439</v>
      </c>
    </row>
    <row r="2586" spans="1:3" x14ac:dyDescent="0.3">
      <c r="A2586" s="4">
        <v>43573.666666666664</v>
      </c>
      <c r="B2586">
        <v>0</v>
      </c>
      <c r="C2586">
        <v>24.719159256807171</v>
      </c>
    </row>
    <row r="2587" spans="1:3" x14ac:dyDescent="0.3">
      <c r="A2587" s="4">
        <v>43573.708333333336</v>
      </c>
      <c r="B2587">
        <v>0</v>
      </c>
      <c r="C2587">
        <v>7.4123812295018361</v>
      </c>
    </row>
    <row r="2588" spans="1:3" x14ac:dyDescent="0.3">
      <c r="A2588" s="4">
        <v>43573.75</v>
      </c>
      <c r="B2588">
        <v>0</v>
      </c>
      <c r="C2588">
        <v>10.026959433937687</v>
      </c>
    </row>
    <row r="2589" spans="1:3" x14ac:dyDescent="0.3">
      <c r="A2589" s="4">
        <v>43573.791666666664</v>
      </c>
      <c r="B2589">
        <v>0</v>
      </c>
      <c r="C2589">
        <v>1.2655555432489614</v>
      </c>
    </row>
    <row r="2590" spans="1:3" x14ac:dyDescent="0.3">
      <c r="A2590" s="4">
        <v>43573.833333333336</v>
      </c>
      <c r="B2590">
        <v>0.11430697333714013</v>
      </c>
      <c r="C2590">
        <v>0</v>
      </c>
    </row>
    <row r="2591" spans="1:3" x14ac:dyDescent="0.3">
      <c r="A2591" s="4">
        <v>43573.875</v>
      </c>
      <c r="B2591">
        <v>1</v>
      </c>
      <c r="C2591">
        <v>0</v>
      </c>
    </row>
    <row r="2592" spans="1:3" x14ac:dyDescent="0.3">
      <c r="A2592" s="4">
        <v>43573.916666666664</v>
      </c>
      <c r="B2592">
        <v>0</v>
      </c>
      <c r="C2592">
        <v>0</v>
      </c>
    </row>
    <row r="2593" spans="1:3" x14ac:dyDescent="0.3">
      <c r="A2593" s="4">
        <v>43573.958333333336</v>
      </c>
      <c r="B2593">
        <v>1</v>
      </c>
      <c r="C2593">
        <v>0</v>
      </c>
    </row>
    <row r="2594" spans="1:3" x14ac:dyDescent="0.3">
      <c r="A2594" s="4">
        <v>43574</v>
      </c>
      <c r="B2594">
        <v>0</v>
      </c>
      <c r="C2594">
        <v>0</v>
      </c>
    </row>
    <row r="2595" spans="1:3" x14ac:dyDescent="0.3">
      <c r="A2595" s="4">
        <v>43574.041666666664</v>
      </c>
      <c r="B2595">
        <v>0.27770373102652784</v>
      </c>
      <c r="C2595">
        <v>0</v>
      </c>
    </row>
    <row r="2596" spans="1:3" x14ac:dyDescent="0.3">
      <c r="A2596" s="4">
        <v>43574.083333333336</v>
      </c>
      <c r="B2596">
        <v>0</v>
      </c>
      <c r="C2596">
        <v>6.4029747902950263</v>
      </c>
    </row>
    <row r="2597" spans="1:3" x14ac:dyDescent="0.3">
      <c r="A2597" s="4">
        <v>43574.125</v>
      </c>
      <c r="B2597">
        <v>0</v>
      </c>
      <c r="C2597">
        <v>15.008145486686377</v>
      </c>
    </row>
    <row r="2598" spans="1:3" x14ac:dyDescent="0.3">
      <c r="A2598" s="4">
        <v>43574.166666666664</v>
      </c>
      <c r="B2598">
        <v>0</v>
      </c>
      <c r="C2598">
        <v>29.736973983208159</v>
      </c>
    </row>
    <row r="2599" spans="1:3" x14ac:dyDescent="0.3">
      <c r="A2599" s="4">
        <v>43574.208333333336</v>
      </c>
      <c r="B2599">
        <v>0</v>
      </c>
      <c r="C2599">
        <v>25.137516092937105</v>
      </c>
    </row>
    <row r="2600" spans="1:3" x14ac:dyDescent="0.3">
      <c r="A2600" s="4">
        <v>43574.25</v>
      </c>
      <c r="B2600">
        <v>0</v>
      </c>
      <c r="C2600">
        <v>28.528171702917444</v>
      </c>
    </row>
    <row r="2601" spans="1:3" x14ac:dyDescent="0.3">
      <c r="A2601" s="4">
        <v>43574.291666666664</v>
      </c>
      <c r="B2601">
        <v>0</v>
      </c>
      <c r="C2601">
        <v>31.687770309825794</v>
      </c>
    </row>
    <row r="2602" spans="1:3" x14ac:dyDescent="0.3">
      <c r="A2602" s="4">
        <v>43574.333333333336</v>
      </c>
      <c r="B2602">
        <v>0</v>
      </c>
      <c r="C2602">
        <v>26.819234251975345</v>
      </c>
    </row>
    <row r="2603" spans="1:3" x14ac:dyDescent="0.3">
      <c r="A2603" s="4">
        <v>43574.375</v>
      </c>
      <c r="B2603">
        <v>0</v>
      </c>
      <c r="C2603">
        <v>21.66822252982508</v>
      </c>
    </row>
    <row r="2604" spans="1:3" x14ac:dyDescent="0.3">
      <c r="A2604" s="4">
        <v>43574.416666666664</v>
      </c>
      <c r="B2604">
        <v>0</v>
      </c>
      <c r="C2604">
        <v>18.119811491023043</v>
      </c>
    </row>
    <row r="2605" spans="1:3" x14ac:dyDescent="0.3">
      <c r="A2605" s="4">
        <v>43574.458333333336</v>
      </c>
      <c r="B2605">
        <v>0</v>
      </c>
      <c r="C2605">
        <v>20.700309174029766</v>
      </c>
    </row>
    <row r="2606" spans="1:3" x14ac:dyDescent="0.3">
      <c r="A2606" s="4">
        <v>43574.5</v>
      </c>
      <c r="B2606">
        <v>0</v>
      </c>
      <c r="C2606">
        <v>24.623102931643103</v>
      </c>
    </row>
    <row r="2607" spans="1:3" x14ac:dyDescent="0.3">
      <c r="A2607" s="4">
        <v>43574.541666666664</v>
      </c>
      <c r="B2607">
        <v>0</v>
      </c>
      <c r="C2607">
        <v>19.309726469527568</v>
      </c>
    </row>
    <row r="2608" spans="1:3" x14ac:dyDescent="0.3">
      <c r="A2608" s="4">
        <v>43574.583333333336</v>
      </c>
      <c r="B2608">
        <v>0</v>
      </c>
      <c r="C2608">
        <v>17.560428376182042</v>
      </c>
    </row>
    <row r="2609" spans="1:3" x14ac:dyDescent="0.3">
      <c r="A2609" s="4">
        <v>43574.625</v>
      </c>
      <c r="B2609">
        <v>0</v>
      </c>
      <c r="C2609">
        <v>18.204024446004336</v>
      </c>
    </row>
    <row r="2610" spans="1:3" x14ac:dyDescent="0.3">
      <c r="A2610" s="4">
        <v>43574.666666666664</v>
      </c>
      <c r="B2610">
        <v>0</v>
      </c>
      <c r="C2610">
        <v>22.80442032126204</v>
      </c>
    </row>
    <row r="2611" spans="1:3" x14ac:dyDescent="0.3">
      <c r="A2611" s="4">
        <v>43574.708333333336</v>
      </c>
      <c r="B2611">
        <v>0</v>
      </c>
      <c r="C2611">
        <v>17.801458832076328</v>
      </c>
    </row>
    <row r="2612" spans="1:3" x14ac:dyDescent="0.3">
      <c r="A2612" s="4">
        <v>43574.75</v>
      </c>
      <c r="B2612">
        <v>0</v>
      </c>
      <c r="C2612">
        <v>20.122015457288722</v>
      </c>
    </row>
    <row r="2613" spans="1:3" x14ac:dyDescent="0.3">
      <c r="A2613" s="4">
        <v>43574.791666666664</v>
      </c>
      <c r="B2613">
        <v>0</v>
      </c>
      <c r="C2613">
        <v>3.3474914398838678</v>
      </c>
    </row>
    <row r="2614" spans="1:3" x14ac:dyDescent="0.3">
      <c r="A2614" s="4">
        <v>43574.833333333336</v>
      </c>
      <c r="B2614">
        <v>0.22276777251456159</v>
      </c>
      <c r="C2614">
        <v>0</v>
      </c>
    </row>
    <row r="2615" spans="1:3" x14ac:dyDescent="0.3">
      <c r="A2615" s="4">
        <v>43574.875</v>
      </c>
      <c r="B2615">
        <v>1</v>
      </c>
      <c r="C2615">
        <v>0</v>
      </c>
    </row>
    <row r="2616" spans="1:3" x14ac:dyDescent="0.3">
      <c r="A2616" s="4">
        <v>43574.916666666664</v>
      </c>
      <c r="B2616">
        <v>0</v>
      </c>
      <c r="C2616">
        <v>0</v>
      </c>
    </row>
    <row r="2617" spans="1:3" x14ac:dyDescent="0.3">
      <c r="A2617" s="4">
        <v>43574.958333333336</v>
      </c>
      <c r="B2617">
        <v>0.35264081013138809</v>
      </c>
      <c r="C2617">
        <v>0</v>
      </c>
    </row>
    <row r="2618" spans="1:3" x14ac:dyDescent="0.3">
      <c r="A2618" s="4">
        <v>43575</v>
      </c>
      <c r="B2618">
        <v>0.29037832955829623</v>
      </c>
      <c r="C2618">
        <v>0</v>
      </c>
    </row>
    <row r="2619" spans="1:3" x14ac:dyDescent="0.3">
      <c r="A2619" s="4">
        <v>43575.041666666664</v>
      </c>
      <c r="B2619">
        <v>0</v>
      </c>
      <c r="C2619">
        <v>1.7088308332545941</v>
      </c>
    </row>
    <row r="2620" spans="1:3" x14ac:dyDescent="0.3">
      <c r="A2620" s="4">
        <v>43575.083333333336</v>
      </c>
      <c r="B2620">
        <v>0</v>
      </c>
      <c r="C2620">
        <v>14.278103717923845</v>
      </c>
    </row>
    <row r="2621" spans="1:3" x14ac:dyDescent="0.3">
      <c r="A2621" s="4">
        <v>43575.125</v>
      </c>
      <c r="B2621">
        <v>0</v>
      </c>
      <c r="C2621">
        <v>20.383783933927699</v>
      </c>
    </row>
    <row r="2622" spans="1:3" x14ac:dyDescent="0.3">
      <c r="A2622" s="4">
        <v>43575.166666666664</v>
      </c>
      <c r="B2622">
        <v>0</v>
      </c>
      <c r="C2622">
        <v>23.205167489461147</v>
      </c>
    </row>
    <row r="2623" spans="1:3" x14ac:dyDescent="0.3">
      <c r="A2623" s="4">
        <v>43575.208333333336</v>
      </c>
      <c r="B2623">
        <v>0</v>
      </c>
      <c r="C2623">
        <v>22.250078236034035</v>
      </c>
    </row>
    <row r="2624" spans="1:3" x14ac:dyDescent="0.3">
      <c r="A2624" s="4">
        <v>43575.25</v>
      </c>
      <c r="B2624">
        <v>0</v>
      </c>
      <c r="C2624">
        <v>32.491478028512226</v>
      </c>
    </row>
    <row r="2625" spans="1:3" x14ac:dyDescent="0.3">
      <c r="A2625" s="4">
        <v>43575.291666666664</v>
      </c>
      <c r="B2625">
        <v>0</v>
      </c>
      <c r="C2625">
        <v>25.946784478304121</v>
      </c>
    </row>
    <row r="2626" spans="1:3" x14ac:dyDescent="0.3">
      <c r="A2626" s="4">
        <v>43575.333333333336</v>
      </c>
      <c r="B2626">
        <v>0</v>
      </c>
      <c r="C2626">
        <v>29.213293332106247</v>
      </c>
    </row>
    <row r="2627" spans="1:3" x14ac:dyDescent="0.3">
      <c r="A2627" s="4">
        <v>43575.375</v>
      </c>
      <c r="B2627">
        <v>0</v>
      </c>
      <c r="C2627">
        <v>25.236356861726115</v>
      </c>
    </row>
    <row r="2628" spans="1:3" x14ac:dyDescent="0.3">
      <c r="A2628" s="4">
        <v>43575.416666666664</v>
      </c>
      <c r="B2628">
        <v>0</v>
      </c>
      <c r="C2628">
        <v>30.170565798340128</v>
      </c>
    </row>
    <row r="2629" spans="1:3" x14ac:dyDescent="0.3">
      <c r="A2629" s="4">
        <v>43575.458333333336</v>
      </c>
      <c r="B2629">
        <v>0</v>
      </c>
      <c r="C2629">
        <v>36.580589792921629</v>
      </c>
    </row>
    <row r="2630" spans="1:3" x14ac:dyDescent="0.3">
      <c r="A2630" s="4">
        <v>43575.5</v>
      </c>
      <c r="B2630">
        <v>0</v>
      </c>
      <c r="C2630">
        <v>33.848125257017109</v>
      </c>
    </row>
    <row r="2631" spans="1:3" x14ac:dyDescent="0.3">
      <c r="A2631" s="4">
        <v>43575.541666666664</v>
      </c>
      <c r="B2631">
        <v>0</v>
      </c>
      <c r="C2631">
        <v>25.528741072134057</v>
      </c>
    </row>
    <row r="2632" spans="1:3" x14ac:dyDescent="0.3">
      <c r="A2632" s="4">
        <v>43575.583333333336</v>
      </c>
      <c r="B2632">
        <v>0</v>
      </c>
      <c r="C2632">
        <v>26.793541339689057</v>
      </c>
    </row>
    <row r="2633" spans="1:3" x14ac:dyDescent="0.3">
      <c r="A2633" s="4">
        <v>43575.625</v>
      </c>
      <c r="B2633">
        <v>0</v>
      </c>
      <c r="C2633">
        <v>27.40799693417917</v>
      </c>
    </row>
    <row r="2634" spans="1:3" x14ac:dyDescent="0.3">
      <c r="A2634" s="4">
        <v>43575.666666666664</v>
      </c>
      <c r="B2634">
        <v>0</v>
      </c>
      <c r="C2634">
        <v>31.311371150497223</v>
      </c>
    </row>
    <row r="2635" spans="1:3" x14ac:dyDescent="0.3">
      <c r="A2635" s="4">
        <v>43575.708333333336</v>
      </c>
      <c r="B2635">
        <v>0</v>
      </c>
      <c r="C2635">
        <v>21.538136465120505</v>
      </c>
    </row>
    <row r="2636" spans="1:3" x14ac:dyDescent="0.3">
      <c r="A2636" s="4">
        <v>43575.75</v>
      </c>
      <c r="B2636">
        <v>0</v>
      </c>
      <c r="C2636">
        <v>29.675105885540034</v>
      </c>
    </row>
    <row r="2637" spans="1:3" x14ac:dyDescent="0.3">
      <c r="A2637" s="4">
        <v>43575.791666666664</v>
      </c>
      <c r="B2637">
        <v>0</v>
      </c>
      <c r="C2637">
        <v>8.147621093518179</v>
      </c>
    </row>
    <row r="2638" spans="1:3" x14ac:dyDescent="0.3">
      <c r="A2638" s="4">
        <v>43575.833333333336</v>
      </c>
      <c r="B2638">
        <v>0</v>
      </c>
      <c r="C2638">
        <v>8.4922535938743167</v>
      </c>
    </row>
    <row r="2639" spans="1:3" x14ac:dyDescent="0.3">
      <c r="A2639" s="4">
        <v>43575.875</v>
      </c>
      <c r="B2639">
        <v>0.72752131618451665</v>
      </c>
      <c r="C2639">
        <v>0</v>
      </c>
    </row>
    <row r="2640" spans="1:3" x14ac:dyDescent="0.3">
      <c r="A2640" s="4">
        <v>43575.916666666664</v>
      </c>
      <c r="B2640">
        <v>1</v>
      </c>
      <c r="C2640">
        <v>0</v>
      </c>
    </row>
    <row r="2641" spans="1:3" x14ac:dyDescent="0.3">
      <c r="A2641" s="4">
        <v>43575.958333333336</v>
      </c>
      <c r="B2641">
        <v>0</v>
      </c>
      <c r="C2641">
        <v>0</v>
      </c>
    </row>
    <row r="2642" spans="1:3" x14ac:dyDescent="0.3">
      <c r="A2642" s="4">
        <v>43576</v>
      </c>
      <c r="B2642">
        <v>0.25695036418378414</v>
      </c>
      <c r="C2642">
        <v>0</v>
      </c>
    </row>
    <row r="2643" spans="1:3" x14ac:dyDescent="0.3">
      <c r="A2643" s="4">
        <v>43576.041666666664</v>
      </c>
      <c r="B2643">
        <v>0</v>
      </c>
      <c r="C2643">
        <v>5.2060121372618404</v>
      </c>
    </row>
    <row r="2644" spans="1:3" x14ac:dyDescent="0.3">
      <c r="A2644" s="4">
        <v>43576.083333333336</v>
      </c>
      <c r="B2644">
        <v>0</v>
      </c>
      <c r="C2644">
        <v>11.483932587139293</v>
      </c>
    </row>
    <row r="2645" spans="1:3" x14ac:dyDescent="0.3">
      <c r="A2645" s="4">
        <v>43576.125</v>
      </c>
      <c r="B2645">
        <v>0</v>
      </c>
      <c r="C2645">
        <v>17.99914931568237</v>
      </c>
    </row>
    <row r="2646" spans="1:3" x14ac:dyDescent="0.3">
      <c r="A2646" s="4">
        <v>43576.166666666664</v>
      </c>
      <c r="B2646">
        <v>0</v>
      </c>
      <c r="C2646">
        <v>23.446005406261229</v>
      </c>
    </row>
    <row r="2647" spans="1:3" x14ac:dyDescent="0.3">
      <c r="A2647" s="4">
        <v>43576.208333333336</v>
      </c>
      <c r="B2647">
        <v>0</v>
      </c>
      <c r="C2647">
        <v>33.201188498490652</v>
      </c>
    </row>
    <row r="2648" spans="1:3" x14ac:dyDescent="0.3">
      <c r="A2648" s="4">
        <v>43576.25</v>
      </c>
      <c r="B2648">
        <v>0</v>
      </c>
      <c r="C2648">
        <v>29.191425131252903</v>
      </c>
    </row>
    <row r="2649" spans="1:3" x14ac:dyDescent="0.3">
      <c r="A2649" s="4">
        <v>43576.291666666664</v>
      </c>
      <c r="B2649">
        <v>0</v>
      </c>
      <c r="C2649">
        <v>25.543146905264766</v>
      </c>
    </row>
    <row r="2650" spans="1:3" x14ac:dyDescent="0.3">
      <c r="A2650" s="4">
        <v>43576.333333333336</v>
      </c>
      <c r="B2650">
        <v>0</v>
      </c>
      <c r="C2650">
        <v>26.466231773418496</v>
      </c>
    </row>
    <row r="2651" spans="1:3" x14ac:dyDescent="0.3">
      <c r="A2651" s="4">
        <v>43576.375</v>
      </c>
      <c r="B2651">
        <v>0</v>
      </c>
      <c r="C2651">
        <v>23.956943042264175</v>
      </c>
    </row>
    <row r="2652" spans="1:3" x14ac:dyDescent="0.3">
      <c r="A2652" s="4">
        <v>43576.416666666664</v>
      </c>
      <c r="B2652">
        <v>0</v>
      </c>
      <c r="C2652">
        <v>28.456102654409687</v>
      </c>
    </row>
    <row r="2653" spans="1:3" x14ac:dyDescent="0.3">
      <c r="A2653" s="4">
        <v>43576.458333333336</v>
      </c>
      <c r="B2653">
        <v>0</v>
      </c>
      <c r="C2653">
        <v>30.103087721822249</v>
      </c>
    </row>
    <row r="2654" spans="1:3" x14ac:dyDescent="0.3">
      <c r="A2654" s="4">
        <v>43576.5</v>
      </c>
      <c r="B2654">
        <v>0</v>
      </c>
      <c r="C2654">
        <v>33.228636114667495</v>
      </c>
    </row>
    <row r="2655" spans="1:3" x14ac:dyDescent="0.3">
      <c r="A2655" s="4">
        <v>43576.541666666664</v>
      </c>
      <c r="B2655">
        <v>0</v>
      </c>
      <c r="C2655">
        <v>27.877744389508837</v>
      </c>
    </row>
    <row r="2656" spans="1:3" x14ac:dyDescent="0.3">
      <c r="A2656" s="4">
        <v>43576.583333333336</v>
      </c>
      <c r="B2656">
        <v>0</v>
      </c>
      <c r="C2656">
        <v>31.525354448238172</v>
      </c>
    </row>
    <row r="2657" spans="1:3" x14ac:dyDescent="0.3">
      <c r="A2657" s="4">
        <v>43576.625</v>
      </c>
      <c r="B2657">
        <v>0</v>
      </c>
      <c r="C2657">
        <v>30.648984352124593</v>
      </c>
    </row>
    <row r="2658" spans="1:3" x14ac:dyDescent="0.3">
      <c r="A2658" s="4">
        <v>43576.666666666664</v>
      </c>
      <c r="B2658">
        <v>0</v>
      </c>
      <c r="C2658">
        <v>29.095133252938066</v>
      </c>
    </row>
    <row r="2659" spans="1:3" x14ac:dyDescent="0.3">
      <c r="A2659" s="4">
        <v>43576.708333333336</v>
      </c>
      <c r="B2659">
        <v>0</v>
      </c>
      <c r="C2659">
        <v>23.619796576749422</v>
      </c>
    </row>
    <row r="2660" spans="1:3" x14ac:dyDescent="0.3">
      <c r="A2660" s="4">
        <v>43576.75</v>
      </c>
      <c r="B2660">
        <v>0</v>
      </c>
      <c r="C2660">
        <v>49.700141898932912</v>
      </c>
    </row>
    <row r="2661" spans="1:3" x14ac:dyDescent="0.3">
      <c r="A2661" s="4">
        <v>43576.791666666664</v>
      </c>
      <c r="B2661">
        <v>0</v>
      </c>
      <c r="C2661">
        <v>24.322936783061529</v>
      </c>
    </row>
    <row r="2662" spans="1:3" x14ac:dyDescent="0.3">
      <c r="A2662" s="4">
        <v>43576.833333333336</v>
      </c>
      <c r="B2662">
        <v>0</v>
      </c>
      <c r="C2662">
        <v>8.0802347528352669</v>
      </c>
    </row>
    <row r="2663" spans="1:3" x14ac:dyDescent="0.3">
      <c r="A2663" s="4">
        <v>43576.875</v>
      </c>
      <c r="B2663">
        <v>0</v>
      </c>
      <c r="C2663">
        <v>15.817332369027149</v>
      </c>
    </row>
    <row r="2664" spans="1:3" x14ac:dyDescent="0.3">
      <c r="A2664" s="4">
        <v>43576.916666666664</v>
      </c>
      <c r="B2664">
        <v>0</v>
      </c>
      <c r="C2664">
        <v>5.4571749312377769</v>
      </c>
    </row>
    <row r="2665" spans="1:3" x14ac:dyDescent="0.3">
      <c r="A2665" s="4">
        <v>43576.958333333336</v>
      </c>
      <c r="B2665">
        <v>0</v>
      </c>
      <c r="C2665">
        <v>5.2401480918753265</v>
      </c>
    </row>
    <row r="2666" spans="1:3" x14ac:dyDescent="0.3">
      <c r="A2666" s="4">
        <v>43577</v>
      </c>
      <c r="B2666">
        <v>0</v>
      </c>
      <c r="C2666">
        <v>7.9397372280710119</v>
      </c>
    </row>
    <row r="2667" spans="1:3" x14ac:dyDescent="0.3">
      <c r="A2667" s="4">
        <v>43577.041666666664</v>
      </c>
      <c r="B2667">
        <v>0</v>
      </c>
      <c r="C2667">
        <v>4.6132211585573142</v>
      </c>
    </row>
    <row r="2668" spans="1:3" x14ac:dyDescent="0.3">
      <c r="A2668" s="4">
        <v>43577.083333333336</v>
      </c>
      <c r="B2668">
        <v>0</v>
      </c>
      <c r="C2668">
        <v>14.956335458951923</v>
      </c>
    </row>
    <row r="2669" spans="1:3" x14ac:dyDescent="0.3">
      <c r="A2669" s="4">
        <v>43577.125</v>
      </c>
      <c r="B2669">
        <v>0</v>
      </c>
      <c r="C2669">
        <v>17.544552549459905</v>
      </c>
    </row>
    <row r="2670" spans="1:3" x14ac:dyDescent="0.3">
      <c r="A2670" s="4">
        <v>43577.166666666664</v>
      </c>
      <c r="B2670">
        <v>0</v>
      </c>
      <c r="C2670">
        <v>24.475947431324851</v>
      </c>
    </row>
    <row r="2671" spans="1:3" x14ac:dyDescent="0.3">
      <c r="A2671" s="4">
        <v>43577.208333333336</v>
      </c>
      <c r="B2671">
        <v>0</v>
      </c>
      <c r="C2671">
        <v>23.342605254138206</v>
      </c>
    </row>
    <row r="2672" spans="1:3" x14ac:dyDescent="0.3">
      <c r="A2672" s="4">
        <v>43577.25</v>
      </c>
      <c r="B2672">
        <v>0</v>
      </c>
      <c r="C2672">
        <v>23.505309114192336</v>
      </c>
    </row>
    <row r="2673" spans="1:3" x14ac:dyDescent="0.3">
      <c r="A2673" s="4">
        <v>43577.291666666664</v>
      </c>
      <c r="B2673">
        <v>0</v>
      </c>
      <c r="C2673">
        <v>19.959553687434436</v>
      </c>
    </row>
    <row r="2674" spans="1:3" x14ac:dyDescent="0.3">
      <c r="A2674" s="4">
        <v>43577.333333333336</v>
      </c>
      <c r="B2674">
        <v>0</v>
      </c>
      <c r="C2674">
        <v>14.960255723060627</v>
      </c>
    </row>
    <row r="2675" spans="1:3" x14ac:dyDescent="0.3">
      <c r="A2675" s="4">
        <v>43577.375</v>
      </c>
      <c r="B2675">
        <v>0</v>
      </c>
      <c r="C2675">
        <v>25.44407717182866</v>
      </c>
    </row>
    <row r="2676" spans="1:3" x14ac:dyDescent="0.3">
      <c r="A2676" s="4">
        <v>43577.416666666664</v>
      </c>
      <c r="B2676">
        <v>0</v>
      </c>
      <c r="C2676">
        <v>28.435171087566157</v>
      </c>
    </row>
    <row r="2677" spans="1:3" x14ac:dyDescent="0.3">
      <c r="A2677" s="4">
        <v>43577.458333333336</v>
      </c>
      <c r="B2677">
        <v>0</v>
      </c>
      <c r="C2677">
        <v>22.201514581558367</v>
      </c>
    </row>
    <row r="2678" spans="1:3" x14ac:dyDescent="0.3">
      <c r="A2678" s="4">
        <v>43577.5</v>
      </c>
      <c r="B2678">
        <v>0</v>
      </c>
      <c r="C2678">
        <v>27.000445111358921</v>
      </c>
    </row>
    <row r="2679" spans="1:3" x14ac:dyDescent="0.3">
      <c r="A2679" s="4">
        <v>43577.541666666664</v>
      </c>
      <c r="B2679">
        <v>0</v>
      </c>
      <c r="C2679">
        <v>38.834159229369824</v>
      </c>
    </row>
    <row r="2680" spans="1:3" x14ac:dyDescent="0.3">
      <c r="A2680" s="4">
        <v>43577.583333333336</v>
      </c>
      <c r="B2680">
        <v>0</v>
      </c>
      <c r="C2680">
        <v>28.569343916757209</v>
      </c>
    </row>
    <row r="2681" spans="1:3" x14ac:dyDescent="0.3">
      <c r="A2681" s="4">
        <v>43577.625</v>
      </c>
      <c r="B2681">
        <v>0</v>
      </c>
      <c r="C2681">
        <v>29.160222143894206</v>
      </c>
    </row>
    <row r="2682" spans="1:3" x14ac:dyDescent="0.3">
      <c r="A2682" s="4">
        <v>43577.666666666664</v>
      </c>
      <c r="B2682">
        <v>0</v>
      </c>
      <c r="C2682">
        <v>24.518365003725968</v>
      </c>
    </row>
    <row r="2683" spans="1:3" x14ac:dyDescent="0.3">
      <c r="A2683" s="4">
        <v>43577.708333333336</v>
      </c>
      <c r="B2683">
        <v>0</v>
      </c>
      <c r="C2683">
        <v>15.618676965634187</v>
      </c>
    </row>
    <row r="2684" spans="1:3" x14ac:dyDescent="0.3">
      <c r="A2684" s="4">
        <v>43577.75</v>
      </c>
      <c r="B2684">
        <v>0</v>
      </c>
      <c r="C2684">
        <v>28.455605632253018</v>
      </c>
    </row>
    <row r="2685" spans="1:3" x14ac:dyDescent="0.3">
      <c r="A2685" s="4">
        <v>43577.791666666664</v>
      </c>
      <c r="B2685">
        <v>0</v>
      </c>
      <c r="C2685">
        <v>3.2568965946331083</v>
      </c>
    </row>
    <row r="2686" spans="1:3" x14ac:dyDescent="0.3">
      <c r="A2686" s="4">
        <v>43577.833333333336</v>
      </c>
      <c r="B2686">
        <v>0</v>
      </c>
      <c r="C2686">
        <v>0.35767595413667763</v>
      </c>
    </row>
    <row r="2687" spans="1:3" x14ac:dyDescent="0.3">
      <c r="A2687" s="4">
        <v>43577.875</v>
      </c>
      <c r="B2687">
        <v>0.78918124454896066</v>
      </c>
      <c r="C2687">
        <v>0</v>
      </c>
    </row>
    <row r="2688" spans="1:3" x14ac:dyDescent="0.3">
      <c r="A2688" s="4">
        <v>43577.916666666664</v>
      </c>
      <c r="B2688">
        <v>1</v>
      </c>
      <c r="C2688">
        <v>0</v>
      </c>
    </row>
    <row r="2689" spans="1:3" x14ac:dyDescent="0.3">
      <c r="A2689" s="4">
        <v>43577.958333333336</v>
      </c>
      <c r="B2689">
        <v>0</v>
      </c>
      <c r="C2689">
        <v>0</v>
      </c>
    </row>
    <row r="2690" spans="1:3" x14ac:dyDescent="0.3">
      <c r="A2690" s="4">
        <v>43578</v>
      </c>
      <c r="B2690">
        <v>1</v>
      </c>
      <c r="C2690">
        <v>0</v>
      </c>
    </row>
    <row r="2691" spans="1:3" x14ac:dyDescent="0.3">
      <c r="A2691" s="4">
        <v>43578.041666666664</v>
      </c>
      <c r="B2691">
        <v>0</v>
      </c>
      <c r="C2691">
        <v>0</v>
      </c>
    </row>
    <row r="2692" spans="1:3" x14ac:dyDescent="0.3">
      <c r="A2692" s="4">
        <v>43578.083333333336</v>
      </c>
      <c r="B2692">
        <v>0</v>
      </c>
      <c r="C2692">
        <v>6.2822832651812632</v>
      </c>
    </row>
    <row r="2693" spans="1:3" x14ac:dyDescent="0.3">
      <c r="A2693" s="4">
        <v>43578.125</v>
      </c>
      <c r="B2693">
        <v>0</v>
      </c>
      <c r="C2693">
        <v>15.465318932650353</v>
      </c>
    </row>
    <row r="2694" spans="1:3" x14ac:dyDescent="0.3">
      <c r="A2694" s="4">
        <v>43578.166666666664</v>
      </c>
      <c r="B2694">
        <v>0</v>
      </c>
      <c r="C2694">
        <v>22.965374846643105</v>
      </c>
    </row>
    <row r="2695" spans="1:3" x14ac:dyDescent="0.3">
      <c r="A2695" s="4">
        <v>43578.208333333336</v>
      </c>
      <c r="B2695">
        <v>0</v>
      </c>
      <c r="C2695">
        <v>31.966927094724468</v>
      </c>
    </row>
    <row r="2696" spans="1:3" x14ac:dyDescent="0.3">
      <c r="A2696" s="4">
        <v>43578.25</v>
      </c>
      <c r="B2696">
        <v>0</v>
      </c>
      <c r="C2696">
        <v>31.501813740413368</v>
      </c>
    </row>
    <row r="2697" spans="1:3" x14ac:dyDescent="0.3">
      <c r="A2697" s="4">
        <v>43578.291666666664</v>
      </c>
      <c r="B2697">
        <v>0</v>
      </c>
      <c r="C2697">
        <v>32.992708068410629</v>
      </c>
    </row>
    <row r="2698" spans="1:3" x14ac:dyDescent="0.3">
      <c r="A2698" s="4">
        <v>43578.333333333336</v>
      </c>
      <c r="B2698">
        <v>0</v>
      </c>
      <c r="C2698">
        <v>28.484276270106044</v>
      </c>
    </row>
    <row r="2699" spans="1:3" x14ac:dyDescent="0.3">
      <c r="A2699" s="4">
        <v>43578.375</v>
      </c>
      <c r="B2699">
        <v>0</v>
      </c>
      <c r="C2699">
        <v>24.681707695797126</v>
      </c>
    </row>
    <row r="2700" spans="1:3" x14ac:dyDescent="0.3">
      <c r="A2700" s="4">
        <v>43578.416666666664</v>
      </c>
      <c r="B2700">
        <v>0</v>
      </c>
      <c r="C2700">
        <v>32.164394625333813</v>
      </c>
    </row>
    <row r="2701" spans="1:3" x14ac:dyDescent="0.3">
      <c r="A2701" s="4">
        <v>43578.458333333336</v>
      </c>
      <c r="B2701">
        <v>0</v>
      </c>
      <c r="C2701">
        <v>23.344915087346301</v>
      </c>
    </row>
    <row r="2702" spans="1:3" x14ac:dyDescent="0.3">
      <c r="A2702" s="4">
        <v>43578.5</v>
      </c>
      <c r="B2702">
        <v>0</v>
      </c>
      <c r="C2702">
        <v>27.057435078412585</v>
      </c>
    </row>
    <row r="2703" spans="1:3" x14ac:dyDescent="0.3">
      <c r="A2703" s="4">
        <v>43578.541666666664</v>
      </c>
      <c r="B2703">
        <v>0</v>
      </c>
      <c r="C2703">
        <v>25.456995100581704</v>
      </c>
    </row>
    <row r="2704" spans="1:3" x14ac:dyDescent="0.3">
      <c r="A2704" s="4">
        <v>43578.583333333336</v>
      </c>
      <c r="B2704">
        <v>0</v>
      </c>
      <c r="C2704">
        <v>26.236336538073523</v>
      </c>
    </row>
    <row r="2705" spans="1:3" x14ac:dyDescent="0.3">
      <c r="A2705" s="4">
        <v>43578.625</v>
      </c>
      <c r="B2705">
        <v>0</v>
      </c>
      <c r="C2705">
        <v>22.31631421951451</v>
      </c>
    </row>
    <row r="2706" spans="1:3" x14ac:dyDescent="0.3">
      <c r="A2706" s="4">
        <v>43578.666666666664</v>
      </c>
      <c r="B2706">
        <v>0</v>
      </c>
      <c r="C2706">
        <v>27.033642056972393</v>
      </c>
    </row>
    <row r="2707" spans="1:3" x14ac:dyDescent="0.3">
      <c r="A2707" s="4">
        <v>43578.708333333336</v>
      </c>
      <c r="B2707">
        <v>0</v>
      </c>
      <c r="C2707">
        <v>30.011894476535254</v>
      </c>
    </row>
    <row r="2708" spans="1:3" x14ac:dyDescent="0.3">
      <c r="A2708" s="4">
        <v>43578.75</v>
      </c>
      <c r="B2708">
        <v>0</v>
      </c>
      <c r="C2708">
        <v>32.427396459111861</v>
      </c>
    </row>
    <row r="2709" spans="1:3" x14ac:dyDescent="0.3">
      <c r="A2709" s="4">
        <v>43578.791666666664</v>
      </c>
      <c r="B2709">
        <v>0</v>
      </c>
      <c r="C2709">
        <v>15.302217600268481</v>
      </c>
    </row>
    <row r="2710" spans="1:3" x14ac:dyDescent="0.3">
      <c r="A2710" s="4">
        <v>43578.833333333336</v>
      </c>
      <c r="B2710">
        <v>0</v>
      </c>
      <c r="C2710">
        <v>1.3195227944116255</v>
      </c>
    </row>
    <row r="2711" spans="1:3" x14ac:dyDescent="0.3">
      <c r="A2711" s="4">
        <v>43578.875</v>
      </c>
      <c r="B2711">
        <v>0.70569972097923173</v>
      </c>
      <c r="C2711">
        <v>0</v>
      </c>
    </row>
    <row r="2712" spans="1:3" x14ac:dyDescent="0.3">
      <c r="A2712" s="4">
        <v>43578.916666666664</v>
      </c>
      <c r="B2712">
        <v>1</v>
      </c>
      <c r="C2712">
        <v>0</v>
      </c>
    </row>
    <row r="2713" spans="1:3" x14ac:dyDescent="0.3">
      <c r="A2713" s="4">
        <v>43578.958333333336</v>
      </c>
      <c r="B2713">
        <v>0</v>
      </c>
      <c r="C2713">
        <v>0</v>
      </c>
    </row>
    <row r="2714" spans="1:3" x14ac:dyDescent="0.3">
      <c r="A2714" s="4">
        <v>43579</v>
      </c>
      <c r="B2714">
        <v>0</v>
      </c>
      <c r="C2714">
        <v>2.8752993165168625</v>
      </c>
    </row>
    <row r="2715" spans="1:3" x14ac:dyDescent="0.3">
      <c r="A2715" s="4">
        <v>43579.041666666664</v>
      </c>
      <c r="B2715">
        <v>0</v>
      </c>
      <c r="C2715">
        <v>8.6196534703292382</v>
      </c>
    </row>
    <row r="2716" spans="1:3" x14ac:dyDescent="0.3">
      <c r="A2716" s="4">
        <v>43579.083333333336</v>
      </c>
      <c r="B2716">
        <v>0</v>
      </c>
      <c r="C2716">
        <v>15.27229180725667</v>
      </c>
    </row>
    <row r="2717" spans="1:3" x14ac:dyDescent="0.3">
      <c r="A2717" s="4">
        <v>43579.125</v>
      </c>
      <c r="B2717">
        <v>0</v>
      </c>
      <c r="C2717">
        <v>21.679904536396876</v>
      </c>
    </row>
    <row r="2718" spans="1:3" x14ac:dyDescent="0.3">
      <c r="A2718" s="4">
        <v>43579.166666666664</v>
      </c>
      <c r="B2718">
        <v>0</v>
      </c>
      <c r="C2718">
        <v>25.760397034774151</v>
      </c>
    </row>
    <row r="2719" spans="1:3" x14ac:dyDescent="0.3">
      <c r="A2719" s="4">
        <v>43579.208333333336</v>
      </c>
      <c r="B2719">
        <v>0</v>
      </c>
      <c r="C2719">
        <v>27.574550909758532</v>
      </c>
    </row>
    <row r="2720" spans="1:3" x14ac:dyDescent="0.3">
      <c r="A2720" s="4">
        <v>43579.25</v>
      </c>
      <c r="B2720">
        <v>0</v>
      </c>
      <c r="C2720">
        <v>31.487911865955937</v>
      </c>
    </row>
    <row r="2721" spans="1:3" x14ac:dyDescent="0.3">
      <c r="A2721" s="4">
        <v>43579.291666666664</v>
      </c>
      <c r="B2721">
        <v>0</v>
      </c>
      <c r="C2721">
        <v>27.488835092637391</v>
      </c>
    </row>
    <row r="2722" spans="1:3" x14ac:dyDescent="0.3">
      <c r="A2722" s="4">
        <v>43579.333333333336</v>
      </c>
      <c r="B2722">
        <v>0</v>
      </c>
      <c r="C2722">
        <v>20.769563357926536</v>
      </c>
    </row>
    <row r="2723" spans="1:3" x14ac:dyDescent="0.3">
      <c r="A2723" s="4">
        <v>43579.375</v>
      </c>
      <c r="B2723">
        <v>0</v>
      </c>
      <c r="C2723">
        <v>26.049230591554434</v>
      </c>
    </row>
    <row r="2724" spans="1:3" x14ac:dyDescent="0.3">
      <c r="A2724" s="4">
        <v>43579.416666666664</v>
      </c>
      <c r="B2724">
        <v>0</v>
      </c>
      <c r="C2724">
        <v>30.953341623737597</v>
      </c>
    </row>
    <row r="2725" spans="1:3" x14ac:dyDescent="0.3">
      <c r="A2725" s="4">
        <v>43579.458333333336</v>
      </c>
      <c r="B2725">
        <v>0</v>
      </c>
      <c r="C2725">
        <v>26.850367753977917</v>
      </c>
    </row>
    <row r="2726" spans="1:3" x14ac:dyDescent="0.3">
      <c r="A2726" s="4">
        <v>43579.5</v>
      </c>
      <c r="B2726">
        <v>0</v>
      </c>
      <c r="C2726">
        <v>29.633136491796041</v>
      </c>
    </row>
    <row r="2727" spans="1:3" x14ac:dyDescent="0.3">
      <c r="A2727" s="4">
        <v>43579.541666666664</v>
      </c>
      <c r="B2727">
        <v>0</v>
      </c>
      <c r="C2727">
        <v>26.257633679116779</v>
      </c>
    </row>
    <row r="2728" spans="1:3" x14ac:dyDescent="0.3">
      <c r="A2728" s="4">
        <v>43579.583333333336</v>
      </c>
      <c r="B2728">
        <v>0</v>
      </c>
      <c r="C2728">
        <v>23.497840551841012</v>
      </c>
    </row>
    <row r="2729" spans="1:3" x14ac:dyDescent="0.3">
      <c r="A2729" s="4">
        <v>43579.625</v>
      </c>
      <c r="B2729">
        <v>0</v>
      </c>
      <c r="C2729">
        <v>25.121654823806761</v>
      </c>
    </row>
    <row r="2730" spans="1:3" x14ac:dyDescent="0.3">
      <c r="A2730" s="4">
        <v>43579.666666666664</v>
      </c>
      <c r="B2730">
        <v>0</v>
      </c>
      <c r="C2730">
        <v>24.742216031927551</v>
      </c>
    </row>
    <row r="2731" spans="1:3" x14ac:dyDescent="0.3">
      <c r="A2731" s="4">
        <v>43579.708333333336</v>
      </c>
      <c r="B2731">
        <v>0</v>
      </c>
      <c r="C2731">
        <v>27.848962209014424</v>
      </c>
    </row>
    <row r="2732" spans="1:3" x14ac:dyDescent="0.3">
      <c r="A2732" s="4">
        <v>43579.75</v>
      </c>
      <c r="B2732">
        <v>0</v>
      </c>
      <c r="C2732">
        <v>38.793683218966095</v>
      </c>
    </row>
    <row r="2733" spans="1:3" x14ac:dyDescent="0.3">
      <c r="A2733" s="4">
        <v>43579.791666666664</v>
      </c>
      <c r="B2733">
        <v>0</v>
      </c>
      <c r="C2733">
        <v>34.468303380791546</v>
      </c>
    </row>
    <row r="2734" spans="1:3" x14ac:dyDescent="0.3">
      <c r="A2734" s="4">
        <v>43579.833333333336</v>
      </c>
      <c r="B2734">
        <v>0</v>
      </c>
      <c r="C2734">
        <v>14.337754296459487</v>
      </c>
    </row>
    <row r="2735" spans="1:3" x14ac:dyDescent="0.3">
      <c r="A2735" s="4">
        <v>43579.875</v>
      </c>
      <c r="B2735">
        <v>0</v>
      </c>
      <c r="C2735">
        <v>25.170273682988849</v>
      </c>
    </row>
    <row r="2736" spans="1:3" x14ac:dyDescent="0.3">
      <c r="A2736" s="4">
        <v>43579.916666666664</v>
      </c>
      <c r="B2736">
        <v>0</v>
      </c>
      <c r="C2736">
        <v>16.778003445049663</v>
      </c>
    </row>
    <row r="2737" spans="1:3" x14ac:dyDescent="0.3">
      <c r="A2737" s="4">
        <v>43579.958333333336</v>
      </c>
      <c r="B2737">
        <v>0</v>
      </c>
      <c r="C2737">
        <v>13.943764319659962</v>
      </c>
    </row>
    <row r="2738" spans="1:3" x14ac:dyDescent="0.3">
      <c r="A2738" s="4">
        <v>43580</v>
      </c>
      <c r="B2738">
        <v>0</v>
      </c>
      <c r="C2738">
        <v>10.776425523070669</v>
      </c>
    </row>
    <row r="2739" spans="1:3" x14ac:dyDescent="0.3">
      <c r="A2739" s="4">
        <v>43580.041666666664</v>
      </c>
      <c r="B2739">
        <v>0</v>
      </c>
      <c r="C2739">
        <v>11.631319251319816</v>
      </c>
    </row>
    <row r="2740" spans="1:3" x14ac:dyDescent="0.3">
      <c r="A2740" s="4">
        <v>43580.083333333336</v>
      </c>
      <c r="B2740">
        <v>0</v>
      </c>
      <c r="C2740">
        <v>20.446890556519477</v>
      </c>
    </row>
    <row r="2741" spans="1:3" x14ac:dyDescent="0.3">
      <c r="A2741" s="4">
        <v>43580.125</v>
      </c>
      <c r="B2741">
        <v>0</v>
      </c>
      <c r="C2741">
        <v>14.81064645933972</v>
      </c>
    </row>
    <row r="2742" spans="1:3" x14ac:dyDescent="0.3">
      <c r="A2742" s="4">
        <v>43580.166666666664</v>
      </c>
      <c r="B2742">
        <v>0</v>
      </c>
      <c r="C2742">
        <v>13.51998751744941</v>
      </c>
    </row>
    <row r="2743" spans="1:3" x14ac:dyDescent="0.3">
      <c r="A2743" s="4">
        <v>43580.208333333336</v>
      </c>
      <c r="B2743">
        <v>0</v>
      </c>
      <c r="C2743">
        <v>11.437205800737456</v>
      </c>
    </row>
    <row r="2744" spans="1:3" x14ac:dyDescent="0.3">
      <c r="A2744" s="4">
        <v>43580.25</v>
      </c>
      <c r="B2744">
        <v>0</v>
      </c>
      <c r="C2744">
        <v>8.362287149782345</v>
      </c>
    </row>
    <row r="2745" spans="1:3" x14ac:dyDescent="0.3">
      <c r="A2745" s="4">
        <v>43580.291666666664</v>
      </c>
      <c r="B2745">
        <v>0</v>
      </c>
      <c r="C2745">
        <v>14.334246494517137</v>
      </c>
    </row>
    <row r="2746" spans="1:3" x14ac:dyDescent="0.3">
      <c r="A2746" s="4">
        <v>43580.333333333336</v>
      </c>
      <c r="B2746">
        <v>0</v>
      </c>
      <c r="C2746">
        <v>15.390910987053099</v>
      </c>
    </row>
    <row r="2747" spans="1:3" x14ac:dyDescent="0.3">
      <c r="A2747" s="4">
        <v>43580.375</v>
      </c>
      <c r="B2747">
        <v>0</v>
      </c>
      <c r="C2747">
        <v>17.850090332367493</v>
      </c>
    </row>
    <row r="2748" spans="1:3" x14ac:dyDescent="0.3">
      <c r="A2748" s="4">
        <v>43580.416666666664</v>
      </c>
      <c r="B2748">
        <v>0</v>
      </c>
      <c r="C2748">
        <v>26.134570077547046</v>
      </c>
    </row>
    <row r="2749" spans="1:3" x14ac:dyDescent="0.3">
      <c r="A2749" s="4">
        <v>43580.458333333336</v>
      </c>
      <c r="B2749">
        <v>0</v>
      </c>
      <c r="C2749">
        <v>14.009884809554601</v>
      </c>
    </row>
    <row r="2750" spans="1:3" x14ac:dyDescent="0.3">
      <c r="A2750" s="4">
        <v>43580.5</v>
      </c>
      <c r="B2750">
        <v>0</v>
      </c>
      <c r="C2750">
        <v>15.612778863644095</v>
      </c>
    </row>
    <row r="2751" spans="1:3" x14ac:dyDescent="0.3">
      <c r="A2751" s="4">
        <v>43580.541666666664</v>
      </c>
      <c r="B2751">
        <v>0</v>
      </c>
      <c r="C2751">
        <v>11.009459140100239</v>
      </c>
    </row>
    <row r="2752" spans="1:3" x14ac:dyDescent="0.3">
      <c r="A2752" s="4">
        <v>43580.583333333336</v>
      </c>
      <c r="B2752">
        <v>0</v>
      </c>
      <c r="C2752">
        <v>11.834511807536115</v>
      </c>
    </row>
    <row r="2753" spans="1:3" x14ac:dyDescent="0.3">
      <c r="A2753" s="4">
        <v>43580.625</v>
      </c>
      <c r="B2753">
        <v>0</v>
      </c>
      <c r="C2753">
        <v>12.408264060363921</v>
      </c>
    </row>
    <row r="2754" spans="1:3" x14ac:dyDescent="0.3">
      <c r="A2754" s="4">
        <v>43580.666666666664</v>
      </c>
      <c r="B2754">
        <v>0</v>
      </c>
      <c r="C2754">
        <v>13.658280863805896</v>
      </c>
    </row>
    <row r="2755" spans="1:3" x14ac:dyDescent="0.3">
      <c r="A2755" s="4">
        <v>43580.708333333336</v>
      </c>
      <c r="B2755">
        <v>0</v>
      </c>
      <c r="C2755">
        <v>5.2214339996962726</v>
      </c>
    </row>
    <row r="2756" spans="1:3" x14ac:dyDescent="0.3">
      <c r="A2756" s="4">
        <v>43580.75</v>
      </c>
      <c r="B2756">
        <v>0</v>
      </c>
      <c r="C2756">
        <v>18.59828869108685</v>
      </c>
    </row>
    <row r="2757" spans="1:3" x14ac:dyDescent="0.3">
      <c r="A2757" s="4">
        <v>43580.791666666664</v>
      </c>
      <c r="B2757">
        <v>0</v>
      </c>
      <c r="C2757">
        <v>12.631853935868039</v>
      </c>
    </row>
    <row r="2758" spans="1:3" x14ac:dyDescent="0.3">
      <c r="A2758" s="4">
        <v>43580.833333333336</v>
      </c>
      <c r="B2758">
        <v>0</v>
      </c>
      <c r="C2758">
        <v>10.077030964076208</v>
      </c>
    </row>
    <row r="2759" spans="1:3" x14ac:dyDescent="0.3">
      <c r="A2759" s="4">
        <v>43580.875</v>
      </c>
      <c r="B2759">
        <v>0</v>
      </c>
      <c r="C2759">
        <v>14.09849961118355</v>
      </c>
    </row>
    <row r="2760" spans="1:3" x14ac:dyDescent="0.3">
      <c r="A2760" s="4">
        <v>43580.916666666664</v>
      </c>
      <c r="B2760">
        <v>0</v>
      </c>
      <c r="C2760">
        <v>18.733217889264317</v>
      </c>
    </row>
    <row r="2761" spans="1:3" x14ac:dyDescent="0.3">
      <c r="A2761" s="4">
        <v>43580.958333333336</v>
      </c>
      <c r="B2761">
        <v>0</v>
      </c>
      <c r="C2761">
        <v>11.83149677699874</v>
      </c>
    </row>
    <row r="2762" spans="1:3" x14ac:dyDescent="0.3">
      <c r="A2762" s="4">
        <v>43581</v>
      </c>
      <c r="B2762">
        <v>0</v>
      </c>
      <c r="C2762">
        <v>8.4530795143157675</v>
      </c>
    </row>
    <row r="2763" spans="1:3" x14ac:dyDescent="0.3">
      <c r="A2763" s="4">
        <v>43581.041666666664</v>
      </c>
      <c r="B2763">
        <v>0</v>
      </c>
      <c r="C2763">
        <v>7.5361320861362291</v>
      </c>
    </row>
    <row r="2764" spans="1:3" x14ac:dyDescent="0.3">
      <c r="A2764" s="4">
        <v>43581.083333333336</v>
      </c>
      <c r="B2764">
        <v>0</v>
      </c>
      <c r="C2764">
        <v>2.9492577506143309</v>
      </c>
    </row>
    <row r="2765" spans="1:3" x14ac:dyDescent="0.3">
      <c r="A2765" s="4">
        <v>43581.125</v>
      </c>
      <c r="B2765">
        <v>3.5507097758312067E-2</v>
      </c>
      <c r="C2765">
        <v>0</v>
      </c>
    </row>
    <row r="2766" spans="1:3" x14ac:dyDescent="0.3">
      <c r="A2766" s="4">
        <v>43581.166666666664</v>
      </c>
      <c r="B2766">
        <v>0</v>
      </c>
      <c r="C2766">
        <v>2.0060962022357423</v>
      </c>
    </row>
    <row r="2767" spans="1:3" x14ac:dyDescent="0.3">
      <c r="A2767" s="4">
        <v>43581.208333333336</v>
      </c>
      <c r="B2767">
        <v>0</v>
      </c>
      <c r="C2767">
        <v>7.944984707921801</v>
      </c>
    </row>
    <row r="2768" spans="1:3" x14ac:dyDescent="0.3">
      <c r="A2768" s="4">
        <v>43581.25</v>
      </c>
      <c r="B2768">
        <v>0</v>
      </c>
      <c r="C2768">
        <v>6.2750341177287154</v>
      </c>
    </row>
    <row r="2769" spans="1:3" x14ac:dyDescent="0.3">
      <c r="A2769" s="4">
        <v>43581.291666666664</v>
      </c>
      <c r="B2769">
        <v>0</v>
      </c>
      <c r="C2769">
        <v>0.73478700157121679</v>
      </c>
    </row>
    <row r="2770" spans="1:3" x14ac:dyDescent="0.3">
      <c r="A2770" s="4">
        <v>43581.333333333336</v>
      </c>
      <c r="B2770">
        <v>5.5153120145192434E-2</v>
      </c>
      <c r="C2770">
        <v>0</v>
      </c>
    </row>
    <row r="2771" spans="1:3" x14ac:dyDescent="0.3">
      <c r="A2771" s="4">
        <v>43581.375</v>
      </c>
      <c r="B2771">
        <v>0</v>
      </c>
      <c r="C2771">
        <v>1.8849813569545815</v>
      </c>
    </row>
    <row r="2772" spans="1:3" x14ac:dyDescent="0.3">
      <c r="A2772" s="4">
        <v>43581.416666666664</v>
      </c>
      <c r="B2772">
        <v>0</v>
      </c>
      <c r="C2772">
        <v>21.192891996695245</v>
      </c>
    </row>
    <row r="2773" spans="1:3" x14ac:dyDescent="0.3">
      <c r="A2773" s="4">
        <v>43581.458333333336</v>
      </c>
      <c r="B2773">
        <v>0</v>
      </c>
      <c r="C2773">
        <v>22.561288641207511</v>
      </c>
    </row>
    <row r="2774" spans="1:3" x14ac:dyDescent="0.3">
      <c r="A2774" s="4">
        <v>43581.5</v>
      </c>
      <c r="B2774">
        <v>0</v>
      </c>
      <c r="C2774">
        <v>24.178310648997183</v>
      </c>
    </row>
    <row r="2775" spans="1:3" x14ac:dyDescent="0.3">
      <c r="A2775" s="4">
        <v>43581.541666666664</v>
      </c>
      <c r="B2775">
        <v>0</v>
      </c>
      <c r="C2775">
        <v>31.94720203176805</v>
      </c>
    </row>
    <row r="2776" spans="1:3" x14ac:dyDescent="0.3">
      <c r="A2776" s="4">
        <v>43581.583333333336</v>
      </c>
      <c r="B2776">
        <v>0</v>
      </c>
      <c r="C2776">
        <v>22.90851287308309</v>
      </c>
    </row>
    <row r="2777" spans="1:3" x14ac:dyDescent="0.3">
      <c r="A2777" s="4">
        <v>43581.625</v>
      </c>
      <c r="B2777">
        <v>0</v>
      </c>
      <c r="C2777">
        <v>16.040674281513077</v>
      </c>
    </row>
    <row r="2778" spans="1:3" x14ac:dyDescent="0.3">
      <c r="A2778" s="4">
        <v>43581.666666666664</v>
      </c>
      <c r="B2778">
        <v>0</v>
      </c>
      <c r="C2778">
        <v>13.735956062098932</v>
      </c>
    </row>
    <row r="2779" spans="1:3" x14ac:dyDescent="0.3">
      <c r="A2779" s="4">
        <v>43581.708333333336</v>
      </c>
      <c r="B2779">
        <v>0</v>
      </c>
      <c r="C2779">
        <v>9.5889470139975259</v>
      </c>
    </row>
    <row r="2780" spans="1:3" x14ac:dyDescent="0.3">
      <c r="A2780" s="4">
        <v>43581.75</v>
      </c>
      <c r="B2780">
        <v>0</v>
      </c>
      <c r="C2780">
        <v>16.262522954366119</v>
      </c>
    </row>
    <row r="2781" spans="1:3" x14ac:dyDescent="0.3">
      <c r="A2781" s="4">
        <v>43581.791666666664</v>
      </c>
      <c r="B2781">
        <v>0</v>
      </c>
      <c r="C2781">
        <v>9.7210399923808488</v>
      </c>
    </row>
    <row r="2782" spans="1:3" x14ac:dyDescent="0.3">
      <c r="A2782" s="4">
        <v>43581.833333333336</v>
      </c>
      <c r="B2782">
        <v>0</v>
      </c>
      <c r="C2782">
        <v>1.7059643176977097</v>
      </c>
    </row>
    <row r="2783" spans="1:3" x14ac:dyDescent="0.3">
      <c r="A2783" s="4">
        <v>43581.875</v>
      </c>
      <c r="B2783">
        <v>1</v>
      </c>
      <c r="C2783">
        <v>0</v>
      </c>
    </row>
    <row r="2784" spans="1:3" x14ac:dyDescent="0.3">
      <c r="A2784" s="4">
        <v>43581.916666666664</v>
      </c>
      <c r="B2784">
        <v>0</v>
      </c>
      <c r="C2784">
        <v>0</v>
      </c>
    </row>
    <row r="2785" spans="1:3" x14ac:dyDescent="0.3">
      <c r="A2785" s="4">
        <v>43581.958333333336</v>
      </c>
      <c r="B2785">
        <v>0.22994530910118455</v>
      </c>
      <c r="C2785">
        <v>0</v>
      </c>
    </row>
    <row r="2786" spans="1:3" x14ac:dyDescent="0.3">
      <c r="A2786" s="4">
        <v>43582</v>
      </c>
      <c r="B2786">
        <v>0.69114390511343382</v>
      </c>
      <c r="C2786">
        <v>0</v>
      </c>
    </row>
    <row r="2787" spans="1:3" x14ac:dyDescent="0.3">
      <c r="A2787" s="4">
        <v>43582.041666666664</v>
      </c>
      <c r="B2787">
        <v>0.66160134730727538</v>
      </c>
      <c r="C2787">
        <v>0</v>
      </c>
    </row>
    <row r="2788" spans="1:3" x14ac:dyDescent="0.3">
      <c r="A2788" s="4">
        <v>43582.083333333336</v>
      </c>
      <c r="B2788">
        <v>0.19245999875611697</v>
      </c>
      <c r="C2788">
        <v>0</v>
      </c>
    </row>
    <row r="2789" spans="1:3" x14ac:dyDescent="0.3">
      <c r="A2789" s="4">
        <v>43582.125</v>
      </c>
      <c r="B2789">
        <v>0</v>
      </c>
      <c r="C2789">
        <v>9.9538547831927584</v>
      </c>
    </row>
    <row r="2790" spans="1:3" x14ac:dyDescent="0.3">
      <c r="A2790" s="4">
        <v>43582.166666666664</v>
      </c>
      <c r="B2790">
        <v>0</v>
      </c>
      <c r="C2790">
        <v>11.975892313593938</v>
      </c>
    </row>
    <row r="2791" spans="1:3" x14ac:dyDescent="0.3">
      <c r="A2791" s="4">
        <v>43582.208333333336</v>
      </c>
      <c r="B2791">
        <v>0</v>
      </c>
      <c r="C2791">
        <v>5.9097344107002847</v>
      </c>
    </row>
    <row r="2792" spans="1:3" x14ac:dyDescent="0.3">
      <c r="A2792" s="4">
        <v>43582.25</v>
      </c>
      <c r="B2792">
        <v>0</v>
      </c>
      <c r="C2792">
        <v>6.080135068649291</v>
      </c>
    </row>
    <row r="2793" spans="1:3" x14ac:dyDescent="0.3">
      <c r="A2793" s="4">
        <v>43582.291666666664</v>
      </c>
      <c r="B2793">
        <v>0</v>
      </c>
      <c r="C2793">
        <v>0.55120250774425372</v>
      </c>
    </row>
    <row r="2794" spans="1:3" x14ac:dyDescent="0.3">
      <c r="A2794" s="4">
        <v>43582.333333333336</v>
      </c>
      <c r="B2794">
        <v>0</v>
      </c>
      <c r="C2794">
        <v>0.54946540548118961</v>
      </c>
    </row>
    <row r="2795" spans="1:3" x14ac:dyDescent="0.3">
      <c r="A2795" s="4">
        <v>43582.375</v>
      </c>
      <c r="B2795">
        <v>3.2587611558794673E-2</v>
      </c>
      <c r="C2795">
        <v>0</v>
      </c>
    </row>
    <row r="2796" spans="1:3" x14ac:dyDescent="0.3">
      <c r="A2796" s="4">
        <v>43582.416666666664</v>
      </c>
      <c r="B2796">
        <v>0</v>
      </c>
      <c r="C2796">
        <v>19.746902674793613</v>
      </c>
    </row>
    <row r="2797" spans="1:3" x14ac:dyDescent="0.3">
      <c r="A2797" s="4">
        <v>43582.458333333336</v>
      </c>
      <c r="B2797">
        <v>0</v>
      </c>
      <c r="C2797">
        <v>25.768116285590764</v>
      </c>
    </row>
    <row r="2798" spans="1:3" x14ac:dyDescent="0.3">
      <c r="A2798" s="4">
        <v>43582.5</v>
      </c>
      <c r="B2798">
        <v>0</v>
      </c>
      <c r="C2798">
        <v>24.717332886371231</v>
      </c>
    </row>
    <row r="2799" spans="1:3" x14ac:dyDescent="0.3">
      <c r="A2799" s="4">
        <v>43582.541666666664</v>
      </c>
      <c r="B2799">
        <v>0</v>
      </c>
      <c r="C2799">
        <v>22.23717101886794</v>
      </c>
    </row>
    <row r="2800" spans="1:3" x14ac:dyDescent="0.3">
      <c r="A2800" s="4">
        <v>43582.583333333336</v>
      </c>
      <c r="B2800">
        <v>0</v>
      </c>
      <c r="C2800">
        <v>17.656306366563548</v>
      </c>
    </row>
    <row r="2801" spans="1:3" x14ac:dyDescent="0.3">
      <c r="A2801" s="4">
        <v>43582.625</v>
      </c>
      <c r="B2801">
        <v>0</v>
      </c>
      <c r="C2801">
        <v>11.9334490681853</v>
      </c>
    </row>
    <row r="2802" spans="1:3" x14ac:dyDescent="0.3">
      <c r="A2802" s="4">
        <v>43582.666666666664</v>
      </c>
      <c r="B2802">
        <v>0</v>
      </c>
      <c r="C2802">
        <v>19.043055494752089</v>
      </c>
    </row>
    <row r="2803" spans="1:3" x14ac:dyDescent="0.3">
      <c r="A2803" s="4">
        <v>43582.708333333336</v>
      </c>
      <c r="B2803">
        <v>0.19415672408965257</v>
      </c>
      <c r="C2803">
        <v>0</v>
      </c>
    </row>
    <row r="2804" spans="1:3" x14ac:dyDescent="0.3">
      <c r="A2804" s="4">
        <v>43582.75</v>
      </c>
      <c r="B2804">
        <v>0.23476574745664824</v>
      </c>
      <c r="C2804">
        <v>0</v>
      </c>
    </row>
    <row r="2805" spans="1:3" x14ac:dyDescent="0.3">
      <c r="A2805" s="4">
        <v>43582.791666666664</v>
      </c>
      <c r="B2805">
        <v>0.7522521148582848</v>
      </c>
      <c r="C2805">
        <v>0</v>
      </c>
    </row>
    <row r="2806" spans="1:3" x14ac:dyDescent="0.3">
      <c r="A2806" s="4">
        <v>43582.833333333336</v>
      </c>
      <c r="B2806">
        <v>1</v>
      </c>
      <c r="C2806">
        <v>0</v>
      </c>
    </row>
    <row r="2807" spans="1:3" x14ac:dyDescent="0.3">
      <c r="A2807" s="4">
        <v>43582.875</v>
      </c>
      <c r="B2807">
        <v>0</v>
      </c>
      <c r="C2807">
        <v>0</v>
      </c>
    </row>
    <row r="2808" spans="1:3" x14ac:dyDescent="0.3">
      <c r="A2808" s="4">
        <v>43582.916666666664</v>
      </c>
      <c r="B2808">
        <v>0.59076218462367103</v>
      </c>
      <c r="C2808">
        <v>0</v>
      </c>
    </row>
    <row r="2809" spans="1:3" x14ac:dyDescent="0.3">
      <c r="A2809" s="4">
        <v>43582.958333333336</v>
      </c>
      <c r="B2809">
        <v>1</v>
      </c>
      <c r="C2809">
        <v>0</v>
      </c>
    </row>
    <row r="2810" spans="1:3" x14ac:dyDescent="0.3">
      <c r="A2810" s="4">
        <v>43583</v>
      </c>
      <c r="B2810">
        <v>0</v>
      </c>
      <c r="C2810">
        <v>0</v>
      </c>
    </row>
    <row r="2811" spans="1:3" x14ac:dyDescent="0.3">
      <c r="A2811" s="4">
        <v>43583.041666666664</v>
      </c>
      <c r="B2811">
        <v>0.74026914397467503</v>
      </c>
      <c r="C2811">
        <v>0</v>
      </c>
    </row>
    <row r="2812" spans="1:3" x14ac:dyDescent="0.3">
      <c r="A2812" s="4">
        <v>43583.083333333336</v>
      </c>
      <c r="B2812">
        <v>1</v>
      </c>
      <c r="C2812">
        <v>0</v>
      </c>
    </row>
    <row r="2813" spans="1:3" x14ac:dyDescent="0.3">
      <c r="A2813" s="4">
        <v>43583.125</v>
      </c>
      <c r="B2813">
        <v>0</v>
      </c>
      <c r="C2813">
        <v>0</v>
      </c>
    </row>
    <row r="2814" spans="1:3" x14ac:dyDescent="0.3">
      <c r="A2814" s="4">
        <v>43583.166666666664</v>
      </c>
      <c r="B2814">
        <v>0.37004739733246939</v>
      </c>
      <c r="C2814">
        <v>0</v>
      </c>
    </row>
    <row r="2815" spans="1:3" x14ac:dyDescent="0.3">
      <c r="A2815" s="4">
        <v>43583.208333333336</v>
      </c>
      <c r="B2815">
        <v>0.76732925400253793</v>
      </c>
      <c r="C2815">
        <v>0</v>
      </c>
    </row>
    <row r="2816" spans="1:3" x14ac:dyDescent="0.3">
      <c r="A2816" s="4">
        <v>43583.25</v>
      </c>
      <c r="B2816">
        <v>1</v>
      </c>
      <c r="C2816">
        <v>0</v>
      </c>
    </row>
    <row r="2817" spans="1:3" x14ac:dyDescent="0.3">
      <c r="A2817" s="4">
        <v>43583.291666666664</v>
      </c>
      <c r="B2817">
        <v>0.77387789087702186</v>
      </c>
      <c r="C2817">
        <v>0</v>
      </c>
    </row>
    <row r="2818" spans="1:3" x14ac:dyDescent="0.3">
      <c r="A2818" s="4">
        <v>43583.333333333336</v>
      </c>
      <c r="B2818">
        <v>0.22458835315301184</v>
      </c>
      <c r="C2818">
        <v>0</v>
      </c>
    </row>
    <row r="2819" spans="1:3" x14ac:dyDescent="0.3">
      <c r="A2819" s="4">
        <v>43583.375</v>
      </c>
      <c r="B2819">
        <v>0.34679151199845493</v>
      </c>
      <c r="C2819">
        <v>0</v>
      </c>
    </row>
    <row r="2820" spans="1:3" x14ac:dyDescent="0.3">
      <c r="A2820" s="4">
        <v>43583.416666666664</v>
      </c>
      <c r="B2820">
        <v>0</v>
      </c>
      <c r="C2820">
        <v>17.967388781061754</v>
      </c>
    </row>
    <row r="2821" spans="1:3" x14ac:dyDescent="0.3">
      <c r="A2821" s="4">
        <v>43583.458333333336</v>
      </c>
      <c r="B2821">
        <v>0</v>
      </c>
      <c r="C2821">
        <v>25.506079834124133</v>
      </c>
    </row>
    <row r="2822" spans="1:3" x14ac:dyDescent="0.3">
      <c r="A2822" s="4">
        <v>43583.5</v>
      </c>
      <c r="B2822">
        <v>0</v>
      </c>
      <c r="C2822">
        <v>30.496638133786476</v>
      </c>
    </row>
    <row r="2823" spans="1:3" x14ac:dyDescent="0.3">
      <c r="A2823" s="4">
        <v>43583.541666666664</v>
      </c>
      <c r="B2823">
        <v>0</v>
      </c>
      <c r="C2823">
        <v>7.5958712781841324</v>
      </c>
    </row>
    <row r="2824" spans="1:3" x14ac:dyDescent="0.3">
      <c r="A2824" s="4">
        <v>43583.583333333336</v>
      </c>
      <c r="B2824">
        <v>0</v>
      </c>
      <c r="C2824">
        <v>2.7329710993807801</v>
      </c>
    </row>
    <row r="2825" spans="1:3" x14ac:dyDescent="0.3">
      <c r="A2825" s="4">
        <v>43583.625</v>
      </c>
      <c r="B2825">
        <v>6.8744905574103593E-2</v>
      </c>
      <c r="C2825">
        <v>0</v>
      </c>
    </row>
    <row r="2826" spans="1:3" x14ac:dyDescent="0.3">
      <c r="A2826" s="4">
        <v>43583.666666666664</v>
      </c>
      <c r="B2826">
        <v>0.24051185604056743</v>
      </c>
      <c r="C2826">
        <v>0</v>
      </c>
    </row>
    <row r="2827" spans="1:3" x14ac:dyDescent="0.3">
      <c r="A2827" s="4">
        <v>43583.708333333336</v>
      </c>
      <c r="B2827">
        <v>0.99564096241432876</v>
      </c>
      <c r="C2827">
        <v>0</v>
      </c>
    </row>
    <row r="2828" spans="1:3" x14ac:dyDescent="0.3">
      <c r="A2828" s="4">
        <v>43583.75</v>
      </c>
      <c r="B2828">
        <v>0.68221747121036969</v>
      </c>
      <c r="C2828">
        <v>0</v>
      </c>
    </row>
    <row r="2829" spans="1:3" x14ac:dyDescent="0.3">
      <c r="A2829" s="4">
        <v>43583.791666666664</v>
      </c>
      <c r="B2829">
        <v>1</v>
      </c>
      <c r="C2829">
        <v>0</v>
      </c>
    </row>
    <row r="2830" spans="1:3" x14ac:dyDescent="0.3">
      <c r="A2830" s="4">
        <v>43583.833333333336</v>
      </c>
      <c r="B2830">
        <v>0</v>
      </c>
      <c r="C2830">
        <v>0</v>
      </c>
    </row>
    <row r="2831" spans="1:3" x14ac:dyDescent="0.3">
      <c r="A2831" s="4">
        <v>43583.875</v>
      </c>
      <c r="B2831">
        <v>1</v>
      </c>
      <c r="C2831">
        <v>0</v>
      </c>
    </row>
    <row r="2832" spans="1:3" x14ac:dyDescent="0.3">
      <c r="A2832" s="4">
        <v>43583.916666666664</v>
      </c>
      <c r="B2832">
        <v>0.94388392834804125</v>
      </c>
      <c r="C2832">
        <v>0</v>
      </c>
    </row>
    <row r="2833" spans="1:3" x14ac:dyDescent="0.3">
      <c r="A2833" s="4">
        <v>43583.958333333336</v>
      </c>
      <c r="B2833">
        <v>1</v>
      </c>
      <c r="C2833">
        <v>0</v>
      </c>
    </row>
    <row r="2834" spans="1:3" x14ac:dyDescent="0.3">
      <c r="A2834" s="4">
        <v>43584</v>
      </c>
      <c r="B2834">
        <v>0</v>
      </c>
      <c r="C2834">
        <v>0</v>
      </c>
    </row>
    <row r="2835" spans="1:3" x14ac:dyDescent="0.3">
      <c r="A2835" s="4">
        <v>43584.041666666664</v>
      </c>
      <c r="B2835">
        <v>1</v>
      </c>
      <c r="C2835">
        <v>0</v>
      </c>
    </row>
    <row r="2836" spans="1:3" x14ac:dyDescent="0.3">
      <c r="A2836" s="4">
        <v>43584.083333333336</v>
      </c>
      <c r="B2836">
        <v>0</v>
      </c>
      <c r="C2836">
        <v>0</v>
      </c>
    </row>
    <row r="2837" spans="1:3" x14ac:dyDescent="0.3">
      <c r="A2837" s="4">
        <v>43584.125</v>
      </c>
      <c r="B2837">
        <v>1</v>
      </c>
      <c r="C2837">
        <v>0</v>
      </c>
    </row>
    <row r="2838" spans="1:3" x14ac:dyDescent="0.3">
      <c r="A2838" s="4">
        <v>43584.166666666664</v>
      </c>
      <c r="B2838">
        <v>0</v>
      </c>
      <c r="C2838">
        <v>0</v>
      </c>
    </row>
    <row r="2839" spans="1:3" x14ac:dyDescent="0.3">
      <c r="A2839" s="4">
        <v>43584.208333333336</v>
      </c>
      <c r="B2839">
        <v>0.57913108464340968</v>
      </c>
      <c r="C2839">
        <v>0</v>
      </c>
    </row>
    <row r="2840" spans="1:3" x14ac:dyDescent="0.3">
      <c r="A2840" s="4">
        <v>43584.25</v>
      </c>
      <c r="B2840">
        <v>1</v>
      </c>
      <c r="C2840">
        <v>0</v>
      </c>
    </row>
    <row r="2841" spans="1:3" x14ac:dyDescent="0.3">
      <c r="A2841" s="4">
        <v>43584.291666666664</v>
      </c>
      <c r="B2841">
        <v>0</v>
      </c>
      <c r="C2841">
        <v>0</v>
      </c>
    </row>
    <row r="2842" spans="1:3" x14ac:dyDescent="0.3">
      <c r="A2842" s="4">
        <v>43584.333333333336</v>
      </c>
      <c r="B2842">
        <v>1</v>
      </c>
      <c r="C2842">
        <v>0</v>
      </c>
    </row>
    <row r="2843" spans="1:3" x14ac:dyDescent="0.3">
      <c r="A2843" s="4">
        <v>43584.375</v>
      </c>
      <c r="B2843">
        <v>0</v>
      </c>
      <c r="C2843">
        <v>0</v>
      </c>
    </row>
    <row r="2844" spans="1:3" x14ac:dyDescent="0.3">
      <c r="A2844" s="4">
        <v>43584.416666666664</v>
      </c>
      <c r="B2844">
        <v>0.85309167474143988</v>
      </c>
      <c r="C2844">
        <v>0</v>
      </c>
    </row>
    <row r="2845" spans="1:3" x14ac:dyDescent="0.3">
      <c r="A2845" s="4">
        <v>43584.458333333336</v>
      </c>
      <c r="B2845">
        <v>1</v>
      </c>
      <c r="C2845">
        <v>0</v>
      </c>
    </row>
    <row r="2846" spans="1:3" x14ac:dyDescent="0.3">
      <c r="A2846" s="4">
        <v>43584.5</v>
      </c>
      <c r="B2846">
        <v>0</v>
      </c>
      <c r="C2846">
        <v>0</v>
      </c>
    </row>
    <row r="2847" spans="1:3" x14ac:dyDescent="0.3">
      <c r="A2847" s="4">
        <v>43584.541666666664</v>
      </c>
      <c r="B2847">
        <v>0.68841558273487813</v>
      </c>
      <c r="C2847">
        <v>0</v>
      </c>
    </row>
    <row r="2848" spans="1:3" x14ac:dyDescent="0.3">
      <c r="A2848" s="4">
        <v>43584.583333333336</v>
      </c>
      <c r="B2848">
        <v>1</v>
      </c>
      <c r="C2848">
        <v>0</v>
      </c>
    </row>
    <row r="2849" spans="1:3" x14ac:dyDescent="0.3">
      <c r="A2849" s="4">
        <v>43584.625</v>
      </c>
      <c r="B2849">
        <v>0</v>
      </c>
      <c r="C2849">
        <v>0</v>
      </c>
    </row>
    <row r="2850" spans="1:3" x14ac:dyDescent="0.3">
      <c r="A2850" s="4">
        <v>43584.666666666664</v>
      </c>
      <c r="B2850">
        <v>1</v>
      </c>
      <c r="C2850">
        <v>0</v>
      </c>
    </row>
    <row r="2851" spans="1:3" x14ac:dyDescent="0.3">
      <c r="A2851" s="4">
        <v>43584.708333333336</v>
      </c>
      <c r="B2851">
        <v>0</v>
      </c>
      <c r="C2851">
        <v>0</v>
      </c>
    </row>
    <row r="2852" spans="1:3" x14ac:dyDescent="0.3">
      <c r="A2852" s="4">
        <v>43584.75</v>
      </c>
      <c r="B2852">
        <v>0</v>
      </c>
      <c r="C2852">
        <v>0.61978369433005465</v>
      </c>
    </row>
    <row r="2853" spans="1:3" x14ac:dyDescent="0.3">
      <c r="A2853" s="4">
        <v>43584.791666666664</v>
      </c>
      <c r="B2853">
        <v>0.53795438176689503</v>
      </c>
      <c r="C2853">
        <v>0</v>
      </c>
    </row>
    <row r="2854" spans="1:3" x14ac:dyDescent="0.3">
      <c r="A2854" s="4">
        <v>43584.833333333336</v>
      </c>
      <c r="B2854">
        <v>1</v>
      </c>
      <c r="C2854">
        <v>0</v>
      </c>
    </row>
    <row r="2855" spans="1:3" x14ac:dyDescent="0.3">
      <c r="A2855" s="4">
        <v>43584.875</v>
      </c>
      <c r="B2855">
        <v>0</v>
      </c>
      <c r="C2855">
        <v>0</v>
      </c>
    </row>
    <row r="2856" spans="1:3" x14ac:dyDescent="0.3">
      <c r="A2856" s="4">
        <v>43584.916666666664</v>
      </c>
      <c r="B2856">
        <v>0</v>
      </c>
      <c r="C2856">
        <v>16.807995985813267</v>
      </c>
    </row>
    <row r="2857" spans="1:3" x14ac:dyDescent="0.3">
      <c r="A2857" s="4">
        <v>43584.958333333336</v>
      </c>
      <c r="B2857">
        <v>0</v>
      </c>
      <c r="C2857">
        <v>9.7829711227231133</v>
      </c>
    </row>
    <row r="2858" spans="1:3" x14ac:dyDescent="0.3">
      <c r="A2858" s="4">
        <v>43585</v>
      </c>
      <c r="B2858">
        <v>0.47139087450577549</v>
      </c>
      <c r="C2858">
        <v>0</v>
      </c>
    </row>
    <row r="2859" spans="1:3" x14ac:dyDescent="0.3">
      <c r="A2859" s="4">
        <v>43585.041666666664</v>
      </c>
      <c r="B2859">
        <v>1</v>
      </c>
      <c r="C2859">
        <v>0</v>
      </c>
    </row>
    <row r="2860" spans="1:3" x14ac:dyDescent="0.3">
      <c r="A2860" s="4">
        <v>43585.083333333336</v>
      </c>
      <c r="B2860">
        <v>0</v>
      </c>
      <c r="C2860">
        <v>0</v>
      </c>
    </row>
    <row r="2861" spans="1:3" x14ac:dyDescent="0.3">
      <c r="A2861" s="4">
        <v>43585.125</v>
      </c>
      <c r="B2861">
        <v>1</v>
      </c>
      <c r="C2861">
        <v>0</v>
      </c>
    </row>
    <row r="2862" spans="1:3" x14ac:dyDescent="0.3">
      <c r="A2862" s="4">
        <v>43585.166666666664</v>
      </c>
      <c r="B2862">
        <v>0</v>
      </c>
      <c r="C2862">
        <v>0</v>
      </c>
    </row>
    <row r="2863" spans="1:3" x14ac:dyDescent="0.3">
      <c r="A2863" s="4">
        <v>43585.208333333336</v>
      </c>
      <c r="B2863">
        <v>1</v>
      </c>
      <c r="C2863">
        <v>0</v>
      </c>
    </row>
    <row r="2864" spans="1:3" x14ac:dyDescent="0.3">
      <c r="A2864" s="4">
        <v>43585.25</v>
      </c>
      <c r="B2864">
        <v>0</v>
      </c>
      <c r="C2864">
        <v>0</v>
      </c>
    </row>
    <row r="2865" spans="1:3" x14ac:dyDescent="0.3">
      <c r="A2865" s="4">
        <v>43585.291666666664</v>
      </c>
      <c r="B2865">
        <v>1</v>
      </c>
      <c r="C2865">
        <v>0</v>
      </c>
    </row>
    <row r="2866" spans="1:3" x14ac:dyDescent="0.3">
      <c r="A2866" s="4">
        <v>43585.333333333336</v>
      </c>
      <c r="B2866">
        <v>0</v>
      </c>
      <c r="C2866">
        <v>0</v>
      </c>
    </row>
    <row r="2867" spans="1:3" x14ac:dyDescent="0.3">
      <c r="A2867" s="4">
        <v>43585.375</v>
      </c>
      <c r="B2867">
        <v>1</v>
      </c>
      <c r="C2867">
        <v>0</v>
      </c>
    </row>
    <row r="2868" spans="1:3" x14ac:dyDescent="0.3">
      <c r="A2868" s="4">
        <v>43585.416666666664</v>
      </c>
      <c r="B2868">
        <v>0</v>
      </c>
      <c r="C2868">
        <v>13.208408309222822</v>
      </c>
    </row>
    <row r="2869" spans="1:3" x14ac:dyDescent="0.3">
      <c r="A2869" s="4">
        <v>43585.458333333336</v>
      </c>
      <c r="B2869">
        <v>0</v>
      </c>
      <c r="C2869">
        <v>28.015608102284858</v>
      </c>
    </row>
    <row r="2870" spans="1:3" x14ac:dyDescent="0.3">
      <c r="A2870" s="4">
        <v>43585.5</v>
      </c>
      <c r="B2870">
        <v>0</v>
      </c>
      <c r="C2870">
        <v>25.056000220844332</v>
      </c>
    </row>
    <row r="2871" spans="1:3" x14ac:dyDescent="0.3">
      <c r="A2871" s="4">
        <v>43585.541666666664</v>
      </c>
      <c r="B2871">
        <v>0</v>
      </c>
      <c r="C2871">
        <v>5.0492676110698795</v>
      </c>
    </row>
    <row r="2872" spans="1:3" x14ac:dyDescent="0.3">
      <c r="A2872" s="4">
        <v>43585.583333333336</v>
      </c>
      <c r="B2872">
        <v>1</v>
      </c>
      <c r="C2872">
        <v>0</v>
      </c>
    </row>
    <row r="2873" spans="1:3" x14ac:dyDescent="0.3">
      <c r="A2873" s="4">
        <v>43585.625</v>
      </c>
      <c r="B2873">
        <v>0</v>
      </c>
      <c r="C2873">
        <v>0</v>
      </c>
    </row>
    <row r="2874" spans="1:3" x14ac:dyDescent="0.3">
      <c r="A2874" s="4">
        <v>43585.666666666664</v>
      </c>
      <c r="B2874">
        <v>1</v>
      </c>
      <c r="C2874">
        <v>0</v>
      </c>
    </row>
    <row r="2875" spans="1:3" x14ac:dyDescent="0.3">
      <c r="A2875" s="4">
        <v>43585.708333333336</v>
      </c>
      <c r="B2875">
        <v>0</v>
      </c>
      <c r="C2875">
        <v>0</v>
      </c>
    </row>
    <row r="2876" spans="1:3" x14ac:dyDescent="0.3">
      <c r="A2876" s="4">
        <v>43585.75</v>
      </c>
      <c r="B2876">
        <v>9.8913333929788141E-2</v>
      </c>
      <c r="C2876">
        <v>0</v>
      </c>
    </row>
    <row r="2877" spans="1:3" x14ac:dyDescent="0.3">
      <c r="A2877" s="4">
        <v>43585.791666666664</v>
      </c>
      <c r="B2877">
        <v>1</v>
      </c>
      <c r="C2877">
        <v>0</v>
      </c>
    </row>
    <row r="2878" spans="1:3" x14ac:dyDescent="0.3">
      <c r="A2878" s="4">
        <v>43585.833333333336</v>
      </c>
      <c r="B2878">
        <v>0</v>
      </c>
      <c r="C2878">
        <v>0</v>
      </c>
    </row>
    <row r="2879" spans="1:3" x14ac:dyDescent="0.3">
      <c r="A2879" s="4">
        <v>43585.875</v>
      </c>
      <c r="B2879">
        <v>1</v>
      </c>
      <c r="C2879">
        <v>0</v>
      </c>
    </row>
    <row r="2880" spans="1:3" x14ac:dyDescent="0.3">
      <c r="A2880" s="4">
        <v>43585.916666666664</v>
      </c>
      <c r="B2880">
        <v>0</v>
      </c>
      <c r="C2880">
        <v>0</v>
      </c>
    </row>
    <row r="2881" spans="1:3" x14ac:dyDescent="0.3">
      <c r="A2881" s="4">
        <v>43585.958333333336</v>
      </c>
      <c r="B2881">
        <v>1</v>
      </c>
      <c r="C2881">
        <v>0</v>
      </c>
    </row>
    <row r="2882" spans="1:3" x14ac:dyDescent="0.3">
      <c r="A2882" s="4">
        <v>43586</v>
      </c>
      <c r="B2882">
        <v>0</v>
      </c>
      <c r="C2882">
        <v>0</v>
      </c>
    </row>
    <row r="2883" spans="1:3" x14ac:dyDescent="0.3">
      <c r="A2883" s="4">
        <v>43586.041666666664</v>
      </c>
      <c r="B2883">
        <v>1</v>
      </c>
      <c r="C2883">
        <v>0</v>
      </c>
    </row>
    <row r="2884" spans="1:3" x14ac:dyDescent="0.3">
      <c r="A2884" s="4">
        <v>43586.083333333336</v>
      </c>
      <c r="B2884">
        <v>0</v>
      </c>
      <c r="C2884">
        <v>0</v>
      </c>
    </row>
    <row r="2885" spans="1:3" x14ac:dyDescent="0.3">
      <c r="A2885" s="4">
        <v>43586.125</v>
      </c>
      <c r="B2885">
        <v>1</v>
      </c>
      <c r="C2885">
        <v>0</v>
      </c>
    </row>
    <row r="2886" spans="1:3" x14ac:dyDescent="0.3">
      <c r="A2886" s="4">
        <v>43586.166666666664</v>
      </c>
      <c r="B2886">
        <v>0</v>
      </c>
      <c r="C2886">
        <v>0</v>
      </c>
    </row>
    <row r="2887" spans="1:3" x14ac:dyDescent="0.3">
      <c r="A2887" s="4">
        <v>43586.208333333336</v>
      </c>
      <c r="B2887">
        <v>0.65449339210095014</v>
      </c>
      <c r="C2887">
        <v>0</v>
      </c>
    </row>
    <row r="2888" spans="1:3" x14ac:dyDescent="0.3">
      <c r="A2888" s="4">
        <v>43586.25</v>
      </c>
      <c r="B2888">
        <v>0.87691972596340606</v>
      </c>
      <c r="C2888">
        <v>0</v>
      </c>
    </row>
    <row r="2889" spans="1:3" x14ac:dyDescent="0.3">
      <c r="A2889" s="4">
        <v>43586.291666666664</v>
      </c>
      <c r="B2889">
        <v>1</v>
      </c>
      <c r="C2889">
        <v>0</v>
      </c>
    </row>
    <row r="2890" spans="1:3" x14ac:dyDescent="0.3">
      <c r="A2890" s="4">
        <v>43586.333333333336</v>
      </c>
      <c r="B2890">
        <v>0</v>
      </c>
      <c r="C2890">
        <v>0</v>
      </c>
    </row>
    <row r="2891" spans="1:3" x14ac:dyDescent="0.3">
      <c r="A2891" s="4">
        <v>43586.375</v>
      </c>
      <c r="B2891">
        <v>1</v>
      </c>
      <c r="C2891">
        <v>0</v>
      </c>
    </row>
    <row r="2892" spans="1:3" x14ac:dyDescent="0.3">
      <c r="A2892" s="4">
        <v>43586.416666666664</v>
      </c>
      <c r="B2892">
        <v>0</v>
      </c>
      <c r="C2892">
        <v>11.41074068220977</v>
      </c>
    </row>
    <row r="2893" spans="1:3" x14ac:dyDescent="0.3">
      <c r="A2893" s="4">
        <v>43586.458333333336</v>
      </c>
      <c r="B2893">
        <v>0</v>
      </c>
      <c r="C2893">
        <v>22.917795285155101</v>
      </c>
    </row>
    <row r="2894" spans="1:3" x14ac:dyDescent="0.3">
      <c r="A2894" s="4">
        <v>43586.5</v>
      </c>
      <c r="B2894">
        <v>0</v>
      </c>
      <c r="C2894">
        <v>10.48081598635644</v>
      </c>
    </row>
    <row r="2895" spans="1:3" x14ac:dyDescent="0.3">
      <c r="A2895" s="4">
        <v>43586.541666666664</v>
      </c>
      <c r="B2895">
        <v>0.63522146169788363</v>
      </c>
      <c r="C2895">
        <v>0</v>
      </c>
    </row>
    <row r="2896" spans="1:3" x14ac:dyDescent="0.3">
      <c r="A2896" s="4">
        <v>43586.583333333336</v>
      </c>
      <c r="B2896">
        <v>1</v>
      </c>
      <c r="C2896">
        <v>0</v>
      </c>
    </row>
    <row r="2897" spans="1:3" x14ac:dyDescent="0.3">
      <c r="A2897" s="4">
        <v>43586.625</v>
      </c>
      <c r="B2897">
        <v>0</v>
      </c>
      <c r="C2897">
        <v>0</v>
      </c>
    </row>
    <row r="2898" spans="1:3" x14ac:dyDescent="0.3">
      <c r="A2898" s="4">
        <v>43586.666666666664</v>
      </c>
      <c r="B2898">
        <v>1</v>
      </c>
      <c r="C2898">
        <v>0</v>
      </c>
    </row>
    <row r="2899" spans="1:3" x14ac:dyDescent="0.3">
      <c r="A2899" s="4">
        <v>43586.708333333336</v>
      </c>
      <c r="B2899">
        <v>0</v>
      </c>
      <c r="C2899">
        <v>0</v>
      </c>
    </row>
    <row r="2900" spans="1:3" x14ac:dyDescent="0.3">
      <c r="A2900" s="4">
        <v>43586.75</v>
      </c>
      <c r="B2900">
        <v>1</v>
      </c>
      <c r="C2900">
        <v>0</v>
      </c>
    </row>
    <row r="2901" spans="1:3" x14ac:dyDescent="0.3">
      <c r="A2901" s="4">
        <v>43586.791666666664</v>
      </c>
      <c r="B2901">
        <v>0</v>
      </c>
      <c r="C2901">
        <v>0</v>
      </c>
    </row>
    <row r="2902" spans="1:3" x14ac:dyDescent="0.3">
      <c r="A2902" s="4">
        <v>43586.833333333336</v>
      </c>
      <c r="B2902">
        <v>1</v>
      </c>
      <c r="C2902">
        <v>0</v>
      </c>
    </row>
    <row r="2903" spans="1:3" x14ac:dyDescent="0.3">
      <c r="A2903" s="4">
        <v>43586.875</v>
      </c>
      <c r="B2903">
        <v>0</v>
      </c>
      <c r="C2903">
        <v>0</v>
      </c>
    </row>
    <row r="2904" spans="1:3" x14ac:dyDescent="0.3">
      <c r="A2904" s="4">
        <v>43586.916666666664</v>
      </c>
      <c r="B2904">
        <v>1</v>
      </c>
      <c r="C2904">
        <v>0</v>
      </c>
    </row>
    <row r="2905" spans="1:3" x14ac:dyDescent="0.3">
      <c r="A2905" s="4">
        <v>43586.958333333336</v>
      </c>
      <c r="B2905">
        <v>0</v>
      </c>
      <c r="C2905">
        <v>0</v>
      </c>
    </row>
    <row r="2906" spans="1:3" x14ac:dyDescent="0.3">
      <c r="A2906" s="4">
        <v>43587</v>
      </c>
      <c r="B2906">
        <v>1</v>
      </c>
      <c r="C2906">
        <v>0</v>
      </c>
    </row>
    <row r="2907" spans="1:3" x14ac:dyDescent="0.3">
      <c r="A2907" s="4">
        <v>43587.041666666664</v>
      </c>
      <c r="B2907">
        <v>0</v>
      </c>
      <c r="C2907">
        <v>0</v>
      </c>
    </row>
    <row r="2908" spans="1:3" x14ac:dyDescent="0.3">
      <c r="A2908" s="4">
        <v>43587.083333333336</v>
      </c>
      <c r="B2908">
        <v>1</v>
      </c>
      <c r="C2908">
        <v>0</v>
      </c>
    </row>
    <row r="2909" spans="1:3" x14ac:dyDescent="0.3">
      <c r="A2909" s="4">
        <v>43587.125</v>
      </c>
      <c r="B2909">
        <v>0</v>
      </c>
      <c r="C2909">
        <v>0</v>
      </c>
    </row>
    <row r="2910" spans="1:3" x14ac:dyDescent="0.3">
      <c r="A2910" s="4">
        <v>43587.166666666664</v>
      </c>
      <c r="B2910">
        <v>1</v>
      </c>
      <c r="C2910">
        <v>0</v>
      </c>
    </row>
    <row r="2911" spans="1:3" x14ac:dyDescent="0.3">
      <c r="A2911" s="4">
        <v>43587.208333333336</v>
      </c>
      <c r="B2911">
        <v>0</v>
      </c>
      <c r="C2911">
        <v>0</v>
      </c>
    </row>
    <row r="2912" spans="1:3" x14ac:dyDescent="0.3">
      <c r="A2912" s="4">
        <v>43587.25</v>
      </c>
      <c r="B2912">
        <v>1</v>
      </c>
      <c r="C2912">
        <v>0</v>
      </c>
    </row>
    <row r="2913" spans="1:3" x14ac:dyDescent="0.3">
      <c r="A2913" s="4">
        <v>43587.291666666664</v>
      </c>
      <c r="B2913">
        <v>0</v>
      </c>
      <c r="C2913">
        <v>0</v>
      </c>
    </row>
    <row r="2914" spans="1:3" x14ac:dyDescent="0.3">
      <c r="A2914" s="4">
        <v>43587.333333333336</v>
      </c>
      <c r="B2914">
        <v>0.84220100997758818</v>
      </c>
      <c r="C2914">
        <v>0</v>
      </c>
    </row>
    <row r="2915" spans="1:3" x14ac:dyDescent="0.3">
      <c r="A2915" s="4">
        <v>43587.375</v>
      </c>
      <c r="B2915">
        <v>1</v>
      </c>
      <c r="C2915">
        <v>0</v>
      </c>
    </row>
    <row r="2916" spans="1:3" x14ac:dyDescent="0.3">
      <c r="A2916" s="4">
        <v>43587.416666666664</v>
      </c>
      <c r="B2916">
        <v>0</v>
      </c>
      <c r="C2916">
        <v>1.4822504221491357</v>
      </c>
    </row>
    <row r="2917" spans="1:3" x14ac:dyDescent="0.3">
      <c r="A2917" s="4">
        <v>43587.458333333336</v>
      </c>
      <c r="B2917">
        <v>0</v>
      </c>
      <c r="C2917">
        <v>7.618764829922263</v>
      </c>
    </row>
    <row r="2918" spans="1:3" x14ac:dyDescent="0.3">
      <c r="A2918" s="4">
        <v>43587.5</v>
      </c>
      <c r="B2918">
        <v>0</v>
      </c>
      <c r="C2918">
        <v>6.2840727465202484</v>
      </c>
    </row>
    <row r="2919" spans="1:3" x14ac:dyDescent="0.3">
      <c r="A2919" s="4">
        <v>43587.541666666664</v>
      </c>
      <c r="B2919">
        <v>1</v>
      </c>
      <c r="C2919">
        <v>0</v>
      </c>
    </row>
    <row r="2920" spans="1:3" x14ac:dyDescent="0.3">
      <c r="A2920" s="4">
        <v>43587.583333333336</v>
      </c>
      <c r="B2920">
        <v>0</v>
      </c>
      <c r="C2920">
        <v>0</v>
      </c>
    </row>
    <row r="2921" spans="1:3" x14ac:dyDescent="0.3">
      <c r="A2921" s="4">
        <v>43587.625</v>
      </c>
      <c r="B2921">
        <v>1</v>
      </c>
      <c r="C2921">
        <v>0</v>
      </c>
    </row>
    <row r="2922" spans="1:3" x14ac:dyDescent="0.3">
      <c r="A2922" s="4">
        <v>43587.666666666664</v>
      </c>
      <c r="B2922">
        <v>0</v>
      </c>
      <c r="C2922">
        <v>0</v>
      </c>
    </row>
    <row r="2923" spans="1:3" x14ac:dyDescent="0.3">
      <c r="A2923" s="4">
        <v>43587.708333333336</v>
      </c>
      <c r="B2923">
        <v>1</v>
      </c>
      <c r="C2923">
        <v>0</v>
      </c>
    </row>
    <row r="2924" spans="1:3" x14ac:dyDescent="0.3">
      <c r="A2924" s="4">
        <v>43587.75</v>
      </c>
      <c r="B2924">
        <v>0</v>
      </c>
      <c r="C2924">
        <v>0</v>
      </c>
    </row>
    <row r="2925" spans="1:3" x14ac:dyDescent="0.3">
      <c r="A2925" s="4">
        <v>43587.791666666664</v>
      </c>
      <c r="B2925">
        <v>1</v>
      </c>
      <c r="C2925">
        <v>0</v>
      </c>
    </row>
    <row r="2926" spans="1:3" x14ac:dyDescent="0.3">
      <c r="A2926" s="4">
        <v>43587.833333333336</v>
      </c>
      <c r="B2926">
        <v>0</v>
      </c>
      <c r="C2926">
        <v>0</v>
      </c>
    </row>
    <row r="2927" spans="1:3" x14ac:dyDescent="0.3">
      <c r="A2927" s="4">
        <v>43587.875</v>
      </c>
      <c r="B2927">
        <v>1</v>
      </c>
      <c r="C2927">
        <v>0</v>
      </c>
    </row>
    <row r="2928" spans="1:3" x14ac:dyDescent="0.3">
      <c r="A2928" s="4">
        <v>43587.916666666664</v>
      </c>
      <c r="B2928">
        <v>0</v>
      </c>
      <c r="C2928">
        <v>0</v>
      </c>
    </row>
    <row r="2929" spans="1:3" x14ac:dyDescent="0.3">
      <c r="A2929" s="4">
        <v>43587.958333333336</v>
      </c>
      <c r="B2929">
        <v>1</v>
      </c>
      <c r="C2929">
        <v>0</v>
      </c>
    </row>
    <row r="2930" spans="1:3" x14ac:dyDescent="0.3">
      <c r="A2930" s="4">
        <v>43588</v>
      </c>
      <c r="B2930">
        <v>0</v>
      </c>
      <c r="C2930">
        <v>0</v>
      </c>
    </row>
    <row r="2931" spans="1:3" x14ac:dyDescent="0.3">
      <c r="A2931" s="4">
        <v>43588.041666666664</v>
      </c>
      <c r="B2931">
        <v>1</v>
      </c>
      <c r="C2931">
        <v>0</v>
      </c>
    </row>
    <row r="2932" spans="1:3" x14ac:dyDescent="0.3">
      <c r="A2932" s="4">
        <v>43588.083333333336</v>
      </c>
      <c r="B2932">
        <v>0</v>
      </c>
      <c r="C2932">
        <v>0</v>
      </c>
    </row>
    <row r="2933" spans="1:3" x14ac:dyDescent="0.3">
      <c r="A2933" s="4">
        <v>43588.125</v>
      </c>
      <c r="B2933">
        <v>0.43934512510637297</v>
      </c>
      <c r="C2933">
        <v>0</v>
      </c>
    </row>
    <row r="2934" spans="1:3" x14ac:dyDescent="0.3">
      <c r="A2934" s="4">
        <v>43588.166666666664</v>
      </c>
      <c r="B2934">
        <v>1</v>
      </c>
      <c r="C2934">
        <v>0</v>
      </c>
    </row>
    <row r="2935" spans="1:3" x14ac:dyDescent="0.3">
      <c r="A2935" s="4">
        <v>43588.208333333336</v>
      </c>
      <c r="B2935">
        <v>0</v>
      </c>
      <c r="C2935">
        <v>0</v>
      </c>
    </row>
    <row r="2936" spans="1:3" x14ac:dyDescent="0.3">
      <c r="A2936" s="4">
        <v>43588.25</v>
      </c>
      <c r="B2936">
        <v>0.60526996277857259</v>
      </c>
      <c r="C2936">
        <v>0</v>
      </c>
    </row>
    <row r="2937" spans="1:3" x14ac:dyDescent="0.3">
      <c r="A2937" s="4">
        <v>43588.291666666664</v>
      </c>
      <c r="B2937">
        <v>1</v>
      </c>
      <c r="C2937">
        <v>0</v>
      </c>
    </row>
    <row r="2938" spans="1:3" x14ac:dyDescent="0.3">
      <c r="A2938" s="4">
        <v>43588.333333333336</v>
      </c>
      <c r="B2938">
        <v>0</v>
      </c>
      <c r="C2938">
        <v>0</v>
      </c>
    </row>
    <row r="2939" spans="1:3" x14ac:dyDescent="0.3">
      <c r="A2939" s="4">
        <v>43588.375</v>
      </c>
      <c r="B2939">
        <v>1</v>
      </c>
      <c r="C2939">
        <v>0</v>
      </c>
    </row>
    <row r="2940" spans="1:3" x14ac:dyDescent="0.3">
      <c r="A2940" s="4">
        <v>43588.416666666664</v>
      </c>
      <c r="B2940">
        <v>0</v>
      </c>
      <c r="C2940">
        <v>8.1530855077129658</v>
      </c>
    </row>
    <row r="2941" spans="1:3" x14ac:dyDescent="0.3">
      <c r="A2941" s="4">
        <v>43588.458333333336</v>
      </c>
      <c r="B2941">
        <v>0</v>
      </c>
      <c r="C2941">
        <v>24.792206529155312</v>
      </c>
    </row>
    <row r="2942" spans="1:3" x14ac:dyDescent="0.3">
      <c r="A2942" s="4">
        <v>43588.5</v>
      </c>
      <c r="B2942">
        <v>0</v>
      </c>
      <c r="C2942">
        <v>14.648924962201274</v>
      </c>
    </row>
    <row r="2943" spans="1:3" x14ac:dyDescent="0.3">
      <c r="A2943" s="4">
        <v>43588.541666666664</v>
      </c>
      <c r="B2943">
        <v>0.43911889521842318</v>
      </c>
      <c r="C2943">
        <v>0</v>
      </c>
    </row>
    <row r="2944" spans="1:3" x14ac:dyDescent="0.3">
      <c r="A2944" s="4">
        <v>43588.583333333336</v>
      </c>
      <c r="B2944">
        <v>1</v>
      </c>
      <c r="C2944">
        <v>0</v>
      </c>
    </row>
    <row r="2945" spans="1:3" x14ac:dyDescent="0.3">
      <c r="A2945" s="4">
        <v>43588.625</v>
      </c>
      <c r="B2945">
        <v>0</v>
      </c>
      <c r="C2945">
        <v>0</v>
      </c>
    </row>
    <row r="2946" spans="1:3" x14ac:dyDescent="0.3">
      <c r="A2946" s="4">
        <v>43588.666666666664</v>
      </c>
      <c r="B2946">
        <v>1</v>
      </c>
      <c r="C2946">
        <v>0</v>
      </c>
    </row>
    <row r="2947" spans="1:3" x14ac:dyDescent="0.3">
      <c r="A2947" s="4">
        <v>43588.708333333336</v>
      </c>
      <c r="B2947">
        <v>0</v>
      </c>
      <c r="C2947">
        <v>0</v>
      </c>
    </row>
    <row r="2948" spans="1:3" x14ac:dyDescent="0.3">
      <c r="A2948" s="4">
        <v>43588.75</v>
      </c>
      <c r="B2948">
        <v>1</v>
      </c>
      <c r="C2948">
        <v>0</v>
      </c>
    </row>
    <row r="2949" spans="1:3" x14ac:dyDescent="0.3">
      <c r="A2949" s="4">
        <v>43588.791666666664</v>
      </c>
      <c r="B2949">
        <v>0</v>
      </c>
      <c r="C2949">
        <v>0</v>
      </c>
    </row>
    <row r="2950" spans="1:3" x14ac:dyDescent="0.3">
      <c r="A2950" s="4">
        <v>43588.833333333336</v>
      </c>
      <c r="B2950">
        <v>1</v>
      </c>
      <c r="C2950">
        <v>0</v>
      </c>
    </row>
    <row r="2951" spans="1:3" x14ac:dyDescent="0.3">
      <c r="A2951" s="4">
        <v>43588.875</v>
      </c>
      <c r="B2951">
        <v>0</v>
      </c>
      <c r="C2951">
        <v>0</v>
      </c>
    </row>
    <row r="2952" spans="1:3" x14ac:dyDescent="0.3">
      <c r="A2952" s="4">
        <v>43588.916666666664</v>
      </c>
      <c r="B2952">
        <v>1</v>
      </c>
      <c r="C2952">
        <v>0</v>
      </c>
    </row>
    <row r="2953" spans="1:3" x14ac:dyDescent="0.3">
      <c r="A2953" s="4">
        <v>43588.958333333336</v>
      </c>
      <c r="B2953">
        <v>0</v>
      </c>
      <c r="C2953">
        <v>0</v>
      </c>
    </row>
    <row r="2954" spans="1:3" x14ac:dyDescent="0.3">
      <c r="A2954" s="4">
        <v>43589</v>
      </c>
      <c r="B2954">
        <v>1</v>
      </c>
      <c r="C2954">
        <v>0</v>
      </c>
    </row>
    <row r="2955" spans="1:3" x14ac:dyDescent="0.3">
      <c r="A2955" s="4">
        <v>43589.041666666664</v>
      </c>
      <c r="B2955">
        <v>0</v>
      </c>
      <c r="C2955">
        <v>0</v>
      </c>
    </row>
    <row r="2956" spans="1:3" x14ac:dyDescent="0.3">
      <c r="A2956" s="4">
        <v>43589.083333333336</v>
      </c>
      <c r="B2956">
        <v>0.64311189024245685</v>
      </c>
      <c r="C2956">
        <v>0</v>
      </c>
    </row>
    <row r="2957" spans="1:3" x14ac:dyDescent="0.3">
      <c r="A2957" s="4">
        <v>43589.125</v>
      </c>
      <c r="B2957">
        <v>1</v>
      </c>
      <c r="C2957">
        <v>0</v>
      </c>
    </row>
    <row r="2958" spans="1:3" x14ac:dyDescent="0.3">
      <c r="A2958" s="4">
        <v>43589.166666666664</v>
      </c>
      <c r="B2958">
        <v>0</v>
      </c>
      <c r="C2958">
        <v>0</v>
      </c>
    </row>
    <row r="2959" spans="1:3" x14ac:dyDescent="0.3">
      <c r="A2959" s="4">
        <v>43589.208333333336</v>
      </c>
      <c r="B2959">
        <v>0.57605275683030399</v>
      </c>
      <c r="C2959">
        <v>0</v>
      </c>
    </row>
    <row r="2960" spans="1:3" x14ac:dyDescent="0.3">
      <c r="A2960" s="4">
        <v>43589.25</v>
      </c>
      <c r="B2960">
        <v>1</v>
      </c>
      <c r="C2960">
        <v>0</v>
      </c>
    </row>
    <row r="2961" spans="1:3" x14ac:dyDescent="0.3">
      <c r="A2961" s="4">
        <v>43589.291666666664</v>
      </c>
      <c r="B2961">
        <v>0</v>
      </c>
      <c r="C2961">
        <v>0</v>
      </c>
    </row>
    <row r="2962" spans="1:3" x14ac:dyDescent="0.3">
      <c r="A2962" s="4">
        <v>43589.333333333336</v>
      </c>
      <c r="B2962">
        <v>0.47559490566149909</v>
      </c>
      <c r="C2962">
        <v>0</v>
      </c>
    </row>
    <row r="2963" spans="1:3" x14ac:dyDescent="0.3">
      <c r="A2963" s="4">
        <v>43589.375</v>
      </c>
      <c r="B2963">
        <v>8.2933792061966438E-2</v>
      </c>
      <c r="C2963">
        <v>0</v>
      </c>
    </row>
    <row r="2964" spans="1:3" x14ac:dyDescent="0.3">
      <c r="A2964" s="4">
        <v>43589.416666666664</v>
      </c>
      <c r="B2964">
        <v>0</v>
      </c>
      <c r="C2964">
        <v>23.177876603878094</v>
      </c>
    </row>
    <row r="2965" spans="1:3" x14ac:dyDescent="0.3">
      <c r="A2965" s="4">
        <v>43589.458333333336</v>
      </c>
      <c r="B2965">
        <v>0</v>
      </c>
      <c r="C2965">
        <v>22.695813181285132</v>
      </c>
    </row>
    <row r="2966" spans="1:3" x14ac:dyDescent="0.3">
      <c r="A2966" s="4">
        <v>43589.5</v>
      </c>
      <c r="B2966">
        <v>0</v>
      </c>
      <c r="C2966">
        <v>24.010768750971934</v>
      </c>
    </row>
    <row r="2967" spans="1:3" x14ac:dyDescent="0.3">
      <c r="A2967" s="4">
        <v>43589.541666666664</v>
      </c>
      <c r="B2967">
        <v>0</v>
      </c>
      <c r="C2967">
        <v>23.121008500663432</v>
      </c>
    </row>
    <row r="2968" spans="1:3" x14ac:dyDescent="0.3">
      <c r="A2968" s="4">
        <v>43589.583333333336</v>
      </c>
      <c r="B2968">
        <v>0</v>
      </c>
      <c r="C2968">
        <v>12.773119299203</v>
      </c>
    </row>
    <row r="2969" spans="1:3" x14ac:dyDescent="0.3">
      <c r="A2969" s="4">
        <v>43589.625</v>
      </c>
      <c r="B2969">
        <v>0.15869070690912263</v>
      </c>
      <c r="C2969">
        <v>0</v>
      </c>
    </row>
    <row r="2970" spans="1:3" x14ac:dyDescent="0.3">
      <c r="A2970" s="4">
        <v>43589.666666666664</v>
      </c>
      <c r="B2970">
        <v>0</v>
      </c>
      <c r="C2970">
        <v>7.1871663320756625</v>
      </c>
    </row>
    <row r="2971" spans="1:3" x14ac:dyDescent="0.3">
      <c r="A2971" s="4">
        <v>43589.708333333336</v>
      </c>
      <c r="B2971">
        <v>0</v>
      </c>
      <c r="C2971">
        <v>3.956718973650954</v>
      </c>
    </row>
    <row r="2972" spans="1:3" x14ac:dyDescent="0.3">
      <c r="A2972" s="4">
        <v>43589.75</v>
      </c>
      <c r="B2972">
        <v>0</v>
      </c>
      <c r="C2972">
        <v>11.530512890429089</v>
      </c>
    </row>
    <row r="2973" spans="1:3" x14ac:dyDescent="0.3">
      <c r="A2973" s="4">
        <v>43589.791666666664</v>
      </c>
      <c r="B2973">
        <v>0</v>
      </c>
      <c r="C2973">
        <v>5.0016277618084004</v>
      </c>
    </row>
    <row r="2974" spans="1:3" x14ac:dyDescent="0.3">
      <c r="A2974" s="4">
        <v>43589.833333333336</v>
      </c>
      <c r="B2974">
        <v>0.86378779712216114</v>
      </c>
      <c r="C2974">
        <v>0</v>
      </c>
    </row>
    <row r="2975" spans="1:3" x14ac:dyDescent="0.3">
      <c r="A2975" s="4">
        <v>43589.875</v>
      </c>
      <c r="B2975">
        <v>1</v>
      </c>
      <c r="C2975">
        <v>0</v>
      </c>
    </row>
    <row r="2976" spans="1:3" x14ac:dyDescent="0.3">
      <c r="A2976" s="4">
        <v>43589.916666666664</v>
      </c>
      <c r="B2976">
        <v>0</v>
      </c>
      <c r="C2976">
        <v>0</v>
      </c>
    </row>
    <row r="2977" spans="1:3" x14ac:dyDescent="0.3">
      <c r="A2977" s="4">
        <v>43589.958333333336</v>
      </c>
      <c r="B2977">
        <v>0.19203989806793206</v>
      </c>
      <c r="C2977">
        <v>0</v>
      </c>
    </row>
    <row r="2978" spans="1:3" x14ac:dyDescent="0.3">
      <c r="A2978" s="4">
        <v>43590</v>
      </c>
      <c r="B2978">
        <v>0.5060516114628707</v>
      </c>
      <c r="C2978">
        <v>0</v>
      </c>
    </row>
    <row r="2979" spans="1:3" x14ac:dyDescent="0.3">
      <c r="A2979" s="4">
        <v>43590.041666666664</v>
      </c>
      <c r="B2979">
        <v>0.2958372611748824</v>
      </c>
      <c r="C2979">
        <v>0</v>
      </c>
    </row>
    <row r="2980" spans="1:3" x14ac:dyDescent="0.3">
      <c r="A2980" s="4">
        <v>43590.083333333336</v>
      </c>
      <c r="B2980">
        <v>0</v>
      </c>
      <c r="C2980">
        <v>0.41477911225176323</v>
      </c>
    </row>
    <row r="2981" spans="1:3" x14ac:dyDescent="0.3">
      <c r="A2981" s="4">
        <v>43590.125</v>
      </c>
      <c r="B2981">
        <v>0.14270260696771986</v>
      </c>
      <c r="C2981">
        <v>0</v>
      </c>
    </row>
    <row r="2982" spans="1:3" x14ac:dyDescent="0.3">
      <c r="A2982" s="4">
        <v>43590.166666666664</v>
      </c>
      <c r="B2982">
        <v>0</v>
      </c>
      <c r="C2982">
        <v>0.33326334848055272</v>
      </c>
    </row>
    <row r="2983" spans="1:3" x14ac:dyDescent="0.3">
      <c r="A2983" s="4">
        <v>43590.208333333336</v>
      </c>
      <c r="B2983">
        <v>0</v>
      </c>
      <c r="C2983">
        <v>2.9658123794735261</v>
      </c>
    </row>
    <row r="2984" spans="1:3" x14ac:dyDescent="0.3">
      <c r="A2984" s="4">
        <v>43590.25</v>
      </c>
      <c r="B2984">
        <v>0</v>
      </c>
      <c r="C2984">
        <v>5.2918010554065802</v>
      </c>
    </row>
    <row r="2985" spans="1:3" x14ac:dyDescent="0.3">
      <c r="A2985" s="4">
        <v>43590.291666666664</v>
      </c>
      <c r="B2985">
        <v>0</v>
      </c>
      <c r="C2985">
        <v>4.7312145595652524</v>
      </c>
    </row>
    <row r="2986" spans="1:3" x14ac:dyDescent="0.3">
      <c r="A2986" s="4">
        <v>43590.333333333336</v>
      </c>
      <c r="B2986">
        <v>0</v>
      </c>
      <c r="C2986">
        <v>4.600318135190431</v>
      </c>
    </row>
    <row r="2987" spans="1:3" x14ac:dyDescent="0.3">
      <c r="A2987" s="4">
        <v>43590.375</v>
      </c>
      <c r="B2987">
        <v>0</v>
      </c>
      <c r="C2987">
        <v>3.4111556988447518</v>
      </c>
    </row>
    <row r="2988" spans="1:3" x14ac:dyDescent="0.3">
      <c r="A2988" s="4">
        <v>43590.416666666664</v>
      </c>
      <c r="B2988">
        <v>0</v>
      </c>
      <c r="C2988">
        <v>24.18209792253629</v>
      </c>
    </row>
    <row r="2989" spans="1:3" x14ac:dyDescent="0.3">
      <c r="A2989" s="4">
        <v>43590.458333333336</v>
      </c>
      <c r="B2989">
        <v>0</v>
      </c>
      <c r="C2989">
        <v>32.416201998631976</v>
      </c>
    </row>
    <row r="2990" spans="1:3" x14ac:dyDescent="0.3">
      <c r="A2990" s="4">
        <v>43590.5</v>
      </c>
      <c r="B2990">
        <v>0</v>
      </c>
      <c r="C2990">
        <v>30.166923340685479</v>
      </c>
    </row>
    <row r="2991" spans="1:3" x14ac:dyDescent="0.3">
      <c r="A2991" s="4">
        <v>43590.541666666664</v>
      </c>
      <c r="B2991">
        <v>0</v>
      </c>
      <c r="C2991">
        <v>28.957004830104935</v>
      </c>
    </row>
    <row r="2992" spans="1:3" x14ac:dyDescent="0.3">
      <c r="A2992" s="4">
        <v>43590.583333333336</v>
      </c>
      <c r="B2992">
        <v>0</v>
      </c>
      <c r="C2992">
        <v>17.969062951506466</v>
      </c>
    </row>
    <row r="2993" spans="1:3" x14ac:dyDescent="0.3">
      <c r="A2993" s="4">
        <v>43590.625</v>
      </c>
      <c r="B2993">
        <v>0</v>
      </c>
      <c r="C2993">
        <v>19.34536415074907</v>
      </c>
    </row>
    <row r="2994" spans="1:3" x14ac:dyDescent="0.3">
      <c r="A2994" s="4">
        <v>43590.666666666664</v>
      </c>
      <c r="B2994">
        <v>0</v>
      </c>
      <c r="C2994">
        <v>8.6353925893985082</v>
      </c>
    </row>
    <row r="2995" spans="1:3" x14ac:dyDescent="0.3">
      <c r="A2995" s="4">
        <v>43590.708333333336</v>
      </c>
      <c r="B2995">
        <v>0.92786279822896311</v>
      </c>
      <c r="C2995">
        <v>0</v>
      </c>
    </row>
    <row r="2996" spans="1:3" x14ac:dyDescent="0.3">
      <c r="A2996" s="4">
        <v>43590.75</v>
      </c>
      <c r="B2996">
        <v>1</v>
      </c>
      <c r="C2996">
        <v>0</v>
      </c>
    </row>
    <row r="2997" spans="1:3" x14ac:dyDescent="0.3">
      <c r="A2997" s="4">
        <v>43590.791666666664</v>
      </c>
      <c r="B2997">
        <v>0</v>
      </c>
      <c r="C2997">
        <v>0</v>
      </c>
    </row>
    <row r="2998" spans="1:3" x14ac:dyDescent="0.3">
      <c r="A2998" s="4">
        <v>43590.833333333336</v>
      </c>
      <c r="B2998">
        <v>1</v>
      </c>
      <c r="C2998">
        <v>0</v>
      </c>
    </row>
    <row r="2999" spans="1:3" x14ac:dyDescent="0.3">
      <c r="A2999" s="4">
        <v>43590.875</v>
      </c>
      <c r="B2999">
        <v>0</v>
      </c>
      <c r="C2999">
        <v>0</v>
      </c>
    </row>
    <row r="3000" spans="1:3" x14ac:dyDescent="0.3">
      <c r="A3000" s="4">
        <v>43590.916666666664</v>
      </c>
      <c r="B3000">
        <v>1</v>
      </c>
      <c r="C3000">
        <v>0</v>
      </c>
    </row>
    <row r="3001" spans="1:3" x14ac:dyDescent="0.3">
      <c r="A3001" s="4">
        <v>43590.958333333336</v>
      </c>
      <c r="B3001">
        <v>0</v>
      </c>
      <c r="C3001">
        <v>0</v>
      </c>
    </row>
    <row r="3002" spans="1:3" x14ac:dyDescent="0.3">
      <c r="A3002" s="4">
        <v>43591</v>
      </c>
      <c r="B3002">
        <v>1</v>
      </c>
      <c r="C3002">
        <v>0</v>
      </c>
    </row>
    <row r="3003" spans="1:3" x14ac:dyDescent="0.3">
      <c r="A3003" s="4">
        <v>43591.041666666664</v>
      </c>
      <c r="B3003">
        <v>0</v>
      </c>
      <c r="C3003">
        <v>0</v>
      </c>
    </row>
    <row r="3004" spans="1:3" x14ac:dyDescent="0.3">
      <c r="A3004" s="4">
        <v>43591.083333333336</v>
      </c>
      <c r="B3004">
        <v>0.39999677181594767</v>
      </c>
      <c r="C3004">
        <v>0</v>
      </c>
    </row>
    <row r="3005" spans="1:3" x14ac:dyDescent="0.3">
      <c r="A3005" s="4">
        <v>43591.125</v>
      </c>
      <c r="B3005">
        <v>0</v>
      </c>
      <c r="C3005">
        <v>8.2747651062717864E-3</v>
      </c>
    </row>
    <row r="3006" spans="1:3" x14ac:dyDescent="0.3">
      <c r="A3006" s="4">
        <v>43591.166666666664</v>
      </c>
      <c r="B3006">
        <v>0</v>
      </c>
      <c r="C3006">
        <v>6.4814164193632884</v>
      </c>
    </row>
    <row r="3007" spans="1:3" x14ac:dyDescent="0.3">
      <c r="A3007" s="4">
        <v>43591.208333333336</v>
      </c>
      <c r="B3007">
        <v>0</v>
      </c>
      <c r="C3007">
        <v>7.3320737543293646</v>
      </c>
    </row>
    <row r="3008" spans="1:3" x14ac:dyDescent="0.3">
      <c r="A3008" s="4">
        <v>43591.25</v>
      </c>
      <c r="B3008">
        <v>0</v>
      </c>
      <c r="C3008">
        <v>7.6685976542886394</v>
      </c>
    </row>
    <row r="3009" spans="1:3" x14ac:dyDescent="0.3">
      <c r="A3009" s="4">
        <v>43591.291666666664</v>
      </c>
      <c r="B3009">
        <v>0</v>
      </c>
      <c r="C3009">
        <v>14.584127877994051</v>
      </c>
    </row>
    <row r="3010" spans="1:3" x14ac:dyDescent="0.3">
      <c r="A3010" s="4">
        <v>43591.333333333336</v>
      </c>
      <c r="B3010">
        <v>0</v>
      </c>
      <c r="C3010">
        <v>19.701603955660385</v>
      </c>
    </row>
    <row r="3011" spans="1:3" x14ac:dyDescent="0.3">
      <c r="A3011" s="4">
        <v>43591.375</v>
      </c>
      <c r="B3011">
        <v>0</v>
      </c>
      <c r="C3011">
        <v>14.12414203775197</v>
      </c>
    </row>
    <row r="3012" spans="1:3" x14ac:dyDescent="0.3">
      <c r="A3012" s="4">
        <v>43591.416666666664</v>
      </c>
      <c r="B3012">
        <v>0</v>
      </c>
      <c r="C3012">
        <v>28.207643440106651</v>
      </c>
    </row>
    <row r="3013" spans="1:3" x14ac:dyDescent="0.3">
      <c r="A3013" s="4">
        <v>43591.458333333336</v>
      </c>
      <c r="B3013">
        <v>0</v>
      </c>
      <c r="C3013">
        <v>30.066518163101858</v>
      </c>
    </row>
    <row r="3014" spans="1:3" x14ac:dyDescent="0.3">
      <c r="A3014" s="4">
        <v>43591.5</v>
      </c>
      <c r="B3014">
        <v>0</v>
      </c>
      <c r="C3014">
        <v>19.842343810923161</v>
      </c>
    </row>
    <row r="3015" spans="1:3" x14ac:dyDescent="0.3">
      <c r="A3015" s="4">
        <v>43591.541666666664</v>
      </c>
      <c r="B3015">
        <v>0</v>
      </c>
      <c r="C3015">
        <v>22.155159943663861</v>
      </c>
    </row>
    <row r="3016" spans="1:3" x14ac:dyDescent="0.3">
      <c r="A3016" s="4">
        <v>43591.583333333336</v>
      </c>
      <c r="B3016">
        <v>0</v>
      </c>
      <c r="C3016">
        <v>18.946439798489163</v>
      </c>
    </row>
    <row r="3017" spans="1:3" x14ac:dyDescent="0.3">
      <c r="A3017" s="4">
        <v>43591.625</v>
      </c>
      <c r="B3017">
        <v>0</v>
      </c>
      <c r="C3017">
        <v>23.206360862580354</v>
      </c>
    </row>
    <row r="3018" spans="1:3" x14ac:dyDescent="0.3">
      <c r="A3018" s="4">
        <v>43591.666666666664</v>
      </c>
      <c r="B3018">
        <v>0</v>
      </c>
      <c r="C3018">
        <v>26.740333521525816</v>
      </c>
    </row>
    <row r="3019" spans="1:3" x14ac:dyDescent="0.3">
      <c r="A3019" s="4">
        <v>43591.708333333336</v>
      </c>
      <c r="B3019">
        <v>0</v>
      </c>
      <c r="C3019">
        <v>9.929195748833946</v>
      </c>
    </row>
    <row r="3020" spans="1:3" x14ac:dyDescent="0.3">
      <c r="A3020" s="4">
        <v>43591.75</v>
      </c>
      <c r="B3020">
        <v>0</v>
      </c>
      <c r="C3020">
        <v>6.0056928597959214</v>
      </c>
    </row>
    <row r="3021" spans="1:3" x14ac:dyDescent="0.3">
      <c r="A3021" s="4">
        <v>43591.791666666664</v>
      </c>
      <c r="B3021">
        <v>0</v>
      </c>
      <c r="C3021">
        <v>3.3223652006058195</v>
      </c>
    </row>
    <row r="3022" spans="1:3" x14ac:dyDescent="0.3">
      <c r="A3022" s="4">
        <v>43591.833333333336</v>
      </c>
      <c r="B3022">
        <v>0</v>
      </c>
      <c r="C3022">
        <v>1.1692448516867557</v>
      </c>
    </row>
    <row r="3023" spans="1:3" x14ac:dyDescent="0.3">
      <c r="A3023" s="4">
        <v>43591.875</v>
      </c>
      <c r="B3023">
        <v>0.39606403993195505</v>
      </c>
      <c r="C3023">
        <v>0</v>
      </c>
    </row>
    <row r="3024" spans="1:3" x14ac:dyDescent="0.3">
      <c r="A3024" s="4">
        <v>43591.916666666664</v>
      </c>
      <c r="B3024">
        <v>0.76052293612366073</v>
      </c>
      <c r="C3024">
        <v>0</v>
      </c>
    </row>
    <row r="3025" spans="1:3" x14ac:dyDescent="0.3">
      <c r="A3025" s="4">
        <v>43591.958333333336</v>
      </c>
      <c r="B3025">
        <v>1</v>
      </c>
      <c r="C3025">
        <v>0</v>
      </c>
    </row>
    <row r="3026" spans="1:3" x14ac:dyDescent="0.3">
      <c r="A3026" s="4">
        <v>43592</v>
      </c>
      <c r="B3026">
        <v>0</v>
      </c>
      <c r="C3026">
        <v>0</v>
      </c>
    </row>
    <row r="3027" spans="1:3" x14ac:dyDescent="0.3">
      <c r="A3027" s="4">
        <v>43592.041666666664</v>
      </c>
      <c r="B3027">
        <v>0.16763652343095348</v>
      </c>
      <c r="C3027">
        <v>0</v>
      </c>
    </row>
    <row r="3028" spans="1:3" x14ac:dyDescent="0.3">
      <c r="A3028" s="4">
        <v>43592.083333333336</v>
      </c>
      <c r="B3028">
        <v>0</v>
      </c>
      <c r="C3028">
        <v>2.5588952619072236</v>
      </c>
    </row>
    <row r="3029" spans="1:3" x14ac:dyDescent="0.3">
      <c r="A3029" s="4">
        <v>43592.125</v>
      </c>
      <c r="B3029">
        <v>0</v>
      </c>
      <c r="C3029">
        <v>10.92648596702227</v>
      </c>
    </row>
    <row r="3030" spans="1:3" x14ac:dyDescent="0.3">
      <c r="A3030" s="4">
        <v>43592.166666666664</v>
      </c>
      <c r="B3030">
        <v>0</v>
      </c>
      <c r="C3030">
        <v>10.798081540243704</v>
      </c>
    </row>
    <row r="3031" spans="1:3" x14ac:dyDescent="0.3">
      <c r="A3031" s="4">
        <v>43592.208333333336</v>
      </c>
      <c r="B3031">
        <v>0</v>
      </c>
      <c r="C3031">
        <v>8.9669642175948852</v>
      </c>
    </row>
    <row r="3032" spans="1:3" x14ac:dyDescent="0.3">
      <c r="A3032" s="4">
        <v>43592.25</v>
      </c>
      <c r="B3032">
        <v>0</v>
      </c>
      <c r="C3032">
        <v>7.0964718388030192</v>
      </c>
    </row>
    <row r="3033" spans="1:3" x14ac:dyDescent="0.3">
      <c r="A3033" s="4">
        <v>43592.291666666664</v>
      </c>
      <c r="B3033">
        <v>0</v>
      </c>
      <c r="C3033">
        <v>10.568119521737533</v>
      </c>
    </row>
    <row r="3034" spans="1:3" x14ac:dyDescent="0.3">
      <c r="A3034" s="4">
        <v>43592.333333333336</v>
      </c>
      <c r="B3034">
        <v>0</v>
      </c>
      <c r="C3034">
        <v>10.954122961270379</v>
      </c>
    </row>
    <row r="3035" spans="1:3" x14ac:dyDescent="0.3">
      <c r="A3035" s="4">
        <v>43592.375</v>
      </c>
      <c r="B3035">
        <v>0</v>
      </c>
      <c r="C3035">
        <v>14.324454303800858</v>
      </c>
    </row>
    <row r="3036" spans="1:3" x14ac:dyDescent="0.3">
      <c r="A3036" s="4">
        <v>43592.416666666664</v>
      </c>
      <c r="B3036">
        <v>0</v>
      </c>
      <c r="C3036">
        <v>19.193817688214931</v>
      </c>
    </row>
    <row r="3037" spans="1:3" x14ac:dyDescent="0.3">
      <c r="A3037" s="4">
        <v>43592.458333333336</v>
      </c>
      <c r="B3037">
        <v>0</v>
      </c>
      <c r="C3037">
        <v>15.916897894788477</v>
      </c>
    </row>
    <row r="3038" spans="1:3" x14ac:dyDescent="0.3">
      <c r="A3038" s="4">
        <v>43592.5</v>
      </c>
      <c r="B3038">
        <v>0</v>
      </c>
      <c r="C3038">
        <v>16.025718286072497</v>
      </c>
    </row>
    <row r="3039" spans="1:3" x14ac:dyDescent="0.3">
      <c r="A3039" s="4">
        <v>43592.541666666664</v>
      </c>
      <c r="B3039">
        <v>0</v>
      </c>
      <c r="C3039">
        <v>9.7083041900409057</v>
      </c>
    </row>
    <row r="3040" spans="1:3" x14ac:dyDescent="0.3">
      <c r="A3040" s="4">
        <v>43592.583333333336</v>
      </c>
      <c r="B3040">
        <v>0</v>
      </c>
      <c r="C3040">
        <v>11.277736435594715</v>
      </c>
    </row>
    <row r="3041" spans="1:3" x14ac:dyDescent="0.3">
      <c r="A3041" s="4">
        <v>43592.625</v>
      </c>
      <c r="B3041">
        <v>0</v>
      </c>
      <c r="C3041">
        <v>7.8340017249288074</v>
      </c>
    </row>
    <row r="3042" spans="1:3" x14ac:dyDescent="0.3">
      <c r="A3042" s="4">
        <v>43592.666666666664</v>
      </c>
      <c r="B3042">
        <v>0</v>
      </c>
      <c r="C3042">
        <v>9.4537452565092064</v>
      </c>
    </row>
    <row r="3043" spans="1:3" x14ac:dyDescent="0.3">
      <c r="A3043" s="4">
        <v>43592.708333333336</v>
      </c>
      <c r="B3043">
        <v>0</v>
      </c>
      <c r="C3043">
        <v>7.7308718734139141</v>
      </c>
    </row>
    <row r="3044" spans="1:3" x14ac:dyDescent="0.3">
      <c r="A3044" s="4">
        <v>43592.75</v>
      </c>
      <c r="B3044">
        <v>0</v>
      </c>
      <c r="C3044">
        <v>10.703176748749517</v>
      </c>
    </row>
    <row r="3045" spans="1:3" x14ac:dyDescent="0.3">
      <c r="A3045" s="4">
        <v>43592.791666666664</v>
      </c>
      <c r="B3045">
        <v>0</v>
      </c>
      <c r="C3045">
        <v>4.5689775274785021</v>
      </c>
    </row>
    <row r="3046" spans="1:3" x14ac:dyDescent="0.3">
      <c r="A3046" s="4">
        <v>43592.833333333336</v>
      </c>
      <c r="B3046">
        <v>0.84401311150009961</v>
      </c>
      <c r="C3046">
        <v>0</v>
      </c>
    </row>
    <row r="3047" spans="1:3" x14ac:dyDescent="0.3">
      <c r="A3047" s="4">
        <v>43592.875</v>
      </c>
      <c r="B3047">
        <v>1</v>
      </c>
      <c r="C3047">
        <v>0</v>
      </c>
    </row>
    <row r="3048" spans="1:3" x14ac:dyDescent="0.3">
      <c r="A3048" s="4">
        <v>43592.916666666664</v>
      </c>
      <c r="B3048">
        <v>0</v>
      </c>
      <c r="C3048">
        <v>0</v>
      </c>
    </row>
    <row r="3049" spans="1:3" x14ac:dyDescent="0.3">
      <c r="A3049" s="4">
        <v>43592.958333333336</v>
      </c>
      <c r="B3049">
        <v>0.90229170859241603</v>
      </c>
      <c r="C3049">
        <v>0</v>
      </c>
    </row>
    <row r="3050" spans="1:3" x14ac:dyDescent="0.3">
      <c r="A3050" s="4">
        <v>43593</v>
      </c>
      <c r="B3050">
        <v>1</v>
      </c>
      <c r="C3050">
        <v>0</v>
      </c>
    </row>
    <row r="3051" spans="1:3" x14ac:dyDescent="0.3">
      <c r="A3051" s="4">
        <v>43593.041666666664</v>
      </c>
      <c r="B3051">
        <v>0.22517087467651087</v>
      </c>
      <c r="C3051">
        <v>0</v>
      </c>
    </row>
    <row r="3052" spans="1:3" x14ac:dyDescent="0.3">
      <c r="A3052" s="4">
        <v>43593.083333333336</v>
      </c>
      <c r="B3052">
        <v>0</v>
      </c>
      <c r="C3052">
        <v>5.7976821511875123</v>
      </c>
    </row>
    <row r="3053" spans="1:3" x14ac:dyDescent="0.3">
      <c r="A3053" s="4">
        <v>43593.125</v>
      </c>
      <c r="B3053">
        <v>0</v>
      </c>
      <c r="C3053">
        <v>21.006810891883607</v>
      </c>
    </row>
    <row r="3054" spans="1:3" x14ac:dyDescent="0.3">
      <c r="A3054" s="4">
        <v>43593.166666666664</v>
      </c>
      <c r="B3054">
        <v>0</v>
      </c>
      <c r="C3054">
        <v>23.233001269188907</v>
      </c>
    </row>
    <row r="3055" spans="1:3" x14ac:dyDescent="0.3">
      <c r="A3055" s="4">
        <v>43593.208333333336</v>
      </c>
      <c r="B3055">
        <v>0</v>
      </c>
      <c r="C3055">
        <v>29.849034234223385</v>
      </c>
    </row>
    <row r="3056" spans="1:3" x14ac:dyDescent="0.3">
      <c r="A3056" s="4">
        <v>43593.25</v>
      </c>
      <c r="B3056">
        <v>0</v>
      </c>
      <c r="C3056">
        <v>25.056894473752536</v>
      </c>
    </row>
    <row r="3057" spans="1:3" x14ac:dyDescent="0.3">
      <c r="A3057" s="4">
        <v>43593.291666666664</v>
      </c>
      <c r="B3057">
        <v>0</v>
      </c>
      <c r="C3057">
        <v>26.985348482970771</v>
      </c>
    </row>
    <row r="3058" spans="1:3" x14ac:dyDescent="0.3">
      <c r="A3058" s="4">
        <v>43593.333333333336</v>
      </c>
      <c r="B3058">
        <v>0</v>
      </c>
      <c r="C3058">
        <v>18.348541255088197</v>
      </c>
    </row>
    <row r="3059" spans="1:3" x14ac:dyDescent="0.3">
      <c r="A3059" s="4">
        <v>43593.375</v>
      </c>
      <c r="B3059">
        <v>0</v>
      </c>
      <c r="C3059">
        <v>23.139220813912623</v>
      </c>
    </row>
    <row r="3060" spans="1:3" x14ac:dyDescent="0.3">
      <c r="A3060" s="4">
        <v>43593.416666666664</v>
      </c>
      <c r="B3060">
        <v>0</v>
      </c>
      <c r="C3060">
        <v>10.903851270126012</v>
      </c>
    </row>
    <row r="3061" spans="1:3" x14ac:dyDescent="0.3">
      <c r="A3061" s="4">
        <v>43593.458333333336</v>
      </c>
      <c r="B3061">
        <v>0</v>
      </c>
      <c r="C3061">
        <v>11.201259229036371</v>
      </c>
    </row>
    <row r="3062" spans="1:3" x14ac:dyDescent="0.3">
      <c r="A3062" s="4">
        <v>43593.5</v>
      </c>
      <c r="B3062">
        <v>0</v>
      </c>
      <c r="C3062">
        <v>8.7683584776224777</v>
      </c>
    </row>
    <row r="3063" spans="1:3" x14ac:dyDescent="0.3">
      <c r="A3063" s="4">
        <v>43593.541666666664</v>
      </c>
      <c r="B3063">
        <v>0</v>
      </c>
      <c r="C3063">
        <v>19.95319135263885</v>
      </c>
    </row>
    <row r="3064" spans="1:3" x14ac:dyDescent="0.3">
      <c r="A3064" s="4">
        <v>43593.583333333336</v>
      </c>
      <c r="B3064">
        <v>0</v>
      </c>
      <c r="C3064">
        <v>18.650822650903677</v>
      </c>
    </row>
    <row r="3065" spans="1:3" x14ac:dyDescent="0.3">
      <c r="A3065" s="4">
        <v>43593.625</v>
      </c>
      <c r="B3065">
        <v>0</v>
      </c>
      <c r="C3065">
        <v>15.617505849649124</v>
      </c>
    </row>
    <row r="3066" spans="1:3" x14ac:dyDescent="0.3">
      <c r="A3066" s="4">
        <v>43593.666666666664</v>
      </c>
      <c r="B3066">
        <v>0</v>
      </c>
      <c r="C3066">
        <v>17.523528677880897</v>
      </c>
    </row>
    <row r="3067" spans="1:3" x14ac:dyDescent="0.3">
      <c r="A3067" s="4">
        <v>43593.708333333336</v>
      </c>
      <c r="B3067">
        <v>3.6104089949479244E-2</v>
      </c>
      <c r="C3067">
        <v>0</v>
      </c>
    </row>
    <row r="3068" spans="1:3" x14ac:dyDescent="0.3">
      <c r="A3068" s="4">
        <v>43593.75</v>
      </c>
      <c r="B3068">
        <v>0.179520936445771</v>
      </c>
      <c r="C3068">
        <v>0</v>
      </c>
    </row>
    <row r="3069" spans="1:3" x14ac:dyDescent="0.3">
      <c r="A3069" s="4">
        <v>43593.791666666664</v>
      </c>
      <c r="B3069">
        <v>1</v>
      </c>
      <c r="C3069">
        <v>0</v>
      </c>
    </row>
    <row r="3070" spans="1:3" x14ac:dyDescent="0.3">
      <c r="A3070" s="4">
        <v>43593.833333333336</v>
      </c>
      <c r="B3070">
        <v>0</v>
      </c>
      <c r="C3070">
        <v>0</v>
      </c>
    </row>
    <row r="3071" spans="1:3" x14ac:dyDescent="0.3">
      <c r="A3071" s="4">
        <v>43593.875</v>
      </c>
      <c r="B3071">
        <v>0.94870725947242018</v>
      </c>
      <c r="C3071">
        <v>0</v>
      </c>
    </row>
    <row r="3072" spans="1:3" x14ac:dyDescent="0.3">
      <c r="A3072" s="4">
        <v>43593.916666666664</v>
      </c>
      <c r="B3072">
        <v>1</v>
      </c>
      <c r="C3072">
        <v>0</v>
      </c>
    </row>
    <row r="3073" spans="1:3" x14ac:dyDescent="0.3">
      <c r="A3073" s="4">
        <v>43593.958333333336</v>
      </c>
      <c r="B3073">
        <v>0</v>
      </c>
      <c r="C3073">
        <v>0</v>
      </c>
    </row>
    <row r="3074" spans="1:3" x14ac:dyDescent="0.3">
      <c r="A3074" s="4">
        <v>43594</v>
      </c>
      <c r="B3074">
        <v>0.21736609809650234</v>
      </c>
      <c r="C3074">
        <v>0</v>
      </c>
    </row>
    <row r="3075" spans="1:3" x14ac:dyDescent="0.3">
      <c r="A3075" s="4">
        <v>43594.041666666664</v>
      </c>
      <c r="B3075">
        <v>3.0009229885749639E-2</v>
      </c>
      <c r="C3075">
        <v>0</v>
      </c>
    </row>
    <row r="3076" spans="1:3" x14ac:dyDescent="0.3">
      <c r="A3076" s="4">
        <v>43594.083333333336</v>
      </c>
      <c r="B3076">
        <v>0</v>
      </c>
      <c r="C3076">
        <v>11.81281592168137</v>
      </c>
    </row>
    <row r="3077" spans="1:3" x14ac:dyDescent="0.3">
      <c r="A3077" s="4">
        <v>43594.125</v>
      </c>
      <c r="B3077">
        <v>0</v>
      </c>
      <c r="C3077">
        <v>20.123179148341183</v>
      </c>
    </row>
    <row r="3078" spans="1:3" x14ac:dyDescent="0.3">
      <c r="A3078" s="4">
        <v>43594.166666666664</v>
      </c>
      <c r="B3078">
        <v>0</v>
      </c>
      <c r="C3078">
        <v>22.789784463245322</v>
      </c>
    </row>
    <row r="3079" spans="1:3" x14ac:dyDescent="0.3">
      <c r="A3079" s="4">
        <v>43594.208333333336</v>
      </c>
      <c r="B3079">
        <v>0</v>
      </c>
      <c r="C3079">
        <v>27.378307002442209</v>
      </c>
    </row>
    <row r="3080" spans="1:3" x14ac:dyDescent="0.3">
      <c r="A3080" s="4">
        <v>43594.25</v>
      </c>
      <c r="B3080">
        <v>0</v>
      </c>
      <c r="C3080">
        <v>27.609036081904364</v>
      </c>
    </row>
    <row r="3081" spans="1:3" x14ac:dyDescent="0.3">
      <c r="A3081" s="4">
        <v>43594.291666666664</v>
      </c>
      <c r="B3081">
        <v>0</v>
      </c>
      <c r="C3081">
        <v>22.962586420866682</v>
      </c>
    </row>
    <row r="3082" spans="1:3" x14ac:dyDescent="0.3">
      <c r="A3082" s="4">
        <v>43594.333333333336</v>
      </c>
      <c r="B3082">
        <v>0</v>
      </c>
      <c r="C3082">
        <v>23.75181683688017</v>
      </c>
    </row>
    <row r="3083" spans="1:3" x14ac:dyDescent="0.3">
      <c r="A3083" s="4">
        <v>43594.375</v>
      </c>
      <c r="B3083">
        <v>0</v>
      </c>
      <c r="C3083">
        <v>26.120517396155279</v>
      </c>
    </row>
    <row r="3084" spans="1:3" x14ac:dyDescent="0.3">
      <c r="A3084" s="4">
        <v>43594.416666666664</v>
      </c>
      <c r="B3084">
        <v>0</v>
      </c>
      <c r="C3084">
        <v>25.99380335099849</v>
      </c>
    </row>
    <row r="3085" spans="1:3" x14ac:dyDescent="0.3">
      <c r="A3085" s="4">
        <v>43594.458333333336</v>
      </c>
      <c r="B3085">
        <v>0</v>
      </c>
      <c r="C3085">
        <v>24.786469441191024</v>
      </c>
    </row>
    <row r="3086" spans="1:3" x14ac:dyDescent="0.3">
      <c r="A3086" s="4">
        <v>43594.5</v>
      </c>
      <c r="B3086">
        <v>0</v>
      </c>
      <c r="C3086">
        <v>34.243013818086105</v>
      </c>
    </row>
    <row r="3087" spans="1:3" x14ac:dyDescent="0.3">
      <c r="A3087" s="4">
        <v>43594.541666666664</v>
      </c>
      <c r="B3087">
        <v>0</v>
      </c>
      <c r="C3087">
        <v>28.957516709762839</v>
      </c>
    </row>
    <row r="3088" spans="1:3" x14ac:dyDescent="0.3">
      <c r="A3088" s="4">
        <v>43594.583333333336</v>
      </c>
      <c r="B3088">
        <v>0</v>
      </c>
      <c r="C3088">
        <v>17.872364856310465</v>
      </c>
    </row>
    <row r="3089" spans="1:3" x14ac:dyDescent="0.3">
      <c r="A3089" s="4">
        <v>43594.625</v>
      </c>
      <c r="B3089">
        <v>0</v>
      </c>
      <c r="C3089">
        <v>17.548107108660297</v>
      </c>
    </row>
    <row r="3090" spans="1:3" x14ac:dyDescent="0.3">
      <c r="A3090" s="4">
        <v>43594.666666666664</v>
      </c>
      <c r="B3090">
        <v>0</v>
      </c>
      <c r="C3090">
        <v>20.748450473154129</v>
      </c>
    </row>
    <row r="3091" spans="1:3" x14ac:dyDescent="0.3">
      <c r="A3091" s="4">
        <v>43594.708333333336</v>
      </c>
      <c r="B3091">
        <v>0</v>
      </c>
      <c r="C3091">
        <v>24.165691998177238</v>
      </c>
    </row>
    <row r="3092" spans="1:3" x14ac:dyDescent="0.3">
      <c r="A3092" s="4">
        <v>43594.75</v>
      </c>
      <c r="B3092">
        <v>0</v>
      </c>
      <c r="C3092">
        <v>10.666089802263588</v>
      </c>
    </row>
    <row r="3093" spans="1:3" x14ac:dyDescent="0.3">
      <c r="A3093" s="4">
        <v>43594.791666666664</v>
      </c>
      <c r="B3093">
        <v>0</v>
      </c>
      <c r="C3093">
        <v>13.173790711680287</v>
      </c>
    </row>
    <row r="3094" spans="1:3" x14ac:dyDescent="0.3">
      <c r="A3094" s="4">
        <v>43594.833333333336</v>
      </c>
      <c r="B3094">
        <v>0</v>
      </c>
      <c r="C3094">
        <v>4.6572298665186977</v>
      </c>
    </row>
    <row r="3095" spans="1:3" x14ac:dyDescent="0.3">
      <c r="A3095" s="4">
        <v>43594.875</v>
      </c>
      <c r="B3095">
        <v>0.30163374119855191</v>
      </c>
      <c r="C3095">
        <v>0</v>
      </c>
    </row>
    <row r="3096" spans="1:3" x14ac:dyDescent="0.3">
      <c r="A3096" s="4">
        <v>43594.916666666664</v>
      </c>
      <c r="B3096">
        <v>1</v>
      </c>
      <c r="C3096">
        <v>0</v>
      </c>
    </row>
    <row r="3097" spans="1:3" x14ac:dyDescent="0.3">
      <c r="A3097" s="4">
        <v>43594.958333333336</v>
      </c>
      <c r="B3097">
        <v>0</v>
      </c>
      <c r="C3097">
        <v>0</v>
      </c>
    </row>
    <row r="3098" spans="1:3" x14ac:dyDescent="0.3">
      <c r="A3098" s="4">
        <v>43595</v>
      </c>
      <c r="B3098">
        <v>0.23990327659432814</v>
      </c>
      <c r="C3098">
        <v>0</v>
      </c>
    </row>
    <row r="3099" spans="1:3" x14ac:dyDescent="0.3">
      <c r="A3099" s="4">
        <v>43595.041666666664</v>
      </c>
      <c r="B3099">
        <v>0.25225437506233395</v>
      </c>
      <c r="C3099">
        <v>0</v>
      </c>
    </row>
    <row r="3100" spans="1:3" x14ac:dyDescent="0.3">
      <c r="A3100" s="4">
        <v>43595.083333333336</v>
      </c>
      <c r="B3100">
        <v>0</v>
      </c>
      <c r="C3100">
        <v>12.349021858744742</v>
      </c>
    </row>
    <row r="3101" spans="1:3" x14ac:dyDescent="0.3">
      <c r="A3101" s="4">
        <v>43595.125</v>
      </c>
      <c r="B3101">
        <v>0</v>
      </c>
      <c r="C3101">
        <v>24.541730884599133</v>
      </c>
    </row>
    <row r="3102" spans="1:3" x14ac:dyDescent="0.3">
      <c r="A3102" s="4">
        <v>43595.166666666664</v>
      </c>
      <c r="B3102">
        <v>0</v>
      </c>
      <c r="C3102">
        <v>29.389533046244999</v>
      </c>
    </row>
    <row r="3103" spans="1:3" x14ac:dyDescent="0.3">
      <c r="A3103" s="4">
        <v>43595.208333333336</v>
      </c>
      <c r="B3103">
        <v>0</v>
      </c>
      <c r="C3103">
        <v>28.44266324165746</v>
      </c>
    </row>
    <row r="3104" spans="1:3" x14ac:dyDescent="0.3">
      <c r="A3104" s="4">
        <v>43595.25</v>
      </c>
      <c r="B3104">
        <v>0</v>
      </c>
      <c r="C3104">
        <v>32.95146093635784</v>
      </c>
    </row>
    <row r="3105" spans="1:3" x14ac:dyDescent="0.3">
      <c r="A3105" s="4">
        <v>43595.291666666664</v>
      </c>
      <c r="B3105">
        <v>0</v>
      </c>
      <c r="C3105">
        <v>33.70444837802777</v>
      </c>
    </row>
    <row r="3106" spans="1:3" x14ac:dyDescent="0.3">
      <c r="A3106" s="4">
        <v>43595.333333333336</v>
      </c>
      <c r="B3106">
        <v>0</v>
      </c>
      <c r="C3106">
        <v>28.615229148166069</v>
      </c>
    </row>
    <row r="3107" spans="1:3" x14ac:dyDescent="0.3">
      <c r="A3107" s="4">
        <v>43595.375</v>
      </c>
      <c r="B3107">
        <v>0</v>
      </c>
      <c r="C3107">
        <v>26.191935904191372</v>
      </c>
    </row>
    <row r="3108" spans="1:3" x14ac:dyDescent="0.3">
      <c r="A3108" s="4">
        <v>43595.416666666664</v>
      </c>
      <c r="B3108">
        <v>0</v>
      </c>
      <c r="C3108">
        <v>26.484471052698396</v>
      </c>
    </row>
    <row r="3109" spans="1:3" x14ac:dyDescent="0.3">
      <c r="A3109" s="4">
        <v>43595.458333333336</v>
      </c>
      <c r="B3109">
        <v>0</v>
      </c>
      <c r="C3109">
        <v>26.232721557357632</v>
      </c>
    </row>
    <row r="3110" spans="1:3" x14ac:dyDescent="0.3">
      <c r="A3110" s="4">
        <v>43595.5</v>
      </c>
      <c r="B3110">
        <v>0</v>
      </c>
      <c r="C3110">
        <v>25.510806150432892</v>
      </c>
    </row>
    <row r="3111" spans="1:3" x14ac:dyDescent="0.3">
      <c r="A3111" s="4">
        <v>43595.541666666664</v>
      </c>
      <c r="B3111">
        <v>0</v>
      </c>
      <c r="C3111">
        <v>23.021091623154632</v>
      </c>
    </row>
    <row r="3112" spans="1:3" x14ac:dyDescent="0.3">
      <c r="A3112" s="4">
        <v>43595.583333333336</v>
      </c>
      <c r="B3112">
        <v>0</v>
      </c>
      <c r="C3112">
        <v>16.662401874718292</v>
      </c>
    </row>
    <row r="3113" spans="1:3" x14ac:dyDescent="0.3">
      <c r="A3113" s="4">
        <v>43595.625</v>
      </c>
      <c r="B3113">
        <v>0</v>
      </c>
      <c r="C3113">
        <v>23.537426454625383</v>
      </c>
    </row>
    <row r="3114" spans="1:3" x14ac:dyDescent="0.3">
      <c r="A3114" s="4">
        <v>43595.666666666664</v>
      </c>
      <c r="B3114">
        <v>0</v>
      </c>
      <c r="C3114">
        <v>30.696106922623375</v>
      </c>
    </row>
    <row r="3115" spans="1:3" x14ac:dyDescent="0.3">
      <c r="A3115" s="4">
        <v>43595.708333333336</v>
      </c>
      <c r="B3115">
        <v>0</v>
      </c>
      <c r="C3115">
        <v>29.139179776952531</v>
      </c>
    </row>
    <row r="3116" spans="1:3" x14ac:dyDescent="0.3">
      <c r="A3116" s="4">
        <v>43595.75</v>
      </c>
      <c r="B3116">
        <v>0</v>
      </c>
      <c r="C3116">
        <v>29.155134833304679</v>
      </c>
    </row>
    <row r="3117" spans="1:3" x14ac:dyDescent="0.3">
      <c r="A3117" s="4">
        <v>43595.791666666664</v>
      </c>
      <c r="B3117">
        <v>0</v>
      </c>
      <c r="C3117">
        <v>21.415333096674537</v>
      </c>
    </row>
    <row r="3118" spans="1:3" x14ac:dyDescent="0.3">
      <c r="A3118" s="4">
        <v>43595.833333333336</v>
      </c>
      <c r="B3118">
        <v>0</v>
      </c>
      <c r="C3118">
        <v>18.739017936080412</v>
      </c>
    </row>
    <row r="3119" spans="1:3" x14ac:dyDescent="0.3">
      <c r="A3119" s="4">
        <v>43595.875</v>
      </c>
      <c r="B3119">
        <v>0</v>
      </c>
      <c r="C3119">
        <v>8.0093481969850515</v>
      </c>
    </row>
    <row r="3120" spans="1:3" x14ac:dyDescent="0.3">
      <c r="A3120" s="4">
        <v>43595.916666666664</v>
      </c>
      <c r="B3120">
        <v>0</v>
      </c>
      <c r="C3120">
        <v>0.61585281185195129</v>
      </c>
    </row>
    <row r="3121" spans="1:3" x14ac:dyDescent="0.3">
      <c r="A3121" s="4">
        <v>43595.958333333336</v>
      </c>
      <c r="B3121">
        <v>0</v>
      </c>
      <c r="C3121">
        <v>3.4862143509321903</v>
      </c>
    </row>
    <row r="3122" spans="1:3" x14ac:dyDescent="0.3">
      <c r="A3122" s="4">
        <v>43596</v>
      </c>
      <c r="B3122">
        <v>0</v>
      </c>
      <c r="C3122">
        <v>2.8245662424360809</v>
      </c>
    </row>
    <row r="3123" spans="1:3" x14ac:dyDescent="0.3">
      <c r="A3123" s="4">
        <v>43596.041666666664</v>
      </c>
      <c r="B3123">
        <v>0</v>
      </c>
      <c r="C3123">
        <v>3.4227225367137901</v>
      </c>
    </row>
    <row r="3124" spans="1:3" x14ac:dyDescent="0.3">
      <c r="A3124" s="4">
        <v>43596.083333333336</v>
      </c>
      <c r="B3124">
        <v>0</v>
      </c>
      <c r="C3124">
        <v>12.177168940856358</v>
      </c>
    </row>
    <row r="3125" spans="1:3" x14ac:dyDescent="0.3">
      <c r="A3125" s="4">
        <v>43596.125</v>
      </c>
      <c r="B3125">
        <v>0</v>
      </c>
      <c r="C3125">
        <v>15.236711551935111</v>
      </c>
    </row>
    <row r="3126" spans="1:3" x14ac:dyDescent="0.3">
      <c r="A3126" s="4">
        <v>43596.166666666664</v>
      </c>
      <c r="B3126">
        <v>0</v>
      </c>
      <c r="C3126">
        <v>19.401874733285158</v>
      </c>
    </row>
    <row r="3127" spans="1:3" x14ac:dyDescent="0.3">
      <c r="A3127" s="4">
        <v>43596.208333333336</v>
      </c>
      <c r="B3127">
        <v>0</v>
      </c>
      <c r="C3127">
        <v>25.29883859272811</v>
      </c>
    </row>
    <row r="3128" spans="1:3" x14ac:dyDescent="0.3">
      <c r="A3128" s="4">
        <v>43596.25</v>
      </c>
      <c r="B3128">
        <v>0</v>
      </c>
      <c r="C3128">
        <v>19.839693790457432</v>
      </c>
    </row>
    <row r="3129" spans="1:3" x14ac:dyDescent="0.3">
      <c r="A3129" s="4">
        <v>43596.291666666664</v>
      </c>
      <c r="B3129">
        <v>0</v>
      </c>
      <c r="C3129">
        <v>17.181540036481557</v>
      </c>
    </row>
    <row r="3130" spans="1:3" x14ac:dyDescent="0.3">
      <c r="A3130" s="4">
        <v>43596.333333333336</v>
      </c>
      <c r="B3130">
        <v>0</v>
      </c>
      <c r="C3130">
        <v>17.624509183047028</v>
      </c>
    </row>
    <row r="3131" spans="1:3" x14ac:dyDescent="0.3">
      <c r="A3131" s="4">
        <v>43596.375</v>
      </c>
      <c r="B3131">
        <v>0</v>
      </c>
      <c r="C3131">
        <v>17.204994336724692</v>
      </c>
    </row>
    <row r="3132" spans="1:3" x14ac:dyDescent="0.3">
      <c r="A3132" s="4">
        <v>43596.416666666664</v>
      </c>
      <c r="B3132">
        <v>0</v>
      </c>
      <c r="C3132">
        <v>18.549549061368367</v>
      </c>
    </row>
    <row r="3133" spans="1:3" x14ac:dyDescent="0.3">
      <c r="A3133" s="4">
        <v>43596.458333333336</v>
      </c>
      <c r="B3133">
        <v>0</v>
      </c>
      <c r="C3133">
        <v>24.623839991204225</v>
      </c>
    </row>
    <row r="3134" spans="1:3" x14ac:dyDescent="0.3">
      <c r="A3134" s="4">
        <v>43596.5</v>
      </c>
      <c r="B3134">
        <v>0</v>
      </c>
      <c r="C3134">
        <v>26.573925009190674</v>
      </c>
    </row>
    <row r="3135" spans="1:3" x14ac:dyDescent="0.3">
      <c r="A3135" s="4">
        <v>43596.541666666664</v>
      </c>
      <c r="B3135">
        <v>0</v>
      </c>
      <c r="C3135">
        <v>23.557773186104839</v>
      </c>
    </row>
    <row r="3136" spans="1:3" x14ac:dyDescent="0.3">
      <c r="A3136" s="4">
        <v>43596.583333333336</v>
      </c>
      <c r="B3136">
        <v>0</v>
      </c>
      <c r="C3136">
        <v>16.693386439838871</v>
      </c>
    </row>
    <row r="3137" spans="1:3" x14ac:dyDescent="0.3">
      <c r="A3137" s="4">
        <v>43596.625</v>
      </c>
      <c r="B3137">
        <v>0</v>
      </c>
      <c r="C3137">
        <v>17.148208023439185</v>
      </c>
    </row>
    <row r="3138" spans="1:3" x14ac:dyDescent="0.3">
      <c r="A3138" s="4">
        <v>43596.666666666664</v>
      </c>
      <c r="B3138">
        <v>0</v>
      </c>
      <c r="C3138">
        <v>15.862865430308222</v>
      </c>
    </row>
    <row r="3139" spans="1:3" x14ac:dyDescent="0.3">
      <c r="A3139" s="4">
        <v>43596.708333333336</v>
      </c>
      <c r="B3139">
        <v>0</v>
      </c>
      <c r="C3139">
        <v>12.29979822185563</v>
      </c>
    </row>
    <row r="3140" spans="1:3" x14ac:dyDescent="0.3">
      <c r="A3140" s="4">
        <v>43596.75</v>
      </c>
      <c r="B3140">
        <v>0</v>
      </c>
      <c r="C3140">
        <v>4.772243584881366</v>
      </c>
    </row>
    <row r="3141" spans="1:3" x14ac:dyDescent="0.3">
      <c r="A3141" s="4">
        <v>43596.791666666664</v>
      </c>
      <c r="B3141">
        <v>4.8881082284976909E-2</v>
      </c>
      <c r="C3141">
        <v>0</v>
      </c>
    </row>
    <row r="3142" spans="1:3" x14ac:dyDescent="0.3">
      <c r="A3142" s="4">
        <v>43596.833333333336</v>
      </c>
      <c r="B3142">
        <v>1</v>
      </c>
      <c r="C3142">
        <v>0</v>
      </c>
    </row>
    <row r="3143" spans="1:3" x14ac:dyDescent="0.3">
      <c r="A3143" s="4">
        <v>43596.875</v>
      </c>
      <c r="B3143">
        <v>0</v>
      </c>
      <c r="C3143">
        <v>0</v>
      </c>
    </row>
    <row r="3144" spans="1:3" x14ac:dyDescent="0.3">
      <c r="A3144" s="4">
        <v>43596.916666666664</v>
      </c>
      <c r="B3144">
        <v>0.42900888946548738</v>
      </c>
      <c r="C3144">
        <v>0</v>
      </c>
    </row>
    <row r="3145" spans="1:3" x14ac:dyDescent="0.3">
      <c r="A3145" s="4">
        <v>43596.958333333336</v>
      </c>
      <c r="B3145">
        <v>1</v>
      </c>
      <c r="C3145">
        <v>0</v>
      </c>
    </row>
    <row r="3146" spans="1:3" x14ac:dyDescent="0.3">
      <c r="A3146" s="4">
        <v>43597</v>
      </c>
      <c r="B3146">
        <v>0</v>
      </c>
      <c r="C3146">
        <v>0</v>
      </c>
    </row>
    <row r="3147" spans="1:3" x14ac:dyDescent="0.3">
      <c r="A3147" s="4">
        <v>43597.041666666664</v>
      </c>
      <c r="B3147">
        <v>0.48942742690112118</v>
      </c>
      <c r="C3147">
        <v>0</v>
      </c>
    </row>
    <row r="3148" spans="1:3" x14ac:dyDescent="0.3">
      <c r="A3148" s="4">
        <v>43597.083333333336</v>
      </c>
      <c r="B3148">
        <v>0</v>
      </c>
      <c r="C3148">
        <v>2.6129317656154933</v>
      </c>
    </row>
    <row r="3149" spans="1:3" x14ac:dyDescent="0.3">
      <c r="A3149" s="4">
        <v>43597.125</v>
      </c>
      <c r="B3149">
        <v>0</v>
      </c>
      <c r="C3149">
        <v>12.369981850035373</v>
      </c>
    </row>
    <row r="3150" spans="1:3" x14ac:dyDescent="0.3">
      <c r="A3150" s="4">
        <v>43597.166666666664</v>
      </c>
      <c r="B3150">
        <v>0</v>
      </c>
      <c r="C3150">
        <v>17.734297039950789</v>
      </c>
    </row>
    <row r="3151" spans="1:3" x14ac:dyDescent="0.3">
      <c r="A3151" s="4">
        <v>43597.208333333336</v>
      </c>
      <c r="B3151">
        <v>0</v>
      </c>
      <c r="C3151">
        <v>16.810236906677609</v>
      </c>
    </row>
    <row r="3152" spans="1:3" x14ac:dyDescent="0.3">
      <c r="A3152" s="4">
        <v>43597.25</v>
      </c>
      <c r="B3152">
        <v>0</v>
      </c>
      <c r="C3152">
        <v>4.5227719609253931</v>
      </c>
    </row>
    <row r="3153" spans="1:3" x14ac:dyDescent="0.3">
      <c r="A3153" s="4">
        <v>43597.291666666664</v>
      </c>
      <c r="B3153">
        <v>0</v>
      </c>
      <c r="C3153">
        <v>13.389050381559581</v>
      </c>
    </row>
    <row r="3154" spans="1:3" x14ac:dyDescent="0.3">
      <c r="A3154" s="4">
        <v>43597.333333333336</v>
      </c>
      <c r="B3154">
        <v>0</v>
      </c>
      <c r="C3154">
        <v>15.132140877497477</v>
      </c>
    </row>
    <row r="3155" spans="1:3" x14ac:dyDescent="0.3">
      <c r="A3155" s="4">
        <v>43597.375</v>
      </c>
      <c r="B3155">
        <v>0</v>
      </c>
      <c r="C3155">
        <v>10.72794657443486</v>
      </c>
    </row>
    <row r="3156" spans="1:3" x14ac:dyDescent="0.3">
      <c r="A3156" s="4">
        <v>43597.416666666664</v>
      </c>
      <c r="B3156">
        <v>0</v>
      </c>
      <c r="C3156">
        <v>7.7904134675969345</v>
      </c>
    </row>
    <row r="3157" spans="1:3" x14ac:dyDescent="0.3">
      <c r="A3157" s="4">
        <v>43597.458333333336</v>
      </c>
      <c r="B3157">
        <v>0</v>
      </c>
      <c r="C3157">
        <v>15.809726113623437</v>
      </c>
    </row>
    <row r="3158" spans="1:3" x14ac:dyDescent="0.3">
      <c r="A3158" s="4">
        <v>43597.5</v>
      </c>
      <c r="B3158">
        <v>0</v>
      </c>
      <c r="C3158">
        <v>20.981122326027254</v>
      </c>
    </row>
    <row r="3159" spans="1:3" x14ac:dyDescent="0.3">
      <c r="A3159" s="4">
        <v>43597.541666666664</v>
      </c>
      <c r="B3159">
        <v>0</v>
      </c>
      <c r="C3159">
        <v>15.29157080879388</v>
      </c>
    </row>
    <row r="3160" spans="1:3" x14ac:dyDescent="0.3">
      <c r="A3160" s="4">
        <v>43597.583333333336</v>
      </c>
      <c r="B3160">
        <v>0</v>
      </c>
      <c r="C3160">
        <v>8.4569800403406834</v>
      </c>
    </row>
    <row r="3161" spans="1:3" x14ac:dyDescent="0.3">
      <c r="A3161" s="4">
        <v>43597.625</v>
      </c>
      <c r="B3161">
        <v>0</v>
      </c>
      <c r="C3161">
        <v>9.9212438512971168</v>
      </c>
    </row>
    <row r="3162" spans="1:3" x14ac:dyDescent="0.3">
      <c r="A3162" s="4">
        <v>43597.666666666664</v>
      </c>
      <c r="B3162">
        <v>0</v>
      </c>
      <c r="C3162">
        <v>13.145105440319284</v>
      </c>
    </row>
    <row r="3163" spans="1:3" x14ac:dyDescent="0.3">
      <c r="A3163" s="4">
        <v>43597.708333333336</v>
      </c>
      <c r="B3163">
        <v>0.34264248831430527</v>
      </c>
      <c r="C3163">
        <v>0</v>
      </c>
    </row>
    <row r="3164" spans="1:3" x14ac:dyDescent="0.3">
      <c r="A3164" s="4">
        <v>43597.75</v>
      </c>
      <c r="B3164">
        <v>0</v>
      </c>
      <c r="C3164">
        <v>4.1929446514872257</v>
      </c>
    </row>
    <row r="3165" spans="1:3" x14ac:dyDescent="0.3">
      <c r="A3165" s="4">
        <v>43597.791666666664</v>
      </c>
      <c r="B3165">
        <v>0.56561831264959606</v>
      </c>
      <c r="C3165">
        <v>0</v>
      </c>
    </row>
    <row r="3166" spans="1:3" x14ac:dyDescent="0.3">
      <c r="A3166" s="4">
        <v>43597.833333333336</v>
      </c>
      <c r="B3166">
        <v>1</v>
      </c>
      <c r="C3166">
        <v>0</v>
      </c>
    </row>
    <row r="3167" spans="1:3" x14ac:dyDescent="0.3">
      <c r="A3167" s="4">
        <v>43597.875</v>
      </c>
      <c r="B3167">
        <v>0</v>
      </c>
      <c r="C3167">
        <v>0</v>
      </c>
    </row>
    <row r="3168" spans="1:3" x14ac:dyDescent="0.3">
      <c r="A3168" s="4">
        <v>43597.916666666664</v>
      </c>
      <c r="B3168">
        <v>1</v>
      </c>
      <c r="C3168">
        <v>0</v>
      </c>
    </row>
    <row r="3169" spans="1:3" x14ac:dyDescent="0.3">
      <c r="A3169" s="4">
        <v>43597.958333333336</v>
      </c>
      <c r="B3169">
        <v>0</v>
      </c>
      <c r="C3169">
        <v>0</v>
      </c>
    </row>
    <row r="3170" spans="1:3" x14ac:dyDescent="0.3">
      <c r="A3170" s="4">
        <v>43598</v>
      </c>
      <c r="B3170">
        <v>1</v>
      </c>
      <c r="C3170">
        <v>0</v>
      </c>
    </row>
    <row r="3171" spans="1:3" x14ac:dyDescent="0.3">
      <c r="A3171" s="4">
        <v>43598.041666666664</v>
      </c>
      <c r="B3171">
        <v>0</v>
      </c>
      <c r="C3171">
        <v>0</v>
      </c>
    </row>
    <row r="3172" spans="1:3" x14ac:dyDescent="0.3">
      <c r="A3172" s="4">
        <v>43598.083333333336</v>
      </c>
      <c r="B3172">
        <v>0</v>
      </c>
      <c r="C3172">
        <v>4.7752580771069635</v>
      </c>
    </row>
    <row r="3173" spans="1:3" x14ac:dyDescent="0.3">
      <c r="A3173" s="4">
        <v>43598.125</v>
      </c>
      <c r="B3173">
        <v>0</v>
      </c>
      <c r="C3173">
        <v>12.581642492073957</v>
      </c>
    </row>
    <row r="3174" spans="1:3" x14ac:dyDescent="0.3">
      <c r="A3174" s="4">
        <v>43598.166666666664</v>
      </c>
      <c r="B3174">
        <v>0</v>
      </c>
      <c r="C3174">
        <v>16.351158226793359</v>
      </c>
    </row>
    <row r="3175" spans="1:3" x14ac:dyDescent="0.3">
      <c r="A3175" s="4">
        <v>43598.208333333336</v>
      </c>
      <c r="B3175">
        <v>0</v>
      </c>
      <c r="C3175">
        <v>24.030868982438918</v>
      </c>
    </row>
    <row r="3176" spans="1:3" x14ac:dyDescent="0.3">
      <c r="A3176" s="4">
        <v>43598.25</v>
      </c>
      <c r="B3176">
        <v>0</v>
      </c>
      <c r="C3176">
        <v>17.214782250695389</v>
      </c>
    </row>
    <row r="3177" spans="1:3" x14ac:dyDescent="0.3">
      <c r="A3177" s="4">
        <v>43598.291666666664</v>
      </c>
      <c r="B3177">
        <v>0</v>
      </c>
      <c r="C3177">
        <v>14.931313509176416</v>
      </c>
    </row>
    <row r="3178" spans="1:3" x14ac:dyDescent="0.3">
      <c r="A3178" s="4">
        <v>43598.333333333336</v>
      </c>
      <c r="B3178">
        <v>0</v>
      </c>
      <c r="C3178">
        <v>17.702261677075128</v>
      </c>
    </row>
    <row r="3179" spans="1:3" x14ac:dyDescent="0.3">
      <c r="A3179" s="4">
        <v>43598.375</v>
      </c>
      <c r="B3179">
        <v>0</v>
      </c>
      <c r="C3179">
        <v>15.238258491406588</v>
      </c>
    </row>
    <row r="3180" spans="1:3" x14ac:dyDescent="0.3">
      <c r="A3180" s="4">
        <v>43598.416666666664</v>
      </c>
      <c r="B3180">
        <v>0</v>
      </c>
      <c r="C3180">
        <v>5.1570419983223026</v>
      </c>
    </row>
    <row r="3181" spans="1:3" x14ac:dyDescent="0.3">
      <c r="A3181" s="4">
        <v>43598.458333333336</v>
      </c>
      <c r="B3181">
        <v>0</v>
      </c>
      <c r="C3181">
        <v>15.853540506774465</v>
      </c>
    </row>
    <row r="3182" spans="1:3" x14ac:dyDescent="0.3">
      <c r="A3182" s="4">
        <v>43598.5</v>
      </c>
      <c r="B3182">
        <v>0</v>
      </c>
      <c r="C3182">
        <v>13.531043615914468</v>
      </c>
    </row>
    <row r="3183" spans="1:3" x14ac:dyDescent="0.3">
      <c r="A3183" s="4">
        <v>43598.541666666664</v>
      </c>
      <c r="B3183">
        <v>0</v>
      </c>
      <c r="C3183">
        <v>11.388362760086569</v>
      </c>
    </row>
    <row r="3184" spans="1:3" x14ac:dyDescent="0.3">
      <c r="A3184" s="4">
        <v>43598.583333333336</v>
      </c>
      <c r="B3184">
        <v>0</v>
      </c>
      <c r="C3184">
        <v>12.104202660966168</v>
      </c>
    </row>
    <row r="3185" spans="1:3" x14ac:dyDescent="0.3">
      <c r="A3185" s="4">
        <v>43598.625</v>
      </c>
      <c r="B3185">
        <v>0</v>
      </c>
      <c r="C3185">
        <v>13.330034089867905</v>
      </c>
    </row>
    <row r="3186" spans="1:3" x14ac:dyDescent="0.3">
      <c r="A3186" s="4">
        <v>43598.666666666664</v>
      </c>
      <c r="B3186">
        <v>0</v>
      </c>
      <c r="C3186">
        <v>2.9898027232858113</v>
      </c>
    </row>
    <row r="3187" spans="1:3" x14ac:dyDescent="0.3">
      <c r="A3187" s="4">
        <v>43598.708333333336</v>
      </c>
      <c r="B3187">
        <v>0</v>
      </c>
      <c r="C3187">
        <v>5.5226731408133105</v>
      </c>
    </row>
    <row r="3188" spans="1:3" x14ac:dyDescent="0.3">
      <c r="A3188" s="4">
        <v>43598.75</v>
      </c>
      <c r="B3188">
        <v>0</v>
      </c>
      <c r="C3188">
        <v>7.2682666794897983</v>
      </c>
    </row>
    <row r="3189" spans="1:3" x14ac:dyDescent="0.3">
      <c r="A3189" s="4">
        <v>43598.791666666664</v>
      </c>
      <c r="B3189">
        <v>1</v>
      </c>
      <c r="C3189">
        <v>0</v>
      </c>
    </row>
    <row r="3190" spans="1:3" x14ac:dyDescent="0.3">
      <c r="A3190" s="4">
        <v>43598.833333333336</v>
      </c>
      <c r="B3190">
        <v>0</v>
      </c>
      <c r="C3190">
        <v>0</v>
      </c>
    </row>
    <row r="3191" spans="1:3" x14ac:dyDescent="0.3">
      <c r="A3191" s="4">
        <v>43598.875</v>
      </c>
      <c r="B3191">
        <v>1</v>
      </c>
      <c r="C3191">
        <v>0</v>
      </c>
    </row>
    <row r="3192" spans="1:3" x14ac:dyDescent="0.3">
      <c r="A3192" s="4">
        <v>43598.916666666664</v>
      </c>
      <c r="B3192">
        <v>0</v>
      </c>
      <c r="C3192">
        <v>0</v>
      </c>
    </row>
    <row r="3193" spans="1:3" x14ac:dyDescent="0.3">
      <c r="A3193" s="4">
        <v>43598.958333333336</v>
      </c>
      <c r="B3193">
        <v>1</v>
      </c>
      <c r="C3193">
        <v>0</v>
      </c>
    </row>
    <row r="3194" spans="1:3" x14ac:dyDescent="0.3">
      <c r="A3194" s="4">
        <v>43599</v>
      </c>
      <c r="B3194">
        <v>0</v>
      </c>
      <c r="C3194">
        <v>0</v>
      </c>
    </row>
    <row r="3195" spans="1:3" x14ac:dyDescent="0.3">
      <c r="A3195" s="4">
        <v>43599.041666666664</v>
      </c>
      <c r="B3195">
        <v>0.54503809426413707</v>
      </c>
      <c r="C3195">
        <v>0</v>
      </c>
    </row>
    <row r="3196" spans="1:3" x14ac:dyDescent="0.3">
      <c r="A3196" s="4">
        <v>43599.083333333336</v>
      </c>
      <c r="B3196">
        <v>7.8195954051306693E-2</v>
      </c>
      <c r="C3196">
        <v>0</v>
      </c>
    </row>
    <row r="3197" spans="1:3" x14ac:dyDescent="0.3">
      <c r="A3197" s="4">
        <v>43599.125</v>
      </c>
      <c r="B3197">
        <v>0</v>
      </c>
      <c r="C3197">
        <v>11.438547359116122</v>
      </c>
    </row>
    <row r="3198" spans="1:3" x14ac:dyDescent="0.3">
      <c r="A3198" s="4">
        <v>43599.166666666664</v>
      </c>
      <c r="B3198">
        <v>0</v>
      </c>
      <c r="C3198">
        <v>19.747500285266945</v>
      </c>
    </row>
    <row r="3199" spans="1:3" x14ac:dyDescent="0.3">
      <c r="A3199" s="4">
        <v>43599.208333333336</v>
      </c>
      <c r="B3199">
        <v>0</v>
      </c>
      <c r="C3199">
        <v>19.399997273929923</v>
      </c>
    </row>
    <row r="3200" spans="1:3" x14ac:dyDescent="0.3">
      <c r="A3200" s="4">
        <v>43599.25</v>
      </c>
      <c r="B3200">
        <v>0</v>
      </c>
      <c r="C3200">
        <v>24.955521863465286</v>
      </c>
    </row>
    <row r="3201" spans="1:3" x14ac:dyDescent="0.3">
      <c r="A3201" s="4">
        <v>43599.291666666664</v>
      </c>
      <c r="B3201">
        <v>0</v>
      </c>
      <c r="C3201">
        <v>24.596933985598678</v>
      </c>
    </row>
    <row r="3202" spans="1:3" x14ac:dyDescent="0.3">
      <c r="A3202" s="4">
        <v>43599.333333333336</v>
      </c>
      <c r="B3202">
        <v>0</v>
      </c>
      <c r="C3202">
        <v>18.058954097711037</v>
      </c>
    </row>
    <row r="3203" spans="1:3" x14ac:dyDescent="0.3">
      <c r="A3203" s="4">
        <v>43599.375</v>
      </c>
      <c r="B3203">
        <v>0</v>
      </c>
      <c r="C3203">
        <v>19.553253266230371</v>
      </c>
    </row>
    <row r="3204" spans="1:3" x14ac:dyDescent="0.3">
      <c r="A3204" s="4">
        <v>43599.416666666664</v>
      </c>
      <c r="B3204">
        <v>0</v>
      </c>
      <c r="C3204">
        <v>31.106292231812418</v>
      </c>
    </row>
    <row r="3205" spans="1:3" x14ac:dyDescent="0.3">
      <c r="A3205" s="4">
        <v>43599.458333333336</v>
      </c>
      <c r="B3205">
        <v>0</v>
      </c>
      <c r="C3205">
        <v>31.498293953716271</v>
      </c>
    </row>
    <row r="3206" spans="1:3" x14ac:dyDescent="0.3">
      <c r="A3206" s="4">
        <v>43599.5</v>
      </c>
      <c r="B3206">
        <v>0</v>
      </c>
      <c r="C3206">
        <v>30.181459678506819</v>
      </c>
    </row>
    <row r="3207" spans="1:3" x14ac:dyDescent="0.3">
      <c r="A3207" s="4">
        <v>43599.541666666664</v>
      </c>
      <c r="B3207">
        <v>0</v>
      </c>
      <c r="C3207">
        <v>28.520850961549804</v>
      </c>
    </row>
    <row r="3208" spans="1:3" x14ac:dyDescent="0.3">
      <c r="A3208" s="4">
        <v>43599.583333333336</v>
      </c>
      <c r="B3208">
        <v>0</v>
      </c>
      <c r="C3208">
        <v>26.413848542066198</v>
      </c>
    </row>
    <row r="3209" spans="1:3" x14ac:dyDescent="0.3">
      <c r="A3209" s="4">
        <v>43599.625</v>
      </c>
      <c r="B3209">
        <v>0</v>
      </c>
      <c r="C3209">
        <v>28.07892777864609</v>
      </c>
    </row>
    <row r="3210" spans="1:3" x14ac:dyDescent="0.3">
      <c r="A3210" s="4">
        <v>43599.666666666664</v>
      </c>
      <c r="B3210">
        <v>0</v>
      </c>
      <c r="C3210">
        <v>22.387416952343823</v>
      </c>
    </row>
    <row r="3211" spans="1:3" x14ac:dyDescent="0.3">
      <c r="A3211" s="4">
        <v>43599.708333333336</v>
      </c>
      <c r="B3211">
        <v>0</v>
      </c>
      <c r="C3211">
        <v>10.049523058632886</v>
      </c>
    </row>
    <row r="3212" spans="1:3" x14ac:dyDescent="0.3">
      <c r="A3212" s="4">
        <v>43599.75</v>
      </c>
      <c r="B3212">
        <v>0</v>
      </c>
      <c r="C3212">
        <v>19.585827179451293</v>
      </c>
    </row>
    <row r="3213" spans="1:3" x14ac:dyDescent="0.3">
      <c r="A3213" s="4">
        <v>43599.791666666664</v>
      </c>
      <c r="B3213">
        <v>0</v>
      </c>
      <c r="C3213">
        <v>11.393437408258972</v>
      </c>
    </row>
    <row r="3214" spans="1:3" x14ac:dyDescent="0.3">
      <c r="A3214" s="4">
        <v>43599.833333333336</v>
      </c>
      <c r="B3214">
        <v>0.13840981603506225</v>
      </c>
      <c r="C3214">
        <v>0</v>
      </c>
    </row>
    <row r="3215" spans="1:3" x14ac:dyDescent="0.3">
      <c r="A3215" s="4">
        <v>43599.875</v>
      </c>
      <c r="B3215">
        <v>0.42034665693518453</v>
      </c>
      <c r="C3215">
        <v>0</v>
      </c>
    </row>
    <row r="3216" spans="1:3" x14ac:dyDescent="0.3">
      <c r="A3216" s="4">
        <v>43599.916666666664</v>
      </c>
      <c r="B3216">
        <v>1</v>
      </c>
      <c r="C3216">
        <v>0</v>
      </c>
    </row>
    <row r="3217" spans="1:3" x14ac:dyDescent="0.3">
      <c r="A3217" s="4">
        <v>43599.958333333336</v>
      </c>
      <c r="B3217">
        <v>0</v>
      </c>
      <c r="C3217">
        <v>0</v>
      </c>
    </row>
    <row r="3218" spans="1:3" x14ac:dyDescent="0.3">
      <c r="A3218" s="4">
        <v>43600</v>
      </c>
      <c r="B3218">
        <v>0.93147354215334699</v>
      </c>
      <c r="C3218">
        <v>0</v>
      </c>
    </row>
    <row r="3219" spans="1:3" x14ac:dyDescent="0.3">
      <c r="A3219" s="4">
        <v>43600.041666666664</v>
      </c>
      <c r="B3219">
        <v>1</v>
      </c>
      <c r="C3219">
        <v>0</v>
      </c>
    </row>
    <row r="3220" spans="1:3" x14ac:dyDescent="0.3">
      <c r="A3220" s="4">
        <v>43600.083333333336</v>
      </c>
      <c r="B3220">
        <v>0.65428646386063116</v>
      </c>
      <c r="C3220">
        <v>0</v>
      </c>
    </row>
    <row r="3221" spans="1:3" x14ac:dyDescent="0.3">
      <c r="A3221" s="4">
        <v>43600.125</v>
      </c>
      <c r="B3221">
        <v>0</v>
      </c>
      <c r="C3221">
        <v>1.5168825068449303</v>
      </c>
    </row>
    <row r="3222" spans="1:3" x14ac:dyDescent="0.3">
      <c r="A3222" s="4">
        <v>43600.166666666664</v>
      </c>
      <c r="B3222">
        <v>0</v>
      </c>
      <c r="C3222">
        <v>9.4941493230251979</v>
      </c>
    </row>
    <row r="3223" spans="1:3" x14ac:dyDescent="0.3">
      <c r="A3223" s="4">
        <v>43600.208333333336</v>
      </c>
      <c r="B3223">
        <v>0</v>
      </c>
      <c r="C3223">
        <v>11.41889559575101</v>
      </c>
    </row>
    <row r="3224" spans="1:3" x14ac:dyDescent="0.3">
      <c r="A3224" s="4">
        <v>43600.25</v>
      </c>
      <c r="B3224">
        <v>0</v>
      </c>
      <c r="C3224">
        <v>7.752962155617471</v>
      </c>
    </row>
    <row r="3225" spans="1:3" x14ac:dyDescent="0.3">
      <c r="A3225" s="4">
        <v>43600.291666666664</v>
      </c>
      <c r="B3225">
        <v>0</v>
      </c>
      <c r="C3225">
        <v>9.9464819538114391</v>
      </c>
    </row>
    <row r="3226" spans="1:3" x14ac:dyDescent="0.3">
      <c r="A3226" s="4">
        <v>43600.333333333336</v>
      </c>
      <c r="B3226">
        <v>0</v>
      </c>
      <c r="C3226">
        <v>9.6393181562206607</v>
      </c>
    </row>
    <row r="3227" spans="1:3" x14ac:dyDescent="0.3">
      <c r="A3227" s="4">
        <v>43600.375</v>
      </c>
      <c r="B3227">
        <v>0</v>
      </c>
      <c r="C3227">
        <v>10.275659023707554</v>
      </c>
    </row>
    <row r="3228" spans="1:3" x14ac:dyDescent="0.3">
      <c r="A3228" s="4">
        <v>43600.416666666664</v>
      </c>
      <c r="B3228">
        <v>0</v>
      </c>
      <c r="C3228">
        <v>16.798673622094952</v>
      </c>
    </row>
    <row r="3229" spans="1:3" x14ac:dyDescent="0.3">
      <c r="A3229" s="4">
        <v>43600.458333333336</v>
      </c>
      <c r="B3229">
        <v>0</v>
      </c>
      <c r="C3229">
        <v>16.65064506164142</v>
      </c>
    </row>
    <row r="3230" spans="1:3" x14ac:dyDescent="0.3">
      <c r="A3230" s="4">
        <v>43600.5</v>
      </c>
      <c r="B3230">
        <v>0</v>
      </c>
      <c r="C3230">
        <v>15.497287871012833</v>
      </c>
    </row>
    <row r="3231" spans="1:3" x14ac:dyDescent="0.3">
      <c r="A3231" s="4">
        <v>43600.541666666664</v>
      </c>
      <c r="B3231">
        <v>0</v>
      </c>
      <c r="C3231">
        <v>24.228009885351597</v>
      </c>
    </row>
    <row r="3232" spans="1:3" x14ac:dyDescent="0.3">
      <c r="A3232" s="4">
        <v>43600.583333333336</v>
      </c>
      <c r="B3232">
        <v>0</v>
      </c>
      <c r="C3232">
        <v>11.242098778233306</v>
      </c>
    </row>
    <row r="3233" spans="1:3" x14ac:dyDescent="0.3">
      <c r="A3233" s="4">
        <v>43600.625</v>
      </c>
      <c r="B3233">
        <v>0</v>
      </c>
      <c r="C3233">
        <v>17.862942810070642</v>
      </c>
    </row>
    <row r="3234" spans="1:3" x14ac:dyDescent="0.3">
      <c r="A3234" s="4">
        <v>43600.666666666664</v>
      </c>
      <c r="B3234">
        <v>0</v>
      </c>
      <c r="C3234">
        <v>12.622032800054578</v>
      </c>
    </row>
    <row r="3235" spans="1:3" x14ac:dyDescent="0.3">
      <c r="A3235" s="4">
        <v>43600.708333333336</v>
      </c>
      <c r="B3235">
        <v>0</v>
      </c>
      <c r="C3235">
        <v>9.6645601637684777</v>
      </c>
    </row>
    <row r="3236" spans="1:3" x14ac:dyDescent="0.3">
      <c r="A3236" s="4">
        <v>43600.75</v>
      </c>
      <c r="B3236">
        <v>0.11056648515342633</v>
      </c>
      <c r="C3236">
        <v>0</v>
      </c>
    </row>
    <row r="3237" spans="1:3" x14ac:dyDescent="0.3">
      <c r="A3237" s="4">
        <v>43600.791666666664</v>
      </c>
      <c r="B3237">
        <v>0</v>
      </c>
      <c r="C3237">
        <v>2.6785578303619353</v>
      </c>
    </row>
    <row r="3238" spans="1:3" x14ac:dyDescent="0.3">
      <c r="A3238" s="4">
        <v>43600.833333333336</v>
      </c>
      <c r="B3238">
        <v>1</v>
      </c>
      <c r="C3238">
        <v>0</v>
      </c>
    </row>
    <row r="3239" spans="1:3" x14ac:dyDescent="0.3">
      <c r="A3239" s="4">
        <v>43600.875</v>
      </c>
      <c r="B3239">
        <v>0</v>
      </c>
      <c r="C3239">
        <v>0</v>
      </c>
    </row>
    <row r="3240" spans="1:3" x14ac:dyDescent="0.3">
      <c r="A3240" s="4">
        <v>43600.916666666664</v>
      </c>
      <c r="B3240">
        <v>0.92237534510349073</v>
      </c>
      <c r="C3240">
        <v>0</v>
      </c>
    </row>
    <row r="3241" spans="1:3" x14ac:dyDescent="0.3">
      <c r="A3241" s="4">
        <v>43600.958333333336</v>
      </c>
      <c r="B3241">
        <v>1</v>
      </c>
      <c r="C3241">
        <v>0</v>
      </c>
    </row>
    <row r="3242" spans="1:3" x14ac:dyDescent="0.3">
      <c r="A3242" s="4">
        <v>43601</v>
      </c>
      <c r="B3242">
        <v>0</v>
      </c>
      <c r="C3242">
        <v>0</v>
      </c>
    </row>
    <row r="3243" spans="1:3" x14ac:dyDescent="0.3">
      <c r="A3243" s="4">
        <v>43601.041666666664</v>
      </c>
      <c r="B3243">
        <v>0.78548032179416594</v>
      </c>
      <c r="C3243">
        <v>0</v>
      </c>
    </row>
    <row r="3244" spans="1:3" x14ac:dyDescent="0.3">
      <c r="A3244" s="4">
        <v>43601.083333333336</v>
      </c>
      <c r="B3244">
        <v>0.36197705629029453</v>
      </c>
      <c r="C3244">
        <v>0</v>
      </c>
    </row>
    <row r="3245" spans="1:3" x14ac:dyDescent="0.3">
      <c r="A3245" s="4">
        <v>43601.125</v>
      </c>
      <c r="B3245">
        <v>0</v>
      </c>
      <c r="C3245">
        <v>9.3993600421194117</v>
      </c>
    </row>
    <row r="3246" spans="1:3" x14ac:dyDescent="0.3">
      <c r="A3246" s="4">
        <v>43601.166666666664</v>
      </c>
      <c r="B3246">
        <v>0</v>
      </c>
      <c r="C3246">
        <v>14.770641554136402</v>
      </c>
    </row>
    <row r="3247" spans="1:3" x14ac:dyDescent="0.3">
      <c r="A3247" s="4">
        <v>43601.208333333336</v>
      </c>
      <c r="B3247">
        <v>0</v>
      </c>
      <c r="C3247">
        <v>19.790554001351211</v>
      </c>
    </row>
    <row r="3248" spans="1:3" x14ac:dyDescent="0.3">
      <c r="A3248" s="4">
        <v>43601.25</v>
      </c>
      <c r="B3248">
        <v>0</v>
      </c>
      <c r="C3248">
        <v>17.883203750584276</v>
      </c>
    </row>
    <row r="3249" spans="1:3" x14ac:dyDescent="0.3">
      <c r="A3249" s="4">
        <v>43601.291666666664</v>
      </c>
      <c r="B3249">
        <v>0</v>
      </c>
      <c r="C3249">
        <v>17.512931197693533</v>
      </c>
    </row>
    <row r="3250" spans="1:3" x14ac:dyDescent="0.3">
      <c r="A3250" s="4">
        <v>43601.333333333336</v>
      </c>
      <c r="B3250">
        <v>0</v>
      </c>
      <c r="C3250">
        <v>20.146913096823692</v>
      </c>
    </row>
    <row r="3251" spans="1:3" x14ac:dyDescent="0.3">
      <c r="A3251" s="4">
        <v>43601.375</v>
      </c>
      <c r="B3251">
        <v>0</v>
      </c>
      <c r="C3251">
        <v>17.097372455368401</v>
      </c>
    </row>
    <row r="3252" spans="1:3" x14ac:dyDescent="0.3">
      <c r="A3252" s="4">
        <v>43601.416666666664</v>
      </c>
      <c r="B3252">
        <v>0</v>
      </c>
      <c r="C3252">
        <v>18.806360567033234</v>
      </c>
    </row>
    <row r="3253" spans="1:3" x14ac:dyDescent="0.3">
      <c r="A3253" s="4">
        <v>43601.458333333336</v>
      </c>
      <c r="B3253">
        <v>0</v>
      </c>
      <c r="C3253">
        <v>20.795926965667917</v>
      </c>
    </row>
    <row r="3254" spans="1:3" x14ac:dyDescent="0.3">
      <c r="A3254" s="4">
        <v>43601.5</v>
      </c>
      <c r="B3254">
        <v>0</v>
      </c>
      <c r="C3254">
        <v>24.06102601787633</v>
      </c>
    </row>
    <row r="3255" spans="1:3" x14ac:dyDescent="0.3">
      <c r="A3255" s="4">
        <v>43601.541666666664</v>
      </c>
      <c r="B3255">
        <v>0</v>
      </c>
      <c r="C3255">
        <v>19.832023279384444</v>
      </c>
    </row>
    <row r="3256" spans="1:3" x14ac:dyDescent="0.3">
      <c r="A3256" s="4">
        <v>43601.583333333336</v>
      </c>
      <c r="B3256">
        <v>0</v>
      </c>
      <c r="C3256">
        <v>15.663417570383197</v>
      </c>
    </row>
    <row r="3257" spans="1:3" x14ac:dyDescent="0.3">
      <c r="A3257" s="4">
        <v>43601.625</v>
      </c>
      <c r="B3257">
        <v>0</v>
      </c>
      <c r="C3257">
        <v>16.102519027457429</v>
      </c>
    </row>
    <row r="3258" spans="1:3" x14ac:dyDescent="0.3">
      <c r="A3258" s="4">
        <v>43601.666666666664</v>
      </c>
      <c r="B3258">
        <v>0</v>
      </c>
      <c r="C3258">
        <v>6.3010414515635667</v>
      </c>
    </row>
    <row r="3259" spans="1:3" x14ac:dyDescent="0.3">
      <c r="A3259" s="4">
        <v>43601.708333333336</v>
      </c>
      <c r="B3259">
        <v>0</v>
      </c>
      <c r="C3259">
        <v>6.646731399838151</v>
      </c>
    </row>
    <row r="3260" spans="1:3" x14ac:dyDescent="0.3">
      <c r="A3260" s="4">
        <v>43601.75</v>
      </c>
      <c r="B3260">
        <v>0</v>
      </c>
      <c r="C3260">
        <v>6.2803505023528174</v>
      </c>
    </row>
    <row r="3261" spans="1:3" x14ac:dyDescent="0.3">
      <c r="A3261" s="4">
        <v>43601.791666666664</v>
      </c>
      <c r="B3261">
        <v>1</v>
      </c>
      <c r="C3261">
        <v>0</v>
      </c>
    </row>
    <row r="3262" spans="1:3" x14ac:dyDescent="0.3">
      <c r="A3262" s="4">
        <v>43601.833333333336</v>
      </c>
      <c r="B3262">
        <v>0</v>
      </c>
      <c r="C3262">
        <v>0</v>
      </c>
    </row>
    <row r="3263" spans="1:3" x14ac:dyDescent="0.3">
      <c r="A3263" s="4">
        <v>43601.875</v>
      </c>
      <c r="B3263">
        <v>0.64462790374879986</v>
      </c>
      <c r="C3263">
        <v>0</v>
      </c>
    </row>
    <row r="3264" spans="1:3" x14ac:dyDescent="0.3">
      <c r="A3264" s="4">
        <v>43601.916666666664</v>
      </c>
      <c r="B3264">
        <v>1</v>
      </c>
      <c r="C3264">
        <v>0</v>
      </c>
    </row>
    <row r="3265" spans="1:3" x14ac:dyDescent="0.3">
      <c r="A3265" s="4">
        <v>43601.958333333336</v>
      </c>
      <c r="B3265">
        <v>0</v>
      </c>
      <c r="C3265">
        <v>0</v>
      </c>
    </row>
    <row r="3266" spans="1:3" x14ac:dyDescent="0.3">
      <c r="A3266" s="4">
        <v>43602</v>
      </c>
      <c r="B3266">
        <v>1</v>
      </c>
      <c r="C3266">
        <v>0</v>
      </c>
    </row>
    <row r="3267" spans="1:3" x14ac:dyDescent="0.3">
      <c r="A3267" s="4">
        <v>43602.041666666664</v>
      </c>
      <c r="B3267">
        <v>0</v>
      </c>
      <c r="C3267">
        <v>0</v>
      </c>
    </row>
    <row r="3268" spans="1:3" x14ac:dyDescent="0.3">
      <c r="A3268" s="4">
        <v>43602.083333333336</v>
      </c>
      <c r="B3268">
        <v>0</v>
      </c>
      <c r="C3268">
        <v>8.5217037481932465</v>
      </c>
    </row>
    <row r="3269" spans="1:3" x14ac:dyDescent="0.3">
      <c r="A3269" s="4">
        <v>43602.125</v>
      </c>
      <c r="B3269">
        <v>0</v>
      </c>
      <c r="C3269">
        <v>13.370608212190495</v>
      </c>
    </row>
    <row r="3270" spans="1:3" x14ac:dyDescent="0.3">
      <c r="A3270" s="4">
        <v>43602.166666666664</v>
      </c>
      <c r="B3270">
        <v>0</v>
      </c>
      <c r="C3270">
        <v>13.834738991705571</v>
      </c>
    </row>
    <row r="3271" spans="1:3" x14ac:dyDescent="0.3">
      <c r="A3271" s="4">
        <v>43602.208333333336</v>
      </c>
      <c r="B3271">
        <v>0</v>
      </c>
      <c r="C3271">
        <v>19.939630522774237</v>
      </c>
    </row>
    <row r="3272" spans="1:3" x14ac:dyDescent="0.3">
      <c r="A3272" s="4">
        <v>43602.25</v>
      </c>
      <c r="B3272">
        <v>0</v>
      </c>
      <c r="C3272">
        <v>18.910333468853516</v>
      </c>
    </row>
    <row r="3273" spans="1:3" x14ac:dyDescent="0.3">
      <c r="A3273" s="4">
        <v>43602.291666666664</v>
      </c>
      <c r="B3273">
        <v>0</v>
      </c>
      <c r="C3273">
        <v>16.026294452555518</v>
      </c>
    </row>
    <row r="3274" spans="1:3" x14ac:dyDescent="0.3">
      <c r="A3274" s="4">
        <v>43602.333333333336</v>
      </c>
      <c r="B3274">
        <v>0</v>
      </c>
      <c r="C3274">
        <v>21.325784089198898</v>
      </c>
    </row>
    <row r="3275" spans="1:3" x14ac:dyDescent="0.3">
      <c r="A3275" s="4">
        <v>43602.375</v>
      </c>
      <c r="B3275">
        <v>0</v>
      </c>
      <c r="C3275">
        <v>18.235322638385419</v>
      </c>
    </row>
    <row r="3276" spans="1:3" x14ac:dyDescent="0.3">
      <c r="A3276" s="4">
        <v>43602.416666666664</v>
      </c>
      <c r="B3276">
        <v>0</v>
      </c>
      <c r="C3276">
        <v>24.127038229610541</v>
      </c>
    </row>
    <row r="3277" spans="1:3" x14ac:dyDescent="0.3">
      <c r="A3277" s="4">
        <v>43602.458333333336</v>
      </c>
      <c r="B3277">
        <v>0</v>
      </c>
      <c r="C3277">
        <v>19.549927518874611</v>
      </c>
    </row>
    <row r="3278" spans="1:3" x14ac:dyDescent="0.3">
      <c r="A3278" s="4">
        <v>43602.5</v>
      </c>
      <c r="B3278">
        <v>0</v>
      </c>
      <c r="C3278">
        <v>30.794397116546069</v>
      </c>
    </row>
    <row r="3279" spans="1:3" x14ac:dyDescent="0.3">
      <c r="A3279" s="4">
        <v>43602.541666666664</v>
      </c>
      <c r="B3279">
        <v>0</v>
      </c>
      <c r="C3279">
        <v>18.930114744966591</v>
      </c>
    </row>
    <row r="3280" spans="1:3" x14ac:dyDescent="0.3">
      <c r="A3280" s="4">
        <v>43602.583333333336</v>
      </c>
      <c r="B3280">
        <v>0</v>
      </c>
      <c r="C3280">
        <v>22.410413263593654</v>
      </c>
    </row>
    <row r="3281" spans="1:3" x14ac:dyDescent="0.3">
      <c r="A3281" s="4">
        <v>43602.625</v>
      </c>
      <c r="B3281">
        <v>0</v>
      </c>
      <c r="C3281">
        <v>20.363595513540432</v>
      </c>
    </row>
    <row r="3282" spans="1:3" x14ac:dyDescent="0.3">
      <c r="A3282" s="4">
        <v>43602.666666666664</v>
      </c>
      <c r="B3282">
        <v>0</v>
      </c>
      <c r="C3282">
        <v>23.985922205787318</v>
      </c>
    </row>
    <row r="3283" spans="1:3" x14ac:dyDescent="0.3">
      <c r="A3283" s="4">
        <v>43602.708333333336</v>
      </c>
      <c r="B3283">
        <v>0</v>
      </c>
      <c r="C3283">
        <v>13.487333950228386</v>
      </c>
    </row>
    <row r="3284" spans="1:3" x14ac:dyDescent="0.3">
      <c r="A3284" s="4">
        <v>43602.75</v>
      </c>
      <c r="B3284">
        <v>0</v>
      </c>
      <c r="C3284">
        <v>14.862087075691189</v>
      </c>
    </row>
    <row r="3285" spans="1:3" x14ac:dyDescent="0.3">
      <c r="A3285" s="4">
        <v>43602.791666666664</v>
      </c>
      <c r="B3285">
        <v>0</v>
      </c>
      <c r="C3285">
        <v>4.1683840659848777</v>
      </c>
    </row>
    <row r="3286" spans="1:3" x14ac:dyDescent="0.3">
      <c r="A3286" s="4">
        <v>43602.833333333336</v>
      </c>
      <c r="B3286">
        <v>0.57322236772929258</v>
      </c>
      <c r="C3286">
        <v>0</v>
      </c>
    </row>
    <row r="3287" spans="1:3" x14ac:dyDescent="0.3">
      <c r="A3287" s="4">
        <v>43602.875</v>
      </c>
      <c r="B3287">
        <v>1</v>
      </c>
      <c r="C3287">
        <v>0</v>
      </c>
    </row>
    <row r="3288" spans="1:3" x14ac:dyDescent="0.3">
      <c r="A3288" s="4">
        <v>43602.916666666664</v>
      </c>
      <c r="B3288">
        <v>0</v>
      </c>
      <c r="C3288">
        <v>0</v>
      </c>
    </row>
    <row r="3289" spans="1:3" x14ac:dyDescent="0.3">
      <c r="A3289" s="4">
        <v>43602.958333333336</v>
      </c>
      <c r="B3289">
        <v>0.61714730087442626</v>
      </c>
      <c r="C3289">
        <v>0</v>
      </c>
    </row>
    <row r="3290" spans="1:3" x14ac:dyDescent="0.3">
      <c r="A3290" s="4">
        <v>43603</v>
      </c>
      <c r="B3290">
        <v>1</v>
      </c>
      <c r="C3290">
        <v>0</v>
      </c>
    </row>
    <row r="3291" spans="1:3" x14ac:dyDescent="0.3">
      <c r="A3291" s="4">
        <v>43603.041666666664</v>
      </c>
      <c r="B3291">
        <v>0.72394205902052611</v>
      </c>
      <c r="C3291">
        <v>0</v>
      </c>
    </row>
    <row r="3292" spans="1:3" x14ac:dyDescent="0.3">
      <c r="A3292" s="4">
        <v>43603.083333333336</v>
      </c>
      <c r="B3292">
        <v>0</v>
      </c>
      <c r="C3292">
        <v>8.4684996359580325</v>
      </c>
    </row>
    <row r="3293" spans="1:3" x14ac:dyDescent="0.3">
      <c r="A3293" s="4">
        <v>43603.125</v>
      </c>
      <c r="B3293">
        <v>0</v>
      </c>
      <c r="C3293">
        <v>19.408415640056468</v>
      </c>
    </row>
    <row r="3294" spans="1:3" x14ac:dyDescent="0.3">
      <c r="A3294" s="4">
        <v>43603.166666666664</v>
      </c>
      <c r="B3294">
        <v>0</v>
      </c>
      <c r="C3294">
        <v>21.012217839621414</v>
      </c>
    </row>
    <row r="3295" spans="1:3" x14ac:dyDescent="0.3">
      <c r="A3295" s="4">
        <v>43603.208333333336</v>
      </c>
      <c r="B3295">
        <v>0</v>
      </c>
      <c r="C3295">
        <v>30.749047204537565</v>
      </c>
    </row>
    <row r="3296" spans="1:3" x14ac:dyDescent="0.3">
      <c r="A3296" s="4">
        <v>43603.25</v>
      </c>
      <c r="B3296">
        <v>0</v>
      </c>
      <c r="C3296">
        <v>27.06610668512258</v>
      </c>
    </row>
    <row r="3297" spans="1:3" x14ac:dyDescent="0.3">
      <c r="A3297" s="4">
        <v>43603.291666666664</v>
      </c>
      <c r="B3297">
        <v>0</v>
      </c>
      <c r="C3297">
        <v>27.269278415951003</v>
      </c>
    </row>
    <row r="3298" spans="1:3" x14ac:dyDescent="0.3">
      <c r="A3298" s="4">
        <v>43603.333333333336</v>
      </c>
      <c r="B3298">
        <v>0</v>
      </c>
      <c r="C3298">
        <v>23.161479463081388</v>
      </c>
    </row>
    <row r="3299" spans="1:3" x14ac:dyDescent="0.3">
      <c r="A3299" s="4">
        <v>43603.375</v>
      </c>
      <c r="B3299">
        <v>0</v>
      </c>
      <c r="C3299">
        <v>28.536803211652639</v>
      </c>
    </row>
    <row r="3300" spans="1:3" x14ac:dyDescent="0.3">
      <c r="A3300" s="4">
        <v>43603.416666666664</v>
      </c>
      <c r="B3300">
        <v>0</v>
      </c>
      <c r="C3300">
        <v>32.904191001800612</v>
      </c>
    </row>
    <row r="3301" spans="1:3" x14ac:dyDescent="0.3">
      <c r="A3301" s="4">
        <v>43603.458333333336</v>
      </c>
      <c r="B3301">
        <v>0</v>
      </c>
      <c r="C3301">
        <v>25.392092197079361</v>
      </c>
    </row>
    <row r="3302" spans="1:3" x14ac:dyDescent="0.3">
      <c r="A3302" s="4">
        <v>43603.5</v>
      </c>
      <c r="B3302">
        <v>0</v>
      </c>
      <c r="C3302">
        <v>29.526946516609073</v>
      </c>
    </row>
    <row r="3303" spans="1:3" x14ac:dyDescent="0.3">
      <c r="A3303" s="4">
        <v>43603.541666666664</v>
      </c>
      <c r="B3303">
        <v>0</v>
      </c>
      <c r="C3303">
        <v>29.591437884840065</v>
      </c>
    </row>
    <row r="3304" spans="1:3" x14ac:dyDescent="0.3">
      <c r="A3304" s="4">
        <v>43603.583333333336</v>
      </c>
      <c r="B3304">
        <v>0</v>
      </c>
      <c r="C3304">
        <v>32.134184780320439</v>
      </c>
    </row>
    <row r="3305" spans="1:3" x14ac:dyDescent="0.3">
      <c r="A3305" s="4">
        <v>43603.625</v>
      </c>
      <c r="B3305">
        <v>0</v>
      </c>
      <c r="C3305">
        <v>26.190243102628141</v>
      </c>
    </row>
    <row r="3306" spans="1:3" x14ac:dyDescent="0.3">
      <c r="A3306" s="4">
        <v>43603.666666666664</v>
      </c>
      <c r="B3306">
        <v>0</v>
      </c>
      <c r="C3306">
        <v>24.376411163672792</v>
      </c>
    </row>
    <row r="3307" spans="1:3" x14ac:dyDescent="0.3">
      <c r="A3307" s="4">
        <v>43603.708333333336</v>
      </c>
      <c r="B3307">
        <v>0</v>
      </c>
      <c r="C3307">
        <v>15.266078299860038</v>
      </c>
    </row>
    <row r="3308" spans="1:3" x14ac:dyDescent="0.3">
      <c r="A3308" s="4">
        <v>43603.75</v>
      </c>
      <c r="B3308">
        <v>0</v>
      </c>
      <c r="C3308">
        <v>32.628032786082152</v>
      </c>
    </row>
    <row r="3309" spans="1:3" x14ac:dyDescent="0.3">
      <c r="A3309" s="4">
        <v>43603.791666666664</v>
      </c>
      <c r="B3309">
        <v>0</v>
      </c>
      <c r="C3309">
        <v>3.5047152841902012</v>
      </c>
    </row>
    <row r="3310" spans="1:3" x14ac:dyDescent="0.3">
      <c r="A3310" s="4">
        <v>43603.833333333336</v>
      </c>
      <c r="B3310">
        <v>0.20178869804275196</v>
      </c>
      <c r="C3310">
        <v>0</v>
      </c>
    </row>
    <row r="3311" spans="1:3" x14ac:dyDescent="0.3">
      <c r="A3311" s="4">
        <v>43603.875</v>
      </c>
      <c r="B3311">
        <v>0.96902239668450374</v>
      </c>
      <c r="C3311">
        <v>0</v>
      </c>
    </row>
    <row r="3312" spans="1:3" x14ac:dyDescent="0.3">
      <c r="A3312" s="4">
        <v>43603.916666666664</v>
      </c>
      <c r="B3312">
        <v>1</v>
      </c>
      <c r="C3312">
        <v>0</v>
      </c>
    </row>
    <row r="3313" spans="1:3" x14ac:dyDescent="0.3">
      <c r="A3313" s="4">
        <v>43603.958333333336</v>
      </c>
      <c r="B3313">
        <v>0</v>
      </c>
      <c r="C3313">
        <v>0</v>
      </c>
    </row>
    <row r="3314" spans="1:3" x14ac:dyDescent="0.3">
      <c r="A3314" s="4">
        <v>43604</v>
      </c>
      <c r="B3314">
        <v>0</v>
      </c>
      <c r="C3314">
        <v>2.7334467511021643E-2</v>
      </c>
    </row>
    <row r="3315" spans="1:3" x14ac:dyDescent="0.3">
      <c r="A3315" s="4">
        <v>43604.041666666664</v>
      </c>
      <c r="B3315">
        <v>0</v>
      </c>
      <c r="C3315">
        <v>2.6403911015919004</v>
      </c>
    </row>
    <row r="3316" spans="1:3" x14ac:dyDescent="0.3">
      <c r="A3316" s="4">
        <v>43604.083333333336</v>
      </c>
      <c r="B3316">
        <v>0</v>
      </c>
      <c r="C3316">
        <v>16.342597656193497</v>
      </c>
    </row>
    <row r="3317" spans="1:3" x14ac:dyDescent="0.3">
      <c r="A3317" s="4">
        <v>43604.125</v>
      </c>
      <c r="B3317">
        <v>0</v>
      </c>
      <c r="C3317">
        <v>18.596667879065159</v>
      </c>
    </row>
    <row r="3318" spans="1:3" x14ac:dyDescent="0.3">
      <c r="A3318" s="4">
        <v>43604.166666666664</v>
      </c>
      <c r="B3318">
        <v>0</v>
      </c>
      <c r="C3318">
        <v>18.335853487496447</v>
      </c>
    </row>
    <row r="3319" spans="1:3" x14ac:dyDescent="0.3">
      <c r="A3319" s="4">
        <v>43604.208333333336</v>
      </c>
      <c r="B3319">
        <v>0</v>
      </c>
      <c r="C3319">
        <v>25.380305943456314</v>
      </c>
    </row>
    <row r="3320" spans="1:3" x14ac:dyDescent="0.3">
      <c r="A3320" s="4">
        <v>43604.25</v>
      </c>
      <c r="B3320">
        <v>0</v>
      </c>
      <c r="C3320">
        <v>20.761869610667929</v>
      </c>
    </row>
    <row r="3321" spans="1:3" x14ac:dyDescent="0.3">
      <c r="A3321" s="4">
        <v>43604.291666666664</v>
      </c>
      <c r="B3321">
        <v>0</v>
      </c>
      <c r="C3321">
        <v>24.298804046533597</v>
      </c>
    </row>
    <row r="3322" spans="1:3" x14ac:dyDescent="0.3">
      <c r="A3322" s="4">
        <v>43604.333333333336</v>
      </c>
      <c r="B3322">
        <v>0</v>
      </c>
      <c r="C3322">
        <v>21.984130157376104</v>
      </c>
    </row>
    <row r="3323" spans="1:3" x14ac:dyDescent="0.3">
      <c r="A3323" s="4">
        <v>43604.375</v>
      </c>
      <c r="B3323">
        <v>0</v>
      </c>
      <c r="C3323">
        <v>21.214939750737091</v>
      </c>
    </row>
    <row r="3324" spans="1:3" x14ac:dyDescent="0.3">
      <c r="A3324" s="4">
        <v>43604.416666666664</v>
      </c>
      <c r="B3324">
        <v>0</v>
      </c>
      <c r="C3324">
        <v>37.020342556534963</v>
      </c>
    </row>
    <row r="3325" spans="1:3" x14ac:dyDescent="0.3">
      <c r="A3325" s="4">
        <v>43604.458333333336</v>
      </c>
      <c r="B3325">
        <v>0</v>
      </c>
      <c r="C3325">
        <v>30.297597507903532</v>
      </c>
    </row>
    <row r="3326" spans="1:3" x14ac:dyDescent="0.3">
      <c r="A3326" s="4">
        <v>43604.5</v>
      </c>
      <c r="B3326">
        <v>0</v>
      </c>
      <c r="C3326">
        <v>30.061983691656888</v>
      </c>
    </row>
    <row r="3327" spans="1:3" x14ac:dyDescent="0.3">
      <c r="A3327" s="4">
        <v>43604.541666666664</v>
      </c>
      <c r="B3327">
        <v>0</v>
      </c>
      <c r="C3327">
        <v>20.31022871017419</v>
      </c>
    </row>
    <row r="3328" spans="1:3" x14ac:dyDescent="0.3">
      <c r="A3328" s="4">
        <v>43604.583333333336</v>
      </c>
      <c r="B3328">
        <v>0</v>
      </c>
      <c r="C3328">
        <v>21.067290070346047</v>
      </c>
    </row>
    <row r="3329" spans="1:3" x14ac:dyDescent="0.3">
      <c r="A3329" s="4">
        <v>43604.625</v>
      </c>
      <c r="B3329">
        <v>0</v>
      </c>
      <c r="C3329">
        <v>19.612085956067254</v>
      </c>
    </row>
    <row r="3330" spans="1:3" x14ac:dyDescent="0.3">
      <c r="A3330" s="4">
        <v>43604.666666666664</v>
      </c>
      <c r="B3330">
        <v>0</v>
      </c>
      <c r="C3330">
        <v>24.250536257552479</v>
      </c>
    </row>
    <row r="3331" spans="1:3" x14ac:dyDescent="0.3">
      <c r="A3331" s="4">
        <v>43604.708333333336</v>
      </c>
      <c r="B3331">
        <v>0</v>
      </c>
      <c r="C3331">
        <v>15.951641474686294</v>
      </c>
    </row>
    <row r="3332" spans="1:3" x14ac:dyDescent="0.3">
      <c r="A3332" s="4">
        <v>43604.75</v>
      </c>
      <c r="B3332">
        <v>0</v>
      </c>
      <c r="C3332">
        <v>8.0012811423944363</v>
      </c>
    </row>
    <row r="3333" spans="1:3" x14ac:dyDescent="0.3">
      <c r="A3333" s="4">
        <v>43604.791666666664</v>
      </c>
      <c r="B3333">
        <v>0.24595552858144959</v>
      </c>
      <c r="C3333">
        <v>0</v>
      </c>
    </row>
    <row r="3334" spans="1:3" x14ac:dyDescent="0.3">
      <c r="A3334" s="4">
        <v>43604.833333333336</v>
      </c>
      <c r="B3334">
        <v>1</v>
      </c>
      <c r="C3334">
        <v>0</v>
      </c>
    </row>
    <row r="3335" spans="1:3" x14ac:dyDescent="0.3">
      <c r="A3335" s="4">
        <v>43604.875</v>
      </c>
      <c r="B3335">
        <v>0</v>
      </c>
      <c r="C3335">
        <v>0</v>
      </c>
    </row>
    <row r="3336" spans="1:3" x14ac:dyDescent="0.3">
      <c r="A3336" s="4">
        <v>43604.916666666664</v>
      </c>
      <c r="B3336">
        <v>0.69917945036219309</v>
      </c>
      <c r="C3336">
        <v>0</v>
      </c>
    </row>
    <row r="3337" spans="1:3" x14ac:dyDescent="0.3">
      <c r="A3337" s="4">
        <v>43604.958333333336</v>
      </c>
      <c r="B3337">
        <v>1</v>
      </c>
      <c r="C3337">
        <v>0</v>
      </c>
    </row>
    <row r="3338" spans="1:3" x14ac:dyDescent="0.3">
      <c r="A3338" s="4">
        <v>43605</v>
      </c>
      <c r="B3338">
        <v>0.2952367153914186</v>
      </c>
      <c r="C3338">
        <v>0</v>
      </c>
    </row>
    <row r="3339" spans="1:3" x14ac:dyDescent="0.3">
      <c r="A3339" s="4">
        <v>43605.041666666664</v>
      </c>
      <c r="B3339">
        <v>0</v>
      </c>
      <c r="C3339">
        <v>8.8262130733349018</v>
      </c>
    </row>
    <row r="3340" spans="1:3" x14ac:dyDescent="0.3">
      <c r="A3340" s="4">
        <v>43605.083333333336</v>
      </c>
      <c r="B3340">
        <v>0</v>
      </c>
      <c r="C3340">
        <v>16.108188083135275</v>
      </c>
    </row>
    <row r="3341" spans="1:3" x14ac:dyDescent="0.3">
      <c r="A3341" s="4">
        <v>43605.125</v>
      </c>
      <c r="B3341">
        <v>0</v>
      </c>
      <c r="C3341">
        <v>21.086551208831494</v>
      </c>
    </row>
    <row r="3342" spans="1:3" x14ac:dyDescent="0.3">
      <c r="A3342" s="4">
        <v>43605.166666666664</v>
      </c>
      <c r="B3342">
        <v>0</v>
      </c>
      <c r="C3342">
        <v>16.917127605337189</v>
      </c>
    </row>
    <row r="3343" spans="1:3" x14ac:dyDescent="0.3">
      <c r="A3343" s="4">
        <v>43605.208333333336</v>
      </c>
      <c r="B3343">
        <v>0</v>
      </c>
      <c r="C3343">
        <v>17.218715599198777</v>
      </c>
    </row>
    <row r="3344" spans="1:3" x14ac:dyDescent="0.3">
      <c r="A3344" s="4">
        <v>43605.25</v>
      </c>
      <c r="B3344">
        <v>0</v>
      </c>
      <c r="C3344">
        <v>11.874844677625283</v>
      </c>
    </row>
    <row r="3345" spans="1:3" x14ac:dyDescent="0.3">
      <c r="A3345" s="4">
        <v>43605.291666666664</v>
      </c>
      <c r="B3345">
        <v>0</v>
      </c>
      <c r="C3345">
        <v>5.5209685544968288</v>
      </c>
    </row>
    <row r="3346" spans="1:3" x14ac:dyDescent="0.3">
      <c r="A3346" s="4">
        <v>43605.333333333336</v>
      </c>
      <c r="B3346">
        <v>0</v>
      </c>
      <c r="C3346">
        <v>13.547798935757044</v>
      </c>
    </row>
    <row r="3347" spans="1:3" x14ac:dyDescent="0.3">
      <c r="A3347" s="4">
        <v>43605.375</v>
      </c>
      <c r="B3347">
        <v>0</v>
      </c>
      <c r="C3347">
        <v>14.6325739886683</v>
      </c>
    </row>
    <row r="3348" spans="1:3" x14ac:dyDescent="0.3">
      <c r="A3348" s="4">
        <v>43605.416666666664</v>
      </c>
      <c r="B3348">
        <v>0</v>
      </c>
      <c r="C3348">
        <v>23.342045973189535</v>
      </c>
    </row>
    <row r="3349" spans="1:3" x14ac:dyDescent="0.3">
      <c r="A3349" s="4">
        <v>43605.458333333336</v>
      </c>
      <c r="B3349">
        <v>0</v>
      </c>
      <c r="C3349">
        <v>31.431151796398979</v>
      </c>
    </row>
    <row r="3350" spans="1:3" x14ac:dyDescent="0.3">
      <c r="A3350" s="4">
        <v>43605.5</v>
      </c>
      <c r="B3350">
        <v>0</v>
      </c>
      <c r="C3350">
        <v>39.135141496710119</v>
      </c>
    </row>
    <row r="3351" spans="1:3" x14ac:dyDescent="0.3">
      <c r="A3351" s="4">
        <v>43605.541666666664</v>
      </c>
      <c r="B3351">
        <v>0</v>
      </c>
      <c r="C3351">
        <v>21.765806519146452</v>
      </c>
    </row>
    <row r="3352" spans="1:3" x14ac:dyDescent="0.3">
      <c r="A3352" s="4">
        <v>43605.583333333336</v>
      </c>
      <c r="B3352">
        <v>0</v>
      </c>
      <c r="C3352">
        <v>22.199594028845588</v>
      </c>
    </row>
    <row r="3353" spans="1:3" x14ac:dyDescent="0.3">
      <c r="A3353" s="4">
        <v>43605.625</v>
      </c>
      <c r="B3353">
        <v>0</v>
      </c>
      <c r="C3353">
        <v>24.109061387661814</v>
      </c>
    </row>
    <row r="3354" spans="1:3" x14ac:dyDescent="0.3">
      <c r="A3354" s="4">
        <v>43605.666666666664</v>
      </c>
      <c r="B3354">
        <v>0</v>
      </c>
      <c r="C3354">
        <v>22.813431086487196</v>
      </c>
    </row>
    <row r="3355" spans="1:3" x14ac:dyDescent="0.3">
      <c r="A3355" s="4">
        <v>43605.708333333336</v>
      </c>
      <c r="B3355">
        <v>0</v>
      </c>
      <c r="C3355">
        <v>15.041986857127293</v>
      </c>
    </row>
    <row r="3356" spans="1:3" x14ac:dyDescent="0.3">
      <c r="A3356" s="4">
        <v>43605.75</v>
      </c>
      <c r="B3356">
        <v>0</v>
      </c>
      <c r="C3356">
        <v>13.361126763795269</v>
      </c>
    </row>
    <row r="3357" spans="1:3" x14ac:dyDescent="0.3">
      <c r="A3357" s="4">
        <v>43605.791666666664</v>
      </c>
      <c r="B3357">
        <v>0</v>
      </c>
      <c r="C3357">
        <v>18.279302390482499</v>
      </c>
    </row>
    <row r="3358" spans="1:3" x14ac:dyDescent="0.3">
      <c r="A3358" s="4">
        <v>43605.833333333336</v>
      </c>
      <c r="B3358">
        <v>0.72880800428269343</v>
      </c>
      <c r="C3358">
        <v>0</v>
      </c>
    </row>
    <row r="3359" spans="1:3" x14ac:dyDescent="0.3">
      <c r="A3359" s="4">
        <v>43605.875</v>
      </c>
      <c r="B3359">
        <v>1</v>
      </c>
      <c r="C3359">
        <v>0</v>
      </c>
    </row>
    <row r="3360" spans="1:3" x14ac:dyDescent="0.3">
      <c r="A3360" s="4">
        <v>43605.916666666664</v>
      </c>
      <c r="B3360">
        <v>0</v>
      </c>
      <c r="C3360">
        <v>0</v>
      </c>
    </row>
    <row r="3361" spans="1:3" x14ac:dyDescent="0.3">
      <c r="A3361" s="4">
        <v>43605.958333333336</v>
      </c>
      <c r="B3361">
        <v>0.84024044200609516</v>
      </c>
      <c r="C3361">
        <v>0</v>
      </c>
    </row>
    <row r="3362" spans="1:3" x14ac:dyDescent="0.3">
      <c r="A3362" s="4">
        <v>43606</v>
      </c>
      <c r="B3362">
        <v>1</v>
      </c>
      <c r="C3362">
        <v>0</v>
      </c>
    </row>
    <row r="3363" spans="1:3" x14ac:dyDescent="0.3">
      <c r="A3363" s="4">
        <v>43606.041666666664</v>
      </c>
      <c r="B3363">
        <v>0</v>
      </c>
      <c r="C3363">
        <v>0</v>
      </c>
    </row>
    <row r="3364" spans="1:3" x14ac:dyDescent="0.3">
      <c r="A3364" s="4">
        <v>43606.083333333336</v>
      </c>
      <c r="B3364">
        <v>0</v>
      </c>
      <c r="C3364">
        <v>6.2295859905678865</v>
      </c>
    </row>
    <row r="3365" spans="1:3" x14ac:dyDescent="0.3">
      <c r="A3365" s="4">
        <v>43606.125</v>
      </c>
      <c r="B3365">
        <v>0</v>
      </c>
      <c r="C3365">
        <v>15.515227007688585</v>
      </c>
    </row>
    <row r="3366" spans="1:3" x14ac:dyDescent="0.3">
      <c r="A3366" s="4">
        <v>43606.166666666664</v>
      </c>
      <c r="B3366">
        <v>0</v>
      </c>
      <c r="C3366">
        <v>11.424917082768612</v>
      </c>
    </row>
    <row r="3367" spans="1:3" x14ac:dyDescent="0.3">
      <c r="A3367" s="4">
        <v>43606.208333333336</v>
      </c>
      <c r="B3367">
        <v>0</v>
      </c>
      <c r="C3367">
        <v>3.5855103548768419</v>
      </c>
    </row>
    <row r="3368" spans="1:3" x14ac:dyDescent="0.3">
      <c r="A3368" s="4">
        <v>43606.25</v>
      </c>
      <c r="B3368">
        <v>0</v>
      </c>
      <c r="C3368">
        <v>20.686358884599763</v>
      </c>
    </row>
    <row r="3369" spans="1:3" x14ac:dyDescent="0.3">
      <c r="A3369" s="4">
        <v>43606.291666666664</v>
      </c>
      <c r="B3369">
        <v>0</v>
      </c>
      <c r="C3369">
        <v>15.343982491067811</v>
      </c>
    </row>
    <row r="3370" spans="1:3" x14ac:dyDescent="0.3">
      <c r="A3370" s="4">
        <v>43606.333333333336</v>
      </c>
      <c r="B3370">
        <v>0</v>
      </c>
      <c r="C3370">
        <v>13.674653440529315</v>
      </c>
    </row>
    <row r="3371" spans="1:3" x14ac:dyDescent="0.3">
      <c r="A3371" s="4">
        <v>43606.375</v>
      </c>
      <c r="B3371">
        <v>0</v>
      </c>
      <c r="C3371">
        <v>18.762124706603824</v>
      </c>
    </row>
    <row r="3372" spans="1:3" x14ac:dyDescent="0.3">
      <c r="A3372" s="4">
        <v>43606.416666666664</v>
      </c>
      <c r="B3372">
        <v>0</v>
      </c>
      <c r="C3372">
        <v>13.497628517948989</v>
      </c>
    </row>
    <row r="3373" spans="1:3" x14ac:dyDescent="0.3">
      <c r="A3373" s="4">
        <v>43606.458333333336</v>
      </c>
      <c r="B3373">
        <v>0</v>
      </c>
      <c r="C3373">
        <v>14.805731007831859</v>
      </c>
    </row>
    <row r="3374" spans="1:3" x14ac:dyDescent="0.3">
      <c r="A3374" s="4">
        <v>43606.5</v>
      </c>
      <c r="B3374">
        <v>0</v>
      </c>
      <c r="C3374">
        <v>16.027255580408493</v>
      </c>
    </row>
    <row r="3375" spans="1:3" x14ac:dyDescent="0.3">
      <c r="A3375" s="4">
        <v>43606.541666666664</v>
      </c>
      <c r="B3375">
        <v>0</v>
      </c>
      <c r="C3375">
        <v>17.676160738840473</v>
      </c>
    </row>
    <row r="3376" spans="1:3" x14ac:dyDescent="0.3">
      <c r="A3376" s="4">
        <v>43606.583333333336</v>
      </c>
      <c r="B3376">
        <v>0</v>
      </c>
      <c r="C3376">
        <v>12.947595323130967</v>
      </c>
    </row>
    <row r="3377" spans="1:3" x14ac:dyDescent="0.3">
      <c r="A3377" s="4">
        <v>43606.625</v>
      </c>
      <c r="B3377">
        <v>0</v>
      </c>
      <c r="C3377">
        <v>19.679722985102799</v>
      </c>
    </row>
    <row r="3378" spans="1:3" x14ac:dyDescent="0.3">
      <c r="A3378" s="4">
        <v>43606.666666666664</v>
      </c>
      <c r="B3378">
        <v>0</v>
      </c>
      <c r="C3378">
        <v>18.647351180695225</v>
      </c>
    </row>
    <row r="3379" spans="1:3" x14ac:dyDescent="0.3">
      <c r="A3379" s="4">
        <v>43606.708333333336</v>
      </c>
      <c r="B3379">
        <v>0</v>
      </c>
      <c r="C3379">
        <v>11.689014061281879</v>
      </c>
    </row>
    <row r="3380" spans="1:3" x14ac:dyDescent="0.3">
      <c r="A3380" s="4">
        <v>43606.75</v>
      </c>
      <c r="B3380">
        <v>0</v>
      </c>
      <c r="C3380">
        <v>10.878634737620484</v>
      </c>
    </row>
    <row r="3381" spans="1:3" x14ac:dyDescent="0.3">
      <c r="A3381" s="4">
        <v>43606.791666666664</v>
      </c>
      <c r="B3381">
        <v>1</v>
      </c>
      <c r="C3381">
        <v>0</v>
      </c>
    </row>
    <row r="3382" spans="1:3" x14ac:dyDescent="0.3">
      <c r="A3382" s="4">
        <v>43606.833333333336</v>
      </c>
      <c r="B3382">
        <v>0</v>
      </c>
      <c r="C3382">
        <v>0</v>
      </c>
    </row>
    <row r="3383" spans="1:3" x14ac:dyDescent="0.3">
      <c r="A3383" s="4">
        <v>43606.875</v>
      </c>
      <c r="B3383">
        <v>1</v>
      </c>
      <c r="C3383">
        <v>0</v>
      </c>
    </row>
    <row r="3384" spans="1:3" x14ac:dyDescent="0.3">
      <c r="A3384" s="4">
        <v>43606.916666666664</v>
      </c>
      <c r="B3384">
        <v>0</v>
      </c>
      <c r="C3384">
        <v>0</v>
      </c>
    </row>
    <row r="3385" spans="1:3" x14ac:dyDescent="0.3">
      <c r="A3385" s="4">
        <v>43606.958333333336</v>
      </c>
      <c r="B3385">
        <v>1</v>
      </c>
      <c r="C3385">
        <v>0</v>
      </c>
    </row>
    <row r="3386" spans="1:3" x14ac:dyDescent="0.3">
      <c r="A3386" s="4">
        <v>43607</v>
      </c>
      <c r="B3386">
        <v>0</v>
      </c>
      <c r="C3386">
        <v>0</v>
      </c>
    </row>
    <row r="3387" spans="1:3" x14ac:dyDescent="0.3">
      <c r="A3387" s="4">
        <v>43607.041666666664</v>
      </c>
      <c r="B3387">
        <v>0.53644238925885424</v>
      </c>
      <c r="C3387">
        <v>0</v>
      </c>
    </row>
    <row r="3388" spans="1:3" x14ac:dyDescent="0.3">
      <c r="A3388" s="4">
        <v>43607.083333333336</v>
      </c>
      <c r="B3388">
        <v>0</v>
      </c>
      <c r="C3388">
        <v>2.0566118252424115</v>
      </c>
    </row>
    <row r="3389" spans="1:3" x14ac:dyDescent="0.3">
      <c r="A3389" s="4">
        <v>43607.125</v>
      </c>
      <c r="B3389">
        <v>0</v>
      </c>
      <c r="C3389">
        <v>16.510638014838818</v>
      </c>
    </row>
    <row r="3390" spans="1:3" x14ac:dyDescent="0.3">
      <c r="A3390" s="4">
        <v>43607.166666666664</v>
      </c>
      <c r="B3390">
        <v>0</v>
      </c>
      <c r="C3390">
        <v>21.212358204550664</v>
      </c>
    </row>
    <row r="3391" spans="1:3" x14ac:dyDescent="0.3">
      <c r="A3391" s="4">
        <v>43607.208333333336</v>
      </c>
      <c r="B3391">
        <v>0</v>
      </c>
      <c r="C3391">
        <v>31.411546278811134</v>
      </c>
    </row>
    <row r="3392" spans="1:3" x14ac:dyDescent="0.3">
      <c r="A3392" s="4">
        <v>43607.25</v>
      </c>
      <c r="B3392">
        <v>0</v>
      </c>
      <c r="C3392">
        <v>24.462890686656834</v>
      </c>
    </row>
    <row r="3393" spans="1:3" x14ac:dyDescent="0.3">
      <c r="A3393" s="4">
        <v>43607.291666666664</v>
      </c>
      <c r="B3393">
        <v>0</v>
      </c>
      <c r="C3393">
        <v>18.292522025465665</v>
      </c>
    </row>
    <row r="3394" spans="1:3" x14ac:dyDescent="0.3">
      <c r="A3394" s="4">
        <v>43607.333333333336</v>
      </c>
      <c r="B3394">
        <v>0</v>
      </c>
      <c r="C3394">
        <v>19.018844213978472</v>
      </c>
    </row>
    <row r="3395" spans="1:3" x14ac:dyDescent="0.3">
      <c r="A3395" s="4">
        <v>43607.375</v>
      </c>
      <c r="B3395">
        <v>0</v>
      </c>
      <c r="C3395">
        <v>19.755749837053415</v>
      </c>
    </row>
    <row r="3396" spans="1:3" x14ac:dyDescent="0.3">
      <c r="A3396" s="4">
        <v>43607.416666666664</v>
      </c>
      <c r="B3396">
        <v>0</v>
      </c>
      <c r="C3396">
        <v>21.88699834601627</v>
      </c>
    </row>
    <row r="3397" spans="1:3" x14ac:dyDescent="0.3">
      <c r="A3397" s="4">
        <v>43607.458333333336</v>
      </c>
      <c r="B3397">
        <v>0</v>
      </c>
      <c r="C3397">
        <v>27.818902298017044</v>
      </c>
    </row>
    <row r="3398" spans="1:3" x14ac:dyDescent="0.3">
      <c r="A3398" s="4">
        <v>43607.5</v>
      </c>
      <c r="B3398">
        <v>0</v>
      </c>
      <c r="C3398">
        <v>31.123076548719247</v>
      </c>
    </row>
    <row r="3399" spans="1:3" x14ac:dyDescent="0.3">
      <c r="A3399" s="4">
        <v>43607.541666666664</v>
      </c>
      <c r="B3399">
        <v>0</v>
      </c>
      <c r="C3399">
        <v>25.512466896994461</v>
      </c>
    </row>
    <row r="3400" spans="1:3" x14ac:dyDescent="0.3">
      <c r="A3400" s="4">
        <v>43607.583333333336</v>
      </c>
      <c r="B3400">
        <v>0</v>
      </c>
      <c r="C3400">
        <v>13.789216421032549</v>
      </c>
    </row>
    <row r="3401" spans="1:3" x14ac:dyDescent="0.3">
      <c r="A3401" s="4">
        <v>43607.625</v>
      </c>
      <c r="B3401">
        <v>0</v>
      </c>
      <c r="C3401">
        <v>23.049190992024599</v>
      </c>
    </row>
    <row r="3402" spans="1:3" x14ac:dyDescent="0.3">
      <c r="A3402" s="4">
        <v>43607.666666666664</v>
      </c>
      <c r="B3402">
        <v>0</v>
      </c>
      <c r="C3402">
        <v>28.598565189613517</v>
      </c>
    </row>
    <row r="3403" spans="1:3" x14ac:dyDescent="0.3">
      <c r="A3403" s="4">
        <v>43607.708333333336</v>
      </c>
      <c r="B3403">
        <v>0</v>
      </c>
      <c r="C3403">
        <v>24.69098936862401</v>
      </c>
    </row>
    <row r="3404" spans="1:3" x14ac:dyDescent="0.3">
      <c r="A3404" s="4">
        <v>43607.75</v>
      </c>
      <c r="B3404">
        <v>0</v>
      </c>
      <c r="C3404">
        <v>31.961287255872087</v>
      </c>
    </row>
    <row r="3405" spans="1:3" x14ac:dyDescent="0.3">
      <c r="A3405" s="4">
        <v>43607.791666666664</v>
      </c>
      <c r="B3405">
        <v>0</v>
      </c>
      <c r="C3405">
        <v>19.625838463822294</v>
      </c>
    </row>
    <row r="3406" spans="1:3" x14ac:dyDescent="0.3">
      <c r="A3406" s="4">
        <v>43607.833333333336</v>
      </c>
      <c r="B3406">
        <v>0.31807454024366533</v>
      </c>
      <c r="C3406">
        <v>0</v>
      </c>
    </row>
    <row r="3407" spans="1:3" x14ac:dyDescent="0.3">
      <c r="A3407" s="4">
        <v>43607.875</v>
      </c>
      <c r="B3407">
        <v>0</v>
      </c>
      <c r="C3407">
        <v>5.5971243410276212</v>
      </c>
    </row>
    <row r="3408" spans="1:3" x14ac:dyDescent="0.3">
      <c r="A3408" s="4">
        <v>43607.916666666664</v>
      </c>
      <c r="B3408">
        <v>0.28199658766917257</v>
      </c>
      <c r="C3408">
        <v>0</v>
      </c>
    </row>
    <row r="3409" spans="1:3" x14ac:dyDescent="0.3">
      <c r="A3409" s="4">
        <v>43607.958333333336</v>
      </c>
      <c r="B3409">
        <v>0</v>
      </c>
      <c r="C3409">
        <v>0.79794797764785175</v>
      </c>
    </row>
    <row r="3410" spans="1:3" x14ac:dyDescent="0.3">
      <c r="A3410" s="4">
        <v>43608</v>
      </c>
      <c r="B3410">
        <v>9.9912747359056961E-2</v>
      </c>
      <c r="C3410">
        <v>0</v>
      </c>
    </row>
    <row r="3411" spans="1:3" x14ac:dyDescent="0.3">
      <c r="A3411" s="4">
        <v>43608.041666666664</v>
      </c>
      <c r="B3411">
        <v>0</v>
      </c>
      <c r="C3411">
        <v>6.3197925075998116</v>
      </c>
    </row>
    <row r="3412" spans="1:3" x14ac:dyDescent="0.3">
      <c r="A3412" s="4">
        <v>43608.083333333336</v>
      </c>
      <c r="B3412">
        <v>0</v>
      </c>
      <c r="C3412">
        <v>13.644284232077357</v>
      </c>
    </row>
    <row r="3413" spans="1:3" x14ac:dyDescent="0.3">
      <c r="A3413" s="4">
        <v>43608.125</v>
      </c>
      <c r="B3413">
        <v>0</v>
      </c>
      <c r="C3413">
        <v>20.908992248538752</v>
      </c>
    </row>
    <row r="3414" spans="1:3" x14ac:dyDescent="0.3">
      <c r="A3414" s="4">
        <v>43608.166666666664</v>
      </c>
      <c r="B3414">
        <v>0</v>
      </c>
      <c r="C3414">
        <v>21.508892117978355</v>
      </c>
    </row>
    <row r="3415" spans="1:3" x14ac:dyDescent="0.3">
      <c r="A3415" s="4">
        <v>43608.208333333336</v>
      </c>
      <c r="B3415">
        <v>0</v>
      </c>
      <c r="C3415">
        <v>33.032480287551067</v>
      </c>
    </row>
    <row r="3416" spans="1:3" x14ac:dyDescent="0.3">
      <c r="A3416" s="4">
        <v>43608.25</v>
      </c>
      <c r="B3416">
        <v>0</v>
      </c>
      <c r="C3416">
        <v>22.498789598533047</v>
      </c>
    </row>
    <row r="3417" spans="1:3" x14ac:dyDescent="0.3">
      <c r="A3417" s="4">
        <v>43608.291666666664</v>
      </c>
      <c r="B3417">
        <v>0</v>
      </c>
      <c r="C3417">
        <v>30.912992907619103</v>
      </c>
    </row>
    <row r="3418" spans="1:3" x14ac:dyDescent="0.3">
      <c r="A3418" s="4">
        <v>43608.333333333336</v>
      </c>
      <c r="B3418">
        <v>0</v>
      </c>
      <c r="C3418">
        <v>28.907998448250375</v>
      </c>
    </row>
    <row r="3419" spans="1:3" x14ac:dyDescent="0.3">
      <c r="A3419" s="4">
        <v>43608.375</v>
      </c>
      <c r="B3419">
        <v>0</v>
      </c>
      <c r="C3419">
        <v>22.657385461539285</v>
      </c>
    </row>
    <row r="3420" spans="1:3" x14ac:dyDescent="0.3">
      <c r="A3420" s="4">
        <v>43608.416666666664</v>
      </c>
      <c r="B3420">
        <v>0</v>
      </c>
      <c r="C3420">
        <v>36.693380297021918</v>
      </c>
    </row>
    <row r="3421" spans="1:3" x14ac:dyDescent="0.3">
      <c r="A3421" s="4">
        <v>43608.458333333336</v>
      </c>
      <c r="B3421">
        <v>0</v>
      </c>
      <c r="C3421">
        <v>28.628132892595971</v>
      </c>
    </row>
    <row r="3422" spans="1:3" x14ac:dyDescent="0.3">
      <c r="A3422" s="4">
        <v>43608.5</v>
      </c>
      <c r="B3422">
        <v>0</v>
      </c>
      <c r="C3422">
        <v>26.36745528806814</v>
      </c>
    </row>
    <row r="3423" spans="1:3" x14ac:dyDescent="0.3">
      <c r="A3423" s="4">
        <v>43608.541666666664</v>
      </c>
      <c r="B3423">
        <v>0</v>
      </c>
      <c r="C3423">
        <v>25.612744171933919</v>
      </c>
    </row>
    <row r="3424" spans="1:3" x14ac:dyDescent="0.3">
      <c r="A3424" s="4">
        <v>43608.583333333336</v>
      </c>
      <c r="B3424">
        <v>0</v>
      </c>
      <c r="C3424">
        <v>16.739731869376534</v>
      </c>
    </row>
    <row r="3425" spans="1:3" x14ac:dyDescent="0.3">
      <c r="A3425" s="4">
        <v>43608.625</v>
      </c>
      <c r="B3425">
        <v>0</v>
      </c>
      <c r="C3425">
        <v>23.954708178890058</v>
      </c>
    </row>
    <row r="3426" spans="1:3" x14ac:dyDescent="0.3">
      <c r="A3426" s="4">
        <v>43608.666666666664</v>
      </c>
      <c r="B3426">
        <v>0</v>
      </c>
      <c r="C3426">
        <v>23.922942062596459</v>
      </c>
    </row>
    <row r="3427" spans="1:3" x14ac:dyDescent="0.3">
      <c r="A3427" s="4">
        <v>43608.708333333336</v>
      </c>
      <c r="B3427">
        <v>0</v>
      </c>
      <c r="C3427">
        <v>19.633819006304584</v>
      </c>
    </row>
    <row r="3428" spans="1:3" x14ac:dyDescent="0.3">
      <c r="A3428" s="4">
        <v>43608.75</v>
      </c>
      <c r="B3428">
        <v>0</v>
      </c>
      <c r="C3428">
        <v>25.891756091433876</v>
      </c>
    </row>
    <row r="3429" spans="1:3" x14ac:dyDescent="0.3">
      <c r="A3429" s="4">
        <v>43608.791666666664</v>
      </c>
      <c r="B3429">
        <v>0</v>
      </c>
      <c r="C3429">
        <v>32.600470300531157</v>
      </c>
    </row>
    <row r="3430" spans="1:3" x14ac:dyDescent="0.3">
      <c r="A3430" s="4">
        <v>43608.833333333336</v>
      </c>
      <c r="B3430">
        <v>0</v>
      </c>
      <c r="C3430">
        <v>22.77954991827708</v>
      </c>
    </row>
    <row r="3431" spans="1:3" x14ac:dyDescent="0.3">
      <c r="A3431" s="4">
        <v>43608.875</v>
      </c>
      <c r="B3431">
        <v>0</v>
      </c>
      <c r="C3431">
        <v>20.407543995825637</v>
      </c>
    </row>
    <row r="3432" spans="1:3" x14ac:dyDescent="0.3">
      <c r="A3432" s="4">
        <v>43608.916666666664</v>
      </c>
      <c r="B3432">
        <v>0</v>
      </c>
      <c r="C3432">
        <v>19.657058118328223</v>
      </c>
    </row>
    <row r="3433" spans="1:3" x14ac:dyDescent="0.3">
      <c r="A3433" s="4">
        <v>43608.958333333336</v>
      </c>
      <c r="B3433">
        <v>0</v>
      </c>
      <c r="C3433">
        <v>16.517774490486261</v>
      </c>
    </row>
    <row r="3434" spans="1:3" x14ac:dyDescent="0.3">
      <c r="A3434" s="4">
        <v>43609</v>
      </c>
      <c r="B3434">
        <v>0</v>
      </c>
      <c r="C3434">
        <v>14.576581673129247</v>
      </c>
    </row>
    <row r="3435" spans="1:3" x14ac:dyDescent="0.3">
      <c r="A3435" s="4">
        <v>43609.041666666664</v>
      </c>
      <c r="B3435">
        <v>0</v>
      </c>
      <c r="C3435">
        <v>16.109628476729824</v>
      </c>
    </row>
    <row r="3436" spans="1:3" x14ac:dyDescent="0.3">
      <c r="A3436" s="4">
        <v>43609.083333333336</v>
      </c>
      <c r="B3436">
        <v>0</v>
      </c>
      <c r="C3436">
        <v>15.052665541542439</v>
      </c>
    </row>
    <row r="3437" spans="1:3" x14ac:dyDescent="0.3">
      <c r="A3437" s="4">
        <v>43609.125</v>
      </c>
      <c r="B3437">
        <v>0</v>
      </c>
      <c r="C3437">
        <v>19.503140235580567</v>
      </c>
    </row>
    <row r="3438" spans="1:3" x14ac:dyDescent="0.3">
      <c r="A3438" s="4">
        <v>43609.166666666664</v>
      </c>
      <c r="B3438">
        <v>0</v>
      </c>
      <c r="C3438">
        <v>26.130456639755177</v>
      </c>
    </row>
    <row r="3439" spans="1:3" x14ac:dyDescent="0.3">
      <c r="A3439" s="4">
        <v>43609.208333333336</v>
      </c>
      <c r="B3439">
        <v>0</v>
      </c>
      <c r="C3439">
        <v>24.26395077757666</v>
      </c>
    </row>
    <row r="3440" spans="1:3" x14ac:dyDescent="0.3">
      <c r="A3440" s="4">
        <v>43609.25</v>
      </c>
      <c r="B3440">
        <v>0</v>
      </c>
      <c r="C3440">
        <v>25.104878833083749</v>
      </c>
    </row>
    <row r="3441" spans="1:3" x14ac:dyDescent="0.3">
      <c r="A3441" s="4">
        <v>43609.291666666664</v>
      </c>
      <c r="B3441">
        <v>0</v>
      </c>
      <c r="C3441">
        <v>20.687353920055187</v>
      </c>
    </row>
    <row r="3442" spans="1:3" x14ac:dyDescent="0.3">
      <c r="A3442" s="4">
        <v>43609.333333333336</v>
      </c>
      <c r="B3442">
        <v>0</v>
      </c>
      <c r="C3442">
        <v>18.398733324703642</v>
      </c>
    </row>
    <row r="3443" spans="1:3" x14ac:dyDescent="0.3">
      <c r="A3443" s="4">
        <v>43609.375</v>
      </c>
      <c r="B3443">
        <v>0</v>
      </c>
      <c r="C3443">
        <v>24.337490340328856</v>
      </c>
    </row>
    <row r="3444" spans="1:3" x14ac:dyDescent="0.3">
      <c r="A3444" s="4">
        <v>43609.416666666664</v>
      </c>
      <c r="B3444">
        <v>0</v>
      </c>
      <c r="C3444">
        <v>27.829018279854267</v>
      </c>
    </row>
    <row r="3445" spans="1:3" x14ac:dyDescent="0.3">
      <c r="A3445" s="4">
        <v>43609.458333333336</v>
      </c>
      <c r="B3445">
        <v>0</v>
      </c>
      <c r="C3445">
        <v>21.60313845914704</v>
      </c>
    </row>
    <row r="3446" spans="1:3" x14ac:dyDescent="0.3">
      <c r="A3446" s="4">
        <v>43609.5</v>
      </c>
      <c r="B3446">
        <v>0</v>
      </c>
      <c r="C3446">
        <v>20.598572126366161</v>
      </c>
    </row>
    <row r="3447" spans="1:3" x14ac:dyDescent="0.3">
      <c r="A3447" s="4">
        <v>43609.541666666664</v>
      </c>
      <c r="B3447">
        <v>0</v>
      </c>
      <c r="C3447">
        <v>24.826013303432003</v>
      </c>
    </row>
    <row r="3448" spans="1:3" x14ac:dyDescent="0.3">
      <c r="A3448" s="4">
        <v>43609.583333333336</v>
      </c>
      <c r="B3448">
        <v>0</v>
      </c>
      <c r="C3448">
        <v>16.653600573957902</v>
      </c>
    </row>
    <row r="3449" spans="1:3" x14ac:dyDescent="0.3">
      <c r="A3449" s="4">
        <v>43609.625</v>
      </c>
      <c r="B3449">
        <v>0</v>
      </c>
      <c r="C3449">
        <v>16.272983419394528</v>
      </c>
    </row>
    <row r="3450" spans="1:3" x14ac:dyDescent="0.3">
      <c r="A3450" s="4">
        <v>43609.666666666664</v>
      </c>
      <c r="B3450">
        <v>0</v>
      </c>
      <c r="C3450">
        <v>16.731804939097803</v>
      </c>
    </row>
    <row r="3451" spans="1:3" x14ac:dyDescent="0.3">
      <c r="A3451" s="4">
        <v>43609.708333333336</v>
      </c>
      <c r="B3451">
        <v>0</v>
      </c>
      <c r="C3451">
        <v>19.132944387238631</v>
      </c>
    </row>
    <row r="3452" spans="1:3" x14ac:dyDescent="0.3">
      <c r="A3452" s="4">
        <v>43609.75</v>
      </c>
      <c r="B3452">
        <v>0</v>
      </c>
      <c r="C3452">
        <v>15.733815819386592</v>
      </c>
    </row>
    <row r="3453" spans="1:3" x14ac:dyDescent="0.3">
      <c r="A3453" s="4">
        <v>43609.791666666664</v>
      </c>
      <c r="B3453">
        <v>0</v>
      </c>
      <c r="C3453">
        <v>0.30506958746099144</v>
      </c>
    </row>
    <row r="3454" spans="1:3" x14ac:dyDescent="0.3">
      <c r="A3454" s="4">
        <v>43609.833333333336</v>
      </c>
      <c r="B3454">
        <v>0.26753231228758356</v>
      </c>
      <c r="C3454">
        <v>0</v>
      </c>
    </row>
    <row r="3455" spans="1:3" x14ac:dyDescent="0.3">
      <c r="A3455" s="4">
        <v>43609.875</v>
      </c>
      <c r="B3455">
        <v>0.81217983765797142</v>
      </c>
      <c r="C3455">
        <v>0</v>
      </c>
    </row>
    <row r="3456" spans="1:3" x14ac:dyDescent="0.3">
      <c r="A3456" s="4">
        <v>43609.916666666664</v>
      </c>
      <c r="B3456">
        <v>1</v>
      </c>
      <c r="C3456">
        <v>0</v>
      </c>
    </row>
    <row r="3457" spans="1:3" x14ac:dyDescent="0.3">
      <c r="A3457" s="4">
        <v>43609.958333333336</v>
      </c>
      <c r="B3457">
        <v>0</v>
      </c>
      <c r="C3457">
        <v>0</v>
      </c>
    </row>
    <row r="3458" spans="1:3" x14ac:dyDescent="0.3">
      <c r="A3458" s="4">
        <v>43610</v>
      </c>
      <c r="B3458">
        <v>0.43855616990984919</v>
      </c>
      <c r="C3458">
        <v>0</v>
      </c>
    </row>
    <row r="3459" spans="1:3" x14ac:dyDescent="0.3">
      <c r="A3459" s="4">
        <v>43610.041666666664</v>
      </c>
      <c r="B3459">
        <v>0.36488606545816682</v>
      </c>
      <c r="C3459">
        <v>0</v>
      </c>
    </row>
    <row r="3460" spans="1:3" x14ac:dyDescent="0.3">
      <c r="A3460" s="4">
        <v>43610.083333333336</v>
      </c>
      <c r="B3460">
        <v>0</v>
      </c>
      <c r="C3460">
        <v>7.9276713233416256</v>
      </c>
    </row>
    <row r="3461" spans="1:3" x14ac:dyDescent="0.3">
      <c r="A3461" s="4">
        <v>43610.125</v>
      </c>
      <c r="B3461">
        <v>0</v>
      </c>
      <c r="C3461">
        <v>14.779657859742816</v>
      </c>
    </row>
    <row r="3462" spans="1:3" x14ac:dyDescent="0.3">
      <c r="A3462" s="4">
        <v>43610.166666666664</v>
      </c>
      <c r="B3462">
        <v>0</v>
      </c>
      <c r="C3462">
        <v>17.214370436938836</v>
      </c>
    </row>
    <row r="3463" spans="1:3" x14ac:dyDescent="0.3">
      <c r="A3463" s="4">
        <v>43610.208333333336</v>
      </c>
      <c r="B3463">
        <v>0</v>
      </c>
      <c r="C3463">
        <v>22.118150484586781</v>
      </c>
    </row>
    <row r="3464" spans="1:3" x14ac:dyDescent="0.3">
      <c r="A3464" s="4">
        <v>43610.25</v>
      </c>
      <c r="B3464">
        <v>0</v>
      </c>
      <c r="C3464">
        <v>28.254588915910396</v>
      </c>
    </row>
    <row r="3465" spans="1:3" x14ac:dyDescent="0.3">
      <c r="A3465" s="4">
        <v>43610.291666666664</v>
      </c>
      <c r="B3465">
        <v>0</v>
      </c>
      <c r="C3465">
        <v>27.481015303228769</v>
      </c>
    </row>
    <row r="3466" spans="1:3" x14ac:dyDescent="0.3">
      <c r="A3466" s="4">
        <v>43610.333333333336</v>
      </c>
      <c r="B3466">
        <v>0</v>
      </c>
      <c r="C3466">
        <v>29.171162788018044</v>
      </c>
    </row>
    <row r="3467" spans="1:3" x14ac:dyDescent="0.3">
      <c r="A3467" s="4">
        <v>43610.375</v>
      </c>
      <c r="B3467">
        <v>0</v>
      </c>
      <c r="C3467">
        <v>32.734193679066564</v>
      </c>
    </row>
    <row r="3468" spans="1:3" x14ac:dyDescent="0.3">
      <c r="A3468" s="4">
        <v>43610.416666666664</v>
      </c>
      <c r="B3468">
        <v>0</v>
      </c>
      <c r="C3468">
        <v>30.329868751522387</v>
      </c>
    </row>
    <row r="3469" spans="1:3" x14ac:dyDescent="0.3">
      <c r="A3469" s="4">
        <v>43610.458333333336</v>
      </c>
      <c r="B3469">
        <v>0</v>
      </c>
      <c r="C3469">
        <v>22.769913667774048</v>
      </c>
    </row>
    <row r="3470" spans="1:3" x14ac:dyDescent="0.3">
      <c r="A3470" s="4">
        <v>43610.5</v>
      </c>
      <c r="B3470">
        <v>0</v>
      </c>
      <c r="C3470">
        <v>34.0820266760199</v>
      </c>
    </row>
    <row r="3471" spans="1:3" x14ac:dyDescent="0.3">
      <c r="A3471" s="4">
        <v>43610.541666666664</v>
      </c>
      <c r="B3471">
        <v>0</v>
      </c>
      <c r="C3471">
        <v>23.514002069793673</v>
      </c>
    </row>
    <row r="3472" spans="1:3" x14ac:dyDescent="0.3">
      <c r="A3472" s="4">
        <v>43610.583333333336</v>
      </c>
      <c r="B3472">
        <v>0</v>
      </c>
      <c r="C3472">
        <v>27.098122894674912</v>
      </c>
    </row>
    <row r="3473" spans="1:3" x14ac:dyDescent="0.3">
      <c r="A3473" s="4">
        <v>43610.625</v>
      </c>
      <c r="B3473">
        <v>0</v>
      </c>
      <c r="C3473">
        <v>22.033994168856555</v>
      </c>
    </row>
    <row r="3474" spans="1:3" x14ac:dyDescent="0.3">
      <c r="A3474" s="4">
        <v>43610.666666666664</v>
      </c>
      <c r="B3474">
        <v>0</v>
      </c>
      <c r="C3474">
        <v>24.283358694322015</v>
      </c>
    </row>
    <row r="3475" spans="1:3" x14ac:dyDescent="0.3">
      <c r="A3475" s="4">
        <v>43610.708333333336</v>
      </c>
      <c r="B3475">
        <v>0</v>
      </c>
      <c r="C3475">
        <v>21.240773085241123</v>
      </c>
    </row>
    <row r="3476" spans="1:3" x14ac:dyDescent="0.3">
      <c r="A3476" s="4">
        <v>43610.75</v>
      </c>
      <c r="B3476">
        <v>0</v>
      </c>
      <c r="C3476">
        <v>27.722787206977799</v>
      </c>
    </row>
    <row r="3477" spans="1:3" x14ac:dyDescent="0.3">
      <c r="A3477" s="4">
        <v>43610.791666666664</v>
      </c>
      <c r="B3477">
        <v>0</v>
      </c>
      <c r="C3477">
        <v>10.878789686155063</v>
      </c>
    </row>
    <row r="3478" spans="1:3" x14ac:dyDescent="0.3">
      <c r="A3478" s="4">
        <v>43610.833333333336</v>
      </c>
      <c r="B3478">
        <v>0.16174028285115566</v>
      </c>
      <c r="C3478">
        <v>0</v>
      </c>
    </row>
    <row r="3479" spans="1:3" x14ac:dyDescent="0.3">
      <c r="A3479" s="4">
        <v>43610.875</v>
      </c>
      <c r="B3479">
        <v>0.2213872359137885</v>
      </c>
      <c r="C3479">
        <v>0</v>
      </c>
    </row>
    <row r="3480" spans="1:3" x14ac:dyDescent="0.3">
      <c r="A3480" s="4">
        <v>43610.916666666664</v>
      </c>
      <c r="B3480">
        <v>0.50135535488274308</v>
      </c>
      <c r="C3480">
        <v>0</v>
      </c>
    </row>
    <row r="3481" spans="1:3" x14ac:dyDescent="0.3">
      <c r="A3481" s="4">
        <v>43610.958333333336</v>
      </c>
      <c r="B3481">
        <v>0.14790306409600767</v>
      </c>
      <c r="C3481">
        <v>0</v>
      </c>
    </row>
    <row r="3482" spans="1:3" x14ac:dyDescent="0.3">
      <c r="A3482" s="4">
        <v>43611</v>
      </c>
      <c r="B3482">
        <v>0.13759587072179325</v>
      </c>
      <c r="C3482">
        <v>0</v>
      </c>
    </row>
    <row r="3483" spans="1:3" x14ac:dyDescent="0.3">
      <c r="A3483" s="4">
        <v>43611.041666666664</v>
      </c>
      <c r="B3483">
        <v>0</v>
      </c>
      <c r="C3483">
        <v>11.864357048939201</v>
      </c>
    </row>
    <row r="3484" spans="1:3" x14ac:dyDescent="0.3">
      <c r="A3484" s="4">
        <v>43611.083333333336</v>
      </c>
      <c r="B3484">
        <v>0</v>
      </c>
      <c r="C3484">
        <v>15.896573704454928</v>
      </c>
    </row>
    <row r="3485" spans="1:3" x14ac:dyDescent="0.3">
      <c r="A3485" s="4">
        <v>43611.125</v>
      </c>
      <c r="B3485">
        <v>0</v>
      </c>
      <c r="C3485">
        <v>16.484620222198828</v>
      </c>
    </row>
    <row r="3486" spans="1:3" x14ac:dyDescent="0.3">
      <c r="A3486" s="4">
        <v>43611.166666666664</v>
      </c>
      <c r="B3486">
        <v>0</v>
      </c>
      <c r="C3486">
        <v>30.172377278748808</v>
      </c>
    </row>
    <row r="3487" spans="1:3" x14ac:dyDescent="0.3">
      <c r="A3487" s="4">
        <v>43611.208333333336</v>
      </c>
      <c r="B3487">
        <v>0</v>
      </c>
      <c r="C3487">
        <v>22.510814388578964</v>
      </c>
    </row>
    <row r="3488" spans="1:3" x14ac:dyDescent="0.3">
      <c r="A3488" s="4">
        <v>43611.25</v>
      </c>
      <c r="B3488">
        <v>0</v>
      </c>
      <c r="C3488">
        <v>24.515551988408799</v>
      </c>
    </row>
    <row r="3489" spans="1:3" x14ac:dyDescent="0.3">
      <c r="A3489" s="4">
        <v>43611.291666666664</v>
      </c>
      <c r="B3489">
        <v>0</v>
      </c>
      <c r="C3489">
        <v>26.07283191217012</v>
      </c>
    </row>
    <row r="3490" spans="1:3" x14ac:dyDescent="0.3">
      <c r="A3490" s="4">
        <v>43611.333333333336</v>
      </c>
      <c r="B3490">
        <v>0</v>
      </c>
      <c r="C3490">
        <v>32.127321968030543</v>
      </c>
    </row>
    <row r="3491" spans="1:3" x14ac:dyDescent="0.3">
      <c r="A3491" s="4">
        <v>43611.375</v>
      </c>
      <c r="B3491">
        <v>0</v>
      </c>
      <c r="C3491">
        <v>27.450141317110017</v>
      </c>
    </row>
    <row r="3492" spans="1:3" x14ac:dyDescent="0.3">
      <c r="A3492" s="4">
        <v>43611.416666666664</v>
      </c>
      <c r="B3492">
        <v>0</v>
      </c>
      <c r="C3492">
        <v>22.194562831613112</v>
      </c>
    </row>
    <row r="3493" spans="1:3" x14ac:dyDescent="0.3">
      <c r="A3493" s="4">
        <v>43611.458333333336</v>
      </c>
      <c r="B3493">
        <v>0</v>
      </c>
      <c r="C3493">
        <v>19.401974989603211</v>
      </c>
    </row>
    <row r="3494" spans="1:3" x14ac:dyDescent="0.3">
      <c r="A3494" s="4">
        <v>43611.5</v>
      </c>
      <c r="B3494">
        <v>0</v>
      </c>
      <c r="C3494">
        <v>19.844116409801465</v>
      </c>
    </row>
    <row r="3495" spans="1:3" x14ac:dyDescent="0.3">
      <c r="A3495" s="4">
        <v>43611.541666666664</v>
      </c>
      <c r="B3495">
        <v>0</v>
      </c>
      <c r="C3495">
        <v>12.436108134464412</v>
      </c>
    </row>
    <row r="3496" spans="1:3" x14ac:dyDescent="0.3">
      <c r="A3496" s="4">
        <v>43611.583333333336</v>
      </c>
      <c r="B3496">
        <v>0</v>
      </c>
      <c r="C3496">
        <v>20.537127245002225</v>
      </c>
    </row>
    <row r="3497" spans="1:3" x14ac:dyDescent="0.3">
      <c r="A3497" s="4">
        <v>43611.625</v>
      </c>
      <c r="B3497">
        <v>0</v>
      </c>
      <c r="C3497">
        <v>16.727651136010991</v>
      </c>
    </row>
    <row r="3498" spans="1:3" x14ac:dyDescent="0.3">
      <c r="A3498" s="4">
        <v>43611.666666666664</v>
      </c>
      <c r="B3498">
        <v>0</v>
      </c>
      <c r="C3498">
        <v>19.584799205963101</v>
      </c>
    </row>
    <row r="3499" spans="1:3" x14ac:dyDescent="0.3">
      <c r="A3499" s="4">
        <v>43611.708333333336</v>
      </c>
      <c r="B3499">
        <v>0</v>
      </c>
      <c r="C3499">
        <v>11.625980470291218</v>
      </c>
    </row>
    <row r="3500" spans="1:3" x14ac:dyDescent="0.3">
      <c r="A3500" s="4">
        <v>43611.75</v>
      </c>
      <c r="B3500">
        <v>0</v>
      </c>
      <c r="C3500">
        <v>14.505155460354157</v>
      </c>
    </row>
    <row r="3501" spans="1:3" x14ac:dyDescent="0.3">
      <c r="A3501" s="4">
        <v>43611.791666666664</v>
      </c>
      <c r="B3501">
        <v>0</v>
      </c>
      <c r="C3501">
        <v>0.32547748257884024</v>
      </c>
    </row>
    <row r="3502" spans="1:3" x14ac:dyDescent="0.3">
      <c r="A3502" s="4">
        <v>43611.833333333336</v>
      </c>
      <c r="B3502">
        <v>0</v>
      </c>
      <c r="C3502">
        <v>6.1743844253654565</v>
      </c>
    </row>
    <row r="3503" spans="1:3" x14ac:dyDescent="0.3">
      <c r="A3503" s="4">
        <v>43611.875</v>
      </c>
      <c r="B3503">
        <v>0.25225008147169647</v>
      </c>
      <c r="C3503">
        <v>0</v>
      </c>
    </row>
    <row r="3504" spans="1:3" x14ac:dyDescent="0.3">
      <c r="A3504" s="4">
        <v>43611.916666666664</v>
      </c>
      <c r="B3504">
        <v>0</v>
      </c>
      <c r="C3504">
        <v>7.7859886881745295</v>
      </c>
    </row>
    <row r="3505" spans="1:3" x14ac:dyDescent="0.3">
      <c r="A3505" s="4">
        <v>43611.958333333336</v>
      </c>
      <c r="B3505">
        <v>0</v>
      </c>
      <c r="C3505">
        <v>1.4349527139717289</v>
      </c>
    </row>
    <row r="3506" spans="1:3" x14ac:dyDescent="0.3">
      <c r="A3506" s="4">
        <v>43612</v>
      </c>
      <c r="B3506">
        <v>0</v>
      </c>
      <c r="C3506">
        <v>3.6023681167161961</v>
      </c>
    </row>
    <row r="3507" spans="1:3" x14ac:dyDescent="0.3">
      <c r="A3507" s="4">
        <v>43612.041666666664</v>
      </c>
      <c r="B3507">
        <v>0</v>
      </c>
      <c r="C3507">
        <v>13.623629007823567</v>
      </c>
    </row>
    <row r="3508" spans="1:3" x14ac:dyDescent="0.3">
      <c r="A3508" s="4">
        <v>43612.083333333336</v>
      </c>
      <c r="B3508">
        <v>0</v>
      </c>
      <c r="C3508">
        <v>23.228005336887332</v>
      </c>
    </row>
    <row r="3509" spans="1:3" x14ac:dyDescent="0.3">
      <c r="A3509" s="4">
        <v>43612.125</v>
      </c>
      <c r="B3509">
        <v>0</v>
      </c>
      <c r="C3509">
        <v>21.575096318951054</v>
      </c>
    </row>
    <row r="3510" spans="1:3" x14ac:dyDescent="0.3">
      <c r="A3510" s="4">
        <v>43612.166666666664</v>
      </c>
      <c r="B3510">
        <v>0</v>
      </c>
      <c r="C3510">
        <v>19.85857599109514</v>
      </c>
    </row>
    <row r="3511" spans="1:3" x14ac:dyDescent="0.3">
      <c r="A3511" s="4">
        <v>43612.208333333336</v>
      </c>
      <c r="B3511">
        <v>0</v>
      </c>
      <c r="C3511">
        <v>22.888978305367512</v>
      </c>
    </row>
    <row r="3512" spans="1:3" x14ac:dyDescent="0.3">
      <c r="A3512" s="4">
        <v>43612.25</v>
      </c>
      <c r="B3512">
        <v>0</v>
      </c>
      <c r="C3512">
        <v>25.927123082956211</v>
      </c>
    </row>
    <row r="3513" spans="1:3" x14ac:dyDescent="0.3">
      <c r="A3513" s="4">
        <v>43612.291666666664</v>
      </c>
      <c r="B3513">
        <v>0</v>
      </c>
      <c r="C3513">
        <v>13.992822076280254</v>
      </c>
    </row>
    <row r="3514" spans="1:3" x14ac:dyDescent="0.3">
      <c r="A3514" s="4">
        <v>43612.333333333336</v>
      </c>
      <c r="B3514">
        <v>0</v>
      </c>
      <c r="C3514">
        <v>15.002850591330997</v>
      </c>
    </row>
    <row r="3515" spans="1:3" x14ac:dyDescent="0.3">
      <c r="A3515" s="4">
        <v>43612.375</v>
      </c>
      <c r="B3515">
        <v>0</v>
      </c>
      <c r="C3515">
        <v>11.805339321317586</v>
      </c>
    </row>
    <row r="3516" spans="1:3" x14ac:dyDescent="0.3">
      <c r="A3516" s="4">
        <v>43612.416666666664</v>
      </c>
      <c r="B3516">
        <v>0</v>
      </c>
      <c r="C3516">
        <v>15.509668940846527</v>
      </c>
    </row>
    <row r="3517" spans="1:3" x14ac:dyDescent="0.3">
      <c r="A3517" s="4">
        <v>43612.458333333336</v>
      </c>
      <c r="B3517">
        <v>0</v>
      </c>
      <c r="C3517">
        <v>26.831663364471336</v>
      </c>
    </row>
    <row r="3518" spans="1:3" x14ac:dyDescent="0.3">
      <c r="A3518" s="4">
        <v>43612.5</v>
      </c>
      <c r="B3518">
        <v>0</v>
      </c>
      <c r="C3518">
        <v>26.603731390051273</v>
      </c>
    </row>
    <row r="3519" spans="1:3" x14ac:dyDescent="0.3">
      <c r="A3519" s="4">
        <v>43612.541666666664</v>
      </c>
      <c r="B3519">
        <v>0</v>
      </c>
      <c r="C3519">
        <v>21.057417195928238</v>
      </c>
    </row>
    <row r="3520" spans="1:3" x14ac:dyDescent="0.3">
      <c r="A3520" s="4">
        <v>43612.583333333336</v>
      </c>
      <c r="B3520">
        <v>0</v>
      </c>
      <c r="C3520">
        <v>9.7205068963667429E-2</v>
      </c>
    </row>
    <row r="3521" spans="1:3" x14ac:dyDescent="0.3">
      <c r="A3521" s="4">
        <v>43612.625</v>
      </c>
      <c r="B3521">
        <v>0.49545898282920298</v>
      </c>
      <c r="C3521">
        <v>0</v>
      </c>
    </row>
    <row r="3522" spans="1:3" x14ac:dyDescent="0.3">
      <c r="A3522" s="4">
        <v>43612.666666666664</v>
      </c>
      <c r="B3522">
        <v>0.59595320490624903</v>
      </c>
      <c r="C3522">
        <v>0</v>
      </c>
    </row>
    <row r="3523" spans="1:3" x14ac:dyDescent="0.3">
      <c r="A3523" s="4">
        <v>43612.708333333336</v>
      </c>
      <c r="B3523">
        <v>1</v>
      </c>
      <c r="C3523">
        <v>0</v>
      </c>
    </row>
    <row r="3524" spans="1:3" x14ac:dyDescent="0.3">
      <c r="A3524" s="4">
        <v>43612.75</v>
      </c>
      <c r="B3524">
        <v>0</v>
      </c>
      <c r="C3524">
        <v>0</v>
      </c>
    </row>
    <row r="3525" spans="1:3" x14ac:dyDescent="0.3">
      <c r="A3525" s="4">
        <v>43612.791666666664</v>
      </c>
      <c r="B3525">
        <v>1</v>
      </c>
      <c r="C3525">
        <v>0</v>
      </c>
    </row>
    <row r="3526" spans="1:3" x14ac:dyDescent="0.3">
      <c r="A3526" s="4">
        <v>43612.833333333336</v>
      </c>
      <c r="B3526">
        <v>0</v>
      </c>
      <c r="C3526">
        <v>0</v>
      </c>
    </row>
    <row r="3527" spans="1:3" x14ac:dyDescent="0.3">
      <c r="A3527" s="4">
        <v>43612.875</v>
      </c>
      <c r="B3527">
        <v>1</v>
      </c>
      <c r="C3527">
        <v>0</v>
      </c>
    </row>
    <row r="3528" spans="1:3" x14ac:dyDescent="0.3">
      <c r="A3528" s="4">
        <v>43612.916666666664</v>
      </c>
      <c r="B3528">
        <v>0.46478090237255409</v>
      </c>
      <c r="C3528">
        <v>0</v>
      </c>
    </row>
    <row r="3529" spans="1:3" x14ac:dyDescent="0.3">
      <c r="A3529" s="4">
        <v>43612.958333333336</v>
      </c>
      <c r="B3529">
        <v>0.64525280939014396</v>
      </c>
      <c r="C3529">
        <v>0</v>
      </c>
    </row>
    <row r="3530" spans="1:3" x14ac:dyDescent="0.3">
      <c r="A3530" s="4">
        <v>43613</v>
      </c>
      <c r="B3530">
        <v>1</v>
      </c>
      <c r="C3530">
        <v>0</v>
      </c>
    </row>
    <row r="3531" spans="1:3" x14ac:dyDescent="0.3">
      <c r="A3531" s="4">
        <v>43613.041666666664</v>
      </c>
      <c r="B3531">
        <v>0</v>
      </c>
      <c r="C3531">
        <v>0</v>
      </c>
    </row>
    <row r="3532" spans="1:3" x14ac:dyDescent="0.3">
      <c r="A3532" s="4">
        <v>43613.083333333336</v>
      </c>
      <c r="B3532">
        <v>1</v>
      </c>
      <c r="C3532">
        <v>0</v>
      </c>
    </row>
    <row r="3533" spans="1:3" x14ac:dyDescent="0.3">
      <c r="A3533" s="4">
        <v>43613.125</v>
      </c>
      <c r="B3533">
        <v>0.42790222567695513</v>
      </c>
      <c r="C3533">
        <v>0</v>
      </c>
    </row>
    <row r="3534" spans="1:3" x14ac:dyDescent="0.3">
      <c r="A3534" s="4">
        <v>43613.166666666664</v>
      </c>
      <c r="B3534">
        <v>0</v>
      </c>
      <c r="C3534">
        <v>7.4596131663316827</v>
      </c>
    </row>
    <row r="3535" spans="1:3" x14ac:dyDescent="0.3">
      <c r="A3535" s="4">
        <v>43613.208333333336</v>
      </c>
      <c r="B3535">
        <v>0</v>
      </c>
      <c r="C3535">
        <v>20.379499061057061</v>
      </c>
    </row>
    <row r="3536" spans="1:3" x14ac:dyDescent="0.3">
      <c r="A3536" s="4">
        <v>43613.25</v>
      </c>
      <c r="B3536">
        <v>0</v>
      </c>
      <c r="C3536">
        <v>25.847563890938538</v>
      </c>
    </row>
    <row r="3537" spans="1:3" x14ac:dyDescent="0.3">
      <c r="A3537" s="4">
        <v>43613.291666666664</v>
      </c>
      <c r="B3537">
        <v>0</v>
      </c>
      <c r="C3537">
        <v>26.566087004190798</v>
      </c>
    </row>
    <row r="3538" spans="1:3" x14ac:dyDescent="0.3">
      <c r="A3538" s="4">
        <v>43613.333333333336</v>
      </c>
      <c r="B3538">
        <v>0</v>
      </c>
      <c r="C3538">
        <v>18.367955904566287</v>
      </c>
    </row>
    <row r="3539" spans="1:3" x14ac:dyDescent="0.3">
      <c r="A3539" s="4">
        <v>43613.375</v>
      </c>
      <c r="B3539">
        <v>0</v>
      </c>
      <c r="C3539">
        <v>23.873495996970703</v>
      </c>
    </row>
    <row r="3540" spans="1:3" x14ac:dyDescent="0.3">
      <c r="A3540" s="4">
        <v>43613.416666666664</v>
      </c>
      <c r="B3540">
        <v>0</v>
      </c>
      <c r="C3540">
        <v>26.463774013606979</v>
      </c>
    </row>
    <row r="3541" spans="1:3" x14ac:dyDescent="0.3">
      <c r="A3541" s="4">
        <v>43613.458333333336</v>
      </c>
      <c r="B3541">
        <v>0</v>
      </c>
      <c r="C3541">
        <v>25.75802275451117</v>
      </c>
    </row>
    <row r="3542" spans="1:3" x14ac:dyDescent="0.3">
      <c r="A3542" s="4">
        <v>43613.5</v>
      </c>
      <c r="B3542">
        <v>0</v>
      </c>
      <c r="C3542">
        <v>32.564362550203249</v>
      </c>
    </row>
    <row r="3543" spans="1:3" x14ac:dyDescent="0.3">
      <c r="A3543" s="4">
        <v>43613.541666666664</v>
      </c>
      <c r="B3543">
        <v>0</v>
      </c>
      <c r="C3543">
        <v>28.42182874009265</v>
      </c>
    </row>
    <row r="3544" spans="1:3" x14ac:dyDescent="0.3">
      <c r="A3544" s="4">
        <v>43613.583333333336</v>
      </c>
      <c r="B3544">
        <v>0</v>
      </c>
      <c r="C3544">
        <v>25.126507229385684</v>
      </c>
    </row>
    <row r="3545" spans="1:3" x14ac:dyDescent="0.3">
      <c r="A3545" s="4">
        <v>43613.625</v>
      </c>
      <c r="B3545">
        <v>0</v>
      </c>
      <c r="C3545">
        <v>22.714818769272352</v>
      </c>
    </row>
    <row r="3546" spans="1:3" x14ac:dyDescent="0.3">
      <c r="A3546" s="4">
        <v>43613.666666666664</v>
      </c>
      <c r="B3546">
        <v>0</v>
      </c>
      <c r="C3546">
        <v>19.112610262515023</v>
      </c>
    </row>
    <row r="3547" spans="1:3" x14ac:dyDescent="0.3">
      <c r="A3547" s="4">
        <v>43613.708333333336</v>
      </c>
      <c r="B3547">
        <v>0</v>
      </c>
      <c r="C3547">
        <v>15.117832237979353</v>
      </c>
    </row>
    <row r="3548" spans="1:3" x14ac:dyDescent="0.3">
      <c r="A3548" s="4">
        <v>43613.75</v>
      </c>
      <c r="B3548">
        <v>0</v>
      </c>
      <c r="C3548">
        <v>21.505430798577247</v>
      </c>
    </row>
    <row r="3549" spans="1:3" x14ac:dyDescent="0.3">
      <c r="A3549" s="4">
        <v>43613.791666666664</v>
      </c>
      <c r="B3549">
        <v>0</v>
      </c>
      <c r="C3549">
        <v>16.017475585972917</v>
      </c>
    </row>
    <row r="3550" spans="1:3" x14ac:dyDescent="0.3">
      <c r="A3550" s="4">
        <v>43613.833333333336</v>
      </c>
      <c r="B3550">
        <v>0.12270200731302372</v>
      </c>
      <c r="C3550">
        <v>0</v>
      </c>
    </row>
    <row r="3551" spans="1:3" x14ac:dyDescent="0.3">
      <c r="A3551" s="4">
        <v>43613.875</v>
      </c>
      <c r="B3551">
        <v>0.26639772764442426</v>
      </c>
      <c r="C3551">
        <v>0</v>
      </c>
    </row>
    <row r="3552" spans="1:3" x14ac:dyDescent="0.3">
      <c r="A3552" s="4">
        <v>43613.916666666664</v>
      </c>
      <c r="B3552">
        <v>0</v>
      </c>
      <c r="C3552">
        <v>0.12377462168823072</v>
      </c>
    </row>
    <row r="3553" spans="1:3" x14ac:dyDescent="0.3">
      <c r="A3553" s="4">
        <v>43613.958333333336</v>
      </c>
      <c r="B3553">
        <v>0.17714003860679026</v>
      </c>
      <c r="C3553">
        <v>0</v>
      </c>
    </row>
    <row r="3554" spans="1:3" x14ac:dyDescent="0.3">
      <c r="A3554" s="4">
        <v>43614</v>
      </c>
      <c r="B3554">
        <v>0.6469344186930891</v>
      </c>
      <c r="C3554">
        <v>0</v>
      </c>
    </row>
    <row r="3555" spans="1:3" x14ac:dyDescent="0.3">
      <c r="A3555" s="4">
        <v>43614.041666666664</v>
      </c>
      <c r="B3555">
        <v>0.34797562089071737</v>
      </c>
      <c r="C3555">
        <v>0</v>
      </c>
    </row>
    <row r="3556" spans="1:3" x14ac:dyDescent="0.3">
      <c r="A3556" s="4">
        <v>43614.083333333336</v>
      </c>
      <c r="B3556">
        <v>0</v>
      </c>
      <c r="C3556">
        <v>13.651282459526129</v>
      </c>
    </row>
    <row r="3557" spans="1:3" x14ac:dyDescent="0.3">
      <c r="A3557" s="4">
        <v>43614.125</v>
      </c>
      <c r="B3557">
        <v>0</v>
      </c>
      <c r="C3557">
        <v>16.424626209803606</v>
      </c>
    </row>
    <row r="3558" spans="1:3" x14ac:dyDescent="0.3">
      <c r="A3558" s="4">
        <v>43614.166666666664</v>
      </c>
      <c r="B3558">
        <v>0</v>
      </c>
      <c r="C3558">
        <v>24.207011986662987</v>
      </c>
    </row>
    <row r="3559" spans="1:3" x14ac:dyDescent="0.3">
      <c r="A3559" s="4">
        <v>43614.208333333336</v>
      </c>
      <c r="B3559">
        <v>0</v>
      </c>
      <c r="C3559">
        <v>18.69030101583439</v>
      </c>
    </row>
    <row r="3560" spans="1:3" x14ac:dyDescent="0.3">
      <c r="A3560" s="4">
        <v>43614.25</v>
      </c>
      <c r="B3560">
        <v>0</v>
      </c>
      <c r="C3560">
        <v>22.484295824151683</v>
      </c>
    </row>
    <row r="3561" spans="1:3" x14ac:dyDescent="0.3">
      <c r="A3561" s="4">
        <v>43614.291666666664</v>
      </c>
      <c r="B3561">
        <v>0</v>
      </c>
      <c r="C3561">
        <v>28.363765093777271</v>
      </c>
    </row>
    <row r="3562" spans="1:3" x14ac:dyDescent="0.3">
      <c r="A3562" s="4">
        <v>43614.333333333336</v>
      </c>
      <c r="B3562">
        <v>0</v>
      </c>
      <c r="C3562">
        <v>33.679677707595381</v>
      </c>
    </row>
    <row r="3563" spans="1:3" x14ac:dyDescent="0.3">
      <c r="A3563" s="4">
        <v>43614.375</v>
      </c>
      <c r="B3563">
        <v>0</v>
      </c>
      <c r="C3563">
        <v>24.320958035865779</v>
      </c>
    </row>
    <row r="3564" spans="1:3" x14ac:dyDescent="0.3">
      <c r="A3564" s="4">
        <v>43614.416666666664</v>
      </c>
      <c r="B3564">
        <v>0</v>
      </c>
      <c r="C3564">
        <v>26.536746352552612</v>
      </c>
    </row>
    <row r="3565" spans="1:3" x14ac:dyDescent="0.3">
      <c r="A3565" s="4">
        <v>43614.458333333336</v>
      </c>
      <c r="B3565">
        <v>0</v>
      </c>
      <c r="C3565">
        <v>22.421016629793201</v>
      </c>
    </row>
    <row r="3566" spans="1:3" x14ac:dyDescent="0.3">
      <c r="A3566" s="4">
        <v>43614.5</v>
      </c>
      <c r="B3566">
        <v>0</v>
      </c>
      <c r="C3566">
        <v>32.919998071088074</v>
      </c>
    </row>
    <row r="3567" spans="1:3" x14ac:dyDescent="0.3">
      <c r="A3567" s="4">
        <v>43614.541666666664</v>
      </c>
      <c r="B3567">
        <v>0</v>
      </c>
      <c r="C3567">
        <v>32.107252002160635</v>
      </c>
    </row>
    <row r="3568" spans="1:3" x14ac:dyDescent="0.3">
      <c r="A3568" s="4">
        <v>43614.583333333336</v>
      </c>
      <c r="B3568">
        <v>0</v>
      </c>
      <c r="C3568">
        <v>27.958365542794773</v>
      </c>
    </row>
    <row r="3569" spans="1:3" x14ac:dyDescent="0.3">
      <c r="A3569" s="4">
        <v>43614.625</v>
      </c>
      <c r="B3569">
        <v>0</v>
      </c>
      <c r="C3569">
        <v>27.82925000882609</v>
      </c>
    </row>
    <row r="3570" spans="1:3" x14ac:dyDescent="0.3">
      <c r="A3570" s="4">
        <v>43614.666666666664</v>
      </c>
      <c r="B3570">
        <v>0</v>
      </c>
      <c r="C3570">
        <v>33.677228846690987</v>
      </c>
    </row>
    <row r="3571" spans="1:3" x14ac:dyDescent="0.3">
      <c r="A3571" s="4">
        <v>43614.708333333336</v>
      </c>
      <c r="B3571">
        <v>0</v>
      </c>
      <c r="C3571">
        <v>22.082814672506814</v>
      </c>
    </row>
    <row r="3572" spans="1:3" x14ac:dyDescent="0.3">
      <c r="A3572" s="4">
        <v>43614.75</v>
      </c>
      <c r="B3572">
        <v>0</v>
      </c>
      <c r="C3572">
        <v>17.69068729328658</v>
      </c>
    </row>
    <row r="3573" spans="1:3" x14ac:dyDescent="0.3">
      <c r="A3573" s="4">
        <v>43614.791666666664</v>
      </c>
      <c r="B3573">
        <v>0</v>
      </c>
      <c r="C3573">
        <v>5.9730269825625442</v>
      </c>
    </row>
    <row r="3574" spans="1:3" x14ac:dyDescent="0.3">
      <c r="A3574" s="4">
        <v>43614.833333333336</v>
      </c>
      <c r="B3574">
        <v>0</v>
      </c>
      <c r="C3574">
        <v>6.057448938393172</v>
      </c>
    </row>
    <row r="3575" spans="1:3" x14ac:dyDescent="0.3">
      <c r="A3575" s="4">
        <v>43614.875</v>
      </c>
      <c r="B3575">
        <v>0.63482685191192767</v>
      </c>
      <c r="C3575">
        <v>0</v>
      </c>
    </row>
    <row r="3576" spans="1:3" x14ac:dyDescent="0.3">
      <c r="A3576" s="4">
        <v>43614.916666666664</v>
      </c>
      <c r="B3576">
        <v>1</v>
      </c>
      <c r="C3576">
        <v>0</v>
      </c>
    </row>
    <row r="3577" spans="1:3" x14ac:dyDescent="0.3">
      <c r="A3577" s="4">
        <v>43614.958333333336</v>
      </c>
      <c r="B3577">
        <v>0</v>
      </c>
      <c r="C3577">
        <v>0</v>
      </c>
    </row>
    <row r="3578" spans="1:3" x14ac:dyDescent="0.3">
      <c r="A3578" s="4">
        <v>43615</v>
      </c>
      <c r="B3578">
        <v>0.24639203005847082</v>
      </c>
      <c r="C3578">
        <v>0</v>
      </c>
    </row>
    <row r="3579" spans="1:3" x14ac:dyDescent="0.3">
      <c r="A3579" s="4">
        <v>43615.041666666664</v>
      </c>
      <c r="B3579">
        <v>0</v>
      </c>
      <c r="C3579">
        <v>3.001362441111552</v>
      </c>
    </row>
    <row r="3580" spans="1:3" x14ac:dyDescent="0.3">
      <c r="A3580" s="4">
        <v>43615.083333333336</v>
      </c>
      <c r="B3580">
        <v>0</v>
      </c>
      <c r="C3580">
        <v>10.021188190855526</v>
      </c>
    </row>
    <row r="3581" spans="1:3" x14ac:dyDescent="0.3">
      <c r="A3581" s="4">
        <v>43615.125</v>
      </c>
      <c r="B3581">
        <v>0</v>
      </c>
      <c r="C3581">
        <v>21.546091614708573</v>
      </c>
    </row>
    <row r="3582" spans="1:3" x14ac:dyDescent="0.3">
      <c r="A3582" s="4">
        <v>43615.166666666664</v>
      </c>
      <c r="B3582">
        <v>0</v>
      </c>
      <c r="C3582">
        <v>20.063689042323656</v>
      </c>
    </row>
    <row r="3583" spans="1:3" x14ac:dyDescent="0.3">
      <c r="A3583" s="4">
        <v>43615.208333333336</v>
      </c>
      <c r="B3583">
        <v>0</v>
      </c>
      <c r="C3583">
        <v>28.227934182910616</v>
      </c>
    </row>
    <row r="3584" spans="1:3" x14ac:dyDescent="0.3">
      <c r="A3584" s="4">
        <v>43615.25</v>
      </c>
      <c r="B3584">
        <v>0</v>
      </c>
      <c r="C3584">
        <v>23.108870652556107</v>
      </c>
    </row>
    <row r="3585" spans="1:3" x14ac:dyDescent="0.3">
      <c r="A3585" s="4">
        <v>43615.291666666664</v>
      </c>
      <c r="B3585">
        <v>0</v>
      </c>
      <c r="C3585">
        <v>22.106842749656973</v>
      </c>
    </row>
    <row r="3586" spans="1:3" x14ac:dyDescent="0.3">
      <c r="A3586" s="4">
        <v>43615.333333333336</v>
      </c>
      <c r="B3586">
        <v>0</v>
      </c>
      <c r="C3586">
        <v>30.632577420379114</v>
      </c>
    </row>
    <row r="3587" spans="1:3" x14ac:dyDescent="0.3">
      <c r="A3587" s="4">
        <v>43615.375</v>
      </c>
      <c r="B3587">
        <v>0</v>
      </c>
      <c r="C3587">
        <v>27.688407716396696</v>
      </c>
    </row>
    <row r="3588" spans="1:3" x14ac:dyDescent="0.3">
      <c r="A3588" s="4">
        <v>43615.416666666664</v>
      </c>
      <c r="B3588">
        <v>0</v>
      </c>
      <c r="C3588">
        <v>25.979517146051002</v>
      </c>
    </row>
    <row r="3589" spans="1:3" x14ac:dyDescent="0.3">
      <c r="A3589" s="4">
        <v>43615.458333333336</v>
      </c>
      <c r="B3589">
        <v>0</v>
      </c>
      <c r="C3589">
        <v>29.607431582713748</v>
      </c>
    </row>
    <row r="3590" spans="1:3" x14ac:dyDescent="0.3">
      <c r="A3590" s="4">
        <v>43615.5</v>
      </c>
      <c r="B3590">
        <v>0</v>
      </c>
      <c r="C3590">
        <v>22.591286026645978</v>
      </c>
    </row>
    <row r="3591" spans="1:3" x14ac:dyDescent="0.3">
      <c r="A3591" s="4">
        <v>43615.541666666664</v>
      </c>
      <c r="B3591">
        <v>0</v>
      </c>
      <c r="C3591">
        <v>19.750805321955482</v>
      </c>
    </row>
    <row r="3592" spans="1:3" x14ac:dyDescent="0.3">
      <c r="A3592" s="4">
        <v>43615.583333333336</v>
      </c>
      <c r="B3592">
        <v>0</v>
      </c>
      <c r="C3592">
        <v>25.853114896107794</v>
      </c>
    </row>
    <row r="3593" spans="1:3" x14ac:dyDescent="0.3">
      <c r="A3593" s="4">
        <v>43615.625</v>
      </c>
      <c r="B3593">
        <v>0</v>
      </c>
      <c r="C3593">
        <v>25.30746445566626</v>
      </c>
    </row>
    <row r="3594" spans="1:3" x14ac:dyDescent="0.3">
      <c r="A3594" s="4">
        <v>43615.666666666664</v>
      </c>
      <c r="B3594">
        <v>0</v>
      </c>
      <c r="C3594">
        <v>31.243750615083606</v>
      </c>
    </row>
    <row r="3595" spans="1:3" x14ac:dyDescent="0.3">
      <c r="A3595" s="4">
        <v>43615.708333333336</v>
      </c>
      <c r="B3595">
        <v>0</v>
      </c>
      <c r="C3595">
        <v>21.898806445921018</v>
      </c>
    </row>
    <row r="3596" spans="1:3" x14ac:dyDescent="0.3">
      <c r="A3596" s="4">
        <v>43615.75</v>
      </c>
      <c r="B3596">
        <v>0</v>
      </c>
      <c r="C3596">
        <v>23.20587402361776</v>
      </c>
    </row>
    <row r="3597" spans="1:3" x14ac:dyDescent="0.3">
      <c r="A3597" s="4">
        <v>43615.791666666664</v>
      </c>
      <c r="B3597">
        <v>0</v>
      </c>
      <c r="C3597">
        <v>13.419818396535188</v>
      </c>
    </row>
    <row r="3598" spans="1:3" x14ac:dyDescent="0.3">
      <c r="A3598" s="4">
        <v>43615.833333333336</v>
      </c>
      <c r="B3598">
        <v>0</v>
      </c>
      <c r="C3598">
        <v>15.927334186160897</v>
      </c>
    </row>
    <row r="3599" spans="1:3" x14ac:dyDescent="0.3">
      <c r="A3599" s="4">
        <v>43615.875</v>
      </c>
      <c r="B3599">
        <v>0</v>
      </c>
      <c r="C3599">
        <v>7.2300816572335336</v>
      </c>
    </row>
    <row r="3600" spans="1:3" x14ac:dyDescent="0.3">
      <c r="A3600" s="4">
        <v>43615.916666666664</v>
      </c>
      <c r="B3600">
        <v>0.37940991113192291</v>
      </c>
      <c r="C3600">
        <v>0</v>
      </c>
    </row>
    <row r="3601" spans="1:3" x14ac:dyDescent="0.3">
      <c r="A3601" s="4">
        <v>43615.958333333336</v>
      </c>
      <c r="B3601">
        <v>0.45034583793677324</v>
      </c>
      <c r="C3601">
        <v>0</v>
      </c>
    </row>
    <row r="3602" spans="1:3" x14ac:dyDescent="0.3">
      <c r="A3602" s="4">
        <v>43616</v>
      </c>
      <c r="B3602">
        <v>0.68560880104476962</v>
      </c>
      <c r="C3602">
        <v>0</v>
      </c>
    </row>
    <row r="3603" spans="1:3" x14ac:dyDescent="0.3">
      <c r="A3603" s="4">
        <v>43616.041666666664</v>
      </c>
      <c r="B3603">
        <v>1.8219122730725124E-2</v>
      </c>
      <c r="C3603">
        <v>0</v>
      </c>
    </row>
    <row r="3604" spans="1:3" x14ac:dyDescent="0.3">
      <c r="A3604" s="4">
        <v>43616.083333333336</v>
      </c>
      <c r="B3604">
        <v>0</v>
      </c>
      <c r="C3604">
        <v>14.550589635575191</v>
      </c>
    </row>
    <row r="3605" spans="1:3" x14ac:dyDescent="0.3">
      <c r="A3605" s="4">
        <v>43616.125</v>
      </c>
      <c r="B3605">
        <v>0</v>
      </c>
      <c r="C3605">
        <v>19.468636028552382</v>
      </c>
    </row>
    <row r="3606" spans="1:3" x14ac:dyDescent="0.3">
      <c r="A3606" s="4">
        <v>43616.166666666664</v>
      </c>
      <c r="B3606">
        <v>0</v>
      </c>
      <c r="C3606">
        <v>28.652255908037507</v>
      </c>
    </row>
    <row r="3607" spans="1:3" x14ac:dyDescent="0.3">
      <c r="A3607" s="4">
        <v>43616.208333333336</v>
      </c>
      <c r="B3607">
        <v>0</v>
      </c>
      <c r="C3607">
        <v>26.003408324803662</v>
      </c>
    </row>
    <row r="3608" spans="1:3" x14ac:dyDescent="0.3">
      <c r="A3608" s="4">
        <v>43616.25</v>
      </c>
      <c r="B3608">
        <v>0</v>
      </c>
      <c r="C3608">
        <v>22.293318881485305</v>
      </c>
    </row>
    <row r="3609" spans="1:3" x14ac:dyDescent="0.3">
      <c r="A3609" s="4">
        <v>43616.291666666664</v>
      </c>
      <c r="B3609">
        <v>0</v>
      </c>
      <c r="C3609">
        <v>25.961713170733386</v>
      </c>
    </row>
    <row r="3610" spans="1:3" x14ac:dyDescent="0.3">
      <c r="A3610" s="4">
        <v>43616.333333333336</v>
      </c>
      <c r="B3610">
        <v>0</v>
      </c>
      <c r="C3610">
        <v>21.990984113612576</v>
      </c>
    </row>
    <row r="3611" spans="1:3" x14ac:dyDescent="0.3">
      <c r="A3611" s="4">
        <v>43616.375</v>
      </c>
      <c r="B3611">
        <v>0</v>
      </c>
      <c r="C3611">
        <v>26.738884246434864</v>
      </c>
    </row>
    <row r="3612" spans="1:3" x14ac:dyDescent="0.3">
      <c r="A3612" s="4">
        <v>43616.416666666664</v>
      </c>
      <c r="B3612">
        <v>0</v>
      </c>
      <c r="C3612">
        <v>24.289416203816177</v>
      </c>
    </row>
    <row r="3613" spans="1:3" x14ac:dyDescent="0.3">
      <c r="A3613" s="4">
        <v>43616.458333333336</v>
      </c>
      <c r="B3613">
        <v>0</v>
      </c>
      <c r="C3613">
        <v>29.773747978543206</v>
      </c>
    </row>
    <row r="3614" spans="1:3" x14ac:dyDescent="0.3">
      <c r="A3614" s="4">
        <v>43616.5</v>
      </c>
      <c r="B3614">
        <v>0</v>
      </c>
      <c r="C3614">
        <v>31.012564617288021</v>
      </c>
    </row>
    <row r="3615" spans="1:3" x14ac:dyDescent="0.3">
      <c r="A3615" s="4">
        <v>43616.541666666664</v>
      </c>
      <c r="B3615">
        <v>0</v>
      </c>
      <c r="C3615">
        <v>21.30114550815917</v>
      </c>
    </row>
    <row r="3616" spans="1:3" x14ac:dyDescent="0.3">
      <c r="A3616" s="4">
        <v>43616.583333333336</v>
      </c>
      <c r="B3616">
        <v>0</v>
      </c>
      <c r="C3616">
        <v>24.831679911119991</v>
      </c>
    </row>
    <row r="3617" spans="1:3" x14ac:dyDescent="0.3">
      <c r="A3617" s="4">
        <v>43616.625</v>
      </c>
      <c r="B3617">
        <v>0</v>
      </c>
      <c r="C3617">
        <v>28.925668974052023</v>
      </c>
    </row>
    <row r="3618" spans="1:3" x14ac:dyDescent="0.3">
      <c r="A3618" s="4">
        <v>43616.666666666664</v>
      </c>
      <c r="B3618">
        <v>0</v>
      </c>
      <c r="C3618">
        <v>21.284429307785974</v>
      </c>
    </row>
    <row r="3619" spans="1:3" x14ac:dyDescent="0.3">
      <c r="A3619" s="4">
        <v>43616.708333333336</v>
      </c>
      <c r="B3619">
        <v>0</v>
      </c>
      <c r="C3619">
        <v>27.865243859169304</v>
      </c>
    </row>
    <row r="3620" spans="1:3" x14ac:dyDescent="0.3">
      <c r="A3620" s="4">
        <v>43616.75</v>
      </c>
      <c r="B3620">
        <v>0</v>
      </c>
      <c r="C3620">
        <v>12.303702276417328</v>
      </c>
    </row>
    <row r="3621" spans="1:3" x14ac:dyDescent="0.3">
      <c r="A3621" s="4">
        <v>43616.791666666664</v>
      </c>
      <c r="B3621">
        <v>0</v>
      </c>
      <c r="C3621">
        <v>7.186058697656776</v>
      </c>
    </row>
    <row r="3622" spans="1:3" x14ac:dyDescent="0.3">
      <c r="A3622" s="4">
        <v>43616.833333333336</v>
      </c>
      <c r="B3622">
        <v>0</v>
      </c>
      <c r="C3622">
        <v>2.5729188966810632</v>
      </c>
    </row>
    <row r="3623" spans="1:3" x14ac:dyDescent="0.3">
      <c r="A3623" s="4">
        <v>43616.875</v>
      </c>
      <c r="B3623">
        <v>0</v>
      </c>
      <c r="C3623">
        <v>0.94027553418332843</v>
      </c>
    </row>
    <row r="3624" spans="1:3" x14ac:dyDescent="0.3">
      <c r="A3624" s="4">
        <v>43616.916666666664</v>
      </c>
      <c r="B3624">
        <v>0</v>
      </c>
      <c r="C3624">
        <v>15.966830117016903</v>
      </c>
    </row>
    <row r="3625" spans="1:3" x14ac:dyDescent="0.3">
      <c r="A3625" s="4">
        <v>43616.958333333336</v>
      </c>
      <c r="B3625">
        <v>0</v>
      </c>
      <c r="C3625">
        <v>15.361523529674804</v>
      </c>
    </row>
    <row r="3626" spans="1:3" x14ac:dyDescent="0.3">
      <c r="A3626" s="4">
        <v>43617</v>
      </c>
      <c r="B3626">
        <v>0</v>
      </c>
      <c r="C3626">
        <v>11.480412017291631</v>
      </c>
    </row>
    <row r="3627" spans="1:3" x14ac:dyDescent="0.3">
      <c r="A3627" s="4">
        <v>43617.041666666664</v>
      </c>
      <c r="B3627">
        <v>0</v>
      </c>
      <c r="C3627">
        <v>21.747948587081158</v>
      </c>
    </row>
    <row r="3628" spans="1:3" x14ac:dyDescent="0.3">
      <c r="A3628" s="4">
        <v>43617.083333333336</v>
      </c>
      <c r="B3628">
        <v>0</v>
      </c>
      <c r="C3628">
        <v>24.881343617508019</v>
      </c>
    </row>
    <row r="3629" spans="1:3" x14ac:dyDescent="0.3">
      <c r="A3629" s="4">
        <v>43617.125</v>
      </c>
      <c r="B3629">
        <v>0</v>
      </c>
      <c r="C3629">
        <v>28.67675172851143</v>
      </c>
    </row>
    <row r="3630" spans="1:3" x14ac:dyDescent="0.3">
      <c r="A3630" s="4">
        <v>43617.166666666664</v>
      </c>
      <c r="B3630">
        <v>0</v>
      </c>
      <c r="C3630">
        <v>34.889485076284963</v>
      </c>
    </row>
    <row r="3631" spans="1:3" x14ac:dyDescent="0.3">
      <c r="A3631" s="4">
        <v>43617.208333333336</v>
      </c>
      <c r="B3631">
        <v>0</v>
      </c>
      <c r="C3631">
        <v>34.084020597845388</v>
      </c>
    </row>
    <row r="3632" spans="1:3" x14ac:dyDescent="0.3">
      <c r="A3632" s="4">
        <v>43617.25</v>
      </c>
      <c r="B3632">
        <v>0</v>
      </c>
      <c r="C3632">
        <v>31.760936266163402</v>
      </c>
    </row>
    <row r="3633" spans="1:3" x14ac:dyDescent="0.3">
      <c r="A3633" s="4">
        <v>43617.291666666664</v>
      </c>
      <c r="B3633">
        <v>0</v>
      </c>
      <c r="C3633">
        <v>38.517998192369745</v>
      </c>
    </row>
    <row r="3634" spans="1:3" x14ac:dyDescent="0.3">
      <c r="A3634" s="4">
        <v>43617.333333333336</v>
      </c>
      <c r="B3634">
        <v>0</v>
      </c>
      <c r="C3634">
        <v>35.320899598773657</v>
      </c>
    </row>
    <row r="3635" spans="1:3" x14ac:dyDescent="0.3">
      <c r="A3635" s="4">
        <v>43617.375</v>
      </c>
      <c r="B3635">
        <v>0</v>
      </c>
      <c r="C3635">
        <v>36.668038610170058</v>
      </c>
    </row>
    <row r="3636" spans="1:3" x14ac:dyDescent="0.3">
      <c r="A3636" s="4">
        <v>43617.416666666664</v>
      </c>
      <c r="B3636">
        <v>0</v>
      </c>
      <c r="C3636">
        <v>34.419564885973365</v>
      </c>
    </row>
    <row r="3637" spans="1:3" x14ac:dyDescent="0.3">
      <c r="A3637" s="4">
        <v>43617.458333333336</v>
      </c>
      <c r="B3637">
        <v>0</v>
      </c>
      <c r="C3637">
        <v>46.490575837342284</v>
      </c>
    </row>
    <row r="3638" spans="1:3" x14ac:dyDescent="0.3">
      <c r="A3638" s="4">
        <v>43617.5</v>
      </c>
      <c r="B3638">
        <v>0</v>
      </c>
      <c r="C3638">
        <v>42.303896092779084</v>
      </c>
    </row>
    <row r="3639" spans="1:3" x14ac:dyDescent="0.3">
      <c r="A3639" s="4">
        <v>43617.541666666664</v>
      </c>
      <c r="B3639">
        <v>0</v>
      </c>
      <c r="C3639">
        <v>26.981548757973485</v>
      </c>
    </row>
    <row r="3640" spans="1:3" x14ac:dyDescent="0.3">
      <c r="A3640" s="4">
        <v>43617.583333333336</v>
      </c>
      <c r="B3640">
        <v>0</v>
      </c>
      <c r="C3640">
        <v>38.020436186308018</v>
      </c>
    </row>
    <row r="3641" spans="1:3" x14ac:dyDescent="0.3">
      <c r="A3641" s="4">
        <v>43617.625</v>
      </c>
      <c r="B3641">
        <v>0</v>
      </c>
      <c r="C3641">
        <v>31.169374333666255</v>
      </c>
    </row>
    <row r="3642" spans="1:3" x14ac:dyDescent="0.3">
      <c r="A3642" s="4">
        <v>43617.666666666664</v>
      </c>
      <c r="B3642">
        <v>0</v>
      </c>
      <c r="C3642">
        <v>31.115709362669449</v>
      </c>
    </row>
    <row r="3643" spans="1:3" x14ac:dyDescent="0.3">
      <c r="A3643" s="4">
        <v>43617.708333333336</v>
      </c>
      <c r="B3643">
        <v>0</v>
      </c>
      <c r="C3643">
        <v>24.720675490076189</v>
      </c>
    </row>
    <row r="3644" spans="1:3" x14ac:dyDescent="0.3">
      <c r="A3644" s="4">
        <v>43617.75</v>
      </c>
      <c r="B3644">
        <v>0</v>
      </c>
      <c r="C3644">
        <v>44.088676260984691</v>
      </c>
    </row>
    <row r="3645" spans="1:3" x14ac:dyDescent="0.3">
      <c r="A3645" s="4">
        <v>43617.791666666664</v>
      </c>
      <c r="B3645">
        <v>0</v>
      </c>
      <c r="C3645">
        <v>25.754864164432746</v>
      </c>
    </row>
    <row r="3646" spans="1:3" x14ac:dyDescent="0.3">
      <c r="A3646" s="4">
        <v>43617.833333333336</v>
      </c>
      <c r="B3646">
        <v>0</v>
      </c>
      <c r="C3646">
        <v>14.250892633922973</v>
      </c>
    </row>
    <row r="3647" spans="1:3" x14ac:dyDescent="0.3">
      <c r="A3647" s="4">
        <v>43617.875</v>
      </c>
      <c r="B3647">
        <v>0</v>
      </c>
      <c r="C3647">
        <v>21.96543204281642</v>
      </c>
    </row>
    <row r="3648" spans="1:3" x14ac:dyDescent="0.3">
      <c r="A3648" s="4">
        <v>43617.916666666664</v>
      </c>
      <c r="B3648">
        <v>0</v>
      </c>
      <c r="C3648">
        <v>17.284538537943856</v>
      </c>
    </row>
    <row r="3649" spans="1:3" x14ac:dyDescent="0.3">
      <c r="A3649" s="4">
        <v>43617.958333333336</v>
      </c>
      <c r="B3649">
        <v>5.5187110004096471E-2</v>
      </c>
      <c r="C3649">
        <v>0</v>
      </c>
    </row>
    <row r="3650" spans="1:3" x14ac:dyDescent="0.3">
      <c r="A3650" s="4">
        <v>43618</v>
      </c>
      <c r="B3650">
        <v>0</v>
      </c>
      <c r="C3650">
        <v>1.4362378696129794</v>
      </c>
    </row>
    <row r="3651" spans="1:3" x14ac:dyDescent="0.3">
      <c r="A3651" s="4">
        <v>43618.041666666664</v>
      </c>
      <c r="B3651">
        <v>0</v>
      </c>
      <c r="C3651">
        <v>7.6454871087446712</v>
      </c>
    </row>
    <row r="3652" spans="1:3" x14ac:dyDescent="0.3">
      <c r="A3652" s="4">
        <v>43618.083333333336</v>
      </c>
      <c r="B3652">
        <v>0</v>
      </c>
      <c r="C3652">
        <v>11.841102886312974</v>
      </c>
    </row>
    <row r="3653" spans="1:3" x14ac:dyDescent="0.3">
      <c r="A3653" s="4">
        <v>43618.125</v>
      </c>
      <c r="B3653">
        <v>0</v>
      </c>
      <c r="C3653">
        <v>5.8355901538934773</v>
      </c>
    </row>
    <row r="3654" spans="1:3" x14ac:dyDescent="0.3">
      <c r="A3654" s="4">
        <v>43618.166666666664</v>
      </c>
      <c r="B3654">
        <v>0</v>
      </c>
      <c r="C3654">
        <v>15.982568505753198</v>
      </c>
    </row>
    <row r="3655" spans="1:3" x14ac:dyDescent="0.3">
      <c r="A3655" s="4">
        <v>43618.208333333336</v>
      </c>
      <c r="B3655">
        <v>0</v>
      </c>
      <c r="C3655">
        <v>26.344248972602671</v>
      </c>
    </row>
    <row r="3656" spans="1:3" x14ac:dyDescent="0.3">
      <c r="A3656" s="4">
        <v>43618.25</v>
      </c>
      <c r="B3656">
        <v>0</v>
      </c>
      <c r="C3656">
        <v>26.630473814848468</v>
      </c>
    </row>
    <row r="3657" spans="1:3" x14ac:dyDescent="0.3">
      <c r="A3657" s="4">
        <v>43618.291666666664</v>
      </c>
      <c r="B3657">
        <v>0</v>
      </c>
      <c r="C3657">
        <v>31.005347908839727</v>
      </c>
    </row>
    <row r="3658" spans="1:3" x14ac:dyDescent="0.3">
      <c r="A3658" s="4">
        <v>43618.333333333336</v>
      </c>
      <c r="B3658">
        <v>0</v>
      </c>
      <c r="C3658">
        <v>41.482786177745986</v>
      </c>
    </row>
    <row r="3659" spans="1:3" x14ac:dyDescent="0.3">
      <c r="A3659" s="4">
        <v>43618.375</v>
      </c>
      <c r="B3659">
        <v>0</v>
      </c>
      <c r="C3659">
        <v>28.178939540021595</v>
      </c>
    </row>
    <row r="3660" spans="1:3" x14ac:dyDescent="0.3">
      <c r="A3660" s="4">
        <v>43618.416666666664</v>
      </c>
      <c r="B3660">
        <v>0</v>
      </c>
      <c r="C3660">
        <v>34.472003482554605</v>
      </c>
    </row>
    <row r="3661" spans="1:3" x14ac:dyDescent="0.3">
      <c r="A3661" s="4">
        <v>43618.458333333336</v>
      </c>
      <c r="B3661">
        <v>0</v>
      </c>
      <c r="C3661">
        <v>41.937056192027192</v>
      </c>
    </row>
    <row r="3662" spans="1:3" x14ac:dyDescent="0.3">
      <c r="A3662" s="4">
        <v>43618.5</v>
      </c>
      <c r="B3662">
        <v>0</v>
      </c>
      <c r="C3662">
        <v>44.170402491303641</v>
      </c>
    </row>
    <row r="3663" spans="1:3" x14ac:dyDescent="0.3">
      <c r="A3663" s="4">
        <v>43618.541666666664</v>
      </c>
      <c r="B3663">
        <v>0</v>
      </c>
      <c r="C3663">
        <v>36.13143608023357</v>
      </c>
    </row>
    <row r="3664" spans="1:3" x14ac:dyDescent="0.3">
      <c r="A3664" s="4">
        <v>43618.583333333336</v>
      </c>
      <c r="B3664">
        <v>0</v>
      </c>
      <c r="C3664">
        <v>26.972154687813603</v>
      </c>
    </row>
    <row r="3665" spans="1:3" x14ac:dyDescent="0.3">
      <c r="A3665" s="4">
        <v>43618.625</v>
      </c>
      <c r="B3665">
        <v>0</v>
      </c>
      <c r="C3665">
        <v>28.495261469790087</v>
      </c>
    </row>
    <row r="3666" spans="1:3" x14ac:dyDescent="0.3">
      <c r="A3666" s="4">
        <v>43618.666666666664</v>
      </c>
      <c r="B3666">
        <v>0</v>
      </c>
      <c r="C3666">
        <v>23.949256661205705</v>
      </c>
    </row>
    <row r="3667" spans="1:3" x14ac:dyDescent="0.3">
      <c r="A3667" s="4">
        <v>43618.708333333336</v>
      </c>
      <c r="B3667">
        <v>0</v>
      </c>
      <c r="C3667">
        <v>24.964944477984293</v>
      </c>
    </row>
    <row r="3668" spans="1:3" x14ac:dyDescent="0.3">
      <c r="A3668" s="4">
        <v>43618.75</v>
      </c>
      <c r="B3668">
        <v>0</v>
      </c>
      <c r="C3668">
        <v>25.68086732645974</v>
      </c>
    </row>
    <row r="3669" spans="1:3" x14ac:dyDescent="0.3">
      <c r="A3669" s="4">
        <v>43618.791666666664</v>
      </c>
      <c r="B3669">
        <v>0</v>
      </c>
      <c r="C3669">
        <v>7.6022123830913308</v>
      </c>
    </row>
    <row r="3670" spans="1:3" x14ac:dyDescent="0.3">
      <c r="A3670" s="4">
        <v>43618.833333333336</v>
      </c>
      <c r="B3670">
        <v>0.34625453664221884</v>
      </c>
      <c r="C3670">
        <v>0</v>
      </c>
    </row>
    <row r="3671" spans="1:3" x14ac:dyDescent="0.3">
      <c r="A3671" s="4">
        <v>43618.875</v>
      </c>
      <c r="B3671">
        <v>1</v>
      </c>
      <c r="C3671">
        <v>0</v>
      </c>
    </row>
    <row r="3672" spans="1:3" x14ac:dyDescent="0.3">
      <c r="A3672" s="4">
        <v>43618.916666666664</v>
      </c>
      <c r="B3672">
        <v>0</v>
      </c>
      <c r="C3672">
        <v>0</v>
      </c>
    </row>
    <row r="3673" spans="1:3" x14ac:dyDescent="0.3">
      <c r="A3673" s="4">
        <v>43618.958333333336</v>
      </c>
      <c r="B3673">
        <v>0</v>
      </c>
      <c r="C3673">
        <v>2.3972762778822485</v>
      </c>
    </row>
    <row r="3674" spans="1:3" x14ac:dyDescent="0.3">
      <c r="A3674" s="4">
        <v>43619</v>
      </c>
      <c r="B3674">
        <v>0.23497185489735481</v>
      </c>
      <c r="C3674">
        <v>0</v>
      </c>
    </row>
    <row r="3675" spans="1:3" x14ac:dyDescent="0.3">
      <c r="A3675" s="4">
        <v>43619.041666666664</v>
      </c>
      <c r="B3675">
        <v>0</v>
      </c>
      <c r="C3675">
        <v>4.4130712915058048</v>
      </c>
    </row>
    <row r="3676" spans="1:3" x14ac:dyDescent="0.3">
      <c r="A3676" s="4">
        <v>43619.083333333336</v>
      </c>
      <c r="B3676">
        <v>0</v>
      </c>
      <c r="C3676">
        <v>16.250499352774643</v>
      </c>
    </row>
    <row r="3677" spans="1:3" x14ac:dyDescent="0.3">
      <c r="A3677" s="4">
        <v>43619.125</v>
      </c>
      <c r="B3677">
        <v>0</v>
      </c>
      <c r="C3677">
        <v>21.031063950646708</v>
      </c>
    </row>
    <row r="3678" spans="1:3" x14ac:dyDescent="0.3">
      <c r="A3678" s="4">
        <v>43619.166666666664</v>
      </c>
      <c r="B3678">
        <v>0</v>
      </c>
      <c r="C3678">
        <v>29.309745723899788</v>
      </c>
    </row>
    <row r="3679" spans="1:3" x14ac:dyDescent="0.3">
      <c r="A3679" s="4">
        <v>43619.208333333336</v>
      </c>
      <c r="B3679">
        <v>0</v>
      </c>
      <c r="C3679">
        <v>27.96143793196633</v>
      </c>
    </row>
    <row r="3680" spans="1:3" x14ac:dyDescent="0.3">
      <c r="A3680" s="4">
        <v>43619.25</v>
      </c>
      <c r="B3680">
        <v>0</v>
      </c>
      <c r="C3680">
        <v>12.068257248435991</v>
      </c>
    </row>
    <row r="3681" spans="1:3" x14ac:dyDescent="0.3">
      <c r="A3681" s="4">
        <v>43619.291666666664</v>
      </c>
      <c r="B3681">
        <v>0</v>
      </c>
      <c r="C3681">
        <v>21.383362339863794</v>
      </c>
    </row>
    <row r="3682" spans="1:3" x14ac:dyDescent="0.3">
      <c r="A3682" s="4">
        <v>43619.333333333336</v>
      </c>
      <c r="B3682">
        <v>0</v>
      </c>
      <c r="C3682">
        <v>27.700548586971337</v>
      </c>
    </row>
    <row r="3683" spans="1:3" x14ac:dyDescent="0.3">
      <c r="A3683" s="4">
        <v>43619.375</v>
      </c>
      <c r="B3683">
        <v>0</v>
      </c>
      <c r="C3683">
        <v>26.165750129931638</v>
      </c>
    </row>
    <row r="3684" spans="1:3" x14ac:dyDescent="0.3">
      <c r="A3684" s="4">
        <v>43619.416666666664</v>
      </c>
      <c r="B3684">
        <v>0</v>
      </c>
      <c r="C3684">
        <v>38.873606895083974</v>
      </c>
    </row>
    <row r="3685" spans="1:3" x14ac:dyDescent="0.3">
      <c r="A3685" s="4">
        <v>43619.458333333336</v>
      </c>
      <c r="B3685">
        <v>0</v>
      </c>
      <c r="C3685">
        <v>40.011982407798563</v>
      </c>
    </row>
    <row r="3686" spans="1:3" x14ac:dyDescent="0.3">
      <c r="A3686" s="4">
        <v>43619.5</v>
      </c>
      <c r="B3686">
        <v>0</v>
      </c>
      <c r="C3686">
        <v>37.838970784080942</v>
      </c>
    </row>
    <row r="3687" spans="1:3" x14ac:dyDescent="0.3">
      <c r="A3687" s="4">
        <v>43619.541666666664</v>
      </c>
      <c r="B3687">
        <v>0</v>
      </c>
      <c r="C3687">
        <v>37.243891623696939</v>
      </c>
    </row>
    <row r="3688" spans="1:3" x14ac:dyDescent="0.3">
      <c r="A3688" s="4">
        <v>43619.583333333336</v>
      </c>
      <c r="B3688">
        <v>0</v>
      </c>
      <c r="C3688">
        <v>43.868488969104796</v>
      </c>
    </row>
    <row r="3689" spans="1:3" x14ac:dyDescent="0.3">
      <c r="A3689" s="4">
        <v>43619.625</v>
      </c>
      <c r="B3689">
        <v>0</v>
      </c>
      <c r="C3689">
        <v>34.226067355544807</v>
      </c>
    </row>
    <row r="3690" spans="1:3" x14ac:dyDescent="0.3">
      <c r="A3690" s="4">
        <v>43619.666666666664</v>
      </c>
      <c r="B3690">
        <v>0</v>
      </c>
      <c r="C3690">
        <v>28.595617234929005</v>
      </c>
    </row>
    <row r="3691" spans="1:3" x14ac:dyDescent="0.3">
      <c r="A3691" s="4">
        <v>43619.708333333336</v>
      </c>
      <c r="B3691">
        <v>0</v>
      </c>
      <c r="C3691">
        <v>31.188625665584571</v>
      </c>
    </row>
    <row r="3692" spans="1:3" x14ac:dyDescent="0.3">
      <c r="A3692" s="4">
        <v>43619.75</v>
      </c>
      <c r="B3692">
        <v>0</v>
      </c>
      <c r="C3692">
        <v>23.339608704541018</v>
      </c>
    </row>
    <row r="3693" spans="1:3" x14ac:dyDescent="0.3">
      <c r="A3693" s="4">
        <v>43619.791666666664</v>
      </c>
      <c r="B3693">
        <v>0</v>
      </c>
      <c r="C3693">
        <v>29.551664930130862</v>
      </c>
    </row>
    <row r="3694" spans="1:3" x14ac:dyDescent="0.3">
      <c r="A3694" s="4">
        <v>43619.833333333336</v>
      </c>
      <c r="B3694">
        <v>0</v>
      </c>
      <c r="C3694">
        <v>3.8635643893187392</v>
      </c>
    </row>
    <row r="3695" spans="1:3" x14ac:dyDescent="0.3">
      <c r="A3695" s="4">
        <v>43619.875</v>
      </c>
      <c r="B3695">
        <v>0</v>
      </c>
      <c r="C3695">
        <v>11.691186710390788</v>
      </c>
    </row>
    <row r="3696" spans="1:3" x14ac:dyDescent="0.3">
      <c r="A3696" s="4">
        <v>43619.916666666664</v>
      </c>
      <c r="B3696">
        <v>0</v>
      </c>
      <c r="C3696">
        <v>1.8752412926713049</v>
      </c>
    </row>
    <row r="3697" spans="1:3" x14ac:dyDescent="0.3">
      <c r="A3697" s="4">
        <v>43619.958333333336</v>
      </c>
      <c r="B3697">
        <v>0</v>
      </c>
      <c r="C3697">
        <v>3.8286433722438318</v>
      </c>
    </row>
    <row r="3698" spans="1:3" x14ac:dyDescent="0.3">
      <c r="A3698" s="4">
        <v>43620</v>
      </c>
      <c r="B3698">
        <v>0.13289660346860671</v>
      </c>
      <c r="C3698">
        <v>0</v>
      </c>
    </row>
    <row r="3699" spans="1:3" x14ac:dyDescent="0.3">
      <c r="A3699" s="4">
        <v>43620.041666666664</v>
      </c>
      <c r="B3699">
        <v>0</v>
      </c>
      <c r="C3699">
        <v>7.680300198172306</v>
      </c>
    </row>
    <row r="3700" spans="1:3" x14ac:dyDescent="0.3">
      <c r="A3700" s="4">
        <v>43620.083333333336</v>
      </c>
      <c r="B3700">
        <v>0</v>
      </c>
      <c r="C3700">
        <v>19.53305945475816</v>
      </c>
    </row>
    <row r="3701" spans="1:3" x14ac:dyDescent="0.3">
      <c r="A3701" s="4">
        <v>43620.125</v>
      </c>
      <c r="B3701">
        <v>0</v>
      </c>
      <c r="C3701">
        <v>24.795240542240759</v>
      </c>
    </row>
    <row r="3702" spans="1:3" x14ac:dyDescent="0.3">
      <c r="A3702" s="4">
        <v>43620.166666666664</v>
      </c>
      <c r="B3702">
        <v>0</v>
      </c>
      <c r="C3702">
        <v>34.581868663548477</v>
      </c>
    </row>
    <row r="3703" spans="1:3" x14ac:dyDescent="0.3">
      <c r="A3703" s="4">
        <v>43620.208333333336</v>
      </c>
      <c r="B3703">
        <v>0</v>
      </c>
      <c r="C3703">
        <v>28.41789272736839</v>
      </c>
    </row>
    <row r="3704" spans="1:3" x14ac:dyDescent="0.3">
      <c r="A3704" s="4">
        <v>43620.25</v>
      </c>
      <c r="B3704">
        <v>0</v>
      </c>
      <c r="C3704">
        <v>35.121915073648715</v>
      </c>
    </row>
    <row r="3705" spans="1:3" x14ac:dyDescent="0.3">
      <c r="A3705" s="4">
        <v>43620.291666666664</v>
      </c>
      <c r="B3705">
        <v>0</v>
      </c>
      <c r="C3705">
        <v>35.834217559362898</v>
      </c>
    </row>
    <row r="3706" spans="1:3" x14ac:dyDescent="0.3">
      <c r="A3706" s="4">
        <v>43620.333333333336</v>
      </c>
      <c r="B3706">
        <v>0</v>
      </c>
      <c r="C3706">
        <v>27.760276384586561</v>
      </c>
    </row>
    <row r="3707" spans="1:3" x14ac:dyDescent="0.3">
      <c r="A3707" s="4">
        <v>43620.375</v>
      </c>
      <c r="B3707">
        <v>0</v>
      </c>
      <c r="C3707">
        <v>36.068027562040839</v>
      </c>
    </row>
    <row r="3708" spans="1:3" x14ac:dyDescent="0.3">
      <c r="A3708" s="4">
        <v>43620.416666666664</v>
      </c>
      <c r="B3708">
        <v>0</v>
      </c>
      <c r="C3708">
        <v>29.49543143170947</v>
      </c>
    </row>
    <row r="3709" spans="1:3" x14ac:dyDescent="0.3">
      <c r="A3709" s="4">
        <v>43620.458333333336</v>
      </c>
      <c r="B3709">
        <v>0</v>
      </c>
      <c r="C3709">
        <v>34.867414192883828</v>
      </c>
    </row>
    <row r="3710" spans="1:3" x14ac:dyDescent="0.3">
      <c r="A3710" s="4">
        <v>43620.5</v>
      </c>
      <c r="B3710">
        <v>0</v>
      </c>
      <c r="C3710">
        <v>44.855123557477455</v>
      </c>
    </row>
    <row r="3711" spans="1:3" x14ac:dyDescent="0.3">
      <c r="A3711" s="4">
        <v>43620.541666666664</v>
      </c>
      <c r="B3711">
        <v>0</v>
      </c>
      <c r="C3711">
        <v>36.779933109974259</v>
      </c>
    </row>
    <row r="3712" spans="1:3" x14ac:dyDescent="0.3">
      <c r="A3712" s="4">
        <v>43620.583333333336</v>
      </c>
      <c r="B3712">
        <v>0</v>
      </c>
      <c r="C3712">
        <v>32.603323127754692</v>
      </c>
    </row>
    <row r="3713" spans="1:3" x14ac:dyDescent="0.3">
      <c r="A3713" s="4">
        <v>43620.625</v>
      </c>
      <c r="B3713">
        <v>0</v>
      </c>
      <c r="C3713">
        <v>30.01257463071034</v>
      </c>
    </row>
    <row r="3714" spans="1:3" x14ac:dyDescent="0.3">
      <c r="A3714" s="4">
        <v>43620.666666666664</v>
      </c>
      <c r="B3714">
        <v>0</v>
      </c>
      <c r="C3714">
        <v>26.282950407635106</v>
      </c>
    </row>
    <row r="3715" spans="1:3" x14ac:dyDescent="0.3">
      <c r="A3715" s="4">
        <v>43620.708333333336</v>
      </c>
      <c r="B3715">
        <v>0</v>
      </c>
      <c r="C3715">
        <v>29.05885448039291</v>
      </c>
    </row>
    <row r="3716" spans="1:3" x14ac:dyDescent="0.3">
      <c r="A3716" s="4">
        <v>43620.75</v>
      </c>
      <c r="B3716">
        <v>0</v>
      </c>
      <c r="C3716">
        <v>28.487900359907037</v>
      </c>
    </row>
    <row r="3717" spans="1:3" x14ac:dyDescent="0.3">
      <c r="A3717" s="4">
        <v>43620.791666666664</v>
      </c>
      <c r="B3717">
        <v>0</v>
      </c>
      <c r="C3717">
        <v>12.368688444588322</v>
      </c>
    </row>
    <row r="3718" spans="1:3" x14ac:dyDescent="0.3">
      <c r="A3718" s="4">
        <v>43620.833333333336</v>
      </c>
      <c r="B3718">
        <v>0</v>
      </c>
      <c r="C3718">
        <v>8.3675991375639427</v>
      </c>
    </row>
    <row r="3719" spans="1:3" x14ac:dyDescent="0.3">
      <c r="A3719" s="4">
        <v>43620.875</v>
      </c>
      <c r="B3719">
        <v>3.8821944429109509E-2</v>
      </c>
      <c r="C3719">
        <v>0</v>
      </c>
    </row>
    <row r="3720" spans="1:3" x14ac:dyDescent="0.3">
      <c r="A3720" s="4">
        <v>43620.916666666664</v>
      </c>
      <c r="B3720">
        <v>0.23768962733174442</v>
      </c>
      <c r="C3720">
        <v>0</v>
      </c>
    </row>
    <row r="3721" spans="1:3" x14ac:dyDescent="0.3">
      <c r="A3721" s="4">
        <v>43620.958333333336</v>
      </c>
      <c r="B3721">
        <v>0.89224232344364496</v>
      </c>
      <c r="C3721">
        <v>0</v>
      </c>
    </row>
    <row r="3722" spans="1:3" x14ac:dyDescent="0.3">
      <c r="A3722" s="4">
        <v>43621</v>
      </c>
      <c r="B3722">
        <v>1</v>
      </c>
      <c r="C3722">
        <v>0</v>
      </c>
    </row>
    <row r="3723" spans="1:3" x14ac:dyDescent="0.3">
      <c r="A3723" s="4">
        <v>43621.041666666664</v>
      </c>
      <c r="B3723">
        <v>0.59832714057102054</v>
      </c>
      <c r="C3723">
        <v>0</v>
      </c>
    </row>
    <row r="3724" spans="1:3" x14ac:dyDescent="0.3">
      <c r="A3724" s="4">
        <v>43621.083333333336</v>
      </c>
      <c r="B3724">
        <v>0</v>
      </c>
      <c r="C3724">
        <v>7.5464549994018038</v>
      </c>
    </row>
    <row r="3725" spans="1:3" x14ac:dyDescent="0.3">
      <c r="A3725" s="4">
        <v>43621.125</v>
      </c>
      <c r="B3725">
        <v>0</v>
      </c>
      <c r="C3725">
        <v>17.682375420495646</v>
      </c>
    </row>
    <row r="3726" spans="1:3" x14ac:dyDescent="0.3">
      <c r="A3726" s="4">
        <v>43621.166666666664</v>
      </c>
      <c r="B3726">
        <v>0</v>
      </c>
      <c r="C3726">
        <v>22.858629823460177</v>
      </c>
    </row>
    <row r="3727" spans="1:3" x14ac:dyDescent="0.3">
      <c r="A3727" s="4">
        <v>43621.208333333336</v>
      </c>
      <c r="B3727">
        <v>0</v>
      </c>
      <c r="C3727">
        <v>22.916979077161049</v>
      </c>
    </row>
    <row r="3728" spans="1:3" x14ac:dyDescent="0.3">
      <c r="A3728" s="4">
        <v>43621.25</v>
      </c>
      <c r="B3728">
        <v>0</v>
      </c>
      <c r="C3728">
        <v>15.642750443069509</v>
      </c>
    </row>
    <row r="3729" spans="1:3" x14ac:dyDescent="0.3">
      <c r="A3729" s="4">
        <v>43621.291666666664</v>
      </c>
      <c r="B3729">
        <v>0</v>
      </c>
      <c r="C3729">
        <v>26.517103078782409</v>
      </c>
    </row>
    <row r="3730" spans="1:3" x14ac:dyDescent="0.3">
      <c r="A3730" s="4">
        <v>43621.333333333336</v>
      </c>
      <c r="B3730">
        <v>0</v>
      </c>
      <c r="C3730">
        <v>22.391538373901049</v>
      </c>
    </row>
    <row r="3731" spans="1:3" x14ac:dyDescent="0.3">
      <c r="A3731" s="4">
        <v>43621.375</v>
      </c>
      <c r="B3731">
        <v>0</v>
      </c>
      <c r="C3731">
        <v>20.753712314409142</v>
      </c>
    </row>
    <row r="3732" spans="1:3" x14ac:dyDescent="0.3">
      <c r="A3732" s="4">
        <v>43621.416666666664</v>
      </c>
      <c r="B3732">
        <v>0</v>
      </c>
      <c r="C3732">
        <v>28.833879618918743</v>
      </c>
    </row>
    <row r="3733" spans="1:3" x14ac:dyDescent="0.3">
      <c r="A3733" s="4">
        <v>43621.458333333336</v>
      </c>
      <c r="B3733">
        <v>0</v>
      </c>
      <c r="C3733">
        <v>31.364942390036624</v>
      </c>
    </row>
    <row r="3734" spans="1:3" x14ac:dyDescent="0.3">
      <c r="A3734" s="4">
        <v>43621.5</v>
      </c>
      <c r="B3734">
        <v>0</v>
      </c>
      <c r="C3734">
        <v>35.119910427134819</v>
      </c>
    </row>
    <row r="3735" spans="1:3" x14ac:dyDescent="0.3">
      <c r="A3735" s="4">
        <v>43621.541666666664</v>
      </c>
      <c r="B3735">
        <v>0</v>
      </c>
      <c r="C3735">
        <v>29.343465729097332</v>
      </c>
    </row>
    <row r="3736" spans="1:3" x14ac:dyDescent="0.3">
      <c r="A3736" s="4">
        <v>43621.583333333336</v>
      </c>
      <c r="B3736">
        <v>0</v>
      </c>
      <c r="C3736">
        <v>19.348822849326119</v>
      </c>
    </row>
    <row r="3737" spans="1:3" x14ac:dyDescent="0.3">
      <c r="A3737" s="4">
        <v>43621.625</v>
      </c>
      <c r="B3737">
        <v>0</v>
      </c>
      <c r="C3737">
        <v>11.536908299950589</v>
      </c>
    </row>
    <row r="3738" spans="1:3" x14ac:dyDescent="0.3">
      <c r="A3738" s="4">
        <v>43621.666666666664</v>
      </c>
      <c r="B3738">
        <v>0</v>
      </c>
      <c r="C3738">
        <v>12.83624777375832</v>
      </c>
    </row>
    <row r="3739" spans="1:3" x14ac:dyDescent="0.3">
      <c r="A3739" s="4">
        <v>43621.708333333336</v>
      </c>
      <c r="B3739">
        <v>0.26253717158845874</v>
      </c>
      <c r="C3739">
        <v>0</v>
      </c>
    </row>
    <row r="3740" spans="1:3" x14ac:dyDescent="0.3">
      <c r="A3740" s="4">
        <v>43621.75</v>
      </c>
      <c r="B3740">
        <v>0</v>
      </c>
      <c r="C3740">
        <v>6.4557710234917529</v>
      </c>
    </row>
    <row r="3741" spans="1:3" x14ac:dyDescent="0.3">
      <c r="A3741" s="4">
        <v>43621.791666666664</v>
      </c>
      <c r="B3741">
        <v>0.28380939630475088</v>
      </c>
      <c r="C3741">
        <v>0</v>
      </c>
    </row>
    <row r="3742" spans="1:3" x14ac:dyDescent="0.3">
      <c r="A3742" s="4">
        <v>43621.833333333336</v>
      </c>
      <c r="B3742">
        <v>1</v>
      </c>
      <c r="C3742">
        <v>0</v>
      </c>
    </row>
    <row r="3743" spans="1:3" x14ac:dyDescent="0.3">
      <c r="A3743" s="4">
        <v>43621.875</v>
      </c>
      <c r="B3743">
        <v>0</v>
      </c>
      <c r="C3743">
        <v>0</v>
      </c>
    </row>
    <row r="3744" spans="1:3" x14ac:dyDescent="0.3">
      <c r="A3744" s="4">
        <v>43621.916666666664</v>
      </c>
      <c r="B3744">
        <v>0</v>
      </c>
      <c r="C3744">
        <v>4.8058045770023234</v>
      </c>
    </row>
    <row r="3745" spans="1:3" x14ac:dyDescent="0.3">
      <c r="A3745" s="4">
        <v>43621.958333333336</v>
      </c>
      <c r="B3745">
        <v>0</v>
      </c>
      <c r="C3745">
        <v>0.55100304366786901</v>
      </c>
    </row>
    <row r="3746" spans="1:3" x14ac:dyDescent="0.3">
      <c r="A3746" s="4">
        <v>43622</v>
      </c>
      <c r="B3746">
        <v>0</v>
      </c>
      <c r="C3746">
        <v>6.4153751039165279</v>
      </c>
    </row>
    <row r="3747" spans="1:3" x14ac:dyDescent="0.3">
      <c r="A3747" s="4">
        <v>43622.041666666664</v>
      </c>
      <c r="B3747">
        <v>0</v>
      </c>
      <c r="C3747">
        <v>7.2028279691388839</v>
      </c>
    </row>
    <row r="3748" spans="1:3" x14ac:dyDescent="0.3">
      <c r="A3748" s="4">
        <v>43622.083333333336</v>
      </c>
      <c r="B3748">
        <v>0</v>
      </c>
      <c r="C3748">
        <v>9.6219186921121249</v>
      </c>
    </row>
    <row r="3749" spans="1:3" x14ac:dyDescent="0.3">
      <c r="A3749" s="4">
        <v>43622.125</v>
      </c>
      <c r="B3749">
        <v>0</v>
      </c>
      <c r="C3749">
        <v>10.068961076420983</v>
      </c>
    </row>
    <row r="3750" spans="1:3" x14ac:dyDescent="0.3">
      <c r="A3750" s="4">
        <v>43622.166666666664</v>
      </c>
      <c r="B3750">
        <v>0</v>
      </c>
      <c r="C3750">
        <v>8.7799860512530064</v>
      </c>
    </row>
    <row r="3751" spans="1:3" x14ac:dyDescent="0.3">
      <c r="A3751" s="4">
        <v>43622.208333333336</v>
      </c>
      <c r="B3751">
        <v>0</v>
      </c>
      <c r="C3751">
        <v>15.659936428536295</v>
      </c>
    </row>
    <row r="3752" spans="1:3" x14ac:dyDescent="0.3">
      <c r="A3752" s="4">
        <v>43622.25</v>
      </c>
      <c r="B3752">
        <v>0</v>
      </c>
      <c r="C3752">
        <v>8.6450959512711183</v>
      </c>
    </row>
    <row r="3753" spans="1:3" x14ac:dyDescent="0.3">
      <c r="A3753" s="4">
        <v>43622.291666666664</v>
      </c>
      <c r="B3753">
        <v>0</v>
      </c>
      <c r="C3753">
        <v>17.308352987954873</v>
      </c>
    </row>
    <row r="3754" spans="1:3" x14ac:dyDescent="0.3">
      <c r="A3754" s="4">
        <v>43622.333333333336</v>
      </c>
      <c r="B3754">
        <v>0</v>
      </c>
      <c r="C3754">
        <v>7.7471559905711622</v>
      </c>
    </row>
    <row r="3755" spans="1:3" x14ac:dyDescent="0.3">
      <c r="A3755" s="4">
        <v>43622.375</v>
      </c>
      <c r="B3755">
        <v>0</v>
      </c>
      <c r="C3755">
        <v>10.434620392061277</v>
      </c>
    </row>
    <row r="3756" spans="1:3" x14ac:dyDescent="0.3">
      <c r="A3756" s="4">
        <v>43622.416666666664</v>
      </c>
      <c r="B3756">
        <v>0</v>
      </c>
      <c r="C3756">
        <v>23.176634021764851</v>
      </c>
    </row>
    <row r="3757" spans="1:3" x14ac:dyDescent="0.3">
      <c r="A3757" s="4">
        <v>43622.458333333336</v>
      </c>
      <c r="B3757">
        <v>0</v>
      </c>
      <c r="C3757">
        <v>29.149639324802884</v>
      </c>
    </row>
    <row r="3758" spans="1:3" x14ac:dyDescent="0.3">
      <c r="A3758" s="4">
        <v>43622.5</v>
      </c>
      <c r="B3758">
        <v>0</v>
      </c>
      <c r="C3758">
        <v>35.353942989640998</v>
      </c>
    </row>
    <row r="3759" spans="1:3" x14ac:dyDescent="0.3">
      <c r="A3759" s="4">
        <v>43622.541666666664</v>
      </c>
      <c r="B3759">
        <v>0</v>
      </c>
      <c r="C3759">
        <v>29.992113467007435</v>
      </c>
    </row>
    <row r="3760" spans="1:3" x14ac:dyDescent="0.3">
      <c r="A3760" s="4">
        <v>43622.583333333336</v>
      </c>
      <c r="B3760">
        <v>0</v>
      </c>
      <c r="C3760">
        <v>16.315775269620453</v>
      </c>
    </row>
    <row r="3761" spans="1:3" x14ac:dyDescent="0.3">
      <c r="A3761" s="4">
        <v>43622.625</v>
      </c>
      <c r="B3761">
        <v>0</v>
      </c>
      <c r="C3761">
        <v>19.694624244417994</v>
      </c>
    </row>
    <row r="3762" spans="1:3" x14ac:dyDescent="0.3">
      <c r="A3762" s="4">
        <v>43622.666666666664</v>
      </c>
      <c r="B3762">
        <v>0</v>
      </c>
      <c r="C3762">
        <v>12.538886513233928</v>
      </c>
    </row>
    <row r="3763" spans="1:3" x14ac:dyDescent="0.3">
      <c r="A3763" s="4">
        <v>43622.708333333336</v>
      </c>
      <c r="B3763">
        <v>0</v>
      </c>
      <c r="C3763">
        <v>12.068620568665684</v>
      </c>
    </row>
    <row r="3764" spans="1:3" x14ac:dyDescent="0.3">
      <c r="A3764" s="4">
        <v>43622.75</v>
      </c>
      <c r="B3764">
        <v>0</v>
      </c>
      <c r="C3764">
        <v>15.657452535689201</v>
      </c>
    </row>
    <row r="3765" spans="1:3" x14ac:dyDescent="0.3">
      <c r="A3765" s="4">
        <v>43622.791666666664</v>
      </c>
      <c r="B3765">
        <v>0</v>
      </c>
      <c r="C3765">
        <v>0.93537586705967968</v>
      </c>
    </row>
    <row r="3766" spans="1:3" x14ac:dyDescent="0.3">
      <c r="A3766" s="4">
        <v>43622.833333333336</v>
      </c>
      <c r="B3766">
        <v>1</v>
      </c>
      <c r="C3766">
        <v>0</v>
      </c>
    </row>
    <row r="3767" spans="1:3" x14ac:dyDescent="0.3">
      <c r="A3767" s="4">
        <v>43622.875</v>
      </c>
      <c r="B3767">
        <v>0</v>
      </c>
      <c r="C3767">
        <v>0</v>
      </c>
    </row>
    <row r="3768" spans="1:3" x14ac:dyDescent="0.3">
      <c r="A3768" s="4">
        <v>43622.916666666664</v>
      </c>
      <c r="B3768">
        <v>1</v>
      </c>
      <c r="C3768">
        <v>0</v>
      </c>
    </row>
    <row r="3769" spans="1:3" x14ac:dyDescent="0.3">
      <c r="A3769" s="4">
        <v>43622.958333333336</v>
      </c>
      <c r="B3769">
        <v>0</v>
      </c>
      <c r="C3769">
        <v>0</v>
      </c>
    </row>
    <row r="3770" spans="1:3" x14ac:dyDescent="0.3">
      <c r="A3770" s="4">
        <v>43623</v>
      </c>
      <c r="B3770">
        <v>1</v>
      </c>
      <c r="C3770">
        <v>0</v>
      </c>
    </row>
    <row r="3771" spans="1:3" x14ac:dyDescent="0.3">
      <c r="A3771" s="4">
        <v>43623.041666666664</v>
      </c>
      <c r="B3771">
        <v>0</v>
      </c>
      <c r="C3771">
        <v>0</v>
      </c>
    </row>
    <row r="3772" spans="1:3" x14ac:dyDescent="0.3">
      <c r="A3772" s="4">
        <v>43623.083333333336</v>
      </c>
      <c r="B3772">
        <v>0</v>
      </c>
      <c r="C3772">
        <v>0.22509695122885898</v>
      </c>
    </row>
    <row r="3773" spans="1:3" x14ac:dyDescent="0.3">
      <c r="A3773" s="4">
        <v>43623.125</v>
      </c>
      <c r="B3773">
        <v>0</v>
      </c>
      <c r="C3773">
        <v>8.4270547176856248</v>
      </c>
    </row>
    <row r="3774" spans="1:3" x14ac:dyDescent="0.3">
      <c r="A3774" s="4">
        <v>43623.166666666664</v>
      </c>
      <c r="B3774">
        <v>0</v>
      </c>
      <c r="C3774">
        <v>12.682753463818084</v>
      </c>
    </row>
    <row r="3775" spans="1:3" x14ac:dyDescent="0.3">
      <c r="A3775" s="4">
        <v>43623.208333333336</v>
      </c>
      <c r="B3775">
        <v>0</v>
      </c>
      <c r="C3775">
        <v>20.175857114854967</v>
      </c>
    </row>
    <row r="3776" spans="1:3" x14ac:dyDescent="0.3">
      <c r="A3776" s="4">
        <v>43623.25</v>
      </c>
      <c r="B3776">
        <v>0</v>
      </c>
      <c r="C3776">
        <v>15.812953819745918</v>
      </c>
    </row>
    <row r="3777" spans="1:3" x14ac:dyDescent="0.3">
      <c r="A3777" s="4">
        <v>43623.291666666664</v>
      </c>
      <c r="B3777">
        <v>0</v>
      </c>
      <c r="C3777">
        <v>13.752814849214474</v>
      </c>
    </row>
    <row r="3778" spans="1:3" x14ac:dyDescent="0.3">
      <c r="A3778" s="4">
        <v>43623.333333333336</v>
      </c>
      <c r="B3778">
        <v>0</v>
      </c>
      <c r="C3778">
        <v>30.166586806909361</v>
      </c>
    </row>
    <row r="3779" spans="1:3" x14ac:dyDescent="0.3">
      <c r="A3779" s="4">
        <v>43623.375</v>
      </c>
      <c r="B3779">
        <v>0</v>
      </c>
      <c r="C3779">
        <v>27.770657926512285</v>
      </c>
    </row>
    <row r="3780" spans="1:3" x14ac:dyDescent="0.3">
      <c r="A3780" s="4">
        <v>43623.416666666664</v>
      </c>
      <c r="B3780">
        <v>0</v>
      </c>
      <c r="C3780">
        <v>40.82255513914815</v>
      </c>
    </row>
    <row r="3781" spans="1:3" x14ac:dyDescent="0.3">
      <c r="A3781" s="4">
        <v>43623.458333333336</v>
      </c>
      <c r="B3781">
        <v>0</v>
      </c>
      <c r="C3781">
        <v>33.172286548364383</v>
      </c>
    </row>
    <row r="3782" spans="1:3" x14ac:dyDescent="0.3">
      <c r="A3782" s="4">
        <v>43623.5</v>
      </c>
      <c r="B3782">
        <v>0</v>
      </c>
      <c r="C3782">
        <v>42.424574750856635</v>
      </c>
    </row>
    <row r="3783" spans="1:3" x14ac:dyDescent="0.3">
      <c r="A3783" s="4">
        <v>43623.541666666664</v>
      </c>
      <c r="B3783">
        <v>0</v>
      </c>
      <c r="C3783">
        <v>29.532618812305511</v>
      </c>
    </row>
    <row r="3784" spans="1:3" x14ac:dyDescent="0.3">
      <c r="A3784" s="4">
        <v>43623.583333333336</v>
      </c>
      <c r="B3784">
        <v>0</v>
      </c>
      <c r="C3784">
        <v>35.062830284960015</v>
      </c>
    </row>
    <row r="3785" spans="1:3" x14ac:dyDescent="0.3">
      <c r="A3785" s="4">
        <v>43623.625</v>
      </c>
      <c r="B3785">
        <v>0</v>
      </c>
      <c r="C3785">
        <v>31.342319131863576</v>
      </c>
    </row>
    <row r="3786" spans="1:3" x14ac:dyDescent="0.3">
      <c r="A3786" s="4">
        <v>43623.666666666664</v>
      </c>
      <c r="B3786">
        <v>0</v>
      </c>
      <c r="C3786">
        <v>31.259534775182466</v>
      </c>
    </row>
    <row r="3787" spans="1:3" x14ac:dyDescent="0.3">
      <c r="A3787" s="4">
        <v>43623.708333333336</v>
      </c>
      <c r="B3787">
        <v>0</v>
      </c>
      <c r="C3787">
        <v>33.518310475455905</v>
      </c>
    </row>
    <row r="3788" spans="1:3" x14ac:dyDescent="0.3">
      <c r="A3788" s="4">
        <v>43623.75</v>
      </c>
      <c r="B3788">
        <v>0</v>
      </c>
      <c r="C3788">
        <v>32.019672340824066</v>
      </c>
    </row>
    <row r="3789" spans="1:3" x14ac:dyDescent="0.3">
      <c r="A3789" s="4">
        <v>43623.791666666664</v>
      </c>
      <c r="B3789">
        <v>0</v>
      </c>
      <c r="C3789">
        <v>30.077886672567395</v>
      </c>
    </row>
    <row r="3790" spans="1:3" x14ac:dyDescent="0.3">
      <c r="A3790" s="4">
        <v>43623.833333333336</v>
      </c>
      <c r="B3790">
        <v>0</v>
      </c>
      <c r="C3790">
        <v>9.4804296225675699</v>
      </c>
    </row>
    <row r="3791" spans="1:3" x14ac:dyDescent="0.3">
      <c r="A3791" s="4">
        <v>43623.875</v>
      </c>
      <c r="B3791">
        <v>0</v>
      </c>
      <c r="C3791">
        <v>0.63918883814949368</v>
      </c>
    </row>
    <row r="3792" spans="1:3" x14ac:dyDescent="0.3">
      <c r="A3792" s="4">
        <v>43623.916666666664</v>
      </c>
      <c r="B3792">
        <v>1</v>
      </c>
      <c r="C3792">
        <v>0</v>
      </c>
    </row>
    <row r="3793" spans="1:3" x14ac:dyDescent="0.3">
      <c r="A3793" s="4">
        <v>43623.958333333336</v>
      </c>
      <c r="B3793">
        <v>0</v>
      </c>
      <c r="C3793">
        <v>0</v>
      </c>
    </row>
    <row r="3794" spans="1:3" x14ac:dyDescent="0.3">
      <c r="A3794" s="4">
        <v>43624</v>
      </c>
      <c r="B3794">
        <v>0.63090400031426097</v>
      </c>
      <c r="C3794">
        <v>0</v>
      </c>
    </row>
    <row r="3795" spans="1:3" x14ac:dyDescent="0.3">
      <c r="A3795" s="4">
        <v>43624.041666666664</v>
      </c>
      <c r="B3795">
        <v>1</v>
      </c>
      <c r="C3795">
        <v>0</v>
      </c>
    </row>
    <row r="3796" spans="1:3" x14ac:dyDescent="0.3">
      <c r="A3796" s="4">
        <v>43624.083333333336</v>
      </c>
      <c r="B3796">
        <v>0</v>
      </c>
      <c r="C3796">
        <v>0</v>
      </c>
    </row>
    <row r="3797" spans="1:3" x14ac:dyDescent="0.3">
      <c r="A3797" s="4">
        <v>43624.125</v>
      </c>
      <c r="B3797">
        <v>0</v>
      </c>
      <c r="C3797">
        <v>6.5065234804301575</v>
      </c>
    </row>
    <row r="3798" spans="1:3" x14ac:dyDescent="0.3">
      <c r="A3798" s="4">
        <v>43624.166666666664</v>
      </c>
      <c r="B3798">
        <v>0</v>
      </c>
      <c r="C3798">
        <v>9.4186897390394897</v>
      </c>
    </row>
    <row r="3799" spans="1:3" x14ac:dyDescent="0.3">
      <c r="A3799" s="4">
        <v>43624.208333333336</v>
      </c>
      <c r="B3799">
        <v>0</v>
      </c>
      <c r="C3799">
        <v>15.110829034479149</v>
      </c>
    </row>
    <row r="3800" spans="1:3" x14ac:dyDescent="0.3">
      <c r="A3800" s="4">
        <v>43624.25</v>
      </c>
      <c r="B3800">
        <v>0</v>
      </c>
      <c r="C3800">
        <v>18.304666660346594</v>
      </c>
    </row>
    <row r="3801" spans="1:3" x14ac:dyDescent="0.3">
      <c r="A3801" s="4">
        <v>43624.291666666664</v>
      </c>
      <c r="B3801">
        <v>0</v>
      </c>
      <c r="C3801">
        <v>10.45343872338789</v>
      </c>
    </row>
    <row r="3802" spans="1:3" x14ac:dyDescent="0.3">
      <c r="A3802" s="4">
        <v>43624.333333333336</v>
      </c>
      <c r="B3802">
        <v>0</v>
      </c>
      <c r="C3802">
        <v>13.23472409368674</v>
      </c>
    </row>
    <row r="3803" spans="1:3" x14ac:dyDescent="0.3">
      <c r="A3803" s="4">
        <v>43624.375</v>
      </c>
      <c r="B3803">
        <v>0</v>
      </c>
      <c r="C3803">
        <v>5.7766811298028173</v>
      </c>
    </row>
    <row r="3804" spans="1:3" x14ac:dyDescent="0.3">
      <c r="A3804" s="4">
        <v>43624.416666666664</v>
      </c>
      <c r="B3804">
        <v>0</v>
      </c>
      <c r="C3804">
        <v>33.566059539426206</v>
      </c>
    </row>
    <row r="3805" spans="1:3" x14ac:dyDescent="0.3">
      <c r="A3805" s="4">
        <v>43624.458333333336</v>
      </c>
      <c r="B3805">
        <v>0</v>
      </c>
      <c r="C3805">
        <v>31.356543023122558</v>
      </c>
    </row>
    <row r="3806" spans="1:3" x14ac:dyDescent="0.3">
      <c r="A3806" s="4">
        <v>43624.5</v>
      </c>
      <c r="B3806">
        <v>0</v>
      </c>
      <c r="C3806">
        <v>26.70791215982063</v>
      </c>
    </row>
    <row r="3807" spans="1:3" x14ac:dyDescent="0.3">
      <c r="A3807" s="4">
        <v>43624.541666666664</v>
      </c>
      <c r="B3807">
        <v>0</v>
      </c>
      <c r="C3807">
        <v>27.141645452263166</v>
      </c>
    </row>
    <row r="3808" spans="1:3" x14ac:dyDescent="0.3">
      <c r="A3808" s="4">
        <v>43624.583333333336</v>
      </c>
      <c r="B3808">
        <v>0</v>
      </c>
      <c r="C3808">
        <v>33.783084199043515</v>
      </c>
    </row>
    <row r="3809" spans="1:3" x14ac:dyDescent="0.3">
      <c r="A3809" s="4">
        <v>43624.625</v>
      </c>
      <c r="B3809">
        <v>0</v>
      </c>
      <c r="C3809">
        <v>19.764855082141175</v>
      </c>
    </row>
    <row r="3810" spans="1:3" x14ac:dyDescent="0.3">
      <c r="A3810" s="4">
        <v>43624.666666666664</v>
      </c>
      <c r="B3810">
        <v>0</v>
      </c>
      <c r="C3810">
        <v>21.198719747358705</v>
      </c>
    </row>
    <row r="3811" spans="1:3" x14ac:dyDescent="0.3">
      <c r="A3811" s="4">
        <v>43624.708333333336</v>
      </c>
      <c r="B3811">
        <v>0</v>
      </c>
      <c r="C3811">
        <v>27.097680428255238</v>
      </c>
    </row>
    <row r="3812" spans="1:3" x14ac:dyDescent="0.3">
      <c r="A3812" s="4">
        <v>43624.75</v>
      </c>
      <c r="B3812">
        <v>0</v>
      </c>
      <c r="C3812">
        <v>15.427475770168165</v>
      </c>
    </row>
    <row r="3813" spans="1:3" x14ac:dyDescent="0.3">
      <c r="A3813" s="4">
        <v>43624.791666666664</v>
      </c>
      <c r="B3813">
        <v>0.92114650122423003</v>
      </c>
      <c r="C3813">
        <v>0</v>
      </c>
    </row>
    <row r="3814" spans="1:3" x14ac:dyDescent="0.3">
      <c r="A3814" s="4">
        <v>43624.833333333336</v>
      </c>
      <c r="B3814">
        <v>1</v>
      </c>
      <c r="C3814">
        <v>0</v>
      </c>
    </row>
    <row r="3815" spans="1:3" x14ac:dyDescent="0.3">
      <c r="A3815" s="4">
        <v>43624.875</v>
      </c>
      <c r="B3815">
        <v>0</v>
      </c>
      <c r="C3815">
        <v>0</v>
      </c>
    </row>
    <row r="3816" spans="1:3" x14ac:dyDescent="0.3">
      <c r="A3816" s="4">
        <v>43624.916666666664</v>
      </c>
      <c r="B3816">
        <v>1</v>
      </c>
      <c r="C3816">
        <v>0</v>
      </c>
    </row>
    <row r="3817" spans="1:3" x14ac:dyDescent="0.3">
      <c r="A3817" s="4">
        <v>43624.958333333336</v>
      </c>
      <c r="B3817">
        <v>0</v>
      </c>
      <c r="C3817">
        <v>0</v>
      </c>
    </row>
    <row r="3818" spans="1:3" x14ac:dyDescent="0.3">
      <c r="A3818" s="4">
        <v>43625</v>
      </c>
      <c r="B3818">
        <v>1</v>
      </c>
      <c r="C3818">
        <v>0</v>
      </c>
    </row>
    <row r="3819" spans="1:3" x14ac:dyDescent="0.3">
      <c r="A3819" s="4">
        <v>43625.041666666664</v>
      </c>
      <c r="B3819">
        <v>0</v>
      </c>
      <c r="C3819">
        <v>0</v>
      </c>
    </row>
    <row r="3820" spans="1:3" x14ac:dyDescent="0.3">
      <c r="A3820" s="4">
        <v>43625.083333333336</v>
      </c>
      <c r="B3820">
        <v>0</v>
      </c>
      <c r="C3820">
        <v>0.24370918573840861</v>
      </c>
    </row>
    <row r="3821" spans="1:3" x14ac:dyDescent="0.3">
      <c r="A3821" s="4">
        <v>43625.125</v>
      </c>
      <c r="B3821">
        <v>0</v>
      </c>
      <c r="C3821">
        <v>7.117072728449223</v>
      </c>
    </row>
    <row r="3822" spans="1:3" x14ac:dyDescent="0.3">
      <c r="A3822" s="4">
        <v>43625.166666666664</v>
      </c>
      <c r="B3822">
        <v>0</v>
      </c>
      <c r="C3822">
        <v>13.699421231395224</v>
      </c>
    </row>
    <row r="3823" spans="1:3" x14ac:dyDescent="0.3">
      <c r="A3823" s="4">
        <v>43625.208333333336</v>
      </c>
      <c r="B3823">
        <v>0</v>
      </c>
      <c r="C3823">
        <v>17.434514933391863</v>
      </c>
    </row>
    <row r="3824" spans="1:3" x14ac:dyDescent="0.3">
      <c r="A3824" s="4">
        <v>43625.25</v>
      </c>
      <c r="B3824">
        <v>0</v>
      </c>
      <c r="C3824">
        <v>27.541877623470686</v>
      </c>
    </row>
    <row r="3825" spans="1:3" x14ac:dyDescent="0.3">
      <c r="A3825" s="4">
        <v>43625.291666666664</v>
      </c>
      <c r="B3825">
        <v>0</v>
      </c>
      <c r="C3825">
        <v>24.821333789107968</v>
      </c>
    </row>
    <row r="3826" spans="1:3" x14ac:dyDescent="0.3">
      <c r="A3826" s="4">
        <v>43625.333333333336</v>
      </c>
      <c r="B3826">
        <v>0</v>
      </c>
      <c r="C3826">
        <v>21.357494327371818</v>
      </c>
    </row>
    <row r="3827" spans="1:3" x14ac:dyDescent="0.3">
      <c r="A3827" s="4">
        <v>43625.375</v>
      </c>
      <c r="B3827">
        <v>0</v>
      </c>
      <c r="C3827">
        <v>18.408669259385697</v>
      </c>
    </row>
    <row r="3828" spans="1:3" x14ac:dyDescent="0.3">
      <c r="A3828" s="4">
        <v>43625.416666666664</v>
      </c>
      <c r="B3828">
        <v>0</v>
      </c>
      <c r="C3828">
        <v>22.63909295809869</v>
      </c>
    </row>
    <row r="3829" spans="1:3" x14ac:dyDescent="0.3">
      <c r="A3829" s="4">
        <v>43625.458333333336</v>
      </c>
      <c r="B3829">
        <v>0</v>
      </c>
      <c r="C3829">
        <v>38.537995085918823</v>
      </c>
    </row>
    <row r="3830" spans="1:3" x14ac:dyDescent="0.3">
      <c r="A3830" s="4">
        <v>43625.5</v>
      </c>
      <c r="B3830">
        <v>0</v>
      </c>
      <c r="C3830">
        <v>28.292655009225342</v>
      </c>
    </row>
    <row r="3831" spans="1:3" x14ac:dyDescent="0.3">
      <c r="A3831" s="4">
        <v>43625.541666666664</v>
      </c>
      <c r="B3831">
        <v>0</v>
      </c>
      <c r="C3831">
        <v>26.258703546373454</v>
      </c>
    </row>
    <row r="3832" spans="1:3" x14ac:dyDescent="0.3">
      <c r="A3832" s="4">
        <v>43625.583333333336</v>
      </c>
      <c r="B3832">
        <v>0</v>
      </c>
      <c r="C3832">
        <v>26.562951530849958</v>
      </c>
    </row>
    <row r="3833" spans="1:3" x14ac:dyDescent="0.3">
      <c r="A3833" s="4">
        <v>43625.625</v>
      </c>
      <c r="B3833">
        <v>0</v>
      </c>
      <c r="C3833">
        <v>16.685409971427433</v>
      </c>
    </row>
    <row r="3834" spans="1:3" x14ac:dyDescent="0.3">
      <c r="A3834" s="4">
        <v>43625.666666666664</v>
      </c>
      <c r="B3834">
        <v>0</v>
      </c>
      <c r="C3834">
        <v>20.679658472696783</v>
      </c>
    </row>
    <row r="3835" spans="1:3" x14ac:dyDescent="0.3">
      <c r="A3835" s="4">
        <v>43625.708333333336</v>
      </c>
      <c r="B3835">
        <v>0</v>
      </c>
      <c r="C3835">
        <v>28.022612291851388</v>
      </c>
    </row>
    <row r="3836" spans="1:3" x14ac:dyDescent="0.3">
      <c r="A3836" s="4">
        <v>43625.75</v>
      </c>
      <c r="B3836">
        <v>0</v>
      </c>
      <c r="C3836">
        <v>19.628874371019396</v>
      </c>
    </row>
    <row r="3837" spans="1:3" x14ac:dyDescent="0.3">
      <c r="A3837" s="4">
        <v>43625.791666666664</v>
      </c>
      <c r="B3837">
        <v>0</v>
      </c>
      <c r="C3837">
        <v>17.366413661844447</v>
      </c>
    </row>
    <row r="3838" spans="1:3" x14ac:dyDescent="0.3">
      <c r="A3838" s="4">
        <v>43625.833333333336</v>
      </c>
      <c r="B3838">
        <v>0</v>
      </c>
      <c r="C3838">
        <v>3.3243048869527385</v>
      </c>
    </row>
    <row r="3839" spans="1:3" x14ac:dyDescent="0.3">
      <c r="A3839" s="4">
        <v>43625.875</v>
      </c>
      <c r="B3839">
        <v>1</v>
      </c>
      <c r="C3839">
        <v>0</v>
      </c>
    </row>
    <row r="3840" spans="1:3" x14ac:dyDescent="0.3">
      <c r="A3840" s="4">
        <v>43625.916666666664</v>
      </c>
      <c r="B3840">
        <v>0</v>
      </c>
      <c r="C3840">
        <v>0</v>
      </c>
    </row>
    <row r="3841" spans="1:3" x14ac:dyDescent="0.3">
      <c r="A3841" s="4">
        <v>43625.958333333336</v>
      </c>
      <c r="B3841">
        <v>1</v>
      </c>
      <c r="C3841">
        <v>0</v>
      </c>
    </row>
    <row r="3842" spans="1:3" x14ac:dyDescent="0.3">
      <c r="A3842" s="4">
        <v>43626</v>
      </c>
      <c r="B3842">
        <v>0</v>
      </c>
      <c r="C3842">
        <v>0</v>
      </c>
    </row>
    <row r="3843" spans="1:3" x14ac:dyDescent="0.3">
      <c r="A3843" s="4">
        <v>43626.041666666664</v>
      </c>
      <c r="B3843">
        <v>1</v>
      </c>
      <c r="C3843">
        <v>0</v>
      </c>
    </row>
    <row r="3844" spans="1:3" x14ac:dyDescent="0.3">
      <c r="A3844" s="4">
        <v>43626.083333333336</v>
      </c>
      <c r="B3844">
        <v>0</v>
      </c>
      <c r="C3844">
        <v>0</v>
      </c>
    </row>
    <row r="3845" spans="1:3" x14ac:dyDescent="0.3">
      <c r="A3845" s="4">
        <v>43626.125</v>
      </c>
      <c r="B3845">
        <v>0.65889378205347038</v>
      </c>
      <c r="C3845">
        <v>0</v>
      </c>
    </row>
    <row r="3846" spans="1:3" x14ac:dyDescent="0.3">
      <c r="A3846" s="4">
        <v>43626.166666666664</v>
      </c>
      <c r="B3846">
        <v>1</v>
      </c>
      <c r="C3846">
        <v>0</v>
      </c>
    </row>
    <row r="3847" spans="1:3" x14ac:dyDescent="0.3">
      <c r="A3847" s="4">
        <v>43626.208333333336</v>
      </c>
      <c r="B3847">
        <v>0</v>
      </c>
      <c r="C3847">
        <v>0</v>
      </c>
    </row>
    <row r="3848" spans="1:3" x14ac:dyDescent="0.3">
      <c r="A3848" s="4">
        <v>43626.25</v>
      </c>
      <c r="B3848">
        <v>0.34182148864595419</v>
      </c>
      <c r="C3848">
        <v>0</v>
      </c>
    </row>
    <row r="3849" spans="1:3" x14ac:dyDescent="0.3">
      <c r="A3849" s="4">
        <v>43626.291666666664</v>
      </c>
      <c r="B3849">
        <v>0.62020051702303669</v>
      </c>
      <c r="C3849">
        <v>0</v>
      </c>
    </row>
    <row r="3850" spans="1:3" x14ac:dyDescent="0.3">
      <c r="A3850" s="4">
        <v>43626.333333333336</v>
      </c>
      <c r="B3850">
        <v>0.17039063083634748</v>
      </c>
      <c r="C3850">
        <v>0</v>
      </c>
    </row>
    <row r="3851" spans="1:3" x14ac:dyDescent="0.3">
      <c r="A3851" s="4">
        <v>43626.375</v>
      </c>
      <c r="B3851">
        <v>1</v>
      </c>
      <c r="C3851">
        <v>0</v>
      </c>
    </row>
    <row r="3852" spans="1:3" x14ac:dyDescent="0.3">
      <c r="A3852" s="4">
        <v>43626.416666666664</v>
      </c>
      <c r="B3852">
        <v>0.73756443603573651</v>
      </c>
      <c r="C3852">
        <v>0</v>
      </c>
    </row>
    <row r="3853" spans="1:3" x14ac:dyDescent="0.3">
      <c r="A3853" s="4">
        <v>43626.458333333336</v>
      </c>
      <c r="B3853">
        <v>0</v>
      </c>
      <c r="C3853">
        <v>2.0781717977339511</v>
      </c>
    </row>
    <row r="3854" spans="1:3" x14ac:dyDescent="0.3">
      <c r="A3854" s="4">
        <v>43626.5</v>
      </c>
      <c r="B3854">
        <v>0.18757789716559706</v>
      </c>
      <c r="C3854">
        <v>0</v>
      </c>
    </row>
    <row r="3855" spans="1:3" x14ac:dyDescent="0.3">
      <c r="A3855" s="4">
        <v>43626.541666666664</v>
      </c>
      <c r="B3855">
        <v>0.35517032445258645</v>
      </c>
      <c r="C3855">
        <v>0</v>
      </c>
    </row>
    <row r="3856" spans="1:3" x14ac:dyDescent="0.3">
      <c r="A3856" s="4">
        <v>43626.583333333336</v>
      </c>
      <c r="B3856">
        <v>0.81232908117266889</v>
      </c>
      <c r="C3856">
        <v>0</v>
      </c>
    </row>
    <row r="3857" spans="1:3" x14ac:dyDescent="0.3">
      <c r="A3857" s="4">
        <v>43626.625</v>
      </c>
      <c r="B3857">
        <v>0.31776982661820685</v>
      </c>
      <c r="C3857">
        <v>0</v>
      </c>
    </row>
    <row r="3858" spans="1:3" x14ac:dyDescent="0.3">
      <c r="A3858" s="4">
        <v>43626.666666666664</v>
      </c>
      <c r="B3858">
        <v>0</v>
      </c>
      <c r="C3858">
        <v>3.25621328241263</v>
      </c>
    </row>
    <row r="3859" spans="1:3" x14ac:dyDescent="0.3">
      <c r="A3859" s="4">
        <v>43626.708333333336</v>
      </c>
      <c r="B3859">
        <v>0</v>
      </c>
      <c r="C3859">
        <v>8.3419787894171815</v>
      </c>
    </row>
    <row r="3860" spans="1:3" x14ac:dyDescent="0.3">
      <c r="A3860" s="4">
        <v>43626.75</v>
      </c>
      <c r="B3860">
        <v>1</v>
      </c>
      <c r="C3860">
        <v>0</v>
      </c>
    </row>
    <row r="3861" spans="1:3" x14ac:dyDescent="0.3">
      <c r="A3861" s="4">
        <v>43626.791666666664</v>
      </c>
      <c r="B3861">
        <v>0</v>
      </c>
      <c r="C3861">
        <v>0</v>
      </c>
    </row>
    <row r="3862" spans="1:3" x14ac:dyDescent="0.3">
      <c r="A3862" s="4">
        <v>43626.833333333336</v>
      </c>
      <c r="B3862">
        <v>0.96452487944611998</v>
      </c>
      <c r="C3862">
        <v>0</v>
      </c>
    </row>
    <row r="3863" spans="1:3" x14ac:dyDescent="0.3">
      <c r="A3863" s="4">
        <v>43626.875</v>
      </c>
      <c r="B3863">
        <v>1</v>
      </c>
      <c r="C3863">
        <v>0</v>
      </c>
    </row>
    <row r="3864" spans="1:3" x14ac:dyDescent="0.3">
      <c r="A3864" s="4">
        <v>43626.916666666664</v>
      </c>
      <c r="B3864">
        <v>0</v>
      </c>
      <c r="C3864">
        <v>0</v>
      </c>
    </row>
    <row r="3865" spans="1:3" x14ac:dyDescent="0.3">
      <c r="A3865" s="4">
        <v>43626.958333333336</v>
      </c>
      <c r="B3865">
        <v>1</v>
      </c>
      <c r="C3865">
        <v>0</v>
      </c>
    </row>
    <row r="3866" spans="1:3" x14ac:dyDescent="0.3">
      <c r="A3866" s="4">
        <v>43627</v>
      </c>
      <c r="B3866">
        <v>0</v>
      </c>
      <c r="C3866">
        <v>0</v>
      </c>
    </row>
    <row r="3867" spans="1:3" x14ac:dyDescent="0.3">
      <c r="A3867" s="4">
        <v>43627.041666666664</v>
      </c>
      <c r="B3867">
        <v>1</v>
      </c>
      <c r="C3867">
        <v>0</v>
      </c>
    </row>
    <row r="3868" spans="1:3" x14ac:dyDescent="0.3">
      <c r="A3868" s="4">
        <v>43627.083333333336</v>
      </c>
      <c r="B3868">
        <v>0</v>
      </c>
      <c r="C3868">
        <v>0</v>
      </c>
    </row>
    <row r="3869" spans="1:3" x14ac:dyDescent="0.3">
      <c r="A3869" s="4">
        <v>43627.125</v>
      </c>
      <c r="B3869">
        <v>0.16392369921261285</v>
      </c>
      <c r="C3869">
        <v>0</v>
      </c>
    </row>
    <row r="3870" spans="1:3" x14ac:dyDescent="0.3">
      <c r="A3870" s="4">
        <v>43627.166666666664</v>
      </c>
      <c r="B3870">
        <v>0</v>
      </c>
      <c r="C3870">
        <v>4.1636012344129885</v>
      </c>
    </row>
    <row r="3871" spans="1:3" x14ac:dyDescent="0.3">
      <c r="A3871" s="4">
        <v>43627.208333333336</v>
      </c>
      <c r="B3871">
        <v>0</v>
      </c>
      <c r="C3871">
        <v>0.64873313790315024</v>
      </c>
    </row>
    <row r="3872" spans="1:3" x14ac:dyDescent="0.3">
      <c r="A3872" s="4">
        <v>43627.25</v>
      </c>
      <c r="B3872">
        <v>0</v>
      </c>
      <c r="C3872">
        <v>13.396360933651447</v>
      </c>
    </row>
    <row r="3873" spans="1:3" x14ac:dyDescent="0.3">
      <c r="A3873" s="4">
        <v>43627.291666666664</v>
      </c>
      <c r="B3873">
        <v>0</v>
      </c>
      <c r="C3873">
        <v>6.0076431044839609</v>
      </c>
    </row>
    <row r="3874" spans="1:3" x14ac:dyDescent="0.3">
      <c r="A3874" s="4">
        <v>43627.333333333336</v>
      </c>
      <c r="B3874">
        <v>0</v>
      </c>
      <c r="C3874">
        <v>2.5322138103133796</v>
      </c>
    </row>
    <row r="3875" spans="1:3" x14ac:dyDescent="0.3">
      <c r="A3875" s="4">
        <v>43627.375</v>
      </c>
      <c r="B3875">
        <v>0</v>
      </c>
      <c r="C3875">
        <v>7.5594297584299817</v>
      </c>
    </row>
    <row r="3876" spans="1:3" x14ac:dyDescent="0.3">
      <c r="A3876" s="4">
        <v>43627.416666666664</v>
      </c>
      <c r="B3876">
        <v>0</v>
      </c>
      <c r="C3876">
        <v>5.3540558926822683</v>
      </c>
    </row>
    <row r="3877" spans="1:3" x14ac:dyDescent="0.3">
      <c r="A3877" s="4">
        <v>43627.458333333336</v>
      </c>
      <c r="B3877">
        <v>0</v>
      </c>
      <c r="C3877">
        <v>19.699308538852129</v>
      </c>
    </row>
    <row r="3878" spans="1:3" x14ac:dyDescent="0.3">
      <c r="A3878" s="4">
        <v>43627.5</v>
      </c>
      <c r="B3878">
        <v>0</v>
      </c>
      <c r="C3878">
        <v>15.205561321603764</v>
      </c>
    </row>
    <row r="3879" spans="1:3" x14ac:dyDescent="0.3">
      <c r="A3879" s="4">
        <v>43627.541666666664</v>
      </c>
      <c r="B3879">
        <v>0</v>
      </c>
      <c r="C3879">
        <v>12.89525042668722</v>
      </c>
    </row>
    <row r="3880" spans="1:3" x14ac:dyDescent="0.3">
      <c r="A3880" s="4">
        <v>43627.583333333336</v>
      </c>
      <c r="B3880">
        <v>0</v>
      </c>
      <c r="C3880">
        <v>13.518895539737855</v>
      </c>
    </row>
    <row r="3881" spans="1:3" x14ac:dyDescent="0.3">
      <c r="A3881" s="4">
        <v>43627.625</v>
      </c>
      <c r="B3881">
        <v>0</v>
      </c>
      <c r="C3881">
        <v>3.0797487253578133</v>
      </c>
    </row>
    <row r="3882" spans="1:3" x14ac:dyDescent="0.3">
      <c r="A3882" s="4">
        <v>43627.666666666664</v>
      </c>
      <c r="B3882">
        <v>0</v>
      </c>
      <c r="C3882">
        <v>9.2340079901655923</v>
      </c>
    </row>
    <row r="3883" spans="1:3" x14ac:dyDescent="0.3">
      <c r="A3883" s="4">
        <v>43627.708333333336</v>
      </c>
      <c r="B3883">
        <v>0.27011263901585952</v>
      </c>
      <c r="C3883">
        <v>0</v>
      </c>
    </row>
    <row r="3884" spans="1:3" x14ac:dyDescent="0.3">
      <c r="A3884" s="4">
        <v>43627.75</v>
      </c>
      <c r="B3884">
        <v>0</v>
      </c>
      <c r="C3884">
        <v>24.282514108261523</v>
      </c>
    </row>
    <row r="3885" spans="1:3" x14ac:dyDescent="0.3">
      <c r="A3885" s="4">
        <v>43627.791666666664</v>
      </c>
      <c r="B3885">
        <v>0</v>
      </c>
      <c r="C3885">
        <v>3.1807238324438067</v>
      </c>
    </row>
    <row r="3886" spans="1:3" x14ac:dyDescent="0.3">
      <c r="A3886" s="4">
        <v>43627.833333333336</v>
      </c>
      <c r="B3886">
        <v>0.58174364667468381</v>
      </c>
      <c r="C3886">
        <v>0</v>
      </c>
    </row>
    <row r="3887" spans="1:3" x14ac:dyDescent="0.3">
      <c r="A3887" s="4">
        <v>43627.875</v>
      </c>
      <c r="B3887">
        <v>1</v>
      </c>
      <c r="C3887">
        <v>0</v>
      </c>
    </row>
    <row r="3888" spans="1:3" x14ac:dyDescent="0.3">
      <c r="A3888" s="4">
        <v>43627.916666666664</v>
      </c>
      <c r="B3888">
        <v>0</v>
      </c>
      <c r="C3888">
        <v>0</v>
      </c>
    </row>
    <row r="3889" spans="1:3" x14ac:dyDescent="0.3">
      <c r="A3889" s="4">
        <v>43627.958333333336</v>
      </c>
      <c r="B3889">
        <v>1</v>
      </c>
      <c r="C3889">
        <v>0</v>
      </c>
    </row>
    <row r="3890" spans="1:3" x14ac:dyDescent="0.3">
      <c r="A3890" s="4">
        <v>43628</v>
      </c>
      <c r="B3890">
        <v>0</v>
      </c>
      <c r="C3890">
        <v>0</v>
      </c>
    </row>
    <row r="3891" spans="1:3" x14ac:dyDescent="0.3">
      <c r="A3891" s="4">
        <v>43628.041666666664</v>
      </c>
      <c r="B3891">
        <v>0.66773648159552157</v>
      </c>
      <c r="C3891">
        <v>0</v>
      </c>
    </row>
    <row r="3892" spans="1:3" x14ac:dyDescent="0.3">
      <c r="A3892" s="4">
        <v>43628.083333333336</v>
      </c>
      <c r="B3892">
        <v>0.6997182060041679</v>
      </c>
      <c r="C3892">
        <v>0</v>
      </c>
    </row>
    <row r="3893" spans="1:3" x14ac:dyDescent="0.3">
      <c r="A3893" s="4">
        <v>43628.125</v>
      </c>
      <c r="B3893">
        <v>0</v>
      </c>
      <c r="C3893">
        <v>2.388680382579083</v>
      </c>
    </row>
    <row r="3894" spans="1:3" x14ac:dyDescent="0.3">
      <c r="A3894" s="4">
        <v>43628.166666666664</v>
      </c>
      <c r="B3894">
        <v>0</v>
      </c>
      <c r="C3894">
        <v>11.951116015945633</v>
      </c>
    </row>
    <row r="3895" spans="1:3" x14ac:dyDescent="0.3">
      <c r="A3895" s="4">
        <v>43628.208333333336</v>
      </c>
      <c r="B3895">
        <v>0</v>
      </c>
      <c r="C3895">
        <v>7.8107827190188992</v>
      </c>
    </row>
    <row r="3896" spans="1:3" x14ac:dyDescent="0.3">
      <c r="A3896" s="4">
        <v>43628.25</v>
      </c>
      <c r="B3896">
        <v>0</v>
      </c>
      <c r="C3896">
        <v>5.9943377783964209</v>
      </c>
    </row>
    <row r="3897" spans="1:3" x14ac:dyDescent="0.3">
      <c r="A3897" s="4">
        <v>43628.291666666664</v>
      </c>
      <c r="B3897">
        <v>0</v>
      </c>
      <c r="C3897">
        <v>0.8003042677329546</v>
      </c>
    </row>
    <row r="3898" spans="1:3" x14ac:dyDescent="0.3">
      <c r="A3898" s="4">
        <v>43628.333333333336</v>
      </c>
      <c r="B3898">
        <v>0.43736348668493835</v>
      </c>
      <c r="C3898">
        <v>0</v>
      </c>
    </row>
    <row r="3899" spans="1:3" x14ac:dyDescent="0.3">
      <c r="A3899" s="4">
        <v>43628.375</v>
      </c>
      <c r="B3899">
        <v>0.93831337054043518</v>
      </c>
      <c r="C3899">
        <v>0</v>
      </c>
    </row>
    <row r="3900" spans="1:3" x14ac:dyDescent="0.3">
      <c r="A3900" s="4">
        <v>43628.416666666664</v>
      </c>
      <c r="B3900">
        <v>0</v>
      </c>
      <c r="C3900">
        <v>5.4109768578096338</v>
      </c>
    </row>
    <row r="3901" spans="1:3" x14ac:dyDescent="0.3">
      <c r="A3901" s="4">
        <v>43628.458333333336</v>
      </c>
      <c r="B3901">
        <v>0</v>
      </c>
      <c r="C3901">
        <v>19.387119897616255</v>
      </c>
    </row>
    <row r="3902" spans="1:3" x14ac:dyDescent="0.3">
      <c r="A3902" s="4">
        <v>43628.5</v>
      </c>
      <c r="B3902">
        <v>0.62834113765121602</v>
      </c>
      <c r="C3902">
        <v>0</v>
      </c>
    </row>
    <row r="3903" spans="1:3" x14ac:dyDescent="0.3">
      <c r="A3903" s="4">
        <v>43628.541666666664</v>
      </c>
      <c r="B3903">
        <v>1</v>
      </c>
      <c r="C3903">
        <v>0</v>
      </c>
    </row>
    <row r="3904" spans="1:3" x14ac:dyDescent="0.3">
      <c r="A3904" s="4">
        <v>43628.583333333336</v>
      </c>
      <c r="B3904">
        <v>0</v>
      </c>
      <c r="C3904">
        <v>0</v>
      </c>
    </row>
    <row r="3905" spans="1:3" x14ac:dyDescent="0.3">
      <c r="A3905" s="4">
        <v>43628.625</v>
      </c>
      <c r="B3905">
        <v>0.7378014840563093</v>
      </c>
      <c r="C3905">
        <v>0</v>
      </c>
    </row>
    <row r="3906" spans="1:3" x14ac:dyDescent="0.3">
      <c r="A3906" s="4">
        <v>43628.666666666664</v>
      </c>
      <c r="B3906">
        <v>0.53591174428301658</v>
      </c>
      <c r="C3906">
        <v>0</v>
      </c>
    </row>
    <row r="3907" spans="1:3" x14ac:dyDescent="0.3">
      <c r="A3907" s="4">
        <v>43628.708333333336</v>
      </c>
      <c r="B3907">
        <v>1</v>
      </c>
      <c r="C3907">
        <v>0</v>
      </c>
    </row>
    <row r="3908" spans="1:3" x14ac:dyDescent="0.3">
      <c r="A3908" s="4">
        <v>43628.75</v>
      </c>
      <c r="B3908">
        <v>0.14511983881358759</v>
      </c>
      <c r="C3908">
        <v>0</v>
      </c>
    </row>
    <row r="3909" spans="1:3" x14ac:dyDescent="0.3">
      <c r="A3909" s="4">
        <v>43628.791666666664</v>
      </c>
      <c r="B3909">
        <v>0.85246268763315158</v>
      </c>
      <c r="C3909">
        <v>0</v>
      </c>
    </row>
    <row r="3910" spans="1:3" x14ac:dyDescent="0.3">
      <c r="A3910" s="4">
        <v>43628.833333333336</v>
      </c>
      <c r="B3910">
        <v>1</v>
      </c>
      <c r="C3910">
        <v>0</v>
      </c>
    </row>
    <row r="3911" spans="1:3" x14ac:dyDescent="0.3">
      <c r="A3911" s="4">
        <v>43628.875</v>
      </c>
      <c r="B3911">
        <v>0</v>
      </c>
      <c r="C3911">
        <v>0</v>
      </c>
    </row>
    <row r="3912" spans="1:3" x14ac:dyDescent="0.3">
      <c r="A3912" s="4">
        <v>43628.916666666664</v>
      </c>
      <c r="B3912">
        <v>0.4829085922518167</v>
      </c>
      <c r="C3912">
        <v>0</v>
      </c>
    </row>
    <row r="3913" spans="1:3" x14ac:dyDescent="0.3">
      <c r="A3913" s="4">
        <v>43628.958333333336</v>
      </c>
      <c r="B3913">
        <v>0.98817266310865237</v>
      </c>
      <c r="C3913">
        <v>0</v>
      </c>
    </row>
    <row r="3914" spans="1:3" x14ac:dyDescent="0.3">
      <c r="A3914" s="4">
        <v>43629</v>
      </c>
      <c r="B3914">
        <v>1</v>
      </c>
      <c r="C3914">
        <v>0</v>
      </c>
    </row>
    <row r="3915" spans="1:3" x14ac:dyDescent="0.3">
      <c r="A3915" s="4">
        <v>43629.041666666664</v>
      </c>
      <c r="B3915">
        <v>0</v>
      </c>
      <c r="C3915">
        <v>0</v>
      </c>
    </row>
    <row r="3916" spans="1:3" x14ac:dyDescent="0.3">
      <c r="A3916" s="4">
        <v>43629.083333333336</v>
      </c>
      <c r="B3916">
        <v>0.92019413203833478</v>
      </c>
      <c r="C3916">
        <v>0</v>
      </c>
    </row>
    <row r="3917" spans="1:3" x14ac:dyDescent="0.3">
      <c r="A3917" s="4">
        <v>43629.125</v>
      </c>
      <c r="B3917">
        <v>1</v>
      </c>
      <c r="C3917">
        <v>0</v>
      </c>
    </row>
    <row r="3918" spans="1:3" x14ac:dyDescent="0.3">
      <c r="A3918" s="4">
        <v>43629.166666666664</v>
      </c>
      <c r="B3918">
        <v>0</v>
      </c>
      <c r="C3918">
        <v>0</v>
      </c>
    </row>
    <row r="3919" spans="1:3" x14ac:dyDescent="0.3">
      <c r="A3919" s="4">
        <v>43629.208333333336</v>
      </c>
      <c r="B3919">
        <v>1</v>
      </c>
      <c r="C3919">
        <v>0</v>
      </c>
    </row>
    <row r="3920" spans="1:3" x14ac:dyDescent="0.3">
      <c r="A3920" s="4">
        <v>43629.25</v>
      </c>
      <c r="B3920">
        <v>0</v>
      </c>
      <c r="C3920">
        <v>0</v>
      </c>
    </row>
    <row r="3921" spans="1:3" x14ac:dyDescent="0.3">
      <c r="A3921" s="4">
        <v>43629.291666666664</v>
      </c>
      <c r="B3921">
        <v>0.96892418532431446</v>
      </c>
      <c r="C3921">
        <v>0</v>
      </c>
    </row>
    <row r="3922" spans="1:3" x14ac:dyDescent="0.3">
      <c r="A3922" s="4">
        <v>43629.333333333336</v>
      </c>
      <c r="B3922">
        <v>1</v>
      </c>
      <c r="C3922">
        <v>0</v>
      </c>
    </row>
    <row r="3923" spans="1:3" x14ac:dyDescent="0.3">
      <c r="A3923" s="4">
        <v>43629.375</v>
      </c>
      <c r="B3923">
        <v>0</v>
      </c>
      <c r="C3923">
        <v>0</v>
      </c>
    </row>
    <row r="3924" spans="1:3" x14ac:dyDescent="0.3">
      <c r="A3924" s="4">
        <v>43629.416666666664</v>
      </c>
      <c r="B3924">
        <v>0</v>
      </c>
      <c r="C3924">
        <v>11.985900439347212</v>
      </c>
    </row>
    <row r="3925" spans="1:3" x14ac:dyDescent="0.3">
      <c r="A3925" s="4">
        <v>43629.458333333336</v>
      </c>
      <c r="B3925">
        <v>0</v>
      </c>
      <c r="C3925">
        <v>26.213662631544722</v>
      </c>
    </row>
    <row r="3926" spans="1:3" x14ac:dyDescent="0.3">
      <c r="A3926" s="4">
        <v>43629.5</v>
      </c>
      <c r="B3926">
        <v>0</v>
      </c>
      <c r="C3926">
        <v>2.5581737064243093</v>
      </c>
    </row>
    <row r="3927" spans="1:3" x14ac:dyDescent="0.3">
      <c r="A3927" s="4">
        <v>43629.541666666664</v>
      </c>
      <c r="B3927">
        <v>0</v>
      </c>
      <c r="C3927">
        <v>0.41216167090128764</v>
      </c>
    </row>
    <row r="3928" spans="1:3" x14ac:dyDescent="0.3">
      <c r="A3928" s="4">
        <v>43629.583333333336</v>
      </c>
      <c r="B3928">
        <v>7.983456123024367E-2</v>
      </c>
      <c r="C3928">
        <v>0</v>
      </c>
    </row>
    <row r="3929" spans="1:3" x14ac:dyDescent="0.3">
      <c r="A3929" s="4">
        <v>43629.625</v>
      </c>
      <c r="B3929">
        <v>9.6135174843534468E-2</v>
      </c>
      <c r="C3929">
        <v>0</v>
      </c>
    </row>
    <row r="3930" spans="1:3" x14ac:dyDescent="0.3">
      <c r="A3930" s="4">
        <v>43629.666666666664</v>
      </c>
      <c r="B3930">
        <v>0.44484263144256109</v>
      </c>
      <c r="C3930">
        <v>0</v>
      </c>
    </row>
    <row r="3931" spans="1:3" x14ac:dyDescent="0.3">
      <c r="A3931" s="4">
        <v>43629.708333333336</v>
      </c>
      <c r="B3931">
        <v>1</v>
      </c>
      <c r="C3931">
        <v>0</v>
      </c>
    </row>
    <row r="3932" spans="1:3" x14ac:dyDescent="0.3">
      <c r="A3932" s="4">
        <v>43629.75</v>
      </c>
      <c r="B3932">
        <v>0</v>
      </c>
      <c r="C3932">
        <v>0</v>
      </c>
    </row>
    <row r="3933" spans="1:3" x14ac:dyDescent="0.3">
      <c r="A3933" s="4">
        <v>43629.791666666664</v>
      </c>
      <c r="B3933">
        <v>1</v>
      </c>
      <c r="C3933">
        <v>0</v>
      </c>
    </row>
    <row r="3934" spans="1:3" x14ac:dyDescent="0.3">
      <c r="A3934" s="4">
        <v>43629.833333333336</v>
      </c>
      <c r="B3934">
        <v>0</v>
      </c>
      <c r="C3934">
        <v>0</v>
      </c>
    </row>
    <row r="3935" spans="1:3" x14ac:dyDescent="0.3">
      <c r="A3935" s="4">
        <v>43629.875</v>
      </c>
      <c r="B3935">
        <v>1</v>
      </c>
      <c r="C3935">
        <v>0</v>
      </c>
    </row>
    <row r="3936" spans="1:3" x14ac:dyDescent="0.3">
      <c r="A3936" s="4">
        <v>43629.916666666664</v>
      </c>
      <c r="B3936">
        <v>0</v>
      </c>
      <c r="C3936">
        <v>0</v>
      </c>
    </row>
    <row r="3937" spans="1:3" x14ac:dyDescent="0.3">
      <c r="A3937" s="4">
        <v>43629.958333333336</v>
      </c>
      <c r="B3937">
        <v>1</v>
      </c>
      <c r="C3937">
        <v>0</v>
      </c>
    </row>
    <row r="3938" spans="1:3" x14ac:dyDescent="0.3">
      <c r="A3938" s="4">
        <v>43630</v>
      </c>
      <c r="B3938">
        <v>0</v>
      </c>
      <c r="C3938">
        <v>0</v>
      </c>
    </row>
    <row r="3939" spans="1:3" x14ac:dyDescent="0.3">
      <c r="A3939" s="4">
        <v>43630.041666666664</v>
      </c>
      <c r="B3939">
        <v>0.88333387457947798</v>
      </c>
      <c r="C3939">
        <v>0</v>
      </c>
    </row>
    <row r="3940" spans="1:3" x14ac:dyDescent="0.3">
      <c r="A3940" s="4">
        <v>43630.083333333336</v>
      </c>
      <c r="B3940">
        <v>1</v>
      </c>
      <c r="C3940">
        <v>0</v>
      </c>
    </row>
    <row r="3941" spans="1:3" x14ac:dyDescent="0.3">
      <c r="A3941" s="4">
        <v>43630.125</v>
      </c>
      <c r="B3941">
        <v>0</v>
      </c>
      <c r="C3941">
        <v>0</v>
      </c>
    </row>
    <row r="3942" spans="1:3" x14ac:dyDescent="0.3">
      <c r="A3942" s="4">
        <v>43630.166666666664</v>
      </c>
      <c r="B3942">
        <v>0.95019493361498475</v>
      </c>
      <c r="C3942">
        <v>0</v>
      </c>
    </row>
    <row r="3943" spans="1:3" x14ac:dyDescent="0.3">
      <c r="A3943" s="4">
        <v>43630.208333333336</v>
      </c>
      <c r="B3943">
        <v>1</v>
      </c>
      <c r="C3943">
        <v>0</v>
      </c>
    </row>
    <row r="3944" spans="1:3" x14ac:dyDescent="0.3">
      <c r="A3944" s="4">
        <v>43630.25</v>
      </c>
      <c r="B3944">
        <v>0</v>
      </c>
      <c r="C3944">
        <v>0</v>
      </c>
    </row>
    <row r="3945" spans="1:3" x14ac:dyDescent="0.3">
      <c r="A3945" s="4">
        <v>43630.291666666664</v>
      </c>
      <c r="B3945">
        <v>0.20556221221773333</v>
      </c>
      <c r="C3945">
        <v>0</v>
      </c>
    </row>
    <row r="3946" spans="1:3" x14ac:dyDescent="0.3">
      <c r="A3946" s="4">
        <v>43630.333333333336</v>
      </c>
      <c r="B3946">
        <v>0.41809943073999034</v>
      </c>
      <c r="C3946">
        <v>0</v>
      </c>
    </row>
    <row r="3947" spans="1:3" x14ac:dyDescent="0.3">
      <c r="A3947" s="4">
        <v>43630.375</v>
      </c>
      <c r="B3947">
        <v>1</v>
      </c>
      <c r="C3947">
        <v>0</v>
      </c>
    </row>
    <row r="3948" spans="1:3" x14ac:dyDescent="0.3">
      <c r="A3948" s="4">
        <v>43630.416666666664</v>
      </c>
      <c r="B3948">
        <v>0</v>
      </c>
      <c r="C3948">
        <v>6.7091308010482535</v>
      </c>
    </row>
    <row r="3949" spans="1:3" x14ac:dyDescent="0.3">
      <c r="A3949" s="4">
        <v>43630.458333333336</v>
      </c>
      <c r="B3949">
        <v>0</v>
      </c>
      <c r="C3949">
        <v>16.132699008922359</v>
      </c>
    </row>
    <row r="3950" spans="1:3" x14ac:dyDescent="0.3">
      <c r="A3950" s="4">
        <v>43630.5</v>
      </c>
      <c r="B3950">
        <v>0</v>
      </c>
      <c r="C3950">
        <v>6.1893933778319408</v>
      </c>
    </row>
    <row r="3951" spans="1:3" x14ac:dyDescent="0.3">
      <c r="A3951" s="4">
        <v>43630.541666666664</v>
      </c>
      <c r="B3951">
        <v>0.29579795973795209</v>
      </c>
      <c r="C3951">
        <v>0</v>
      </c>
    </row>
    <row r="3952" spans="1:3" x14ac:dyDescent="0.3">
      <c r="A3952" s="4">
        <v>43630.583333333336</v>
      </c>
      <c r="B3952">
        <v>0</v>
      </c>
      <c r="C3952">
        <v>0.57879478155819886</v>
      </c>
    </row>
    <row r="3953" spans="1:3" x14ac:dyDescent="0.3">
      <c r="A3953" s="4">
        <v>43630.625</v>
      </c>
      <c r="B3953">
        <v>0.35269438095773098</v>
      </c>
      <c r="C3953">
        <v>0</v>
      </c>
    </row>
    <row r="3954" spans="1:3" x14ac:dyDescent="0.3">
      <c r="A3954" s="4">
        <v>43630.666666666664</v>
      </c>
      <c r="B3954">
        <v>0.82259040827932983</v>
      </c>
      <c r="C3954">
        <v>0</v>
      </c>
    </row>
    <row r="3955" spans="1:3" x14ac:dyDescent="0.3">
      <c r="A3955" s="4">
        <v>43630.708333333336</v>
      </c>
      <c r="B3955">
        <v>1</v>
      </c>
      <c r="C3955">
        <v>0</v>
      </c>
    </row>
    <row r="3956" spans="1:3" x14ac:dyDescent="0.3">
      <c r="A3956" s="4">
        <v>43630.75</v>
      </c>
      <c r="B3956">
        <v>0.53115432501308035</v>
      </c>
      <c r="C3956">
        <v>0</v>
      </c>
    </row>
    <row r="3957" spans="1:3" x14ac:dyDescent="0.3">
      <c r="A3957" s="4">
        <v>43630.791666666664</v>
      </c>
      <c r="B3957">
        <v>1</v>
      </c>
      <c r="C3957">
        <v>0</v>
      </c>
    </row>
    <row r="3958" spans="1:3" x14ac:dyDescent="0.3">
      <c r="A3958" s="4">
        <v>43630.833333333336</v>
      </c>
      <c r="B3958">
        <v>0</v>
      </c>
      <c r="C3958">
        <v>0</v>
      </c>
    </row>
    <row r="3959" spans="1:3" x14ac:dyDescent="0.3">
      <c r="A3959" s="4">
        <v>43630.875</v>
      </c>
      <c r="B3959">
        <v>1</v>
      </c>
      <c r="C3959">
        <v>0</v>
      </c>
    </row>
    <row r="3960" spans="1:3" x14ac:dyDescent="0.3">
      <c r="A3960" s="4">
        <v>43630.916666666664</v>
      </c>
      <c r="B3960">
        <v>0</v>
      </c>
      <c r="C3960">
        <v>0</v>
      </c>
    </row>
    <row r="3961" spans="1:3" x14ac:dyDescent="0.3">
      <c r="A3961" s="4">
        <v>43630.958333333336</v>
      </c>
      <c r="B3961">
        <v>1</v>
      </c>
      <c r="C3961">
        <v>0</v>
      </c>
    </row>
    <row r="3962" spans="1:3" x14ac:dyDescent="0.3">
      <c r="A3962" s="4">
        <v>43631</v>
      </c>
      <c r="B3962">
        <v>0</v>
      </c>
      <c r="C3962">
        <v>0</v>
      </c>
    </row>
    <row r="3963" spans="1:3" x14ac:dyDescent="0.3">
      <c r="A3963" s="4">
        <v>43631.041666666664</v>
      </c>
      <c r="B3963">
        <v>1</v>
      </c>
      <c r="C3963">
        <v>0</v>
      </c>
    </row>
    <row r="3964" spans="1:3" x14ac:dyDescent="0.3">
      <c r="A3964" s="4">
        <v>43631.083333333336</v>
      </c>
      <c r="B3964">
        <v>0</v>
      </c>
      <c r="C3964">
        <v>0</v>
      </c>
    </row>
    <row r="3965" spans="1:3" x14ac:dyDescent="0.3">
      <c r="A3965" s="4">
        <v>43631.125</v>
      </c>
      <c r="B3965">
        <v>1</v>
      </c>
      <c r="C3965">
        <v>0</v>
      </c>
    </row>
    <row r="3966" spans="1:3" x14ac:dyDescent="0.3">
      <c r="A3966" s="4">
        <v>43631.166666666664</v>
      </c>
      <c r="B3966">
        <v>0</v>
      </c>
      <c r="C3966">
        <v>0</v>
      </c>
    </row>
    <row r="3967" spans="1:3" x14ac:dyDescent="0.3">
      <c r="A3967" s="4">
        <v>43631.208333333336</v>
      </c>
      <c r="B3967">
        <v>0.36447771174635857</v>
      </c>
      <c r="C3967">
        <v>0</v>
      </c>
    </row>
    <row r="3968" spans="1:3" x14ac:dyDescent="0.3">
      <c r="A3968" s="4">
        <v>43631.25</v>
      </c>
      <c r="B3968">
        <v>1</v>
      </c>
      <c r="C3968">
        <v>0</v>
      </c>
    </row>
    <row r="3969" spans="1:3" x14ac:dyDescent="0.3">
      <c r="A3969" s="4">
        <v>43631.291666666664</v>
      </c>
      <c r="B3969">
        <v>0</v>
      </c>
      <c r="C3969">
        <v>0</v>
      </c>
    </row>
    <row r="3970" spans="1:3" x14ac:dyDescent="0.3">
      <c r="A3970" s="4">
        <v>43631.333333333336</v>
      </c>
      <c r="B3970">
        <v>0.39610860986802343</v>
      </c>
      <c r="C3970">
        <v>0</v>
      </c>
    </row>
    <row r="3971" spans="1:3" x14ac:dyDescent="0.3">
      <c r="A3971" s="4">
        <v>43631.375</v>
      </c>
      <c r="B3971">
        <v>0.8393674640532145</v>
      </c>
      <c r="C3971">
        <v>0</v>
      </c>
    </row>
    <row r="3972" spans="1:3" x14ac:dyDescent="0.3">
      <c r="A3972" s="4">
        <v>43631.416666666664</v>
      </c>
      <c r="B3972">
        <v>0.94667994921837417</v>
      </c>
      <c r="C3972">
        <v>0</v>
      </c>
    </row>
    <row r="3973" spans="1:3" x14ac:dyDescent="0.3">
      <c r="A3973" s="4">
        <v>43631.458333333336</v>
      </c>
      <c r="B3973">
        <v>0.45146802616906184</v>
      </c>
      <c r="C3973">
        <v>0</v>
      </c>
    </row>
    <row r="3974" spans="1:3" x14ac:dyDescent="0.3">
      <c r="A3974" s="4">
        <v>43631.5</v>
      </c>
      <c r="B3974">
        <v>7.4733606583582135E-2</v>
      </c>
      <c r="C3974">
        <v>0</v>
      </c>
    </row>
    <row r="3975" spans="1:3" x14ac:dyDescent="0.3">
      <c r="A3975" s="4">
        <v>43631.541666666664</v>
      </c>
      <c r="B3975">
        <v>0.3535746731938384</v>
      </c>
      <c r="C3975">
        <v>0</v>
      </c>
    </row>
    <row r="3976" spans="1:3" x14ac:dyDescent="0.3">
      <c r="A3976" s="4">
        <v>43631.583333333336</v>
      </c>
      <c r="B3976">
        <v>0.58935265798931535</v>
      </c>
      <c r="C3976">
        <v>0</v>
      </c>
    </row>
    <row r="3977" spans="1:3" x14ac:dyDescent="0.3">
      <c r="A3977" s="4">
        <v>43631.625</v>
      </c>
      <c r="B3977">
        <v>0.7650954302474714</v>
      </c>
      <c r="C3977">
        <v>0</v>
      </c>
    </row>
    <row r="3978" spans="1:3" x14ac:dyDescent="0.3">
      <c r="A3978" s="4">
        <v>43631.666666666664</v>
      </c>
      <c r="B3978">
        <v>1</v>
      </c>
      <c r="C3978">
        <v>0</v>
      </c>
    </row>
    <row r="3979" spans="1:3" x14ac:dyDescent="0.3">
      <c r="A3979" s="4">
        <v>43631.708333333336</v>
      </c>
      <c r="B3979">
        <v>0</v>
      </c>
      <c r="C3979">
        <v>0</v>
      </c>
    </row>
    <row r="3980" spans="1:3" x14ac:dyDescent="0.3">
      <c r="A3980" s="4">
        <v>43631.75</v>
      </c>
      <c r="B3980">
        <v>0.8441420956645741</v>
      </c>
      <c r="C3980">
        <v>0</v>
      </c>
    </row>
    <row r="3981" spans="1:3" x14ac:dyDescent="0.3">
      <c r="A3981" s="4">
        <v>43631.791666666664</v>
      </c>
      <c r="B3981">
        <v>1</v>
      </c>
      <c r="C3981">
        <v>0</v>
      </c>
    </row>
    <row r="3982" spans="1:3" x14ac:dyDescent="0.3">
      <c r="A3982" s="4">
        <v>43631.833333333336</v>
      </c>
      <c r="B3982">
        <v>0</v>
      </c>
      <c r="C3982">
        <v>0</v>
      </c>
    </row>
    <row r="3983" spans="1:3" x14ac:dyDescent="0.3">
      <c r="A3983" s="4">
        <v>43631.875</v>
      </c>
      <c r="B3983">
        <v>1</v>
      </c>
      <c r="C3983">
        <v>0</v>
      </c>
    </row>
    <row r="3984" spans="1:3" x14ac:dyDescent="0.3">
      <c r="A3984" s="4">
        <v>43631.916666666664</v>
      </c>
      <c r="B3984">
        <v>0</v>
      </c>
      <c r="C3984">
        <v>0</v>
      </c>
    </row>
    <row r="3985" spans="1:3" x14ac:dyDescent="0.3">
      <c r="A3985" s="4">
        <v>43631.958333333336</v>
      </c>
      <c r="B3985">
        <v>0.44222472937640384</v>
      </c>
      <c r="C3985">
        <v>0</v>
      </c>
    </row>
    <row r="3986" spans="1:3" x14ac:dyDescent="0.3">
      <c r="A3986" s="4">
        <v>43632</v>
      </c>
      <c r="B3986">
        <v>0.77233357638459288</v>
      </c>
      <c r="C3986">
        <v>0</v>
      </c>
    </row>
    <row r="3987" spans="1:3" x14ac:dyDescent="0.3">
      <c r="A3987" s="4">
        <v>43632.041666666664</v>
      </c>
      <c r="B3987">
        <v>1</v>
      </c>
      <c r="C3987">
        <v>0</v>
      </c>
    </row>
    <row r="3988" spans="1:3" x14ac:dyDescent="0.3">
      <c r="A3988" s="4">
        <v>43632.083333333336</v>
      </c>
      <c r="B3988">
        <v>0</v>
      </c>
      <c r="C3988">
        <v>0</v>
      </c>
    </row>
    <row r="3989" spans="1:3" x14ac:dyDescent="0.3">
      <c r="A3989" s="4">
        <v>43632.125</v>
      </c>
      <c r="B3989">
        <v>0.84736876709413023</v>
      </c>
      <c r="C3989">
        <v>0</v>
      </c>
    </row>
    <row r="3990" spans="1:3" x14ac:dyDescent="0.3">
      <c r="A3990" s="4">
        <v>43632.166666666664</v>
      </c>
      <c r="B3990">
        <v>1</v>
      </c>
      <c r="C3990">
        <v>0</v>
      </c>
    </row>
    <row r="3991" spans="1:3" x14ac:dyDescent="0.3">
      <c r="A3991" s="4">
        <v>43632.208333333336</v>
      </c>
      <c r="B3991">
        <v>0</v>
      </c>
      <c r="C3991">
        <v>0</v>
      </c>
    </row>
    <row r="3992" spans="1:3" x14ac:dyDescent="0.3">
      <c r="A3992" s="4">
        <v>43632.25</v>
      </c>
      <c r="B3992">
        <v>0.17840281794528084</v>
      </c>
      <c r="C3992">
        <v>0</v>
      </c>
    </row>
    <row r="3993" spans="1:3" x14ac:dyDescent="0.3">
      <c r="A3993" s="4">
        <v>43632.291666666664</v>
      </c>
      <c r="B3993">
        <v>0.75256424689217427</v>
      </c>
      <c r="C3993">
        <v>0</v>
      </c>
    </row>
    <row r="3994" spans="1:3" x14ac:dyDescent="0.3">
      <c r="A3994" s="4">
        <v>43632.333333333336</v>
      </c>
      <c r="B3994">
        <v>1</v>
      </c>
      <c r="C3994">
        <v>0</v>
      </c>
    </row>
    <row r="3995" spans="1:3" x14ac:dyDescent="0.3">
      <c r="A3995" s="4">
        <v>43632.375</v>
      </c>
      <c r="B3995">
        <v>0</v>
      </c>
      <c r="C3995">
        <v>0</v>
      </c>
    </row>
    <row r="3996" spans="1:3" x14ac:dyDescent="0.3">
      <c r="A3996" s="4">
        <v>43632.416666666664</v>
      </c>
      <c r="B3996">
        <v>0</v>
      </c>
      <c r="C3996">
        <v>7.3205817414618544</v>
      </c>
    </row>
    <row r="3997" spans="1:3" x14ac:dyDescent="0.3">
      <c r="A3997" s="4">
        <v>43632.458333333336</v>
      </c>
      <c r="B3997">
        <v>0</v>
      </c>
      <c r="C3997">
        <v>9.5793838329380598</v>
      </c>
    </row>
    <row r="3998" spans="1:3" x14ac:dyDescent="0.3">
      <c r="A3998" s="4">
        <v>43632.5</v>
      </c>
      <c r="B3998">
        <v>0</v>
      </c>
      <c r="C3998">
        <v>4.0665820110071351</v>
      </c>
    </row>
    <row r="3999" spans="1:3" x14ac:dyDescent="0.3">
      <c r="A3999" s="4">
        <v>43632.541666666664</v>
      </c>
      <c r="B3999">
        <v>0</v>
      </c>
      <c r="C3999">
        <v>1.2225514289785835</v>
      </c>
    </row>
    <row r="4000" spans="1:3" x14ac:dyDescent="0.3">
      <c r="A4000" s="4">
        <v>43632.583333333336</v>
      </c>
      <c r="B4000">
        <v>0.35451704183886579</v>
      </c>
      <c r="C4000">
        <v>0</v>
      </c>
    </row>
    <row r="4001" spans="1:3" x14ac:dyDescent="0.3">
      <c r="A4001" s="4">
        <v>43632.625</v>
      </c>
      <c r="B4001">
        <v>1</v>
      </c>
      <c r="C4001">
        <v>0</v>
      </c>
    </row>
    <row r="4002" spans="1:3" x14ac:dyDescent="0.3">
      <c r="A4002" s="4">
        <v>43632.666666666664</v>
      </c>
      <c r="B4002">
        <v>0</v>
      </c>
      <c r="C4002">
        <v>0</v>
      </c>
    </row>
    <row r="4003" spans="1:3" x14ac:dyDescent="0.3">
      <c r="A4003" s="4">
        <v>43632.708333333336</v>
      </c>
      <c r="B4003">
        <v>1</v>
      </c>
      <c r="C4003">
        <v>0</v>
      </c>
    </row>
    <row r="4004" spans="1:3" x14ac:dyDescent="0.3">
      <c r="A4004" s="4">
        <v>43632.75</v>
      </c>
      <c r="B4004">
        <v>0.69736015685862474</v>
      </c>
      <c r="C4004">
        <v>0</v>
      </c>
    </row>
    <row r="4005" spans="1:3" x14ac:dyDescent="0.3">
      <c r="A4005" s="4">
        <v>43632.791666666664</v>
      </c>
      <c r="B4005">
        <v>1</v>
      </c>
      <c r="C4005">
        <v>0</v>
      </c>
    </row>
    <row r="4006" spans="1:3" x14ac:dyDescent="0.3">
      <c r="A4006" s="4">
        <v>43632.833333333336</v>
      </c>
      <c r="B4006">
        <v>0</v>
      </c>
      <c r="C4006">
        <v>0</v>
      </c>
    </row>
    <row r="4007" spans="1:3" x14ac:dyDescent="0.3">
      <c r="A4007" s="4">
        <v>43632.875</v>
      </c>
      <c r="B4007">
        <v>1</v>
      </c>
      <c r="C4007">
        <v>0</v>
      </c>
    </row>
    <row r="4008" spans="1:3" x14ac:dyDescent="0.3">
      <c r="A4008" s="4">
        <v>43632.916666666664</v>
      </c>
      <c r="B4008">
        <v>0</v>
      </c>
      <c r="C4008">
        <v>0</v>
      </c>
    </row>
    <row r="4009" spans="1:3" x14ac:dyDescent="0.3">
      <c r="A4009" s="4">
        <v>43632.958333333336</v>
      </c>
      <c r="B4009">
        <v>0.81284975505019597</v>
      </c>
      <c r="C4009">
        <v>0</v>
      </c>
    </row>
    <row r="4010" spans="1:3" x14ac:dyDescent="0.3">
      <c r="A4010" s="4">
        <v>43633</v>
      </c>
      <c r="B4010">
        <v>1</v>
      </c>
      <c r="C4010">
        <v>0</v>
      </c>
    </row>
    <row r="4011" spans="1:3" x14ac:dyDescent="0.3">
      <c r="A4011" s="4">
        <v>43633.041666666664</v>
      </c>
      <c r="B4011">
        <v>0</v>
      </c>
      <c r="C4011">
        <v>0</v>
      </c>
    </row>
    <row r="4012" spans="1:3" x14ac:dyDescent="0.3">
      <c r="A4012" s="4">
        <v>43633.083333333336</v>
      </c>
      <c r="B4012">
        <v>0.39364786389109641</v>
      </c>
      <c r="C4012">
        <v>0</v>
      </c>
    </row>
    <row r="4013" spans="1:3" x14ac:dyDescent="0.3">
      <c r="A4013" s="4">
        <v>43633.125</v>
      </c>
      <c r="B4013">
        <v>0.65261365585295317</v>
      </c>
      <c r="C4013">
        <v>0</v>
      </c>
    </row>
    <row r="4014" spans="1:3" x14ac:dyDescent="0.3">
      <c r="A4014" s="4">
        <v>43633.166666666664</v>
      </c>
      <c r="B4014">
        <v>0.75650732977493373</v>
      </c>
      <c r="C4014">
        <v>0</v>
      </c>
    </row>
    <row r="4015" spans="1:3" x14ac:dyDescent="0.3">
      <c r="A4015" s="4">
        <v>43633.208333333336</v>
      </c>
      <c r="B4015">
        <v>1</v>
      </c>
      <c r="C4015">
        <v>0</v>
      </c>
    </row>
    <row r="4016" spans="1:3" x14ac:dyDescent="0.3">
      <c r="A4016" s="4">
        <v>43633.25</v>
      </c>
      <c r="B4016">
        <v>0</v>
      </c>
      <c r="C4016">
        <v>0</v>
      </c>
    </row>
    <row r="4017" spans="1:3" x14ac:dyDescent="0.3">
      <c r="A4017" s="4">
        <v>43633.291666666664</v>
      </c>
      <c r="B4017">
        <v>0.77292495270316075</v>
      </c>
      <c r="C4017">
        <v>0</v>
      </c>
    </row>
    <row r="4018" spans="1:3" x14ac:dyDescent="0.3">
      <c r="A4018" s="4">
        <v>43633.333333333336</v>
      </c>
      <c r="B4018">
        <v>1</v>
      </c>
      <c r="C4018">
        <v>0</v>
      </c>
    </row>
    <row r="4019" spans="1:3" x14ac:dyDescent="0.3">
      <c r="A4019" s="4">
        <v>43633.375</v>
      </c>
      <c r="B4019">
        <v>0.78887878336150785</v>
      </c>
      <c r="C4019">
        <v>0</v>
      </c>
    </row>
    <row r="4020" spans="1:3" x14ac:dyDescent="0.3">
      <c r="A4020" s="4">
        <v>43633.416666666664</v>
      </c>
      <c r="B4020">
        <v>0</v>
      </c>
      <c r="C4020">
        <v>23.637016307046288</v>
      </c>
    </row>
    <row r="4021" spans="1:3" x14ac:dyDescent="0.3">
      <c r="A4021" s="4">
        <v>43633.458333333336</v>
      </c>
      <c r="B4021">
        <v>0</v>
      </c>
      <c r="C4021">
        <v>26.704346208430934</v>
      </c>
    </row>
    <row r="4022" spans="1:3" x14ac:dyDescent="0.3">
      <c r="A4022" s="4">
        <v>43633.5</v>
      </c>
      <c r="B4022">
        <v>0</v>
      </c>
      <c r="C4022">
        <v>24.539886033037245</v>
      </c>
    </row>
    <row r="4023" spans="1:3" x14ac:dyDescent="0.3">
      <c r="A4023" s="4">
        <v>43633.541666666664</v>
      </c>
      <c r="B4023">
        <v>0</v>
      </c>
      <c r="C4023">
        <v>14.148769407404934</v>
      </c>
    </row>
    <row r="4024" spans="1:3" x14ac:dyDescent="0.3">
      <c r="A4024" s="4">
        <v>43633.583333333336</v>
      </c>
      <c r="B4024">
        <v>3.7348037732813566E-3</v>
      </c>
      <c r="C4024">
        <v>0</v>
      </c>
    </row>
    <row r="4025" spans="1:3" x14ac:dyDescent="0.3">
      <c r="A4025" s="4">
        <v>43633.625</v>
      </c>
      <c r="B4025">
        <v>0.3141528599423305</v>
      </c>
      <c r="C4025">
        <v>0</v>
      </c>
    </row>
    <row r="4026" spans="1:3" x14ac:dyDescent="0.3">
      <c r="A4026" s="4">
        <v>43633.666666666664</v>
      </c>
      <c r="B4026">
        <v>0.73584760300769059</v>
      </c>
      <c r="C4026">
        <v>0</v>
      </c>
    </row>
    <row r="4027" spans="1:3" x14ac:dyDescent="0.3">
      <c r="A4027" s="4">
        <v>43633.708333333336</v>
      </c>
      <c r="B4027">
        <v>1</v>
      </c>
      <c r="C4027">
        <v>0</v>
      </c>
    </row>
    <row r="4028" spans="1:3" x14ac:dyDescent="0.3">
      <c r="A4028" s="4">
        <v>43633.75</v>
      </c>
      <c r="B4028">
        <v>0</v>
      </c>
      <c r="C4028">
        <v>0</v>
      </c>
    </row>
    <row r="4029" spans="1:3" x14ac:dyDescent="0.3">
      <c r="A4029" s="4">
        <v>43633.791666666664</v>
      </c>
      <c r="B4029">
        <v>6.1489791733533042E-2</v>
      </c>
      <c r="C4029">
        <v>0</v>
      </c>
    </row>
    <row r="4030" spans="1:3" x14ac:dyDescent="0.3">
      <c r="A4030" s="4">
        <v>43633.833333333336</v>
      </c>
      <c r="B4030">
        <v>1</v>
      </c>
      <c r="C4030">
        <v>0</v>
      </c>
    </row>
    <row r="4031" spans="1:3" x14ac:dyDescent="0.3">
      <c r="A4031" s="4">
        <v>43633.875</v>
      </c>
      <c r="B4031">
        <v>0</v>
      </c>
      <c r="C4031">
        <v>0</v>
      </c>
    </row>
    <row r="4032" spans="1:3" x14ac:dyDescent="0.3">
      <c r="A4032" s="4">
        <v>43633.916666666664</v>
      </c>
      <c r="B4032">
        <v>1</v>
      </c>
      <c r="C4032">
        <v>0</v>
      </c>
    </row>
    <row r="4033" spans="1:3" x14ac:dyDescent="0.3">
      <c r="A4033" s="4">
        <v>43633.958333333336</v>
      </c>
      <c r="B4033">
        <v>0</v>
      </c>
      <c r="C4033">
        <v>0</v>
      </c>
    </row>
    <row r="4034" spans="1:3" x14ac:dyDescent="0.3">
      <c r="A4034" s="4">
        <v>43634</v>
      </c>
      <c r="B4034">
        <v>1</v>
      </c>
      <c r="C4034">
        <v>0</v>
      </c>
    </row>
    <row r="4035" spans="1:3" x14ac:dyDescent="0.3">
      <c r="A4035" s="4">
        <v>43634.041666666664</v>
      </c>
      <c r="B4035">
        <v>0</v>
      </c>
      <c r="C4035">
        <v>0</v>
      </c>
    </row>
    <row r="4036" spans="1:3" x14ac:dyDescent="0.3">
      <c r="A4036" s="4">
        <v>43634.083333333336</v>
      </c>
      <c r="B4036">
        <v>1</v>
      </c>
      <c r="C4036">
        <v>0</v>
      </c>
    </row>
    <row r="4037" spans="1:3" x14ac:dyDescent="0.3">
      <c r="A4037" s="4">
        <v>43634.125</v>
      </c>
      <c r="B4037">
        <v>0</v>
      </c>
      <c r="C4037">
        <v>0</v>
      </c>
    </row>
    <row r="4038" spans="1:3" x14ac:dyDescent="0.3">
      <c r="A4038" s="4">
        <v>43634.166666666664</v>
      </c>
      <c r="B4038">
        <v>0.51430544087355767</v>
      </c>
      <c r="C4038">
        <v>0</v>
      </c>
    </row>
    <row r="4039" spans="1:3" x14ac:dyDescent="0.3">
      <c r="A4039" s="4">
        <v>43634.208333333336</v>
      </c>
      <c r="B4039">
        <v>3.4043664165626153E-2</v>
      </c>
      <c r="C4039">
        <v>0</v>
      </c>
    </row>
    <row r="4040" spans="1:3" x14ac:dyDescent="0.3">
      <c r="A4040" s="4">
        <v>43634.25</v>
      </c>
      <c r="B4040">
        <v>0.53668574671584279</v>
      </c>
      <c r="C4040">
        <v>0</v>
      </c>
    </row>
    <row r="4041" spans="1:3" x14ac:dyDescent="0.3">
      <c r="A4041" s="4">
        <v>43634.291666666664</v>
      </c>
      <c r="B4041">
        <v>0.75055964795270169</v>
      </c>
      <c r="C4041">
        <v>0</v>
      </c>
    </row>
    <row r="4042" spans="1:3" x14ac:dyDescent="0.3">
      <c r="A4042" s="4">
        <v>43634.333333333336</v>
      </c>
      <c r="B4042">
        <v>0.70396334724460796</v>
      </c>
      <c r="C4042">
        <v>0</v>
      </c>
    </row>
    <row r="4043" spans="1:3" x14ac:dyDescent="0.3">
      <c r="A4043" s="4">
        <v>43634.375</v>
      </c>
      <c r="B4043">
        <v>1</v>
      </c>
      <c r="C4043">
        <v>0</v>
      </c>
    </row>
    <row r="4044" spans="1:3" x14ac:dyDescent="0.3">
      <c r="A4044" s="4">
        <v>43634.416666666664</v>
      </c>
      <c r="B4044">
        <v>0</v>
      </c>
      <c r="C4044">
        <v>17.659776322470762</v>
      </c>
    </row>
    <row r="4045" spans="1:3" x14ac:dyDescent="0.3">
      <c r="A4045" s="4">
        <v>43634.458333333336</v>
      </c>
      <c r="B4045">
        <v>0</v>
      </c>
      <c r="C4045">
        <v>28.02272479743214</v>
      </c>
    </row>
    <row r="4046" spans="1:3" x14ac:dyDescent="0.3">
      <c r="A4046" s="4">
        <v>43634.5</v>
      </c>
      <c r="B4046">
        <v>0</v>
      </c>
      <c r="C4046">
        <v>23.223638440744892</v>
      </c>
    </row>
    <row r="4047" spans="1:3" x14ac:dyDescent="0.3">
      <c r="A4047" s="4">
        <v>43634.541666666664</v>
      </c>
      <c r="B4047">
        <v>0</v>
      </c>
      <c r="C4047">
        <v>13.394383500711658</v>
      </c>
    </row>
    <row r="4048" spans="1:3" x14ac:dyDescent="0.3">
      <c r="A4048" s="4">
        <v>43634.583333333336</v>
      </c>
      <c r="B4048">
        <v>0</v>
      </c>
      <c r="C4048">
        <v>6.7535899079628123</v>
      </c>
    </row>
    <row r="4049" spans="1:3" x14ac:dyDescent="0.3">
      <c r="A4049" s="4">
        <v>43634.625</v>
      </c>
      <c r="B4049">
        <v>0</v>
      </c>
      <c r="C4049">
        <v>6.6720500651724315</v>
      </c>
    </row>
    <row r="4050" spans="1:3" x14ac:dyDescent="0.3">
      <c r="A4050" s="4">
        <v>43634.666666666664</v>
      </c>
      <c r="B4050">
        <v>0</v>
      </c>
      <c r="C4050">
        <v>1.2602519292946113</v>
      </c>
    </row>
    <row r="4051" spans="1:3" x14ac:dyDescent="0.3">
      <c r="A4051" s="4">
        <v>43634.708333333336</v>
      </c>
      <c r="B4051">
        <v>9.5199841329871596E-2</v>
      </c>
      <c r="C4051">
        <v>0</v>
      </c>
    </row>
    <row r="4052" spans="1:3" x14ac:dyDescent="0.3">
      <c r="A4052" s="4">
        <v>43634.75</v>
      </c>
      <c r="B4052">
        <v>0</v>
      </c>
      <c r="C4052">
        <v>11.580297600435291</v>
      </c>
    </row>
    <row r="4053" spans="1:3" x14ac:dyDescent="0.3">
      <c r="A4053" s="4">
        <v>43634.791666666664</v>
      </c>
      <c r="B4053">
        <v>0</v>
      </c>
      <c r="C4053">
        <v>9.3614726973635509</v>
      </c>
    </row>
    <row r="4054" spans="1:3" x14ac:dyDescent="0.3">
      <c r="A4054" s="4">
        <v>43634.833333333336</v>
      </c>
      <c r="B4054">
        <v>0.4545168070940182</v>
      </c>
      <c r="C4054">
        <v>0</v>
      </c>
    </row>
    <row r="4055" spans="1:3" x14ac:dyDescent="0.3">
      <c r="A4055" s="4">
        <v>43634.875</v>
      </c>
      <c r="B4055">
        <v>0.73511660543580637</v>
      </c>
      <c r="C4055">
        <v>0</v>
      </c>
    </row>
    <row r="4056" spans="1:3" x14ac:dyDescent="0.3">
      <c r="A4056" s="4">
        <v>43634.916666666664</v>
      </c>
      <c r="B4056">
        <v>1</v>
      </c>
      <c r="C4056">
        <v>0</v>
      </c>
    </row>
    <row r="4057" spans="1:3" x14ac:dyDescent="0.3">
      <c r="A4057" s="4">
        <v>43634.958333333336</v>
      </c>
      <c r="B4057">
        <v>0</v>
      </c>
      <c r="C4057">
        <v>0</v>
      </c>
    </row>
    <row r="4058" spans="1:3" x14ac:dyDescent="0.3">
      <c r="A4058" s="4">
        <v>43635</v>
      </c>
      <c r="B4058">
        <v>1</v>
      </c>
      <c r="C4058">
        <v>0</v>
      </c>
    </row>
    <row r="4059" spans="1:3" x14ac:dyDescent="0.3">
      <c r="A4059" s="4">
        <v>43635.041666666664</v>
      </c>
      <c r="B4059">
        <v>0</v>
      </c>
      <c r="C4059">
        <v>0</v>
      </c>
    </row>
    <row r="4060" spans="1:3" x14ac:dyDescent="0.3">
      <c r="A4060" s="4">
        <v>43635.083333333336</v>
      </c>
      <c r="B4060">
        <v>1</v>
      </c>
      <c r="C4060">
        <v>0</v>
      </c>
    </row>
    <row r="4061" spans="1:3" x14ac:dyDescent="0.3">
      <c r="A4061" s="4">
        <v>43635.125</v>
      </c>
      <c r="B4061">
        <v>0</v>
      </c>
      <c r="C4061">
        <v>0</v>
      </c>
    </row>
    <row r="4062" spans="1:3" x14ac:dyDescent="0.3">
      <c r="A4062" s="4">
        <v>43635.166666666664</v>
      </c>
      <c r="B4062">
        <v>0.97522682779085557</v>
      </c>
      <c r="C4062">
        <v>0</v>
      </c>
    </row>
    <row r="4063" spans="1:3" x14ac:dyDescent="0.3">
      <c r="A4063" s="4">
        <v>43635.208333333336</v>
      </c>
      <c r="B4063">
        <v>1</v>
      </c>
      <c r="C4063">
        <v>0</v>
      </c>
    </row>
    <row r="4064" spans="1:3" x14ac:dyDescent="0.3">
      <c r="A4064" s="4">
        <v>43635.25</v>
      </c>
      <c r="B4064">
        <v>0</v>
      </c>
      <c r="C4064">
        <v>0</v>
      </c>
    </row>
    <row r="4065" spans="1:3" x14ac:dyDescent="0.3">
      <c r="A4065" s="4">
        <v>43635.291666666664</v>
      </c>
      <c r="B4065">
        <v>0.23930426429688847</v>
      </c>
      <c r="C4065">
        <v>0</v>
      </c>
    </row>
    <row r="4066" spans="1:3" x14ac:dyDescent="0.3">
      <c r="A4066" s="4">
        <v>43635.333333333336</v>
      </c>
      <c r="B4066">
        <v>0.31560256720151436</v>
      </c>
      <c r="C4066">
        <v>0</v>
      </c>
    </row>
    <row r="4067" spans="1:3" x14ac:dyDescent="0.3">
      <c r="A4067" s="4">
        <v>43635.375</v>
      </c>
      <c r="B4067">
        <v>1</v>
      </c>
      <c r="C4067">
        <v>0</v>
      </c>
    </row>
    <row r="4068" spans="1:3" x14ac:dyDescent="0.3">
      <c r="A4068" s="4">
        <v>43635.416666666664</v>
      </c>
      <c r="B4068">
        <v>0</v>
      </c>
      <c r="C4068">
        <v>19.183306384357785</v>
      </c>
    </row>
    <row r="4069" spans="1:3" x14ac:dyDescent="0.3">
      <c r="A4069" s="4">
        <v>43635.458333333336</v>
      </c>
      <c r="B4069">
        <v>0</v>
      </c>
      <c r="C4069">
        <v>33.6606700641372</v>
      </c>
    </row>
    <row r="4070" spans="1:3" x14ac:dyDescent="0.3">
      <c r="A4070" s="4">
        <v>43635.5</v>
      </c>
      <c r="B4070">
        <v>0</v>
      </c>
      <c r="C4070">
        <v>41.659117344262818</v>
      </c>
    </row>
    <row r="4071" spans="1:3" x14ac:dyDescent="0.3">
      <c r="A4071" s="4">
        <v>43635.541666666664</v>
      </c>
      <c r="B4071">
        <v>0</v>
      </c>
      <c r="C4071">
        <v>27.668570349649404</v>
      </c>
    </row>
    <row r="4072" spans="1:3" x14ac:dyDescent="0.3">
      <c r="A4072" s="4">
        <v>43635.583333333336</v>
      </c>
      <c r="B4072">
        <v>0</v>
      </c>
      <c r="C4072">
        <v>8.911727988255258</v>
      </c>
    </row>
    <row r="4073" spans="1:3" x14ac:dyDescent="0.3">
      <c r="A4073" s="4">
        <v>43635.625</v>
      </c>
      <c r="B4073">
        <v>0</v>
      </c>
      <c r="C4073">
        <v>12.811352437569393</v>
      </c>
    </row>
    <row r="4074" spans="1:3" x14ac:dyDescent="0.3">
      <c r="A4074" s="4">
        <v>43635.666666666664</v>
      </c>
      <c r="B4074">
        <v>0</v>
      </c>
      <c r="C4074">
        <v>10.597175370204894</v>
      </c>
    </row>
    <row r="4075" spans="1:3" x14ac:dyDescent="0.3">
      <c r="A4075" s="4">
        <v>43635.708333333336</v>
      </c>
      <c r="B4075">
        <v>0.42451679094977124</v>
      </c>
      <c r="C4075">
        <v>0</v>
      </c>
    </row>
    <row r="4076" spans="1:3" x14ac:dyDescent="0.3">
      <c r="A4076" s="4">
        <v>43635.75</v>
      </c>
      <c r="B4076">
        <v>4.3238424876448578E-2</v>
      </c>
      <c r="C4076">
        <v>0</v>
      </c>
    </row>
    <row r="4077" spans="1:3" x14ac:dyDescent="0.3">
      <c r="A4077" s="4">
        <v>43635.791666666664</v>
      </c>
      <c r="B4077">
        <v>0</v>
      </c>
      <c r="C4077">
        <v>0.85164087984524917</v>
      </c>
    </row>
    <row r="4078" spans="1:3" x14ac:dyDescent="0.3">
      <c r="A4078" s="4">
        <v>43635.833333333336</v>
      </c>
      <c r="B4078">
        <v>0.31617905316539635</v>
      </c>
      <c r="C4078">
        <v>0</v>
      </c>
    </row>
    <row r="4079" spans="1:3" x14ac:dyDescent="0.3">
      <c r="A4079" s="4">
        <v>43635.875</v>
      </c>
      <c r="B4079">
        <v>1</v>
      </c>
      <c r="C4079">
        <v>0</v>
      </c>
    </row>
    <row r="4080" spans="1:3" x14ac:dyDescent="0.3">
      <c r="A4080" s="4">
        <v>43635.916666666664</v>
      </c>
      <c r="B4080">
        <v>0</v>
      </c>
      <c r="C4080">
        <v>0</v>
      </c>
    </row>
    <row r="4081" spans="1:3" x14ac:dyDescent="0.3">
      <c r="A4081" s="4">
        <v>43635.958333333336</v>
      </c>
      <c r="B4081">
        <v>1</v>
      </c>
      <c r="C4081">
        <v>0</v>
      </c>
    </row>
    <row r="4082" spans="1:3" x14ac:dyDescent="0.3">
      <c r="A4082" s="4">
        <v>43636</v>
      </c>
      <c r="B4082">
        <v>0</v>
      </c>
      <c r="C4082">
        <v>0</v>
      </c>
    </row>
    <row r="4083" spans="1:3" x14ac:dyDescent="0.3">
      <c r="A4083" s="4">
        <v>43636.041666666664</v>
      </c>
      <c r="B4083">
        <v>0</v>
      </c>
      <c r="C4083">
        <v>1.4834947222572872</v>
      </c>
    </row>
    <row r="4084" spans="1:3" x14ac:dyDescent="0.3">
      <c r="A4084" s="4">
        <v>43636.083333333336</v>
      </c>
      <c r="B4084">
        <v>0</v>
      </c>
      <c r="C4084">
        <v>13.679676109347938</v>
      </c>
    </row>
    <row r="4085" spans="1:3" x14ac:dyDescent="0.3">
      <c r="A4085" s="4">
        <v>43636.125</v>
      </c>
      <c r="B4085">
        <v>0</v>
      </c>
      <c r="C4085">
        <v>12.047394593620037</v>
      </c>
    </row>
    <row r="4086" spans="1:3" x14ac:dyDescent="0.3">
      <c r="A4086" s="4">
        <v>43636.166666666664</v>
      </c>
      <c r="B4086">
        <v>0</v>
      </c>
      <c r="C4086">
        <v>14.848432613973838</v>
      </c>
    </row>
    <row r="4087" spans="1:3" x14ac:dyDescent="0.3">
      <c r="A4087" s="4">
        <v>43636.208333333336</v>
      </c>
      <c r="B4087">
        <v>0</v>
      </c>
      <c r="C4087">
        <v>22.501423896910083</v>
      </c>
    </row>
    <row r="4088" spans="1:3" x14ac:dyDescent="0.3">
      <c r="A4088" s="4">
        <v>43636.25</v>
      </c>
      <c r="B4088">
        <v>0</v>
      </c>
      <c r="C4088">
        <v>22.126612468988245</v>
      </c>
    </row>
    <row r="4089" spans="1:3" x14ac:dyDescent="0.3">
      <c r="A4089" s="4">
        <v>43636.291666666664</v>
      </c>
      <c r="B4089">
        <v>0</v>
      </c>
      <c r="C4089">
        <v>26.223748818300997</v>
      </c>
    </row>
    <row r="4090" spans="1:3" x14ac:dyDescent="0.3">
      <c r="A4090" s="4">
        <v>43636.333333333336</v>
      </c>
      <c r="B4090">
        <v>0</v>
      </c>
      <c r="C4090">
        <v>29.439828971326811</v>
      </c>
    </row>
    <row r="4091" spans="1:3" x14ac:dyDescent="0.3">
      <c r="A4091" s="4">
        <v>43636.375</v>
      </c>
      <c r="B4091">
        <v>0</v>
      </c>
      <c r="C4091">
        <v>31.002142045545614</v>
      </c>
    </row>
    <row r="4092" spans="1:3" x14ac:dyDescent="0.3">
      <c r="A4092" s="4">
        <v>43636.416666666664</v>
      </c>
      <c r="B4092">
        <v>0</v>
      </c>
      <c r="C4092">
        <v>39.414509534007138</v>
      </c>
    </row>
    <row r="4093" spans="1:3" x14ac:dyDescent="0.3">
      <c r="A4093" s="4">
        <v>43636.458333333336</v>
      </c>
      <c r="B4093">
        <v>0</v>
      </c>
      <c r="C4093">
        <v>35.176786346372609</v>
      </c>
    </row>
    <row r="4094" spans="1:3" x14ac:dyDescent="0.3">
      <c r="A4094" s="4">
        <v>43636.5</v>
      </c>
      <c r="B4094">
        <v>0</v>
      </c>
      <c r="C4094">
        <v>29.567319146109426</v>
      </c>
    </row>
    <row r="4095" spans="1:3" x14ac:dyDescent="0.3">
      <c r="A4095" s="4">
        <v>43636.541666666664</v>
      </c>
      <c r="B4095">
        <v>0</v>
      </c>
      <c r="C4095">
        <v>27.977808807619233</v>
      </c>
    </row>
    <row r="4096" spans="1:3" x14ac:dyDescent="0.3">
      <c r="A4096" s="4">
        <v>43636.583333333336</v>
      </c>
      <c r="B4096">
        <v>0</v>
      </c>
      <c r="C4096">
        <v>31.564179102399976</v>
      </c>
    </row>
    <row r="4097" spans="1:3" x14ac:dyDescent="0.3">
      <c r="A4097" s="4">
        <v>43636.625</v>
      </c>
      <c r="B4097">
        <v>0</v>
      </c>
      <c r="C4097">
        <v>27.165753236453053</v>
      </c>
    </row>
    <row r="4098" spans="1:3" x14ac:dyDescent="0.3">
      <c r="A4098" s="4">
        <v>43636.666666666664</v>
      </c>
      <c r="B4098">
        <v>0</v>
      </c>
      <c r="C4098">
        <v>31.937221772471489</v>
      </c>
    </row>
    <row r="4099" spans="1:3" x14ac:dyDescent="0.3">
      <c r="A4099" s="4">
        <v>43636.708333333336</v>
      </c>
      <c r="B4099">
        <v>0</v>
      </c>
      <c r="C4099">
        <v>33.973756242443514</v>
      </c>
    </row>
    <row r="4100" spans="1:3" x14ac:dyDescent="0.3">
      <c r="A4100" s="4">
        <v>43636.75</v>
      </c>
      <c r="B4100">
        <v>0</v>
      </c>
      <c r="C4100">
        <v>49.940407252959439</v>
      </c>
    </row>
    <row r="4101" spans="1:3" x14ac:dyDescent="0.3">
      <c r="A4101" s="4">
        <v>43636.791666666664</v>
      </c>
      <c r="B4101">
        <v>0</v>
      </c>
      <c r="C4101">
        <v>50.476686234915512</v>
      </c>
    </row>
    <row r="4102" spans="1:3" x14ac:dyDescent="0.3">
      <c r="A4102" s="4">
        <v>43636.833333333336</v>
      </c>
      <c r="B4102">
        <v>0</v>
      </c>
      <c r="C4102">
        <v>33.946401254163618</v>
      </c>
    </row>
    <row r="4103" spans="1:3" x14ac:dyDescent="0.3">
      <c r="A4103" s="4">
        <v>43636.875</v>
      </c>
      <c r="B4103">
        <v>0</v>
      </c>
      <c r="C4103">
        <v>35.296873129044229</v>
      </c>
    </row>
    <row r="4104" spans="1:3" x14ac:dyDescent="0.3">
      <c r="A4104" s="4">
        <v>43636.916666666664</v>
      </c>
      <c r="B4104">
        <v>0</v>
      </c>
      <c r="C4104">
        <v>16.175731952951281</v>
      </c>
    </row>
    <row r="4105" spans="1:3" x14ac:dyDescent="0.3">
      <c r="A4105" s="4">
        <v>43636.958333333336</v>
      </c>
      <c r="B4105">
        <v>0</v>
      </c>
      <c r="C4105">
        <v>12.956576218615524</v>
      </c>
    </row>
    <row r="4106" spans="1:3" x14ac:dyDescent="0.3">
      <c r="A4106" s="4">
        <v>43637</v>
      </c>
      <c r="B4106">
        <v>0</v>
      </c>
      <c r="C4106">
        <v>5.5512460381149884</v>
      </c>
    </row>
    <row r="4107" spans="1:3" x14ac:dyDescent="0.3">
      <c r="A4107" s="4">
        <v>43637.041666666664</v>
      </c>
      <c r="B4107">
        <v>0</v>
      </c>
      <c r="C4107">
        <v>1.5102289265261848</v>
      </c>
    </row>
    <row r="4108" spans="1:3" x14ac:dyDescent="0.3">
      <c r="A4108" s="4">
        <v>43637.083333333336</v>
      </c>
      <c r="B4108">
        <v>0.80028235737068409</v>
      </c>
      <c r="C4108">
        <v>0</v>
      </c>
    </row>
    <row r="4109" spans="1:3" x14ac:dyDescent="0.3">
      <c r="A4109" s="4">
        <v>43637.125</v>
      </c>
      <c r="B4109">
        <v>1</v>
      </c>
      <c r="C4109">
        <v>0</v>
      </c>
    </row>
    <row r="4110" spans="1:3" x14ac:dyDescent="0.3">
      <c r="A4110" s="4">
        <v>43637.166666666664</v>
      </c>
      <c r="B4110">
        <v>0</v>
      </c>
      <c r="C4110">
        <v>0</v>
      </c>
    </row>
    <row r="4111" spans="1:3" x14ac:dyDescent="0.3">
      <c r="A4111" s="4">
        <v>43637.208333333336</v>
      </c>
      <c r="B4111">
        <v>0.38388188950681623</v>
      </c>
      <c r="C4111">
        <v>0</v>
      </c>
    </row>
    <row r="4112" spans="1:3" x14ac:dyDescent="0.3">
      <c r="A4112" s="4">
        <v>43637.25</v>
      </c>
      <c r="B4112">
        <v>0</v>
      </c>
      <c r="C4112">
        <v>1.8173578362497889E-2</v>
      </c>
    </row>
    <row r="4113" spans="1:3" x14ac:dyDescent="0.3">
      <c r="A4113" s="4">
        <v>43637.291666666664</v>
      </c>
      <c r="B4113">
        <v>0.32111809011652837</v>
      </c>
      <c r="C4113">
        <v>0</v>
      </c>
    </row>
    <row r="4114" spans="1:3" x14ac:dyDescent="0.3">
      <c r="A4114" s="4">
        <v>43637.333333333336</v>
      </c>
      <c r="B4114">
        <v>0.68180480688792899</v>
      </c>
      <c r="C4114">
        <v>0</v>
      </c>
    </row>
    <row r="4115" spans="1:3" x14ac:dyDescent="0.3">
      <c r="A4115" s="4">
        <v>43637.375</v>
      </c>
      <c r="B4115">
        <v>1</v>
      </c>
      <c r="C4115">
        <v>0</v>
      </c>
    </row>
    <row r="4116" spans="1:3" x14ac:dyDescent="0.3">
      <c r="A4116" s="4">
        <v>43637.416666666664</v>
      </c>
      <c r="B4116">
        <v>0</v>
      </c>
      <c r="C4116">
        <v>12.837543675006621</v>
      </c>
    </row>
    <row r="4117" spans="1:3" x14ac:dyDescent="0.3">
      <c r="A4117" s="4">
        <v>43637.458333333336</v>
      </c>
      <c r="B4117">
        <v>0</v>
      </c>
      <c r="C4117">
        <v>37.829182872007138</v>
      </c>
    </row>
    <row r="4118" spans="1:3" x14ac:dyDescent="0.3">
      <c r="A4118" s="4">
        <v>43637.5</v>
      </c>
      <c r="B4118">
        <v>0</v>
      </c>
      <c r="C4118">
        <v>35.299795999091629</v>
      </c>
    </row>
    <row r="4119" spans="1:3" x14ac:dyDescent="0.3">
      <c r="A4119" s="4">
        <v>43637.541666666664</v>
      </c>
      <c r="B4119">
        <v>0</v>
      </c>
      <c r="C4119">
        <v>9.0908364704699807</v>
      </c>
    </row>
    <row r="4120" spans="1:3" x14ac:dyDescent="0.3">
      <c r="A4120" s="4">
        <v>43637.583333333336</v>
      </c>
      <c r="B4120">
        <v>0</v>
      </c>
      <c r="C4120">
        <v>11.010467995196798</v>
      </c>
    </row>
    <row r="4121" spans="1:3" x14ac:dyDescent="0.3">
      <c r="A4121" s="4">
        <v>43637.625</v>
      </c>
      <c r="B4121">
        <v>0</v>
      </c>
      <c r="C4121">
        <v>4.4089639728223418</v>
      </c>
    </row>
    <row r="4122" spans="1:3" x14ac:dyDescent="0.3">
      <c r="A4122" s="4">
        <v>43637.666666666664</v>
      </c>
      <c r="B4122">
        <v>0</v>
      </c>
      <c r="C4122">
        <v>22.299385927879889</v>
      </c>
    </row>
    <row r="4123" spans="1:3" x14ac:dyDescent="0.3">
      <c r="A4123" s="4">
        <v>43637.708333333336</v>
      </c>
      <c r="B4123">
        <v>0</v>
      </c>
      <c r="C4123">
        <v>24.819001183212155</v>
      </c>
    </row>
    <row r="4124" spans="1:3" x14ac:dyDescent="0.3">
      <c r="A4124" s="4">
        <v>43637.75</v>
      </c>
      <c r="B4124">
        <v>0</v>
      </c>
      <c r="C4124">
        <v>29.808271781464981</v>
      </c>
    </row>
    <row r="4125" spans="1:3" x14ac:dyDescent="0.3">
      <c r="A4125" s="4">
        <v>43637.791666666664</v>
      </c>
      <c r="B4125">
        <v>0</v>
      </c>
      <c r="C4125">
        <v>31.557337774878292</v>
      </c>
    </row>
    <row r="4126" spans="1:3" x14ac:dyDescent="0.3">
      <c r="A4126" s="4">
        <v>43637.833333333336</v>
      </c>
      <c r="B4126">
        <v>0</v>
      </c>
      <c r="C4126">
        <v>34.724996887708123</v>
      </c>
    </row>
    <row r="4127" spans="1:3" x14ac:dyDescent="0.3">
      <c r="A4127" s="4">
        <v>43637.875</v>
      </c>
      <c r="B4127">
        <v>0</v>
      </c>
      <c r="C4127">
        <v>28.402910964345569</v>
      </c>
    </row>
    <row r="4128" spans="1:3" x14ac:dyDescent="0.3">
      <c r="A4128" s="4">
        <v>43637.916666666664</v>
      </c>
      <c r="B4128">
        <v>0</v>
      </c>
      <c r="C4128">
        <v>25.648022468654119</v>
      </c>
    </row>
    <row r="4129" spans="1:3" x14ac:dyDescent="0.3">
      <c r="A4129" s="4">
        <v>43637.958333333336</v>
      </c>
      <c r="B4129">
        <v>0</v>
      </c>
      <c r="C4129">
        <v>13.338522827644239</v>
      </c>
    </row>
    <row r="4130" spans="1:3" x14ac:dyDescent="0.3">
      <c r="A4130" s="4">
        <v>43638</v>
      </c>
      <c r="B4130">
        <v>0</v>
      </c>
      <c r="C4130">
        <v>9.3717687883091259</v>
      </c>
    </row>
    <row r="4131" spans="1:3" x14ac:dyDescent="0.3">
      <c r="A4131" s="4">
        <v>43638.041666666664</v>
      </c>
      <c r="B4131">
        <v>0</v>
      </c>
      <c r="C4131">
        <v>9.4977989626312489</v>
      </c>
    </row>
    <row r="4132" spans="1:3" x14ac:dyDescent="0.3">
      <c r="A4132" s="4">
        <v>43638.083333333336</v>
      </c>
      <c r="B4132">
        <v>0</v>
      </c>
      <c r="C4132">
        <v>12.384576108238921</v>
      </c>
    </row>
    <row r="4133" spans="1:3" x14ac:dyDescent="0.3">
      <c r="A4133" s="4">
        <v>43638.125</v>
      </c>
      <c r="B4133">
        <v>0</v>
      </c>
      <c r="C4133">
        <v>20.875397122623088</v>
      </c>
    </row>
    <row r="4134" spans="1:3" x14ac:dyDescent="0.3">
      <c r="A4134" s="4">
        <v>43638.166666666664</v>
      </c>
      <c r="B4134">
        <v>0</v>
      </c>
      <c r="C4134">
        <v>28.596829943398514</v>
      </c>
    </row>
    <row r="4135" spans="1:3" x14ac:dyDescent="0.3">
      <c r="A4135" s="4">
        <v>43638.208333333336</v>
      </c>
      <c r="B4135">
        <v>0</v>
      </c>
      <c r="C4135">
        <v>29.020544225483984</v>
      </c>
    </row>
    <row r="4136" spans="1:3" x14ac:dyDescent="0.3">
      <c r="A4136" s="4">
        <v>43638.25</v>
      </c>
      <c r="B4136">
        <v>0</v>
      </c>
      <c r="C4136">
        <v>37.226802253159107</v>
      </c>
    </row>
    <row r="4137" spans="1:3" x14ac:dyDescent="0.3">
      <c r="A4137" s="4">
        <v>43638.291666666664</v>
      </c>
      <c r="B4137">
        <v>0</v>
      </c>
      <c r="C4137">
        <v>35.125213132643765</v>
      </c>
    </row>
    <row r="4138" spans="1:3" x14ac:dyDescent="0.3">
      <c r="A4138" s="4">
        <v>43638.333333333336</v>
      </c>
      <c r="B4138">
        <v>0</v>
      </c>
      <c r="C4138">
        <v>39.728376604457992</v>
      </c>
    </row>
    <row r="4139" spans="1:3" x14ac:dyDescent="0.3">
      <c r="A4139" s="4">
        <v>43638.375</v>
      </c>
      <c r="B4139">
        <v>0</v>
      </c>
      <c r="C4139">
        <v>38.599918237077908</v>
      </c>
    </row>
    <row r="4140" spans="1:3" x14ac:dyDescent="0.3">
      <c r="A4140" s="4">
        <v>43638.416666666664</v>
      </c>
      <c r="B4140">
        <v>0</v>
      </c>
      <c r="C4140">
        <v>35.248195161789049</v>
      </c>
    </row>
    <row r="4141" spans="1:3" x14ac:dyDescent="0.3">
      <c r="A4141" s="4">
        <v>43638.458333333336</v>
      </c>
      <c r="B4141">
        <v>0</v>
      </c>
      <c r="C4141">
        <v>43.234943986612976</v>
      </c>
    </row>
    <row r="4142" spans="1:3" x14ac:dyDescent="0.3">
      <c r="A4142" s="4">
        <v>43638.5</v>
      </c>
      <c r="B4142">
        <v>0</v>
      </c>
      <c r="C4142">
        <v>39.245506027265534</v>
      </c>
    </row>
    <row r="4143" spans="1:3" x14ac:dyDescent="0.3">
      <c r="A4143" s="4">
        <v>43638.541666666664</v>
      </c>
      <c r="B4143">
        <v>0</v>
      </c>
      <c r="C4143">
        <v>33.043438641071852</v>
      </c>
    </row>
    <row r="4144" spans="1:3" x14ac:dyDescent="0.3">
      <c r="A4144" s="4">
        <v>43638.583333333336</v>
      </c>
      <c r="B4144">
        <v>0</v>
      </c>
      <c r="C4144">
        <v>38.990614744951849</v>
      </c>
    </row>
    <row r="4145" spans="1:3" x14ac:dyDescent="0.3">
      <c r="A4145" s="4">
        <v>43638.625</v>
      </c>
      <c r="B4145">
        <v>0</v>
      </c>
      <c r="C4145">
        <v>32.89178939298683</v>
      </c>
    </row>
    <row r="4146" spans="1:3" x14ac:dyDescent="0.3">
      <c r="A4146" s="4">
        <v>43638.666666666664</v>
      </c>
      <c r="B4146">
        <v>0</v>
      </c>
      <c r="C4146">
        <v>31.848767888325568</v>
      </c>
    </row>
    <row r="4147" spans="1:3" x14ac:dyDescent="0.3">
      <c r="A4147" s="4">
        <v>43638.708333333336</v>
      </c>
      <c r="B4147">
        <v>0</v>
      </c>
      <c r="C4147">
        <v>26.945659811291154</v>
      </c>
    </row>
    <row r="4148" spans="1:3" x14ac:dyDescent="0.3">
      <c r="A4148" s="4">
        <v>43638.75</v>
      </c>
      <c r="B4148">
        <v>0</v>
      </c>
      <c r="C4148">
        <v>54.854272504768915</v>
      </c>
    </row>
    <row r="4149" spans="1:3" x14ac:dyDescent="0.3">
      <c r="A4149" s="4">
        <v>43638.791666666664</v>
      </c>
      <c r="B4149">
        <v>0</v>
      </c>
      <c r="C4149">
        <v>42.196235991508161</v>
      </c>
    </row>
    <row r="4150" spans="1:3" x14ac:dyDescent="0.3">
      <c r="A4150" s="4">
        <v>43638.833333333336</v>
      </c>
      <c r="B4150">
        <v>0</v>
      </c>
      <c r="C4150">
        <v>21.738729843762776</v>
      </c>
    </row>
    <row r="4151" spans="1:3" x14ac:dyDescent="0.3">
      <c r="A4151" s="4">
        <v>43638.875</v>
      </c>
      <c r="B4151">
        <v>0</v>
      </c>
      <c r="C4151">
        <v>2.8628174150871342</v>
      </c>
    </row>
    <row r="4152" spans="1:3" x14ac:dyDescent="0.3">
      <c r="A4152" s="4">
        <v>43638.916666666664</v>
      </c>
      <c r="B4152">
        <v>0</v>
      </c>
      <c r="C4152">
        <v>13.864871564388876</v>
      </c>
    </row>
    <row r="4153" spans="1:3" x14ac:dyDescent="0.3">
      <c r="A4153" s="4">
        <v>43638.958333333336</v>
      </c>
      <c r="B4153">
        <v>0</v>
      </c>
      <c r="C4153">
        <v>8.3796337212383811</v>
      </c>
    </row>
    <row r="4154" spans="1:3" x14ac:dyDescent="0.3">
      <c r="A4154" s="4">
        <v>43639</v>
      </c>
      <c r="B4154">
        <v>0</v>
      </c>
      <c r="C4154">
        <v>7.6815105222004068</v>
      </c>
    </row>
    <row r="4155" spans="1:3" x14ac:dyDescent="0.3">
      <c r="A4155" s="4">
        <v>43639.041666666664</v>
      </c>
      <c r="B4155">
        <v>0</v>
      </c>
      <c r="C4155">
        <v>18.967539959714351</v>
      </c>
    </row>
    <row r="4156" spans="1:3" x14ac:dyDescent="0.3">
      <c r="A4156" s="4">
        <v>43639.083333333336</v>
      </c>
      <c r="B4156">
        <v>0</v>
      </c>
      <c r="C4156">
        <v>15.956221698568012</v>
      </c>
    </row>
    <row r="4157" spans="1:3" x14ac:dyDescent="0.3">
      <c r="A4157" s="4">
        <v>43639.125</v>
      </c>
      <c r="B4157">
        <v>0</v>
      </c>
      <c r="C4157">
        <v>13.288396577604146</v>
      </c>
    </row>
    <row r="4158" spans="1:3" x14ac:dyDescent="0.3">
      <c r="A4158" s="4">
        <v>43639.166666666664</v>
      </c>
      <c r="B4158">
        <v>0</v>
      </c>
      <c r="C4158">
        <v>10.983241905348921</v>
      </c>
    </row>
    <row r="4159" spans="1:3" x14ac:dyDescent="0.3">
      <c r="A4159" s="4">
        <v>43639.208333333336</v>
      </c>
      <c r="B4159">
        <v>0</v>
      </c>
      <c r="C4159">
        <v>18.629432171333335</v>
      </c>
    </row>
    <row r="4160" spans="1:3" x14ac:dyDescent="0.3">
      <c r="A4160" s="4">
        <v>43639.25</v>
      </c>
      <c r="B4160">
        <v>0.2300260435222802</v>
      </c>
      <c r="C4160">
        <v>0</v>
      </c>
    </row>
    <row r="4161" spans="1:3" x14ac:dyDescent="0.3">
      <c r="A4161" s="4">
        <v>43639.291666666664</v>
      </c>
      <c r="B4161">
        <v>1</v>
      </c>
      <c r="C4161">
        <v>0</v>
      </c>
    </row>
    <row r="4162" spans="1:3" x14ac:dyDescent="0.3">
      <c r="A4162" s="4">
        <v>43639.333333333336</v>
      </c>
      <c r="B4162">
        <v>0</v>
      </c>
      <c r="C4162">
        <v>0</v>
      </c>
    </row>
    <row r="4163" spans="1:3" x14ac:dyDescent="0.3">
      <c r="A4163" s="4">
        <v>43639.375</v>
      </c>
      <c r="B4163">
        <v>0.44267055467068694</v>
      </c>
      <c r="C4163">
        <v>0</v>
      </c>
    </row>
    <row r="4164" spans="1:3" x14ac:dyDescent="0.3">
      <c r="A4164" s="4">
        <v>43639.416666666664</v>
      </c>
      <c r="B4164">
        <v>0</v>
      </c>
      <c r="C4164">
        <v>29.435126324445008</v>
      </c>
    </row>
    <row r="4165" spans="1:3" x14ac:dyDescent="0.3">
      <c r="A4165" s="4">
        <v>43639.458333333336</v>
      </c>
      <c r="B4165">
        <v>0</v>
      </c>
      <c r="C4165">
        <v>36.6183264809398</v>
      </c>
    </row>
    <row r="4166" spans="1:3" x14ac:dyDescent="0.3">
      <c r="A4166" s="4">
        <v>43639.5</v>
      </c>
      <c r="B4166">
        <v>0</v>
      </c>
      <c r="C4166">
        <v>38.279875320123594</v>
      </c>
    </row>
    <row r="4167" spans="1:3" x14ac:dyDescent="0.3">
      <c r="A4167" s="4">
        <v>43639.541666666664</v>
      </c>
      <c r="B4167">
        <v>0</v>
      </c>
      <c r="C4167">
        <v>27.150566867496003</v>
      </c>
    </row>
    <row r="4168" spans="1:3" x14ac:dyDescent="0.3">
      <c r="A4168" s="4">
        <v>43639.583333333336</v>
      </c>
      <c r="B4168">
        <v>0</v>
      </c>
      <c r="C4168">
        <v>29.088293079869814</v>
      </c>
    </row>
    <row r="4169" spans="1:3" x14ac:dyDescent="0.3">
      <c r="A4169" s="4">
        <v>43639.625</v>
      </c>
      <c r="B4169">
        <v>0</v>
      </c>
      <c r="C4169">
        <v>7.9428176575762919</v>
      </c>
    </row>
    <row r="4170" spans="1:3" x14ac:dyDescent="0.3">
      <c r="A4170" s="4">
        <v>43639.666666666664</v>
      </c>
      <c r="B4170">
        <v>0.48812615593446679</v>
      </c>
      <c r="C4170">
        <v>0</v>
      </c>
    </row>
    <row r="4171" spans="1:3" x14ac:dyDescent="0.3">
      <c r="A4171" s="4">
        <v>43639.708333333336</v>
      </c>
      <c r="B4171">
        <v>1</v>
      </c>
      <c r="C4171">
        <v>0</v>
      </c>
    </row>
    <row r="4172" spans="1:3" x14ac:dyDescent="0.3">
      <c r="A4172" s="4">
        <v>43639.75</v>
      </c>
      <c r="B4172">
        <v>0.87163198014178955</v>
      </c>
      <c r="C4172">
        <v>0</v>
      </c>
    </row>
    <row r="4173" spans="1:3" x14ac:dyDescent="0.3">
      <c r="A4173" s="4">
        <v>43639.791666666664</v>
      </c>
      <c r="B4173">
        <v>1</v>
      </c>
      <c r="C4173">
        <v>0</v>
      </c>
    </row>
    <row r="4174" spans="1:3" x14ac:dyDescent="0.3">
      <c r="A4174" s="4">
        <v>43639.833333333336</v>
      </c>
      <c r="B4174">
        <v>0</v>
      </c>
      <c r="C4174">
        <v>0</v>
      </c>
    </row>
    <row r="4175" spans="1:3" x14ac:dyDescent="0.3">
      <c r="A4175" s="4">
        <v>43639.875</v>
      </c>
      <c r="B4175">
        <v>1</v>
      </c>
      <c r="C4175">
        <v>0</v>
      </c>
    </row>
    <row r="4176" spans="1:3" x14ac:dyDescent="0.3">
      <c r="A4176" s="4">
        <v>43639.916666666664</v>
      </c>
      <c r="B4176">
        <v>3.1762368372355798E-2</v>
      </c>
      <c r="C4176">
        <v>0</v>
      </c>
    </row>
    <row r="4177" spans="1:3" x14ac:dyDescent="0.3">
      <c r="A4177" s="4">
        <v>43639.958333333336</v>
      </c>
      <c r="B4177">
        <v>0</v>
      </c>
      <c r="C4177">
        <v>7.676207326700375</v>
      </c>
    </row>
    <row r="4178" spans="1:3" x14ac:dyDescent="0.3">
      <c r="A4178" s="4">
        <v>43640</v>
      </c>
      <c r="B4178">
        <v>0</v>
      </c>
      <c r="C4178">
        <v>1.6216620580958114</v>
      </c>
    </row>
    <row r="4179" spans="1:3" x14ac:dyDescent="0.3">
      <c r="A4179" s="4">
        <v>43640.041666666664</v>
      </c>
      <c r="B4179">
        <v>0</v>
      </c>
      <c r="C4179">
        <v>0.47913907905287623</v>
      </c>
    </row>
    <row r="4180" spans="1:3" x14ac:dyDescent="0.3">
      <c r="A4180" s="4">
        <v>43640.083333333336</v>
      </c>
      <c r="B4180">
        <v>1</v>
      </c>
      <c r="C4180">
        <v>0</v>
      </c>
    </row>
    <row r="4181" spans="1:3" x14ac:dyDescent="0.3">
      <c r="A4181" s="4">
        <v>43640.125</v>
      </c>
      <c r="B4181">
        <v>0</v>
      </c>
      <c r="C4181">
        <v>0</v>
      </c>
    </row>
    <row r="4182" spans="1:3" x14ac:dyDescent="0.3">
      <c r="A4182" s="4">
        <v>43640.166666666664</v>
      </c>
      <c r="B4182">
        <v>1</v>
      </c>
      <c r="C4182">
        <v>0</v>
      </c>
    </row>
    <row r="4183" spans="1:3" x14ac:dyDescent="0.3">
      <c r="A4183" s="4">
        <v>43640.208333333336</v>
      </c>
      <c r="B4183">
        <v>0</v>
      </c>
      <c r="C4183">
        <v>0</v>
      </c>
    </row>
    <row r="4184" spans="1:3" x14ac:dyDescent="0.3">
      <c r="A4184" s="4">
        <v>43640.25</v>
      </c>
      <c r="B4184">
        <v>0.16313582451316097</v>
      </c>
      <c r="C4184">
        <v>0</v>
      </c>
    </row>
    <row r="4185" spans="1:3" x14ac:dyDescent="0.3">
      <c r="A4185" s="4">
        <v>43640.291666666664</v>
      </c>
      <c r="B4185">
        <v>1</v>
      </c>
      <c r="C4185">
        <v>0</v>
      </c>
    </row>
    <row r="4186" spans="1:3" x14ac:dyDescent="0.3">
      <c r="A4186" s="4">
        <v>43640.333333333336</v>
      </c>
      <c r="B4186">
        <v>0</v>
      </c>
      <c r="C4186">
        <v>0</v>
      </c>
    </row>
    <row r="4187" spans="1:3" x14ac:dyDescent="0.3">
      <c r="A4187" s="4">
        <v>43640.375</v>
      </c>
      <c r="B4187">
        <v>0</v>
      </c>
      <c r="C4187">
        <v>3.2237054551011326</v>
      </c>
    </row>
    <row r="4188" spans="1:3" x14ac:dyDescent="0.3">
      <c r="A4188" s="4">
        <v>43640.416666666664</v>
      </c>
      <c r="B4188">
        <v>0</v>
      </c>
      <c r="C4188">
        <v>16.429610997696265</v>
      </c>
    </row>
    <row r="4189" spans="1:3" x14ac:dyDescent="0.3">
      <c r="A4189" s="4">
        <v>43640.458333333336</v>
      </c>
      <c r="B4189">
        <v>0</v>
      </c>
      <c r="C4189">
        <v>25.424727515984969</v>
      </c>
    </row>
    <row r="4190" spans="1:3" x14ac:dyDescent="0.3">
      <c r="A4190" s="4">
        <v>43640.5</v>
      </c>
      <c r="B4190">
        <v>0</v>
      </c>
      <c r="C4190">
        <v>16.954855208064139</v>
      </c>
    </row>
    <row r="4191" spans="1:3" x14ac:dyDescent="0.3">
      <c r="A4191" s="4">
        <v>43640.541666666664</v>
      </c>
      <c r="B4191">
        <v>0.24634986289607458</v>
      </c>
      <c r="C4191">
        <v>0</v>
      </c>
    </row>
    <row r="4192" spans="1:3" x14ac:dyDescent="0.3">
      <c r="A4192" s="4">
        <v>43640.583333333336</v>
      </c>
      <c r="B4192">
        <v>1</v>
      </c>
      <c r="C4192">
        <v>0</v>
      </c>
    </row>
    <row r="4193" spans="1:3" x14ac:dyDescent="0.3">
      <c r="A4193" s="4">
        <v>43640.625</v>
      </c>
      <c r="B4193">
        <v>0</v>
      </c>
      <c r="C4193">
        <v>0</v>
      </c>
    </row>
    <row r="4194" spans="1:3" x14ac:dyDescent="0.3">
      <c r="A4194" s="4">
        <v>43640.666666666664</v>
      </c>
      <c r="B4194">
        <v>0.88583250746578945</v>
      </c>
      <c r="C4194">
        <v>0</v>
      </c>
    </row>
    <row r="4195" spans="1:3" x14ac:dyDescent="0.3">
      <c r="A4195" s="4">
        <v>43640.708333333336</v>
      </c>
      <c r="B4195">
        <v>1</v>
      </c>
      <c r="C4195">
        <v>0</v>
      </c>
    </row>
    <row r="4196" spans="1:3" x14ac:dyDescent="0.3">
      <c r="A4196" s="4">
        <v>43640.75</v>
      </c>
      <c r="B4196">
        <v>0</v>
      </c>
      <c r="C4196">
        <v>0</v>
      </c>
    </row>
    <row r="4197" spans="1:3" x14ac:dyDescent="0.3">
      <c r="A4197" s="4">
        <v>43640.791666666664</v>
      </c>
      <c r="B4197">
        <v>0.61416922457327716</v>
      </c>
      <c r="C4197">
        <v>0</v>
      </c>
    </row>
    <row r="4198" spans="1:3" x14ac:dyDescent="0.3">
      <c r="A4198" s="4">
        <v>43640.833333333336</v>
      </c>
      <c r="B4198">
        <v>1</v>
      </c>
      <c r="C4198">
        <v>0</v>
      </c>
    </row>
    <row r="4199" spans="1:3" x14ac:dyDescent="0.3">
      <c r="A4199" s="4">
        <v>43640.875</v>
      </c>
      <c r="B4199">
        <v>0</v>
      </c>
      <c r="C4199">
        <v>0</v>
      </c>
    </row>
    <row r="4200" spans="1:3" x14ac:dyDescent="0.3">
      <c r="A4200" s="4">
        <v>43640.916666666664</v>
      </c>
      <c r="B4200">
        <v>0.74354829565481984</v>
      </c>
      <c r="C4200">
        <v>0</v>
      </c>
    </row>
    <row r="4201" spans="1:3" x14ac:dyDescent="0.3">
      <c r="A4201" s="4">
        <v>43640.958333333336</v>
      </c>
      <c r="B4201">
        <v>1</v>
      </c>
      <c r="C4201">
        <v>0</v>
      </c>
    </row>
    <row r="4202" spans="1:3" x14ac:dyDescent="0.3">
      <c r="A4202" s="4">
        <v>43641</v>
      </c>
      <c r="B4202">
        <v>0</v>
      </c>
      <c r="C4202">
        <v>0</v>
      </c>
    </row>
    <row r="4203" spans="1:3" x14ac:dyDescent="0.3">
      <c r="A4203" s="4">
        <v>43641.041666666664</v>
      </c>
      <c r="B4203">
        <v>1</v>
      </c>
      <c r="C4203">
        <v>0</v>
      </c>
    </row>
    <row r="4204" spans="1:3" x14ac:dyDescent="0.3">
      <c r="A4204" s="4">
        <v>43641.083333333336</v>
      </c>
      <c r="B4204">
        <v>0</v>
      </c>
      <c r="C4204">
        <v>0</v>
      </c>
    </row>
    <row r="4205" spans="1:3" x14ac:dyDescent="0.3">
      <c r="A4205" s="4">
        <v>43641.125</v>
      </c>
      <c r="B4205">
        <v>1</v>
      </c>
      <c r="C4205">
        <v>0</v>
      </c>
    </row>
    <row r="4206" spans="1:3" x14ac:dyDescent="0.3">
      <c r="A4206" s="4">
        <v>43641.166666666664</v>
      </c>
      <c r="B4206">
        <v>0</v>
      </c>
      <c r="C4206">
        <v>0</v>
      </c>
    </row>
    <row r="4207" spans="1:3" x14ac:dyDescent="0.3">
      <c r="A4207" s="4">
        <v>43641.208333333336</v>
      </c>
      <c r="B4207">
        <v>0.66347038365142796</v>
      </c>
      <c r="C4207">
        <v>0</v>
      </c>
    </row>
    <row r="4208" spans="1:3" x14ac:dyDescent="0.3">
      <c r="A4208" s="4">
        <v>43641.25</v>
      </c>
      <c r="B4208">
        <v>1</v>
      </c>
      <c r="C4208">
        <v>0</v>
      </c>
    </row>
    <row r="4209" spans="1:3" x14ac:dyDescent="0.3">
      <c r="A4209" s="4">
        <v>43641.291666666664</v>
      </c>
      <c r="B4209">
        <v>0</v>
      </c>
      <c r="C4209">
        <v>0</v>
      </c>
    </row>
    <row r="4210" spans="1:3" x14ac:dyDescent="0.3">
      <c r="A4210" s="4">
        <v>43641.333333333336</v>
      </c>
      <c r="B4210">
        <v>0.76654262366679826</v>
      </c>
      <c r="C4210">
        <v>0</v>
      </c>
    </row>
    <row r="4211" spans="1:3" x14ac:dyDescent="0.3">
      <c r="A4211" s="4">
        <v>43641.375</v>
      </c>
      <c r="B4211">
        <v>1</v>
      </c>
      <c r="C4211">
        <v>0</v>
      </c>
    </row>
    <row r="4212" spans="1:3" x14ac:dyDescent="0.3">
      <c r="A4212" s="4">
        <v>43641.416666666664</v>
      </c>
      <c r="B4212">
        <v>0</v>
      </c>
      <c r="C4212">
        <v>21.915799547722742</v>
      </c>
    </row>
    <row r="4213" spans="1:3" x14ac:dyDescent="0.3">
      <c r="A4213" s="4">
        <v>43641.458333333336</v>
      </c>
      <c r="B4213">
        <v>0</v>
      </c>
      <c r="C4213">
        <v>42.1887550158674</v>
      </c>
    </row>
    <row r="4214" spans="1:3" x14ac:dyDescent="0.3">
      <c r="A4214" s="4">
        <v>43641.5</v>
      </c>
      <c r="B4214">
        <v>0</v>
      </c>
      <c r="C4214">
        <v>27.354705139268727</v>
      </c>
    </row>
    <row r="4215" spans="1:3" x14ac:dyDescent="0.3">
      <c r="A4215" s="4">
        <v>43641.541666666664</v>
      </c>
      <c r="B4215">
        <v>0</v>
      </c>
      <c r="C4215">
        <v>25.928482357807837</v>
      </c>
    </row>
    <row r="4216" spans="1:3" x14ac:dyDescent="0.3">
      <c r="A4216" s="4">
        <v>43641.583333333336</v>
      </c>
      <c r="B4216">
        <v>0</v>
      </c>
      <c r="C4216">
        <v>17.336813381842049</v>
      </c>
    </row>
    <row r="4217" spans="1:3" x14ac:dyDescent="0.3">
      <c r="A4217" s="4">
        <v>43641.625</v>
      </c>
      <c r="B4217">
        <v>0</v>
      </c>
      <c r="C4217">
        <v>11.417882155500159</v>
      </c>
    </row>
    <row r="4218" spans="1:3" x14ac:dyDescent="0.3">
      <c r="A4218" s="4">
        <v>43641.666666666664</v>
      </c>
      <c r="B4218">
        <v>0</v>
      </c>
      <c r="C4218">
        <v>6.6049897699462399</v>
      </c>
    </row>
    <row r="4219" spans="1:3" x14ac:dyDescent="0.3">
      <c r="A4219" s="4">
        <v>43641.708333333336</v>
      </c>
      <c r="B4219">
        <v>0.35393371154326442</v>
      </c>
      <c r="C4219">
        <v>0</v>
      </c>
    </row>
    <row r="4220" spans="1:3" x14ac:dyDescent="0.3">
      <c r="A4220" s="4">
        <v>43641.75</v>
      </c>
      <c r="B4220">
        <v>0.42630571011532825</v>
      </c>
      <c r="C4220">
        <v>0</v>
      </c>
    </row>
    <row r="4221" spans="1:3" x14ac:dyDescent="0.3">
      <c r="A4221" s="4">
        <v>43641.791666666664</v>
      </c>
      <c r="B4221">
        <v>1</v>
      </c>
      <c r="C4221">
        <v>0</v>
      </c>
    </row>
    <row r="4222" spans="1:3" x14ac:dyDescent="0.3">
      <c r="A4222" s="4">
        <v>43641.833333333336</v>
      </c>
      <c r="B4222">
        <v>0</v>
      </c>
      <c r="C4222">
        <v>0</v>
      </c>
    </row>
    <row r="4223" spans="1:3" x14ac:dyDescent="0.3">
      <c r="A4223" s="4">
        <v>43641.875</v>
      </c>
      <c r="B4223">
        <v>1</v>
      </c>
      <c r="C4223">
        <v>0</v>
      </c>
    </row>
    <row r="4224" spans="1:3" x14ac:dyDescent="0.3">
      <c r="A4224" s="4">
        <v>43641.916666666664</v>
      </c>
      <c r="B4224">
        <v>0.80655944991403528</v>
      </c>
      <c r="C4224">
        <v>0</v>
      </c>
    </row>
    <row r="4225" spans="1:3" x14ac:dyDescent="0.3">
      <c r="A4225" s="4">
        <v>43641.958333333336</v>
      </c>
      <c r="B4225">
        <v>1</v>
      </c>
      <c r="C4225">
        <v>0</v>
      </c>
    </row>
    <row r="4226" spans="1:3" x14ac:dyDescent="0.3">
      <c r="A4226" s="4">
        <v>43642</v>
      </c>
      <c r="B4226">
        <v>0.37165169979582569</v>
      </c>
      <c r="C4226">
        <v>0</v>
      </c>
    </row>
    <row r="4227" spans="1:3" x14ac:dyDescent="0.3">
      <c r="A4227" s="4">
        <v>43642.041666666664</v>
      </c>
      <c r="B4227">
        <v>0</v>
      </c>
      <c r="C4227">
        <v>3.8677849245850813</v>
      </c>
    </row>
    <row r="4228" spans="1:3" x14ac:dyDescent="0.3">
      <c r="A4228" s="4">
        <v>43642.083333333336</v>
      </c>
      <c r="B4228">
        <v>0</v>
      </c>
      <c r="C4228">
        <v>12.593137296440879</v>
      </c>
    </row>
    <row r="4229" spans="1:3" x14ac:dyDescent="0.3">
      <c r="A4229" s="4">
        <v>43642.125</v>
      </c>
      <c r="B4229">
        <v>0</v>
      </c>
      <c r="C4229">
        <v>11.49999471076239</v>
      </c>
    </row>
    <row r="4230" spans="1:3" x14ac:dyDescent="0.3">
      <c r="A4230" s="4">
        <v>43642.166666666664</v>
      </c>
      <c r="B4230">
        <v>0</v>
      </c>
      <c r="C4230">
        <v>16.593060837741238</v>
      </c>
    </row>
    <row r="4231" spans="1:3" x14ac:dyDescent="0.3">
      <c r="A4231" s="4">
        <v>43642.208333333336</v>
      </c>
      <c r="B4231">
        <v>0</v>
      </c>
      <c r="C4231">
        <v>21.401771114968202</v>
      </c>
    </row>
    <row r="4232" spans="1:3" x14ac:dyDescent="0.3">
      <c r="A4232" s="4">
        <v>43642.25</v>
      </c>
      <c r="B4232">
        <v>0</v>
      </c>
      <c r="C4232">
        <v>16.920444364560908</v>
      </c>
    </row>
    <row r="4233" spans="1:3" x14ac:dyDescent="0.3">
      <c r="A4233" s="4">
        <v>43642.291666666664</v>
      </c>
      <c r="B4233">
        <v>0</v>
      </c>
      <c r="C4233">
        <v>13.285032584837438</v>
      </c>
    </row>
    <row r="4234" spans="1:3" x14ac:dyDescent="0.3">
      <c r="A4234" s="4">
        <v>43642.333333333336</v>
      </c>
      <c r="B4234">
        <v>0.70865641988666794</v>
      </c>
      <c r="C4234">
        <v>0</v>
      </c>
    </row>
    <row r="4235" spans="1:3" x14ac:dyDescent="0.3">
      <c r="A4235" s="4">
        <v>43642.375</v>
      </c>
      <c r="B4235">
        <v>0</v>
      </c>
      <c r="C4235">
        <v>3.7963509720808304</v>
      </c>
    </row>
    <row r="4236" spans="1:3" x14ac:dyDescent="0.3">
      <c r="A4236" s="4">
        <v>43642.416666666664</v>
      </c>
      <c r="B4236">
        <v>0</v>
      </c>
      <c r="C4236">
        <v>31.00655963905583</v>
      </c>
    </row>
    <row r="4237" spans="1:3" x14ac:dyDescent="0.3">
      <c r="A4237" s="4">
        <v>43642.458333333336</v>
      </c>
      <c r="B4237">
        <v>0</v>
      </c>
      <c r="C4237">
        <v>31.120450701479658</v>
      </c>
    </row>
    <row r="4238" spans="1:3" x14ac:dyDescent="0.3">
      <c r="A4238" s="4">
        <v>43642.5</v>
      </c>
      <c r="B4238">
        <v>0</v>
      </c>
      <c r="C4238">
        <v>40.973666833004003</v>
      </c>
    </row>
    <row r="4239" spans="1:3" x14ac:dyDescent="0.3">
      <c r="A4239" s="4">
        <v>43642.541666666664</v>
      </c>
      <c r="B4239">
        <v>0</v>
      </c>
      <c r="C4239">
        <v>39.759220533587154</v>
      </c>
    </row>
    <row r="4240" spans="1:3" x14ac:dyDescent="0.3">
      <c r="A4240" s="4">
        <v>43642.583333333336</v>
      </c>
      <c r="B4240">
        <v>0</v>
      </c>
      <c r="C4240">
        <v>33.171957162270687</v>
      </c>
    </row>
    <row r="4241" spans="1:3" x14ac:dyDescent="0.3">
      <c r="A4241" s="4">
        <v>43642.625</v>
      </c>
      <c r="B4241">
        <v>0</v>
      </c>
      <c r="C4241">
        <v>41.774483039764348</v>
      </c>
    </row>
    <row r="4242" spans="1:3" x14ac:dyDescent="0.3">
      <c r="A4242" s="4">
        <v>43642.666666666664</v>
      </c>
      <c r="B4242">
        <v>0</v>
      </c>
      <c r="C4242">
        <v>37.02655807612382</v>
      </c>
    </row>
    <row r="4243" spans="1:3" x14ac:dyDescent="0.3">
      <c r="A4243" s="4">
        <v>43642.708333333336</v>
      </c>
      <c r="B4243">
        <v>0</v>
      </c>
      <c r="C4243">
        <v>30.837249089411756</v>
      </c>
    </row>
    <row r="4244" spans="1:3" x14ac:dyDescent="0.3">
      <c r="A4244" s="4">
        <v>43642.75</v>
      </c>
      <c r="B4244">
        <v>0</v>
      </c>
      <c r="C4244">
        <v>30.008847071347876</v>
      </c>
    </row>
    <row r="4245" spans="1:3" x14ac:dyDescent="0.3">
      <c r="A4245" s="4">
        <v>43642.791666666664</v>
      </c>
      <c r="B4245">
        <v>0</v>
      </c>
      <c r="C4245">
        <v>31.209781534473354</v>
      </c>
    </row>
    <row r="4246" spans="1:3" x14ac:dyDescent="0.3">
      <c r="A4246" s="4">
        <v>43642.833333333336</v>
      </c>
      <c r="B4246">
        <v>0</v>
      </c>
      <c r="C4246">
        <v>22.599489797858489</v>
      </c>
    </row>
    <row r="4247" spans="1:3" x14ac:dyDescent="0.3">
      <c r="A4247" s="4">
        <v>43642.875</v>
      </c>
      <c r="B4247">
        <v>0</v>
      </c>
      <c r="C4247">
        <v>11.439891065307677</v>
      </c>
    </row>
    <row r="4248" spans="1:3" x14ac:dyDescent="0.3">
      <c r="A4248" s="4">
        <v>43642.916666666664</v>
      </c>
      <c r="B4248">
        <v>0</v>
      </c>
      <c r="C4248">
        <v>8.7512759899342605</v>
      </c>
    </row>
    <row r="4249" spans="1:3" x14ac:dyDescent="0.3">
      <c r="A4249" s="4">
        <v>43642.958333333336</v>
      </c>
      <c r="B4249">
        <v>0</v>
      </c>
      <c r="C4249">
        <v>8.2392641159515811</v>
      </c>
    </row>
    <row r="4250" spans="1:3" x14ac:dyDescent="0.3">
      <c r="A4250" s="4">
        <v>43643</v>
      </c>
      <c r="B4250">
        <v>0</v>
      </c>
      <c r="C4250">
        <v>1.1091565575658304</v>
      </c>
    </row>
    <row r="4251" spans="1:3" x14ac:dyDescent="0.3">
      <c r="A4251" s="4">
        <v>43643.041666666664</v>
      </c>
      <c r="B4251">
        <v>0</v>
      </c>
      <c r="C4251">
        <v>6.2069838152858452</v>
      </c>
    </row>
    <row r="4252" spans="1:3" x14ac:dyDescent="0.3">
      <c r="A4252" s="4">
        <v>43643.083333333336</v>
      </c>
      <c r="B4252">
        <v>0</v>
      </c>
      <c r="C4252">
        <v>15.323346491816888</v>
      </c>
    </row>
    <row r="4253" spans="1:3" x14ac:dyDescent="0.3">
      <c r="A4253" s="4">
        <v>43643.125</v>
      </c>
      <c r="B4253">
        <v>0</v>
      </c>
      <c r="C4253">
        <v>24.251120939513449</v>
      </c>
    </row>
    <row r="4254" spans="1:3" x14ac:dyDescent="0.3">
      <c r="A4254" s="4">
        <v>43643.166666666664</v>
      </c>
      <c r="B4254">
        <v>0</v>
      </c>
      <c r="C4254">
        <v>27.776685031881971</v>
      </c>
    </row>
    <row r="4255" spans="1:3" x14ac:dyDescent="0.3">
      <c r="A4255" s="4">
        <v>43643.208333333336</v>
      </c>
      <c r="B4255">
        <v>0</v>
      </c>
      <c r="C4255">
        <v>34.41939681079829</v>
      </c>
    </row>
    <row r="4256" spans="1:3" x14ac:dyDescent="0.3">
      <c r="A4256" s="4">
        <v>43643.25</v>
      </c>
      <c r="B4256">
        <v>0</v>
      </c>
      <c r="C4256">
        <v>34.207783971082506</v>
      </c>
    </row>
    <row r="4257" spans="1:3" x14ac:dyDescent="0.3">
      <c r="A4257" s="4">
        <v>43643.291666666664</v>
      </c>
      <c r="B4257">
        <v>0</v>
      </c>
      <c r="C4257">
        <v>32.888666982366267</v>
      </c>
    </row>
    <row r="4258" spans="1:3" x14ac:dyDescent="0.3">
      <c r="A4258" s="4">
        <v>43643.333333333336</v>
      </c>
      <c r="B4258">
        <v>0</v>
      </c>
      <c r="C4258">
        <v>33.216402681479984</v>
      </c>
    </row>
    <row r="4259" spans="1:3" x14ac:dyDescent="0.3">
      <c r="A4259" s="4">
        <v>43643.375</v>
      </c>
      <c r="B4259">
        <v>0</v>
      </c>
      <c r="C4259">
        <v>32.383364299983143</v>
      </c>
    </row>
    <row r="4260" spans="1:3" x14ac:dyDescent="0.3">
      <c r="A4260" s="4">
        <v>43643.416666666664</v>
      </c>
      <c r="B4260">
        <v>0</v>
      </c>
      <c r="C4260">
        <v>39.029153146682646</v>
      </c>
    </row>
    <row r="4261" spans="1:3" x14ac:dyDescent="0.3">
      <c r="A4261" s="4">
        <v>43643.458333333336</v>
      </c>
      <c r="B4261">
        <v>0</v>
      </c>
      <c r="C4261">
        <v>37.339030695933189</v>
      </c>
    </row>
    <row r="4262" spans="1:3" x14ac:dyDescent="0.3">
      <c r="A4262" s="4">
        <v>43643.5</v>
      </c>
      <c r="B4262">
        <v>0</v>
      </c>
      <c r="C4262">
        <v>31.474930514308689</v>
      </c>
    </row>
    <row r="4263" spans="1:3" x14ac:dyDescent="0.3">
      <c r="A4263" s="4">
        <v>43643.541666666664</v>
      </c>
      <c r="B4263">
        <v>0</v>
      </c>
      <c r="C4263">
        <v>34.946279247219252</v>
      </c>
    </row>
    <row r="4264" spans="1:3" x14ac:dyDescent="0.3">
      <c r="A4264" s="4">
        <v>43643.583333333336</v>
      </c>
      <c r="B4264">
        <v>0</v>
      </c>
      <c r="C4264">
        <v>32.677283899808657</v>
      </c>
    </row>
    <row r="4265" spans="1:3" x14ac:dyDescent="0.3">
      <c r="A4265" s="4">
        <v>43643.625</v>
      </c>
      <c r="B4265">
        <v>0</v>
      </c>
      <c r="C4265">
        <v>24.461121418531992</v>
      </c>
    </row>
    <row r="4266" spans="1:3" x14ac:dyDescent="0.3">
      <c r="A4266" s="4">
        <v>43643.666666666664</v>
      </c>
      <c r="B4266">
        <v>0</v>
      </c>
      <c r="C4266">
        <v>32.498378437948524</v>
      </c>
    </row>
    <row r="4267" spans="1:3" x14ac:dyDescent="0.3">
      <c r="A4267" s="4">
        <v>43643.708333333336</v>
      </c>
      <c r="B4267">
        <v>0</v>
      </c>
      <c r="C4267">
        <v>28.304376974658837</v>
      </c>
    </row>
    <row r="4268" spans="1:3" x14ac:dyDescent="0.3">
      <c r="A4268" s="4">
        <v>43643.75</v>
      </c>
      <c r="B4268">
        <v>0</v>
      </c>
      <c r="C4268">
        <v>38.219414190458686</v>
      </c>
    </row>
    <row r="4269" spans="1:3" x14ac:dyDescent="0.3">
      <c r="A4269" s="4">
        <v>43643.791666666664</v>
      </c>
      <c r="B4269">
        <v>0</v>
      </c>
      <c r="C4269">
        <v>26.080935799541052</v>
      </c>
    </row>
    <row r="4270" spans="1:3" x14ac:dyDescent="0.3">
      <c r="A4270" s="4">
        <v>43643.833333333336</v>
      </c>
      <c r="B4270">
        <v>0</v>
      </c>
      <c r="C4270">
        <v>14.727043274933454</v>
      </c>
    </row>
    <row r="4271" spans="1:3" x14ac:dyDescent="0.3">
      <c r="A4271" s="4">
        <v>43643.875</v>
      </c>
      <c r="B4271">
        <v>3.0789023785185259E-2</v>
      </c>
      <c r="C4271">
        <v>0</v>
      </c>
    </row>
    <row r="4272" spans="1:3" x14ac:dyDescent="0.3">
      <c r="A4272" s="4">
        <v>43643.916666666664</v>
      </c>
      <c r="B4272">
        <v>0</v>
      </c>
      <c r="C4272">
        <v>4.3512904190932664</v>
      </c>
    </row>
    <row r="4273" spans="1:3" x14ac:dyDescent="0.3">
      <c r="A4273" s="4">
        <v>43643.958333333336</v>
      </c>
      <c r="B4273">
        <v>0.19259120400210178</v>
      </c>
      <c r="C4273">
        <v>0</v>
      </c>
    </row>
    <row r="4274" spans="1:3" x14ac:dyDescent="0.3">
      <c r="A4274" s="4">
        <v>43644</v>
      </c>
      <c r="B4274">
        <v>0.22227074704228272</v>
      </c>
      <c r="C4274">
        <v>0</v>
      </c>
    </row>
    <row r="4275" spans="1:3" x14ac:dyDescent="0.3">
      <c r="A4275" s="4">
        <v>43644.041666666664</v>
      </c>
      <c r="B4275">
        <v>0</v>
      </c>
      <c r="C4275">
        <v>5.2377083306066528</v>
      </c>
    </row>
    <row r="4276" spans="1:3" x14ac:dyDescent="0.3">
      <c r="A4276" s="4">
        <v>43644.083333333336</v>
      </c>
      <c r="B4276">
        <v>0</v>
      </c>
      <c r="C4276">
        <v>11.018617527284208</v>
      </c>
    </row>
    <row r="4277" spans="1:3" x14ac:dyDescent="0.3">
      <c r="A4277" s="4">
        <v>43644.125</v>
      </c>
      <c r="B4277">
        <v>0</v>
      </c>
      <c r="C4277">
        <v>16.875152590657837</v>
      </c>
    </row>
    <row r="4278" spans="1:3" x14ac:dyDescent="0.3">
      <c r="A4278" s="4">
        <v>43644.166666666664</v>
      </c>
      <c r="B4278">
        <v>0</v>
      </c>
      <c r="C4278">
        <v>14.954114189704679</v>
      </c>
    </row>
    <row r="4279" spans="1:3" x14ac:dyDescent="0.3">
      <c r="A4279" s="4">
        <v>43644.208333333336</v>
      </c>
      <c r="B4279">
        <v>0</v>
      </c>
      <c r="C4279">
        <v>20.382539698005537</v>
      </c>
    </row>
    <row r="4280" spans="1:3" x14ac:dyDescent="0.3">
      <c r="A4280" s="4">
        <v>43644.25</v>
      </c>
      <c r="B4280">
        <v>0</v>
      </c>
      <c r="C4280">
        <v>28.149012846262988</v>
      </c>
    </row>
    <row r="4281" spans="1:3" x14ac:dyDescent="0.3">
      <c r="A4281" s="4">
        <v>43644.291666666664</v>
      </c>
      <c r="B4281">
        <v>0</v>
      </c>
      <c r="C4281">
        <v>25.426533857489677</v>
      </c>
    </row>
    <row r="4282" spans="1:3" x14ac:dyDescent="0.3">
      <c r="A4282" s="4">
        <v>43644.333333333336</v>
      </c>
      <c r="B4282">
        <v>0</v>
      </c>
      <c r="C4282">
        <v>24.724643127514128</v>
      </c>
    </row>
    <row r="4283" spans="1:3" x14ac:dyDescent="0.3">
      <c r="A4283" s="4">
        <v>43644.375</v>
      </c>
      <c r="B4283">
        <v>0</v>
      </c>
      <c r="C4283">
        <v>12.748653443677288</v>
      </c>
    </row>
    <row r="4284" spans="1:3" x14ac:dyDescent="0.3">
      <c r="A4284" s="4">
        <v>43644.416666666664</v>
      </c>
      <c r="B4284">
        <v>0</v>
      </c>
      <c r="C4284">
        <v>24.43421838941104</v>
      </c>
    </row>
    <row r="4285" spans="1:3" x14ac:dyDescent="0.3">
      <c r="A4285" s="4">
        <v>43644.458333333336</v>
      </c>
      <c r="B4285">
        <v>0</v>
      </c>
      <c r="C4285">
        <v>39.60488169461879</v>
      </c>
    </row>
    <row r="4286" spans="1:3" x14ac:dyDescent="0.3">
      <c r="A4286" s="4">
        <v>43644.5</v>
      </c>
      <c r="B4286">
        <v>0</v>
      </c>
      <c r="C4286">
        <v>38.051197094582008</v>
      </c>
    </row>
    <row r="4287" spans="1:3" x14ac:dyDescent="0.3">
      <c r="A4287" s="4">
        <v>43644.541666666664</v>
      </c>
      <c r="B4287">
        <v>0</v>
      </c>
      <c r="C4287">
        <v>39.441340826155852</v>
      </c>
    </row>
    <row r="4288" spans="1:3" x14ac:dyDescent="0.3">
      <c r="A4288" s="4">
        <v>43644.583333333336</v>
      </c>
      <c r="B4288">
        <v>0</v>
      </c>
      <c r="C4288">
        <v>29.302476142277225</v>
      </c>
    </row>
    <row r="4289" spans="1:3" x14ac:dyDescent="0.3">
      <c r="A4289" s="4">
        <v>43644.625</v>
      </c>
      <c r="B4289">
        <v>0</v>
      </c>
      <c r="C4289">
        <v>20.653165775526816</v>
      </c>
    </row>
    <row r="4290" spans="1:3" x14ac:dyDescent="0.3">
      <c r="A4290" s="4">
        <v>43644.666666666664</v>
      </c>
      <c r="B4290">
        <v>0</v>
      </c>
      <c r="C4290">
        <v>29.896034679116177</v>
      </c>
    </row>
    <row r="4291" spans="1:3" x14ac:dyDescent="0.3">
      <c r="A4291" s="4">
        <v>43644.708333333336</v>
      </c>
      <c r="B4291">
        <v>0</v>
      </c>
      <c r="C4291">
        <v>28.080228353487282</v>
      </c>
    </row>
    <row r="4292" spans="1:3" x14ac:dyDescent="0.3">
      <c r="A4292" s="4">
        <v>43644.75</v>
      </c>
      <c r="B4292">
        <v>0</v>
      </c>
      <c r="C4292">
        <v>32.223355477371967</v>
      </c>
    </row>
    <row r="4293" spans="1:3" x14ac:dyDescent="0.3">
      <c r="A4293" s="4">
        <v>43644.791666666664</v>
      </c>
      <c r="B4293">
        <v>0</v>
      </c>
      <c r="C4293">
        <v>10.845827462324735</v>
      </c>
    </row>
    <row r="4294" spans="1:3" x14ac:dyDescent="0.3">
      <c r="A4294" s="4">
        <v>43644.833333333336</v>
      </c>
      <c r="B4294">
        <v>0</v>
      </c>
      <c r="C4294">
        <v>2.0752767582082221</v>
      </c>
    </row>
    <row r="4295" spans="1:3" x14ac:dyDescent="0.3">
      <c r="A4295" s="4">
        <v>43644.875</v>
      </c>
      <c r="B4295">
        <v>0.54123645600640091</v>
      </c>
      <c r="C4295">
        <v>0</v>
      </c>
    </row>
    <row r="4296" spans="1:3" x14ac:dyDescent="0.3">
      <c r="A4296" s="4">
        <v>43644.916666666664</v>
      </c>
      <c r="B4296">
        <v>0</v>
      </c>
      <c r="C4296">
        <v>13.77367921225836</v>
      </c>
    </row>
    <row r="4297" spans="1:3" x14ac:dyDescent="0.3">
      <c r="A4297" s="4">
        <v>43644.958333333336</v>
      </c>
      <c r="B4297">
        <v>0</v>
      </c>
      <c r="C4297">
        <v>7.7578371917890419</v>
      </c>
    </row>
    <row r="4298" spans="1:3" x14ac:dyDescent="0.3">
      <c r="A4298" s="4">
        <v>43645</v>
      </c>
      <c r="B4298">
        <v>0</v>
      </c>
      <c r="C4298">
        <v>12.707859376899901</v>
      </c>
    </row>
    <row r="4299" spans="1:3" x14ac:dyDescent="0.3">
      <c r="A4299" s="4">
        <v>43645.041666666664</v>
      </c>
      <c r="B4299">
        <v>0</v>
      </c>
      <c r="C4299">
        <v>11.842188305190239</v>
      </c>
    </row>
    <row r="4300" spans="1:3" x14ac:dyDescent="0.3">
      <c r="A4300" s="4">
        <v>43645.083333333336</v>
      </c>
      <c r="B4300">
        <v>0</v>
      </c>
      <c r="C4300">
        <v>2.3455586215949564</v>
      </c>
    </row>
    <row r="4301" spans="1:3" x14ac:dyDescent="0.3">
      <c r="A4301" s="4">
        <v>43645.125</v>
      </c>
      <c r="B4301">
        <v>0.59724080838996718</v>
      </c>
      <c r="C4301">
        <v>0</v>
      </c>
    </row>
    <row r="4302" spans="1:3" x14ac:dyDescent="0.3">
      <c r="A4302" s="4">
        <v>43645.166666666664</v>
      </c>
      <c r="B4302">
        <v>1</v>
      </c>
      <c r="C4302">
        <v>0</v>
      </c>
    </row>
    <row r="4303" spans="1:3" x14ac:dyDescent="0.3">
      <c r="A4303" s="4">
        <v>43645.208333333336</v>
      </c>
      <c r="B4303">
        <v>0</v>
      </c>
      <c r="C4303">
        <v>0</v>
      </c>
    </row>
    <row r="4304" spans="1:3" x14ac:dyDescent="0.3">
      <c r="A4304" s="4">
        <v>43645.25</v>
      </c>
      <c r="B4304">
        <v>0.77941624753150507</v>
      </c>
      <c r="C4304">
        <v>0</v>
      </c>
    </row>
    <row r="4305" spans="1:3" x14ac:dyDescent="0.3">
      <c r="A4305" s="4">
        <v>43645.291666666664</v>
      </c>
      <c r="B4305">
        <v>0.8722048501748163</v>
      </c>
      <c r="C4305">
        <v>0</v>
      </c>
    </row>
    <row r="4306" spans="1:3" x14ac:dyDescent="0.3">
      <c r="A4306" s="4">
        <v>43645.333333333336</v>
      </c>
      <c r="B4306">
        <v>1</v>
      </c>
      <c r="C4306">
        <v>0</v>
      </c>
    </row>
    <row r="4307" spans="1:3" x14ac:dyDescent="0.3">
      <c r="A4307" s="4">
        <v>43645.375</v>
      </c>
      <c r="B4307">
        <v>0</v>
      </c>
      <c r="C4307">
        <v>0</v>
      </c>
    </row>
    <row r="4308" spans="1:3" x14ac:dyDescent="0.3">
      <c r="A4308" s="4">
        <v>43645.416666666664</v>
      </c>
      <c r="B4308">
        <v>0</v>
      </c>
      <c r="C4308">
        <v>6.4085178353945977</v>
      </c>
    </row>
    <row r="4309" spans="1:3" x14ac:dyDescent="0.3">
      <c r="A4309" s="4">
        <v>43645.458333333336</v>
      </c>
      <c r="B4309">
        <v>0</v>
      </c>
      <c r="C4309">
        <v>21.347407217544799</v>
      </c>
    </row>
    <row r="4310" spans="1:3" x14ac:dyDescent="0.3">
      <c r="A4310" s="4">
        <v>43645.5</v>
      </c>
      <c r="B4310">
        <v>0</v>
      </c>
      <c r="C4310">
        <v>13.905191779608288</v>
      </c>
    </row>
    <row r="4311" spans="1:3" x14ac:dyDescent="0.3">
      <c r="A4311" s="4">
        <v>43645.541666666664</v>
      </c>
      <c r="B4311">
        <v>0</v>
      </c>
      <c r="C4311">
        <v>21.09462041942405</v>
      </c>
    </row>
    <row r="4312" spans="1:3" x14ac:dyDescent="0.3">
      <c r="A4312" s="4">
        <v>43645.583333333336</v>
      </c>
      <c r="B4312">
        <v>0</v>
      </c>
      <c r="C4312">
        <v>1.6328304107733658</v>
      </c>
    </row>
    <row r="4313" spans="1:3" x14ac:dyDescent="0.3">
      <c r="A4313" s="4">
        <v>43645.625</v>
      </c>
      <c r="B4313">
        <v>0.40682101042100716</v>
      </c>
      <c r="C4313">
        <v>0</v>
      </c>
    </row>
    <row r="4314" spans="1:3" x14ac:dyDescent="0.3">
      <c r="A4314" s="4">
        <v>43645.666666666664</v>
      </c>
      <c r="B4314">
        <v>1</v>
      </c>
      <c r="C4314">
        <v>0</v>
      </c>
    </row>
    <row r="4315" spans="1:3" x14ac:dyDescent="0.3">
      <c r="A4315" s="4">
        <v>43645.708333333336</v>
      </c>
      <c r="B4315">
        <v>0</v>
      </c>
      <c r="C4315">
        <v>0</v>
      </c>
    </row>
    <row r="4316" spans="1:3" x14ac:dyDescent="0.3">
      <c r="A4316" s="4">
        <v>43645.75</v>
      </c>
      <c r="B4316">
        <v>0</v>
      </c>
      <c r="C4316">
        <v>3.7412863828845282</v>
      </c>
    </row>
    <row r="4317" spans="1:3" x14ac:dyDescent="0.3">
      <c r="A4317" s="4">
        <v>43645.791666666664</v>
      </c>
      <c r="B4317">
        <v>1</v>
      </c>
      <c r="C4317">
        <v>0</v>
      </c>
    </row>
    <row r="4318" spans="1:3" x14ac:dyDescent="0.3">
      <c r="A4318" s="4">
        <v>43645.833333333336</v>
      </c>
      <c r="B4318">
        <v>0</v>
      </c>
      <c r="C4318">
        <v>0</v>
      </c>
    </row>
    <row r="4319" spans="1:3" x14ac:dyDescent="0.3">
      <c r="A4319" s="4">
        <v>43645.875</v>
      </c>
      <c r="B4319">
        <v>1</v>
      </c>
      <c r="C4319">
        <v>0</v>
      </c>
    </row>
    <row r="4320" spans="1:3" x14ac:dyDescent="0.3">
      <c r="A4320" s="4">
        <v>43645.916666666664</v>
      </c>
      <c r="B4320">
        <v>0</v>
      </c>
      <c r="C4320">
        <v>0</v>
      </c>
    </row>
    <row r="4321" spans="1:3" x14ac:dyDescent="0.3">
      <c r="A4321" s="4">
        <v>43645.958333333336</v>
      </c>
      <c r="B4321">
        <v>0.53264845999994614</v>
      </c>
      <c r="C4321">
        <v>0</v>
      </c>
    </row>
    <row r="4322" spans="1:3" x14ac:dyDescent="0.3">
      <c r="A4322" s="4">
        <v>43646</v>
      </c>
      <c r="B4322">
        <v>1</v>
      </c>
      <c r="C4322">
        <v>0</v>
      </c>
    </row>
    <row r="4323" spans="1:3" x14ac:dyDescent="0.3">
      <c r="A4323" s="4">
        <v>43646.041666666664</v>
      </c>
      <c r="B4323">
        <v>0</v>
      </c>
      <c r="C4323">
        <v>0</v>
      </c>
    </row>
    <row r="4324" spans="1:3" x14ac:dyDescent="0.3">
      <c r="A4324" s="4">
        <v>43646.083333333336</v>
      </c>
      <c r="B4324">
        <v>1</v>
      </c>
      <c r="C4324">
        <v>0</v>
      </c>
    </row>
    <row r="4325" spans="1:3" x14ac:dyDescent="0.3">
      <c r="A4325" s="4">
        <v>43646.125</v>
      </c>
      <c r="B4325">
        <v>0</v>
      </c>
      <c r="C4325">
        <v>0</v>
      </c>
    </row>
    <row r="4326" spans="1:3" x14ac:dyDescent="0.3">
      <c r="A4326" s="4">
        <v>43646.166666666664</v>
      </c>
      <c r="B4326">
        <v>0.26000709358133756</v>
      </c>
      <c r="C4326">
        <v>0</v>
      </c>
    </row>
    <row r="4327" spans="1:3" x14ac:dyDescent="0.3">
      <c r="A4327" s="4">
        <v>43646.208333333336</v>
      </c>
      <c r="B4327">
        <v>1</v>
      </c>
      <c r="C4327">
        <v>0</v>
      </c>
    </row>
    <row r="4328" spans="1:3" x14ac:dyDescent="0.3">
      <c r="A4328" s="4">
        <v>43646.25</v>
      </c>
      <c r="B4328">
        <v>0</v>
      </c>
      <c r="C4328">
        <v>0</v>
      </c>
    </row>
    <row r="4329" spans="1:3" x14ac:dyDescent="0.3">
      <c r="A4329" s="4">
        <v>43646.291666666664</v>
      </c>
      <c r="B4329">
        <v>0.20815481587682805</v>
      </c>
      <c r="C4329">
        <v>0</v>
      </c>
    </row>
    <row r="4330" spans="1:3" x14ac:dyDescent="0.3">
      <c r="A4330" s="4">
        <v>43646.333333333336</v>
      </c>
      <c r="B4330">
        <v>0.56556767396481589</v>
      </c>
      <c r="C4330">
        <v>0</v>
      </c>
    </row>
    <row r="4331" spans="1:3" x14ac:dyDescent="0.3">
      <c r="A4331" s="4">
        <v>43646.375</v>
      </c>
      <c r="B4331">
        <v>0.83486181508647006</v>
      </c>
      <c r="C4331">
        <v>0</v>
      </c>
    </row>
    <row r="4332" spans="1:3" x14ac:dyDescent="0.3">
      <c r="A4332" s="4">
        <v>43646.416666666664</v>
      </c>
      <c r="B4332">
        <v>0</v>
      </c>
      <c r="C4332">
        <v>2.9679615697538351</v>
      </c>
    </row>
    <row r="4333" spans="1:3" x14ac:dyDescent="0.3">
      <c r="A4333" s="4">
        <v>43646.458333333336</v>
      </c>
      <c r="B4333">
        <v>0.43562090914784113</v>
      </c>
      <c r="C4333">
        <v>0</v>
      </c>
    </row>
    <row r="4334" spans="1:3" x14ac:dyDescent="0.3">
      <c r="A4334" s="4">
        <v>43646.5</v>
      </c>
      <c r="B4334">
        <v>0</v>
      </c>
      <c r="C4334">
        <v>2.723859447493806</v>
      </c>
    </row>
    <row r="4335" spans="1:3" x14ac:dyDescent="0.3">
      <c r="A4335" s="4">
        <v>43646.541666666664</v>
      </c>
      <c r="B4335">
        <v>0.5092612064954769</v>
      </c>
      <c r="C4335">
        <v>0</v>
      </c>
    </row>
    <row r="4336" spans="1:3" x14ac:dyDescent="0.3">
      <c r="A4336" s="4">
        <v>43646.583333333336</v>
      </c>
      <c r="B4336">
        <v>0.76928468179067633</v>
      </c>
      <c r="C4336">
        <v>0</v>
      </c>
    </row>
    <row r="4337" spans="1:3" x14ac:dyDescent="0.3">
      <c r="A4337" s="4">
        <v>43646.625</v>
      </c>
      <c r="B4337">
        <v>1</v>
      </c>
      <c r="C4337">
        <v>0</v>
      </c>
    </row>
    <row r="4338" spans="1:3" x14ac:dyDescent="0.3">
      <c r="A4338" s="4">
        <v>43646.666666666664</v>
      </c>
      <c r="B4338">
        <v>0.96009345837407523</v>
      </c>
      <c r="C4338">
        <v>0</v>
      </c>
    </row>
    <row r="4339" spans="1:3" x14ac:dyDescent="0.3">
      <c r="A4339" s="4">
        <v>43646.708333333336</v>
      </c>
      <c r="B4339">
        <v>0.82291858425114084</v>
      </c>
      <c r="C4339">
        <v>0</v>
      </c>
    </row>
    <row r="4340" spans="1:3" x14ac:dyDescent="0.3">
      <c r="A4340" s="4">
        <v>43646.75</v>
      </c>
      <c r="B4340">
        <v>0.20425766369990017</v>
      </c>
      <c r="C4340">
        <v>0</v>
      </c>
    </row>
    <row r="4341" spans="1:3" x14ac:dyDescent="0.3">
      <c r="A4341" s="4">
        <v>43646.791666666664</v>
      </c>
      <c r="B4341">
        <v>0.60355710634898796</v>
      </c>
      <c r="C4341">
        <v>0</v>
      </c>
    </row>
    <row r="4342" spans="1:3" x14ac:dyDescent="0.3">
      <c r="A4342" s="4">
        <v>43646.833333333336</v>
      </c>
      <c r="B4342">
        <v>1</v>
      </c>
      <c r="C4342">
        <v>0</v>
      </c>
    </row>
    <row r="4343" spans="1:3" x14ac:dyDescent="0.3">
      <c r="A4343" s="4">
        <v>43646.875</v>
      </c>
      <c r="B4343">
        <v>0</v>
      </c>
      <c r="C4343">
        <v>0</v>
      </c>
    </row>
    <row r="4344" spans="1:3" x14ac:dyDescent="0.3">
      <c r="A4344" s="4">
        <v>43646.916666666664</v>
      </c>
      <c r="B4344">
        <v>0</v>
      </c>
      <c r="C4344">
        <v>34.360909100881827</v>
      </c>
    </row>
    <row r="4345" spans="1:3" x14ac:dyDescent="0.3">
      <c r="A4345" s="4">
        <v>43646.958333333336</v>
      </c>
      <c r="B4345">
        <v>0</v>
      </c>
      <c r="C4345">
        <v>14.681749103144515</v>
      </c>
    </row>
    <row r="4346" spans="1:3" x14ac:dyDescent="0.3">
      <c r="A4346" s="4">
        <v>43647</v>
      </c>
      <c r="B4346">
        <v>0</v>
      </c>
      <c r="C4346">
        <v>15.19259473246187</v>
      </c>
    </row>
    <row r="4347" spans="1:3" x14ac:dyDescent="0.3">
      <c r="A4347" s="4">
        <v>43647.041666666664</v>
      </c>
      <c r="B4347">
        <v>0</v>
      </c>
      <c r="C4347">
        <v>6.4901632527564965</v>
      </c>
    </row>
    <row r="4348" spans="1:3" x14ac:dyDescent="0.3">
      <c r="A4348" s="4">
        <v>43647.083333333336</v>
      </c>
      <c r="B4348">
        <v>0.87883989662338657</v>
      </c>
      <c r="C4348">
        <v>0</v>
      </c>
    </row>
    <row r="4349" spans="1:3" x14ac:dyDescent="0.3">
      <c r="A4349" s="4">
        <v>43647.125</v>
      </c>
      <c r="B4349">
        <v>1</v>
      </c>
      <c r="C4349">
        <v>0</v>
      </c>
    </row>
    <row r="4350" spans="1:3" x14ac:dyDescent="0.3">
      <c r="A4350" s="4">
        <v>43647.166666666664</v>
      </c>
      <c r="B4350">
        <v>0</v>
      </c>
      <c r="C4350">
        <v>0</v>
      </c>
    </row>
    <row r="4351" spans="1:3" x14ac:dyDescent="0.3">
      <c r="A4351" s="4">
        <v>43647.208333333336</v>
      </c>
      <c r="B4351">
        <v>0</v>
      </c>
      <c r="C4351">
        <v>3.1210725656308469</v>
      </c>
    </row>
    <row r="4352" spans="1:3" x14ac:dyDescent="0.3">
      <c r="A4352" s="4">
        <v>43647.25</v>
      </c>
      <c r="B4352">
        <v>0.72884127906968876</v>
      </c>
      <c r="C4352">
        <v>0</v>
      </c>
    </row>
    <row r="4353" spans="1:3" x14ac:dyDescent="0.3">
      <c r="A4353" s="4">
        <v>43647.291666666664</v>
      </c>
      <c r="B4353">
        <v>1</v>
      </c>
      <c r="C4353">
        <v>0</v>
      </c>
    </row>
    <row r="4354" spans="1:3" x14ac:dyDescent="0.3">
      <c r="A4354" s="4">
        <v>43647.333333333336</v>
      </c>
      <c r="B4354">
        <v>0.99982575958464159</v>
      </c>
      <c r="C4354">
        <v>0</v>
      </c>
    </row>
    <row r="4355" spans="1:3" x14ac:dyDescent="0.3">
      <c r="A4355" s="4">
        <v>43647.375</v>
      </c>
      <c r="B4355">
        <v>0.48788528863036118</v>
      </c>
      <c r="C4355">
        <v>0</v>
      </c>
    </row>
    <row r="4356" spans="1:3" x14ac:dyDescent="0.3">
      <c r="A4356" s="4">
        <v>43647.416666666664</v>
      </c>
      <c r="B4356">
        <v>0</v>
      </c>
      <c r="C4356">
        <v>31.704177100573311</v>
      </c>
    </row>
    <row r="4357" spans="1:3" x14ac:dyDescent="0.3">
      <c r="A4357" s="4">
        <v>43647.458333333336</v>
      </c>
      <c r="B4357">
        <v>0</v>
      </c>
      <c r="C4357">
        <v>60.321039434937369</v>
      </c>
    </row>
    <row r="4358" spans="1:3" x14ac:dyDescent="0.3">
      <c r="A4358" s="4">
        <v>43647.5</v>
      </c>
      <c r="B4358">
        <v>0</v>
      </c>
      <c r="C4358">
        <v>32.786330703708693</v>
      </c>
    </row>
    <row r="4359" spans="1:3" x14ac:dyDescent="0.3">
      <c r="A4359" s="4">
        <v>43647.541666666664</v>
      </c>
      <c r="B4359">
        <v>0</v>
      </c>
      <c r="C4359">
        <v>34.98230379631233</v>
      </c>
    </row>
    <row r="4360" spans="1:3" x14ac:dyDescent="0.3">
      <c r="A4360" s="4">
        <v>43647.583333333336</v>
      </c>
      <c r="B4360">
        <v>0</v>
      </c>
      <c r="C4360">
        <v>23.602374714140975</v>
      </c>
    </row>
    <row r="4361" spans="1:3" x14ac:dyDescent="0.3">
      <c r="A4361" s="4">
        <v>43647.625</v>
      </c>
      <c r="B4361">
        <v>0</v>
      </c>
      <c r="C4361">
        <v>13.209704769578096</v>
      </c>
    </row>
    <row r="4362" spans="1:3" x14ac:dyDescent="0.3">
      <c r="A4362" s="4">
        <v>43647.666666666664</v>
      </c>
      <c r="B4362">
        <v>0</v>
      </c>
      <c r="C4362">
        <v>1.9938588208273131</v>
      </c>
    </row>
    <row r="4363" spans="1:3" x14ac:dyDescent="0.3">
      <c r="A4363" s="4">
        <v>43647.708333333336</v>
      </c>
      <c r="B4363">
        <v>0.47948618472776472</v>
      </c>
      <c r="C4363">
        <v>0</v>
      </c>
    </row>
    <row r="4364" spans="1:3" x14ac:dyDescent="0.3">
      <c r="A4364" s="4">
        <v>43647.75</v>
      </c>
      <c r="B4364">
        <v>0</v>
      </c>
      <c r="C4364">
        <v>8.2528792438919911</v>
      </c>
    </row>
    <row r="4365" spans="1:3" x14ac:dyDescent="0.3">
      <c r="A4365" s="4">
        <v>43647.791666666664</v>
      </c>
      <c r="B4365">
        <v>0</v>
      </c>
      <c r="C4365">
        <v>29.249857025637311</v>
      </c>
    </row>
    <row r="4366" spans="1:3" x14ac:dyDescent="0.3">
      <c r="A4366" s="4">
        <v>43647.833333333336</v>
      </c>
      <c r="B4366">
        <v>0</v>
      </c>
      <c r="C4366">
        <v>5.8906803364192886</v>
      </c>
    </row>
    <row r="4367" spans="1:3" x14ac:dyDescent="0.3">
      <c r="A4367" s="4">
        <v>43647.875</v>
      </c>
      <c r="B4367">
        <v>0.32622408690440208</v>
      </c>
      <c r="C4367">
        <v>0</v>
      </c>
    </row>
    <row r="4368" spans="1:3" x14ac:dyDescent="0.3">
      <c r="A4368" s="4">
        <v>43647.916666666664</v>
      </c>
      <c r="B4368">
        <v>0</v>
      </c>
      <c r="C4368">
        <v>13.551927243399485</v>
      </c>
    </row>
    <row r="4369" spans="1:3" x14ac:dyDescent="0.3">
      <c r="A4369" s="4">
        <v>43647.958333333336</v>
      </c>
      <c r="B4369">
        <v>0</v>
      </c>
      <c r="C4369">
        <v>20.131828106032359</v>
      </c>
    </row>
    <row r="4370" spans="1:3" x14ac:dyDescent="0.3">
      <c r="A4370" s="4">
        <v>43648</v>
      </c>
      <c r="B4370">
        <v>0</v>
      </c>
      <c r="C4370">
        <v>14.498230704943641</v>
      </c>
    </row>
    <row r="4371" spans="1:3" x14ac:dyDescent="0.3">
      <c r="A4371" s="4">
        <v>43648.041666666664</v>
      </c>
      <c r="B4371">
        <v>0</v>
      </c>
      <c r="C4371">
        <v>5.1074067290818252</v>
      </c>
    </row>
    <row r="4372" spans="1:3" x14ac:dyDescent="0.3">
      <c r="A4372" s="4">
        <v>43648.083333333336</v>
      </c>
      <c r="B4372">
        <v>0.60675532147366529</v>
      </c>
      <c r="C4372">
        <v>0</v>
      </c>
    </row>
    <row r="4373" spans="1:3" x14ac:dyDescent="0.3">
      <c r="A4373" s="4">
        <v>43648.125</v>
      </c>
      <c r="B4373">
        <v>1</v>
      </c>
      <c r="C4373">
        <v>0</v>
      </c>
    </row>
    <row r="4374" spans="1:3" x14ac:dyDescent="0.3">
      <c r="A4374" s="4">
        <v>43648.166666666664</v>
      </c>
      <c r="B4374">
        <v>0</v>
      </c>
      <c r="C4374">
        <v>0</v>
      </c>
    </row>
    <row r="4375" spans="1:3" x14ac:dyDescent="0.3">
      <c r="A4375" s="4">
        <v>43648.208333333336</v>
      </c>
      <c r="B4375">
        <v>0</v>
      </c>
      <c r="C4375">
        <v>3.8157065592343571</v>
      </c>
    </row>
    <row r="4376" spans="1:3" x14ac:dyDescent="0.3">
      <c r="A4376" s="4">
        <v>43648.25</v>
      </c>
      <c r="B4376">
        <v>0.9912967715934291</v>
      </c>
      <c r="C4376">
        <v>0</v>
      </c>
    </row>
    <row r="4377" spans="1:3" x14ac:dyDescent="0.3">
      <c r="A4377" s="4">
        <v>43648.291666666664</v>
      </c>
      <c r="B4377">
        <v>1</v>
      </c>
      <c r="C4377">
        <v>0</v>
      </c>
    </row>
    <row r="4378" spans="1:3" x14ac:dyDescent="0.3">
      <c r="A4378" s="4">
        <v>43648.333333333336</v>
      </c>
      <c r="B4378">
        <v>0</v>
      </c>
      <c r="C4378">
        <v>0</v>
      </c>
    </row>
    <row r="4379" spans="1:3" x14ac:dyDescent="0.3">
      <c r="A4379" s="4">
        <v>43648.375</v>
      </c>
      <c r="B4379">
        <v>0</v>
      </c>
      <c r="C4379">
        <v>3.0317269973610408</v>
      </c>
    </row>
    <row r="4380" spans="1:3" x14ac:dyDescent="0.3">
      <c r="A4380" s="4">
        <v>43648.416666666664</v>
      </c>
      <c r="B4380">
        <v>0.96608537779596104</v>
      </c>
      <c r="C4380">
        <v>0</v>
      </c>
    </row>
    <row r="4381" spans="1:3" x14ac:dyDescent="0.3">
      <c r="A4381" s="4">
        <v>43648.458333333336</v>
      </c>
      <c r="B4381">
        <v>1</v>
      </c>
      <c r="C4381">
        <v>0</v>
      </c>
    </row>
    <row r="4382" spans="1:3" x14ac:dyDescent="0.3">
      <c r="A4382" s="4">
        <v>43648.5</v>
      </c>
      <c r="B4382">
        <v>0.25867750850517768</v>
      </c>
      <c r="C4382">
        <v>0</v>
      </c>
    </row>
    <row r="4383" spans="1:3" x14ac:dyDescent="0.3">
      <c r="A4383" s="4">
        <v>43648.541666666664</v>
      </c>
      <c r="B4383">
        <v>0</v>
      </c>
      <c r="C4383">
        <v>4.5662967651975421</v>
      </c>
    </row>
    <row r="4384" spans="1:3" x14ac:dyDescent="0.3">
      <c r="A4384" s="4">
        <v>43648.583333333336</v>
      </c>
      <c r="B4384">
        <v>0.69603769432696772</v>
      </c>
      <c r="C4384">
        <v>0</v>
      </c>
    </row>
    <row r="4385" spans="1:3" x14ac:dyDescent="0.3">
      <c r="A4385" s="4">
        <v>43648.625</v>
      </c>
      <c r="B4385">
        <v>1</v>
      </c>
      <c r="C4385">
        <v>0</v>
      </c>
    </row>
    <row r="4386" spans="1:3" x14ac:dyDescent="0.3">
      <c r="A4386" s="4">
        <v>43648.666666666664</v>
      </c>
      <c r="B4386">
        <v>0.79718564423265303</v>
      </c>
      <c r="C4386">
        <v>0</v>
      </c>
    </row>
    <row r="4387" spans="1:3" x14ac:dyDescent="0.3">
      <c r="A4387" s="4">
        <v>43648.708333333336</v>
      </c>
      <c r="B4387">
        <v>0</v>
      </c>
      <c r="C4387">
        <v>3.051943380689913</v>
      </c>
    </row>
    <row r="4388" spans="1:3" x14ac:dyDescent="0.3">
      <c r="A4388" s="4">
        <v>43648.75</v>
      </c>
      <c r="B4388">
        <v>5.0538743584501902E-2</v>
      </c>
      <c r="C4388">
        <v>0</v>
      </c>
    </row>
    <row r="4389" spans="1:3" x14ac:dyDescent="0.3">
      <c r="A4389" s="4">
        <v>43648.791666666664</v>
      </c>
      <c r="B4389">
        <v>0</v>
      </c>
      <c r="C4389">
        <v>7.1795110236481952</v>
      </c>
    </row>
    <row r="4390" spans="1:3" x14ac:dyDescent="0.3">
      <c r="A4390" s="4">
        <v>43648.833333333336</v>
      </c>
      <c r="B4390">
        <v>0.45185049376677294</v>
      </c>
      <c r="C4390">
        <v>0</v>
      </c>
    </row>
    <row r="4391" spans="1:3" x14ac:dyDescent="0.3">
      <c r="A4391" s="4">
        <v>43648.875</v>
      </c>
      <c r="B4391">
        <v>0.41729815823792799</v>
      </c>
      <c r="C4391">
        <v>0</v>
      </c>
    </row>
    <row r="4392" spans="1:3" x14ac:dyDescent="0.3">
      <c r="A4392" s="4">
        <v>43648.916666666664</v>
      </c>
      <c r="B4392">
        <v>0</v>
      </c>
      <c r="C4392">
        <v>23.098430244454654</v>
      </c>
    </row>
    <row r="4393" spans="1:3" x14ac:dyDescent="0.3">
      <c r="A4393" s="4">
        <v>43648.958333333336</v>
      </c>
      <c r="B4393">
        <v>0</v>
      </c>
      <c r="C4393">
        <v>24.032896761298517</v>
      </c>
    </row>
    <row r="4394" spans="1:3" x14ac:dyDescent="0.3">
      <c r="A4394" s="4">
        <v>43649</v>
      </c>
      <c r="B4394">
        <v>0</v>
      </c>
      <c r="C4394">
        <v>23.262246419298972</v>
      </c>
    </row>
    <row r="4395" spans="1:3" x14ac:dyDescent="0.3">
      <c r="A4395" s="4">
        <v>43649.041666666664</v>
      </c>
      <c r="B4395">
        <v>0</v>
      </c>
      <c r="C4395">
        <v>11.825007980949415</v>
      </c>
    </row>
    <row r="4396" spans="1:3" x14ac:dyDescent="0.3">
      <c r="A4396" s="4">
        <v>43649.083333333336</v>
      </c>
      <c r="B4396">
        <v>0.74288333042409971</v>
      </c>
      <c r="C4396">
        <v>0</v>
      </c>
    </row>
    <row r="4397" spans="1:3" x14ac:dyDescent="0.3">
      <c r="A4397" s="4">
        <v>43649.125</v>
      </c>
      <c r="B4397">
        <v>1</v>
      </c>
      <c r="C4397">
        <v>0</v>
      </c>
    </row>
    <row r="4398" spans="1:3" x14ac:dyDescent="0.3">
      <c r="A4398" s="4">
        <v>43649.166666666664</v>
      </c>
      <c r="B4398">
        <v>0.58915530712870801</v>
      </c>
      <c r="C4398">
        <v>0</v>
      </c>
    </row>
    <row r="4399" spans="1:3" x14ac:dyDescent="0.3">
      <c r="A4399" s="4">
        <v>43649.208333333336</v>
      </c>
      <c r="B4399">
        <v>0.2210003326311577</v>
      </c>
      <c r="C4399">
        <v>0</v>
      </c>
    </row>
    <row r="4400" spans="1:3" x14ac:dyDescent="0.3">
      <c r="A4400" s="4">
        <v>43649.25</v>
      </c>
      <c r="B4400">
        <v>0</v>
      </c>
      <c r="C4400">
        <v>4.0995953086781896</v>
      </c>
    </row>
    <row r="4401" spans="1:3" x14ac:dyDescent="0.3">
      <c r="A4401" s="4">
        <v>43649.291666666664</v>
      </c>
      <c r="B4401">
        <v>0</v>
      </c>
      <c r="C4401">
        <v>3.5462859530041158</v>
      </c>
    </row>
    <row r="4402" spans="1:3" x14ac:dyDescent="0.3">
      <c r="A4402" s="4">
        <v>43649.333333333336</v>
      </c>
      <c r="B4402">
        <v>0</v>
      </c>
      <c r="C4402">
        <v>10.939400361084012</v>
      </c>
    </row>
    <row r="4403" spans="1:3" x14ac:dyDescent="0.3">
      <c r="A4403" s="4">
        <v>43649.375</v>
      </c>
      <c r="B4403">
        <v>0.94024739481595654</v>
      </c>
      <c r="C4403">
        <v>0</v>
      </c>
    </row>
    <row r="4404" spans="1:3" x14ac:dyDescent="0.3">
      <c r="A4404" s="4">
        <v>43649.416666666664</v>
      </c>
      <c r="B4404">
        <v>0</v>
      </c>
      <c r="C4404">
        <v>22.422858091050593</v>
      </c>
    </row>
    <row r="4405" spans="1:3" x14ac:dyDescent="0.3">
      <c r="A4405" s="4">
        <v>43649.458333333336</v>
      </c>
      <c r="B4405">
        <v>0</v>
      </c>
      <c r="C4405">
        <v>28.775929964820975</v>
      </c>
    </row>
    <row r="4406" spans="1:3" x14ac:dyDescent="0.3">
      <c r="A4406" s="4">
        <v>43649.5</v>
      </c>
      <c r="B4406">
        <v>0</v>
      </c>
      <c r="C4406">
        <v>34.03002983044572</v>
      </c>
    </row>
    <row r="4407" spans="1:3" x14ac:dyDescent="0.3">
      <c r="A4407" s="4">
        <v>43649.541666666664</v>
      </c>
      <c r="B4407">
        <v>0</v>
      </c>
      <c r="C4407">
        <v>7.4847075153055229</v>
      </c>
    </row>
    <row r="4408" spans="1:3" x14ac:dyDescent="0.3">
      <c r="A4408" s="4">
        <v>43649.583333333336</v>
      </c>
      <c r="B4408">
        <v>0</v>
      </c>
      <c r="C4408">
        <v>11.064179121407982</v>
      </c>
    </row>
    <row r="4409" spans="1:3" x14ac:dyDescent="0.3">
      <c r="A4409" s="4">
        <v>43649.625</v>
      </c>
      <c r="B4409">
        <v>0.7879059624250494</v>
      </c>
      <c r="C4409">
        <v>0</v>
      </c>
    </row>
    <row r="4410" spans="1:3" x14ac:dyDescent="0.3">
      <c r="A4410" s="4">
        <v>43649.666666666664</v>
      </c>
      <c r="B4410">
        <v>0.94141785278079504</v>
      </c>
      <c r="C4410">
        <v>0</v>
      </c>
    </row>
    <row r="4411" spans="1:3" x14ac:dyDescent="0.3">
      <c r="A4411" s="4">
        <v>43649.708333333336</v>
      </c>
      <c r="B4411">
        <v>0.18231094849141627</v>
      </c>
      <c r="C4411">
        <v>0</v>
      </c>
    </row>
    <row r="4412" spans="1:3" x14ac:dyDescent="0.3">
      <c r="A4412" s="4">
        <v>43649.75</v>
      </c>
      <c r="B4412">
        <v>1</v>
      </c>
      <c r="C4412">
        <v>0</v>
      </c>
    </row>
    <row r="4413" spans="1:3" x14ac:dyDescent="0.3">
      <c r="A4413" s="4">
        <v>43649.791666666664</v>
      </c>
      <c r="B4413">
        <v>0</v>
      </c>
      <c r="C4413">
        <v>0</v>
      </c>
    </row>
    <row r="4414" spans="1:3" x14ac:dyDescent="0.3">
      <c r="A4414" s="4">
        <v>43649.833333333336</v>
      </c>
      <c r="B4414">
        <v>0.95513316837152618</v>
      </c>
      <c r="C4414">
        <v>0</v>
      </c>
    </row>
    <row r="4415" spans="1:3" x14ac:dyDescent="0.3">
      <c r="A4415" s="4">
        <v>43649.875</v>
      </c>
      <c r="B4415">
        <v>1</v>
      </c>
      <c r="C4415">
        <v>0</v>
      </c>
    </row>
    <row r="4416" spans="1:3" x14ac:dyDescent="0.3">
      <c r="A4416" s="4">
        <v>43649.916666666664</v>
      </c>
      <c r="B4416">
        <v>0</v>
      </c>
      <c r="C4416">
        <v>0</v>
      </c>
    </row>
    <row r="4417" spans="1:3" x14ac:dyDescent="0.3">
      <c r="A4417" s="4">
        <v>43649.958333333336</v>
      </c>
      <c r="B4417">
        <v>0</v>
      </c>
      <c r="C4417">
        <v>10.14719970043814</v>
      </c>
    </row>
    <row r="4418" spans="1:3" x14ac:dyDescent="0.3">
      <c r="A4418" s="4">
        <v>43650</v>
      </c>
      <c r="B4418">
        <v>0.75227009724301397</v>
      </c>
      <c r="C4418">
        <v>0</v>
      </c>
    </row>
    <row r="4419" spans="1:3" x14ac:dyDescent="0.3">
      <c r="A4419" s="4">
        <v>43650.041666666664</v>
      </c>
      <c r="B4419">
        <v>1</v>
      </c>
      <c r="C4419">
        <v>0</v>
      </c>
    </row>
    <row r="4420" spans="1:3" x14ac:dyDescent="0.3">
      <c r="A4420" s="4">
        <v>43650.083333333336</v>
      </c>
      <c r="B4420">
        <v>0</v>
      </c>
      <c r="C4420">
        <v>0</v>
      </c>
    </row>
    <row r="4421" spans="1:3" x14ac:dyDescent="0.3">
      <c r="A4421" s="4">
        <v>43650.125</v>
      </c>
      <c r="B4421">
        <v>0.66160702228015722</v>
      </c>
      <c r="C4421">
        <v>0</v>
      </c>
    </row>
    <row r="4422" spans="1:3" x14ac:dyDescent="0.3">
      <c r="A4422" s="4">
        <v>43650.166666666664</v>
      </c>
      <c r="B4422">
        <v>1</v>
      </c>
      <c r="C4422">
        <v>0</v>
      </c>
    </row>
    <row r="4423" spans="1:3" x14ac:dyDescent="0.3">
      <c r="A4423" s="4">
        <v>43650.208333333336</v>
      </c>
      <c r="B4423">
        <v>0.97711754497006476</v>
      </c>
      <c r="C4423">
        <v>0</v>
      </c>
    </row>
    <row r="4424" spans="1:3" x14ac:dyDescent="0.3">
      <c r="A4424" s="4">
        <v>43650.25</v>
      </c>
      <c r="B4424">
        <v>0.53363081719821026</v>
      </c>
      <c r="C4424">
        <v>0</v>
      </c>
    </row>
    <row r="4425" spans="1:3" x14ac:dyDescent="0.3">
      <c r="A4425" s="4">
        <v>43650.291666666664</v>
      </c>
      <c r="B4425">
        <v>0</v>
      </c>
      <c r="C4425">
        <v>1.1033205540846618</v>
      </c>
    </row>
    <row r="4426" spans="1:3" x14ac:dyDescent="0.3">
      <c r="A4426" s="4">
        <v>43650.333333333336</v>
      </c>
      <c r="B4426">
        <v>0</v>
      </c>
      <c r="C4426">
        <v>16.509477526487629</v>
      </c>
    </row>
    <row r="4427" spans="1:3" x14ac:dyDescent="0.3">
      <c r="A4427" s="4">
        <v>43650.375</v>
      </c>
      <c r="B4427">
        <v>0</v>
      </c>
      <c r="C4427">
        <v>12.695845917937753</v>
      </c>
    </row>
    <row r="4428" spans="1:3" x14ac:dyDescent="0.3">
      <c r="A4428" s="4">
        <v>43650.416666666664</v>
      </c>
      <c r="B4428">
        <v>0</v>
      </c>
      <c r="C4428">
        <v>0.3305185967472255</v>
      </c>
    </row>
    <row r="4429" spans="1:3" x14ac:dyDescent="0.3">
      <c r="A4429" s="4">
        <v>43650.458333333336</v>
      </c>
      <c r="B4429">
        <v>0</v>
      </c>
      <c r="C4429">
        <v>5.0177512384711562</v>
      </c>
    </row>
    <row r="4430" spans="1:3" x14ac:dyDescent="0.3">
      <c r="A4430" s="4">
        <v>43650.5</v>
      </c>
      <c r="B4430">
        <v>0</v>
      </c>
      <c r="C4430">
        <v>9.742375237723472</v>
      </c>
    </row>
    <row r="4431" spans="1:3" x14ac:dyDescent="0.3">
      <c r="A4431" s="4">
        <v>43650.541666666664</v>
      </c>
      <c r="B4431">
        <v>0</v>
      </c>
      <c r="C4431">
        <v>2.1798956930327407</v>
      </c>
    </row>
    <row r="4432" spans="1:3" x14ac:dyDescent="0.3">
      <c r="A4432" s="4">
        <v>43650.583333333336</v>
      </c>
      <c r="B4432">
        <v>0</v>
      </c>
      <c r="C4432">
        <v>6.6567059677625124</v>
      </c>
    </row>
    <row r="4433" spans="1:3" x14ac:dyDescent="0.3">
      <c r="A4433" s="4">
        <v>43650.625</v>
      </c>
      <c r="B4433">
        <v>0</v>
      </c>
      <c r="C4433">
        <v>16.895487424671707</v>
      </c>
    </row>
    <row r="4434" spans="1:3" x14ac:dyDescent="0.3">
      <c r="A4434" s="4">
        <v>43650.666666666664</v>
      </c>
      <c r="B4434">
        <v>0</v>
      </c>
      <c r="C4434">
        <v>2.2933389872568313</v>
      </c>
    </row>
    <row r="4435" spans="1:3" x14ac:dyDescent="0.3">
      <c r="A4435" s="4">
        <v>43650.708333333336</v>
      </c>
      <c r="B4435">
        <v>0.37946664144665398</v>
      </c>
      <c r="C4435">
        <v>0</v>
      </c>
    </row>
    <row r="4436" spans="1:3" x14ac:dyDescent="0.3">
      <c r="A4436" s="4">
        <v>43650.75</v>
      </c>
      <c r="B4436">
        <v>0</v>
      </c>
      <c r="C4436">
        <v>32.562933138631884</v>
      </c>
    </row>
    <row r="4437" spans="1:3" x14ac:dyDescent="0.3">
      <c r="A4437" s="4">
        <v>43650.791666666664</v>
      </c>
      <c r="B4437">
        <v>0</v>
      </c>
      <c r="C4437">
        <v>1.0641949413439242</v>
      </c>
    </row>
    <row r="4438" spans="1:3" x14ac:dyDescent="0.3">
      <c r="A4438" s="4">
        <v>43650.833333333336</v>
      </c>
      <c r="B4438">
        <v>0.31331962350267611</v>
      </c>
      <c r="C4438">
        <v>0</v>
      </c>
    </row>
    <row r="4439" spans="1:3" x14ac:dyDescent="0.3">
      <c r="A4439" s="4">
        <v>43650.875</v>
      </c>
      <c r="B4439">
        <v>0.22598439676045737</v>
      </c>
      <c r="C4439">
        <v>0</v>
      </c>
    </row>
    <row r="4440" spans="1:3" x14ac:dyDescent="0.3">
      <c r="A4440" s="4">
        <v>43650.916666666664</v>
      </c>
      <c r="B4440">
        <v>0</v>
      </c>
      <c r="C4440">
        <v>21.000618820799971</v>
      </c>
    </row>
    <row r="4441" spans="1:3" x14ac:dyDescent="0.3">
      <c r="A4441" s="4">
        <v>43650.958333333336</v>
      </c>
      <c r="B4441">
        <v>0</v>
      </c>
      <c r="C4441">
        <v>17.98006245985243</v>
      </c>
    </row>
    <row r="4442" spans="1:3" x14ac:dyDescent="0.3">
      <c r="A4442" s="4">
        <v>43651</v>
      </c>
      <c r="B4442">
        <v>0</v>
      </c>
      <c r="C4442">
        <v>8.8720003378618557</v>
      </c>
    </row>
    <row r="4443" spans="1:3" x14ac:dyDescent="0.3">
      <c r="A4443" s="4">
        <v>43651.041666666664</v>
      </c>
      <c r="B4443">
        <v>0.75360652207353329</v>
      </c>
      <c r="C4443">
        <v>0</v>
      </c>
    </row>
    <row r="4444" spans="1:3" x14ac:dyDescent="0.3">
      <c r="A4444" s="4">
        <v>43651.083333333336</v>
      </c>
      <c r="B4444">
        <v>1</v>
      </c>
      <c r="C4444">
        <v>0</v>
      </c>
    </row>
    <row r="4445" spans="1:3" x14ac:dyDescent="0.3">
      <c r="A4445" s="4">
        <v>43651.125</v>
      </c>
      <c r="B4445">
        <v>0</v>
      </c>
      <c r="C4445">
        <v>0</v>
      </c>
    </row>
    <row r="4446" spans="1:3" x14ac:dyDescent="0.3">
      <c r="A4446" s="4">
        <v>43651.166666666664</v>
      </c>
      <c r="B4446">
        <v>0.35880104155110509</v>
      </c>
      <c r="C4446">
        <v>0</v>
      </c>
    </row>
    <row r="4447" spans="1:3" x14ac:dyDescent="0.3">
      <c r="A4447" s="4">
        <v>43651.208333333336</v>
      </c>
      <c r="B4447">
        <v>5.0282706867738614E-3</v>
      </c>
      <c r="C4447">
        <v>0</v>
      </c>
    </row>
    <row r="4448" spans="1:3" x14ac:dyDescent="0.3">
      <c r="A4448" s="4">
        <v>43651.25</v>
      </c>
      <c r="B4448">
        <v>0</v>
      </c>
      <c r="C4448">
        <v>8.6513812222487108</v>
      </c>
    </row>
    <row r="4449" spans="1:3" x14ac:dyDescent="0.3">
      <c r="A4449" s="4">
        <v>43651.291666666664</v>
      </c>
      <c r="B4449">
        <v>0</v>
      </c>
      <c r="C4449">
        <v>16.20875508003774</v>
      </c>
    </row>
    <row r="4450" spans="1:3" x14ac:dyDescent="0.3">
      <c r="A4450" s="4">
        <v>43651.333333333336</v>
      </c>
      <c r="B4450">
        <v>0</v>
      </c>
      <c r="C4450">
        <v>3.0186076754773623</v>
      </c>
    </row>
    <row r="4451" spans="1:3" x14ac:dyDescent="0.3">
      <c r="A4451" s="4">
        <v>43651.375</v>
      </c>
      <c r="B4451">
        <v>0</v>
      </c>
      <c r="C4451">
        <v>4.9698498632152805</v>
      </c>
    </row>
    <row r="4452" spans="1:3" x14ac:dyDescent="0.3">
      <c r="A4452" s="4">
        <v>43651.416666666664</v>
      </c>
      <c r="B4452">
        <v>0</v>
      </c>
      <c r="C4452">
        <v>17.464850479124998</v>
      </c>
    </row>
    <row r="4453" spans="1:3" x14ac:dyDescent="0.3">
      <c r="A4453" s="4">
        <v>43651.458333333336</v>
      </c>
      <c r="B4453">
        <v>0</v>
      </c>
      <c r="C4453">
        <v>60.146070466085973</v>
      </c>
    </row>
    <row r="4454" spans="1:3" x14ac:dyDescent="0.3">
      <c r="A4454" s="4">
        <v>43651.5</v>
      </c>
      <c r="B4454">
        <v>0</v>
      </c>
      <c r="C4454">
        <v>55.491006956019568</v>
      </c>
    </row>
    <row r="4455" spans="1:3" x14ac:dyDescent="0.3">
      <c r="A4455" s="4">
        <v>43651.541666666664</v>
      </c>
      <c r="B4455">
        <v>0</v>
      </c>
      <c r="C4455">
        <v>38.350882273291603</v>
      </c>
    </row>
    <row r="4456" spans="1:3" x14ac:dyDescent="0.3">
      <c r="A4456" s="4">
        <v>43651.583333333336</v>
      </c>
      <c r="B4456">
        <v>0</v>
      </c>
      <c r="C4456">
        <v>8.308881855124099</v>
      </c>
    </row>
    <row r="4457" spans="1:3" x14ac:dyDescent="0.3">
      <c r="A4457" s="4">
        <v>43651.625</v>
      </c>
      <c r="B4457">
        <v>0</v>
      </c>
      <c r="C4457">
        <v>3.8312747141220669</v>
      </c>
    </row>
    <row r="4458" spans="1:3" x14ac:dyDescent="0.3">
      <c r="A4458" s="4">
        <v>43651.666666666664</v>
      </c>
      <c r="B4458">
        <v>0</v>
      </c>
      <c r="C4458">
        <v>8.8626739498379266</v>
      </c>
    </row>
    <row r="4459" spans="1:3" x14ac:dyDescent="0.3">
      <c r="A4459" s="4">
        <v>43651.708333333336</v>
      </c>
      <c r="B4459">
        <v>0.12970039995683208</v>
      </c>
      <c r="C4459">
        <v>0</v>
      </c>
    </row>
    <row r="4460" spans="1:3" x14ac:dyDescent="0.3">
      <c r="A4460" s="4">
        <v>43651.75</v>
      </c>
      <c r="B4460">
        <v>0</v>
      </c>
      <c r="C4460">
        <v>42.752018631140139</v>
      </c>
    </row>
    <row r="4461" spans="1:3" x14ac:dyDescent="0.3">
      <c r="A4461" s="4">
        <v>43651.791666666664</v>
      </c>
      <c r="B4461">
        <v>0</v>
      </c>
      <c r="C4461">
        <v>3.5210843550358852</v>
      </c>
    </row>
    <row r="4462" spans="1:3" x14ac:dyDescent="0.3">
      <c r="A4462" s="4">
        <v>43651.833333333336</v>
      </c>
      <c r="B4462">
        <v>0.73357774865267533</v>
      </c>
      <c r="C4462">
        <v>0</v>
      </c>
    </row>
    <row r="4463" spans="1:3" x14ac:dyDescent="0.3">
      <c r="A4463" s="4">
        <v>43651.875</v>
      </c>
      <c r="B4463">
        <v>1</v>
      </c>
      <c r="C4463">
        <v>0</v>
      </c>
    </row>
    <row r="4464" spans="1:3" x14ac:dyDescent="0.3">
      <c r="A4464" s="4">
        <v>43651.916666666664</v>
      </c>
      <c r="B4464">
        <v>0</v>
      </c>
      <c r="C4464">
        <v>8.9883848492549951</v>
      </c>
    </row>
    <row r="4465" spans="1:3" x14ac:dyDescent="0.3">
      <c r="A4465" s="4">
        <v>43651.958333333336</v>
      </c>
      <c r="B4465">
        <v>0</v>
      </c>
      <c r="C4465">
        <v>17.13066004766857</v>
      </c>
    </row>
    <row r="4466" spans="1:3" x14ac:dyDescent="0.3">
      <c r="A4466" s="4">
        <v>43652</v>
      </c>
      <c r="B4466">
        <v>0</v>
      </c>
      <c r="C4466">
        <v>17.018167897342892</v>
      </c>
    </row>
    <row r="4467" spans="1:3" x14ac:dyDescent="0.3">
      <c r="A4467" s="4">
        <v>43652.041666666664</v>
      </c>
      <c r="B4467">
        <v>0</v>
      </c>
      <c r="C4467">
        <v>21.381188664672468</v>
      </c>
    </row>
    <row r="4468" spans="1:3" x14ac:dyDescent="0.3">
      <c r="A4468" s="4">
        <v>43652.083333333336</v>
      </c>
      <c r="B4468">
        <v>0</v>
      </c>
      <c r="C4468">
        <v>19.948946597697869</v>
      </c>
    </row>
    <row r="4469" spans="1:3" x14ac:dyDescent="0.3">
      <c r="A4469" s="4">
        <v>43652.125</v>
      </c>
      <c r="B4469">
        <v>0</v>
      </c>
      <c r="C4469">
        <v>13.762877644506215</v>
      </c>
    </row>
    <row r="4470" spans="1:3" x14ac:dyDescent="0.3">
      <c r="A4470" s="4">
        <v>43652.166666666664</v>
      </c>
      <c r="B4470">
        <v>0</v>
      </c>
      <c r="C4470">
        <v>10.33216815609471</v>
      </c>
    </row>
    <row r="4471" spans="1:3" x14ac:dyDescent="0.3">
      <c r="A4471" s="4">
        <v>43652.208333333336</v>
      </c>
      <c r="B4471">
        <v>0</v>
      </c>
      <c r="C4471">
        <v>5.6982098803090437</v>
      </c>
    </row>
    <row r="4472" spans="1:3" x14ac:dyDescent="0.3">
      <c r="A4472" s="4">
        <v>43652.25</v>
      </c>
      <c r="B4472">
        <v>0</v>
      </c>
      <c r="C4472">
        <v>12.776270561572758</v>
      </c>
    </row>
    <row r="4473" spans="1:3" x14ac:dyDescent="0.3">
      <c r="A4473" s="4">
        <v>43652.291666666664</v>
      </c>
      <c r="B4473">
        <v>0</v>
      </c>
      <c r="C4473">
        <v>10.339551900714696</v>
      </c>
    </row>
    <row r="4474" spans="1:3" x14ac:dyDescent="0.3">
      <c r="A4474" s="4">
        <v>43652.333333333336</v>
      </c>
      <c r="B4474">
        <v>0</v>
      </c>
      <c r="C4474">
        <v>10.496358394606411</v>
      </c>
    </row>
    <row r="4475" spans="1:3" x14ac:dyDescent="0.3">
      <c r="A4475" s="4">
        <v>43652.375</v>
      </c>
      <c r="B4475">
        <v>0</v>
      </c>
      <c r="C4475">
        <v>21.566637184357589</v>
      </c>
    </row>
    <row r="4476" spans="1:3" x14ac:dyDescent="0.3">
      <c r="A4476" s="4">
        <v>43652.416666666664</v>
      </c>
      <c r="B4476">
        <v>0</v>
      </c>
      <c r="C4476">
        <v>54.063695509686326</v>
      </c>
    </row>
    <row r="4477" spans="1:3" x14ac:dyDescent="0.3">
      <c r="A4477" s="4">
        <v>43652.458333333336</v>
      </c>
      <c r="B4477">
        <v>0</v>
      </c>
      <c r="C4477">
        <v>51.48648062737653</v>
      </c>
    </row>
    <row r="4478" spans="1:3" x14ac:dyDescent="0.3">
      <c r="A4478" s="4">
        <v>43652.5</v>
      </c>
      <c r="B4478">
        <v>0</v>
      </c>
      <c r="C4478">
        <v>61.501862531257082</v>
      </c>
    </row>
    <row r="4479" spans="1:3" x14ac:dyDescent="0.3">
      <c r="A4479" s="4">
        <v>43652.541666666664</v>
      </c>
      <c r="B4479">
        <v>0</v>
      </c>
      <c r="C4479">
        <v>49.939412847817181</v>
      </c>
    </row>
    <row r="4480" spans="1:3" x14ac:dyDescent="0.3">
      <c r="A4480" s="4">
        <v>43652.583333333336</v>
      </c>
      <c r="B4480">
        <v>0</v>
      </c>
      <c r="C4480">
        <v>32.331523994731697</v>
      </c>
    </row>
    <row r="4481" spans="1:3" x14ac:dyDescent="0.3">
      <c r="A4481" s="4">
        <v>43652.625</v>
      </c>
      <c r="B4481">
        <v>0</v>
      </c>
      <c r="C4481">
        <v>28.574932169644406</v>
      </c>
    </row>
    <row r="4482" spans="1:3" x14ac:dyDescent="0.3">
      <c r="A4482" s="4">
        <v>43652.666666666664</v>
      </c>
      <c r="B4482">
        <v>0</v>
      </c>
      <c r="C4482">
        <v>33.85117739542298</v>
      </c>
    </row>
    <row r="4483" spans="1:3" x14ac:dyDescent="0.3">
      <c r="A4483" s="4">
        <v>43652.708333333336</v>
      </c>
      <c r="B4483">
        <v>0</v>
      </c>
      <c r="C4483">
        <v>29.59646877845185</v>
      </c>
    </row>
    <row r="4484" spans="1:3" x14ac:dyDescent="0.3">
      <c r="A4484" s="4">
        <v>43652.75</v>
      </c>
      <c r="B4484">
        <v>0</v>
      </c>
      <c r="C4484">
        <v>52.89643166179561</v>
      </c>
    </row>
    <row r="4485" spans="1:3" x14ac:dyDescent="0.3">
      <c r="A4485" s="4">
        <v>43652.791666666664</v>
      </c>
      <c r="B4485">
        <v>0</v>
      </c>
      <c r="C4485">
        <v>34.267480016257664</v>
      </c>
    </row>
    <row r="4486" spans="1:3" x14ac:dyDescent="0.3">
      <c r="A4486" s="4">
        <v>43652.833333333336</v>
      </c>
      <c r="B4486">
        <v>0</v>
      </c>
      <c r="C4486">
        <v>36.992411604720012</v>
      </c>
    </row>
    <row r="4487" spans="1:3" x14ac:dyDescent="0.3">
      <c r="A4487" s="4">
        <v>43652.875</v>
      </c>
      <c r="B4487">
        <v>0</v>
      </c>
      <c r="C4487">
        <v>27.34593395023369</v>
      </c>
    </row>
    <row r="4488" spans="1:3" x14ac:dyDescent="0.3">
      <c r="A4488" s="4">
        <v>43652.916666666664</v>
      </c>
      <c r="B4488">
        <v>0</v>
      </c>
      <c r="C4488">
        <v>13.945659561711711</v>
      </c>
    </row>
    <row r="4489" spans="1:3" x14ac:dyDescent="0.3">
      <c r="A4489" s="4">
        <v>43652.958333333336</v>
      </c>
      <c r="B4489">
        <v>0</v>
      </c>
      <c r="C4489">
        <v>26.131784069659769</v>
      </c>
    </row>
    <row r="4490" spans="1:3" x14ac:dyDescent="0.3">
      <c r="A4490" s="4">
        <v>43653</v>
      </c>
      <c r="B4490">
        <v>0</v>
      </c>
      <c r="C4490">
        <v>11.753177647712198</v>
      </c>
    </row>
    <row r="4491" spans="1:3" x14ac:dyDescent="0.3">
      <c r="A4491" s="4">
        <v>43653.041666666664</v>
      </c>
      <c r="B4491">
        <v>0</v>
      </c>
      <c r="C4491">
        <v>23.953222200528288</v>
      </c>
    </row>
    <row r="4492" spans="1:3" x14ac:dyDescent="0.3">
      <c r="A4492" s="4">
        <v>43653.083333333336</v>
      </c>
      <c r="B4492">
        <v>0</v>
      </c>
      <c r="C4492">
        <v>24.116320297743624</v>
      </c>
    </row>
    <row r="4493" spans="1:3" x14ac:dyDescent="0.3">
      <c r="A4493" s="4">
        <v>43653.125</v>
      </c>
      <c r="B4493">
        <v>0</v>
      </c>
      <c r="C4493">
        <v>23.193690104871912</v>
      </c>
    </row>
    <row r="4494" spans="1:3" x14ac:dyDescent="0.3">
      <c r="A4494" s="4">
        <v>43653.166666666664</v>
      </c>
      <c r="B4494">
        <v>0</v>
      </c>
      <c r="C4494">
        <v>24.906479911274218</v>
      </c>
    </row>
    <row r="4495" spans="1:3" x14ac:dyDescent="0.3">
      <c r="A4495" s="4">
        <v>43653.208333333336</v>
      </c>
      <c r="B4495">
        <v>0</v>
      </c>
      <c r="C4495">
        <v>26.815503930198567</v>
      </c>
    </row>
    <row r="4496" spans="1:3" x14ac:dyDescent="0.3">
      <c r="A4496" s="4">
        <v>43653.25</v>
      </c>
      <c r="B4496">
        <v>0</v>
      </c>
      <c r="C4496">
        <v>29.253457205229033</v>
      </c>
    </row>
    <row r="4497" spans="1:3" x14ac:dyDescent="0.3">
      <c r="A4497" s="4">
        <v>43653.291666666664</v>
      </c>
      <c r="B4497">
        <v>0</v>
      </c>
      <c r="C4497">
        <v>14.53359911052134</v>
      </c>
    </row>
    <row r="4498" spans="1:3" x14ac:dyDescent="0.3">
      <c r="A4498" s="4">
        <v>43653.333333333336</v>
      </c>
      <c r="B4498">
        <v>0</v>
      </c>
      <c r="C4498">
        <v>10.110991548730119</v>
      </c>
    </row>
    <row r="4499" spans="1:3" x14ac:dyDescent="0.3">
      <c r="A4499" s="4">
        <v>43653.375</v>
      </c>
      <c r="B4499">
        <v>0</v>
      </c>
      <c r="C4499">
        <v>6.4375698150716971</v>
      </c>
    </row>
    <row r="4500" spans="1:3" x14ac:dyDescent="0.3">
      <c r="A4500" s="4">
        <v>43653.416666666664</v>
      </c>
      <c r="B4500">
        <v>0</v>
      </c>
      <c r="C4500">
        <v>48.716542388283585</v>
      </c>
    </row>
    <row r="4501" spans="1:3" x14ac:dyDescent="0.3">
      <c r="A4501" s="4">
        <v>43653.458333333336</v>
      </c>
      <c r="B4501">
        <v>0</v>
      </c>
      <c r="C4501">
        <v>52.579355514186794</v>
      </c>
    </row>
    <row r="4502" spans="1:3" x14ac:dyDescent="0.3">
      <c r="A4502" s="4">
        <v>43653.5</v>
      </c>
      <c r="B4502">
        <v>0</v>
      </c>
      <c r="C4502">
        <v>54.106572318618703</v>
      </c>
    </row>
    <row r="4503" spans="1:3" x14ac:dyDescent="0.3">
      <c r="A4503" s="4">
        <v>43653.541666666664</v>
      </c>
      <c r="B4503">
        <v>0</v>
      </c>
      <c r="C4503">
        <v>34.98372822464502</v>
      </c>
    </row>
    <row r="4504" spans="1:3" x14ac:dyDescent="0.3">
      <c r="A4504" s="4">
        <v>43653.583333333336</v>
      </c>
      <c r="B4504">
        <v>0</v>
      </c>
      <c r="C4504">
        <v>25.299267294992397</v>
      </c>
    </row>
    <row r="4505" spans="1:3" x14ac:dyDescent="0.3">
      <c r="A4505" s="4">
        <v>43653.625</v>
      </c>
      <c r="B4505">
        <v>0</v>
      </c>
      <c r="C4505">
        <v>32.568874781842425</v>
      </c>
    </row>
    <row r="4506" spans="1:3" x14ac:dyDescent="0.3">
      <c r="A4506" s="4">
        <v>43653.666666666664</v>
      </c>
      <c r="B4506">
        <v>0</v>
      </c>
      <c r="C4506">
        <v>34.710796208302739</v>
      </c>
    </row>
    <row r="4507" spans="1:3" x14ac:dyDescent="0.3">
      <c r="A4507" s="4">
        <v>43653.708333333336</v>
      </c>
      <c r="B4507">
        <v>0</v>
      </c>
      <c r="C4507">
        <v>23.045414650981556</v>
      </c>
    </row>
    <row r="4508" spans="1:3" x14ac:dyDescent="0.3">
      <c r="A4508" s="4">
        <v>43653.75</v>
      </c>
      <c r="B4508">
        <v>0</v>
      </c>
      <c r="C4508">
        <v>3.741618547577275</v>
      </c>
    </row>
    <row r="4509" spans="1:3" x14ac:dyDescent="0.3">
      <c r="A4509" s="4">
        <v>43653.791666666664</v>
      </c>
      <c r="B4509">
        <v>0</v>
      </c>
      <c r="C4509">
        <v>16.47510903790306</v>
      </c>
    </row>
    <row r="4510" spans="1:3" x14ac:dyDescent="0.3">
      <c r="A4510" s="4">
        <v>43653.833333333336</v>
      </c>
      <c r="B4510">
        <v>0.62125785465273931</v>
      </c>
      <c r="C4510">
        <v>0</v>
      </c>
    </row>
    <row r="4511" spans="1:3" x14ac:dyDescent="0.3">
      <c r="A4511" s="4">
        <v>43653.875</v>
      </c>
      <c r="B4511">
        <v>1</v>
      </c>
      <c r="C4511">
        <v>0</v>
      </c>
    </row>
    <row r="4512" spans="1:3" x14ac:dyDescent="0.3">
      <c r="A4512" s="4">
        <v>43653.916666666664</v>
      </c>
      <c r="B4512">
        <v>0</v>
      </c>
      <c r="C4512">
        <v>6.7236037057252318</v>
      </c>
    </row>
    <row r="4513" spans="1:3" x14ac:dyDescent="0.3">
      <c r="A4513" s="4">
        <v>43653.958333333336</v>
      </c>
      <c r="B4513">
        <v>0</v>
      </c>
      <c r="C4513">
        <v>7.8454791738196406</v>
      </c>
    </row>
    <row r="4514" spans="1:3" x14ac:dyDescent="0.3">
      <c r="A4514" s="4">
        <v>43654</v>
      </c>
      <c r="B4514">
        <v>0</v>
      </c>
      <c r="C4514">
        <v>4.8060150515897995</v>
      </c>
    </row>
    <row r="4515" spans="1:3" x14ac:dyDescent="0.3">
      <c r="A4515" s="4">
        <v>43654.041666666664</v>
      </c>
      <c r="B4515">
        <v>0</v>
      </c>
      <c r="C4515">
        <v>12.34928808213779</v>
      </c>
    </row>
    <row r="4516" spans="1:3" x14ac:dyDescent="0.3">
      <c r="A4516" s="4">
        <v>43654.083333333336</v>
      </c>
      <c r="B4516">
        <v>0</v>
      </c>
      <c r="C4516">
        <v>14.7072000542623</v>
      </c>
    </row>
    <row r="4517" spans="1:3" x14ac:dyDescent="0.3">
      <c r="A4517" s="4">
        <v>43654.125</v>
      </c>
      <c r="B4517">
        <v>0</v>
      </c>
      <c r="C4517">
        <v>9.7196951366878022</v>
      </c>
    </row>
    <row r="4518" spans="1:3" x14ac:dyDescent="0.3">
      <c r="A4518" s="4">
        <v>43654.166666666664</v>
      </c>
      <c r="B4518">
        <v>0</v>
      </c>
      <c r="C4518">
        <v>3.6124041402125826</v>
      </c>
    </row>
    <row r="4519" spans="1:3" x14ac:dyDescent="0.3">
      <c r="A4519" s="4">
        <v>43654.208333333336</v>
      </c>
      <c r="B4519">
        <v>0</v>
      </c>
      <c r="C4519">
        <v>10.173406402316346</v>
      </c>
    </row>
    <row r="4520" spans="1:3" x14ac:dyDescent="0.3">
      <c r="A4520" s="4">
        <v>43654.25</v>
      </c>
      <c r="B4520">
        <v>0</v>
      </c>
      <c r="C4520">
        <v>8.9697326744507961</v>
      </c>
    </row>
    <row r="4521" spans="1:3" x14ac:dyDescent="0.3">
      <c r="A4521" s="4">
        <v>43654.291666666664</v>
      </c>
      <c r="B4521">
        <v>0</v>
      </c>
      <c r="C4521">
        <v>13.913704129274336</v>
      </c>
    </row>
    <row r="4522" spans="1:3" x14ac:dyDescent="0.3">
      <c r="A4522" s="4">
        <v>43654.333333333336</v>
      </c>
      <c r="B4522">
        <v>0</v>
      </c>
      <c r="C4522">
        <v>15.764042277577147</v>
      </c>
    </row>
    <row r="4523" spans="1:3" x14ac:dyDescent="0.3">
      <c r="A4523" s="4">
        <v>43654.375</v>
      </c>
      <c r="B4523">
        <v>0</v>
      </c>
      <c r="C4523">
        <v>12.312126346561527</v>
      </c>
    </row>
    <row r="4524" spans="1:3" x14ac:dyDescent="0.3">
      <c r="A4524" s="4">
        <v>43654.416666666664</v>
      </c>
      <c r="B4524">
        <v>0</v>
      </c>
      <c r="C4524">
        <v>10.355047914555698</v>
      </c>
    </row>
    <row r="4525" spans="1:3" x14ac:dyDescent="0.3">
      <c r="A4525" s="4">
        <v>43654.458333333336</v>
      </c>
      <c r="B4525">
        <v>0</v>
      </c>
      <c r="C4525">
        <v>8.9130168517530208</v>
      </c>
    </row>
    <row r="4526" spans="1:3" x14ac:dyDescent="0.3">
      <c r="A4526" s="4">
        <v>43654.5</v>
      </c>
      <c r="B4526">
        <v>0</v>
      </c>
      <c r="C4526">
        <v>13.968836517859906</v>
      </c>
    </row>
    <row r="4527" spans="1:3" x14ac:dyDescent="0.3">
      <c r="A4527" s="4">
        <v>43654.541666666664</v>
      </c>
      <c r="B4527">
        <v>0</v>
      </c>
      <c r="C4527">
        <v>10.09111161948443</v>
      </c>
    </row>
    <row r="4528" spans="1:3" x14ac:dyDescent="0.3">
      <c r="A4528" s="4">
        <v>43654.583333333336</v>
      </c>
      <c r="B4528">
        <v>0</v>
      </c>
      <c r="C4528">
        <v>12.227902516885592</v>
      </c>
    </row>
    <row r="4529" spans="1:3" x14ac:dyDescent="0.3">
      <c r="A4529" s="4">
        <v>43654.625</v>
      </c>
      <c r="B4529">
        <v>0</v>
      </c>
      <c r="C4529">
        <v>6.324722495756717</v>
      </c>
    </row>
    <row r="4530" spans="1:3" x14ac:dyDescent="0.3">
      <c r="A4530" s="4">
        <v>43654.666666666664</v>
      </c>
      <c r="B4530">
        <v>0</v>
      </c>
      <c r="C4530">
        <v>17.311858232990748</v>
      </c>
    </row>
    <row r="4531" spans="1:3" x14ac:dyDescent="0.3">
      <c r="A4531" s="4">
        <v>43654.708333333336</v>
      </c>
      <c r="B4531">
        <v>0</v>
      </c>
      <c r="C4531">
        <v>30.716683473644174</v>
      </c>
    </row>
    <row r="4532" spans="1:3" x14ac:dyDescent="0.3">
      <c r="A4532" s="4">
        <v>43654.75</v>
      </c>
      <c r="B4532">
        <v>0</v>
      </c>
      <c r="C4532">
        <v>32.788906627012821</v>
      </c>
    </row>
    <row r="4533" spans="1:3" x14ac:dyDescent="0.3">
      <c r="A4533" s="4">
        <v>43654.791666666664</v>
      </c>
      <c r="B4533">
        <v>0</v>
      </c>
      <c r="C4533">
        <v>16.998130754136053</v>
      </c>
    </row>
    <row r="4534" spans="1:3" x14ac:dyDescent="0.3">
      <c r="A4534" s="4">
        <v>43654.833333333336</v>
      </c>
      <c r="B4534">
        <v>0.14594708179605476</v>
      </c>
      <c r="C4534">
        <v>0</v>
      </c>
    </row>
    <row r="4535" spans="1:3" x14ac:dyDescent="0.3">
      <c r="A4535" s="4">
        <v>43654.875</v>
      </c>
      <c r="B4535">
        <v>1</v>
      </c>
      <c r="C4535">
        <v>0</v>
      </c>
    </row>
    <row r="4536" spans="1:3" x14ac:dyDescent="0.3">
      <c r="A4536" s="4">
        <v>43654.916666666664</v>
      </c>
      <c r="B4536">
        <v>0</v>
      </c>
      <c r="C4536">
        <v>0</v>
      </c>
    </row>
    <row r="4537" spans="1:3" x14ac:dyDescent="0.3">
      <c r="A4537" s="4">
        <v>43654.958333333336</v>
      </c>
      <c r="B4537">
        <v>2.8563508924656096E-2</v>
      </c>
      <c r="C4537">
        <v>0</v>
      </c>
    </row>
    <row r="4538" spans="1:3" x14ac:dyDescent="0.3">
      <c r="A4538" s="4">
        <v>43655</v>
      </c>
      <c r="B4538">
        <v>0</v>
      </c>
      <c r="C4538">
        <v>4.205516960436098</v>
      </c>
    </row>
    <row r="4539" spans="1:3" x14ac:dyDescent="0.3">
      <c r="A4539" s="4">
        <v>43655.041666666664</v>
      </c>
      <c r="B4539">
        <v>9.4300799114227785E-2</v>
      </c>
      <c r="C4539">
        <v>0</v>
      </c>
    </row>
    <row r="4540" spans="1:3" x14ac:dyDescent="0.3">
      <c r="A4540" s="4">
        <v>43655.083333333336</v>
      </c>
      <c r="B4540">
        <v>0</v>
      </c>
      <c r="C4540">
        <v>0.52192077075352161</v>
      </c>
    </row>
    <row r="4541" spans="1:3" x14ac:dyDescent="0.3">
      <c r="A4541" s="4">
        <v>43655.125</v>
      </c>
      <c r="B4541">
        <v>0</v>
      </c>
      <c r="C4541">
        <v>9.967333852908693</v>
      </c>
    </row>
    <row r="4542" spans="1:3" x14ac:dyDescent="0.3">
      <c r="A4542" s="4">
        <v>43655.166666666664</v>
      </c>
      <c r="B4542">
        <v>0</v>
      </c>
      <c r="C4542">
        <v>3.2660017464943749</v>
      </c>
    </row>
    <row r="4543" spans="1:3" x14ac:dyDescent="0.3">
      <c r="A4543" s="4">
        <v>43655.208333333336</v>
      </c>
      <c r="B4543">
        <v>0</v>
      </c>
      <c r="C4543">
        <v>9.9733457568011943</v>
      </c>
    </row>
    <row r="4544" spans="1:3" x14ac:dyDescent="0.3">
      <c r="A4544" s="4">
        <v>43655.25</v>
      </c>
      <c r="B4544">
        <v>0</v>
      </c>
      <c r="C4544">
        <v>0.70305420594120704</v>
      </c>
    </row>
    <row r="4545" spans="1:3" x14ac:dyDescent="0.3">
      <c r="A4545" s="4">
        <v>43655.291666666664</v>
      </c>
      <c r="B4545">
        <v>0</v>
      </c>
      <c r="C4545">
        <v>5.5226597583590404</v>
      </c>
    </row>
    <row r="4546" spans="1:3" x14ac:dyDescent="0.3">
      <c r="A4546" s="4">
        <v>43655.333333333336</v>
      </c>
      <c r="B4546">
        <v>0</v>
      </c>
      <c r="C4546">
        <v>10.13557737544134</v>
      </c>
    </row>
    <row r="4547" spans="1:3" x14ac:dyDescent="0.3">
      <c r="A4547" s="4">
        <v>43655.375</v>
      </c>
      <c r="B4547">
        <v>0</v>
      </c>
      <c r="C4547">
        <v>18.485367864968943</v>
      </c>
    </row>
    <row r="4548" spans="1:3" x14ac:dyDescent="0.3">
      <c r="A4548" s="4">
        <v>43655.416666666664</v>
      </c>
      <c r="B4548">
        <v>0</v>
      </c>
      <c r="C4548">
        <v>38.126929900270724</v>
      </c>
    </row>
    <row r="4549" spans="1:3" x14ac:dyDescent="0.3">
      <c r="A4549" s="4">
        <v>43655.458333333336</v>
      </c>
      <c r="B4549">
        <v>0</v>
      </c>
      <c r="C4549">
        <v>52.690053197945666</v>
      </c>
    </row>
    <row r="4550" spans="1:3" x14ac:dyDescent="0.3">
      <c r="A4550" s="4">
        <v>43655.5</v>
      </c>
      <c r="B4550">
        <v>0</v>
      </c>
      <c r="C4550">
        <v>46.516638231903734</v>
      </c>
    </row>
    <row r="4551" spans="1:3" x14ac:dyDescent="0.3">
      <c r="A4551" s="4">
        <v>43655.541666666664</v>
      </c>
      <c r="B4551">
        <v>0</v>
      </c>
      <c r="C4551">
        <v>37.482831053558307</v>
      </c>
    </row>
    <row r="4552" spans="1:3" x14ac:dyDescent="0.3">
      <c r="A4552" s="4">
        <v>43655.583333333336</v>
      </c>
      <c r="B4552">
        <v>0</v>
      </c>
      <c r="C4552">
        <v>41.817309899104451</v>
      </c>
    </row>
    <row r="4553" spans="1:3" x14ac:dyDescent="0.3">
      <c r="A4553" s="4">
        <v>43655.625</v>
      </c>
      <c r="B4553">
        <v>0</v>
      </c>
      <c r="C4553">
        <v>35.897850175386068</v>
      </c>
    </row>
    <row r="4554" spans="1:3" x14ac:dyDescent="0.3">
      <c r="A4554" s="4">
        <v>43655.666666666664</v>
      </c>
      <c r="B4554">
        <v>0</v>
      </c>
      <c r="C4554">
        <v>28.865029597096132</v>
      </c>
    </row>
    <row r="4555" spans="1:3" x14ac:dyDescent="0.3">
      <c r="A4555" s="4">
        <v>43655.708333333336</v>
      </c>
      <c r="B4555">
        <v>0</v>
      </c>
      <c r="C4555">
        <v>35.919909693879546</v>
      </c>
    </row>
    <row r="4556" spans="1:3" x14ac:dyDescent="0.3">
      <c r="A4556" s="4">
        <v>43655.75</v>
      </c>
      <c r="B4556">
        <v>0</v>
      </c>
      <c r="C4556">
        <v>28.94683113648777</v>
      </c>
    </row>
    <row r="4557" spans="1:3" x14ac:dyDescent="0.3">
      <c r="A4557" s="4">
        <v>43655.791666666664</v>
      </c>
      <c r="B4557">
        <v>0</v>
      </c>
      <c r="C4557">
        <v>16.52346835313713</v>
      </c>
    </row>
    <row r="4558" spans="1:3" x14ac:dyDescent="0.3">
      <c r="A4558" s="4">
        <v>43655.833333333336</v>
      </c>
      <c r="B4558">
        <v>0</v>
      </c>
      <c r="C4558">
        <v>18.081939849939864</v>
      </c>
    </row>
    <row r="4559" spans="1:3" x14ac:dyDescent="0.3">
      <c r="A4559" s="4">
        <v>43655.875</v>
      </c>
      <c r="B4559">
        <v>0</v>
      </c>
      <c r="C4559">
        <v>13.430202504992138</v>
      </c>
    </row>
    <row r="4560" spans="1:3" x14ac:dyDescent="0.3">
      <c r="A4560" s="4">
        <v>43655.916666666664</v>
      </c>
      <c r="B4560">
        <v>0</v>
      </c>
      <c r="C4560">
        <v>16.665937899050249</v>
      </c>
    </row>
    <row r="4561" spans="1:3" x14ac:dyDescent="0.3">
      <c r="A4561" s="4">
        <v>43655.958333333336</v>
      </c>
      <c r="B4561">
        <v>0</v>
      </c>
      <c r="C4561">
        <v>5.2246435103116582</v>
      </c>
    </row>
    <row r="4562" spans="1:3" x14ac:dyDescent="0.3">
      <c r="A4562" s="4">
        <v>43656</v>
      </c>
      <c r="B4562">
        <v>0</v>
      </c>
      <c r="C4562">
        <v>8.5778217334297295</v>
      </c>
    </row>
    <row r="4563" spans="1:3" x14ac:dyDescent="0.3">
      <c r="A4563" s="4">
        <v>43656.041666666664</v>
      </c>
      <c r="B4563">
        <v>0</v>
      </c>
      <c r="C4563">
        <v>17.506544494147864</v>
      </c>
    </row>
    <row r="4564" spans="1:3" x14ac:dyDescent="0.3">
      <c r="A4564" s="4">
        <v>43656.083333333336</v>
      </c>
      <c r="B4564">
        <v>0</v>
      </c>
      <c r="C4564">
        <v>22.367948748337255</v>
      </c>
    </row>
    <row r="4565" spans="1:3" x14ac:dyDescent="0.3">
      <c r="A4565" s="4">
        <v>43656.125</v>
      </c>
      <c r="B4565">
        <v>0</v>
      </c>
      <c r="C4565">
        <v>33.122570676155902</v>
      </c>
    </row>
    <row r="4566" spans="1:3" x14ac:dyDescent="0.3">
      <c r="A4566" s="4">
        <v>43656.166666666664</v>
      </c>
      <c r="B4566">
        <v>0</v>
      </c>
      <c r="C4566">
        <v>25.394039081525989</v>
      </c>
    </row>
    <row r="4567" spans="1:3" x14ac:dyDescent="0.3">
      <c r="A4567" s="4">
        <v>43656.208333333336</v>
      </c>
      <c r="B4567">
        <v>0</v>
      </c>
      <c r="C4567">
        <v>34.939783042670115</v>
      </c>
    </row>
    <row r="4568" spans="1:3" x14ac:dyDescent="0.3">
      <c r="A4568" s="4">
        <v>43656.25</v>
      </c>
      <c r="B4568">
        <v>0</v>
      </c>
      <c r="C4568">
        <v>49.569813123244884</v>
      </c>
    </row>
    <row r="4569" spans="1:3" x14ac:dyDescent="0.3">
      <c r="A4569" s="4">
        <v>43656.291666666664</v>
      </c>
      <c r="B4569">
        <v>0</v>
      </c>
      <c r="C4569">
        <v>59.024877723109284</v>
      </c>
    </row>
    <row r="4570" spans="1:3" x14ac:dyDescent="0.3">
      <c r="A4570" s="4">
        <v>43656.333333333336</v>
      </c>
      <c r="B4570">
        <v>0</v>
      </c>
      <c r="C4570">
        <v>37.474281746034706</v>
      </c>
    </row>
    <row r="4571" spans="1:3" x14ac:dyDescent="0.3">
      <c r="A4571" s="4">
        <v>43656.375</v>
      </c>
      <c r="B4571">
        <v>0</v>
      </c>
      <c r="C4571">
        <v>37.979736326001778</v>
      </c>
    </row>
    <row r="4572" spans="1:3" x14ac:dyDescent="0.3">
      <c r="A4572" s="4">
        <v>43656.416666666664</v>
      </c>
      <c r="B4572">
        <v>0</v>
      </c>
      <c r="C4572">
        <v>44.530789899786996</v>
      </c>
    </row>
    <row r="4573" spans="1:3" x14ac:dyDescent="0.3">
      <c r="A4573" s="4">
        <v>43656.458333333336</v>
      </c>
      <c r="B4573">
        <v>0</v>
      </c>
      <c r="C4573">
        <v>51.287177301658339</v>
      </c>
    </row>
    <row r="4574" spans="1:3" x14ac:dyDescent="0.3">
      <c r="A4574" s="4">
        <v>43656.5</v>
      </c>
      <c r="B4574">
        <v>0</v>
      </c>
      <c r="C4574">
        <v>40.247778209363169</v>
      </c>
    </row>
    <row r="4575" spans="1:3" x14ac:dyDescent="0.3">
      <c r="A4575" s="4">
        <v>43656.541666666664</v>
      </c>
      <c r="B4575">
        <v>0</v>
      </c>
      <c r="C4575">
        <v>46.249764253760446</v>
      </c>
    </row>
    <row r="4576" spans="1:3" x14ac:dyDescent="0.3">
      <c r="A4576" s="4">
        <v>43656.583333333336</v>
      </c>
      <c r="B4576">
        <v>0</v>
      </c>
      <c r="C4576">
        <v>41.861869018659547</v>
      </c>
    </row>
    <row r="4577" spans="1:3" x14ac:dyDescent="0.3">
      <c r="A4577" s="4">
        <v>43656.625</v>
      </c>
      <c r="B4577">
        <v>0</v>
      </c>
      <c r="C4577">
        <v>39.897262139840294</v>
      </c>
    </row>
    <row r="4578" spans="1:3" x14ac:dyDescent="0.3">
      <c r="A4578" s="4">
        <v>43656.666666666664</v>
      </c>
      <c r="B4578">
        <v>0</v>
      </c>
      <c r="C4578">
        <v>48.643549843006639</v>
      </c>
    </row>
    <row r="4579" spans="1:3" x14ac:dyDescent="0.3">
      <c r="A4579" s="4">
        <v>43656.708333333336</v>
      </c>
      <c r="B4579">
        <v>0</v>
      </c>
      <c r="C4579">
        <v>34.04671280959343</v>
      </c>
    </row>
    <row r="4580" spans="1:3" x14ac:dyDescent="0.3">
      <c r="A4580" s="4">
        <v>43656.75</v>
      </c>
      <c r="B4580">
        <v>0</v>
      </c>
      <c r="C4580">
        <v>51.952540980908068</v>
      </c>
    </row>
    <row r="4581" spans="1:3" x14ac:dyDescent="0.3">
      <c r="A4581" s="4">
        <v>43656.791666666664</v>
      </c>
      <c r="B4581">
        <v>0</v>
      </c>
      <c r="C4581">
        <v>45.221615931530209</v>
      </c>
    </row>
    <row r="4582" spans="1:3" x14ac:dyDescent="0.3">
      <c r="A4582" s="4">
        <v>43656.833333333336</v>
      </c>
      <c r="B4582">
        <v>0</v>
      </c>
      <c r="C4582">
        <v>8.6620299914535579</v>
      </c>
    </row>
    <row r="4583" spans="1:3" x14ac:dyDescent="0.3">
      <c r="A4583" s="4">
        <v>43656.875</v>
      </c>
      <c r="B4583">
        <v>0</v>
      </c>
      <c r="C4583">
        <v>23.967090994945757</v>
      </c>
    </row>
    <row r="4584" spans="1:3" x14ac:dyDescent="0.3">
      <c r="A4584" s="4">
        <v>43656.916666666664</v>
      </c>
      <c r="B4584">
        <v>1</v>
      </c>
      <c r="C4584">
        <v>0</v>
      </c>
    </row>
    <row r="4585" spans="1:3" x14ac:dyDescent="0.3">
      <c r="A4585" s="4">
        <v>43656.958333333336</v>
      </c>
      <c r="B4585">
        <v>0</v>
      </c>
      <c r="C4585">
        <v>0</v>
      </c>
    </row>
    <row r="4586" spans="1:3" x14ac:dyDescent="0.3">
      <c r="A4586" s="4">
        <v>43657</v>
      </c>
      <c r="B4586">
        <v>3.864342841082017E-2</v>
      </c>
      <c r="C4586">
        <v>0</v>
      </c>
    </row>
    <row r="4587" spans="1:3" x14ac:dyDescent="0.3">
      <c r="A4587" s="4">
        <v>43657.041666666664</v>
      </c>
      <c r="B4587">
        <v>0</v>
      </c>
      <c r="C4587">
        <v>0.68399603056693148</v>
      </c>
    </row>
    <row r="4588" spans="1:3" x14ac:dyDescent="0.3">
      <c r="A4588" s="4">
        <v>43657.083333333336</v>
      </c>
      <c r="B4588">
        <v>0</v>
      </c>
      <c r="C4588">
        <v>6.8304682990591754</v>
      </c>
    </row>
    <row r="4589" spans="1:3" x14ac:dyDescent="0.3">
      <c r="A4589" s="4">
        <v>43657.125</v>
      </c>
      <c r="B4589">
        <v>0</v>
      </c>
      <c r="C4589">
        <v>17.817570610259111</v>
      </c>
    </row>
    <row r="4590" spans="1:3" x14ac:dyDescent="0.3">
      <c r="A4590" s="4">
        <v>43657.166666666664</v>
      </c>
      <c r="B4590">
        <v>0</v>
      </c>
      <c r="C4590">
        <v>19.828932649512428</v>
      </c>
    </row>
    <row r="4591" spans="1:3" x14ac:dyDescent="0.3">
      <c r="A4591" s="4">
        <v>43657.208333333336</v>
      </c>
      <c r="B4591">
        <v>0</v>
      </c>
      <c r="C4591">
        <v>21.185603856383402</v>
      </c>
    </row>
    <row r="4592" spans="1:3" x14ac:dyDescent="0.3">
      <c r="A4592" s="4">
        <v>43657.25</v>
      </c>
      <c r="B4592">
        <v>0</v>
      </c>
      <c r="C4592">
        <v>24.134402858357916</v>
      </c>
    </row>
    <row r="4593" spans="1:3" x14ac:dyDescent="0.3">
      <c r="A4593" s="4">
        <v>43657.291666666664</v>
      </c>
      <c r="B4593">
        <v>0</v>
      </c>
      <c r="C4593">
        <v>17.206383401270404</v>
      </c>
    </row>
    <row r="4594" spans="1:3" x14ac:dyDescent="0.3">
      <c r="A4594" s="4">
        <v>43657.333333333336</v>
      </c>
      <c r="B4594">
        <v>0</v>
      </c>
      <c r="C4594">
        <v>11.561879429209181</v>
      </c>
    </row>
    <row r="4595" spans="1:3" x14ac:dyDescent="0.3">
      <c r="A4595" s="4">
        <v>43657.375</v>
      </c>
      <c r="B4595">
        <v>0</v>
      </c>
      <c r="C4595">
        <v>24.821296273735999</v>
      </c>
    </row>
    <row r="4596" spans="1:3" x14ac:dyDescent="0.3">
      <c r="A4596" s="4">
        <v>43657.416666666664</v>
      </c>
      <c r="B4596">
        <v>0</v>
      </c>
      <c r="C4596">
        <v>28.606325882818929</v>
      </c>
    </row>
    <row r="4597" spans="1:3" x14ac:dyDescent="0.3">
      <c r="A4597" s="4">
        <v>43657.458333333336</v>
      </c>
      <c r="B4597">
        <v>0</v>
      </c>
      <c r="C4597">
        <v>26.945043895636317</v>
      </c>
    </row>
    <row r="4598" spans="1:3" x14ac:dyDescent="0.3">
      <c r="A4598" s="4">
        <v>43657.5</v>
      </c>
      <c r="B4598">
        <v>0</v>
      </c>
      <c r="C4598">
        <v>34.85248172382704</v>
      </c>
    </row>
    <row r="4599" spans="1:3" x14ac:dyDescent="0.3">
      <c r="A4599" s="4">
        <v>43657.541666666664</v>
      </c>
      <c r="B4599">
        <v>0</v>
      </c>
      <c r="C4599">
        <v>39.185507676680245</v>
      </c>
    </row>
    <row r="4600" spans="1:3" x14ac:dyDescent="0.3">
      <c r="A4600" s="4">
        <v>43657.583333333336</v>
      </c>
      <c r="B4600">
        <v>0</v>
      </c>
      <c r="C4600">
        <v>35.368417581150482</v>
      </c>
    </row>
    <row r="4601" spans="1:3" x14ac:dyDescent="0.3">
      <c r="A4601" s="4">
        <v>43657.625</v>
      </c>
      <c r="B4601">
        <v>0</v>
      </c>
      <c r="C4601">
        <v>32.244847483652542</v>
      </c>
    </row>
    <row r="4602" spans="1:3" x14ac:dyDescent="0.3">
      <c r="A4602" s="4">
        <v>43657.666666666664</v>
      </c>
      <c r="B4602">
        <v>0</v>
      </c>
      <c r="C4602">
        <v>49.420725399662082</v>
      </c>
    </row>
    <row r="4603" spans="1:3" x14ac:dyDescent="0.3">
      <c r="A4603" s="4">
        <v>43657.708333333336</v>
      </c>
      <c r="B4603">
        <v>0</v>
      </c>
      <c r="C4603">
        <v>41.507687841102673</v>
      </c>
    </row>
    <row r="4604" spans="1:3" x14ac:dyDescent="0.3">
      <c r="A4604" s="4">
        <v>43657.75</v>
      </c>
      <c r="B4604">
        <v>0</v>
      </c>
      <c r="C4604">
        <v>62.862269551724694</v>
      </c>
    </row>
    <row r="4605" spans="1:3" x14ac:dyDescent="0.3">
      <c r="A4605" s="4">
        <v>43657.791666666664</v>
      </c>
      <c r="B4605">
        <v>0</v>
      </c>
      <c r="C4605">
        <v>47.224179199996172</v>
      </c>
    </row>
    <row r="4606" spans="1:3" x14ac:dyDescent="0.3">
      <c r="A4606" s="4">
        <v>43657.833333333336</v>
      </c>
      <c r="B4606">
        <v>0</v>
      </c>
      <c r="C4606">
        <v>21.658020347075791</v>
      </c>
    </row>
    <row r="4607" spans="1:3" x14ac:dyDescent="0.3">
      <c r="A4607" s="4">
        <v>43657.875</v>
      </c>
      <c r="B4607">
        <v>0</v>
      </c>
      <c r="C4607">
        <v>1.2231862452850315</v>
      </c>
    </row>
    <row r="4608" spans="1:3" x14ac:dyDescent="0.3">
      <c r="A4608" s="4">
        <v>43657.916666666664</v>
      </c>
      <c r="B4608">
        <v>0.2096854208966398</v>
      </c>
      <c r="C4608">
        <v>0</v>
      </c>
    </row>
    <row r="4609" spans="1:3" x14ac:dyDescent="0.3">
      <c r="A4609" s="4">
        <v>43657.958333333336</v>
      </c>
      <c r="B4609">
        <v>0.84379074431724521</v>
      </c>
      <c r="C4609">
        <v>0</v>
      </c>
    </row>
    <row r="4610" spans="1:3" x14ac:dyDescent="0.3">
      <c r="A4610" s="4">
        <v>43658</v>
      </c>
      <c r="B4610">
        <v>0.72644952194833068</v>
      </c>
      <c r="C4610">
        <v>0</v>
      </c>
    </row>
    <row r="4611" spans="1:3" x14ac:dyDescent="0.3">
      <c r="A4611" s="4">
        <v>43658.041666666664</v>
      </c>
      <c r="B4611">
        <v>0</v>
      </c>
      <c r="C4611">
        <v>6.7308813739262883</v>
      </c>
    </row>
    <row r="4612" spans="1:3" x14ac:dyDescent="0.3">
      <c r="A4612" s="4">
        <v>43658.083333333336</v>
      </c>
      <c r="B4612">
        <v>0</v>
      </c>
      <c r="C4612">
        <v>28.311115750391103</v>
      </c>
    </row>
    <row r="4613" spans="1:3" x14ac:dyDescent="0.3">
      <c r="A4613" s="4">
        <v>43658.125</v>
      </c>
      <c r="B4613">
        <v>0</v>
      </c>
      <c r="C4613">
        <v>31.424848018804013</v>
      </c>
    </row>
    <row r="4614" spans="1:3" x14ac:dyDescent="0.3">
      <c r="A4614" s="4">
        <v>43658.166666666664</v>
      </c>
      <c r="B4614">
        <v>0</v>
      </c>
      <c r="C4614">
        <v>32.126239253738909</v>
      </c>
    </row>
    <row r="4615" spans="1:3" x14ac:dyDescent="0.3">
      <c r="A4615" s="4">
        <v>43658.208333333336</v>
      </c>
      <c r="B4615">
        <v>0</v>
      </c>
      <c r="C4615">
        <v>39.643859689783568</v>
      </c>
    </row>
    <row r="4616" spans="1:3" x14ac:dyDescent="0.3">
      <c r="A4616" s="4">
        <v>43658.25</v>
      </c>
      <c r="B4616">
        <v>0</v>
      </c>
      <c r="C4616">
        <v>43.507025343422875</v>
      </c>
    </row>
    <row r="4617" spans="1:3" x14ac:dyDescent="0.3">
      <c r="A4617" s="4">
        <v>43658.291666666664</v>
      </c>
      <c r="B4617">
        <v>0</v>
      </c>
      <c r="C4617">
        <v>36.843769017505231</v>
      </c>
    </row>
    <row r="4618" spans="1:3" x14ac:dyDescent="0.3">
      <c r="A4618" s="4">
        <v>43658.333333333336</v>
      </c>
      <c r="B4618">
        <v>0</v>
      </c>
      <c r="C4618">
        <v>47.881696148023224</v>
      </c>
    </row>
    <row r="4619" spans="1:3" x14ac:dyDescent="0.3">
      <c r="A4619" s="4">
        <v>43658.375</v>
      </c>
      <c r="B4619">
        <v>0</v>
      </c>
      <c r="C4619">
        <v>44.895468581482774</v>
      </c>
    </row>
    <row r="4620" spans="1:3" x14ac:dyDescent="0.3">
      <c r="A4620" s="4">
        <v>43658.416666666664</v>
      </c>
      <c r="B4620">
        <v>0</v>
      </c>
      <c r="C4620">
        <v>43.355645359684154</v>
      </c>
    </row>
    <row r="4621" spans="1:3" x14ac:dyDescent="0.3">
      <c r="A4621" s="4">
        <v>43658.458333333336</v>
      </c>
      <c r="B4621">
        <v>0</v>
      </c>
      <c r="C4621">
        <v>50.687637377414482</v>
      </c>
    </row>
    <row r="4622" spans="1:3" x14ac:dyDescent="0.3">
      <c r="A4622" s="4">
        <v>43658.5</v>
      </c>
      <c r="B4622">
        <v>0</v>
      </c>
      <c r="C4622">
        <v>54.943948421870196</v>
      </c>
    </row>
    <row r="4623" spans="1:3" x14ac:dyDescent="0.3">
      <c r="A4623" s="4">
        <v>43658.541666666664</v>
      </c>
      <c r="B4623">
        <v>0</v>
      </c>
      <c r="C4623">
        <v>46.017306974120942</v>
      </c>
    </row>
    <row r="4624" spans="1:3" x14ac:dyDescent="0.3">
      <c r="A4624" s="4">
        <v>43658.583333333336</v>
      </c>
      <c r="B4624">
        <v>0</v>
      </c>
      <c r="C4624">
        <v>33.290197664429996</v>
      </c>
    </row>
    <row r="4625" spans="1:3" x14ac:dyDescent="0.3">
      <c r="A4625" s="4">
        <v>43658.625</v>
      </c>
      <c r="B4625">
        <v>0</v>
      </c>
      <c r="C4625">
        <v>44.94247385572934</v>
      </c>
    </row>
    <row r="4626" spans="1:3" x14ac:dyDescent="0.3">
      <c r="A4626" s="4">
        <v>43658.666666666664</v>
      </c>
      <c r="B4626">
        <v>0</v>
      </c>
      <c r="C4626">
        <v>37.14063889148526</v>
      </c>
    </row>
    <row r="4627" spans="1:3" x14ac:dyDescent="0.3">
      <c r="A4627" s="4">
        <v>43658.708333333336</v>
      </c>
      <c r="B4627">
        <v>0</v>
      </c>
      <c r="C4627">
        <v>41.401923981470851</v>
      </c>
    </row>
    <row r="4628" spans="1:3" x14ac:dyDescent="0.3">
      <c r="A4628" s="4">
        <v>43658.75</v>
      </c>
      <c r="B4628">
        <v>0</v>
      </c>
      <c r="C4628">
        <v>66.099878607643959</v>
      </c>
    </row>
    <row r="4629" spans="1:3" x14ac:dyDescent="0.3">
      <c r="A4629" s="4">
        <v>43658.791666666664</v>
      </c>
      <c r="B4629">
        <v>0</v>
      </c>
      <c r="C4629">
        <v>42.378839217762206</v>
      </c>
    </row>
    <row r="4630" spans="1:3" x14ac:dyDescent="0.3">
      <c r="A4630" s="4">
        <v>43658.833333333336</v>
      </c>
      <c r="B4630">
        <v>0</v>
      </c>
      <c r="C4630">
        <v>15.484455375851283</v>
      </c>
    </row>
    <row r="4631" spans="1:3" x14ac:dyDescent="0.3">
      <c r="A4631" s="4">
        <v>43658.875</v>
      </c>
      <c r="B4631">
        <v>0</v>
      </c>
      <c r="C4631">
        <v>25.218673625434285</v>
      </c>
    </row>
    <row r="4632" spans="1:3" x14ac:dyDescent="0.3">
      <c r="A4632" s="4">
        <v>43658.916666666664</v>
      </c>
      <c r="B4632">
        <v>0</v>
      </c>
      <c r="C4632">
        <v>16.284397408054598</v>
      </c>
    </row>
    <row r="4633" spans="1:3" x14ac:dyDescent="0.3">
      <c r="A4633" s="4">
        <v>43658.958333333336</v>
      </c>
      <c r="B4633">
        <v>0</v>
      </c>
      <c r="C4633">
        <v>15.004667640950498</v>
      </c>
    </row>
    <row r="4634" spans="1:3" x14ac:dyDescent="0.3">
      <c r="A4634" s="4">
        <v>43659</v>
      </c>
      <c r="B4634">
        <v>0</v>
      </c>
      <c r="C4634">
        <v>15.007645527975349</v>
      </c>
    </row>
    <row r="4635" spans="1:3" x14ac:dyDescent="0.3">
      <c r="A4635" s="4">
        <v>43659.041666666664</v>
      </c>
      <c r="B4635">
        <v>0</v>
      </c>
      <c r="C4635">
        <v>17.842484386926415</v>
      </c>
    </row>
    <row r="4636" spans="1:3" x14ac:dyDescent="0.3">
      <c r="A4636" s="4">
        <v>43659.083333333336</v>
      </c>
      <c r="B4636">
        <v>0</v>
      </c>
      <c r="C4636">
        <v>27.627680156919844</v>
      </c>
    </row>
    <row r="4637" spans="1:3" x14ac:dyDescent="0.3">
      <c r="A4637" s="4">
        <v>43659.125</v>
      </c>
      <c r="B4637">
        <v>0</v>
      </c>
      <c r="C4637">
        <v>32.145078242267445</v>
      </c>
    </row>
    <row r="4638" spans="1:3" x14ac:dyDescent="0.3">
      <c r="A4638" s="4">
        <v>43659.166666666664</v>
      </c>
      <c r="B4638">
        <v>0</v>
      </c>
      <c r="C4638">
        <v>46.518631666057999</v>
      </c>
    </row>
    <row r="4639" spans="1:3" x14ac:dyDescent="0.3">
      <c r="A4639" s="4">
        <v>43659.208333333336</v>
      </c>
      <c r="B4639">
        <v>0</v>
      </c>
      <c r="C4639">
        <v>46.966117976201545</v>
      </c>
    </row>
    <row r="4640" spans="1:3" x14ac:dyDescent="0.3">
      <c r="A4640" s="4">
        <v>43659.25</v>
      </c>
      <c r="B4640">
        <v>0</v>
      </c>
      <c r="C4640">
        <v>40.38820033052648</v>
      </c>
    </row>
    <row r="4641" spans="1:3" x14ac:dyDescent="0.3">
      <c r="A4641" s="4">
        <v>43659.291666666664</v>
      </c>
      <c r="B4641">
        <v>0</v>
      </c>
      <c r="C4641">
        <v>48.239144044363016</v>
      </c>
    </row>
    <row r="4642" spans="1:3" x14ac:dyDescent="0.3">
      <c r="A4642" s="4">
        <v>43659.333333333336</v>
      </c>
      <c r="B4642">
        <v>0</v>
      </c>
      <c r="C4642">
        <v>46.029385365099145</v>
      </c>
    </row>
    <row r="4643" spans="1:3" x14ac:dyDescent="0.3">
      <c r="A4643" s="4">
        <v>43659.375</v>
      </c>
      <c r="B4643">
        <v>0</v>
      </c>
      <c r="C4643">
        <v>36.294671348391681</v>
      </c>
    </row>
    <row r="4644" spans="1:3" x14ac:dyDescent="0.3">
      <c r="A4644" s="4">
        <v>43659.416666666664</v>
      </c>
      <c r="B4644">
        <v>0</v>
      </c>
      <c r="C4644">
        <v>47.074932818520907</v>
      </c>
    </row>
    <row r="4645" spans="1:3" x14ac:dyDescent="0.3">
      <c r="A4645" s="4">
        <v>43659.458333333336</v>
      </c>
      <c r="B4645">
        <v>0</v>
      </c>
      <c r="C4645">
        <v>29.97974591442452</v>
      </c>
    </row>
    <row r="4646" spans="1:3" x14ac:dyDescent="0.3">
      <c r="A4646" s="4">
        <v>43659.5</v>
      </c>
      <c r="B4646">
        <v>0</v>
      </c>
      <c r="C4646">
        <v>46.282033190454065</v>
      </c>
    </row>
    <row r="4647" spans="1:3" x14ac:dyDescent="0.3">
      <c r="A4647" s="4">
        <v>43659.541666666664</v>
      </c>
      <c r="B4647">
        <v>0</v>
      </c>
      <c r="C4647">
        <v>46.119819954565259</v>
      </c>
    </row>
    <row r="4648" spans="1:3" x14ac:dyDescent="0.3">
      <c r="A4648" s="4">
        <v>43659.583333333336</v>
      </c>
      <c r="B4648">
        <v>0</v>
      </c>
      <c r="C4648">
        <v>48.803955724930802</v>
      </c>
    </row>
    <row r="4649" spans="1:3" x14ac:dyDescent="0.3">
      <c r="A4649" s="4">
        <v>43659.625</v>
      </c>
      <c r="B4649">
        <v>0</v>
      </c>
      <c r="C4649">
        <v>30.63470600596446</v>
      </c>
    </row>
    <row r="4650" spans="1:3" x14ac:dyDescent="0.3">
      <c r="A4650" s="4">
        <v>43659.666666666664</v>
      </c>
      <c r="B4650">
        <v>0</v>
      </c>
      <c r="C4650">
        <v>37.55686669981781</v>
      </c>
    </row>
    <row r="4651" spans="1:3" x14ac:dyDescent="0.3">
      <c r="A4651" s="4">
        <v>43659.708333333336</v>
      </c>
      <c r="B4651">
        <v>0</v>
      </c>
      <c r="C4651">
        <v>52.30691125401485</v>
      </c>
    </row>
    <row r="4652" spans="1:3" x14ac:dyDescent="0.3">
      <c r="A4652" s="4">
        <v>43659.75</v>
      </c>
      <c r="B4652">
        <v>0</v>
      </c>
      <c r="C4652">
        <v>49.000746179055078</v>
      </c>
    </row>
    <row r="4653" spans="1:3" x14ac:dyDescent="0.3">
      <c r="A4653" s="4">
        <v>43659.791666666664</v>
      </c>
      <c r="B4653">
        <v>0</v>
      </c>
      <c r="C4653">
        <v>46.924274172934446</v>
      </c>
    </row>
    <row r="4654" spans="1:3" x14ac:dyDescent="0.3">
      <c r="A4654" s="4">
        <v>43659.833333333336</v>
      </c>
      <c r="B4654">
        <v>0</v>
      </c>
      <c r="C4654">
        <v>19.013477288479777</v>
      </c>
    </row>
    <row r="4655" spans="1:3" x14ac:dyDescent="0.3">
      <c r="A4655" s="4">
        <v>43659.875</v>
      </c>
      <c r="B4655">
        <v>0</v>
      </c>
      <c r="C4655">
        <v>29.862070268764437</v>
      </c>
    </row>
    <row r="4656" spans="1:3" x14ac:dyDescent="0.3">
      <c r="A4656" s="4">
        <v>43659.916666666664</v>
      </c>
      <c r="B4656">
        <v>0</v>
      </c>
      <c r="C4656">
        <v>16.600515753844967</v>
      </c>
    </row>
    <row r="4657" spans="1:3" x14ac:dyDescent="0.3">
      <c r="A4657" s="4">
        <v>43659.958333333336</v>
      </c>
      <c r="B4657">
        <v>0</v>
      </c>
      <c r="C4657">
        <v>8.8450205875019208</v>
      </c>
    </row>
    <row r="4658" spans="1:3" x14ac:dyDescent="0.3">
      <c r="A4658" s="4">
        <v>43660</v>
      </c>
      <c r="B4658">
        <v>0</v>
      </c>
      <c r="C4658">
        <v>11.867490140545581</v>
      </c>
    </row>
    <row r="4659" spans="1:3" x14ac:dyDescent="0.3">
      <c r="A4659" s="4">
        <v>43660.041666666664</v>
      </c>
      <c r="B4659">
        <v>0</v>
      </c>
      <c r="C4659">
        <v>16.803820690937311</v>
      </c>
    </row>
    <row r="4660" spans="1:3" x14ac:dyDescent="0.3">
      <c r="A4660" s="4">
        <v>43660.083333333336</v>
      </c>
      <c r="B4660">
        <v>0</v>
      </c>
      <c r="C4660">
        <v>25.721204353861843</v>
      </c>
    </row>
    <row r="4661" spans="1:3" x14ac:dyDescent="0.3">
      <c r="A4661" s="4">
        <v>43660.125</v>
      </c>
      <c r="B4661">
        <v>0</v>
      </c>
      <c r="C4661">
        <v>35.724220820718827</v>
      </c>
    </row>
    <row r="4662" spans="1:3" x14ac:dyDescent="0.3">
      <c r="A4662" s="4">
        <v>43660.166666666664</v>
      </c>
      <c r="B4662">
        <v>0</v>
      </c>
      <c r="C4662">
        <v>43.27025688539009</v>
      </c>
    </row>
    <row r="4663" spans="1:3" x14ac:dyDescent="0.3">
      <c r="A4663" s="4">
        <v>43660.208333333336</v>
      </c>
      <c r="B4663">
        <v>0</v>
      </c>
      <c r="C4663">
        <v>39.457398916042791</v>
      </c>
    </row>
    <row r="4664" spans="1:3" x14ac:dyDescent="0.3">
      <c r="A4664" s="4">
        <v>43660.25</v>
      </c>
      <c r="B4664">
        <v>0</v>
      </c>
      <c r="C4664">
        <v>38.72752593155662</v>
      </c>
    </row>
    <row r="4665" spans="1:3" x14ac:dyDescent="0.3">
      <c r="A4665" s="4">
        <v>43660.291666666664</v>
      </c>
      <c r="B4665">
        <v>0</v>
      </c>
      <c r="C4665">
        <v>44.615573298268522</v>
      </c>
    </row>
    <row r="4666" spans="1:3" x14ac:dyDescent="0.3">
      <c r="A4666" s="4">
        <v>43660.333333333336</v>
      </c>
      <c r="B4666">
        <v>0</v>
      </c>
      <c r="C4666">
        <v>41.628734707961641</v>
      </c>
    </row>
    <row r="4667" spans="1:3" x14ac:dyDescent="0.3">
      <c r="A4667" s="4">
        <v>43660.375</v>
      </c>
      <c r="B4667">
        <v>0</v>
      </c>
      <c r="C4667">
        <v>45.977316715926193</v>
      </c>
    </row>
    <row r="4668" spans="1:3" x14ac:dyDescent="0.3">
      <c r="A4668" s="4">
        <v>43660.416666666664</v>
      </c>
      <c r="B4668">
        <v>0</v>
      </c>
      <c r="C4668">
        <v>50.013284011519225</v>
      </c>
    </row>
    <row r="4669" spans="1:3" x14ac:dyDescent="0.3">
      <c r="A4669" s="4">
        <v>43660.458333333336</v>
      </c>
      <c r="B4669">
        <v>0</v>
      </c>
      <c r="C4669">
        <v>38.210065107815765</v>
      </c>
    </row>
    <row r="4670" spans="1:3" x14ac:dyDescent="0.3">
      <c r="A4670" s="4">
        <v>43660.5</v>
      </c>
      <c r="B4670">
        <v>0</v>
      </c>
      <c r="C4670">
        <v>52.945534871458783</v>
      </c>
    </row>
    <row r="4671" spans="1:3" x14ac:dyDescent="0.3">
      <c r="A4671" s="4">
        <v>43660.541666666664</v>
      </c>
      <c r="B4671">
        <v>0</v>
      </c>
      <c r="C4671">
        <v>42.806736742981641</v>
      </c>
    </row>
    <row r="4672" spans="1:3" x14ac:dyDescent="0.3">
      <c r="A4672" s="4">
        <v>43660.583333333336</v>
      </c>
      <c r="B4672">
        <v>0</v>
      </c>
      <c r="C4672">
        <v>48.189563338121999</v>
      </c>
    </row>
    <row r="4673" spans="1:3" x14ac:dyDescent="0.3">
      <c r="A4673" s="4">
        <v>43660.625</v>
      </c>
      <c r="B4673">
        <v>0</v>
      </c>
      <c r="C4673">
        <v>43.959641961332174</v>
      </c>
    </row>
    <row r="4674" spans="1:3" x14ac:dyDescent="0.3">
      <c r="A4674" s="4">
        <v>43660.666666666664</v>
      </c>
      <c r="B4674">
        <v>0</v>
      </c>
      <c r="C4674">
        <v>41.296732678814564</v>
      </c>
    </row>
    <row r="4675" spans="1:3" x14ac:dyDescent="0.3">
      <c r="A4675" s="4">
        <v>43660.708333333336</v>
      </c>
      <c r="B4675">
        <v>0</v>
      </c>
      <c r="C4675">
        <v>47.211489507498868</v>
      </c>
    </row>
    <row r="4676" spans="1:3" x14ac:dyDescent="0.3">
      <c r="A4676" s="4">
        <v>43660.75</v>
      </c>
      <c r="B4676">
        <v>0</v>
      </c>
      <c r="C4676">
        <v>65.271241274789134</v>
      </c>
    </row>
    <row r="4677" spans="1:3" x14ac:dyDescent="0.3">
      <c r="A4677" s="4">
        <v>43660.791666666664</v>
      </c>
      <c r="B4677">
        <v>0</v>
      </c>
      <c r="C4677">
        <v>72.11553161367975</v>
      </c>
    </row>
    <row r="4678" spans="1:3" x14ac:dyDescent="0.3">
      <c r="A4678" s="4">
        <v>43660.833333333336</v>
      </c>
      <c r="B4678">
        <v>0</v>
      </c>
      <c r="C4678">
        <v>42.734407197056697</v>
      </c>
    </row>
    <row r="4679" spans="1:3" x14ac:dyDescent="0.3">
      <c r="A4679" s="4">
        <v>43660.875</v>
      </c>
      <c r="B4679">
        <v>0</v>
      </c>
      <c r="C4679">
        <v>24.987653911734416</v>
      </c>
    </row>
    <row r="4680" spans="1:3" x14ac:dyDescent="0.3">
      <c r="A4680" s="4">
        <v>43660.916666666664</v>
      </c>
      <c r="B4680">
        <v>0</v>
      </c>
      <c r="C4680">
        <v>2.9338535800698118</v>
      </c>
    </row>
    <row r="4681" spans="1:3" x14ac:dyDescent="0.3">
      <c r="A4681" s="4">
        <v>43660.958333333336</v>
      </c>
      <c r="B4681">
        <v>0</v>
      </c>
      <c r="C4681">
        <v>3.0318475768799154</v>
      </c>
    </row>
    <row r="4682" spans="1:3" x14ac:dyDescent="0.3">
      <c r="A4682" s="4">
        <v>43661</v>
      </c>
      <c r="B4682">
        <v>0</v>
      </c>
      <c r="C4682">
        <v>5.6105356434502411</v>
      </c>
    </row>
    <row r="4683" spans="1:3" x14ac:dyDescent="0.3">
      <c r="A4683" s="4">
        <v>43661.041666666664</v>
      </c>
      <c r="B4683">
        <v>0</v>
      </c>
      <c r="C4683">
        <v>9.0467358182668782</v>
      </c>
    </row>
    <row r="4684" spans="1:3" x14ac:dyDescent="0.3">
      <c r="A4684" s="4">
        <v>43661.083333333336</v>
      </c>
      <c r="B4684">
        <v>0</v>
      </c>
      <c r="C4684">
        <v>16.115075846760956</v>
      </c>
    </row>
    <row r="4685" spans="1:3" x14ac:dyDescent="0.3">
      <c r="A4685" s="4">
        <v>43661.125</v>
      </c>
      <c r="B4685">
        <v>0</v>
      </c>
      <c r="C4685">
        <v>22.205480790370757</v>
      </c>
    </row>
    <row r="4686" spans="1:3" x14ac:dyDescent="0.3">
      <c r="A4686" s="4">
        <v>43661.166666666664</v>
      </c>
      <c r="B4686">
        <v>0</v>
      </c>
      <c r="C4686">
        <v>34.327090726195166</v>
      </c>
    </row>
    <row r="4687" spans="1:3" x14ac:dyDescent="0.3">
      <c r="A4687" s="4">
        <v>43661.208333333336</v>
      </c>
      <c r="B4687">
        <v>0</v>
      </c>
      <c r="C4687">
        <v>39.994393573421434</v>
      </c>
    </row>
    <row r="4688" spans="1:3" x14ac:dyDescent="0.3">
      <c r="A4688" s="4">
        <v>43661.25</v>
      </c>
      <c r="B4688">
        <v>0</v>
      </c>
      <c r="C4688">
        <v>36.776587800610898</v>
      </c>
    </row>
    <row r="4689" spans="1:3" x14ac:dyDescent="0.3">
      <c r="A4689" s="4">
        <v>43661.291666666664</v>
      </c>
      <c r="B4689">
        <v>0</v>
      </c>
      <c r="C4689">
        <v>27.782738178448632</v>
      </c>
    </row>
    <row r="4690" spans="1:3" x14ac:dyDescent="0.3">
      <c r="A4690" s="4">
        <v>43661.333333333336</v>
      </c>
      <c r="B4690">
        <v>0</v>
      </c>
      <c r="C4690">
        <v>27.205006861106426</v>
      </c>
    </row>
    <row r="4691" spans="1:3" x14ac:dyDescent="0.3">
      <c r="A4691" s="4">
        <v>43661.375</v>
      </c>
      <c r="B4691">
        <v>0</v>
      </c>
      <c r="C4691">
        <v>43.135895252544778</v>
      </c>
    </row>
    <row r="4692" spans="1:3" x14ac:dyDescent="0.3">
      <c r="A4692" s="4">
        <v>43661.416666666664</v>
      </c>
      <c r="B4692">
        <v>0</v>
      </c>
      <c r="C4692">
        <v>48.990770374676721</v>
      </c>
    </row>
    <row r="4693" spans="1:3" x14ac:dyDescent="0.3">
      <c r="A4693" s="4">
        <v>43661.458333333336</v>
      </c>
      <c r="B4693">
        <v>0</v>
      </c>
      <c r="C4693">
        <v>49.704020610030106</v>
      </c>
    </row>
    <row r="4694" spans="1:3" x14ac:dyDescent="0.3">
      <c r="A4694" s="4">
        <v>43661.5</v>
      </c>
      <c r="B4694">
        <v>0</v>
      </c>
      <c r="C4694">
        <v>51.888798603315031</v>
      </c>
    </row>
    <row r="4695" spans="1:3" x14ac:dyDescent="0.3">
      <c r="A4695" s="4">
        <v>43661.541666666664</v>
      </c>
      <c r="B4695">
        <v>0</v>
      </c>
      <c r="C4695">
        <v>48.692931897865655</v>
      </c>
    </row>
    <row r="4696" spans="1:3" x14ac:dyDescent="0.3">
      <c r="A4696" s="4">
        <v>43661.583333333336</v>
      </c>
      <c r="B4696">
        <v>0</v>
      </c>
      <c r="C4696">
        <v>39.474284877285307</v>
      </c>
    </row>
    <row r="4697" spans="1:3" x14ac:dyDescent="0.3">
      <c r="A4697" s="4">
        <v>43661.625</v>
      </c>
      <c r="B4697">
        <v>0</v>
      </c>
      <c r="C4697">
        <v>29.22251960815165</v>
      </c>
    </row>
    <row r="4698" spans="1:3" x14ac:dyDescent="0.3">
      <c r="A4698" s="4">
        <v>43661.666666666664</v>
      </c>
      <c r="B4698">
        <v>0</v>
      </c>
      <c r="C4698">
        <v>33.373029535427179</v>
      </c>
    </row>
    <row r="4699" spans="1:3" x14ac:dyDescent="0.3">
      <c r="A4699" s="4">
        <v>43661.708333333336</v>
      </c>
      <c r="B4699">
        <v>0</v>
      </c>
      <c r="C4699">
        <v>26.369643903882135</v>
      </c>
    </row>
    <row r="4700" spans="1:3" x14ac:dyDescent="0.3">
      <c r="A4700" s="4">
        <v>43661.75</v>
      </c>
      <c r="B4700">
        <v>0</v>
      </c>
      <c r="C4700">
        <v>35.311724523800748</v>
      </c>
    </row>
    <row r="4701" spans="1:3" x14ac:dyDescent="0.3">
      <c r="A4701" s="4">
        <v>43661.791666666664</v>
      </c>
      <c r="B4701">
        <v>0</v>
      </c>
      <c r="C4701">
        <v>38.557124877933056</v>
      </c>
    </row>
    <row r="4702" spans="1:3" x14ac:dyDescent="0.3">
      <c r="A4702" s="4">
        <v>43661.833333333336</v>
      </c>
      <c r="B4702">
        <v>0</v>
      </c>
      <c r="C4702">
        <v>17.661878259577762</v>
      </c>
    </row>
    <row r="4703" spans="1:3" x14ac:dyDescent="0.3">
      <c r="A4703" s="4">
        <v>43661.875</v>
      </c>
      <c r="B4703">
        <v>0</v>
      </c>
      <c r="C4703">
        <v>2.3548475009258709</v>
      </c>
    </row>
    <row r="4704" spans="1:3" x14ac:dyDescent="0.3">
      <c r="A4704" s="4">
        <v>43661.916666666664</v>
      </c>
      <c r="B4704">
        <v>0</v>
      </c>
      <c r="C4704">
        <v>2.6643385267096917</v>
      </c>
    </row>
    <row r="4705" spans="1:3" x14ac:dyDescent="0.3">
      <c r="A4705" s="4">
        <v>43661.958333333336</v>
      </c>
      <c r="B4705">
        <v>0</v>
      </c>
      <c r="C4705">
        <v>2.1789521127234543</v>
      </c>
    </row>
    <row r="4706" spans="1:3" x14ac:dyDescent="0.3">
      <c r="A4706" s="4">
        <v>43662</v>
      </c>
      <c r="B4706">
        <v>5.7292469910059797E-2</v>
      </c>
      <c r="C4706">
        <v>0</v>
      </c>
    </row>
    <row r="4707" spans="1:3" x14ac:dyDescent="0.3">
      <c r="A4707" s="4">
        <v>43662.041666666664</v>
      </c>
      <c r="B4707">
        <v>0</v>
      </c>
      <c r="C4707">
        <v>3.4286735654119007</v>
      </c>
    </row>
    <row r="4708" spans="1:3" x14ac:dyDescent="0.3">
      <c r="A4708" s="4">
        <v>43662.083333333336</v>
      </c>
      <c r="B4708">
        <v>0</v>
      </c>
      <c r="C4708">
        <v>6.5709911770172003</v>
      </c>
    </row>
    <row r="4709" spans="1:3" x14ac:dyDescent="0.3">
      <c r="A4709" s="4">
        <v>43662.125</v>
      </c>
      <c r="B4709">
        <v>0</v>
      </c>
      <c r="C4709">
        <v>10.934771390673713</v>
      </c>
    </row>
    <row r="4710" spans="1:3" x14ac:dyDescent="0.3">
      <c r="A4710" s="4">
        <v>43662.166666666664</v>
      </c>
      <c r="B4710">
        <v>0</v>
      </c>
      <c r="C4710">
        <v>17.737296279220416</v>
      </c>
    </row>
    <row r="4711" spans="1:3" x14ac:dyDescent="0.3">
      <c r="A4711" s="4">
        <v>43662.208333333336</v>
      </c>
      <c r="B4711">
        <v>0</v>
      </c>
      <c r="C4711">
        <v>19.674814651422338</v>
      </c>
    </row>
    <row r="4712" spans="1:3" x14ac:dyDescent="0.3">
      <c r="A4712" s="4">
        <v>43662.25</v>
      </c>
      <c r="B4712">
        <v>0</v>
      </c>
      <c r="C4712">
        <v>35.845072506637749</v>
      </c>
    </row>
    <row r="4713" spans="1:3" x14ac:dyDescent="0.3">
      <c r="A4713" s="4">
        <v>43662.291666666664</v>
      </c>
      <c r="B4713">
        <v>0</v>
      </c>
      <c r="C4713">
        <v>20.183572075702521</v>
      </c>
    </row>
    <row r="4714" spans="1:3" x14ac:dyDescent="0.3">
      <c r="A4714" s="4">
        <v>43662.333333333336</v>
      </c>
      <c r="B4714">
        <v>0</v>
      </c>
      <c r="C4714">
        <v>23.29779113389829</v>
      </c>
    </row>
    <row r="4715" spans="1:3" x14ac:dyDescent="0.3">
      <c r="A4715" s="4">
        <v>43662.375</v>
      </c>
      <c r="B4715">
        <v>0</v>
      </c>
      <c r="C4715">
        <v>17.71430874292933</v>
      </c>
    </row>
    <row r="4716" spans="1:3" x14ac:dyDescent="0.3">
      <c r="A4716" s="4">
        <v>43662.416666666664</v>
      </c>
      <c r="B4716">
        <v>0</v>
      </c>
      <c r="C4716">
        <v>43.739703979289949</v>
      </c>
    </row>
    <row r="4717" spans="1:3" x14ac:dyDescent="0.3">
      <c r="A4717" s="4">
        <v>43662.458333333336</v>
      </c>
      <c r="B4717">
        <v>0</v>
      </c>
      <c r="C4717">
        <v>44.303938913205066</v>
      </c>
    </row>
    <row r="4718" spans="1:3" x14ac:dyDescent="0.3">
      <c r="A4718" s="4">
        <v>43662.5</v>
      </c>
      <c r="B4718">
        <v>0</v>
      </c>
      <c r="C4718">
        <v>35.958927831027438</v>
      </c>
    </row>
    <row r="4719" spans="1:3" x14ac:dyDescent="0.3">
      <c r="A4719" s="4">
        <v>43662.541666666664</v>
      </c>
      <c r="B4719">
        <v>0</v>
      </c>
      <c r="C4719">
        <v>28.321514559027776</v>
      </c>
    </row>
    <row r="4720" spans="1:3" x14ac:dyDescent="0.3">
      <c r="A4720" s="4">
        <v>43662.583333333336</v>
      </c>
      <c r="B4720">
        <v>0</v>
      </c>
      <c r="C4720">
        <v>12.573277732681618</v>
      </c>
    </row>
    <row r="4721" spans="1:3" x14ac:dyDescent="0.3">
      <c r="A4721" s="4">
        <v>43662.625</v>
      </c>
      <c r="B4721">
        <v>0</v>
      </c>
      <c r="C4721">
        <v>19.951363748161111</v>
      </c>
    </row>
    <row r="4722" spans="1:3" x14ac:dyDescent="0.3">
      <c r="A4722" s="4">
        <v>43662.666666666664</v>
      </c>
      <c r="B4722">
        <v>0</v>
      </c>
      <c r="C4722">
        <v>17.695161720539524</v>
      </c>
    </row>
    <row r="4723" spans="1:3" x14ac:dyDescent="0.3">
      <c r="A4723" s="4">
        <v>43662.708333333336</v>
      </c>
      <c r="B4723">
        <v>0</v>
      </c>
      <c r="C4723">
        <v>23.596831397541635</v>
      </c>
    </row>
    <row r="4724" spans="1:3" x14ac:dyDescent="0.3">
      <c r="A4724" s="4">
        <v>43662.75</v>
      </c>
      <c r="B4724">
        <v>0</v>
      </c>
      <c r="C4724">
        <v>3.8377956762390149</v>
      </c>
    </row>
    <row r="4725" spans="1:3" x14ac:dyDescent="0.3">
      <c r="A4725" s="4">
        <v>43662.791666666664</v>
      </c>
      <c r="B4725">
        <v>0</v>
      </c>
      <c r="C4725">
        <v>0.64492640797104883</v>
      </c>
    </row>
    <row r="4726" spans="1:3" x14ac:dyDescent="0.3">
      <c r="A4726" s="4">
        <v>43662.833333333336</v>
      </c>
      <c r="B4726">
        <v>0.93744728674598365</v>
      </c>
      <c r="C4726">
        <v>0</v>
      </c>
    </row>
    <row r="4727" spans="1:3" x14ac:dyDescent="0.3">
      <c r="A4727" s="4">
        <v>43662.875</v>
      </c>
      <c r="B4727">
        <v>1</v>
      </c>
      <c r="C4727">
        <v>0</v>
      </c>
    </row>
    <row r="4728" spans="1:3" x14ac:dyDescent="0.3">
      <c r="A4728" s="4">
        <v>43662.916666666664</v>
      </c>
      <c r="B4728">
        <v>0</v>
      </c>
      <c r="C4728">
        <v>0</v>
      </c>
    </row>
    <row r="4729" spans="1:3" x14ac:dyDescent="0.3">
      <c r="A4729" s="4">
        <v>43662.958333333336</v>
      </c>
      <c r="B4729">
        <v>0</v>
      </c>
      <c r="C4729">
        <v>1.477017582846905</v>
      </c>
    </row>
    <row r="4730" spans="1:3" x14ac:dyDescent="0.3">
      <c r="A4730" s="4">
        <v>43663</v>
      </c>
      <c r="B4730">
        <v>7.2569076171254132E-2</v>
      </c>
      <c r="C4730">
        <v>0</v>
      </c>
    </row>
    <row r="4731" spans="1:3" x14ac:dyDescent="0.3">
      <c r="A4731" s="4">
        <v>43663.041666666664</v>
      </c>
      <c r="B4731">
        <v>0.58760873756671783</v>
      </c>
      <c r="C4731">
        <v>0</v>
      </c>
    </row>
    <row r="4732" spans="1:3" x14ac:dyDescent="0.3">
      <c r="A4732" s="4">
        <v>43663.083333333336</v>
      </c>
      <c r="B4732">
        <v>0.51786206551918434</v>
      </c>
      <c r="C4732">
        <v>0</v>
      </c>
    </row>
    <row r="4733" spans="1:3" x14ac:dyDescent="0.3">
      <c r="A4733" s="4">
        <v>43663.125</v>
      </c>
      <c r="B4733">
        <v>4.3121447854190309E-2</v>
      </c>
      <c r="C4733">
        <v>0</v>
      </c>
    </row>
    <row r="4734" spans="1:3" x14ac:dyDescent="0.3">
      <c r="A4734" s="4">
        <v>43663.166666666664</v>
      </c>
      <c r="B4734">
        <v>9.8925781526627649E-2</v>
      </c>
      <c r="C4734">
        <v>0</v>
      </c>
    </row>
    <row r="4735" spans="1:3" x14ac:dyDescent="0.3">
      <c r="A4735" s="4">
        <v>43663.208333333336</v>
      </c>
      <c r="B4735">
        <v>0</v>
      </c>
      <c r="C4735">
        <v>16.502937357799244</v>
      </c>
    </row>
    <row r="4736" spans="1:3" x14ac:dyDescent="0.3">
      <c r="A4736" s="4">
        <v>43663.25</v>
      </c>
      <c r="B4736">
        <v>0</v>
      </c>
      <c r="C4736">
        <v>18.824801213864383</v>
      </c>
    </row>
    <row r="4737" spans="1:3" x14ac:dyDescent="0.3">
      <c r="A4737" s="4">
        <v>43663.291666666664</v>
      </c>
      <c r="B4737">
        <v>0</v>
      </c>
      <c r="C4737">
        <v>16.267135527387815</v>
      </c>
    </row>
    <row r="4738" spans="1:3" x14ac:dyDescent="0.3">
      <c r="A4738" s="4">
        <v>43663.333333333336</v>
      </c>
      <c r="B4738">
        <v>0</v>
      </c>
      <c r="C4738">
        <v>24.577152105854761</v>
      </c>
    </row>
    <row r="4739" spans="1:3" x14ac:dyDescent="0.3">
      <c r="A4739" s="4">
        <v>43663.375</v>
      </c>
      <c r="B4739">
        <v>0</v>
      </c>
      <c r="C4739">
        <v>13.306062071791288</v>
      </c>
    </row>
    <row r="4740" spans="1:3" x14ac:dyDescent="0.3">
      <c r="A4740" s="4">
        <v>43663.416666666664</v>
      </c>
      <c r="B4740">
        <v>0</v>
      </c>
      <c r="C4740">
        <v>34.952450797699214</v>
      </c>
    </row>
    <row r="4741" spans="1:3" x14ac:dyDescent="0.3">
      <c r="A4741" s="4">
        <v>43663.458333333336</v>
      </c>
      <c r="B4741">
        <v>0</v>
      </c>
      <c r="C4741">
        <v>51.802599629071324</v>
      </c>
    </row>
    <row r="4742" spans="1:3" x14ac:dyDescent="0.3">
      <c r="A4742" s="4">
        <v>43663.5</v>
      </c>
      <c r="B4742">
        <v>0</v>
      </c>
      <c r="C4742">
        <v>43.164312894883125</v>
      </c>
    </row>
    <row r="4743" spans="1:3" x14ac:dyDescent="0.3">
      <c r="A4743" s="4">
        <v>43663.541666666664</v>
      </c>
      <c r="B4743">
        <v>0</v>
      </c>
      <c r="C4743">
        <v>45.282050489169933</v>
      </c>
    </row>
    <row r="4744" spans="1:3" x14ac:dyDescent="0.3">
      <c r="A4744" s="4">
        <v>43663.583333333336</v>
      </c>
      <c r="B4744">
        <v>0</v>
      </c>
      <c r="C4744">
        <v>40.728016989728999</v>
      </c>
    </row>
    <row r="4745" spans="1:3" x14ac:dyDescent="0.3">
      <c r="A4745" s="4">
        <v>43663.625</v>
      </c>
      <c r="B4745">
        <v>0</v>
      </c>
      <c r="C4745">
        <v>39.513408010918461</v>
      </c>
    </row>
    <row r="4746" spans="1:3" x14ac:dyDescent="0.3">
      <c r="A4746" s="4">
        <v>43663.666666666664</v>
      </c>
      <c r="B4746">
        <v>0</v>
      </c>
      <c r="C4746">
        <v>35.296277148750974</v>
      </c>
    </row>
    <row r="4747" spans="1:3" x14ac:dyDescent="0.3">
      <c r="A4747" s="4">
        <v>43663.708333333336</v>
      </c>
      <c r="B4747">
        <v>0</v>
      </c>
      <c r="C4747">
        <v>25.470857781390926</v>
      </c>
    </row>
    <row r="4748" spans="1:3" x14ac:dyDescent="0.3">
      <c r="A4748" s="4">
        <v>43663.75</v>
      </c>
      <c r="B4748">
        <v>0</v>
      </c>
      <c r="C4748">
        <v>56.411882161929228</v>
      </c>
    </row>
    <row r="4749" spans="1:3" x14ac:dyDescent="0.3">
      <c r="A4749" s="4">
        <v>43663.791666666664</v>
      </c>
      <c r="B4749">
        <v>0</v>
      </c>
      <c r="C4749">
        <v>1.8698344870421728</v>
      </c>
    </row>
    <row r="4750" spans="1:3" x14ac:dyDescent="0.3">
      <c r="A4750" s="4">
        <v>43663.833333333336</v>
      </c>
      <c r="B4750">
        <v>0</v>
      </c>
      <c r="C4750">
        <v>8.467448372983835</v>
      </c>
    </row>
    <row r="4751" spans="1:3" x14ac:dyDescent="0.3">
      <c r="A4751" s="4">
        <v>43663.875</v>
      </c>
      <c r="B4751">
        <v>0.51213179718546642</v>
      </c>
      <c r="C4751">
        <v>0</v>
      </c>
    </row>
    <row r="4752" spans="1:3" x14ac:dyDescent="0.3">
      <c r="A4752" s="4">
        <v>43663.916666666664</v>
      </c>
      <c r="B4752">
        <v>0</v>
      </c>
      <c r="C4752">
        <v>1.8386547505751691</v>
      </c>
    </row>
    <row r="4753" spans="1:3" x14ac:dyDescent="0.3">
      <c r="A4753" s="4">
        <v>43663.958333333336</v>
      </c>
      <c r="B4753">
        <v>0</v>
      </c>
      <c r="C4753">
        <v>7.7597916938994871E-2</v>
      </c>
    </row>
    <row r="4754" spans="1:3" x14ac:dyDescent="0.3">
      <c r="A4754" s="4">
        <v>43664</v>
      </c>
      <c r="B4754">
        <v>0.3860065099996276</v>
      </c>
      <c r="C4754">
        <v>0</v>
      </c>
    </row>
    <row r="4755" spans="1:3" x14ac:dyDescent="0.3">
      <c r="A4755" s="4">
        <v>43664.041666666664</v>
      </c>
      <c r="B4755">
        <v>1</v>
      </c>
      <c r="C4755">
        <v>0</v>
      </c>
    </row>
    <row r="4756" spans="1:3" x14ac:dyDescent="0.3">
      <c r="A4756" s="4">
        <v>43664.083333333336</v>
      </c>
      <c r="B4756">
        <v>0</v>
      </c>
      <c r="C4756">
        <v>0</v>
      </c>
    </row>
    <row r="4757" spans="1:3" x14ac:dyDescent="0.3">
      <c r="A4757" s="4">
        <v>43664.125</v>
      </c>
      <c r="B4757">
        <v>0</v>
      </c>
      <c r="C4757">
        <v>3.3261488450502341</v>
      </c>
    </row>
    <row r="4758" spans="1:3" x14ac:dyDescent="0.3">
      <c r="A4758" s="4">
        <v>43664.166666666664</v>
      </c>
      <c r="B4758">
        <v>0</v>
      </c>
      <c r="C4758">
        <v>9.0547627069137491</v>
      </c>
    </row>
    <row r="4759" spans="1:3" x14ac:dyDescent="0.3">
      <c r="A4759" s="4">
        <v>43664.208333333336</v>
      </c>
      <c r="B4759">
        <v>0</v>
      </c>
      <c r="C4759">
        <v>10.384756869616524</v>
      </c>
    </row>
    <row r="4760" spans="1:3" x14ac:dyDescent="0.3">
      <c r="A4760" s="4">
        <v>43664.25</v>
      </c>
      <c r="B4760">
        <v>0</v>
      </c>
      <c r="C4760">
        <v>4.6385273617441953</v>
      </c>
    </row>
    <row r="4761" spans="1:3" x14ac:dyDescent="0.3">
      <c r="A4761" s="4">
        <v>43664.291666666664</v>
      </c>
      <c r="B4761">
        <v>0</v>
      </c>
      <c r="C4761">
        <v>10.50740416410833</v>
      </c>
    </row>
    <row r="4762" spans="1:3" x14ac:dyDescent="0.3">
      <c r="A4762" s="4">
        <v>43664.333333333336</v>
      </c>
      <c r="B4762">
        <v>0</v>
      </c>
      <c r="C4762">
        <v>1.828508759163249</v>
      </c>
    </row>
    <row r="4763" spans="1:3" x14ac:dyDescent="0.3">
      <c r="A4763" s="4">
        <v>43664.375</v>
      </c>
      <c r="B4763">
        <v>0</v>
      </c>
      <c r="C4763">
        <v>23.143939587535336</v>
      </c>
    </row>
    <row r="4764" spans="1:3" x14ac:dyDescent="0.3">
      <c r="A4764" s="4">
        <v>43664.416666666664</v>
      </c>
      <c r="B4764">
        <v>0</v>
      </c>
      <c r="C4764">
        <v>48.413429907923778</v>
      </c>
    </row>
    <row r="4765" spans="1:3" x14ac:dyDescent="0.3">
      <c r="A4765" s="4">
        <v>43664.458333333336</v>
      </c>
      <c r="B4765">
        <v>0</v>
      </c>
      <c r="C4765">
        <v>55.880576046682563</v>
      </c>
    </row>
    <row r="4766" spans="1:3" x14ac:dyDescent="0.3">
      <c r="A4766" s="4">
        <v>43664.5</v>
      </c>
      <c r="B4766">
        <v>0</v>
      </c>
      <c r="C4766">
        <v>33.600308671348756</v>
      </c>
    </row>
    <row r="4767" spans="1:3" x14ac:dyDescent="0.3">
      <c r="A4767" s="4">
        <v>43664.541666666664</v>
      </c>
      <c r="B4767">
        <v>0</v>
      </c>
      <c r="C4767">
        <v>32.425369172333653</v>
      </c>
    </row>
    <row r="4768" spans="1:3" x14ac:dyDescent="0.3">
      <c r="A4768" s="4">
        <v>43664.583333333336</v>
      </c>
      <c r="B4768">
        <v>0</v>
      </c>
      <c r="C4768">
        <v>43.683934193645769</v>
      </c>
    </row>
    <row r="4769" spans="1:3" x14ac:dyDescent="0.3">
      <c r="A4769" s="4">
        <v>43664.625</v>
      </c>
      <c r="B4769">
        <v>0</v>
      </c>
      <c r="C4769">
        <v>35.329901202185752</v>
      </c>
    </row>
    <row r="4770" spans="1:3" x14ac:dyDescent="0.3">
      <c r="A4770" s="4">
        <v>43664.666666666664</v>
      </c>
      <c r="B4770">
        <v>0</v>
      </c>
      <c r="C4770">
        <v>29.676328360569297</v>
      </c>
    </row>
    <row r="4771" spans="1:3" x14ac:dyDescent="0.3">
      <c r="A4771" s="4">
        <v>43664.708333333336</v>
      </c>
      <c r="B4771">
        <v>0</v>
      </c>
      <c r="C4771">
        <v>32.559264069410673</v>
      </c>
    </row>
    <row r="4772" spans="1:3" x14ac:dyDescent="0.3">
      <c r="A4772" s="4">
        <v>43664.75</v>
      </c>
      <c r="B4772">
        <v>0</v>
      </c>
      <c r="C4772">
        <v>16.873543766104234</v>
      </c>
    </row>
    <row r="4773" spans="1:3" x14ac:dyDescent="0.3">
      <c r="A4773" s="4">
        <v>43664.791666666664</v>
      </c>
      <c r="B4773">
        <v>0</v>
      </c>
      <c r="C4773">
        <v>26.425508713109139</v>
      </c>
    </row>
    <row r="4774" spans="1:3" x14ac:dyDescent="0.3">
      <c r="A4774" s="4">
        <v>43664.833333333336</v>
      </c>
      <c r="B4774">
        <v>0</v>
      </c>
      <c r="C4774">
        <v>7.2184226620589307</v>
      </c>
    </row>
    <row r="4775" spans="1:3" x14ac:dyDescent="0.3">
      <c r="A4775" s="4">
        <v>43664.875</v>
      </c>
      <c r="B4775">
        <v>0</v>
      </c>
      <c r="C4775">
        <v>2.2278169477953824</v>
      </c>
    </row>
    <row r="4776" spans="1:3" x14ac:dyDescent="0.3">
      <c r="A4776" s="4">
        <v>43664.916666666664</v>
      </c>
      <c r="B4776">
        <v>0</v>
      </c>
      <c r="C4776">
        <v>6.6343812948157606</v>
      </c>
    </row>
    <row r="4777" spans="1:3" x14ac:dyDescent="0.3">
      <c r="A4777" s="4">
        <v>43664.958333333336</v>
      </c>
      <c r="B4777">
        <v>0</v>
      </c>
      <c r="C4777">
        <v>1.7395007081904694</v>
      </c>
    </row>
    <row r="4778" spans="1:3" x14ac:dyDescent="0.3">
      <c r="A4778" s="4">
        <v>43665</v>
      </c>
      <c r="B4778">
        <v>0.19055872608982596</v>
      </c>
      <c r="C4778">
        <v>0</v>
      </c>
    </row>
    <row r="4779" spans="1:3" x14ac:dyDescent="0.3">
      <c r="A4779" s="4">
        <v>43665.041666666664</v>
      </c>
      <c r="B4779">
        <v>0</v>
      </c>
      <c r="C4779">
        <v>9.7248384848347182</v>
      </c>
    </row>
    <row r="4780" spans="1:3" x14ac:dyDescent="0.3">
      <c r="A4780" s="4">
        <v>43665.083333333336</v>
      </c>
      <c r="B4780">
        <v>0</v>
      </c>
      <c r="C4780">
        <v>18.113691537818269</v>
      </c>
    </row>
    <row r="4781" spans="1:3" x14ac:dyDescent="0.3">
      <c r="A4781" s="4">
        <v>43665.125</v>
      </c>
      <c r="B4781">
        <v>0</v>
      </c>
      <c r="C4781">
        <v>17.177017908621263</v>
      </c>
    </row>
    <row r="4782" spans="1:3" x14ac:dyDescent="0.3">
      <c r="A4782" s="4">
        <v>43665.166666666664</v>
      </c>
      <c r="B4782">
        <v>0</v>
      </c>
      <c r="C4782">
        <v>14.691007875390021</v>
      </c>
    </row>
    <row r="4783" spans="1:3" x14ac:dyDescent="0.3">
      <c r="A4783" s="4">
        <v>43665.208333333336</v>
      </c>
      <c r="B4783">
        <v>0</v>
      </c>
      <c r="C4783">
        <v>12.280141232923931</v>
      </c>
    </row>
    <row r="4784" spans="1:3" x14ac:dyDescent="0.3">
      <c r="A4784" s="4">
        <v>43665.25</v>
      </c>
      <c r="B4784">
        <v>0</v>
      </c>
      <c r="C4784">
        <v>21.924136475365231</v>
      </c>
    </row>
    <row r="4785" spans="1:3" x14ac:dyDescent="0.3">
      <c r="A4785" s="4">
        <v>43665.291666666664</v>
      </c>
      <c r="B4785">
        <v>0</v>
      </c>
      <c r="C4785">
        <v>17.173310893597638</v>
      </c>
    </row>
    <row r="4786" spans="1:3" x14ac:dyDescent="0.3">
      <c r="A4786" s="4">
        <v>43665.333333333336</v>
      </c>
      <c r="B4786">
        <v>0</v>
      </c>
      <c r="C4786">
        <v>11.253946446578301</v>
      </c>
    </row>
    <row r="4787" spans="1:3" x14ac:dyDescent="0.3">
      <c r="A4787" s="4">
        <v>43665.375</v>
      </c>
      <c r="B4787">
        <v>0</v>
      </c>
      <c r="C4787">
        <v>16.880031847195117</v>
      </c>
    </row>
    <row r="4788" spans="1:3" x14ac:dyDescent="0.3">
      <c r="A4788" s="4">
        <v>43665.416666666664</v>
      </c>
      <c r="B4788">
        <v>0</v>
      </c>
      <c r="C4788">
        <v>33.201532995616674</v>
      </c>
    </row>
    <row r="4789" spans="1:3" x14ac:dyDescent="0.3">
      <c r="A4789" s="4">
        <v>43665.458333333336</v>
      </c>
      <c r="B4789">
        <v>0</v>
      </c>
      <c r="C4789">
        <v>52.35042000709781</v>
      </c>
    </row>
    <row r="4790" spans="1:3" x14ac:dyDescent="0.3">
      <c r="A4790" s="4">
        <v>43665.5</v>
      </c>
      <c r="B4790">
        <v>0</v>
      </c>
      <c r="C4790">
        <v>37.587404905287741</v>
      </c>
    </row>
    <row r="4791" spans="1:3" x14ac:dyDescent="0.3">
      <c r="A4791" s="4">
        <v>43665.541666666664</v>
      </c>
      <c r="B4791">
        <v>0</v>
      </c>
      <c r="C4791">
        <v>20.484919541630322</v>
      </c>
    </row>
    <row r="4792" spans="1:3" x14ac:dyDescent="0.3">
      <c r="A4792" s="4">
        <v>43665.583333333336</v>
      </c>
      <c r="B4792">
        <v>0</v>
      </c>
      <c r="C4792">
        <v>29.460219670101118</v>
      </c>
    </row>
    <row r="4793" spans="1:3" x14ac:dyDescent="0.3">
      <c r="A4793" s="4">
        <v>43665.625</v>
      </c>
      <c r="B4793">
        <v>0</v>
      </c>
      <c r="C4793">
        <v>25.389527371254967</v>
      </c>
    </row>
    <row r="4794" spans="1:3" x14ac:dyDescent="0.3">
      <c r="A4794" s="4">
        <v>43665.666666666664</v>
      </c>
      <c r="B4794">
        <v>0</v>
      </c>
      <c r="C4794">
        <v>23.822842688844705</v>
      </c>
    </row>
    <row r="4795" spans="1:3" x14ac:dyDescent="0.3">
      <c r="A4795" s="4">
        <v>43665.708333333336</v>
      </c>
      <c r="B4795">
        <v>0</v>
      </c>
      <c r="C4795">
        <v>20.077991464247987</v>
      </c>
    </row>
    <row r="4796" spans="1:3" x14ac:dyDescent="0.3">
      <c r="A4796" s="4">
        <v>43665.75</v>
      </c>
      <c r="B4796">
        <v>0</v>
      </c>
      <c r="C4796">
        <v>24.932253038407378</v>
      </c>
    </row>
    <row r="4797" spans="1:3" x14ac:dyDescent="0.3">
      <c r="A4797" s="4">
        <v>43665.791666666664</v>
      </c>
      <c r="B4797">
        <v>0.47459184293797768</v>
      </c>
      <c r="C4797">
        <v>0</v>
      </c>
    </row>
    <row r="4798" spans="1:3" x14ac:dyDescent="0.3">
      <c r="A4798" s="4">
        <v>43665.833333333336</v>
      </c>
      <c r="B4798">
        <v>1</v>
      </c>
      <c r="C4798">
        <v>0</v>
      </c>
    </row>
    <row r="4799" spans="1:3" x14ac:dyDescent="0.3">
      <c r="A4799" s="4">
        <v>43665.875</v>
      </c>
      <c r="B4799">
        <v>0</v>
      </c>
      <c r="C4799">
        <v>0</v>
      </c>
    </row>
    <row r="4800" spans="1:3" x14ac:dyDescent="0.3">
      <c r="A4800" s="4">
        <v>43665.916666666664</v>
      </c>
      <c r="B4800">
        <v>0</v>
      </c>
      <c r="C4800">
        <v>9.4351368188732465E-2</v>
      </c>
    </row>
    <row r="4801" spans="1:3" x14ac:dyDescent="0.3">
      <c r="A4801" s="4">
        <v>43665.958333333336</v>
      </c>
      <c r="B4801">
        <v>0.26015273521577575</v>
      </c>
      <c r="C4801">
        <v>0</v>
      </c>
    </row>
    <row r="4802" spans="1:3" x14ac:dyDescent="0.3">
      <c r="A4802" s="4">
        <v>43666</v>
      </c>
      <c r="B4802">
        <v>0</v>
      </c>
      <c r="C4802">
        <v>2.5074818831909038</v>
      </c>
    </row>
    <row r="4803" spans="1:3" x14ac:dyDescent="0.3">
      <c r="A4803" s="4">
        <v>43666.041666666664</v>
      </c>
      <c r="B4803">
        <v>0</v>
      </c>
      <c r="C4803">
        <v>9.6578640971353202</v>
      </c>
    </row>
    <row r="4804" spans="1:3" x14ac:dyDescent="0.3">
      <c r="A4804" s="4">
        <v>43666.083333333336</v>
      </c>
      <c r="B4804">
        <v>0</v>
      </c>
      <c r="C4804">
        <v>10.055001567216417</v>
      </c>
    </row>
    <row r="4805" spans="1:3" x14ac:dyDescent="0.3">
      <c r="A4805" s="4">
        <v>43666.125</v>
      </c>
      <c r="B4805">
        <v>0</v>
      </c>
      <c r="C4805">
        <v>20.820414824944272</v>
      </c>
    </row>
    <row r="4806" spans="1:3" x14ac:dyDescent="0.3">
      <c r="A4806" s="4">
        <v>43666.166666666664</v>
      </c>
      <c r="B4806">
        <v>0</v>
      </c>
      <c r="C4806">
        <v>24.344075012287114</v>
      </c>
    </row>
    <row r="4807" spans="1:3" x14ac:dyDescent="0.3">
      <c r="A4807" s="4">
        <v>43666.208333333336</v>
      </c>
      <c r="B4807">
        <v>0</v>
      </c>
      <c r="C4807">
        <v>34.913233354435278</v>
      </c>
    </row>
    <row r="4808" spans="1:3" x14ac:dyDescent="0.3">
      <c r="A4808" s="4">
        <v>43666.25</v>
      </c>
      <c r="B4808">
        <v>0</v>
      </c>
      <c r="C4808">
        <v>41.197993411634407</v>
      </c>
    </row>
    <row r="4809" spans="1:3" x14ac:dyDescent="0.3">
      <c r="A4809" s="4">
        <v>43666.291666666664</v>
      </c>
      <c r="B4809">
        <v>0</v>
      </c>
      <c r="C4809">
        <v>34.965339509254477</v>
      </c>
    </row>
    <row r="4810" spans="1:3" x14ac:dyDescent="0.3">
      <c r="A4810" s="4">
        <v>43666.333333333336</v>
      </c>
      <c r="B4810">
        <v>0</v>
      </c>
      <c r="C4810">
        <v>35.972939984357325</v>
      </c>
    </row>
    <row r="4811" spans="1:3" x14ac:dyDescent="0.3">
      <c r="A4811" s="4">
        <v>43666.375</v>
      </c>
      <c r="B4811">
        <v>0</v>
      </c>
      <c r="C4811">
        <v>26.957019201061215</v>
      </c>
    </row>
    <row r="4812" spans="1:3" x14ac:dyDescent="0.3">
      <c r="A4812" s="4">
        <v>43666.416666666664</v>
      </c>
      <c r="B4812">
        <v>0</v>
      </c>
      <c r="C4812">
        <v>42.087315355824373</v>
      </c>
    </row>
    <row r="4813" spans="1:3" x14ac:dyDescent="0.3">
      <c r="A4813" s="4">
        <v>43666.458333333336</v>
      </c>
      <c r="B4813">
        <v>0</v>
      </c>
      <c r="C4813">
        <v>51.820216842832529</v>
      </c>
    </row>
    <row r="4814" spans="1:3" x14ac:dyDescent="0.3">
      <c r="A4814" s="4">
        <v>43666.5</v>
      </c>
      <c r="B4814">
        <v>0</v>
      </c>
      <c r="C4814">
        <v>53.103571847238527</v>
      </c>
    </row>
    <row r="4815" spans="1:3" x14ac:dyDescent="0.3">
      <c r="A4815" s="4">
        <v>43666.541666666664</v>
      </c>
      <c r="B4815">
        <v>0</v>
      </c>
      <c r="C4815">
        <v>52.760366881754081</v>
      </c>
    </row>
    <row r="4816" spans="1:3" x14ac:dyDescent="0.3">
      <c r="A4816" s="4">
        <v>43666.583333333336</v>
      </c>
      <c r="B4816">
        <v>0</v>
      </c>
      <c r="C4816">
        <v>32.159071218658077</v>
      </c>
    </row>
    <row r="4817" spans="1:3" x14ac:dyDescent="0.3">
      <c r="A4817" s="4">
        <v>43666.625</v>
      </c>
      <c r="B4817">
        <v>0</v>
      </c>
      <c r="C4817">
        <v>43.333999746097597</v>
      </c>
    </row>
    <row r="4818" spans="1:3" x14ac:dyDescent="0.3">
      <c r="A4818" s="4">
        <v>43666.666666666664</v>
      </c>
      <c r="B4818">
        <v>0</v>
      </c>
      <c r="C4818">
        <v>44.045436485534871</v>
      </c>
    </row>
    <row r="4819" spans="1:3" x14ac:dyDescent="0.3">
      <c r="A4819" s="4">
        <v>43666.708333333336</v>
      </c>
      <c r="B4819">
        <v>0</v>
      </c>
      <c r="C4819">
        <v>30.52411252301691</v>
      </c>
    </row>
    <row r="4820" spans="1:3" x14ac:dyDescent="0.3">
      <c r="A4820" s="4">
        <v>43666.75</v>
      </c>
      <c r="B4820">
        <v>0</v>
      </c>
      <c r="C4820">
        <v>39.301605312868915</v>
      </c>
    </row>
    <row r="4821" spans="1:3" x14ac:dyDescent="0.3">
      <c r="A4821" s="4">
        <v>43666.791666666664</v>
      </c>
      <c r="B4821">
        <v>0</v>
      </c>
      <c r="C4821">
        <v>32.108292403119407</v>
      </c>
    </row>
    <row r="4822" spans="1:3" x14ac:dyDescent="0.3">
      <c r="A4822" s="4">
        <v>43666.833333333336</v>
      </c>
      <c r="B4822">
        <v>0</v>
      </c>
      <c r="C4822">
        <v>10.89090381344235</v>
      </c>
    </row>
    <row r="4823" spans="1:3" x14ac:dyDescent="0.3">
      <c r="A4823" s="4">
        <v>43666.875</v>
      </c>
      <c r="B4823">
        <v>0</v>
      </c>
      <c r="C4823">
        <v>1.1948743984566335</v>
      </c>
    </row>
    <row r="4824" spans="1:3" x14ac:dyDescent="0.3">
      <c r="A4824" s="4">
        <v>43666.916666666664</v>
      </c>
      <c r="B4824">
        <v>0</v>
      </c>
      <c r="C4824">
        <v>6.4333642481292372</v>
      </c>
    </row>
    <row r="4825" spans="1:3" x14ac:dyDescent="0.3">
      <c r="A4825" s="4">
        <v>43666.958333333336</v>
      </c>
      <c r="B4825">
        <v>0.28737517420915809</v>
      </c>
      <c r="C4825">
        <v>0</v>
      </c>
    </row>
    <row r="4826" spans="1:3" x14ac:dyDescent="0.3">
      <c r="A4826" s="4">
        <v>43667</v>
      </c>
      <c r="B4826">
        <v>0.44715700662857505</v>
      </c>
      <c r="C4826">
        <v>0</v>
      </c>
    </row>
    <row r="4827" spans="1:3" x14ac:dyDescent="0.3">
      <c r="A4827" s="4">
        <v>43667.041666666664</v>
      </c>
      <c r="B4827">
        <v>0</v>
      </c>
      <c r="C4827">
        <v>1.6181493027028333</v>
      </c>
    </row>
    <row r="4828" spans="1:3" x14ac:dyDescent="0.3">
      <c r="A4828" s="4">
        <v>43667.083333333336</v>
      </c>
      <c r="B4828">
        <v>0</v>
      </c>
      <c r="C4828">
        <v>17.43874522677552</v>
      </c>
    </row>
    <row r="4829" spans="1:3" x14ac:dyDescent="0.3">
      <c r="A4829" s="4">
        <v>43667.125</v>
      </c>
      <c r="B4829">
        <v>0</v>
      </c>
      <c r="C4829">
        <v>22.460114319910005</v>
      </c>
    </row>
    <row r="4830" spans="1:3" x14ac:dyDescent="0.3">
      <c r="A4830" s="4">
        <v>43667.166666666664</v>
      </c>
      <c r="B4830">
        <v>0</v>
      </c>
      <c r="C4830">
        <v>29.428807800071191</v>
      </c>
    </row>
    <row r="4831" spans="1:3" x14ac:dyDescent="0.3">
      <c r="A4831" s="4">
        <v>43667.208333333336</v>
      </c>
      <c r="B4831">
        <v>0</v>
      </c>
      <c r="C4831">
        <v>35.174570090585668</v>
      </c>
    </row>
    <row r="4832" spans="1:3" x14ac:dyDescent="0.3">
      <c r="A4832" s="4">
        <v>43667.25</v>
      </c>
      <c r="B4832">
        <v>0</v>
      </c>
      <c r="C4832">
        <v>25.065406920767231</v>
      </c>
    </row>
    <row r="4833" spans="1:3" x14ac:dyDescent="0.3">
      <c r="A4833" s="4">
        <v>43667.291666666664</v>
      </c>
      <c r="B4833">
        <v>0</v>
      </c>
      <c r="C4833">
        <v>28.242096964561277</v>
      </c>
    </row>
    <row r="4834" spans="1:3" x14ac:dyDescent="0.3">
      <c r="A4834" s="4">
        <v>43667.333333333336</v>
      </c>
      <c r="B4834">
        <v>0</v>
      </c>
      <c r="C4834">
        <v>25.587106016325528</v>
      </c>
    </row>
    <row r="4835" spans="1:3" x14ac:dyDescent="0.3">
      <c r="A4835" s="4">
        <v>43667.375</v>
      </c>
      <c r="B4835">
        <v>0</v>
      </c>
      <c r="C4835">
        <v>51.126016892748474</v>
      </c>
    </row>
    <row r="4836" spans="1:3" x14ac:dyDescent="0.3">
      <c r="A4836" s="4">
        <v>43667.416666666664</v>
      </c>
      <c r="B4836">
        <v>0</v>
      </c>
      <c r="C4836">
        <v>46.680376248229891</v>
      </c>
    </row>
    <row r="4837" spans="1:3" x14ac:dyDescent="0.3">
      <c r="A4837" s="4">
        <v>43667.458333333336</v>
      </c>
      <c r="B4837">
        <v>0</v>
      </c>
      <c r="C4837">
        <v>58.301210020574878</v>
      </c>
    </row>
    <row r="4838" spans="1:3" x14ac:dyDescent="0.3">
      <c r="A4838" s="4">
        <v>43667.5</v>
      </c>
      <c r="B4838">
        <v>0</v>
      </c>
      <c r="C4838">
        <v>39.392375547447813</v>
      </c>
    </row>
    <row r="4839" spans="1:3" x14ac:dyDescent="0.3">
      <c r="A4839" s="4">
        <v>43667.541666666664</v>
      </c>
      <c r="B4839">
        <v>0</v>
      </c>
      <c r="C4839">
        <v>43.96208967271329</v>
      </c>
    </row>
    <row r="4840" spans="1:3" x14ac:dyDescent="0.3">
      <c r="A4840" s="4">
        <v>43667.583333333336</v>
      </c>
      <c r="B4840">
        <v>0</v>
      </c>
      <c r="C4840">
        <v>35.243932288791285</v>
      </c>
    </row>
    <row r="4841" spans="1:3" x14ac:dyDescent="0.3">
      <c r="A4841" s="4">
        <v>43667.625</v>
      </c>
      <c r="B4841">
        <v>0</v>
      </c>
      <c r="C4841">
        <v>44.482246794331424</v>
      </c>
    </row>
    <row r="4842" spans="1:3" x14ac:dyDescent="0.3">
      <c r="A4842" s="4">
        <v>43667.666666666664</v>
      </c>
      <c r="B4842">
        <v>0</v>
      </c>
      <c r="C4842">
        <v>36.462471554823736</v>
      </c>
    </row>
    <row r="4843" spans="1:3" x14ac:dyDescent="0.3">
      <c r="A4843" s="4">
        <v>43667.708333333336</v>
      </c>
      <c r="B4843">
        <v>0</v>
      </c>
      <c r="C4843">
        <v>30.144036323447487</v>
      </c>
    </row>
    <row r="4844" spans="1:3" x14ac:dyDescent="0.3">
      <c r="A4844" s="4">
        <v>43667.75</v>
      </c>
      <c r="B4844">
        <v>0</v>
      </c>
      <c r="C4844">
        <v>36.319812388572302</v>
      </c>
    </row>
    <row r="4845" spans="1:3" x14ac:dyDescent="0.3">
      <c r="A4845" s="4">
        <v>43667.791666666664</v>
      </c>
      <c r="B4845">
        <v>0</v>
      </c>
      <c r="C4845">
        <v>8.4106936652789877</v>
      </c>
    </row>
    <row r="4846" spans="1:3" x14ac:dyDescent="0.3">
      <c r="A4846" s="4">
        <v>43667.833333333336</v>
      </c>
      <c r="B4846">
        <v>0</v>
      </c>
      <c r="C4846">
        <v>5.2900579982897078</v>
      </c>
    </row>
    <row r="4847" spans="1:3" x14ac:dyDescent="0.3">
      <c r="A4847" s="4">
        <v>43667.875</v>
      </c>
      <c r="B4847">
        <v>1</v>
      </c>
      <c r="C4847">
        <v>0</v>
      </c>
    </row>
    <row r="4848" spans="1:3" x14ac:dyDescent="0.3">
      <c r="A4848" s="4">
        <v>43667.916666666664</v>
      </c>
      <c r="B4848">
        <v>0</v>
      </c>
      <c r="C4848">
        <v>0</v>
      </c>
    </row>
    <row r="4849" spans="1:3" x14ac:dyDescent="0.3">
      <c r="A4849" s="4">
        <v>43667.958333333336</v>
      </c>
      <c r="B4849">
        <v>1</v>
      </c>
      <c r="C4849">
        <v>0</v>
      </c>
    </row>
    <row r="4850" spans="1:3" x14ac:dyDescent="0.3">
      <c r="A4850" s="4">
        <v>43668</v>
      </c>
      <c r="B4850">
        <v>0</v>
      </c>
      <c r="C4850">
        <v>0</v>
      </c>
    </row>
    <row r="4851" spans="1:3" x14ac:dyDescent="0.3">
      <c r="A4851" s="4">
        <v>43668.041666666664</v>
      </c>
      <c r="B4851">
        <v>1</v>
      </c>
      <c r="C4851">
        <v>0</v>
      </c>
    </row>
    <row r="4852" spans="1:3" x14ac:dyDescent="0.3">
      <c r="A4852" s="4">
        <v>43668.083333333336</v>
      </c>
      <c r="B4852">
        <v>0</v>
      </c>
      <c r="C4852">
        <v>0</v>
      </c>
    </row>
    <row r="4853" spans="1:3" x14ac:dyDescent="0.3">
      <c r="A4853" s="4">
        <v>43668.125</v>
      </c>
      <c r="B4853">
        <v>0.34138493374889151</v>
      </c>
      <c r="C4853">
        <v>0</v>
      </c>
    </row>
    <row r="4854" spans="1:3" x14ac:dyDescent="0.3">
      <c r="A4854" s="4">
        <v>43668.166666666664</v>
      </c>
      <c r="B4854">
        <v>0</v>
      </c>
      <c r="C4854">
        <v>5.1049584497578255</v>
      </c>
    </row>
    <row r="4855" spans="1:3" x14ac:dyDescent="0.3">
      <c r="A4855" s="4">
        <v>43668.208333333336</v>
      </c>
      <c r="B4855">
        <v>0</v>
      </c>
      <c r="C4855">
        <v>6.4000238191964982</v>
      </c>
    </row>
    <row r="4856" spans="1:3" x14ac:dyDescent="0.3">
      <c r="A4856" s="4">
        <v>43668.25</v>
      </c>
      <c r="B4856">
        <v>0</v>
      </c>
      <c r="C4856">
        <v>1.8497495352672999</v>
      </c>
    </row>
    <row r="4857" spans="1:3" x14ac:dyDescent="0.3">
      <c r="A4857" s="4">
        <v>43668.291666666664</v>
      </c>
      <c r="B4857">
        <v>0</v>
      </c>
      <c r="C4857">
        <v>3.2745104859284453</v>
      </c>
    </row>
    <row r="4858" spans="1:3" x14ac:dyDescent="0.3">
      <c r="A4858" s="4">
        <v>43668.333333333336</v>
      </c>
      <c r="B4858">
        <v>0</v>
      </c>
      <c r="C4858">
        <v>6.8153130533011748</v>
      </c>
    </row>
    <row r="4859" spans="1:3" x14ac:dyDescent="0.3">
      <c r="A4859" s="4">
        <v>43668.375</v>
      </c>
      <c r="B4859">
        <v>0</v>
      </c>
      <c r="C4859">
        <v>6.8685934457251463</v>
      </c>
    </row>
    <row r="4860" spans="1:3" x14ac:dyDescent="0.3">
      <c r="A4860" s="4">
        <v>43668.416666666664</v>
      </c>
      <c r="B4860">
        <v>0</v>
      </c>
      <c r="C4860">
        <v>11.431449439773502</v>
      </c>
    </row>
    <row r="4861" spans="1:3" x14ac:dyDescent="0.3">
      <c r="A4861" s="4">
        <v>43668.458333333336</v>
      </c>
      <c r="B4861">
        <v>0</v>
      </c>
      <c r="C4861">
        <v>16.173948103988948</v>
      </c>
    </row>
    <row r="4862" spans="1:3" x14ac:dyDescent="0.3">
      <c r="A4862" s="4">
        <v>43668.5</v>
      </c>
      <c r="B4862">
        <v>0</v>
      </c>
      <c r="C4862">
        <v>10.758402202028499</v>
      </c>
    </row>
    <row r="4863" spans="1:3" x14ac:dyDescent="0.3">
      <c r="A4863" s="4">
        <v>43668.541666666664</v>
      </c>
      <c r="B4863">
        <v>0</v>
      </c>
      <c r="C4863">
        <v>14.805922269298989</v>
      </c>
    </row>
    <row r="4864" spans="1:3" x14ac:dyDescent="0.3">
      <c r="A4864" s="4">
        <v>43668.583333333336</v>
      </c>
      <c r="B4864">
        <v>0</v>
      </c>
      <c r="C4864">
        <v>9.1865759886967169</v>
      </c>
    </row>
    <row r="4865" spans="1:3" x14ac:dyDescent="0.3">
      <c r="A4865" s="4">
        <v>43668.625</v>
      </c>
      <c r="B4865">
        <v>0</v>
      </c>
      <c r="C4865">
        <v>5.5483872687033369</v>
      </c>
    </row>
    <row r="4866" spans="1:3" x14ac:dyDescent="0.3">
      <c r="A4866" s="4">
        <v>43668.666666666664</v>
      </c>
      <c r="B4866">
        <v>0</v>
      </c>
      <c r="C4866">
        <v>12.091916682479145</v>
      </c>
    </row>
    <row r="4867" spans="1:3" x14ac:dyDescent="0.3">
      <c r="A4867" s="4">
        <v>43668.708333333336</v>
      </c>
      <c r="B4867">
        <v>0.13768572814777322</v>
      </c>
      <c r="C4867">
        <v>0</v>
      </c>
    </row>
    <row r="4868" spans="1:3" x14ac:dyDescent="0.3">
      <c r="A4868" s="4">
        <v>43668.75</v>
      </c>
      <c r="B4868">
        <v>0</v>
      </c>
      <c r="C4868">
        <v>20.806123095663157</v>
      </c>
    </row>
    <row r="4869" spans="1:3" x14ac:dyDescent="0.3">
      <c r="A4869" s="4">
        <v>43668.791666666664</v>
      </c>
      <c r="B4869">
        <v>0</v>
      </c>
      <c r="C4869">
        <v>10.153662283337383</v>
      </c>
    </row>
    <row r="4870" spans="1:3" x14ac:dyDescent="0.3">
      <c r="A4870" s="4">
        <v>43668.833333333336</v>
      </c>
      <c r="B4870">
        <v>0</v>
      </c>
      <c r="C4870">
        <v>8.7517641658723164</v>
      </c>
    </row>
    <row r="4871" spans="1:3" x14ac:dyDescent="0.3">
      <c r="A4871" s="4">
        <v>43668.875</v>
      </c>
      <c r="B4871">
        <v>0.69918487875545088</v>
      </c>
      <c r="C4871">
        <v>0</v>
      </c>
    </row>
    <row r="4872" spans="1:3" x14ac:dyDescent="0.3">
      <c r="A4872" s="4">
        <v>43668.916666666664</v>
      </c>
      <c r="B4872">
        <v>1</v>
      </c>
      <c r="C4872">
        <v>0</v>
      </c>
    </row>
    <row r="4873" spans="1:3" x14ac:dyDescent="0.3">
      <c r="A4873" s="4">
        <v>43668.958333333336</v>
      </c>
      <c r="B4873">
        <v>0</v>
      </c>
      <c r="C4873">
        <v>0</v>
      </c>
    </row>
    <row r="4874" spans="1:3" x14ac:dyDescent="0.3">
      <c r="A4874" s="4">
        <v>43669</v>
      </c>
      <c r="B4874">
        <v>0.65186422406947098</v>
      </c>
      <c r="C4874">
        <v>0</v>
      </c>
    </row>
    <row r="4875" spans="1:3" x14ac:dyDescent="0.3">
      <c r="A4875" s="4">
        <v>43669.041666666664</v>
      </c>
      <c r="B4875">
        <v>0.55256939469283539</v>
      </c>
      <c r="C4875">
        <v>0</v>
      </c>
    </row>
    <row r="4876" spans="1:3" x14ac:dyDescent="0.3">
      <c r="A4876" s="4">
        <v>43669.083333333336</v>
      </c>
      <c r="B4876">
        <v>0</v>
      </c>
      <c r="C4876">
        <v>1.7230013367909658</v>
      </c>
    </row>
    <row r="4877" spans="1:3" x14ac:dyDescent="0.3">
      <c r="A4877" s="4">
        <v>43669.125</v>
      </c>
      <c r="B4877">
        <v>0</v>
      </c>
      <c r="C4877">
        <v>9.3914859753824018</v>
      </c>
    </row>
    <row r="4878" spans="1:3" x14ac:dyDescent="0.3">
      <c r="A4878" s="4">
        <v>43669.166666666664</v>
      </c>
      <c r="B4878">
        <v>0</v>
      </c>
      <c r="C4878">
        <v>17.206351072622489</v>
      </c>
    </row>
    <row r="4879" spans="1:3" x14ac:dyDescent="0.3">
      <c r="A4879" s="4">
        <v>43669.208333333336</v>
      </c>
      <c r="B4879">
        <v>0</v>
      </c>
      <c r="C4879">
        <v>24.320586062343054</v>
      </c>
    </row>
    <row r="4880" spans="1:3" x14ac:dyDescent="0.3">
      <c r="A4880" s="4">
        <v>43669.25</v>
      </c>
      <c r="B4880">
        <v>0</v>
      </c>
      <c r="C4880">
        <v>18.846846424522703</v>
      </c>
    </row>
    <row r="4881" spans="1:3" x14ac:dyDescent="0.3">
      <c r="A4881" s="4">
        <v>43669.291666666664</v>
      </c>
      <c r="B4881">
        <v>0</v>
      </c>
      <c r="C4881">
        <v>32.927428402787548</v>
      </c>
    </row>
    <row r="4882" spans="1:3" x14ac:dyDescent="0.3">
      <c r="A4882" s="4">
        <v>43669.333333333336</v>
      </c>
      <c r="B4882">
        <v>0</v>
      </c>
      <c r="C4882">
        <v>18.717739686998808</v>
      </c>
    </row>
    <row r="4883" spans="1:3" x14ac:dyDescent="0.3">
      <c r="A4883" s="4">
        <v>43669.375</v>
      </c>
      <c r="B4883">
        <v>0</v>
      </c>
      <c r="C4883">
        <v>11.794060432355984</v>
      </c>
    </row>
    <row r="4884" spans="1:3" x14ac:dyDescent="0.3">
      <c r="A4884" s="4">
        <v>43669.416666666664</v>
      </c>
      <c r="B4884">
        <v>0</v>
      </c>
      <c r="C4884">
        <v>12.462886150722312</v>
      </c>
    </row>
    <row r="4885" spans="1:3" x14ac:dyDescent="0.3">
      <c r="A4885" s="4">
        <v>43669.458333333336</v>
      </c>
      <c r="B4885">
        <v>0</v>
      </c>
      <c r="C4885">
        <v>16.015573320553585</v>
      </c>
    </row>
    <row r="4886" spans="1:3" x14ac:dyDescent="0.3">
      <c r="A4886" s="4">
        <v>43669.5</v>
      </c>
      <c r="B4886">
        <v>0</v>
      </c>
      <c r="C4886">
        <v>27.940207733624881</v>
      </c>
    </row>
    <row r="4887" spans="1:3" x14ac:dyDescent="0.3">
      <c r="A4887" s="4">
        <v>43669.541666666664</v>
      </c>
      <c r="B4887">
        <v>0</v>
      </c>
      <c r="C4887">
        <v>27.079418308003905</v>
      </c>
    </row>
    <row r="4888" spans="1:3" x14ac:dyDescent="0.3">
      <c r="A4888" s="4">
        <v>43669.583333333336</v>
      </c>
      <c r="B4888">
        <v>0</v>
      </c>
      <c r="C4888">
        <v>25.152392596656668</v>
      </c>
    </row>
    <row r="4889" spans="1:3" x14ac:dyDescent="0.3">
      <c r="A4889" s="4">
        <v>43669.625</v>
      </c>
      <c r="B4889">
        <v>0</v>
      </c>
      <c r="C4889">
        <v>24.058731813533946</v>
      </c>
    </row>
    <row r="4890" spans="1:3" x14ac:dyDescent="0.3">
      <c r="A4890" s="4">
        <v>43669.666666666664</v>
      </c>
      <c r="B4890">
        <v>0</v>
      </c>
      <c r="C4890">
        <v>36.573080357010923</v>
      </c>
    </row>
    <row r="4891" spans="1:3" x14ac:dyDescent="0.3">
      <c r="A4891" s="4">
        <v>43669.708333333336</v>
      </c>
      <c r="B4891">
        <v>0</v>
      </c>
      <c r="C4891">
        <v>11.233082022648038</v>
      </c>
    </row>
    <row r="4892" spans="1:3" x14ac:dyDescent="0.3">
      <c r="A4892" s="4">
        <v>43669.75</v>
      </c>
      <c r="B4892">
        <v>0</v>
      </c>
      <c r="C4892">
        <v>72.562663767206303</v>
      </c>
    </row>
    <row r="4893" spans="1:3" x14ac:dyDescent="0.3">
      <c r="A4893" s="4">
        <v>43669.791666666664</v>
      </c>
      <c r="B4893">
        <v>0</v>
      </c>
      <c r="C4893">
        <v>31.130712204351315</v>
      </c>
    </row>
    <row r="4894" spans="1:3" x14ac:dyDescent="0.3">
      <c r="A4894" s="4">
        <v>43669.833333333336</v>
      </c>
      <c r="B4894">
        <v>0</v>
      </c>
      <c r="C4894">
        <v>16.412006307172007</v>
      </c>
    </row>
    <row r="4895" spans="1:3" x14ac:dyDescent="0.3">
      <c r="A4895" s="4">
        <v>43669.875</v>
      </c>
      <c r="B4895">
        <v>0</v>
      </c>
      <c r="C4895">
        <v>11.087710969581249</v>
      </c>
    </row>
    <row r="4896" spans="1:3" x14ac:dyDescent="0.3">
      <c r="A4896" s="4">
        <v>43669.916666666664</v>
      </c>
      <c r="B4896">
        <v>0</v>
      </c>
      <c r="C4896">
        <v>8.8670134563635372E-2</v>
      </c>
    </row>
    <row r="4897" spans="1:3" x14ac:dyDescent="0.3">
      <c r="A4897" s="4">
        <v>43669.958333333336</v>
      </c>
      <c r="B4897">
        <v>0.65866129241926052</v>
      </c>
      <c r="C4897">
        <v>0</v>
      </c>
    </row>
    <row r="4898" spans="1:3" x14ac:dyDescent="0.3">
      <c r="A4898" s="4">
        <v>43670</v>
      </c>
      <c r="B4898">
        <v>0.9692771794287165</v>
      </c>
      <c r="C4898">
        <v>0</v>
      </c>
    </row>
    <row r="4899" spans="1:3" x14ac:dyDescent="0.3">
      <c r="A4899" s="4">
        <v>43670.041666666664</v>
      </c>
      <c r="B4899">
        <v>0.50157008303078443</v>
      </c>
      <c r="C4899">
        <v>0</v>
      </c>
    </row>
    <row r="4900" spans="1:3" x14ac:dyDescent="0.3">
      <c r="A4900" s="4">
        <v>43670.083333333336</v>
      </c>
      <c r="B4900">
        <v>0</v>
      </c>
      <c r="C4900">
        <v>8.1085938091633665</v>
      </c>
    </row>
    <row r="4901" spans="1:3" x14ac:dyDescent="0.3">
      <c r="A4901" s="4">
        <v>43670.125</v>
      </c>
      <c r="B4901">
        <v>0</v>
      </c>
      <c r="C4901">
        <v>25.769027986121635</v>
      </c>
    </row>
    <row r="4902" spans="1:3" x14ac:dyDescent="0.3">
      <c r="A4902" s="4">
        <v>43670.166666666664</v>
      </c>
      <c r="B4902">
        <v>0</v>
      </c>
      <c r="C4902">
        <v>35.812574537260481</v>
      </c>
    </row>
    <row r="4903" spans="1:3" x14ac:dyDescent="0.3">
      <c r="A4903" s="4">
        <v>43670.208333333336</v>
      </c>
      <c r="B4903">
        <v>0</v>
      </c>
      <c r="C4903">
        <v>36.934222478101795</v>
      </c>
    </row>
    <row r="4904" spans="1:3" x14ac:dyDescent="0.3">
      <c r="A4904" s="4">
        <v>43670.25</v>
      </c>
      <c r="B4904">
        <v>0</v>
      </c>
      <c r="C4904">
        <v>58.479775549249595</v>
      </c>
    </row>
    <row r="4905" spans="1:3" x14ac:dyDescent="0.3">
      <c r="A4905" s="4">
        <v>43670.291666666664</v>
      </c>
      <c r="B4905">
        <v>0</v>
      </c>
      <c r="C4905">
        <v>52.025585793589038</v>
      </c>
    </row>
    <row r="4906" spans="1:3" x14ac:dyDescent="0.3">
      <c r="A4906" s="4">
        <v>43670.333333333336</v>
      </c>
      <c r="B4906">
        <v>0</v>
      </c>
      <c r="C4906">
        <v>64.41372029705559</v>
      </c>
    </row>
    <row r="4907" spans="1:3" x14ac:dyDescent="0.3">
      <c r="A4907" s="4">
        <v>43670.375</v>
      </c>
      <c r="B4907">
        <v>0</v>
      </c>
      <c r="C4907">
        <v>50.395535852726326</v>
      </c>
    </row>
    <row r="4908" spans="1:3" x14ac:dyDescent="0.3">
      <c r="A4908" s="4">
        <v>43670.416666666664</v>
      </c>
      <c r="B4908">
        <v>0</v>
      </c>
      <c r="C4908">
        <v>45.274285989790371</v>
      </c>
    </row>
    <row r="4909" spans="1:3" x14ac:dyDescent="0.3">
      <c r="A4909" s="4">
        <v>43670.458333333336</v>
      </c>
      <c r="B4909">
        <v>0</v>
      </c>
      <c r="C4909">
        <v>52.302964335821478</v>
      </c>
    </row>
    <row r="4910" spans="1:3" x14ac:dyDescent="0.3">
      <c r="A4910" s="4">
        <v>43670.5</v>
      </c>
      <c r="B4910">
        <v>0</v>
      </c>
      <c r="C4910">
        <v>46.311973983461471</v>
      </c>
    </row>
    <row r="4911" spans="1:3" x14ac:dyDescent="0.3">
      <c r="A4911" s="4">
        <v>43670.541666666664</v>
      </c>
      <c r="B4911">
        <v>0</v>
      </c>
      <c r="C4911">
        <v>55.384366024406461</v>
      </c>
    </row>
    <row r="4912" spans="1:3" x14ac:dyDescent="0.3">
      <c r="A4912" s="4">
        <v>43670.583333333336</v>
      </c>
      <c r="B4912">
        <v>0</v>
      </c>
      <c r="C4912">
        <v>47.82064656049711</v>
      </c>
    </row>
    <row r="4913" spans="1:3" x14ac:dyDescent="0.3">
      <c r="A4913" s="4">
        <v>43670.625</v>
      </c>
      <c r="B4913">
        <v>0</v>
      </c>
      <c r="C4913">
        <v>45.940505853530837</v>
      </c>
    </row>
    <row r="4914" spans="1:3" x14ac:dyDescent="0.3">
      <c r="A4914" s="4">
        <v>43670.666666666664</v>
      </c>
      <c r="B4914">
        <v>0</v>
      </c>
      <c r="C4914">
        <v>43.088093315139687</v>
      </c>
    </row>
    <row r="4915" spans="1:3" x14ac:dyDescent="0.3">
      <c r="A4915" s="4">
        <v>43670.708333333336</v>
      </c>
      <c r="B4915">
        <v>0</v>
      </c>
      <c r="C4915">
        <v>59.823228111719892</v>
      </c>
    </row>
    <row r="4916" spans="1:3" x14ac:dyDescent="0.3">
      <c r="A4916" s="4">
        <v>43670.75</v>
      </c>
      <c r="B4916">
        <v>0</v>
      </c>
      <c r="C4916">
        <v>83.81842685574351</v>
      </c>
    </row>
    <row r="4917" spans="1:3" x14ac:dyDescent="0.3">
      <c r="A4917" s="4">
        <v>43670.791666666664</v>
      </c>
      <c r="B4917">
        <v>0</v>
      </c>
      <c r="C4917">
        <v>24.186096797590036</v>
      </c>
    </row>
    <row r="4918" spans="1:3" x14ac:dyDescent="0.3">
      <c r="A4918" s="4">
        <v>43670.833333333336</v>
      </c>
      <c r="B4918">
        <v>0</v>
      </c>
      <c r="C4918">
        <v>19.724342966730372</v>
      </c>
    </row>
    <row r="4919" spans="1:3" x14ac:dyDescent="0.3">
      <c r="A4919" s="4">
        <v>43670.875</v>
      </c>
      <c r="B4919">
        <v>0</v>
      </c>
      <c r="C4919">
        <v>18.570885360548694</v>
      </c>
    </row>
    <row r="4920" spans="1:3" x14ac:dyDescent="0.3">
      <c r="A4920" s="4">
        <v>43670.916666666664</v>
      </c>
      <c r="B4920">
        <v>0</v>
      </c>
      <c r="C4920">
        <v>17.163527951773034</v>
      </c>
    </row>
    <row r="4921" spans="1:3" x14ac:dyDescent="0.3">
      <c r="A4921" s="4">
        <v>43670.958333333336</v>
      </c>
      <c r="B4921">
        <v>0</v>
      </c>
      <c r="C4921">
        <v>14.005819998101806</v>
      </c>
    </row>
    <row r="4922" spans="1:3" x14ac:dyDescent="0.3">
      <c r="A4922" s="4">
        <v>43671</v>
      </c>
      <c r="B4922">
        <v>0</v>
      </c>
      <c r="C4922">
        <v>6.1369010106798072</v>
      </c>
    </row>
    <row r="4923" spans="1:3" x14ac:dyDescent="0.3">
      <c r="A4923" s="4">
        <v>43671.041666666664</v>
      </c>
      <c r="B4923">
        <v>0</v>
      </c>
      <c r="C4923">
        <v>13.945189383132782</v>
      </c>
    </row>
    <row r="4924" spans="1:3" x14ac:dyDescent="0.3">
      <c r="A4924" s="4">
        <v>43671.083333333336</v>
      </c>
      <c r="B4924">
        <v>0</v>
      </c>
      <c r="C4924">
        <v>24.219417302660084</v>
      </c>
    </row>
    <row r="4925" spans="1:3" x14ac:dyDescent="0.3">
      <c r="A4925" s="4">
        <v>43671.125</v>
      </c>
      <c r="B4925">
        <v>0</v>
      </c>
      <c r="C4925">
        <v>32.406478757541635</v>
      </c>
    </row>
    <row r="4926" spans="1:3" x14ac:dyDescent="0.3">
      <c r="A4926" s="4">
        <v>43671.166666666664</v>
      </c>
      <c r="B4926">
        <v>0</v>
      </c>
      <c r="C4926">
        <v>39.442906996242975</v>
      </c>
    </row>
    <row r="4927" spans="1:3" x14ac:dyDescent="0.3">
      <c r="A4927" s="4">
        <v>43671.208333333336</v>
      </c>
      <c r="B4927">
        <v>0</v>
      </c>
      <c r="C4927">
        <v>47.452635893165201</v>
      </c>
    </row>
    <row r="4928" spans="1:3" x14ac:dyDescent="0.3">
      <c r="A4928" s="4">
        <v>43671.25</v>
      </c>
      <c r="B4928">
        <v>0</v>
      </c>
      <c r="C4928">
        <v>33.66727935626286</v>
      </c>
    </row>
    <row r="4929" spans="1:3" x14ac:dyDescent="0.3">
      <c r="A4929" s="4">
        <v>43671.291666666664</v>
      </c>
      <c r="B4929">
        <v>0</v>
      </c>
      <c r="C4929">
        <v>49.495755484681737</v>
      </c>
    </row>
    <row r="4930" spans="1:3" x14ac:dyDescent="0.3">
      <c r="A4930" s="4">
        <v>43671.333333333336</v>
      </c>
      <c r="B4930">
        <v>0</v>
      </c>
      <c r="C4930">
        <v>47.713854714218634</v>
      </c>
    </row>
    <row r="4931" spans="1:3" x14ac:dyDescent="0.3">
      <c r="A4931" s="4">
        <v>43671.375</v>
      </c>
      <c r="B4931">
        <v>0</v>
      </c>
      <c r="C4931">
        <v>48.002568229762048</v>
      </c>
    </row>
    <row r="4932" spans="1:3" x14ac:dyDescent="0.3">
      <c r="A4932" s="4">
        <v>43671.416666666664</v>
      </c>
      <c r="B4932">
        <v>0</v>
      </c>
      <c r="C4932">
        <v>50.053890960769294</v>
      </c>
    </row>
    <row r="4933" spans="1:3" x14ac:dyDescent="0.3">
      <c r="A4933" s="4">
        <v>43671.458333333336</v>
      </c>
      <c r="B4933">
        <v>0</v>
      </c>
      <c r="C4933">
        <v>46.042645346899022</v>
      </c>
    </row>
    <row r="4934" spans="1:3" x14ac:dyDescent="0.3">
      <c r="A4934" s="4">
        <v>43671.5</v>
      </c>
      <c r="B4934">
        <v>0</v>
      </c>
      <c r="C4934">
        <v>55.555729602518419</v>
      </c>
    </row>
    <row r="4935" spans="1:3" x14ac:dyDescent="0.3">
      <c r="A4935" s="4">
        <v>43671.541666666664</v>
      </c>
      <c r="B4935">
        <v>0</v>
      </c>
      <c r="C4935">
        <v>58.687492156995248</v>
      </c>
    </row>
    <row r="4936" spans="1:3" x14ac:dyDescent="0.3">
      <c r="A4936" s="4">
        <v>43671.583333333336</v>
      </c>
      <c r="B4936">
        <v>0</v>
      </c>
      <c r="C4936">
        <v>59.067280795333225</v>
      </c>
    </row>
    <row r="4937" spans="1:3" x14ac:dyDescent="0.3">
      <c r="A4937" s="4">
        <v>43671.625</v>
      </c>
      <c r="B4937">
        <v>0</v>
      </c>
      <c r="C4937">
        <v>44.292461587558357</v>
      </c>
    </row>
    <row r="4938" spans="1:3" x14ac:dyDescent="0.3">
      <c r="A4938" s="4">
        <v>43671.666666666664</v>
      </c>
      <c r="B4938">
        <v>0</v>
      </c>
      <c r="C4938">
        <v>43.027580173680519</v>
      </c>
    </row>
    <row r="4939" spans="1:3" x14ac:dyDescent="0.3">
      <c r="A4939" s="4">
        <v>43671.708333333336</v>
      </c>
      <c r="B4939">
        <v>0</v>
      </c>
      <c r="C4939">
        <v>44.096328178643603</v>
      </c>
    </row>
    <row r="4940" spans="1:3" x14ac:dyDescent="0.3">
      <c r="A4940" s="4">
        <v>43671.75</v>
      </c>
      <c r="B4940">
        <v>0</v>
      </c>
      <c r="C4940">
        <v>44.197544792941542</v>
      </c>
    </row>
    <row r="4941" spans="1:3" x14ac:dyDescent="0.3">
      <c r="A4941" s="4">
        <v>43671.791666666664</v>
      </c>
      <c r="B4941">
        <v>0</v>
      </c>
      <c r="C4941">
        <v>43.205199350942657</v>
      </c>
    </row>
    <row r="4942" spans="1:3" x14ac:dyDescent="0.3">
      <c r="A4942" s="4">
        <v>43671.833333333336</v>
      </c>
      <c r="B4942">
        <v>0</v>
      </c>
      <c r="C4942">
        <v>20.501610088145846</v>
      </c>
    </row>
    <row r="4943" spans="1:3" x14ac:dyDescent="0.3">
      <c r="A4943" s="4">
        <v>43671.875</v>
      </c>
      <c r="B4943">
        <v>0</v>
      </c>
      <c r="C4943">
        <v>11.291932547853257</v>
      </c>
    </row>
    <row r="4944" spans="1:3" x14ac:dyDescent="0.3">
      <c r="A4944" s="4">
        <v>43671.916666666664</v>
      </c>
      <c r="B4944">
        <v>0</v>
      </c>
      <c r="C4944">
        <v>8.7706715769280912</v>
      </c>
    </row>
    <row r="4945" spans="1:3" x14ac:dyDescent="0.3">
      <c r="A4945" s="4">
        <v>43671.958333333336</v>
      </c>
      <c r="B4945">
        <v>0</v>
      </c>
      <c r="C4945">
        <v>14.631583158865304</v>
      </c>
    </row>
    <row r="4946" spans="1:3" x14ac:dyDescent="0.3">
      <c r="A4946" s="4">
        <v>43672</v>
      </c>
      <c r="B4946">
        <v>0</v>
      </c>
      <c r="C4946">
        <v>0.87985172366214215</v>
      </c>
    </row>
    <row r="4947" spans="1:3" x14ac:dyDescent="0.3">
      <c r="A4947" s="4">
        <v>43672.041666666664</v>
      </c>
      <c r="B4947">
        <v>0</v>
      </c>
      <c r="C4947">
        <v>7.6941714528388196</v>
      </c>
    </row>
    <row r="4948" spans="1:3" x14ac:dyDescent="0.3">
      <c r="A4948" s="4">
        <v>43672.083333333336</v>
      </c>
      <c r="B4948">
        <v>0</v>
      </c>
      <c r="C4948">
        <v>16.473573172143752</v>
      </c>
    </row>
    <row r="4949" spans="1:3" x14ac:dyDescent="0.3">
      <c r="A4949" s="4">
        <v>43672.125</v>
      </c>
      <c r="B4949">
        <v>0</v>
      </c>
      <c r="C4949">
        <v>25.589375802979099</v>
      </c>
    </row>
    <row r="4950" spans="1:3" x14ac:dyDescent="0.3">
      <c r="A4950" s="4">
        <v>43672.166666666664</v>
      </c>
      <c r="B4950">
        <v>0</v>
      </c>
      <c r="C4950">
        <v>36.580777197231129</v>
      </c>
    </row>
    <row r="4951" spans="1:3" x14ac:dyDescent="0.3">
      <c r="A4951" s="4">
        <v>43672.208333333336</v>
      </c>
      <c r="B4951">
        <v>0</v>
      </c>
      <c r="C4951">
        <v>38.466820389590239</v>
      </c>
    </row>
    <row r="4952" spans="1:3" x14ac:dyDescent="0.3">
      <c r="A4952" s="4">
        <v>43672.25</v>
      </c>
      <c r="B4952">
        <v>0</v>
      </c>
      <c r="C4952">
        <v>41.673917848923423</v>
      </c>
    </row>
    <row r="4953" spans="1:3" x14ac:dyDescent="0.3">
      <c r="A4953" s="4">
        <v>43672.291666666664</v>
      </c>
      <c r="B4953">
        <v>0</v>
      </c>
      <c r="C4953">
        <v>46.481304115249976</v>
      </c>
    </row>
    <row r="4954" spans="1:3" x14ac:dyDescent="0.3">
      <c r="A4954" s="4">
        <v>43672.333333333336</v>
      </c>
      <c r="B4954">
        <v>0</v>
      </c>
      <c r="C4954">
        <v>37.947190517887776</v>
      </c>
    </row>
    <row r="4955" spans="1:3" x14ac:dyDescent="0.3">
      <c r="A4955" s="4">
        <v>43672.375</v>
      </c>
      <c r="B4955">
        <v>0</v>
      </c>
      <c r="C4955">
        <v>30.607933205157046</v>
      </c>
    </row>
    <row r="4956" spans="1:3" x14ac:dyDescent="0.3">
      <c r="A4956" s="4">
        <v>43672.416666666664</v>
      </c>
      <c r="B4956">
        <v>0</v>
      </c>
      <c r="C4956">
        <v>38.435899159829916</v>
      </c>
    </row>
    <row r="4957" spans="1:3" x14ac:dyDescent="0.3">
      <c r="A4957" s="4">
        <v>43672.458333333336</v>
      </c>
      <c r="B4957">
        <v>0</v>
      </c>
      <c r="C4957">
        <v>41.784470122404116</v>
      </c>
    </row>
    <row r="4958" spans="1:3" x14ac:dyDescent="0.3">
      <c r="A4958" s="4">
        <v>43672.5</v>
      </c>
      <c r="B4958">
        <v>0</v>
      </c>
      <c r="C4958">
        <v>59.095495072733648</v>
      </c>
    </row>
    <row r="4959" spans="1:3" x14ac:dyDescent="0.3">
      <c r="A4959" s="4">
        <v>43672.541666666664</v>
      </c>
      <c r="B4959">
        <v>0</v>
      </c>
      <c r="C4959">
        <v>36.528880960873416</v>
      </c>
    </row>
    <row r="4960" spans="1:3" x14ac:dyDescent="0.3">
      <c r="A4960" s="4">
        <v>43672.583333333336</v>
      </c>
      <c r="B4960">
        <v>0</v>
      </c>
      <c r="C4960">
        <v>36.45358628255552</v>
      </c>
    </row>
    <row r="4961" spans="1:3" x14ac:dyDescent="0.3">
      <c r="A4961" s="4">
        <v>43672.625</v>
      </c>
      <c r="B4961">
        <v>0</v>
      </c>
      <c r="C4961">
        <v>31.007177733531336</v>
      </c>
    </row>
    <row r="4962" spans="1:3" x14ac:dyDescent="0.3">
      <c r="A4962" s="4">
        <v>43672.666666666664</v>
      </c>
      <c r="B4962">
        <v>0</v>
      </c>
      <c r="C4962">
        <v>37.381368941800666</v>
      </c>
    </row>
    <row r="4963" spans="1:3" x14ac:dyDescent="0.3">
      <c r="A4963" s="4">
        <v>43672.708333333336</v>
      </c>
      <c r="B4963">
        <v>0</v>
      </c>
      <c r="C4963">
        <v>14.678137671890561</v>
      </c>
    </row>
    <row r="4964" spans="1:3" x14ac:dyDescent="0.3">
      <c r="A4964" s="4">
        <v>43672.75</v>
      </c>
      <c r="B4964">
        <v>0</v>
      </c>
      <c r="C4964">
        <v>37.529335990809415</v>
      </c>
    </row>
    <row r="4965" spans="1:3" x14ac:dyDescent="0.3">
      <c r="A4965" s="4">
        <v>43672.791666666664</v>
      </c>
      <c r="B4965">
        <v>0</v>
      </c>
      <c r="C4965">
        <v>22.751048332367311</v>
      </c>
    </row>
    <row r="4966" spans="1:3" x14ac:dyDescent="0.3">
      <c r="A4966" s="4">
        <v>43672.833333333336</v>
      </c>
      <c r="B4966">
        <v>0</v>
      </c>
      <c r="C4966">
        <v>27.681221713171993</v>
      </c>
    </row>
    <row r="4967" spans="1:3" x14ac:dyDescent="0.3">
      <c r="A4967" s="4">
        <v>43672.875</v>
      </c>
      <c r="B4967">
        <v>2.7240430469394282E-3</v>
      </c>
      <c r="C4967">
        <v>0</v>
      </c>
    </row>
    <row r="4968" spans="1:3" x14ac:dyDescent="0.3">
      <c r="A4968" s="4">
        <v>43672.916666666664</v>
      </c>
      <c r="B4968">
        <v>0</v>
      </c>
      <c r="C4968">
        <v>6.4362378648353458</v>
      </c>
    </row>
    <row r="4969" spans="1:3" x14ac:dyDescent="0.3">
      <c r="A4969" s="4">
        <v>43672.958333333336</v>
      </c>
      <c r="B4969">
        <v>0</v>
      </c>
      <c r="C4969">
        <v>4.1680658174195386</v>
      </c>
    </row>
    <row r="4970" spans="1:3" x14ac:dyDescent="0.3">
      <c r="A4970" s="4">
        <v>43673</v>
      </c>
      <c r="B4970">
        <v>0</v>
      </c>
      <c r="C4970">
        <v>8.4512137131689791</v>
      </c>
    </row>
    <row r="4971" spans="1:3" x14ac:dyDescent="0.3">
      <c r="A4971" s="4">
        <v>43673.041666666664</v>
      </c>
      <c r="B4971">
        <v>0</v>
      </c>
      <c r="C4971">
        <v>11.548809314719449</v>
      </c>
    </row>
    <row r="4972" spans="1:3" x14ac:dyDescent="0.3">
      <c r="A4972" s="4">
        <v>43673.083333333336</v>
      </c>
      <c r="B4972">
        <v>0</v>
      </c>
      <c r="C4972">
        <v>13.050069850706864</v>
      </c>
    </row>
    <row r="4973" spans="1:3" x14ac:dyDescent="0.3">
      <c r="A4973" s="4">
        <v>43673.125</v>
      </c>
      <c r="B4973">
        <v>0</v>
      </c>
      <c r="C4973">
        <v>13.021765455248222</v>
      </c>
    </row>
    <row r="4974" spans="1:3" x14ac:dyDescent="0.3">
      <c r="A4974" s="4">
        <v>43673.166666666664</v>
      </c>
      <c r="B4974">
        <v>0</v>
      </c>
      <c r="C4974">
        <v>18.500668375147168</v>
      </c>
    </row>
    <row r="4975" spans="1:3" x14ac:dyDescent="0.3">
      <c r="A4975" s="4">
        <v>43673.208333333336</v>
      </c>
      <c r="B4975">
        <v>0</v>
      </c>
      <c r="C4975">
        <v>7.5397863803512273</v>
      </c>
    </row>
    <row r="4976" spans="1:3" x14ac:dyDescent="0.3">
      <c r="A4976" s="4">
        <v>43673.25</v>
      </c>
      <c r="B4976">
        <v>0</v>
      </c>
      <c r="C4976">
        <v>11.490471640220509</v>
      </c>
    </row>
    <row r="4977" spans="1:3" x14ac:dyDescent="0.3">
      <c r="A4977" s="4">
        <v>43673.291666666664</v>
      </c>
      <c r="B4977">
        <v>0</v>
      </c>
      <c r="C4977">
        <v>14.952064845113682</v>
      </c>
    </row>
    <row r="4978" spans="1:3" x14ac:dyDescent="0.3">
      <c r="A4978" s="4">
        <v>43673.333333333336</v>
      </c>
      <c r="B4978">
        <v>0</v>
      </c>
      <c r="C4978">
        <v>13.00069770948781</v>
      </c>
    </row>
    <row r="4979" spans="1:3" x14ac:dyDescent="0.3">
      <c r="A4979" s="4">
        <v>43673.375</v>
      </c>
      <c r="B4979">
        <v>0</v>
      </c>
      <c r="C4979">
        <v>22.669537469584007</v>
      </c>
    </row>
    <row r="4980" spans="1:3" x14ac:dyDescent="0.3">
      <c r="A4980" s="4">
        <v>43673.416666666664</v>
      </c>
      <c r="B4980">
        <v>0</v>
      </c>
      <c r="C4980">
        <v>40.058917269871436</v>
      </c>
    </row>
    <row r="4981" spans="1:3" x14ac:dyDescent="0.3">
      <c r="A4981" s="4">
        <v>43673.458333333336</v>
      </c>
      <c r="B4981">
        <v>0</v>
      </c>
      <c r="C4981">
        <v>38.950182419515301</v>
      </c>
    </row>
    <row r="4982" spans="1:3" x14ac:dyDescent="0.3">
      <c r="A4982" s="4">
        <v>43673.5</v>
      </c>
      <c r="B4982">
        <v>0</v>
      </c>
      <c r="C4982">
        <v>48.715637548166214</v>
      </c>
    </row>
    <row r="4983" spans="1:3" x14ac:dyDescent="0.3">
      <c r="A4983" s="4">
        <v>43673.541666666664</v>
      </c>
      <c r="B4983">
        <v>0</v>
      </c>
      <c r="C4983">
        <v>22.40562140223475</v>
      </c>
    </row>
    <row r="4984" spans="1:3" x14ac:dyDescent="0.3">
      <c r="A4984" s="4">
        <v>43673.583333333336</v>
      </c>
      <c r="B4984">
        <v>0</v>
      </c>
      <c r="C4984">
        <v>21.201866028824391</v>
      </c>
    </row>
    <row r="4985" spans="1:3" x14ac:dyDescent="0.3">
      <c r="A4985" s="4">
        <v>43673.625</v>
      </c>
      <c r="B4985">
        <v>0</v>
      </c>
      <c r="C4985">
        <v>6.7553147505175914</v>
      </c>
    </row>
    <row r="4986" spans="1:3" x14ac:dyDescent="0.3">
      <c r="A4986" s="4">
        <v>43673.666666666664</v>
      </c>
      <c r="B4986">
        <v>0</v>
      </c>
      <c r="C4986">
        <v>8.5937230851786861</v>
      </c>
    </row>
    <row r="4987" spans="1:3" x14ac:dyDescent="0.3">
      <c r="A4987" s="4">
        <v>43673.708333333336</v>
      </c>
      <c r="B4987">
        <v>0</v>
      </c>
      <c r="C4987">
        <v>18.905045788027596</v>
      </c>
    </row>
    <row r="4988" spans="1:3" x14ac:dyDescent="0.3">
      <c r="A4988" s="4">
        <v>43673.75</v>
      </c>
      <c r="B4988">
        <v>0</v>
      </c>
      <c r="C4988">
        <v>14.867564681698315</v>
      </c>
    </row>
    <row r="4989" spans="1:3" x14ac:dyDescent="0.3">
      <c r="A4989" s="4">
        <v>43673.791666666664</v>
      </c>
      <c r="B4989">
        <v>0</v>
      </c>
      <c r="C4989">
        <v>14.914842482859441</v>
      </c>
    </row>
    <row r="4990" spans="1:3" x14ac:dyDescent="0.3">
      <c r="A4990" s="4">
        <v>43673.833333333336</v>
      </c>
      <c r="B4990">
        <v>1</v>
      </c>
      <c r="C4990">
        <v>0</v>
      </c>
    </row>
    <row r="4991" spans="1:3" x14ac:dyDescent="0.3">
      <c r="A4991" s="4">
        <v>43673.875</v>
      </c>
      <c r="B4991">
        <v>0.66276592267465073</v>
      </c>
      <c r="C4991">
        <v>0</v>
      </c>
    </row>
    <row r="4992" spans="1:3" x14ac:dyDescent="0.3">
      <c r="A4992" s="4">
        <v>43673.916666666664</v>
      </c>
      <c r="B4992">
        <v>0</v>
      </c>
      <c r="C4992">
        <v>4.894901311710826</v>
      </c>
    </row>
    <row r="4993" spans="1:3" x14ac:dyDescent="0.3">
      <c r="A4993" s="4">
        <v>43673.958333333336</v>
      </c>
      <c r="B4993">
        <v>0</v>
      </c>
      <c r="C4993">
        <v>3.5896194717709129</v>
      </c>
    </row>
    <row r="4994" spans="1:3" x14ac:dyDescent="0.3">
      <c r="A4994" s="4">
        <v>43674</v>
      </c>
      <c r="B4994">
        <v>0.71062507439122768</v>
      </c>
      <c r="C4994">
        <v>0</v>
      </c>
    </row>
    <row r="4995" spans="1:3" x14ac:dyDescent="0.3">
      <c r="A4995" s="4">
        <v>43674.041666666664</v>
      </c>
      <c r="B4995">
        <v>0.94172661826814241</v>
      </c>
      <c r="C4995">
        <v>0</v>
      </c>
    </row>
    <row r="4996" spans="1:3" x14ac:dyDescent="0.3">
      <c r="A4996" s="4">
        <v>43674.083333333336</v>
      </c>
      <c r="B4996">
        <v>1</v>
      </c>
      <c r="C4996">
        <v>0</v>
      </c>
    </row>
    <row r="4997" spans="1:3" x14ac:dyDescent="0.3">
      <c r="A4997" s="4">
        <v>43674.125</v>
      </c>
      <c r="B4997">
        <v>0</v>
      </c>
      <c r="C4997">
        <v>0</v>
      </c>
    </row>
    <row r="4998" spans="1:3" x14ac:dyDescent="0.3">
      <c r="A4998" s="4">
        <v>43674.166666666664</v>
      </c>
      <c r="B4998">
        <v>0</v>
      </c>
      <c r="C4998">
        <v>1.8808750181343186</v>
      </c>
    </row>
    <row r="4999" spans="1:3" x14ac:dyDescent="0.3">
      <c r="A4999" s="4">
        <v>43674.208333333336</v>
      </c>
      <c r="B4999">
        <v>0</v>
      </c>
      <c r="C4999">
        <v>9.9302380410745172</v>
      </c>
    </row>
    <row r="5000" spans="1:3" x14ac:dyDescent="0.3">
      <c r="A5000" s="4">
        <v>43674.25</v>
      </c>
      <c r="B5000">
        <v>0</v>
      </c>
      <c r="C5000">
        <v>12.145860998299135</v>
      </c>
    </row>
    <row r="5001" spans="1:3" x14ac:dyDescent="0.3">
      <c r="A5001" s="4">
        <v>43674.291666666664</v>
      </c>
      <c r="B5001">
        <v>0</v>
      </c>
      <c r="C5001">
        <v>6.5188474453222014</v>
      </c>
    </row>
    <row r="5002" spans="1:3" x14ac:dyDescent="0.3">
      <c r="A5002" s="4">
        <v>43674.333333333336</v>
      </c>
      <c r="B5002">
        <v>0</v>
      </c>
      <c r="C5002">
        <v>3.3253014296345214</v>
      </c>
    </row>
    <row r="5003" spans="1:3" x14ac:dyDescent="0.3">
      <c r="A5003" s="4">
        <v>43674.375</v>
      </c>
      <c r="B5003">
        <v>0.28868599585482918</v>
      </c>
      <c r="C5003">
        <v>0</v>
      </c>
    </row>
    <row r="5004" spans="1:3" x14ac:dyDescent="0.3">
      <c r="A5004" s="4">
        <v>43674.416666666664</v>
      </c>
      <c r="B5004">
        <v>0</v>
      </c>
      <c r="C5004">
        <v>7.7838240491889934</v>
      </c>
    </row>
    <row r="5005" spans="1:3" x14ac:dyDescent="0.3">
      <c r="A5005" s="4">
        <v>43674.458333333336</v>
      </c>
      <c r="B5005">
        <v>0</v>
      </c>
      <c r="C5005">
        <v>13.065643937445735</v>
      </c>
    </row>
    <row r="5006" spans="1:3" x14ac:dyDescent="0.3">
      <c r="A5006" s="4">
        <v>43674.5</v>
      </c>
      <c r="B5006">
        <v>0</v>
      </c>
      <c r="C5006">
        <v>8.5209471203097777</v>
      </c>
    </row>
    <row r="5007" spans="1:3" x14ac:dyDescent="0.3">
      <c r="A5007" s="4">
        <v>43674.541666666664</v>
      </c>
      <c r="B5007">
        <v>0.3688621655130912</v>
      </c>
      <c r="C5007">
        <v>0</v>
      </c>
    </row>
    <row r="5008" spans="1:3" x14ac:dyDescent="0.3">
      <c r="A5008" s="4">
        <v>43674.583333333336</v>
      </c>
      <c r="B5008">
        <v>0</v>
      </c>
      <c r="C5008">
        <v>3.5453338260638332</v>
      </c>
    </row>
    <row r="5009" spans="1:3" x14ac:dyDescent="0.3">
      <c r="A5009" s="4">
        <v>43674.625</v>
      </c>
      <c r="B5009">
        <v>0</v>
      </c>
      <c r="C5009">
        <v>4.1218115659781418</v>
      </c>
    </row>
    <row r="5010" spans="1:3" x14ac:dyDescent="0.3">
      <c r="A5010" s="4">
        <v>43674.666666666664</v>
      </c>
      <c r="B5010">
        <v>4.9793975371676888E-2</v>
      </c>
      <c r="C5010">
        <v>0</v>
      </c>
    </row>
    <row r="5011" spans="1:3" x14ac:dyDescent="0.3">
      <c r="A5011" s="4">
        <v>43674.708333333336</v>
      </c>
      <c r="B5011">
        <v>0</v>
      </c>
      <c r="C5011">
        <v>4.9086356059905247</v>
      </c>
    </row>
    <row r="5012" spans="1:3" x14ac:dyDescent="0.3">
      <c r="A5012" s="4">
        <v>43674.75</v>
      </c>
      <c r="B5012">
        <v>0</v>
      </c>
      <c r="C5012">
        <v>34.347277510622177</v>
      </c>
    </row>
    <row r="5013" spans="1:3" x14ac:dyDescent="0.3">
      <c r="A5013" s="4">
        <v>43674.791666666664</v>
      </c>
      <c r="B5013">
        <v>0</v>
      </c>
      <c r="C5013">
        <v>12.571178620200431</v>
      </c>
    </row>
    <row r="5014" spans="1:3" x14ac:dyDescent="0.3">
      <c r="A5014" s="4">
        <v>43674.833333333336</v>
      </c>
      <c r="B5014">
        <v>0.60473955158962178</v>
      </c>
      <c r="C5014">
        <v>0</v>
      </c>
    </row>
    <row r="5015" spans="1:3" x14ac:dyDescent="0.3">
      <c r="A5015" s="4">
        <v>43674.875</v>
      </c>
      <c r="B5015">
        <v>1</v>
      </c>
      <c r="C5015">
        <v>0</v>
      </c>
    </row>
    <row r="5016" spans="1:3" x14ac:dyDescent="0.3">
      <c r="A5016" s="4">
        <v>43674.916666666664</v>
      </c>
      <c r="B5016">
        <v>0</v>
      </c>
      <c r="C5016">
        <v>0</v>
      </c>
    </row>
    <row r="5017" spans="1:3" x14ac:dyDescent="0.3">
      <c r="A5017" s="4">
        <v>43674.958333333336</v>
      </c>
      <c r="B5017">
        <v>1</v>
      </c>
      <c r="C5017">
        <v>0</v>
      </c>
    </row>
    <row r="5018" spans="1:3" x14ac:dyDescent="0.3">
      <c r="A5018" s="4">
        <v>43675</v>
      </c>
      <c r="B5018">
        <v>0</v>
      </c>
      <c r="C5018">
        <v>0</v>
      </c>
    </row>
    <row r="5019" spans="1:3" x14ac:dyDescent="0.3">
      <c r="A5019" s="4">
        <v>43675.041666666664</v>
      </c>
      <c r="B5019">
        <v>1</v>
      </c>
      <c r="C5019">
        <v>0</v>
      </c>
    </row>
    <row r="5020" spans="1:3" x14ac:dyDescent="0.3">
      <c r="A5020" s="4">
        <v>43675.083333333336</v>
      </c>
      <c r="B5020">
        <v>0</v>
      </c>
      <c r="C5020">
        <v>0</v>
      </c>
    </row>
    <row r="5021" spans="1:3" x14ac:dyDescent="0.3">
      <c r="A5021" s="4">
        <v>43675.125</v>
      </c>
      <c r="B5021">
        <v>0.91295491426176789</v>
      </c>
      <c r="C5021">
        <v>0</v>
      </c>
    </row>
    <row r="5022" spans="1:3" x14ac:dyDescent="0.3">
      <c r="A5022" s="4">
        <v>43675.166666666664</v>
      </c>
      <c r="B5022">
        <v>1</v>
      </c>
      <c r="C5022">
        <v>0</v>
      </c>
    </row>
    <row r="5023" spans="1:3" x14ac:dyDescent="0.3">
      <c r="A5023" s="4">
        <v>43675.208333333336</v>
      </c>
      <c r="B5023">
        <v>0.98826378803894122</v>
      </c>
      <c r="C5023">
        <v>0</v>
      </c>
    </row>
    <row r="5024" spans="1:3" x14ac:dyDescent="0.3">
      <c r="A5024" s="4">
        <v>43675.25</v>
      </c>
      <c r="B5024">
        <v>0</v>
      </c>
      <c r="C5024">
        <v>0.74768033846911663</v>
      </c>
    </row>
    <row r="5025" spans="1:3" x14ac:dyDescent="0.3">
      <c r="A5025" s="4">
        <v>43675.291666666664</v>
      </c>
      <c r="B5025">
        <v>0</v>
      </c>
      <c r="C5025">
        <v>6.9858046076899925</v>
      </c>
    </row>
    <row r="5026" spans="1:3" x14ac:dyDescent="0.3">
      <c r="A5026" s="4">
        <v>43675.333333333336</v>
      </c>
      <c r="B5026">
        <v>0</v>
      </c>
      <c r="C5026">
        <v>7.8395989877096426</v>
      </c>
    </row>
    <row r="5027" spans="1:3" x14ac:dyDescent="0.3">
      <c r="A5027" s="4">
        <v>43675.375</v>
      </c>
      <c r="B5027">
        <v>0</v>
      </c>
      <c r="C5027">
        <v>7.9383575118571557</v>
      </c>
    </row>
    <row r="5028" spans="1:3" x14ac:dyDescent="0.3">
      <c r="A5028" s="4">
        <v>43675.416666666664</v>
      </c>
      <c r="B5028">
        <v>0</v>
      </c>
      <c r="C5028">
        <v>5.1688949764073371</v>
      </c>
    </row>
    <row r="5029" spans="1:3" x14ac:dyDescent="0.3">
      <c r="A5029" s="4">
        <v>43675.458333333336</v>
      </c>
      <c r="B5029">
        <v>0</v>
      </c>
      <c r="C5029">
        <v>6.2441722502254748</v>
      </c>
    </row>
    <row r="5030" spans="1:3" x14ac:dyDescent="0.3">
      <c r="A5030" s="4">
        <v>43675.5</v>
      </c>
      <c r="B5030">
        <v>0</v>
      </c>
      <c r="C5030">
        <v>5.5720321788119165</v>
      </c>
    </row>
    <row r="5031" spans="1:3" x14ac:dyDescent="0.3">
      <c r="A5031" s="4">
        <v>43675.541666666664</v>
      </c>
      <c r="B5031">
        <v>0</v>
      </c>
      <c r="C5031">
        <v>8.3511181491569317</v>
      </c>
    </row>
    <row r="5032" spans="1:3" x14ac:dyDescent="0.3">
      <c r="A5032" s="4">
        <v>43675.583333333336</v>
      </c>
      <c r="B5032">
        <v>5.7006319830734495E-2</v>
      </c>
      <c r="C5032">
        <v>0</v>
      </c>
    </row>
    <row r="5033" spans="1:3" x14ac:dyDescent="0.3">
      <c r="A5033" s="4">
        <v>43675.625</v>
      </c>
      <c r="B5033">
        <v>0</v>
      </c>
      <c r="C5033">
        <v>7.9027777375333423</v>
      </c>
    </row>
    <row r="5034" spans="1:3" x14ac:dyDescent="0.3">
      <c r="A5034" s="4">
        <v>43675.666666666664</v>
      </c>
      <c r="B5034">
        <v>0</v>
      </c>
      <c r="C5034">
        <v>8.3511481215345356</v>
      </c>
    </row>
    <row r="5035" spans="1:3" x14ac:dyDescent="0.3">
      <c r="A5035" s="4">
        <v>43675.708333333336</v>
      </c>
      <c r="B5035">
        <v>0</v>
      </c>
      <c r="C5035">
        <v>16.74810082881217</v>
      </c>
    </row>
    <row r="5036" spans="1:3" x14ac:dyDescent="0.3">
      <c r="A5036" s="4">
        <v>43675.75</v>
      </c>
      <c r="B5036">
        <v>0</v>
      </c>
      <c r="C5036">
        <v>19.395654800187337</v>
      </c>
    </row>
    <row r="5037" spans="1:3" x14ac:dyDescent="0.3">
      <c r="A5037" s="4">
        <v>43675.791666666664</v>
      </c>
      <c r="B5037">
        <v>0</v>
      </c>
      <c r="C5037">
        <v>9.6779114321470487</v>
      </c>
    </row>
    <row r="5038" spans="1:3" x14ac:dyDescent="0.3">
      <c r="A5038" s="4">
        <v>43675.833333333336</v>
      </c>
      <c r="B5038">
        <v>0.52218575511429988</v>
      </c>
      <c r="C5038">
        <v>0</v>
      </c>
    </row>
    <row r="5039" spans="1:3" x14ac:dyDescent="0.3">
      <c r="A5039" s="4">
        <v>43675.875</v>
      </c>
      <c r="B5039">
        <v>1</v>
      </c>
      <c r="C5039">
        <v>0</v>
      </c>
    </row>
    <row r="5040" spans="1:3" x14ac:dyDescent="0.3">
      <c r="A5040" s="4">
        <v>43675.916666666664</v>
      </c>
      <c r="B5040">
        <v>0</v>
      </c>
      <c r="C5040">
        <v>0</v>
      </c>
    </row>
    <row r="5041" spans="1:3" x14ac:dyDescent="0.3">
      <c r="A5041" s="4">
        <v>43675.958333333336</v>
      </c>
      <c r="B5041">
        <v>1</v>
      </c>
      <c r="C5041">
        <v>0</v>
      </c>
    </row>
    <row r="5042" spans="1:3" x14ac:dyDescent="0.3">
      <c r="A5042" s="4">
        <v>43676</v>
      </c>
      <c r="B5042">
        <v>0</v>
      </c>
      <c r="C5042">
        <v>0</v>
      </c>
    </row>
    <row r="5043" spans="1:3" x14ac:dyDescent="0.3">
      <c r="A5043" s="4">
        <v>43676.041666666664</v>
      </c>
      <c r="B5043">
        <v>1</v>
      </c>
      <c r="C5043">
        <v>0</v>
      </c>
    </row>
    <row r="5044" spans="1:3" x14ac:dyDescent="0.3">
      <c r="A5044" s="4">
        <v>43676.083333333336</v>
      </c>
      <c r="B5044">
        <v>0</v>
      </c>
      <c r="C5044">
        <v>0</v>
      </c>
    </row>
    <row r="5045" spans="1:3" x14ac:dyDescent="0.3">
      <c r="A5045" s="4">
        <v>43676.125</v>
      </c>
      <c r="B5045">
        <v>0.68744759771410835</v>
      </c>
      <c r="C5045">
        <v>0</v>
      </c>
    </row>
    <row r="5046" spans="1:3" x14ac:dyDescent="0.3">
      <c r="A5046" s="4">
        <v>43676.166666666664</v>
      </c>
      <c r="B5046">
        <v>1</v>
      </c>
      <c r="C5046">
        <v>0</v>
      </c>
    </row>
    <row r="5047" spans="1:3" x14ac:dyDescent="0.3">
      <c r="A5047" s="4">
        <v>43676.208333333336</v>
      </c>
      <c r="B5047">
        <v>0</v>
      </c>
      <c r="C5047">
        <v>2.5229894153681869</v>
      </c>
    </row>
    <row r="5048" spans="1:3" x14ac:dyDescent="0.3">
      <c r="A5048" s="4">
        <v>43676.25</v>
      </c>
      <c r="B5048">
        <v>0</v>
      </c>
      <c r="C5048">
        <v>7.2974552018217693</v>
      </c>
    </row>
    <row r="5049" spans="1:3" x14ac:dyDescent="0.3">
      <c r="A5049" s="4">
        <v>43676.291666666664</v>
      </c>
      <c r="B5049">
        <v>0</v>
      </c>
      <c r="C5049">
        <v>11.25259108810608</v>
      </c>
    </row>
    <row r="5050" spans="1:3" x14ac:dyDescent="0.3">
      <c r="A5050" s="4">
        <v>43676.333333333336</v>
      </c>
      <c r="B5050">
        <v>0</v>
      </c>
      <c r="C5050">
        <v>1.3675134855608206</v>
      </c>
    </row>
    <row r="5051" spans="1:3" x14ac:dyDescent="0.3">
      <c r="A5051" s="4">
        <v>43676.375</v>
      </c>
      <c r="B5051">
        <v>0</v>
      </c>
      <c r="C5051">
        <v>3.6796210137695269</v>
      </c>
    </row>
    <row r="5052" spans="1:3" x14ac:dyDescent="0.3">
      <c r="A5052" s="4">
        <v>43676.416666666664</v>
      </c>
      <c r="B5052">
        <v>0</v>
      </c>
      <c r="C5052">
        <v>1.4944711898828658</v>
      </c>
    </row>
    <row r="5053" spans="1:3" x14ac:dyDescent="0.3">
      <c r="A5053" s="4">
        <v>43676.458333333336</v>
      </c>
      <c r="B5053">
        <v>0</v>
      </c>
      <c r="C5053">
        <v>2.5835821233846374</v>
      </c>
    </row>
    <row r="5054" spans="1:3" x14ac:dyDescent="0.3">
      <c r="A5054" s="4">
        <v>43676.5</v>
      </c>
      <c r="B5054">
        <v>0</v>
      </c>
      <c r="C5054">
        <v>20.050584785349386</v>
      </c>
    </row>
    <row r="5055" spans="1:3" x14ac:dyDescent="0.3">
      <c r="A5055" s="4">
        <v>43676.541666666664</v>
      </c>
      <c r="B5055">
        <v>0.26791130373134925</v>
      </c>
      <c r="C5055">
        <v>0</v>
      </c>
    </row>
    <row r="5056" spans="1:3" x14ac:dyDescent="0.3">
      <c r="A5056" s="4">
        <v>43676.583333333336</v>
      </c>
      <c r="B5056">
        <v>0.27598078325814984</v>
      </c>
      <c r="C5056">
        <v>0</v>
      </c>
    </row>
    <row r="5057" spans="1:3" x14ac:dyDescent="0.3">
      <c r="A5057" s="4">
        <v>43676.625</v>
      </c>
      <c r="B5057">
        <v>0</v>
      </c>
      <c r="C5057">
        <v>1.9518720552147899</v>
      </c>
    </row>
    <row r="5058" spans="1:3" x14ac:dyDescent="0.3">
      <c r="A5058" s="4">
        <v>43676.666666666664</v>
      </c>
      <c r="B5058">
        <v>0</v>
      </c>
      <c r="C5058">
        <v>13.654990441211238</v>
      </c>
    </row>
    <row r="5059" spans="1:3" x14ac:dyDescent="0.3">
      <c r="A5059" s="4">
        <v>43676.708333333336</v>
      </c>
      <c r="B5059">
        <v>0</v>
      </c>
      <c r="C5059">
        <v>9.1015810157902557</v>
      </c>
    </row>
    <row r="5060" spans="1:3" x14ac:dyDescent="0.3">
      <c r="A5060" s="4">
        <v>43676.75</v>
      </c>
      <c r="B5060">
        <v>0</v>
      </c>
      <c r="C5060">
        <v>26.519489017905759</v>
      </c>
    </row>
    <row r="5061" spans="1:3" x14ac:dyDescent="0.3">
      <c r="A5061" s="4">
        <v>43676.791666666664</v>
      </c>
      <c r="B5061">
        <v>0.227673570560887</v>
      </c>
      <c r="C5061">
        <v>0</v>
      </c>
    </row>
    <row r="5062" spans="1:3" x14ac:dyDescent="0.3">
      <c r="A5062" s="4">
        <v>43676.833333333336</v>
      </c>
      <c r="B5062">
        <v>1</v>
      </c>
      <c r="C5062">
        <v>0</v>
      </c>
    </row>
    <row r="5063" spans="1:3" x14ac:dyDescent="0.3">
      <c r="A5063" s="4">
        <v>43676.875</v>
      </c>
      <c r="B5063">
        <v>0</v>
      </c>
      <c r="C5063">
        <v>0</v>
      </c>
    </row>
    <row r="5064" spans="1:3" x14ac:dyDescent="0.3">
      <c r="A5064" s="4">
        <v>43676.916666666664</v>
      </c>
      <c r="B5064">
        <v>1</v>
      </c>
      <c r="C5064">
        <v>0</v>
      </c>
    </row>
    <row r="5065" spans="1:3" x14ac:dyDescent="0.3">
      <c r="A5065" s="4">
        <v>43676.958333333336</v>
      </c>
      <c r="B5065">
        <v>0</v>
      </c>
      <c r="C5065">
        <v>0</v>
      </c>
    </row>
    <row r="5066" spans="1:3" x14ac:dyDescent="0.3">
      <c r="A5066" s="4">
        <v>43677</v>
      </c>
      <c r="B5066">
        <v>1</v>
      </c>
      <c r="C5066">
        <v>0</v>
      </c>
    </row>
    <row r="5067" spans="1:3" x14ac:dyDescent="0.3">
      <c r="A5067" s="4">
        <v>43677.041666666664</v>
      </c>
      <c r="B5067">
        <v>0</v>
      </c>
      <c r="C5067">
        <v>0</v>
      </c>
    </row>
    <row r="5068" spans="1:3" x14ac:dyDescent="0.3">
      <c r="A5068" s="4">
        <v>43677.083333333336</v>
      </c>
      <c r="B5068">
        <v>0.58682896445187038</v>
      </c>
      <c r="C5068">
        <v>0</v>
      </c>
    </row>
    <row r="5069" spans="1:3" x14ac:dyDescent="0.3">
      <c r="A5069" s="4">
        <v>43677.125</v>
      </c>
      <c r="B5069">
        <v>8.6362647565522699E-2</v>
      </c>
      <c r="C5069">
        <v>0</v>
      </c>
    </row>
    <row r="5070" spans="1:3" x14ac:dyDescent="0.3">
      <c r="A5070" s="4">
        <v>43677.166666666664</v>
      </c>
      <c r="B5070">
        <v>0</v>
      </c>
      <c r="C5070">
        <v>1.0831718085360409</v>
      </c>
    </row>
    <row r="5071" spans="1:3" x14ac:dyDescent="0.3">
      <c r="A5071" s="4">
        <v>43677.208333333336</v>
      </c>
      <c r="B5071">
        <v>0.80118879914498198</v>
      </c>
      <c r="C5071">
        <v>0</v>
      </c>
    </row>
    <row r="5072" spans="1:3" x14ac:dyDescent="0.3">
      <c r="A5072" s="4">
        <v>43677.25</v>
      </c>
      <c r="B5072">
        <v>5.7400369419169484E-2</v>
      </c>
      <c r="C5072">
        <v>0</v>
      </c>
    </row>
    <row r="5073" spans="1:3" x14ac:dyDescent="0.3">
      <c r="A5073" s="4">
        <v>43677.291666666664</v>
      </c>
      <c r="B5073">
        <v>0</v>
      </c>
      <c r="C5073">
        <v>10.556818858554557</v>
      </c>
    </row>
    <row r="5074" spans="1:3" x14ac:dyDescent="0.3">
      <c r="A5074" s="4">
        <v>43677.333333333336</v>
      </c>
      <c r="B5074">
        <v>0</v>
      </c>
      <c r="C5074">
        <v>1.1190925878231894E-2</v>
      </c>
    </row>
    <row r="5075" spans="1:3" x14ac:dyDescent="0.3">
      <c r="A5075" s="4">
        <v>43677.375</v>
      </c>
      <c r="B5075">
        <v>0</v>
      </c>
      <c r="C5075">
        <v>16.381761892376943</v>
      </c>
    </row>
    <row r="5076" spans="1:3" x14ac:dyDescent="0.3">
      <c r="A5076" s="4">
        <v>43677.416666666664</v>
      </c>
      <c r="B5076">
        <v>0</v>
      </c>
      <c r="C5076">
        <v>31.887131381122323</v>
      </c>
    </row>
    <row r="5077" spans="1:3" x14ac:dyDescent="0.3">
      <c r="A5077" s="4">
        <v>43677.458333333336</v>
      </c>
      <c r="B5077">
        <v>0</v>
      </c>
      <c r="C5077">
        <v>22.095214825261678</v>
      </c>
    </row>
    <row r="5078" spans="1:3" x14ac:dyDescent="0.3">
      <c r="A5078" s="4">
        <v>43677.5</v>
      </c>
      <c r="B5078">
        <v>0</v>
      </c>
      <c r="C5078">
        <v>36.827099162022513</v>
      </c>
    </row>
    <row r="5079" spans="1:3" x14ac:dyDescent="0.3">
      <c r="A5079" s="4">
        <v>43677.541666666664</v>
      </c>
      <c r="B5079">
        <v>0</v>
      </c>
      <c r="C5079">
        <v>32.489183930667352</v>
      </c>
    </row>
    <row r="5080" spans="1:3" x14ac:dyDescent="0.3">
      <c r="A5080" s="4">
        <v>43677.583333333336</v>
      </c>
      <c r="B5080">
        <v>0</v>
      </c>
      <c r="C5080">
        <v>9.1891238602160605</v>
      </c>
    </row>
    <row r="5081" spans="1:3" x14ac:dyDescent="0.3">
      <c r="A5081" s="4">
        <v>43677.625</v>
      </c>
      <c r="B5081">
        <v>0</v>
      </c>
      <c r="C5081">
        <v>5.2938303355496714</v>
      </c>
    </row>
    <row r="5082" spans="1:3" x14ac:dyDescent="0.3">
      <c r="A5082" s="4">
        <v>43677.666666666664</v>
      </c>
      <c r="B5082">
        <v>0</v>
      </c>
      <c r="C5082">
        <v>1.3348020783232692</v>
      </c>
    </row>
    <row r="5083" spans="1:3" x14ac:dyDescent="0.3">
      <c r="A5083" s="4">
        <v>43677.708333333336</v>
      </c>
      <c r="B5083">
        <v>0.48279026652423845</v>
      </c>
      <c r="C5083">
        <v>0</v>
      </c>
    </row>
    <row r="5084" spans="1:3" x14ac:dyDescent="0.3">
      <c r="A5084" s="4">
        <v>43677.75</v>
      </c>
      <c r="B5084">
        <v>0</v>
      </c>
      <c r="C5084">
        <v>17.325958874926634</v>
      </c>
    </row>
    <row r="5085" spans="1:3" x14ac:dyDescent="0.3">
      <c r="A5085" s="4">
        <v>43677.791666666664</v>
      </c>
      <c r="B5085">
        <v>0.45402056921865752</v>
      </c>
      <c r="C5085">
        <v>0</v>
      </c>
    </row>
    <row r="5086" spans="1:3" x14ac:dyDescent="0.3">
      <c r="A5086" s="4">
        <v>43677.833333333336</v>
      </c>
      <c r="B5086">
        <v>1</v>
      </c>
      <c r="C5086">
        <v>0</v>
      </c>
    </row>
    <row r="5087" spans="1:3" x14ac:dyDescent="0.3">
      <c r="A5087" s="4">
        <v>43677.875</v>
      </c>
      <c r="B5087">
        <v>0</v>
      </c>
      <c r="C5087">
        <v>0</v>
      </c>
    </row>
    <row r="5088" spans="1:3" x14ac:dyDescent="0.3">
      <c r="A5088" s="4">
        <v>43677.916666666664</v>
      </c>
      <c r="B5088">
        <v>0.53269037167706612</v>
      </c>
      <c r="C5088">
        <v>0</v>
      </c>
    </row>
    <row r="5089" spans="1:3" x14ac:dyDescent="0.3">
      <c r="A5089" s="4">
        <v>43677.958333333336</v>
      </c>
      <c r="B5089">
        <v>0.91417202290012023</v>
      </c>
      <c r="C5089">
        <v>0</v>
      </c>
    </row>
    <row r="5090" spans="1:3" x14ac:dyDescent="0.3">
      <c r="A5090" s="4">
        <v>43678</v>
      </c>
      <c r="B5090">
        <v>1</v>
      </c>
      <c r="C5090">
        <v>0</v>
      </c>
    </row>
    <row r="5091" spans="1:3" x14ac:dyDescent="0.3">
      <c r="A5091" s="4">
        <v>43678.041666666664</v>
      </c>
      <c r="B5091">
        <v>0</v>
      </c>
      <c r="C5091">
        <v>0</v>
      </c>
    </row>
    <row r="5092" spans="1:3" x14ac:dyDescent="0.3">
      <c r="A5092" s="4">
        <v>43678.083333333336</v>
      </c>
      <c r="B5092">
        <v>0.38797957192364624</v>
      </c>
      <c r="C5092">
        <v>0</v>
      </c>
    </row>
    <row r="5093" spans="1:3" x14ac:dyDescent="0.3">
      <c r="A5093" s="4">
        <v>43678.125</v>
      </c>
      <c r="B5093">
        <v>0</v>
      </c>
      <c r="C5093">
        <v>1.2608395004684003</v>
      </c>
    </row>
    <row r="5094" spans="1:3" x14ac:dyDescent="0.3">
      <c r="A5094" s="4">
        <v>43678.166666666664</v>
      </c>
      <c r="B5094">
        <v>9.0508295967533597E-2</v>
      </c>
      <c r="C5094">
        <v>0</v>
      </c>
    </row>
    <row r="5095" spans="1:3" x14ac:dyDescent="0.3">
      <c r="A5095" s="4">
        <v>43678.208333333336</v>
      </c>
      <c r="B5095">
        <v>0</v>
      </c>
      <c r="C5095">
        <v>7.523071653908592</v>
      </c>
    </row>
    <row r="5096" spans="1:3" x14ac:dyDescent="0.3">
      <c r="A5096" s="4">
        <v>43678.25</v>
      </c>
      <c r="B5096">
        <v>0</v>
      </c>
      <c r="C5096">
        <v>7.157456733596625</v>
      </c>
    </row>
    <row r="5097" spans="1:3" x14ac:dyDescent="0.3">
      <c r="A5097" s="4">
        <v>43678.291666666664</v>
      </c>
      <c r="B5097">
        <v>0</v>
      </c>
      <c r="C5097">
        <v>14.376956636139745</v>
      </c>
    </row>
    <row r="5098" spans="1:3" x14ac:dyDescent="0.3">
      <c r="A5098" s="4">
        <v>43678.333333333336</v>
      </c>
      <c r="B5098">
        <v>0</v>
      </c>
      <c r="C5098">
        <v>28.764352003231906</v>
      </c>
    </row>
    <row r="5099" spans="1:3" x14ac:dyDescent="0.3">
      <c r="A5099" s="4">
        <v>43678.375</v>
      </c>
      <c r="B5099">
        <v>0</v>
      </c>
      <c r="C5099">
        <v>5.1408453348657943</v>
      </c>
    </row>
    <row r="5100" spans="1:3" x14ac:dyDescent="0.3">
      <c r="A5100" s="4">
        <v>43678.416666666664</v>
      </c>
      <c r="B5100">
        <v>0</v>
      </c>
      <c r="C5100">
        <v>17.364539105861887</v>
      </c>
    </row>
    <row r="5101" spans="1:3" x14ac:dyDescent="0.3">
      <c r="A5101" s="4">
        <v>43678.458333333336</v>
      </c>
      <c r="B5101">
        <v>0</v>
      </c>
      <c r="C5101">
        <v>35.419399545722882</v>
      </c>
    </row>
    <row r="5102" spans="1:3" x14ac:dyDescent="0.3">
      <c r="A5102" s="4">
        <v>43678.5</v>
      </c>
      <c r="B5102">
        <v>0</v>
      </c>
      <c r="C5102">
        <v>42.546271852261853</v>
      </c>
    </row>
    <row r="5103" spans="1:3" x14ac:dyDescent="0.3">
      <c r="A5103" s="4">
        <v>43678.541666666664</v>
      </c>
      <c r="B5103">
        <v>0</v>
      </c>
      <c r="C5103">
        <v>33.869608934753415</v>
      </c>
    </row>
    <row r="5104" spans="1:3" x14ac:dyDescent="0.3">
      <c r="A5104" s="4">
        <v>43678.583333333336</v>
      </c>
      <c r="B5104">
        <v>0</v>
      </c>
      <c r="C5104">
        <v>29.777045398675515</v>
      </c>
    </row>
    <row r="5105" spans="1:3" x14ac:dyDescent="0.3">
      <c r="A5105" s="4">
        <v>43678.625</v>
      </c>
      <c r="B5105">
        <v>0</v>
      </c>
      <c r="C5105">
        <v>12.82713314002655</v>
      </c>
    </row>
    <row r="5106" spans="1:3" x14ac:dyDescent="0.3">
      <c r="A5106" s="4">
        <v>43678.666666666664</v>
      </c>
      <c r="B5106">
        <v>0</v>
      </c>
      <c r="C5106">
        <v>25.031566008931314</v>
      </c>
    </row>
    <row r="5107" spans="1:3" x14ac:dyDescent="0.3">
      <c r="A5107" s="4">
        <v>43678.708333333336</v>
      </c>
      <c r="B5107">
        <v>0</v>
      </c>
      <c r="C5107">
        <v>41.110358713788997</v>
      </c>
    </row>
    <row r="5108" spans="1:3" x14ac:dyDescent="0.3">
      <c r="A5108" s="4">
        <v>43678.75</v>
      </c>
      <c r="B5108">
        <v>0</v>
      </c>
      <c r="C5108">
        <v>29.936588519161813</v>
      </c>
    </row>
    <row r="5109" spans="1:3" x14ac:dyDescent="0.3">
      <c r="A5109" s="4">
        <v>43678.791666666664</v>
      </c>
      <c r="B5109">
        <v>0</v>
      </c>
      <c r="C5109">
        <v>6.3587263286510556</v>
      </c>
    </row>
    <row r="5110" spans="1:3" x14ac:dyDescent="0.3">
      <c r="A5110" s="4">
        <v>43678.833333333336</v>
      </c>
      <c r="B5110">
        <v>1</v>
      </c>
      <c r="C5110">
        <v>0</v>
      </c>
    </row>
    <row r="5111" spans="1:3" x14ac:dyDescent="0.3">
      <c r="A5111" s="4">
        <v>43678.875</v>
      </c>
      <c r="B5111">
        <v>0</v>
      </c>
      <c r="C5111">
        <v>0</v>
      </c>
    </row>
    <row r="5112" spans="1:3" x14ac:dyDescent="0.3">
      <c r="A5112" s="4">
        <v>43678.916666666664</v>
      </c>
      <c r="B5112">
        <v>0.14169412168567205</v>
      </c>
      <c r="C5112">
        <v>0</v>
      </c>
    </row>
    <row r="5113" spans="1:3" x14ac:dyDescent="0.3">
      <c r="A5113" s="4">
        <v>43678.958333333336</v>
      </c>
      <c r="B5113">
        <v>0</v>
      </c>
      <c r="C5113">
        <v>5.7421787000200588</v>
      </c>
    </row>
    <row r="5114" spans="1:3" x14ac:dyDescent="0.3">
      <c r="A5114" s="4">
        <v>43679</v>
      </c>
      <c r="B5114">
        <v>0</v>
      </c>
      <c r="C5114">
        <v>4.0326632627553956</v>
      </c>
    </row>
    <row r="5115" spans="1:3" x14ac:dyDescent="0.3">
      <c r="A5115" s="4">
        <v>43679.041666666664</v>
      </c>
      <c r="B5115">
        <v>0</v>
      </c>
      <c r="C5115">
        <v>3.3107695271536492</v>
      </c>
    </row>
    <row r="5116" spans="1:3" x14ac:dyDescent="0.3">
      <c r="A5116" s="4">
        <v>43679.083333333336</v>
      </c>
      <c r="B5116">
        <v>0</v>
      </c>
      <c r="C5116">
        <v>9.75225250887814</v>
      </c>
    </row>
    <row r="5117" spans="1:3" x14ac:dyDescent="0.3">
      <c r="A5117" s="4">
        <v>43679.125</v>
      </c>
      <c r="B5117">
        <v>0</v>
      </c>
      <c r="C5117">
        <v>17.343112262642396</v>
      </c>
    </row>
    <row r="5118" spans="1:3" x14ac:dyDescent="0.3">
      <c r="A5118" s="4">
        <v>43679.166666666664</v>
      </c>
      <c r="B5118">
        <v>0</v>
      </c>
      <c r="C5118">
        <v>21.992800301382641</v>
      </c>
    </row>
    <row r="5119" spans="1:3" x14ac:dyDescent="0.3">
      <c r="A5119" s="4">
        <v>43679.208333333336</v>
      </c>
      <c r="B5119">
        <v>0</v>
      </c>
      <c r="C5119">
        <v>20.217138372208126</v>
      </c>
    </row>
    <row r="5120" spans="1:3" x14ac:dyDescent="0.3">
      <c r="A5120" s="4">
        <v>43679.25</v>
      </c>
      <c r="B5120">
        <v>0</v>
      </c>
      <c r="C5120">
        <v>19.818868637330667</v>
      </c>
    </row>
    <row r="5121" spans="1:3" x14ac:dyDescent="0.3">
      <c r="A5121" s="4">
        <v>43679.291666666664</v>
      </c>
      <c r="B5121">
        <v>0</v>
      </c>
      <c r="C5121">
        <v>35.695360736772699</v>
      </c>
    </row>
    <row r="5122" spans="1:3" x14ac:dyDescent="0.3">
      <c r="A5122" s="4">
        <v>43679.333333333336</v>
      </c>
      <c r="B5122">
        <v>0</v>
      </c>
      <c r="C5122">
        <v>31.075215202976256</v>
      </c>
    </row>
    <row r="5123" spans="1:3" x14ac:dyDescent="0.3">
      <c r="A5123" s="4">
        <v>43679.375</v>
      </c>
      <c r="B5123">
        <v>0</v>
      </c>
      <c r="C5123">
        <v>30.168206706261202</v>
      </c>
    </row>
    <row r="5124" spans="1:3" x14ac:dyDescent="0.3">
      <c r="A5124" s="4">
        <v>43679.416666666664</v>
      </c>
      <c r="B5124">
        <v>0</v>
      </c>
      <c r="C5124">
        <v>60.610911662852772</v>
      </c>
    </row>
    <row r="5125" spans="1:3" x14ac:dyDescent="0.3">
      <c r="A5125" s="4">
        <v>43679.458333333336</v>
      </c>
      <c r="B5125">
        <v>0</v>
      </c>
      <c r="C5125">
        <v>31.31587098841538</v>
      </c>
    </row>
    <row r="5126" spans="1:3" x14ac:dyDescent="0.3">
      <c r="A5126" s="4">
        <v>43679.5</v>
      </c>
      <c r="B5126">
        <v>0</v>
      </c>
      <c r="C5126">
        <v>54.945273806311569</v>
      </c>
    </row>
    <row r="5127" spans="1:3" x14ac:dyDescent="0.3">
      <c r="A5127" s="4">
        <v>43679.541666666664</v>
      </c>
      <c r="B5127">
        <v>0</v>
      </c>
      <c r="C5127">
        <v>26.42251350947107</v>
      </c>
    </row>
    <row r="5128" spans="1:3" x14ac:dyDescent="0.3">
      <c r="A5128" s="4">
        <v>43679.583333333336</v>
      </c>
      <c r="B5128">
        <v>0</v>
      </c>
      <c r="C5128">
        <v>30.212946654024393</v>
      </c>
    </row>
    <row r="5129" spans="1:3" x14ac:dyDescent="0.3">
      <c r="A5129" s="4">
        <v>43679.625</v>
      </c>
      <c r="B5129">
        <v>0</v>
      </c>
      <c r="C5129">
        <v>30.600562431238991</v>
      </c>
    </row>
    <row r="5130" spans="1:3" x14ac:dyDescent="0.3">
      <c r="A5130" s="4">
        <v>43679.666666666664</v>
      </c>
      <c r="B5130">
        <v>0</v>
      </c>
      <c r="C5130">
        <v>42.687320067483739</v>
      </c>
    </row>
    <row r="5131" spans="1:3" x14ac:dyDescent="0.3">
      <c r="A5131" s="4">
        <v>43679.708333333336</v>
      </c>
      <c r="B5131">
        <v>0</v>
      </c>
      <c r="C5131">
        <v>12.477182748882159</v>
      </c>
    </row>
    <row r="5132" spans="1:3" x14ac:dyDescent="0.3">
      <c r="A5132" s="4">
        <v>43679.75</v>
      </c>
      <c r="B5132">
        <v>0</v>
      </c>
      <c r="C5132">
        <v>54.42102417605831</v>
      </c>
    </row>
    <row r="5133" spans="1:3" x14ac:dyDescent="0.3">
      <c r="A5133" s="4">
        <v>43679.791666666664</v>
      </c>
      <c r="B5133">
        <v>0</v>
      </c>
      <c r="C5133">
        <v>62.148676415057736</v>
      </c>
    </row>
    <row r="5134" spans="1:3" x14ac:dyDescent="0.3">
      <c r="A5134" s="4">
        <v>43679.833333333336</v>
      </c>
      <c r="B5134">
        <v>0</v>
      </c>
      <c r="C5134">
        <v>15.081278963439189</v>
      </c>
    </row>
    <row r="5135" spans="1:3" x14ac:dyDescent="0.3">
      <c r="A5135" s="4">
        <v>43679.875</v>
      </c>
      <c r="B5135">
        <v>0</v>
      </c>
      <c r="C5135">
        <v>19.366642519162639</v>
      </c>
    </row>
    <row r="5136" spans="1:3" x14ac:dyDescent="0.3">
      <c r="A5136" s="4">
        <v>43679.916666666664</v>
      </c>
      <c r="B5136">
        <v>0</v>
      </c>
      <c r="C5136">
        <v>3.2989926163192145</v>
      </c>
    </row>
    <row r="5137" spans="1:3" x14ac:dyDescent="0.3">
      <c r="A5137" s="4">
        <v>43679.958333333336</v>
      </c>
      <c r="B5137">
        <v>0</v>
      </c>
      <c r="C5137">
        <v>0.48221908972363181</v>
      </c>
    </row>
    <row r="5138" spans="1:3" x14ac:dyDescent="0.3">
      <c r="A5138" s="4">
        <v>43680</v>
      </c>
      <c r="B5138">
        <v>0.58464644593613779</v>
      </c>
      <c r="C5138">
        <v>0</v>
      </c>
    </row>
    <row r="5139" spans="1:3" x14ac:dyDescent="0.3">
      <c r="A5139" s="4">
        <v>43680.041666666664</v>
      </c>
      <c r="B5139">
        <v>0.42633369978876873</v>
      </c>
      <c r="C5139">
        <v>0</v>
      </c>
    </row>
    <row r="5140" spans="1:3" x14ac:dyDescent="0.3">
      <c r="A5140" s="4">
        <v>43680.083333333336</v>
      </c>
      <c r="B5140">
        <v>0</v>
      </c>
      <c r="C5140">
        <v>14.108440136770101</v>
      </c>
    </row>
    <row r="5141" spans="1:3" x14ac:dyDescent="0.3">
      <c r="A5141" s="4">
        <v>43680.125</v>
      </c>
      <c r="B5141">
        <v>0</v>
      </c>
      <c r="C5141">
        <v>23.560985401758636</v>
      </c>
    </row>
    <row r="5142" spans="1:3" x14ac:dyDescent="0.3">
      <c r="A5142" s="4">
        <v>43680.166666666664</v>
      </c>
      <c r="B5142">
        <v>0</v>
      </c>
      <c r="C5142">
        <v>23.989100748126688</v>
      </c>
    </row>
    <row r="5143" spans="1:3" x14ac:dyDescent="0.3">
      <c r="A5143" s="4">
        <v>43680.208333333336</v>
      </c>
      <c r="B5143">
        <v>0</v>
      </c>
      <c r="C5143">
        <v>32.505883609131871</v>
      </c>
    </row>
    <row r="5144" spans="1:3" x14ac:dyDescent="0.3">
      <c r="A5144" s="4">
        <v>43680.25</v>
      </c>
      <c r="B5144">
        <v>0</v>
      </c>
      <c r="C5144">
        <v>47.021020563615906</v>
      </c>
    </row>
    <row r="5145" spans="1:3" x14ac:dyDescent="0.3">
      <c r="A5145" s="4">
        <v>43680.291666666664</v>
      </c>
      <c r="B5145">
        <v>0</v>
      </c>
      <c r="C5145">
        <v>47.966371850624611</v>
      </c>
    </row>
    <row r="5146" spans="1:3" x14ac:dyDescent="0.3">
      <c r="A5146" s="4">
        <v>43680.333333333336</v>
      </c>
      <c r="B5146">
        <v>0</v>
      </c>
      <c r="C5146">
        <v>43.335662480316849</v>
      </c>
    </row>
    <row r="5147" spans="1:3" x14ac:dyDescent="0.3">
      <c r="A5147" s="4">
        <v>43680.375</v>
      </c>
      <c r="B5147">
        <v>0</v>
      </c>
      <c r="C5147">
        <v>37.173587479086471</v>
      </c>
    </row>
    <row r="5148" spans="1:3" x14ac:dyDescent="0.3">
      <c r="A5148" s="4">
        <v>43680.416666666664</v>
      </c>
      <c r="B5148">
        <v>0</v>
      </c>
      <c r="C5148">
        <v>46.940033521456257</v>
      </c>
    </row>
    <row r="5149" spans="1:3" x14ac:dyDescent="0.3">
      <c r="A5149" s="4">
        <v>43680.458333333336</v>
      </c>
      <c r="B5149">
        <v>0</v>
      </c>
      <c r="C5149">
        <v>22.634817104307629</v>
      </c>
    </row>
    <row r="5150" spans="1:3" x14ac:dyDescent="0.3">
      <c r="A5150" s="4">
        <v>43680.5</v>
      </c>
      <c r="B5150">
        <v>0</v>
      </c>
      <c r="C5150">
        <v>46.6787906669488</v>
      </c>
    </row>
    <row r="5151" spans="1:3" x14ac:dyDescent="0.3">
      <c r="A5151" s="4">
        <v>43680.541666666664</v>
      </c>
      <c r="B5151">
        <v>0</v>
      </c>
      <c r="C5151">
        <v>30.357925803153258</v>
      </c>
    </row>
    <row r="5152" spans="1:3" x14ac:dyDescent="0.3">
      <c r="A5152" s="4">
        <v>43680.583333333336</v>
      </c>
      <c r="B5152">
        <v>0</v>
      </c>
      <c r="C5152">
        <v>26.542382585704846</v>
      </c>
    </row>
    <row r="5153" spans="1:3" x14ac:dyDescent="0.3">
      <c r="A5153" s="4">
        <v>43680.625</v>
      </c>
      <c r="B5153">
        <v>0</v>
      </c>
      <c r="C5153">
        <v>15.144924501454724</v>
      </c>
    </row>
    <row r="5154" spans="1:3" x14ac:dyDescent="0.3">
      <c r="A5154" s="4">
        <v>43680.666666666664</v>
      </c>
      <c r="B5154">
        <v>0</v>
      </c>
      <c r="C5154">
        <v>24.277305663650928</v>
      </c>
    </row>
    <row r="5155" spans="1:3" x14ac:dyDescent="0.3">
      <c r="A5155" s="4">
        <v>43680.708333333336</v>
      </c>
      <c r="B5155">
        <v>0</v>
      </c>
      <c r="C5155">
        <v>28.168841035969812</v>
      </c>
    </row>
    <row r="5156" spans="1:3" x14ac:dyDescent="0.3">
      <c r="A5156" s="4">
        <v>43680.75</v>
      </c>
      <c r="B5156">
        <v>0</v>
      </c>
      <c r="C5156">
        <v>22.653663871598017</v>
      </c>
    </row>
    <row r="5157" spans="1:3" x14ac:dyDescent="0.3">
      <c r="A5157" s="4">
        <v>43680.791666666664</v>
      </c>
      <c r="B5157">
        <v>0</v>
      </c>
      <c r="C5157">
        <v>26.812737015693013</v>
      </c>
    </row>
    <row r="5158" spans="1:3" x14ac:dyDescent="0.3">
      <c r="A5158" s="4">
        <v>43680.833333333336</v>
      </c>
      <c r="B5158">
        <v>0.25452005254199195</v>
      </c>
      <c r="C5158">
        <v>0</v>
      </c>
    </row>
    <row r="5159" spans="1:3" x14ac:dyDescent="0.3">
      <c r="A5159" s="4">
        <v>43680.875</v>
      </c>
      <c r="B5159">
        <v>0</v>
      </c>
      <c r="C5159">
        <v>2.5537158418121031</v>
      </c>
    </row>
    <row r="5160" spans="1:3" x14ac:dyDescent="0.3">
      <c r="A5160" s="4">
        <v>43680.916666666664</v>
      </c>
      <c r="B5160">
        <v>0.20351009198715819</v>
      </c>
      <c r="C5160">
        <v>0</v>
      </c>
    </row>
    <row r="5161" spans="1:3" x14ac:dyDescent="0.3">
      <c r="A5161" s="4">
        <v>43680.958333333336</v>
      </c>
      <c r="B5161">
        <v>0.55652843869808155</v>
      </c>
      <c r="C5161">
        <v>0</v>
      </c>
    </row>
    <row r="5162" spans="1:3" x14ac:dyDescent="0.3">
      <c r="A5162" s="4">
        <v>43681</v>
      </c>
      <c r="B5162">
        <v>0.56658310221266905</v>
      </c>
      <c r="C5162">
        <v>0</v>
      </c>
    </row>
    <row r="5163" spans="1:3" x14ac:dyDescent="0.3">
      <c r="A5163" s="4">
        <v>43681.041666666664</v>
      </c>
      <c r="B5163">
        <v>0.16386840132304359</v>
      </c>
      <c r="C5163">
        <v>0</v>
      </c>
    </row>
    <row r="5164" spans="1:3" x14ac:dyDescent="0.3">
      <c r="A5164" s="4">
        <v>43681.083333333336</v>
      </c>
      <c r="B5164">
        <v>0</v>
      </c>
      <c r="C5164">
        <v>17.170170042432428</v>
      </c>
    </row>
    <row r="5165" spans="1:3" x14ac:dyDescent="0.3">
      <c r="A5165" s="4">
        <v>43681.125</v>
      </c>
      <c r="B5165">
        <v>0</v>
      </c>
      <c r="C5165">
        <v>29.729128198125302</v>
      </c>
    </row>
    <row r="5166" spans="1:3" x14ac:dyDescent="0.3">
      <c r="A5166" s="4">
        <v>43681.166666666664</v>
      </c>
      <c r="B5166">
        <v>0</v>
      </c>
      <c r="C5166">
        <v>33.059496666551169</v>
      </c>
    </row>
    <row r="5167" spans="1:3" x14ac:dyDescent="0.3">
      <c r="A5167" s="4">
        <v>43681.208333333336</v>
      </c>
      <c r="B5167">
        <v>0</v>
      </c>
      <c r="C5167">
        <v>48.272374310917101</v>
      </c>
    </row>
    <row r="5168" spans="1:3" x14ac:dyDescent="0.3">
      <c r="A5168" s="4">
        <v>43681.25</v>
      </c>
      <c r="B5168">
        <v>0</v>
      </c>
      <c r="C5168">
        <v>56.323594517709807</v>
      </c>
    </row>
    <row r="5169" spans="1:3" x14ac:dyDescent="0.3">
      <c r="A5169" s="4">
        <v>43681.291666666664</v>
      </c>
      <c r="B5169">
        <v>0</v>
      </c>
      <c r="C5169">
        <v>44.898845852742561</v>
      </c>
    </row>
    <row r="5170" spans="1:3" x14ac:dyDescent="0.3">
      <c r="A5170" s="4">
        <v>43681.333333333336</v>
      </c>
      <c r="B5170">
        <v>0</v>
      </c>
      <c r="C5170">
        <v>44.713608191537183</v>
      </c>
    </row>
    <row r="5171" spans="1:3" x14ac:dyDescent="0.3">
      <c r="A5171" s="4">
        <v>43681.375</v>
      </c>
      <c r="B5171">
        <v>0</v>
      </c>
      <c r="C5171">
        <v>53.992427318315542</v>
      </c>
    </row>
    <row r="5172" spans="1:3" x14ac:dyDescent="0.3">
      <c r="A5172" s="4">
        <v>43681.416666666664</v>
      </c>
      <c r="B5172">
        <v>0</v>
      </c>
      <c r="C5172">
        <v>60.105249722013724</v>
      </c>
    </row>
    <row r="5173" spans="1:3" x14ac:dyDescent="0.3">
      <c r="A5173" s="4">
        <v>43681.458333333336</v>
      </c>
      <c r="B5173">
        <v>0</v>
      </c>
      <c r="C5173">
        <v>50.813639634131945</v>
      </c>
    </row>
    <row r="5174" spans="1:3" x14ac:dyDescent="0.3">
      <c r="A5174" s="4">
        <v>43681.5</v>
      </c>
      <c r="B5174">
        <v>0</v>
      </c>
      <c r="C5174">
        <v>62.120834574455309</v>
      </c>
    </row>
    <row r="5175" spans="1:3" x14ac:dyDescent="0.3">
      <c r="A5175" s="4">
        <v>43681.541666666664</v>
      </c>
      <c r="B5175">
        <v>0</v>
      </c>
      <c r="C5175">
        <v>69.461680949663489</v>
      </c>
    </row>
    <row r="5176" spans="1:3" x14ac:dyDescent="0.3">
      <c r="A5176" s="4">
        <v>43681.583333333336</v>
      </c>
      <c r="B5176">
        <v>0</v>
      </c>
      <c r="C5176">
        <v>57.877332287787901</v>
      </c>
    </row>
    <row r="5177" spans="1:3" x14ac:dyDescent="0.3">
      <c r="A5177" s="4">
        <v>43681.625</v>
      </c>
      <c r="B5177">
        <v>0</v>
      </c>
      <c r="C5177">
        <v>56.347612411640149</v>
      </c>
    </row>
    <row r="5178" spans="1:3" x14ac:dyDescent="0.3">
      <c r="A5178" s="4">
        <v>43681.666666666664</v>
      </c>
      <c r="B5178">
        <v>0</v>
      </c>
      <c r="C5178">
        <v>54.441108973973797</v>
      </c>
    </row>
    <row r="5179" spans="1:3" x14ac:dyDescent="0.3">
      <c r="A5179" s="4">
        <v>43681.708333333336</v>
      </c>
      <c r="B5179">
        <v>0</v>
      </c>
      <c r="C5179">
        <v>56.676382706301609</v>
      </c>
    </row>
    <row r="5180" spans="1:3" x14ac:dyDescent="0.3">
      <c r="A5180" s="4">
        <v>43681.75</v>
      </c>
      <c r="B5180">
        <v>0</v>
      </c>
      <c r="C5180">
        <v>86.629778207560889</v>
      </c>
    </row>
    <row r="5181" spans="1:3" x14ac:dyDescent="0.3">
      <c r="A5181" s="4">
        <v>43681.791666666664</v>
      </c>
      <c r="B5181">
        <v>0</v>
      </c>
      <c r="C5181">
        <v>25.878134724798311</v>
      </c>
    </row>
    <row r="5182" spans="1:3" x14ac:dyDescent="0.3">
      <c r="A5182" s="4">
        <v>43681.833333333336</v>
      </c>
      <c r="B5182">
        <v>0</v>
      </c>
      <c r="C5182">
        <v>33.199478971753791</v>
      </c>
    </row>
    <row r="5183" spans="1:3" x14ac:dyDescent="0.3">
      <c r="A5183" s="4">
        <v>43681.875</v>
      </c>
      <c r="B5183">
        <v>0</v>
      </c>
      <c r="C5183">
        <v>24.000226156580815</v>
      </c>
    </row>
    <row r="5184" spans="1:3" x14ac:dyDescent="0.3">
      <c r="A5184" s="4">
        <v>43681.916666666664</v>
      </c>
      <c r="B5184">
        <v>0</v>
      </c>
      <c r="C5184">
        <v>17.406276033953468</v>
      </c>
    </row>
    <row r="5185" spans="1:3" x14ac:dyDescent="0.3">
      <c r="A5185" s="4">
        <v>43681.958333333336</v>
      </c>
      <c r="B5185">
        <v>0</v>
      </c>
      <c r="C5185">
        <v>7.2033619970428546</v>
      </c>
    </row>
    <row r="5186" spans="1:3" x14ac:dyDescent="0.3">
      <c r="A5186" s="4">
        <v>43682</v>
      </c>
      <c r="B5186">
        <v>0.19867978415860182</v>
      </c>
      <c r="C5186">
        <v>0</v>
      </c>
    </row>
    <row r="5187" spans="1:3" x14ac:dyDescent="0.3">
      <c r="A5187" s="4">
        <v>43682.041666666664</v>
      </c>
      <c r="B5187">
        <v>0</v>
      </c>
      <c r="C5187">
        <v>5.3959977156812817</v>
      </c>
    </row>
    <row r="5188" spans="1:3" x14ac:dyDescent="0.3">
      <c r="A5188" s="4">
        <v>43682.083333333336</v>
      </c>
      <c r="B5188">
        <v>0</v>
      </c>
      <c r="C5188">
        <v>18.526777722500103</v>
      </c>
    </row>
    <row r="5189" spans="1:3" x14ac:dyDescent="0.3">
      <c r="A5189" s="4">
        <v>43682.125</v>
      </c>
      <c r="B5189">
        <v>0</v>
      </c>
      <c r="C5189">
        <v>27.49865169667628</v>
      </c>
    </row>
    <row r="5190" spans="1:3" x14ac:dyDescent="0.3">
      <c r="A5190" s="4">
        <v>43682.166666666664</v>
      </c>
      <c r="B5190">
        <v>0</v>
      </c>
      <c r="C5190">
        <v>31.31399844480617</v>
      </c>
    </row>
    <row r="5191" spans="1:3" x14ac:dyDescent="0.3">
      <c r="A5191" s="4">
        <v>43682.208333333336</v>
      </c>
      <c r="B5191">
        <v>0</v>
      </c>
      <c r="C5191">
        <v>50.075967165214557</v>
      </c>
    </row>
    <row r="5192" spans="1:3" x14ac:dyDescent="0.3">
      <c r="A5192" s="4">
        <v>43682.25</v>
      </c>
      <c r="B5192">
        <v>0</v>
      </c>
      <c r="C5192">
        <v>45.543773143041648</v>
      </c>
    </row>
    <row r="5193" spans="1:3" x14ac:dyDescent="0.3">
      <c r="A5193" s="4">
        <v>43682.291666666664</v>
      </c>
      <c r="B5193">
        <v>0</v>
      </c>
      <c r="C5193">
        <v>52.308714062887624</v>
      </c>
    </row>
    <row r="5194" spans="1:3" x14ac:dyDescent="0.3">
      <c r="A5194" s="4">
        <v>43682.333333333336</v>
      </c>
      <c r="B5194">
        <v>0</v>
      </c>
      <c r="C5194">
        <v>32.632419921110056</v>
      </c>
    </row>
    <row r="5195" spans="1:3" x14ac:dyDescent="0.3">
      <c r="A5195" s="4">
        <v>43682.375</v>
      </c>
      <c r="B5195">
        <v>0</v>
      </c>
      <c r="C5195">
        <v>49.079748718079735</v>
      </c>
    </row>
    <row r="5196" spans="1:3" x14ac:dyDescent="0.3">
      <c r="A5196" s="4">
        <v>43682.416666666664</v>
      </c>
      <c r="B5196">
        <v>0</v>
      </c>
      <c r="C5196">
        <v>52.694332290241533</v>
      </c>
    </row>
    <row r="5197" spans="1:3" x14ac:dyDescent="0.3">
      <c r="A5197" s="4">
        <v>43682.458333333336</v>
      </c>
      <c r="B5197">
        <v>0</v>
      </c>
      <c r="C5197">
        <v>47.96563909220955</v>
      </c>
    </row>
    <row r="5198" spans="1:3" x14ac:dyDescent="0.3">
      <c r="A5198" s="4">
        <v>43682.5</v>
      </c>
      <c r="B5198">
        <v>0</v>
      </c>
      <c r="C5198">
        <v>63.566998003349312</v>
      </c>
    </row>
    <row r="5199" spans="1:3" x14ac:dyDescent="0.3">
      <c r="A5199" s="4">
        <v>43682.541666666664</v>
      </c>
      <c r="B5199">
        <v>0</v>
      </c>
      <c r="C5199">
        <v>61.391412770227248</v>
      </c>
    </row>
    <row r="5200" spans="1:3" x14ac:dyDescent="0.3">
      <c r="A5200" s="4">
        <v>43682.583333333336</v>
      </c>
      <c r="B5200">
        <v>0</v>
      </c>
      <c r="C5200">
        <v>41.866396536732232</v>
      </c>
    </row>
    <row r="5201" spans="1:3" x14ac:dyDescent="0.3">
      <c r="A5201" s="4">
        <v>43682.625</v>
      </c>
      <c r="B5201">
        <v>0</v>
      </c>
      <c r="C5201">
        <v>52.127971963654815</v>
      </c>
    </row>
    <row r="5202" spans="1:3" x14ac:dyDescent="0.3">
      <c r="A5202" s="4">
        <v>43682.666666666664</v>
      </c>
      <c r="B5202">
        <v>0</v>
      </c>
      <c r="C5202">
        <v>39.824274963840423</v>
      </c>
    </row>
    <row r="5203" spans="1:3" x14ac:dyDescent="0.3">
      <c r="A5203" s="4">
        <v>43682.708333333336</v>
      </c>
      <c r="B5203">
        <v>0</v>
      </c>
      <c r="C5203">
        <v>42.919269050958839</v>
      </c>
    </row>
    <row r="5204" spans="1:3" x14ac:dyDescent="0.3">
      <c r="A5204" s="4">
        <v>43682.75</v>
      </c>
      <c r="B5204">
        <v>0</v>
      </c>
      <c r="C5204">
        <v>54.138953332646054</v>
      </c>
    </row>
    <row r="5205" spans="1:3" x14ac:dyDescent="0.3">
      <c r="A5205" s="4">
        <v>43682.791666666664</v>
      </c>
      <c r="B5205">
        <v>0</v>
      </c>
      <c r="C5205">
        <v>18.461941053215611</v>
      </c>
    </row>
    <row r="5206" spans="1:3" x14ac:dyDescent="0.3">
      <c r="A5206" s="4">
        <v>43682.833333333336</v>
      </c>
      <c r="B5206">
        <v>0</v>
      </c>
      <c r="C5206">
        <v>14.893885984349232</v>
      </c>
    </row>
    <row r="5207" spans="1:3" x14ac:dyDescent="0.3">
      <c r="A5207" s="4">
        <v>43682.875</v>
      </c>
      <c r="B5207">
        <v>0</v>
      </c>
      <c r="C5207">
        <v>13.10097527068131</v>
      </c>
    </row>
    <row r="5208" spans="1:3" x14ac:dyDescent="0.3">
      <c r="A5208" s="4">
        <v>43682.916666666664</v>
      </c>
      <c r="B5208">
        <v>0</v>
      </c>
      <c r="C5208">
        <v>8.7155866931338224</v>
      </c>
    </row>
    <row r="5209" spans="1:3" x14ac:dyDescent="0.3">
      <c r="A5209" s="4">
        <v>43682.958333333336</v>
      </c>
      <c r="B5209">
        <v>0.16392989005547162</v>
      </c>
      <c r="C5209">
        <v>0</v>
      </c>
    </row>
    <row r="5210" spans="1:3" x14ac:dyDescent="0.3">
      <c r="A5210" s="4">
        <v>43683</v>
      </c>
      <c r="B5210">
        <v>0.15516929717964631</v>
      </c>
      <c r="C5210">
        <v>0</v>
      </c>
    </row>
    <row r="5211" spans="1:3" x14ac:dyDescent="0.3">
      <c r="A5211" s="4">
        <v>43683.041666666664</v>
      </c>
      <c r="B5211">
        <v>0</v>
      </c>
      <c r="C5211">
        <v>16.481831919198392</v>
      </c>
    </row>
    <row r="5212" spans="1:3" x14ac:dyDescent="0.3">
      <c r="A5212" s="4">
        <v>43683.083333333336</v>
      </c>
      <c r="B5212">
        <v>0</v>
      </c>
      <c r="C5212">
        <v>20.011181095552711</v>
      </c>
    </row>
    <row r="5213" spans="1:3" x14ac:dyDescent="0.3">
      <c r="A5213" s="4">
        <v>43683.125</v>
      </c>
      <c r="B5213">
        <v>0</v>
      </c>
      <c r="C5213">
        <v>32.421425054817021</v>
      </c>
    </row>
    <row r="5214" spans="1:3" x14ac:dyDescent="0.3">
      <c r="A5214" s="4">
        <v>43683.166666666664</v>
      </c>
      <c r="B5214">
        <v>0</v>
      </c>
      <c r="C5214">
        <v>32.003776524762756</v>
      </c>
    </row>
    <row r="5215" spans="1:3" x14ac:dyDescent="0.3">
      <c r="A5215" s="4">
        <v>43683.208333333336</v>
      </c>
      <c r="B5215">
        <v>0</v>
      </c>
      <c r="C5215">
        <v>39.368426689399755</v>
      </c>
    </row>
    <row r="5216" spans="1:3" x14ac:dyDescent="0.3">
      <c r="A5216" s="4">
        <v>43683.25</v>
      </c>
      <c r="B5216">
        <v>0</v>
      </c>
      <c r="C5216">
        <v>49.652235990382444</v>
      </c>
    </row>
    <row r="5217" spans="1:3" x14ac:dyDescent="0.3">
      <c r="A5217" s="4">
        <v>43683.291666666664</v>
      </c>
      <c r="B5217">
        <v>0</v>
      </c>
      <c r="C5217">
        <v>40.341845435866986</v>
      </c>
    </row>
    <row r="5218" spans="1:3" x14ac:dyDescent="0.3">
      <c r="A5218" s="4">
        <v>43683.333333333336</v>
      </c>
      <c r="B5218">
        <v>0</v>
      </c>
      <c r="C5218">
        <v>48.381436743605818</v>
      </c>
    </row>
    <row r="5219" spans="1:3" x14ac:dyDescent="0.3">
      <c r="A5219" s="4">
        <v>43683.375</v>
      </c>
      <c r="B5219">
        <v>0</v>
      </c>
      <c r="C5219">
        <v>43.066515518935226</v>
      </c>
    </row>
    <row r="5220" spans="1:3" x14ac:dyDescent="0.3">
      <c r="A5220" s="4">
        <v>43683.416666666664</v>
      </c>
      <c r="B5220">
        <v>0</v>
      </c>
      <c r="C5220">
        <v>48.591260410794241</v>
      </c>
    </row>
    <row r="5221" spans="1:3" x14ac:dyDescent="0.3">
      <c r="A5221" s="4">
        <v>43683.458333333336</v>
      </c>
      <c r="B5221">
        <v>0</v>
      </c>
      <c r="C5221">
        <v>44.994686857713134</v>
      </c>
    </row>
    <row r="5222" spans="1:3" x14ac:dyDescent="0.3">
      <c r="A5222" s="4">
        <v>43683.5</v>
      </c>
      <c r="B5222">
        <v>0</v>
      </c>
      <c r="C5222">
        <v>54.417704143661069</v>
      </c>
    </row>
    <row r="5223" spans="1:3" x14ac:dyDescent="0.3">
      <c r="A5223" s="4">
        <v>43683.541666666664</v>
      </c>
      <c r="B5223">
        <v>0</v>
      </c>
      <c r="C5223">
        <v>45.442028152342999</v>
      </c>
    </row>
    <row r="5224" spans="1:3" x14ac:dyDescent="0.3">
      <c r="A5224" s="4">
        <v>43683.583333333336</v>
      </c>
      <c r="B5224">
        <v>0</v>
      </c>
      <c r="C5224">
        <v>45.228165751662587</v>
      </c>
    </row>
    <row r="5225" spans="1:3" x14ac:dyDescent="0.3">
      <c r="A5225" s="4">
        <v>43683.625</v>
      </c>
      <c r="B5225">
        <v>0</v>
      </c>
      <c r="C5225">
        <v>38.658141309199515</v>
      </c>
    </row>
    <row r="5226" spans="1:3" x14ac:dyDescent="0.3">
      <c r="A5226" s="4">
        <v>43683.666666666664</v>
      </c>
      <c r="B5226">
        <v>0</v>
      </c>
      <c r="C5226">
        <v>41.516406747117173</v>
      </c>
    </row>
    <row r="5227" spans="1:3" x14ac:dyDescent="0.3">
      <c r="A5227" s="4">
        <v>43683.708333333336</v>
      </c>
      <c r="B5227">
        <v>0</v>
      </c>
      <c r="C5227">
        <v>43.903686044253888</v>
      </c>
    </row>
    <row r="5228" spans="1:3" x14ac:dyDescent="0.3">
      <c r="A5228" s="4">
        <v>43683.75</v>
      </c>
      <c r="B5228">
        <v>0</v>
      </c>
      <c r="C5228">
        <v>48.317509634213636</v>
      </c>
    </row>
    <row r="5229" spans="1:3" x14ac:dyDescent="0.3">
      <c r="A5229" s="4">
        <v>43683.791666666664</v>
      </c>
      <c r="B5229">
        <v>0</v>
      </c>
      <c r="C5229">
        <v>37.975391751219419</v>
      </c>
    </row>
    <row r="5230" spans="1:3" x14ac:dyDescent="0.3">
      <c r="A5230" s="4">
        <v>43683.833333333336</v>
      </c>
      <c r="B5230">
        <v>0</v>
      </c>
      <c r="C5230">
        <v>22.994690119343936</v>
      </c>
    </row>
    <row r="5231" spans="1:3" x14ac:dyDescent="0.3">
      <c r="A5231" s="4">
        <v>43683.875</v>
      </c>
      <c r="B5231">
        <v>0.78670322451756269</v>
      </c>
      <c r="C5231">
        <v>0</v>
      </c>
    </row>
    <row r="5232" spans="1:3" x14ac:dyDescent="0.3">
      <c r="A5232" s="4">
        <v>43683.916666666664</v>
      </c>
      <c r="B5232">
        <v>0.61470883238964213</v>
      </c>
      <c r="C5232">
        <v>0</v>
      </c>
    </row>
    <row r="5233" spans="1:3" x14ac:dyDescent="0.3">
      <c r="A5233" s="4">
        <v>43683.958333333336</v>
      </c>
      <c r="B5233">
        <v>0.82225796922434158</v>
      </c>
      <c r="C5233">
        <v>0</v>
      </c>
    </row>
    <row r="5234" spans="1:3" x14ac:dyDescent="0.3">
      <c r="A5234" s="4">
        <v>43684</v>
      </c>
      <c r="B5234">
        <v>0</v>
      </c>
      <c r="C5234">
        <v>4.279585468096001</v>
      </c>
    </row>
    <row r="5235" spans="1:3" x14ac:dyDescent="0.3">
      <c r="A5235" s="4">
        <v>43684.041666666664</v>
      </c>
      <c r="B5235">
        <v>0</v>
      </c>
      <c r="C5235">
        <v>6.0328899728300129</v>
      </c>
    </row>
    <row r="5236" spans="1:3" x14ac:dyDescent="0.3">
      <c r="A5236" s="4">
        <v>43684.083333333336</v>
      </c>
      <c r="B5236">
        <v>0</v>
      </c>
      <c r="C5236">
        <v>19.027510404766495</v>
      </c>
    </row>
    <row r="5237" spans="1:3" x14ac:dyDescent="0.3">
      <c r="A5237" s="4">
        <v>43684.125</v>
      </c>
      <c r="B5237">
        <v>0</v>
      </c>
      <c r="C5237">
        <v>27.863879798761136</v>
      </c>
    </row>
    <row r="5238" spans="1:3" x14ac:dyDescent="0.3">
      <c r="A5238" s="4">
        <v>43684.166666666664</v>
      </c>
      <c r="B5238">
        <v>0</v>
      </c>
      <c r="C5238">
        <v>35.400804343031027</v>
      </c>
    </row>
    <row r="5239" spans="1:3" x14ac:dyDescent="0.3">
      <c r="A5239" s="4">
        <v>43684.208333333336</v>
      </c>
      <c r="B5239">
        <v>0</v>
      </c>
      <c r="C5239">
        <v>36.033107268232442</v>
      </c>
    </row>
    <row r="5240" spans="1:3" x14ac:dyDescent="0.3">
      <c r="A5240" s="4">
        <v>43684.25</v>
      </c>
      <c r="B5240">
        <v>0</v>
      </c>
      <c r="C5240">
        <v>59.934718593923243</v>
      </c>
    </row>
    <row r="5241" spans="1:3" x14ac:dyDescent="0.3">
      <c r="A5241" s="4">
        <v>43684.291666666664</v>
      </c>
      <c r="B5241">
        <v>0</v>
      </c>
      <c r="C5241">
        <v>37.926492816284764</v>
      </c>
    </row>
    <row r="5242" spans="1:3" x14ac:dyDescent="0.3">
      <c r="A5242" s="4">
        <v>43684.333333333336</v>
      </c>
      <c r="B5242">
        <v>0</v>
      </c>
      <c r="C5242">
        <v>58.152201666875413</v>
      </c>
    </row>
    <row r="5243" spans="1:3" x14ac:dyDescent="0.3">
      <c r="A5243" s="4">
        <v>43684.375</v>
      </c>
      <c r="B5243">
        <v>0</v>
      </c>
      <c r="C5243">
        <v>46.96225823054634</v>
      </c>
    </row>
    <row r="5244" spans="1:3" x14ac:dyDescent="0.3">
      <c r="A5244" s="4">
        <v>43684.416666666664</v>
      </c>
      <c r="B5244">
        <v>0</v>
      </c>
      <c r="C5244">
        <v>61.43159548139527</v>
      </c>
    </row>
    <row r="5245" spans="1:3" x14ac:dyDescent="0.3">
      <c r="A5245" s="4">
        <v>43684.458333333336</v>
      </c>
      <c r="B5245">
        <v>0</v>
      </c>
      <c r="C5245">
        <v>44.1735932883388</v>
      </c>
    </row>
    <row r="5246" spans="1:3" x14ac:dyDescent="0.3">
      <c r="A5246" s="4">
        <v>43684.5</v>
      </c>
      <c r="B5246">
        <v>0</v>
      </c>
      <c r="C5246">
        <v>60.588540760999017</v>
      </c>
    </row>
    <row r="5247" spans="1:3" x14ac:dyDescent="0.3">
      <c r="A5247" s="4">
        <v>43684.541666666664</v>
      </c>
      <c r="B5247">
        <v>0</v>
      </c>
      <c r="C5247">
        <v>50.641954958141483</v>
      </c>
    </row>
    <row r="5248" spans="1:3" x14ac:dyDescent="0.3">
      <c r="A5248" s="4">
        <v>43684.583333333336</v>
      </c>
      <c r="B5248">
        <v>0</v>
      </c>
      <c r="C5248">
        <v>43.2360782930716</v>
      </c>
    </row>
    <row r="5249" spans="1:3" x14ac:dyDescent="0.3">
      <c r="A5249" s="4">
        <v>43684.625</v>
      </c>
      <c r="B5249">
        <v>0</v>
      </c>
      <c r="C5249">
        <v>48.320787810856217</v>
      </c>
    </row>
    <row r="5250" spans="1:3" x14ac:dyDescent="0.3">
      <c r="A5250" s="4">
        <v>43684.666666666664</v>
      </c>
      <c r="B5250">
        <v>0</v>
      </c>
      <c r="C5250">
        <v>41.202358485139428</v>
      </c>
    </row>
    <row r="5251" spans="1:3" x14ac:dyDescent="0.3">
      <c r="A5251" s="4">
        <v>43684.708333333336</v>
      </c>
      <c r="B5251">
        <v>0</v>
      </c>
      <c r="C5251">
        <v>55.796179861370085</v>
      </c>
    </row>
    <row r="5252" spans="1:3" x14ac:dyDescent="0.3">
      <c r="A5252" s="4">
        <v>43684.75</v>
      </c>
      <c r="B5252">
        <v>0</v>
      </c>
      <c r="C5252">
        <v>62.603370148119005</v>
      </c>
    </row>
    <row r="5253" spans="1:3" x14ac:dyDescent="0.3">
      <c r="A5253" s="4">
        <v>43684.791666666664</v>
      </c>
      <c r="B5253">
        <v>0</v>
      </c>
      <c r="C5253">
        <v>32.563930987769773</v>
      </c>
    </row>
    <row r="5254" spans="1:3" x14ac:dyDescent="0.3">
      <c r="A5254" s="4">
        <v>43684.833333333336</v>
      </c>
      <c r="B5254">
        <v>0</v>
      </c>
      <c r="C5254">
        <v>18.918548505899956</v>
      </c>
    </row>
    <row r="5255" spans="1:3" x14ac:dyDescent="0.3">
      <c r="A5255" s="4">
        <v>43684.875</v>
      </c>
      <c r="B5255">
        <v>0.16803594964325363</v>
      </c>
      <c r="C5255">
        <v>0</v>
      </c>
    </row>
    <row r="5256" spans="1:3" x14ac:dyDescent="0.3">
      <c r="A5256" s="4">
        <v>43684.916666666664</v>
      </c>
      <c r="B5256">
        <v>0</v>
      </c>
      <c r="C5256">
        <v>5.6015459378915295</v>
      </c>
    </row>
    <row r="5257" spans="1:3" x14ac:dyDescent="0.3">
      <c r="A5257" s="4">
        <v>43684.958333333336</v>
      </c>
      <c r="B5257">
        <v>0</v>
      </c>
      <c r="C5257">
        <v>0.75004863631177443</v>
      </c>
    </row>
    <row r="5258" spans="1:3" x14ac:dyDescent="0.3">
      <c r="A5258" s="4">
        <v>43685</v>
      </c>
      <c r="B5258">
        <v>0</v>
      </c>
      <c r="C5258">
        <v>5.6572343411343731</v>
      </c>
    </row>
    <row r="5259" spans="1:3" x14ac:dyDescent="0.3">
      <c r="A5259" s="4">
        <v>43685.041666666664</v>
      </c>
      <c r="B5259">
        <v>0</v>
      </c>
      <c r="C5259">
        <v>5.6549573451255313</v>
      </c>
    </row>
    <row r="5260" spans="1:3" x14ac:dyDescent="0.3">
      <c r="A5260" s="4">
        <v>43685.083333333336</v>
      </c>
      <c r="B5260">
        <v>0</v>
      </c>
      <c r="C5260">
        <v>18.771741884000434</v>
      </c>
    </row>
    <row r="5261" spans="1:3" x14ac:dyDescent="0.3">
      <c r="A5261" s="4">
        <v>43685.125</v>
      </c>
      <c r="B5261">
        <v>0</v>
      </c>
      <c r="C5261">
        <v>21.491612395752703</v>
      </c>
    </row>
    <row r="5262" spans="1:3" x14ac:dyDescent="0.3">
      <c r="A5262" s="4">
        <v>43685.166666666664</v>
      </c>
      <c r="B5262">
        <v>0</v>
      </c>
      <c r="C5262">
        <v>29.070117200133613</v>
      </c>
    </row>
    <row r="5263" spans="1:3" x14ac:dyDescent="0.3">
      <c r="A5263" s="4">
        <v>43685.208333333336</v>
      </c>
      <c r="B5263">
        <v>0</v>
      </c>
      <c r="C5263">
        <v>32.169732549109028</v>
      </c>
    </row>
    <row r="5264" spans="1:3" x14ac:dyDescent="0.3">
      <c r="A5264" s="4">
        <v>43685.25</v>
      </c>
      <c r="B5264">
        <v>0</v>
      </c>
      <c r="C5264">
        <v>46.67190495455786</v>
      </c>
    </row>
    <row r="5265" spans="1:3" x14ac:dyDescent="0.3">
      <c r="A5265" s="4">
        <v>43685.291666666664</v>
      </c>
      <c r="B5265">
        <v>0</v>
      </c>
      <c r="C5265">
        <v>33.662158173183656</v>
      </c>
    </row>
    <row r="5266" spans="1:3" x14ac:dyDescent="0.3">
      <c r="A5266" s="4">
        <v>43685.333333333336</v>
      </c>
      <c r="B5266">
        <v>0</v>
      </c>
      <c r="C5266">
        <v>22.355301305711713</v>
      </c>
    </row>
    <row r="5267" spans="1:3" x14ac:dyDescent="0.3">
      <c r="A5267" s="4">
        <v>43685.375</v>
      </c>
      <c r="B5267">
        <v>0</v>
      </c>
      <c r="C5267">
        <v>28.622786885555652</v>
      </c>
    </row>
    <row r="5268" spans="1:3" x14ac:dyDescent="0.3">
      <c r="A5268" s="4">
        <v>43685.416666666664</v>
      </c>
      <c r="B5268">
        <v>0</v>
      </c>
      <c r="C5268">
        <v>57.958677398090522</v>
      </c>
    </row>
    <row r="5269" spans="1:3" x14ac:dyDescent="0.3">
      <c r="A5269" s="4">
        <v>43685.458333333336</v>
      </c>
      <c r="B5269">
        <v>0</v>
      </c>
      <c r="C5269">
        <v>48.182843659077903</v>
      </c>
    </row>
    <row r="5270" spans="1:3" x14ac:dyDescent="0.3">
      <c r="A5270" s="4">
        <v>43685.5</v>
      </c>
      <c r="B5270">
        <v>0</v>
      </c>
      <c r="C5270">
        <v>44.783518971090828</v>
      </c>
    </row>
    <row r="5271" spans="1:3" x14ac:dyDescent="0.3">
      <c r="A5271" s="4">
        <v>43685.541666666664</v>
      </c>
      <c r="B5271">
        <v>0</v>
      </c>
      <c r="C5271">
        <v>59.330346647186104</v>
      </c>
    </row>
    <row r="5272" spans="1:3" x14ac:dyDescent="0.3">
      <c r="A5272" s="4">
        <v>43685.583333333336</v>
      </c>
      <c r="B5272">
        <v>0</v>
      </c>
      <c r="C5272">
        <v>44.966110192148534</v>
      </c>
    </row>
    <row r="5273" spans="1:3" x14ac:dyDescent="0.3">
      <c r="A5273" s="4">
        <v>43685.625</v>
      </c>
      <c r="B5273">
        <v>0</v>
      </c>
      <c r="C5273">
        <v>37.024754914239814</v>
      </c>
    </row>
    <row r="5274" spans="1:3" x14ac:dyDescent="0.3">
      <c r="A5274" s="4">
        <v>43685.666666666664</v>
      </c>
      <c r="B5274">
        <v>0</v>
      </c>
      <c r="C5274">
        <v>36.630743341482493</v>
      </c>
    </row>
    <row r="5275" spans="1:3" x14ac:dyDescent="0.3">
      <c r="A5275" s="4">
        <v>43685.708333333336</v>
      </c>
      <c r="B5275">
        <v>0</v>
      </c>
      <c r="C5275">
        <v>47.097944169043224</v>
      </c>
    </row>
    <row r="5276" spans="1:3" x14ac:dyDescent="0.3">
      <c r="A5276" s="4">
        <v>43685.75</v>
      </c>
      <c r="B5276">
        <v>0</v>
      </c>
      <c r="C5276">
        <v>35.413626724727749</v>
      </c>
    </row>
    <row r="5277" spans="1:3" x14ac:dyDescent="0.3">
      <c r="A5277" s="4">
        <v>43685.791666666664</v>
      </c>
      <c r="B5277">
        <v>0</v>
      </c>
      <c r="C5277">
        <v>22.645211798529662</v>
      </c>
    </row>
    <row r="5278" spans="1:3" x14ac:dyDescent="0.3">
      <c r="A5278" s="4">
        <v>43685.833333333336</v>
      </c>
      <c r="B5278">
        <v>0</v>
      </c>
      <c r="C5278">
        <v>27.795737294515796</v>
      </c>
    </row>
    <row r="5279" spans="1:3" x14ac:dyDescent="0.3">
      <c r="A5279" s="4">
        <v>43685.875</v>
      </c>
      <c r="B5279">
        <v>0</v>
      </c>
      <c r="C5279">
        <v>25.937123742874327</v>
      </c>
    </row>
    <row r="5280" spans="1:3" x14ac:dyDescent="0.3">
      <c r="A5280" s="4">
        <v>43685.916666666664</v>
      </c>
      <c r="B5280">
        <v>0</v>
      </c>
      <c r="C5280">
        <v>0.85593313308300623</v>
      </c>
    </row>
    <row r="5281" spans="1:3" x14ac:dyDescent="0.3">
      <c r="A5281" s="4">
        <v>43685.958333333336</v>
      </c>
      <c r="B5281">
        <v>9.2754369049887736E-2</v>
      </c>
      <c r="C5281">
        <v>0</v>
      </c>
    </row>
    <row r="5282" spans="1:3" x14ac:dyDescent="0.3">
      <c r="A5282" s="4">
        <v>43686</v>
      </c>
      <c r="B5282">
        <v>0.36171711892987257</v>
      </c>
      <c r="C5282">
        <v>0</v>
      </c>
    </row>
    <row r="5283" spans="1:3" x14ac:dyDescent="0.3">
      <c r="A5283" s="4">
        <v>43686.041666666664</v>
      </c>
      <c r="B5283">
        <v>9.3311808689705122E-2</v>
      </c>
      <c r="C5283">
        <v>0</v>
      </c>
    </row>
    <row r="5284" spans="1:3" x14ac:dyDescent="0.3">
      <c r="A5284" s="4">
        <v>43686.083333333336</v>
      </c>
      <c r="B5284">
        <v>0</v>
      </c>
      <c r="C5284">
        <v>5.3139486311604855</v>
      </c>
    </row>
    <row r="5285" spans="1:3" x14ac:dyDescent="0.3">
      <c r="A5285" s="4">
        <v>43686.125</v>
      </c>
      <c r="B5285">
        <v>0.54409670570994195</v>
      </c>
      <c r="C5285">
        <v>0</v>
      </c>
    </row>
    <row r="5286" spans="1:3" x14ac:dyDescent="0.3">
      <c r="A5286" s="4">
        <v>43686.166666666664</v>
      </c>
      <c r="B5286">
        <v>0</v>
      </c>
      <c r="C5286">
        <v>1.4822847356542619</v>
      </c>
    </row>
    <row r="5287" spans="1:3" x14ac:dyDescent="0.3">
      <c r="A5287" s="4">
        <v>43686.208333333336</v>
      </c>
      <c r="B5287">
        <v>0</v>
      </c>
      <c r="C5287">
        <v>5.3816676024059689</v>
      </c>
    </row>
    <row r="5288" spans="1:3" x14ac:dyDescent="0.3">
      <c r="A5288" s="4">
        <v>43686.25</v>
      </c>
      <c r="B5288">
        <v>0</v>
      </c>
      <c r="C5288">
        <v>29.368692870162924</v>
      </c>
    </row>
    <row r="5289" spans="1:3" x14ac:dyDescent="0.3">
      <c r="A5289" s="4">
        <v>43686.291666666664</v>
      </c>
      <c r="B5289">
        <v>0</v>
      </c>
      <c r="C5289">
        <v>5.7605321563610374</v>
      </c>
    </row>
    <row r="5290" spans="1:3" x14ac:dyDescent="0.3">
      <c r="A5290" s="4">
        <v>43686.333333333336</v>
      </c>
      <c r="B5290">
        <v>0</v>
      </c>
      <c r="C5290">
        <v>19.841000654579268</v>
      </c>
    </row>
    <row r="5291" spans="1:3" x14ac:dyDescent="0.3">
      <c r="A5291" s="4">
        <v>43686.375</v>
      </c>
      <c r="B5291">
        <v>0</v>
      </c>
      <c r="C5291">
        <v>8.9486592853290006</v>
      </c>
    </row>
    <row r="5292" spans="1:3" x14ac:dyDescent="0.3">
      <c r="A5292" s="4">
        <v>43686.416666666664</v>
      </c>
      <c r="B5292">
        <v>0</v>
      </c>
      <c r="C5292">
        <v>24.409800920279238</v>
      </c>
    </row>
    <row r="5293" spans="1:3" x14ac:dyDescent="0.3">
      <c r="A5293" s="4">
        <v>43686.458333333336</v>
      </c>
      <c r="B5293">
        <v>0</v>
      </c>
      <c r="C5293">
        <v>51.604020168635842</v>
      </c>
    </row>
    <row r="5294" spans="1:3" x14ac:dyDescent="0.3">
      <c r="A5294" s="4">
        <v>43686.5</v>
      </c>
      <c r="B5294">
        <v>0</v>
      </c>
      <c r="C5294">
        <v>19.410113291650291</v>
      </c>
    </row>
    <row r="5295" spans="1:3" x14ac:dyDescent="0.3">
      <c r="A5295" s="4">
        <v>43686.541666666664</v>
      </c>
      <c r="B5295">
        <v>0</v>
      </c>
      <c r="C5295">
        <v>46.533449573614206</v>
      </c>
    </row>
    <row r="5296" spans="1:3" x14ac:dyDescent="0.3">
      <c r="A5296" s="4">
        <v>43686.583333333336</v>
      </c>
      <c r="B5296">
        <v>0</v>
      </c>
      <c r="C5296">
        <v>8.5550565145140425</v>
      </c>
    </row>
    <row r="5297" spans="1:3" x14ac:dyDescent="0.3">
      <c r="A5297" s="4">
        <v>43686.625</v>
      </c>
      <c r="B5297">
        <v>0</v>
      </c>
      <c r="C5297">
        <v>11.855199977903716</v>
      </c>
    </row>
    <row r="5298" spans="1:3" x14ac:dyDescent="0.3">
      <c r="A5298" s="4">
        <v>43686.666666666664</v>
      </c>
      <c r="B5298">
        <v>0</v>
      </c>
      <c r="C5298">
        <v>20.032739792958527</v>
      </c>
    </row>
    <row r="5299" spans="1:3" x14ac:dyDescent="0.3">
      <c r="A5299" s="4">
        <v>43686.708333333336</v>
      </c>
      <c r="B5299">
        <v>0</v>
      </c>
      <c r="C5299">
        <v>13.350633877070813</v>
      </c>
    </row>
    <row r="5300" spans="1:3" x14ac:dyDescent="0.3">
      <c r="A5300" s="4">
        <v>43686.75</v>
      </c>
      <c r="B5300">
        <v>0</v>
      </c>
      <c r="C5300">
        <v>37.540036892221323</v>
      </c>
    </row>
    <row r="5301" spans="1:3" x14ac:dyDescent="0.3">
      <c r="A5301" s="4">
        <v>43686.791666666664</v>
      </c>
      <c r="B5301">
        <v>0</v>
      </c>
      <c r="C5301">
        <v>14.331500777543141</v>
      </c>
    </row>
    <row r="5302" spans="1:3" x14ac:dyDescent="0.3">
      <c r="A5302" s="4">
        <v>43686.833333333336</v>
      </c>
      <c r="B5302">
        <v>1</v>
      </c>
      <c r="C5302">
        <v>0</v>
      </c>
    </row>
    <row r="5303" spans="1:3" x14ac:dyDescent="0.3">
      <c r="A5303" s="4">
        <v>43686.875</v>
      </c>
      <c r="B5303">
        <v>0</v>
      </c>
      <c r="C5303">
        <v>0</v>
      </c>
    </row>
    <row r="5304" spans="1:3" x14ac:dyDescent="0.3">
      <c r="A5304" s="4">
        <v>43686.916666666664</v>
      </c>
      <c r="B5304">
        <v>0</v>
      </c>
      <c r="C5304">
        <v>12.161943451337919</v>
      </c>
    </row>
    <row r="5305" spans="1:3" x14ac:dyDescent="0.3">
      <c r="A5305" s="4">
        <v>43686.958333333336</v>
      </c>
      <c r="B5305">
        <v>0</v>
      </c>
      <c r="C5305">
        <v>7.0729354622061535</v>
      </c>
    </row>
    <row r="5306" spans="1:3" x14ac:dyDescent="0.3">
      <c r="A5306" s="4">
        <v>43687</v>
      </c>
      <c r="B5306">
        <v>0</v>
      </c>
      <c r="C5306">
        <v>5.611253147403648</v>
      </c>
    </row>
    <row r="5307" spans="1:3" x14ac:dyDescent="0.3">
      <c r="A5307" s="4">
        <v>43687.041666666664</v>
      </c>
      <c r="B5307">
        <v>0.61100988782109478</v>
      </c>
      <c r="C5307">
        <v>0</v>
      </c>
    </row>
    <row r="5308" spans="1:3" x14ac:dyDescent="0.3">
      <c r="A5308" s="4">
        <v>43687.083333333336</v>
      </c>
      <c r="B5308">
        <v>1</v>
      </c>
      <c r="C5308">
        <v>0</v>
      </c>
    </row>
    <row r="5309" spans="1:3" x14ac:dyDescent="0.3">
      <c r="A5309" s="4">
        <v>43687.125</v>
      </c>
      <c r="B5309">
        <v>0.67202848311684482</v>
      </c>
      <c r="C5309">
        <v>0</v>
      </c>
    </row>
    <row r="5310" spans="1:3" x14ac:dyDescent="0.3">
      <c r="A5310" s="4">
        <v>43687.166666666664</v>
      </c>
      <c r="B5310">
        <v>1.9993361013825206E-2</v>
      </c>
      <c r="C5310">
        <v>0</v>
      </c>
    </row>
    <row r="5311" spans="1:3" x14ac:dyDescent="0.3">
      <c r="A5311" s="4">
        <v>43687.208333333336</v>
      </c>
      <c r="B5311">
        <v>0</v>
      </c>
      <c r="C5311">
        <v>7.7499844108051104</v>
      </c>
    </row>
    <row r="5312" spans="1:3" x14ac:dyDescent="0.3">
      <c r="A5312" s="4">
        <v>43687.25</v>
      </c>
      <c r="B5312">
        <v>0</v>
      </c>
      <c r="C5312">
        <v>25.820828704265963</v>
      </c>
    </row>
    <row r="5313" spans="1:3" x14ac:dyDescent="0.3">
      <c r="A5313" s="4">
        <v>43687.291666666664</v>
      </c>
      <c r="B5313">
        <v>0</v>
      </c>
      <c r="C5313">
        <v>21.705077054026894</v>
      </c>
    </row>
    <row r="5314" spans="1:3" x14ac:dyDescent="0.3">
      <c r="A5314" s="4">
        <v>43687.333333333336</v>
      </c>
      <c r="B5314">
        <v>0</v>
      </c>
      <c r="C5314">
        <v>17.077829613284678</v>
      </c>
    </row>
    <row r="5315" spans="1:3" x14ac:dyDescent="0.3">
      <c r="A5315" s="4">
        <v>43687.375</v>
      </c>
      <c r="B5315">
        <v>0</v>
      </c>
      <c r="C5315">
        <v>15.592370446361969</v>
      </c>
    </row>
    <row r="5316" spans="1:3" x14ac:dyDescent="0.3">
      <c r="A5316" s="4">
        <v>43687.416666666664</v>
      </c>
      <c r="B5316">
        <v>0</v>
      </c>
      <c r="C5316">
        <v>32.709268479168884</v>
      </c>
    </row>
    <row r="5317" spans="1:3" x14ac:dyDescent="0.3">
      <c r="A5317" s="4">
        <v>43687.458333333336</v>
      </c>
      <c r="B5317">
        <v>0</v>
      </c>
      <c r="C5317">
        <v>33.656648068696867</v>
      </c>
    </row>
    <row r="5318" spans="1:3" x14ac:dyDescent="0.3">
      <c r="A5318" s="4">
        <v>43687.5</v>
      </c>
      <c r="B5318">
        <v>0</v>
      </c>
      <c r="C5318">
        <v>48.806289397435435</v>
      </c>
    </row>
    <row r="5319" spans="1:3" x14ac:dyDescent="0.3">
      <c r="A5319" s="4">
        <v>43687.541666666664</v>
      </c>
      <c r="B5319">
        <v>0</v>
      </c>
      <c r="C5319">
        <v>22.313326012500276</v>
      </c>
    </row>
    <row r="5320" spans="1:3" x14ac:dyDescent="0.3">
      <c r="A5320" s="4">
        <v>43687.583333333336</v>
      </c>
      <c r="B5320">
        <v>0</v>
      </c>
      <c r="C5320">
        <v>11.486851631544546</v>
      </c>
    </row>
    <row r="5321" spans="1:3" x14ac:dyDescent="0.3">
      <c r="A5321" s="4">
        <v>43687.625</v>
      </c>
      <c r="B5321">
        <v>0</v>
      </c>
      <c r="C5321">
        <v>20.777877641393999</v>
      </c>
    </row>
    <row r="5322" spans="1:3" x14ac:dyDescent="0.3">
      <c r="A5322" s="4">
        <v>43687.666666666664</v>
      </c>
      <c r="B5322">
        <v>0</v>
      </c>
      <c r="C5322">
        <v>22.713307605741022</v>
      </c>
    </row>
    <row r="5323" spans="1:3" x14ac:dyDescent="0.3">
      <c r="A5323" s="4">
        <v>43687.708333333336</v>
      </c>
      <c r="B5323">
        <v>0</v>
      </c>
      <c r="C5323">
        <v>37.922732750798161</v>
      </c>
    </row>
    <row r="5324" spans="1:3" x14ac:dyDescent="0.3">
      <c r="A5324" s="4">
        <v>43687.75</v>
      </c>
      <c r="B5324">
        <v>0</v>
      </c>
      <c r="C5324">
        <v>64.652490716392833</v>
      </c>
    </row>
    <row r="5325" spans="1:3" x14ac:dyDescent="0.3">
      <c r="A5325" s="4">
        <v>43687.791666666664</v>
      </c>
      <c r="B5325">
        <v>0</v>
      </c>
      <c r="C5325">
        <v>33.279154206766123</v>
      </c>
    </row>
    <row r="5326" spans="1:3" x14ac:dyDescent="0.3">
      <c r="A5326" s="4">
        <v>43687.833333333336</v>
      </c>
      <c r="B5326">
        <v>0</v>
      </c>
      <c r="C5326">
        <v>6.9643036957010196</v>
      </c>
    </row>
    <row r="5327" spans="1:3" x14ac:dyDescent="0.3">
      <c r="A5327" s="4">
        <v>43687.875</v>
      </c>
      <c r="B5327">
        <v>0</v>
      </c>
      <c r="C5327">
        <v>0.71038873554553561</v>
      </c>
    </row>
    <row r="5328" spans="1:3" x14ac:dyDescent="0.3">
      <c r="A5328" s="4">
        <v>43687.916666666664</v>
      </c>
      <c r="B5328">
        <v>0.17889307845982486</v>
      </c>
      <c r="C5328">
        <v>0</v>
      </c>
    </row>
    <row r="5329" spans="1:3" x14ac:dyDescent="0.3">
      <c r="A5329" s="4">
        <v>43687.958333333336</v>
      </c>
      <c r="B5329">
        <v>0</v>
      </c>
      <c r="C5329">
        <v>1.3262524204911783</v>
      </c>
    </row>
    <row r="5330" spans="1:3" x14ac:dyDescent="0.3">
      <c r="A5330" s="4">
        <v>43688</v>
      </c>
      <c r="B5330">
        <v>0.98651957729149586</v>
      </c>
      <c r="C5330">
        <v>0</v>
      </c>
    </row>
    <row r="5331" spans="1:3" x14ac:dyDescent="0.3">
      <c r="A5331" s="4">
        <v>43688.041666666664</v>
      </c>
      <c r="B5331">
        <v>0.46136539512517272</v>
      </c>
      <c r="C5331">
        <v>0</v>
      </c>
    </row>
    <row r="5332" spans="1:3" x14ac:dyDescent="0.3">
      <c r="A5332" s="4">
        <v>43688.083333333336</v>
      </c>
      <c r="B5332">
        <v>0</v>
      </c>
      <c r="C5332">
        <v>1.4102627495913018</v>
      </c>
    </row>
    <row r="5333" spans="1:3" x14ac:dyDescent="0.3">
      <c r="A5333" s="4">
        <v>43688.125</v>
      </c>
      <c r="B5333">
        <v>0</v>
      </c>
      <c r="C5333">
        <v>18.115100230046806</v>
      </c>
    </row>
    <row r="5334" spans="1:3" x14ac:dyDescent="0.3">
      <c r="A5334" s="4">
        <v>43688.166666666664</v>
      </c>
      <c r="B5334">
        <v>0</v>
      </c>
      <c r="C5334">
        <v>31.211135483689169</v>
      </c>
    </row>
    <row r="5335" spans="1:3" x14ac:dyDescent="0.3">
      <c r="A5335" s="4">
        <v>43688.208333333336</v>
      </c>
      <c r="B5335">
        <v>0</v>
      </c>
      <c r="C5335">
        <v>21.818451237883853</v>
      </c>
    </row>
    <row r="5336" spans="1:3" x14ac:dyDescent="0.3">
      <c r="A5336" s="4">
        <v>43688.25</v>
      </c>
      <c r="B5336">
        <v>0</v>
      </c>
      <c r="C5336">
        <v>43.276159357970123</v>
      </c>
    </row>
    <row r="5337" spans="1:3" x14ac:dyDescent="0.3">
      <c r="A5337" s="4">
        <v>43688.291666666664</v>
      </c>
      <c r="B5337">
        <v>0</v>
      </c>
      <c r="C5337">
        <v>40.804093255803622</v>
      </c>
    </row>
    <row r="5338" spans="1:3" x14ac:dyDescent="0.3">
      <c r="A5338" s="4">
        <v>43688.333333333336</v>
      </c>
      <c r="B5338">
        <v>0</v>
      </c>
      <c r="C5338">
        <v>33.444819677308345</v>
      </c>
    </row>
    <row r="5339" spans="1:3" x14ac:dyDescent="0.3">
      <c r="A5339" s="4">
        <v>43688.375</v>
      </c>
      <c r="B5339">
        <v>0</v>
      </c>
      <c r="C5339">
        <v>48.900928176700816</v>
      </c>
    </row>
    <row r="5340" spans="1:3" x14ac:dyDescent="0.3">
      <c r="A5340" s="4">
        <v>43688.416666666664</v>
      </c>
      <c r="B5340">
        <v>0</v>
      </c>
      <c r="C5340">
        <v>50.926456337128045</v>
      </c>
    </row>
    <row r="5341" spans="1:3" x14ac:dyDescent="0.3">
      <c r="A5341" s="4">
        <v>43688.458333333336</v>
      </c>
      <c r="B5341">
        <v>0</v>
      </c>
      <c r="C5341">
        <v>47.195605370474546</v>
      </c>
    </row>
    <row r="5342" spans="1:3" x14ac:dyDescent="0.3">
      <c r="A5342" s="4">
        <v>43688.5</v>
      </c>
      <c r="B5342">
        <v>0</v>
      </c>
      <c r="C5342">
        <v>74.711362126892936</v>
      </c>
    </row>
    <row r="5343" spans="1:3" x14ac:dyDescent="0.3">
      <c r="A5343" s="4">
        <v>43688.541666666664</v>
      </c>
      <c r="B5343">
        <v>0</v>
      </c>
      <c r="C5343">
        <v>59.693845925611356</v>
      </c>
    </row>
    <row r="5344" spans="1:3" x14ac:dyDescent="0.3">
      <c r="A5344" s="4">
        <v>43688.583333333336</v>
      </c>
      <c r="B5344">
        <v>0</v>
      </c>
      <c r="C5344">
        <v>48.481423860448466</v>
      </c>
    </row>
    <row r="5345" spans="1:3" x14ac:dyDescent="0.3">
      <c r="A5345" s="4">
        <v>43688.625</v>
      </c>
      <c r="B5345">
        <v>0</v>
      </c>
      <c r="C5345">
        <v>46.273467493356108</v>
      </c>
    </row>
    <row r="5346" spans="1:3" x14ac:dyDescent="0.3">
      <c r="A5346" s="4">
        <v>43688.666666666664</v>
      </c>
      <c r="B5346">
        <v>0</v>
      </c>
      <c r="C5346">
        <v>43.05888189121012</v>
      </c>
    </row>
    <row r="5347" spans="1:3" x14ac:dyDescent="0.3">
      <c r="A5347" s="4">
        <v>43688.708333333336</v>
      </c>
      <c r="B5347">
        <v>0</v>
      </c>
      <c r="C5347">
        <v>57.230575593662081</v>
      </c>
    </row>
    <row r="5348" spans="1:3" x14ac:dyDescent="0.3">
      <c r="A5348" s="4">
        <v>43688.75</v>
      </c>
      <c r="B5348">
        <v>0</v>
      </c>
      <c r="C5348">
        <v>62.00660959222148</v>
      </c>
    </row>
    <row r="5349" spans="1:3" x14ac:dyDescent="0.3">
      <c r="A5349" s="4">
        <v>43688.791666666664</v>
      </c>
      <c r="B5349">
        <v>0</v>
      </c>
      <c r="C5349">
        <v>52.173992799458986</v>
      </c>
    </row>
    <row r="5350" spans="1:3" x14ac:dyDescent="0.3">
      <c r="A5350" s="4">
        <v>43688.833333333336</v>
      </c>
      <c r="B5350">
        <v>0</v>
      </c>
      <c r="C5350">
        <v>24.5138586192286</v>
      </c>
    </row>
    <row r="5351" spans="1:3" x14ac:dyDescent="0.3">
      <c r="A5351" s="4">
        <v>43688.875</v>
      </c>
      <c r="B5351">
        <v>0</v>
      </c>
      <c r="C5351">
        <v>14.469261485838295</v>
      </c>
    </row>
    <row r="5352" spans="1:3" x14ac:dyDescent="0.3">
      <c r="A5352" s="4">
        <v>43688.916666666664</v>
      </c>
      <c r="B5352">
        <v>0</v>
      </c>
      <c r="C5352">
        <v>27.905802920492704</v>
      </c>
    </row>
    <row r="5353" spans="1:3" x14ac:dyDescent="0.3">
      <c r="A5353" s="4">
        <v>43688.958333333336</v>
      </c>
      <c r="B5353">
        <v>0</v>
      </c>
      <c r="C5353">
        <v>9.0097497057738991</v>
      </c>
    </row>
    <row r="5354" spans="1:3" x14ac:dyDescent="0.3">
      <c r="A5354" s="4">
        <v>43689</v>
      </c>
      <c r="B5354">
        <v>0</v>
      </c>
      <c r="C5354">
        <v>2.8756524083113177</v>
      </c>
    </row>
    <row r="5355" spans="1:3" x14ac:dyDescent="0.3">
      <c r="A5355" s="4">
        <v>43689.041666666664</v>
      </c>
      <c r="B5355">
        <v>0</v>
      </c>
      <c r="C5355">
        <v>15.697180508198752</v>
      </c>
    </row>
    <row r="5356" spans="1:3" x14ac:dyDescent="0.3">
      <c r="A5356" s="4">
        <v>43689.083333333336</v>
      </c>
      <c r="B5356">
        <v>0</v>
      </c>
      <c r="C5356">
        <v>18.778005890225241</v>
      </c>
    </row>
    <row r="5357" spans="1:3" x14ac:dyDescent="0.3">
      <c r="A5357" s="4">
        <v>43689.125</v>
      </c>
      <c r="B5357">
        <v>0</v>
      </c>
      <c r="C5357">
        <v>18.693367076878218</v>
      </c>
    </row>
    <row r="5358" spans="1:3" x14ac:dyDescent="0.3">
      <c r="A5358" s="4">
        <v>43689.166666666664</v>
      </c>
      <c r="B5358">
        <v>0</v>
      </c>
      <c r="C5358">
        <v>23.198719757648142</v>
      </c>
    </row>
    <row r="5359" spans="1:3" x14ac:dyDescent="0.3">
      <c r="A5359" s="4">
        <v>43689.208333333336</v>
      </c>
      <c r="B5359">
        <v>0</v>
      </c>
      <c r="C5359">
        <v>26.253226458679187</v>
      </c>
    </row>
    <row r="5360" spans="1:3" x14ac:dyDescent="0.3">
      <c r="A5360" s="4">
        <v>43689.25</v>
      </c>
      <c r="B5360">
        <v>0</v>
      </c>
      <c r="C5360">
        <v>36.431263617286518</v>
      </c>
    </row>
    <row r="5361" spans="1:3" x14ac:dyDescent="0.3">
      <c r="A5361" s="4">
        <v>43689.291666666664</v>
      </c>
      <c r="B5361">
        <v>0</v>
      </c>
      <c r="C5361">
        <v>48.112622213908942</v>
      </c>
    </row>
    <row r="5362" spans="1:3" x14ac:dyDescent="0.3">
      <c r="A5362" s="4">
        <v>43689.333333333336</v>
      </c>
      <c r="B5362">
        <v>0</v>
      </c>
      <c r="C5362">
        <v>45.177925424500806</v>
      </c>
    </row>
    <row r="5363" spans="1:3" x14ac:dyDescent="0.3">
      <c r="A5363" s="4">
        <v>43689.375</v>
      </c>
      <c r="B5363">
        <v>0</v>
      </c>
      <c r="C5363">
        <v>37.676178318088802</v>
      </c>
    </row>
    <row r="5364" spans="1:3" x14ac:dyDescent="0.3">
      <c r="A5364" s="4">
        <v>43689.416666666664</v>
      </c>
      <c r="B5364">
        <v>0</v>
      </c>
      <c r="C5364">
        <v>48.897122393058197</v>
      </c>
    </row>
    <row r="5365" spans="1:3" x14ac:dyDescent="0.3">
      <c r="A5365" s="4">
        <v>43689.458333333336</v>
      </c>
      <c r="B5365">
        <v>0</v>
      </c>
      <c r="C5365">
        <v>49.593746832102347</v>
      </c>
    </row>
    <row r="5366" spans="1:3" x14ac:dyDescent="0.3">
      <c r="A5366" s="4">
        <v>43689.5</v>
      </c>
      <c r="B5366">
        <v>0</v>
      </c>
      <c r="C5366">
        <v>64.165127928726363</v>
      </c>
    </row>
    <row r="5367" spans="1:3" x14ac:dyDescent="0.3">
      <c r="A5367" s="4">
        <v>43689.541666666664</v>
      </c>
      <c r="B5367">
        <v>0</v>
      </c>
      <c r="C5367">
        <v>42.096880290422064</v>
      </c>
    </row>
    <row r="5368" spans="1:3" x14ac:dyDescent="0.3">
      <c r="A5368" s="4">
        <v>43689.583333333336</v>
      </c>
      <c r="B5368">
        <v>0</v>
      </c>
      <c r="C5368">
        <v>31.028367442784422</v>
      </c>
    </row>
    <row r="5369" spans="1:3" x14ac:dyDescent="0.3">
      <c r="A5369" s="4">
        <v>43689.625</v>
      </c>
      <c r="B5369">
        <v>0</v>
      </c>
      <c r="C5369">
        <v>25.218308726784088</v>
      </c>
    </row>
    <row r="5370" spans="1:3" x14ac:dyDescent="0.3">
      <c r="A5370" s="4">
        <v>43689.666666666664</v>
      </c>
      <c r="B5370">
        <v>0</v>
      </c>
      <c r="C5370">
        <v>42.698152011511716</v>
      </c>
    </row>
    <row r="5371" spans="1:3" x14ac:dyDescent="0.3">
      <c r="A5371" s="4">
        <v>43689.708333333336</v>
      </c>
      <c r="B5371">
        <v>0</v>
      </c>
      <c r="C5371">
        <v>39.31560004984452</v>
      </c>
    </row>
    <row r="5372" spans="1:3" x14ac:dyDescent="0.3">
      <c r="A5372" s="4">
        <v>43689.75</v>
      </c>
      <c r="B5372">
        <v>0</v>
      </c>
      <c r="C5372">
        <v>70.75699481148321</v>
      </c>
    </row>
    <row r="5373" spans="1:3" x14ac:dyDescent="0.3">
      <c r="A5373" s="4">
        <v>43689.791666666664</v>
      </c>
      <c r="B5373">
        <v>0</v>
      </c>
      <c r="C5373">
        <v>39.029964307153868</v>
      </c>
    </row>
    <row r="5374" spans="1:3" x14ac:dyDescent="0.3">
      <c r="A5374" s="4">
        <v>43689.833333333336</v>
      </c>
      <c r="B5374">
        <v>0</v>
      </c>
      <c r="C5374">
        <v>1.3206306770811409</v>
      </c>
    </row>
    <row r="5375" spans="1:3" x14ac:dyDescent="0.3">
      <c r="A5375" s="4">
        <v>43689.875</v>
      </c>
      <c r="B5375">
        <v>0</v>
      </c>
      <c r="C5375">
        <v>7.4330968266398401</v>
      </c>
    </row>
    <row r="5376" spans="1:3" x14ac:dyDescent="0.3">
      <c r="A5376" s="4">
        <v>43689.916666666664</v>
      </c>
      <c r="B5376">
        <v>5.7389094262994432E-3</v>
      </c>
      <c r="C5376">
        <v>0</v>
      </c>
    </row>
    <row r="5377" spans="1:3" x14ac:dyDescent="0.3">
      <c r="A5377" s="4">
        <v>43689.958333333336</v>
      </c>
      <c r="B5377">
        <v>0</v>
      </c>
      <c r="C5377">
        <v>7.5359846643975752</v>
      </c>
    </row>
    <row r="5378" spans="1:3" x14ac:dyDescent="0.3">
      <c r="A5378" s="4">
        <v>43690</v>
      </c>
      <c r="B5378">
        <v>0</v>
      </c>
      <c r="C5378">
        <v>4.9252792069983578</v>
      </c>
    </row>
    <row r="5379" spans="1:3" x14ac:dyDescent="0.3">
      <c r="A5379" s="4">
        <v>43690.041666666664</v>
      </c>
      <c r="B5379">
        <v>0</v>
      </c>
      <c r="C5379">
        <v>8.7041980886943087</v>
      </c>
    </row>
    <row r="5380" spans="1:3" x14ac:dyDescent="0.3">
      <c r="A5380" s="4">
        <v>43690.083333333336</v>
      </c>
      <c r="B5380">
        <v>0</v>
      </c>
      <c r="C5380">
        <v>13.109450377278552</v>
      </c>
    </row>
    <row r="5381" spans="1:3" x14ac:dyDescent="0.3">
      <c r="A5381" s="4">
        <v>43690.125</v>
      </c>
      <c r="B5381">
        <v>0</v>
      </c>
      <c r="C5381">
        <v>25.545786464841587</v>
      </c>
    </row>
    <row r="5382" spans="1:3" x14ac:dyDescent="0.3">
      <c r="A5382" s="4">
        <v>43690.166666666664</v>
      </c>
      <c r="B5382">
        <v>0</v>
      </c>
      <c r="C5382">
        <v>36.052838925808786</v>
      </c>
    </row>
    <row r="5383" spans="1:3" x14ac:dyDescent="0.3">
      <c r="A5383" s="4">
        <v>43690.208333333336</v>
      </c>
      <c r="B5383">
        <v>0</v>
      </c>
      <c r="C5383">
        <v>34.598569256389787</v>
      </c>
    </row>
    <row r="5384" spans="1:3" x14ac:dyDescent="0.3">
      <c r="A5384" s="4">
        <v>43690.25</v>
      </c>
      <c r="B5384">
        <v>0</v>
      </c>
      <c r="C5384">
        <v>42.157359647893941</v>
      </c>
    </row>
    <row r="5385" spans="1:3" x14ac:dyDescent="0.3">
      <c r="A5385" s="4">
        <v>43690.291666666664</v>
      </c>
      <c r="B5385">
        <v>0</v>
      </c>
      <c r="C5385">
        <v>37.965242523414844</v>
      </c>
    </row>
    <row r="5386" spans="1:3" x14ac:dyDescent="0.3">
      <c r="A5386" s="4">
        <v>43690.333333333336</v>
      </c>
      <c r="B5386">
        <v>0</v>
      </c>
      <c r="C5386">
        <v>32.457913540168548</v>
      </c>
    </row>
    <row r="5387" spans="1:3" x14ac:dyDescent="0.3">
      <c r="A5387" s="4">
        <v>43690.375</v>
      </c>
      <c r="B5387">
        <v>0</v>
      </c>
      <c r="C5387">
        <v>43.099464264833237</v>
      </c>
    </row>
    <row r="5388" spans="1:3" x14ac:dyDescent="0.3">
      <c r="A5388" s="4">
        <v>43690.416666666664</v>
      </c>
      <c r="B5388">
        <v>0</v>
      </c>
      <c r="C5388">
        <v>54.795557512947347</v>
      </c>
    </row>
    <row r="5389" spans="1:3" x14ac:dyDescent="0.3">
      <c r="A5389" s="4">
        <v>43690.458333333336</v>
      </c>
      <c r="B5389">
        <v>0</v>
      </c>
      <c r="C5389">
        <v>43.06264705957598</v>
      </c>
    </row>
    <row r="5390" spans="1:3" x14ac:dyDescent="0.3">
      <c r="A5390" s="4">
        <v>43690.5</v>
      </c>
      <c r="B5390">
        <v>0</v>
      </c>
      <c r="C5390">
        <v>74.35650221681189</v>
      </c>
    </row>
    <row r="5391" spans="1:3" x14ac:dyDescent="0.3">
      <c r="A5391" s="4">
        <v>43690.541666666664</v>
      </c>
      <c r="B5391">
        <v>0</v>
      </c>
      <c r="C5391">
        <v>40.165973639022774</v>
      </c>
    </row>
    <row r="5392" spans="1:3" x14ac:dyDescent="0.3">
      <c r="A5392" s="4">
        <v>43690.583333333336</v>
      </c>
      <c r="B5392">
        <v>0</v>
      </c>
      <c r="C5392">
        <v>28.801423881210148</v>
      </c>
    </row>
    <row r="5393" spans="1:3" x14ac:dyDescent="0.3">
      <c r="A5393" s="4">
        <v>43690.625</v>
      </c>
      <c r="B5393">
        <v>0</v>
      </c>
      <c r="C5393">
        <v>52.450629525926431</v>
      </c>
    </row>
    <row r="5394" spans="1:3" x14ac:dyDescent="0.3">
      <c r="A5394" s="4">
        <v>43690.666666666664</v>
      </c>
      <c r="B5394">
        <v>0</v>
      </c>
      <c r="C5394">
        <v>51.932052137697916</v>
      </c>
    </row>
    <row r="5395" spans="1:3" x14ac:dyDescent="0.3">
      <c r="A5395" s="4">
        <v>43690.708333333336</v>
      </c>
      <c r="B5395">
        <v>0</v>
      </c>
      <c r="C5395">
        <v>22.576175662296123</v>
      </c>
    </row>
    <row r="5396" spans="1:3" x14ac:dyDescent="0.3">
      <c r="A5396" s="4">
        <v>43690.75</v>
      </c>
      <c r="B5396">
        <v>0</v>
      </c>
      <c r="C5396">
        <v>52.639788355598967</v>
      </c>
    </row>
    <row r="5397" spans="1:3" x14ac:dyDescent="0.3">
      <c r="A5397" s="4">
        <v>43690.791666666664</v>
      </c>
      <c r="B5397">
        <v>0</v>
      </c>
      <c r="C5397">
        <v>47.105979846604875</v>
      </c>
    </row>
    <row r="5398" spans="1:3" x14ac:dyDescent="0.3">
      <c r="A5398" s="4">
        <v>43690.833333333336</v>
      </c>
      <c r="B5398">
        <v>0</v>
      </c>
      <c r="C5398">
        <v>13.503206887781317</v>
      </c>
    </row>
    <row r="5399" spans="1:3" x14ac:dyDescent="0.3">
      <c r="A5399" s="4">
        <v>43690.875</v>
      </c>
      <c r="B5399">
        <v>0</v>
      </c>
      <c r="C5399">
        <v>13.961438212959607</v>
      </c>
    </row>
    <row r="5400" spans="1:3" x14ac:dyDescent="0.3">
      <c r="A5400" s="4">
        <v>43690.916666666664</v>
      </c>
      <c r="B5400">
        <v>0.33899352398472338</v>
      </c>
      <c r="C5400">
        <v>0</v>
      </c>
    </row>
    <row r="5401" spans="1:3" x14ac:dyDescent="0.3">
      <c r="A5401" s="4">
        <v>43690.958333333336</v>
      </c>
      <c r="B5401">
        <v>0.32376246776098722</v>
      </c>
      <c r="C5401">
        <v>0</v>
      </c>
    </row>
    <row r="5402" spans="1:3" x14ac:dyDescent="0.3">
      <c r="A5402" s="4">
        <v>43691</v>
      </c>
      <c r="B5402">
        <v>0.47224818198118518</v>
      </c>
      <c r="C5402">
        <v>0</v>
      </c>
    </row>
    <row r="5403" spans="1:3" x14ac:dyDescent="0.3">
      <c r="A5403" s="4">
        <v>43691.041666666664</v>
      </c>
      <c r="B5403">
        <v>0</v>
      </c>
      <c r="C5403">
        <v>4.9799599393010014</v>
      </c>
    </row>
    <row r="5404" spans="1:3" x14ac:dyDescent="0.3">
      <c r="A5404" s="4">
        <v>43691.083333333336</v>
      </c>
      <c r="B5404">
        <v>0</v>
      </c>
      <c r="C5404">
        <v>25.319620188358233</v>
      </c>
    </row>
    <row r="5405" spans="1:3" x14ac:dyDescent="0.3">
      <c r="A5405" s="4">
        <v>43691.125</v>
      </c>
      <c r="B5405">
        <v>0</v>
      </c>
      <c r="C5405">
        <v>31.072976155555079</v>
      </c>
    </row>
    <row r="5406" spans="1:3" x14ac:dyDescent="0.3">
      <c r="A5406" s="4">
        <v>43691.166666666664</v>
      </c>
      <c r="B5406">
        <v>0</v>
      </c>
      <c r="C5406">
        <v>41.340152848674656</v>
      </c>
    </row>
    <row r="5407" spans="1:3" x14ac:dyDescent="0.3">
      <c r="A5407" s="4">
        <v>43691.208333333336</v>
      </c>
      <c r="B5407">
        <v>0</v>
      </c>
      <c r="C5407">
        <v>53.652838457090652</v>
      </c>
    </row>
    <row r="5408" spans="1:3" x14ac:dyDescent="0.3">
      <c r="A5408" s="4">
        <v>43691.25</v>
      </c>
      <c r="B5408">
        <v>0</v>
      </c>
      <c r="C5408">
        <v>55.506055841187674</v>
      </c>
    </row>
    <row r="5409" spans="1:3" x14ac:dyDescent="0.3">
      <c r="A5409" s="4">
        <v>43691.291666666664</v>
      </c>
      <c r="B5409">
        <v>0</v>
      </c>
      <c r="C5409">
        <v>47.166918315055831</v>
      </c>
    </row>
    <row r="5410" spans="1:3" x14ac:dyDescent="0.3">
      <c r="A5410" s="4">
        <v>43691.333333333336</v>
      </c>
      <c r="B5410">
        <v>0</v>
      </c>
      <c r="C5410">
        <v>54.872011748050774</v>
      </c>
    </row>
    <row r="5411" spans="1:3" x14ac:dyDescent="0.3">
      <c r="A5411" s="4">
        <v>43691.375</v>
      </c>
      <c r="B5411">
        <v>0</v>
      </c>
      <c r="C5411">
        <v>49.933712325336352</v>
      </c>
    </row>
    <row r="5412" spans="1:3" x14ac:dyDescent="0.3">
      <c r="A5412" s="4">
        <v>43691.416666666664</v>
      </c>
      <c r="B5412">
        <v>0</v>
      </c>
      <c r="C5412">
        <v>48.013697694733835</v>
      </c>
    </row>
    <row r="5413" spans="1:3" x14ac:dyDescent="0.3">
      <c r="A5413" s="4">
        <v>43691.458333333336</v>
      </c>
      <c r="B5413">
        <v>0</v>
      </c>
      <c r="C5413">
        <v>67.537841175046012</v>
      </c>
    </row>
    <row r="5414" spans="1:3" x14ac:dyDescent="0.3">
      <c r="A5414" s="4">
        <v>43691.5</v>
      </c>
      <c r="B5414">
        <v>0</v>
      </c>
      <c r="C5414">
        <v>58.905581450291514</v>
      </c>
    </row>
    <row r="5415" spans="1:3" x14ac:dyDescent="0.3">
      <c r="A5415" s="4">
        <v>43691.541666666664</v>
      </c>
      <c r="B5415">
        <v>0</v>
      </c>
      <c r="C5415">
        <v>55.573861451719971</v>
      </c>
    </row>
    <row r="5416" spans="1:3" x14ac:dyDescent="0.3">
      <c r="A5416" s="4">
        <v>43691.583333333336</v>
      </c>
      <c r="B5416">
        <v>0</v>
      </c>
      <c r="C5416">
        <v>55.034976478783065</v>
      </c>
    </row>
    <row r="5417" spans="1:3" x14ac:dyDescent="0.3">
      <c r="A5417" s="4">
        <v>43691.625</v>
      </c>
      <c r="B5417">
        <v>0</v>
      </c>
      <c r="C5417">
        <v>45.359159061931962</v>
      </c>
    </row>
    <row r="5418" spans="1:3" x14ac:dyDescent="0.3">
      <c r="A5418" s="4">
        <v>43691.666666666664</v>
      </c>
      <c r="B5418">
        <v>0</v>
      </c>
      <c r="C5418">
        <v>68.350983584854333</v>
      </c>
    </row>
    <row r="5419" spans="1:3" x14ac:dyDescent="0.3">
      <c r="A5419" s="4">
        <v>43691.708333333336</v>
      </c>
      <c r="B5419">
        <v>0</v>
      </c>
      <c r="C5419">
        <v>52.240787377486342</v>
      </c>
    </row>
    <row r="5420" spans="1:3" x14ac:dyDescent="0.3">
      <c r="A5420" s="4">
        <v>43691.75</v>
      </c>
      <c r="B5420">
        <v>0</v>
      </c>
      <c r="C5420">
        <v>84.195926336780389</v>
      </c>
    </row>
    <row r="5421" spans="1:3" x14ac:dyDescent="0.3">
      <c r="A5421" s="4">
        <v>43691.791666666664</v>
      </c>
      <c r="B5421">
        <v>0</v>
      </c>
      <c r="C5421">
        <v>49.412303671028113</v>
      </c>
    </row>
    <row r="5422" spans="1:3" x14ac:dyDescent="0.3">
      <c r="A5422" s="4">
        <v>43691.833333333336</v>
      </c>
      <c r="B5422">
        <v>0</v>
      </c>
      <c r="C5422">
        <v>31.032390636330838</v>
      </c>
    </row>
    <row r="5423" spans="1:3" x14ac:dyDescent="0.3">
      <c r="A5423" s="4">
        <v>43691.875</v>
      </c>
      <c r="B5423">
        <v>0</v>
      </c>
      <c r="C5423">
        <v>24.112804735531043</v>
      </c>
    </row>
    <row r="5424" spans="1:3" x14ac:dyDescent="0.3">
      <c r="A5424" s="4">
        <v>43691.916666666664</v>
      </c>
      <c r="B5424">
        <v>0</v>
      </c>
      <c r="C5424">
        <v>10.410733903961948</v>
      </c>
    </row>
    <row r="5425" spans="1:3" x14ac:dyDescent="0.3">
      <c r="A5425" s="4">
        <v>43691.958333333336</v>
      </c>
      <c r="B5425">
        <v>0</v>
      </c>
      <c r="C5425">
        <v>4.4565591602645753</v>
      </c>
    </row>
    <row r="5426" spans="1:3" x14ac:dyDescent="0.3">
      <c r="A5426" s="4">
        <v>43692</v>
      </c>
      <c r="B5426">
        <v>0</v>
      </c>
      <c r="C5426">
        <v>5.111609966298154</v>
      </c>
    </row>
    <row r="5427" spans="1:3" x14ac:dyDescent="0.3">
      <c r="A5427" s="4">
        <v>43692.041666666664</v>
      </c>
      <c r="B5427">
        <v>0</v>
      </c>
      <c r="C5427">
        <v>9.5599351399098396</v>
      </c>
    </row>
    <row r="5428" spans="1:3" x14ac:dyDescent="0.3">
      <c r="A5428" s="4">
        <v>43692.083333333336</v>
      </c>
      <c r="B5428">
        <v>0</v>
      </c>
      <c r="C5428">
        <v>13.965846584872061</v>
      </c>
    </row>
    <row r="5429" spans="1:3" x14ac:dyDescent="0.3">
      <c r="A5429" s="4">
        <v>43692.125</v>
      </c>
      <c r="B5429">
        <v>0</v>
      </c>
      <c r="C5429">
        <v>31.355837546489781</v>
      </c>
    </row>
    <row r="5430" spans="1:3" x14ac:dyDescent="0.3">
      <c r="A5430" s="4">
        <v>43692.166666666664</v>
      </c>
      <c r="B5430">
        <v>0</v>
      </c>
      <c r="C5430">
        <v>44.11028332891464</v>
      </c>
    </row>
    <row r="5431" spans="1:3" x14ac:dyDescent="0.3">
      <c r="A5431" s="4">
        <v>43692.208333333336</v>
      </c>
      <c r="B5431">
        <v>0</v>
      </c>
      <c r="C5431">
        <v>48.89156029955101</v>
      </c>
    </row>
    <row r="5432" spans="1:3" x14ac:dyDescent="0.3">
      <c r="A5432" s="4">
        <v>43692.25</v>
      </c>
      <c r="B5432">
        <v>0</v>
      </c>
      <c r="C5432">
        <v>44.262787701930989</v>
      </c>
    </row>
    <row r="5433" spans="1:3" x14ac:dyDescent="0.3">
      <c r="A5433" s="4">
        <v>43692.291666666664</v>
      </c>
      <c r="B5433">
        <v>0</v>
      </c>
      <c r="C5433">
        <v>42.284969004484665</v>
      </c>
    </row>
    <row r="5434" spans="1:3" x14ac:dyDescent="0.3">
      <c r="A5434" s="4">
        <v>43692.333333333336</v>
      </c>
      <c r="B5434">
        <v>0</v>
      </c>
      <c r="C5434">
        <v>55.460604180828483</v>
      </c>
    </row>
    <row r="5435" spans="1:3" x14ac:dyDescent="0.3">
      <c r="A5435" s="4">
        <v>43692.375</v>
      </c>
      <c r="B5435">
        <v>0</v>
      </c>
      <c r="C5435">
        <v>62.033887994099807</v>
      </c>
    </row>
    <row r="5436" spans="1:3" x14ac:dyDescent="0.3">
      <c r="A5436" s="4">
        <v>43692.416666666664</v>
      </c>
      <c r="B5436">
        <v>0</v>
      </c>
      <c r="C5436">
        <v>60.145091800885439</v>
      </c>
    </row>
    <row r="5437" spans="1:3" x14ac:dyDescent="0.3">
      <c r="A5437" s="4">
        <v>43692.458333333336</v>
      </c>
      <c r="B5437">
        <v>0</v>
      </c>
      <c r="C5437">
        <v>55.221901477916163</v>
      </c>
    </row>
    <row r="5438" spans="1:3" x14ac:dyDescent="0.3">
      <c r="A5438" s="4">
        <v>43692.5</v>
      </c>
      <c r="B5438">
        <v>0</v>
      </c>
      <c r="C5438">
        <v>78.34222833951479</v>
      </c>
    </row>
    <row r="5439" spans="1:3" x14ac:dyDescent="0.3">
      <c r="A5439" s="4">
        <v>43692.541666666664</v>
      </c>
      <c r="B5439">
        <v>0</v>
      </c>
      <c r="C5439">
        <v>50.132776973699904</v>
      </c>
    </row>
    <row r="5440" spans="1:3" x14ac:dyDescent="0.3">
      <c r="A5440" s="4">
        <v>43692.583333333336</v>
      </c>
      <c r="B5440">
        <v>0</v>
      </c>
      <c r="C5440">
        <v>47.137327994186144</v>
      </c>
    </row>
    <row r="5441" spans="1:3" x14ac:dyDescent="0.3">
      <c r="A5441" s="4">
        <v>43692.625</v>
      </c>
      <c r="B5441">
        <v>0</v>
      </c>
      <c r="C5441">
        <v>50.330192282610902</v>
      </c>
    </row>
    <row r="5442" spans="1:3" x14ac:dyDescent="0.3">
      <c r="A5442" s="4">
        <v>43692.666666666664</v>
      </c>
      <c r="B5442">
        <v>0</v>
      </c>
      <c r="C5442">
        <v>48.63715679612875</v>
      </c>
    </row>
    <row r="5443" spans="1:3" x14ac:dyDescent="0.3">
      <c r="A5443" s="4">
        <v>43692.708333333336</v>
      </c>
      <c r="B5443">
        <v>0</v>
      </c>
      <c r="C5443">
        <v>66.114929015508181</v>
      </c>
    </row>
    <row r="5444" spans="1:3" x14ac:dyDescent="0.3">
      <c r="A5444" s="4">
        <v>43692.75</v>
      </c>
      <c r="B5444">
        <v>0</v>
      </c>
      <c r="C5444">
        <v>33.067967688738889</v>
      </c>
    </row>
    <row r="5445" spans="1:3" x14ac:dyDescent="0.3">
      <c r="A5445" s="4">
        <v>43692.791666666664</v>
      </c>
      <c r="B5445">
        <v>0</v>
      </c>
      <c r="C5445">
        <v>46.052426035986144</v>
      </c>
    </row>
    <row r="5446" spans="1:3" x14ac:dyDescent="0.3">
      <c r="A5446" s="4">
        <v>43692.833333333336</v>
      </c>
      <c r="B5446">
        <v>0</v>
      </c>
      <c r="C5446">
        <v>10.177814403826837</v>
      </c>
    </row>
    <row r="5447" spans="1:3" x14ac:dyDescent="0.3">
      <c r="A5447" s="4">
        <v>43692.875</v>
      </c>
      <c r="B5447">
        <v>0</v>
      </c>
      <c r="C5447">
        <v>25.327466091987844</v>
      </c>
    </row>
    <row r="5448" spans="1:3" x14ac:dyDescent="0.3">
      <c r="A5448" s="4">
        <v>43692.916666666664</v>
      </c>
      <c r="B5448">
        <v>0</v>
      </c>
      <c r="C5448">
        <v>8.5017588573913514</v>
      </c>
    </row>
    <row r="5449" spans="1:3" x14ac:dyDescent="0.3">
      <c r="A5449" s="4">
        <v>43692.958333333336</v>
      </c>
      <c r="B5449">
        <v>0</v>
      </c>
      <c r="C5449">
        <v>9.3710311141150981</v>
      </c>
    </row>
    <row r="5450" spans="1:3" x14ac:dyDescent="0.3">
      <c r="A5450" s="4">
        <v>43693</v>
      </c>
      <c r="B5450">
        <v>0</v>
      </c>
      <c r="C5450">
        <v>8.0980406912216196</v>
      </c>
    </row>
    <row r="5451" spans="1:3" x14ac:dyDescent="0.3">
      <c r="A5451" s="4">
        <v>43693.041666666664</v>
      </c>
      <c r="B5451">
        <v>0</v>
      </c>
      <c r="C5451">
        <v>16.417355951228291</v>
      </c>
    </row>
    <row r="5452" spans="1:3" x14ac:dyDescent="0.3">
      <c r="A5452" s="4">
        <v>43693.083333333336</v>
      </c>
      <c r="B5452">
        <v>0</v>
      </c>
      <c r="C5452">
        <v>20.208283414414694</v>
      </c>
    </row>
    <row r="5453" spans="1:3" x14ac:dyDescent="0.3">
      <c r="A5453" s="4">
        <v>43693.125</v>
      </c>
      <c r="B5453">
        <v>0</v>
      </c>
      <c r="C5453">
        <v>22.874748205175706</v>
      </c>
    </row>
    <row r="5454" spans="1:3" x14ac:dyDescent="0.3">
      <c r="A5454" s="4">
        <v>43693.166666666664</v>
      </c>
      <c r="B5454">
        <v>0</v>
      </c>
      <c r="C5454">
        <v>28.240915800177806</v>
      </c>
    </row>
    <row r="5455" spans="1:3" x14ac:dyDescent="0.3">
      <c r="A5455" s="4">
        <v>43693.208333333336</v>
      </c>
      <c r="B5455">
        <v>0</v>
      </c>
      <c r="C5455">
        <v>41.141518618801548</v>
      </c>
    </row>
    <row r="5456" spans="1:3" x14ac:dyDescent="0.3">
      <c r="A5456" s="4">
        <v>43693.25</v>
      </c>
      <c r="B5456">
        <v>0</v>
      </c>
      <c r="C5456">
        <v>40.186178185359431</v>
      </c>
    </row>
    <row r="5457" spans="1:3" x14ac:dyDescent="0.3">
      <c r="A5457" s="4">
        <v>43693.291666666664</v>
      </c>
      <c r="B5457">
        <v>0</v>
      </c>
      <c r="C5457">
        <v>48.492216435109832</v>
      </c>
    </row>
    <row r="5458" spans="1:3" x14ac:dyDescent="0.3">
      <c r="A5458" s="4">
        <v>43693.333333333336</v>
      </c>
      <c r="B5458">
        <v>0</v>
      </c>
      <c r="C5458">
        <v>39.193840483750805</v>
      </c>
    </row>
    <row r="5459" spans="1:3" x14ac:dyDescent="0.3">
      <c r="A5459" s="4">
        <v>43693.375</v>
      </c>
      <c r="B5459">
        <v>0</v>
      </c>
      <c r="C5459">
        <v>34.580851140242814</v>
      </c>
    </row>
    <row r="5460" spans="1:3" x14ac:dyDescent="0.3">
      <c r="A5460" s="4">
        <v>43693.416666666664</v>
      </c>
      <c r="B5460">
        <v>0</v>
      </c>
      <c r="C5460">
        <v>42.407644585094999</v>
      </c>
    </row>
    <row r="5461" spans="1:3" x14ac:dyDescent="0.3">
      <c r="A5461" s="4">
        <v>43693.458333333336</v>
      </c>
      <c r="B5461">
        <v>0</v>
      </c>
      <c r="C5461">
        <v>51.971868972981454</v>
      </c>
    </row>
    <row r="5462" spans="1:3" x14ac:dyDescent="0.3">
      <c r="A5462" s="4">
        <v>43693.5</v>
      </c>
      <c r="B5462">
        <v>0</v>
      </c>
      <c r="C5462">
        <v>48.152937389284382</v>
      </c>
    </row>
    <row r="5463" spans="1:3" x14ac:dyDescent="0.3">
      <c r="A5463" s="4">
        <v>43693.541666666664</v>
      </c>
      <c r="B5463">
        <v>0</v>
      </c>
      <c r="C5463">
        <v>39.480030740247223</v>
      </c>
    </row>
    <row r="5464" spans="1:3" x14ac:dyDescent="0.3">
      <c r="A5464" s="4">
        <v>43693.583333333336</v>
      </c>
      <c r="B5464">
        <v>0</v>
      </c>
      <c r="C5464">
        <v>37.85189769131533</v>
      </c>
    </row>
    <row r="5465" spans="1:3" x14ac:dyDescent="0.3">
      <c r="A5465" s="4">
        <v>43693.625</v>
      </c>
      <c r="B5465">
        <v>0</v>
      </c>
      <c r="C5465">
        <v>40.048309142279855</v>
      </c>
    </row>
    <row r="5466" spans="1:3" x14ac:dyDescent="0.3">
      <c r="A5466" s="4">
        <v>43693.666666666664</v>
      </c>
      <c r="B5466">
        <v>0</v>
      </c>
      <c r="C5466">
        <v>50.093247723210617</v>
      </c>
    </row>
    <row r="5467" spans="1:3" x14ac:dyDescent="0.3">
      <c r="A5467" s="4">
        <v>43693.708333333336</v>
      </c>
      <c r="B5467">
        <v>0</v>
      </c>
      <c r="C5467">
        <v>35.386246305191506</v>
      </c>
    </row>
    <row r="5468" spans="1:3" x14ac:dyDescent="0.3">
      <c r="A5468" s="4">
        <v>43693.75</v>
      </c>
      <c r="B5468">
        <v>0</v>
      </c>
      <c r="C5468">
        <v>47.331766069180745</v>
      </c>
    </row>
    <row r="5469" spans="1:3" x14ac:dyDescent="0.3">
      <c r="A5469" s="4">
        <v>43693.791666666664</v>
      </c>
      <c r="B5469">
        <v>0</v>
      </c>
      <c r="C5469">
        <v>20.308360094189556</v>
      </c>
    </row>
    <row r="5470" spans="1:3" x14ac:dyDescent="0.3">
      <c r="A5470" s="4">
        <v>43693.833333333336</v>
      </c>
      <c r="B5470">
        <v>0</v>
      </c>
      <c r="C5470">
        <v>4.8605389006142445</v>
      </c>
    </row>
    <row r="5471" spans="1:3" x14ac:dyDescent="0.3">
      <c r="A5471" s="4">
        <v>43693.875</v>
      </c>
      <c r="B5471">
        <v>0</v>
      </c>
      <c r="C5471">
        <v>7.7956421028841234</v>
      </c>
    </row>
    <row r="5472" spans="1:3" x14ac:dyDescent="0.3">
      <c r="A5472" s="4">
        <v>43693.916666666664</v>
      </c>
      <c r="B5472">
        <v>0</v>
      </c>
      <c r="C5472">
        <v>13.051609198730876</v>
      </c>
    </row>
    <row r="5473" spans="1:3" x14ac:dyDescent="0.3">
      <c r="A5473" s="4">
        <v>43693.958333333336</v>
      </c>
      <c r="B5473">
        <v>0</v>
      </c>
      <c r="C5473">
        <v>1.2430481510582503</v>
      </c>
    </row>
    <row r="5474" spans="1:3" x14ac:dyDescent="0.3">
      <c r="A5474" s="4">
        <v>43694</v>
      </c>
      <c r="B5474">
        <v>0</v>
      </c>
      <c r="C5474">
        <v>1.0909021764125946</v>
      </c>
    </row>
    <row r="5475" spans="1:3" x14ac:dyDescent="0.3">
      <c r="A5475" s="4">
        <v>43694.041666666664</v>
      </c>
      <c r="B5475">
        <v>0.56049854186550174</v>
      </c>
      <c r="C5475">
        <v>0</v>
      </c>
    </row>
    <row r="5476" spans="1:3" x14ac:dyDescent="0.3">
      <c r="A5476" s="4">
        <v>43694.083333333336</v>
      </c>
      <c r="B5476">
        <v>0.67283094135052923</v>
      </c>
      <c r="C5476">
        <v>0</v>
      </c>
    </row>
    <row r="5477" spans="1:3" x14ac:dyDescent="0.3">
      <c r="A5477" s="4">
        <v>43694.125</v>
      </c>
      <c r="B5477">
        <v>0</v>
      </c>
      <c r="C5477">
        <v>6.889523813415118</v>
      </c>
    </row>
    <row r="5478" spans="1:3" x14ac:dyDescent="0.3">
      <c r="A5478" s="4">
        <v>43694.166666666664</v>
      </c>
      <c r="B5478">
        <v>0</v>
      </c>
      <c r="C5478">
        <v>6.6997419718661533</v>
      </c>
    </row>
    <row r="5479" spans="1:3" x14ac:dyDescent="0.3">
      <c r="A5479" s="4">
        <v>43694.208333333336</v>
      </c>
      <c r="B5479">
        <v>0</v>
      </c>
      <c r="C5479">
        <v>17.291208868554463</v>
      </c>
    </row>
    <row r="5480" spans="1:3" x14ac:dyDescent="0.3">
      <c r="A5480" s="4">
        <v>43694.25</v>
      </c>
      <c r="B5480">
        <v>0</v>
      </c>
      <c r="C5480">
        <v>34.160846400726633</v>
      </c>
    </row>
    <row r="5481" spans="1:3" x14ac:dyDescent="0.3">
      <c r="A5481" s="4">
        <v>43694.291666666664</v>
      </c>
      <c r="B5481">
        <v>0</v>
      </c>
      <c r="C5481">
        <v>23.950666997612046</v>
      </c>
    </row>
    <row r="5482" spans="1:3" x14ac:dyDescent="0.3">
      <c r="A5482" s="4">
        <v>43694.333333333336</v>
      </c>
      <c r="B5482">
        <v>0</v>
      </c>
      <c r="C5482">
        <v>12.069885714423194</v>
      </c>
    </row>
    <row r="5483" spans="1:3" x14ac:dyDescent="0.3">
      <c r="A5483" s="4">
        <v>43694.375</v>
      </c>
      <c r="B5483">
        <v>0</v>
      </c>
      <c r="C5483">
        <v>23.366348911051531</v>
      </c>
    </row>
    <row r="5484" spans="1:3" x14ac:dyDescent="0.3">
      <c r="A5484" s="4">
        <v>43694.416666666664</v>
      </c>
      <c r="B5484">
        <v>0</v>
      </c>
      <c r="C5484">
        <v>38.145106557171175</v>
      </c>
    </row>
    <row r="5485" spans="1:3" x14ac:dyDescent="0.3">
      <c r="A5485" s="4">
        <v>43694.458333333336</v>
      </c>
      <c r="B5485">
        <v>0</v>
      </c>
      <c r="C5485">
        <v>34.313121434082639</v>
      </c>
    </row>
    <row r="5486" spans="1:3" x14ac:dyDescent="0.3">
      <c r="A5486" s="4">
        <v>43694.5</v>
      </c>
      <c r="B5486">
        <v>0</v>
      </c>
      <c r="C5486">
        <v>48.460588705260875</v>
      </c>
    </row>
    <row r="5487" spans="1:3" x14ac:dyDescent="0.3">
      <c r="A5487" s="4">
        <v>43694.541666666664</v>
      </c>
      <c r="B5487">
        <v>0</v>
      </c>
      <c r="C5487">
        <v>52.485354754000547</v>
      </c>
    </row>
    <row r="5488" spans="1:3" x14ac:dyDescent="0.3">
      <c r="A5488" s="4">
        <v>43694.583333333336</v>
      </c>
      <c r="B5488">
        <v>0</v>
      </c>
      <c r="C5488">
        <v>39.076690955010086</v>
      </c>
    </row>
    <row r="5489" spans="1:3" x14ac:dyDescent="0.3">
      <c r="A5489" s="4">
        <v>43694.625</v>
      </c>
      <c r="B5489">
        <v>0</v>
      </c>
      <c r="C5489">
        <v>33.404332950600988</v>
      </c>
    </row>
    <row r="5490" spans="1:3" x14ac:dyDescent="0.3">
      <c r="A5490" s="4">
        <v>43694.666666666664</v>
      </c>
      <c r="B5490">
        <v>0</v>
      </c>
      <c r="C5490">
        <v>36.907551901434957</v>
      </c>
    </row>
    <row r="5491" spans="1:3" x14ac:dyDescent="0.3">
      <c r="A5491" s="4">
        <v>43694.708333333336</v>
      </c>
      <c r="B5491">
        <v>0</v>
      </c>
      <c r="C5491">
        <v>23.635894962443807</v>
      </c>
    </row>
    <row r="5492" spans="1:3" x14ac:dyDescent="0.3">
      <c r="A5492" s="4">
        <v>43694.75</v>
      </c>
      <c r="B5492">
        <v>0</v>
      </c>
      <c r="C5492">
        <v>63.081954626903745</v>
      </c>
    </row>
    <row r="5493" spans="1:3" x14ac:dyDescent="0.3">
      <c r="A5493" s="4">
        <v>43694.791666666664</v>
      </c>
      <c r="B5493">
        <v>0</v>
      </c>
      <c r="C5493">
        <v>17.846151633032772</v>
      </c>
    </row>
    <row r="5494" spans="1:3" x14ac:dyDescent="0.3">
      <c r="A5494" s="4">
        <v>43694.833333333336</v>
      </c>
      <c r="B5494">
        <v>0</v>
      </c>
      <c r="C5494">
        <v>4.2069723482003809</v>
      </c>
    </row>
    <row r="5495" spans="1:3" x14ac:dyDescent="0.3">
      <c r="A5495" s="4">
        <v>43694.875</v>
      </c>
      <c r="B5495">
        <v>5.6712469785565531E-2</v>
      </c>
      <c r="C5495">
        <v>0</v>
      </c>
    </row>
    <row r="5496" spans="1:3" x14ac:dyDescent="0.3">
      <c r="A5496" s="4">
        <v>43694.916666666664</v>
      </c>
      <c r="B5496">
        <v>0</v>
      </c>
      <c r="C5496">
        <v>2.4896056723971163</v>
      </c>
    </row>
    <row r="5497" spans="1:3" x14ac:dyDescent="0.3">
      <c r="A5497" s="4">
        <v>43694.958333333336</v>
      </c>
      <c r="B5497">
        <v>0.91028025002193114</v>
      </c>
      <c r="C5497">
        <v>0</v>
      </c>
    </row>
    <row r="5498" spans="1:3" x14ac:dyDescent="0.3">
      <c r="A5498" s="4">
        <v>43695</v>
      </c>
      <c r="B5498">
        <v>1</v>
      </c>
      <c r="C5498">
        <v>0</v>
      </c>
    </row>
    <row r="5499" spans="1:3" x14ac:dyDescent="0.3">
      <c r="A5499" s="4">
        <v>43695.041666666664</v>
      </c>
      <c r="B5499">
        <v>0</v>
      </c>
      <c r="C5499">
        <v>0</v>
      </c>
    </row>
    <row r="5500" spans="1:3" x14ac:dyDescent="0.3">
      <c r="A5500" s="4">
        <v>43695.083333333336</v>
      </c>
      <c r="B5500">
        <v>0.1038403054097489</v>
      </c>
      <c r="C5500">
        <v>0</v>
      </c>
    </row>
    <row r="5501" spans="1:3" x14ac:dyDescent="0.3">
      <c r="A5501" s="4">
        <v>43695.125</v>
      </c>
      <c r="B5501">
        <v>0</v>
      </c>
      <c r="C5501">
        <v>7.1890956215585398</v>
      </c>
    </row>
    <row r="5502" spans="1:3" x14ac:dyDescent="0.3">
      <c r="A5502" s="4">
        <v>43695.166666666664</v>
      </c>
      <c r="B5502">
        <v>0</v>
      </c>
      <c r="C5502">
        <v>24.369308887922664</v>
      </c>
    </row>
    <row r="5503" spans="1:3" x14ac:dyDescent="0.3">
      <c r="A5503" s="4">
        <v>43695.208333333336</v>
      </c>
      <c r="B5503">
        <v>0</v>
      </c>
      <c r="C5503">
        <v>17.186095763201408</v>
      </c>
    </row>
    <row r="5504" spans="1:3" x14ac:dyDescent="0.3">
      <c r="A5504" s="4">
        <v>43695.25</v>
      </c>
      <c r="B5504">
        <v>0</v>
      </c>
      <c r="C5504">
        <v>35.234618074345079</v>
      </c>
    </row>
    <row r="5505" spans="1:3" x14ac:dyDescent="0.3">
      <c r="A5505" s="4">
        <v>43695.291666666664</v>
      </c>
      <c r="B5505">
        <v>0</v>
      </c>
      <c r="C5505">
        <v>21.202829891360672</v>
      </c>
    </row>
    <row r="5506" spans="1:3" x14ac:dyDescent="0.3">
      <c r="A5506" s="4">
        <v>43695.333333333336</v>
      </c>
      <c r="B5506">
        <v>0</v>
      </c>
      <c r="C5506">
        <v>32.679432990051055</v>
      </c>
    </row>
    <row r="5507" spans="1:3" x14ac:dyDescent="0.3">
      <c r="A5507" s="4">
        <v>43695.375</v>
      </c>
      <c r="B5507">
        <v>0</v>
      </c>
      <c r="C5507">
        <v>27.950039203753654</v>
      </c>
    </row>
    <row r="5508" spans="1:3" x14ac:dyDescent="0.3">
      <c r="A5508" s="4">
        <v>43695.416666666664</v>
      </c>
      <c r="B5508">
        <v>0</v>
      </c>
      <c r="C5508">
        <v>61.171986153598155</v>
      </c>
    </row>
    <row r="5509" spans="1:3" x14ac:dyDescent="0.3">
      <c r="A5509" s="4">
        <v>43695.458333333336</v>
      </c>
      <c r="B5509">
        <v>0</v>
      </c>
      <c r="C5509">
        <v>40.415294660838917</v>
      </c>
    </row>
    <row r="5510" spans="1:3" x14ac:dyDescent="0.3">
      <c r="A5510" s="4">
        <v>43695.5</v>
      </c>
      <c r="B5510">
        <v>0</v>
      </c>
      <c r="C5510">
        <v>47.04881872485543</v>
      </c>
    </row>
    <row r="5511" spans="1:3" x14ac:dyDescent="0.3">
      <c r="A5511" s="4">
        <v>43695.541666666664</v>
      </c>
      <c r="B5511">
        <v>0</v>
      </c>
      <c r="C5511">
        <v>38.401975089207241</v>
      </c>
    </row>
    <row r="5512" spans="1:3" x14ac:dyDescent="0.3">
      <c r="A5512" s="4">
        <v>43695.583333333336</v>
      </c>
      <c r="B5512">
        <v>0</v>
      </c>
      <c r="C5512">
        <v>46.926697297032163</v>
      </c>
    </row>
    <row r="5513" spans="1:3" x14ac:dyDescent="0.3">
      <c r="A5513" s="4">
        <v>43695.625</v>
      </c>
      <c r="B5513">
        <v>0</v>
      </c>
      <c r="C5513">
        <v>45.257142315193875</v>
      </c>
    </row>
    <row r="5514" spans="1:3" x14ac:dyDescent="0.3">
      <c r="A5514" s="4">
        <v>43695.666666666664</v>
      </c>
      <c r="B5514">
        <v>0</v>
      </c>
      <c r="C5514">
        <v>31.672935284523842</v>
      </c>
    </row>
    <row r="5515" spans="1:3" x14ac:dyDescent="0.3">
      <c r="A5515" s="4">
        <v>43695.708333333336</v>
      </c>
      <c r="B5515">
        <v>0</v>
      </c>
      <c r="C5515">
        <v>18.509425845928043</v>
      </c>
    </row>
    <row r="5516" spans="1:3" x14ac:dyDescent="0.3">
      <c r="A5516" s="4">
        <v>43695.75</v>
      </c>
      <c r="B5516">
        <v>0</v>
      </c>
      <c r="C5516">
        <v>32.95370766401436</v>
      </c>
    </row>
    <row r="5517" spans="1:3" x14ac:dyDescent="0.3">
      <c r="A5517" s="4">
        <v>43695.791666666664</v>
      </c>
      <c r="B5517">
        <v>0</v>
      </c>
      <c r="C5517">
        <v>13.165177226026898</v>
      </c>
    </row>
    <row r="5518" spans="1:3" x14ac:dyDescent="0.3">
      <c r="A5518" s="4">
        <v>43695.833333333336</v>
      </c>
      <c r="B5518">
        <v>1</v>
      </c>
      <c r="C5518">
        <v>0</v>
      </c>
    </row>
    <row r="5519" spans="1:3" x14ac:dyDescent="0.3">
      <c r="A5519" s="4">
        <v>43695.875</v>
      </c>
      <c r="B5519">
        <v>0</v>
      </c>
      <c r="C5519">
        <v>0</v>
      </c>
    </row>
    <row r="5520" spans="1:3" x14ac:dyDescent="0.3">
      <c r="A5520" s="4">
        <v>43695.916666666664</v>
      </c>
      <c r="B5520">
        <v>0</v>
      </c>
      <c r="C5520">
        <v>3.6894287008194269</v>
      </c>
    </row>
    <row r="5521" spans="1:3" x14ac:dyDescent="0.3">
      <c r="A5521" s="4">
        <v>43695.958333333336</v>
      </c>
      <c r="B5521">
        <v>0</v>
      </c>
      <c r="C5521">
        <v>5.0423745207122934</v>
      </c>
    </row>
    <row r="5522" spans="1:3" x14ac:dyDescent="0.3">
      <c r="A5522" s="4">
        <v>43696</v>
      </c>
      <c r="B5522">
        <v>0</v>
      </c>
      <c r="C5522">
        <v>12.84907504135186</v>
      </c>
    </row>
    <row r="5523" spans="1:3" x14ac:dyDescent="0.3">
      <c r="A5523" s="4">
        <v>43696.041666666664</v>
      </c>
      <c r="B5523">
        <v>0</v>
      </c>
      <c r="C5523">
        <v>9.8896328749009932</v>
      </c>
    </row>
    <row r="5524" spans="1:3" x14ac:dyDescent="0.3">
      <c r="A5524" s="4">
        <v>43696.083333333336</v>
      </c>
      <c r="B5524">
        <v>0</v>
      </c>
      <c r="C5524">
        <v>8.5852292956877143</v>
      </c>
    </row>
    <row r="5525" spans="1:3" x14ac:dyDescent="0.3">
      <c r="A5525" s="4">
        <v>43696.125</v>
      </c>
      <c r="B5525">
        <v>0</v>
      </c>
      <c r="C5525">
        <v>17.348063542805743</v>
      </c>
    </row>
    <row r="5526" spans="1:3" x14ac:dyDescent="0.3">
      <c r="A5526" s="4">
        <v>43696.166666666664</v>
      </c>
      <c r="B5526">
        <v>0</v>
      </c>
      <c r="C5526">
        <v>21.551540558219862</v>
      </c>
    </row>
    <row r="5527" spans="1:3" x14ac:dyDescent="0.3">
      <c r="A5527" s="4">
        <v>43696.208333333336</v>
      </c>
      <c r="B5527">
        <v>0</v>
      </c>
      <c r="C5527">
        <v>28.823421278535129</v>
      </c>
    </row>
    <row r="5528" spans="1:3" x14ac:dyDescent="0.3">
      <c r="A5528" s="4">
        <v>43696.25</v>
      </c>
      <c r="B5528">
        <v>0</v>
      </c>
      <c r="C5528">
        <v>24.660191188642973</v>
      </c>
    </row>
    <row r="5529" spans="1:3" x14ac:dyDescent="0.3">
      <c r="A5529" s="4">
        <v>43696.291666666664</v>
      </c>
      <c r="B5529">
        <v>0</v>
      </c>
      <c r="C5529">
        <v>33.246782134491426</v>
      </c>
    </row>
    <row r="5530" spans="1:3" x14ac:dyDescent="0.3">
      <c r="A5530" s="4">
        <v>43696.333333333336</v>
      </c>
      <c r="B5530">
        <v>0</v>
      </c>
      <c r="C5530">
        <v>25.256455202219041</v>
      </c>
    </row>
    <row r="5531" spans="1:3" x14ac:dyDescent="0.3">
      <c r="A5531" s="4">
        <v>43696.375</v>
      </c>
      <c r="B5531">
        <v>0</v>
      </c>
      <c r="C5531">
        <v>32.088507229348991</v>
      </c>
    </row>
    <row r="5532" spans="1:3" x14ac:dyDescent="0.3">
      <c r="A5532" s="4">
        <v>43696.416666666664</v>
      </c>
      <c r="B5532">
        <v>0</v>
      </c>
      <c r="C5532">
        <v>33.253072997268134</v>
      </c>
    </row>
    <row r="5533" spans="1:3" x14ac:dyDescent="0.3">
      <c r="A5533" s="4">
        <v>43696.458333333336</v>
      </c>
      <c r="B5533">
        <v>0</v>
      </c>
      <c r="C5533">
        <v>28.540420597202051</v>
      </c>
    </row>
    <row r="5534" spans="1:3" x14ac:dyDescent="0.3">
      <c r="A5534" s="4">
        <v>43696.5</v>
      </c>
      <c r="B5534">
        <v>0</v>
      </c>
      <c r="C5534">
        <v>33.501298965907722</v>
      </c>
    </row>
    <row r="5535" spans="1:3" x14ac:dyDescent="0.3">
      <c r="A5535" s="4">
        <v>43696.541666666664</v>
      </c>
      <c r="B5535">
        <v>0</v>
      </c>
      <c r="C5535">
        <v>27.447504558652678</v>
      </c>
    </row>
    <row r="5536" spans="1:3" x14ac:dyDescent="0.3">
      <c r="A5536" s="4">
        <v>43696.583333333336</v>
      </c>
      <c r="B5536">
        <v>0</v>
      </c>
      <c r="C5536">
        <v>21.558652130574259</v>
      </c>
    </row>
    <row r="5537" spans="1:3" x14ac:dyDescent="0.3">
      <c r="A5537" s="4">
        <v>43696.625</v>
      </c>
      <c r="B5537">
        <v>0</v>
      </c>
      <c r="C5537">
        <v>49.213800056493454</v>
      </c>
    </row>
    <row r="5538" spans="1:3" x14ac:dyDescent="0.3">
      <c r="A5538" s="4">
        <v>43696.666666666664</v>
      </c>
      <c r="B5538">
        <v>0</v>
      </c>
      <c r="C5538">
        <v>45.707679693081786</v>
      </c>
    </row>
    <row r="5539" spans="1:3" x14ac:dyDescent="0.3">
      <c r="A5539" s="4">
        <v>43696.708333333336</v>
      </c>
      <c r="B5539">
        <v>0</v>
      </c>
      <c r="C5539">
        <v>20.020140602747638</v>
      </c>
    </row>
    <row r="5540" spans="1:3" x14ac:dyDescent="0.3">
      <c r="A5540" s="4">
        <v>43696.75</v>
      </c>
      <c r="B5540">
        <v>0</v>
      </c>
      <c r="C5540">
        <v>37.042127620977681</v>
      </c>
    </row>
    <row r="5541" spans="1:3" x14ac:dyDescent="0.3">
      <c r="A5541" s="4">
        <v>43696.791666666664</v>
      </c>
      <c r="B5541">
        <v>0.64618682841813446</v>
      </c>
      <c r="C5541">
        <v>0</v>
      </c>
    </row>
    <row r="5542" spans="1:3" x14ac:dyDescent="0.3">
      <c r="A5542" s="4">
        <v>43696.833333333336</v>
      </c>
      <c r="B5542">
        <v>0.11089856564180256</v>
      </c>
      <c r="C5542">
        <v>0</v>
      </c>
    </row>
    <row r="5543" spans="1:3" x14ac:dyDescent="0.3">
      <c r="A5543" s="4">
        <v>43696.875</v>
      </c>
      <c r="B5543">
        <v>0</v>
      </c>
      <c r="C5543">
        <v>6.0390925860053173</v>
      </c>
    </row>
    <row r="5544" spans="1:3" x14ac:dyDescent="0.3">
      <c r="A5544" s="4">
        <v>43696.916666666664</v>
      </c>
      <c r="B5544">
        <v>1</v>
      </c>
      <c r="C5544">
        <v>0</v>
      </c>
    </row>
    <row r="5545" spans="1:3" x14ac:dyDescent="0.3">
      <c r="A5545" s="4">
        <v>43696.958333333336</v>
      </c>
      <c r="B5545">
        <v>0</v>
      </c>
      <c r="C5545">
        <v>0</v>
      </c>
    </row>
    <row r="5546" spans="1:3" x14ac:dyDescent="0.3">
      <c r="A5546" s="4">
        <v>43697</v>
      </c>
      <c r="B5546">
        <v>1</v>
      </c>
      <c r="C5546">
        <v>0</v>
      </c>
    </row>
    <row r="5547" spans="1:3" x14ac:dyDescent="0.3">
      <c r="A5547" s="4">
        <v>43697.041666666664</v>
      </c>
      <c r="B5547">
        <v>0</v>
      </c>
      <c r="C5547">
        <v>0</v>
      </c>
    </row>
    <row r="5548" spans="1:3" x14ac:dyDescent="0.3">
      <c r="A5548" s="4">
        <v>43697.083333333336</v>
      </c>
      <c r="B5548">
        <v>3.3846062197802632E-2</v>
      </c>
      <c r="C5548">
        <v>0</v>
      </c>
    </row>
    <row r="5549" spans="1:3" x14ac:dyDescent="0.3">
      <c r="A5549" s="4">
        <v>43697.125</v>
      </c>
      <c r="B5549">
        <v>0</v>
      </c>
      <c r="C5549">
        <v>19.552418482655565</v>
      </c>
    </row>
    <row r="5550" spans="1:3" x14ac:dyDescent="0.3">
      <c r="A5550" s="4">
        <v>43697.166666666664</v>
      </c>
      <c r="B5550">
        <v>0</v>
      </c>
      <c r="C5550">
        <v>23.681962041710577</v>
      </c>
    </row>
    <row r="5551" spans="1:3" x14ac:dyDescent="0.3">
      <c r="A5551" s="4">
        <v>43697.208333333336</v>
      </c>
      <c r="B5551">
        <v>0</v>
      </c>
      <c r="C5551">
        <v>22.176853251875755</v>
      </c>
    </row>
    <row r="5552" spans="1:3" x14ac:dyDescent="0.3">
      <c r="A5552" s="4">
        <v>43697.25</v>
      </c>
      <c r="B5552">
        <v>0</v>
      </c>
      <c r="C5552">
        <v>27.516662050895508</v>
      </c>
    </row>
    <row r="5553" spans="1:3" x14ac:dyDescent="0.3">
      <c r="A5553" s="4">
        <v>43697.291666666664</v>
      </c>
      <c r="B5553">
        <v>0</v>
      </c>
      <c r="C5553">
        <v>51.876293444788004</v>
      </c>
    </row>
    <row r="5554" spans="1:3" x14ac:dyDescent="0.3">
      <c r="A5554" s="4">
        <v>43697.333333333336</v>
      </c>
      <c r="B5554">
        <v>0</v>
      </c>
      <c r="C5554">
        <v>34.278621310207377</v>
      </c>
    </row>
    <row r="5555" spans="1:3" x14ac:dyDescent="0.3">
      <c r="A5555" s="4">
        <v>43697.375</v>
      </c>
      <c r="B5555">
        <v>0</v>
      </c>
      <c r="C5555">
        <v>42.932620802560876</v>
      </c>
    </row>
    <row r="5556" spans="1:3" x14ac:dyDescent="0.3">
      <c r="A5556" s="4">
        <v>43697.416666666664</v>
      </c>
      <c r="B5556">
        <v>0</v>
      </c>
      <c r="C5556">
        <v>37.856415896751024</v>
      </c>
    </row>
    <row r="5557" spans="1:3" x14ac:dyDescent="0.3">
      <c r="A5557" s="4">
        <v>43697.458333333336</v>
      </c>
      <c r="B5557">
        <v>0</v>
      </c>
      <c r="C5557">
        <v>52.633750034133797</v>
      </c>
    </row>
    <row r="5558" spans="1:3" x14ac:dyDescent="0.3">
      <c r="A5558" s="4">
        <v>43697.5</v>
      </c>
      <c r="B5558">
        <v>0</v>
      </c>
      <c r="C5558">
        <v>48.020990734152562</v>
      </c>
    </row>
    <row r="5559" spans="1:3" x14ac:dyDescent="0.3">
      <c r="A5559" s="4">
        <v>43697.541666666664</v>
      </c>
      <c r="B5559">
        <v>0</v>
      </c>
      <c r="C5559">
        <v>41.97902555779541</v>
      </c>
    </row>
    <row r="5560" spans="1:3" x14ac:dyDescent="0.3">
      <c r="A5560" s="4">
        <v>43697.583333333336</v>
      </c>
      <c r="B5560">
        <v>0</v>
      </c>
      <c r="C5560">
        <v>47.098327970798067</v>
      </c>
    </row>
    <row r="5561" spans="1:3" x14ac:dyDescent="0.3">
      <c r="A5561" s="4">
        <v>43697.625</v>
      </c>
      <c r="B5561">
        <v>0</v>
      </c>
      <c r="C5561">
        <v>34.263169937560107</v>
      </c>
    </row>
    <row r="5562" spans="1:3" x14ac:dyDescent="0.3">
      <c r="A5562" s="4">
        <v>43697.666666666664</v>
      </c>
      <c r="B5562">
        <v>0</v>
      </c>
      <c r="C5562">
        <v>18.904960416095577</v>
      </c>
    </row>
    <row r="5563" spans="1:3" x14ac:dyDescent="0.3">
      <c r="A5563" s="4">
        <v>43697.708333333336</v>
      </c>
      <c r="B5563">
        <v>0</v>
      </c>
      <c r="C5563">
        <v>32.964173451730474</v>
      </c>
    </row>
    <row r="5564" spans="1:3" x14ac:dyDescent="0.3">
      <c r="A5564" s="4">
        <v>43697.75</v>
      </c>
      <c r="B5564">
        <v>0</v>
      </c>
      <c r="C5564">
        <v>49.908303378550642</v>
      </c>
    </row>
    <row r="5565" spans="1:3" x14ac:dyDescent="0.3">
      <c r="A5565" s="4">
        <v>43697.791666666664</v>
      </c>
      <c r="B5565">
        <v>0</v>
      </c>
      <c r="C5565">
        <v>45.585741984501539</v>
      </c>
    </row>
    <row r="5566" spans="1:3" x14ac:dyDescent="0.3">
      <c r="A5566" s="4">
        <v>43697.833333333336</v>
      </c>
      <c r="B5566">
        <v>0</v>
      </c>
      <c r="C5566">
        <v>24.50628851234833</v>
      </c>
    </row>
    <row r="5567" spans="1:3" x14ac:dyDescent="0.3">
      <c r="A5567" s="4">
        <v>43697.875</v>
      </c>
      <c r="B5567">
        <v>0</v>
      </c>
      <c r="C5567">
        <v>9.2955714078339504</v>
      </c>
    </row>
    <row r="5568" spans="1:3" x14ac:dyDescent="0.3">
      <c r="A5568" s="4">
        <v>43697.916666666664</v>
      </c>
      <c r="B5568">
        <v>0</v>
      </c>
      <c r="C5568">
        <v>6.0273742913515598</v>
      </c>
    </row>
    <row r="5569" spans="1:3" x14ac:dyDescent="0.3">
      <c r="A5569" s="4">
        <v>43697.958333333336</v>
      </c>
      <c r="B5569">
        <v>0.59047416990947177</v>
      </c>
      <c r="C5569">
        <v>0</v>
      </c>
    </row>
    <row r="5570" spans="1:3" x14ac:dyDescent="0.3">
      <c r="A5570" s="4">
        <v>43698</v>
      </c>
      <c r="B5570">
        <v>1</v>
      </c>
      <c r="C5570">
        <v>0</v>
      </c>
    </row>
    <row r="5571" spans="1:3" x14ac:dyDescent="0.3">
      <c r="A5571" s="4">
        <v>43698.041666666664</v>
      </c>
      <c r="B5571">
        <v>0</v>
      </c>
      <c r="C5571">
        <v>0</v>
      </c>
    </row>
    <row r="5572" spans="1:3" x14ac:dyDescent="0.3">
      <c r="A5572" s="4">
        <v>43698.083333333336</v>
      </c>
      <c r="B5572">
        <v>0.39489421708281153</v>
      </c>
      <c r="C5572">
        <v>0</v>
      </c>
    </row>
    <row r="5573" spans="1:3" x14ac:dyDescent="0.3">
      <c r="A5573" s="4">
        <v>43698.125</v>
      </c>
      <c r="B5573">
        <v>0</v>
      </c>
      <c r="C5573">
        <v>6.5739316430445971</v>
      </c>
    </row>
    <row r="5574" spans="1:3" x14ac:dyDescent="0.3">
      <c r="A5574" s="4">
        <v>43698.166666666664</v>
      </c>
      <c r="B5574">
        <v>0</v>
      </c>
      <c r="C5574">
        <v>24.067128170594611</v>
      </c>
    </row>
    <row r="5575" spans="1:3" x14ac:dyDescent="0.3">
      <c r="A5575" s="4">
        <v>43698.208333333336</v>
      </c>
      <c r="B5575">
        <v>0</v>
      </c>
      <c r="C5575">
        <v>31.224884579266288</v>
      </c>
    </row>
    <row r="5576" spans="1:3" x14ac:dyDescent="0.3">
      <c r="A5576" s="4">
        <v>43698.25</v>
      </c>
      <c r="B5576">
        <v>0</v>
      </c>
      <c r="C5576">
        <v>23.212495171437109</v>
      </c>
    </row>
    <row r="5577" spans="1:3" x14ac:dyDescent="0.3">
      <c r="A5577" s="4">
        <v>43698.291666666664</v>
      </c>
      <c r="B5577">
        <v>0</v>
      </c>
      <c r="C5577">
        <v>35.5317762216511</v>
      </c>
    </row>
    <row r="5578" spans="1:3" x14ac:dyDescent="0.3">
      <c r="A5578" s="4">
        <v>43698.333333333336</v>
      </c>
      <c r="B5578">
        <v>0</v>
      </c>
      <c r="C5578">
        <v>31.177973873401939</v>
      </c>
    </row>
    <row r="5579" spans="1:3" x14ac:dyDescent="0.3">
      <c r="A5579" s="4">
        <v>43698.375</v>
      </c>
      <c r="B5579">
        <v>0</v>
      </c>
      <c r="C5579">
        <v>17.86590832169086</v>
      </c>
    </row>
    <row r="5580" spans="1:3" x14ac:dyDescent="0.3">
      <c r="A5580" s="4">
        <v>43698.416666666664</v>
      </c>
      <c r="B5580">
        <v>0</v>
      </c>
      <c r="C5580">
        <v>47.710446154342705</v>
      </c>
    </row>
    <row r="5581" spans="1:3" x14ac:dyDescent="0.3">
      <c r="A5581" s="4">
        <v>43698.458333333336</v>
      </c>
      <c r="B5581">
        <v>0</v>
      </c>
      <c r="C5581">
        <v>38.13260614351735</v>
      </c>
    </row>
    <row r="5582" spans="1:3" x14ac:dyDescent="0.3">
      <c r="A5582" s="4">
        <v>43698.5</v>
      </c>
      <c r="B5582">
        <v>0</v>
      </c>
      <c r="C5582">
        <v>58.699961745023927</v>
      </c>
    </row>
    <row r="5583" spans="1:3" x14ac:dyDescent="0.3">
      <c r="A5583" s="4">
        <v>43698.541666666664</v>
      </c>
      <c r="B5583">
        <v>0</v>
      </c>
      <c r="C5583">
        <v>46.529241938575993</v>
      </c>
    </row>
    <row r="5584" spans="1:3" x14ac:dyDescent="0.3">
      <c r="A5584" s="4">
        <v>43698.583333333336</v>
      </c>
      <c r="B5584">
        <v>0</v>
      </c>
      <c r="C5584">
        <v>54.378181638200736</v>
      </c>
    </row>
    <row r="5585" spans="1:3" x14ac:dyDescent="0.3">
      <c r="A5585" s="4">
        <v>43698.625</v>
      </c>
      <c r="B5585">
        <v>0</v>
      </c>
      <c r="C5585">
        <v>55.928502334835251</v>
      </c>
    </row>
    <row r="5586" spans="1:3" x14ac:dyDescent="0.3">
      <c r="A5586" s="4">
        <v>43698.666666666664</v>
      </c>
      <c r="B5586">
        <v>0</v>
      </c>
      <c r="C5586">
        <v>42.370957023184559</v>
      </c>
    </row>
    <row r="5587" spans="1:3" x14ac:dyDescent="0.3">
      <c r="A5587" s="4">
        <v>43698.708333333336</v>
      </c>
      <c r="B5587">
        <v>0</v>
      </c>
      <c r="C5587">
        <v>62.815852077817091</v>
      </c>
    </row>
    <row r="5588" spans="1:3" x14ac:dyDescent="0.3">
      <c r="A5588" s="4">
        <v>43698.75</v>
      </c>
      <c r="B5588">
        <v>0</v>
      </c>
      <c r="C5588">
        <v>83.353214179815993</v>
      </c>
    </row>
    <row r="5589" spans="1:3" x14ac:dyDescent="0.3">
      <c r="A5589" s="4">
        <v>43698.791666666664</v>
      </c>
      <c r="B5589">
        <v>0</v>
      </c>
      <c r="C5589">
        <v>54.885414223691214</v>
      </c>
    </row>
    <row r="5590" spans="1:3" x14ac:dyDescent="0.3">
      <c r="A5590" s="4">
        <v>43698.833333333336</v>
      </c>
      <c r="B5590">
        <v>0</v>
      </c>
      <c r="C5590">
        <v>21.336358570632889</v>
      </c>
    </row>
    <row r="5591" spans="1:3" x14ac:dyDescent="0.3">
      <c r="A5591" s="4">
        <v>43698.875</v>
      </c>
      <c r="B5591">
        <v>0.17584149264702376</v>
      </c>
      <c r="C5591">
        <v>0</v>
      </c>
    </row>
    <row r="5592" spans="1:3" x14ac:dyDescent="0.3">
      <c r="A5592" s="4">
        <v>43698.916666666664</v>
      </c>
      <c r="B5592">
        <v>0</v>
      </c>
      <c r="C5592">
        <v>1.2142534854994338</v>
      </c>
    </row>
    <row r="5593" spans="1:3" x14ac:dyDescent="0.3">
      <c r="A5593" s="4">
        <v>43698.958333333336</v>
      </c>
      <c r="B5593">
        <v>0.33840463888389238</v>
      </c>
      <c r="C5593">
        <v>0</v>
      </c>
    </row>
    <row r="5594" spans="1:3" x14ac:dyDescent="0.3">
      <c r="A5594" s="4">
        <v>43699</v>
      </c>
      <c r="B5594">
        <v>0.18342244487144749</v>
      </c>
      <c r="C5594">
        <v>0</v>
      </c>
    </row>
    <row r="5595" spans="1:3" x14ac:dyDescent="0.3">
      <c r="A5595" s="4">
        <v>43699.041666666664</v>
      </c>
      <c r="B5595">
        <v>0</v>
      </c>
      <c r="C5595">
        <v>7.9649013942512665</v>
      </c>
    </row>
    <row r="5596" spans="1:3" x14ac:dyDescent="0.3">
      <c r="A5596" s="4">
        <v>43699.083333333336</v>
      </c>
      <c r="B5596">
        <v>0</v>
      </c>
      <c r="C5596">
        <v>18.574045377383325</v>
      </c>
    </row>
    <row r="5597" spans="1:3" x14ac:dyDescent="0.3">
      <c r="A5597" s="4">
        <v>43699.125</v>
      </c>
      <c r="B5597">
        <v>0</v>
      </c>
      <c r="C5597">
        <v>25.460550284932882</v>
      </c>
    </row>
    <row r="5598" spans="1:3" x14ac:dyDescent="0.3">
      <c r="A5598" s="4">
        <v>43699.166666666664</v>
      </c>
      <c r="B5598">
        <v>0</v>
      </c>
      <c r="C5598">
        <v>47.340925472718425</v>
      </c>
    </row>
    <row r="5599" spans="1:3" x14ac:dyDescent="0.3">
      <c r="A5599" s="4">
        <v>43699.208333333336</v>
      </c>
      <c r="B5599">
        <v>0</v>
      </c>
      <c r="C5599">
        <v>44.774808677858687</v>
      </c>
    </row>
    <row r="5600" spans="1:3" x14ac:dyDescent="0.3">
      <c r="A5600" s="4">
        <v>43699.25</v>
      </c>
      <c r="B5600">
        <v>0</v>
      </c>
      <c r="C5600">
        <v>51.228383049752217</v>
      </c>
    </row>
    <row r="5601" spans="1:3" x14ac:dyDescent="0.3">
      <c r="A5601" s="4">
        <v>43699.291666666664</v>
      </c>
      <c r="B5601">
        <v>0</v>
      </c>
      <c r="C5601">
        <v>50.966869027464789</v>
      </c>
    </row>
    <row r="5602" spans="1:3" x14ac:dyDescent="0.3">
      <c r="A5602" s="4">
        <v>43699.333333333336</v>
      </c>
      <c r="B5602">
        <v>0</v>
      </c>
      <c r="C5602">
        <v>42.995028215382114</v>
      </c>
    </row>
    <row r="5603" spans="1:3" x14ac:dyDescent="0.3">
      <c r="A5603" s="4">
        <v>43699.375</v>
      </c>
      <c r="B5603">
        <v>0</v>
      </c>
      <c r="C5603">
        <v>40.567553960628736</v>
      </c>
    </row>
    <row r="5604" spans="1:3" x14ac:dyDescent="0.3">
      <c r="A5604" s="4">
        <v>43699.416666666664</v>
      </c>
      <c r="B5604">
        <v>0</v>
      </c>
      <c r="C5604">
        <v>64.148736117757736</v>
      </c>
    </row>
    <row r="5605" spans="1:3" x14ac:dyDescent="0.3">
      <c r="A5605" s="4">
        <v>43699.458333333336</v>
      </c>
      <c r="B5605">
        <v>0</v>
      </c>
      <c r="C5605">
        <v>57.756409490632002</v>
      </c>
    </row>
    <row r="5606" spans="1:3" x14ac:dyDescent="0.3">
      <c r="A5606" s="4">
        <v>43699.5</v>
      </c>
      <c r="B5606">
        <v>0</v>
      </c>
      <c r="C5606">
        <v>68.799970683407196</v>
      </c>
    </row>
    <row r="5607" spans="1:3" x14ac:dyDescent="0.3">
      <c r="A5607" s="4">
        <v>43699.541666666664</v>
      </c>
      <c r="B5607">
        <v>0</v>
      </c>
      <c r="C5607">
        <v>51.180681512435534</v>
      </c>
    </row>
    <row r="5608" spans="1:3" x14ac:dyDescent="0.3">
      <c r="A5608" s="4">
        <v>43699.583333333336</v>
      </c>
      <c r="B5608">
        <v>0</v>
      </c>
      <c r="C5608">
        <v>57.708097100463931</v>
      </c>
    </row>
    <row r="5609" spans="1:3" x14ac:dyDescent="0.3">
      <c r="A5609" s="4">
        <v>43699.625</v>
      </c>
      <c r="B5609">
        <v>0</v>
      </c>
      <c r="C5609">
        <v>47.430121161095954</v>
      </c>
    </row>
    <row r="5610" spans="1:3" x14ac:dyDescent="0.3">
      <c r="A5610" s="4">
        <v>43699.666666666664</v>
      </c>
      <c r="B5610">
        <v>0</v>
      </c>
      <c r="C5610">
        <v>40.196598052963971</v>
      </c>
    </row>
    <row r="5611" spans="1:3" x14ac:dyDescent="0.3">
      <c r="A5611" s="4">
        <v>43699.708333333336</v>
      </c>
      <c r="B5611">
        <v>0</v>
      </c>
      <c r="C5611">
        <v>61.855556078127279</v>
      </c>
    </row>
    <row r="5612" spans="1:3" x14ac:dyDescent="0.3">
      <c r="A5612" s="4">
        <v>43699.75</v>
      </c>
      <c r="B5612">
        <v>0</v>
      </c>
      <c r="C5612">
        <v>65.230705040232593</v>
      </c>
    </row>
    <row r="5613" spans="1:3" x14ac:dyDescent="0.3">
      <c r="A5613" s="4">
        <v>43699.791666666664</v>
      </c>
      <c r="B5613">
        <v>0</v>
      </c>
      <c r="C5613">
        <v>59.283016402986107</v>
      </c>
    </row>
    <row r="5614" spans="1:3" x14ac:dyDescent="0.3">
      <c r="A5614" s="4">
        <v>43699.833333333336</v>
      </c>
      <c r="B5614">
        <v>0</v>
      </c>
      <c r="C5614">
        <v>15.188696140724552</v>
      </c>
    </row>
    <row r="5615" spans="1:3" x14ac:dyDescent="0.3">
      <c r="A5615" s="4">
        <v>43699.875</v>
      </c>
      <c r="B5615">
        <v>0</v>
      </c>
      <c r="C5615">
        <v>17.105403981982477</v>
      </c>
    </row>
    <row r="5616" spans="1:3" x14ac:dyDescent="0.3">
      <c r="A5616" s="4">
        <v>43699.916666666664</v>
      </c>
      <c r="B5616">
        <v>0</v>
      </c>
      <c r="C5616">
        <v>27.81979879519335</v>
      </c>
    </row>
    <row r="5617" spans="1:3" x14ac:dyDescent="0.3">
      <c r="A5617" s="4">
        <v>43699.958333333336</v>
      </c>
      <c r="B5617">
        <v>0</v>
      </c>
      <c r="C5617">
        <v>9.3515729996687611</v>
      </c>
    </row>
    <row r="5618" spans="1:3" x14ac:dyDescent="0.3">
      <c r="A5618" s="4">
        <v>43700</v>
      </c>
      <c r="B5618">
        <v>0</v>
      </c>
      <c r="C5618">
        <v>9.6430474134778592</v>
      </c>
    </row>
    <row r="5619" spans="1:3" x14ac:dyDescent="0.3">
      <c r="A5619" s="4">
        <v>43700.041666666664</v>
      </c>
      <c r="B5619">
        <v>0</v>
      </c>
      <c r="C5619">
        <v>14.070038475203681</v>
      </c>
    </row>
    <row r="5620" spans="1:3" x14ac:dyDescent="0.3">
      <c r="A5620" s="4">
        <v>43700.083333333336</v>
      </c>
      <c r="B5620">
        <v>0</v>
      </c>
      <c r="C5620">
        <v>28.669878817722356</v>
      </c>
    </row>
    <row r="5621" spans="1:3" x14ac:dyDescent="0.3">
      <c r="A5621" s="4">
        <v>43700.125</v>
      </c>
      <c r="B5621">
        <v>0</v>
      </c>
      <c r="C5621">
        <v>34.836315039927889</v>
      </c>
    </row>
    <row r="5622" spans="1:3" x14ac:dyDescent="0.3">
      <c r="A5622" s="4">
        <v>43700.166666666664</v>
      </c>
      <c r="B5622">
        <v>0</v>
      </c>
      <c r="C5622">
        <v>47.988640140122072</v>
      </c>
    </row>
    <row r="5623" spans="1:3" x14ac:dyDescent="0.3">
      <c r="A5623" s="4">
        <v>43700.208333333336</v>
      </c>
      <c r="B5623">
        <v>0</v>
      </c>
      <c r="C5623">
        <v>45.515896832689663</v>
      </c>
    </row>
    <row r="5624" spans="1:3" x14ac:dyDescent="0.3">
      <c r="A5624" s="4">
        <v>43700.25</v>
      </c>
      <c r="B5624">
        <v>0</v>
      </c>
      <c r="C5624">
        <v>61.454333343192587</v>
      </c>
    </row>
    <row r="5625" spans="1:3" x14ac:dyDescent="0.3">
      <c r="A5625" s="4">
        <v>43700.291666666664</v>
      </c>
      <c r="B5625">
        <v>0</v>
      </c>
      <c r="C5625">
        <v>47.540400668485994</v>
      </c>
    </row>
    <row r="5626" spans="1:3" x14ac:dyDescent="0.3">
      <c r="A5626" s="4">
        <v>43700.333333333336</v>
      </c>
      <c r="B5626">
        <v>0</v>
      </c>
      <c r="C5626">
        <v>56.078651399721622</v>
      </c>
    </row>
    <row r="5627" spans="1:3" x14ac:dyDescent="0.3">
      <c r="A5627" s="4">
        <v>43700.375</v>
      </c>
      <c r="B5627">
        <v>0</v>
      </c>
      <c r="C5627">
        <v>44.467434051227045</v>
      </c>
    </row>
    <row r="5628" spans="1:3" x14ac:dyDescent="0.3">
      <c r="A5628" s="4">
        <v>43700.416666666664</v>
      </c>
      <c r="B5628">
        <v>0</v>
      </c>
      <c r="C5628">
        <v>47.715884089661621</v>
      </c>
    </row>
    <row r="5629" spans="1:3" x14ac:dyDescent="0.3">
      <c r="A5629" s="4">
        <v>43700.458333333336</v>
      </c>
      <c r="B5629">
        <v>0</v>
      </c>
      <c r="C5629">
        <v>56.362457452254169</v>
      </c>
    </row>
    <row r="5630" spans="1:3" x14ac:dyDescent="0.3">
      <c r="A5630" s="4">
        <v>43700.5</v>
      </c>
      <c r="B5630">
        <v>0</v>
      </c>
      <c r="C5630">
        <v>80.473686378377565</v>
      </c>
    </row>
    <row r="5631" spans="1:3" x14ac:dyDescent="0.3">
      <c r="A5631" s="4">
        <v>43700.541666666664</v>
      </c>
      <c r="B5631">
        <v>0</v>
      </c>
      <c r="C5631">
        <v>42.26272074134836</v>
      </c>
    </row>
    <row r="5632" spans="1:3" x14ac:dyDescent="0.3">
      <c r="A5632" s="4">
        <v>43700.583333333336</v>
      </c>
      <c r="B5632">
        <v>0</v>
      </c>
      <c r="C5632">
        <v>43.466870157108907</v>
      </c>
    </row>
    <row r="5633" spans="1:3" x14ac:dyDescent="0.3">
      <c r="A5633" s="4">
        <v>43700.625</v>
      </c>
      <c r="B5633">
        <v>0</v>
      </c>
      <c r="C5633">
        <v>25.165453229041031</v>
      </c>
    </row>
    <row r="5634" spans="1:3" x14ac:dyDescent="0.3">
      <c r="A5634" s="4">
        <v>43700.666666666664</v>
      </c>
      <c r="B5634">
        <v>0</v>
      </c>
      <c r="C5634">
        <v>51.91248833596628</v>
      </c>
    </row>
    <row r="5635" spans="1:3" x14ac:dyDescent="0.3">
      <c r="A5635" s="4">
        <v>43700.708333333336</v>
      </c>
      <c r="B5635">
        <v>0</v>
      </c>
      <c r="C5635">
        <v>46.760108302093016</v>
      </c>
    </row>
    <row r="5636" spans="1:3" x14ac:dyDescent="0.3">
      <c r="A5636" s="4">
        <v>43700.75</v>
      </c>
      <c r="B5636">
        <v>0</v>
      </c>
      <c r="C5636">
        <v>94.414325794579327</v>
      </c>
    </row>
    <row r="5637" spans="1:3" x14ac:dyDescent="0.3">
      <c r="A5637" s="4">
        <v>43700.791666666664</v>
      </c>
      <c r="B5637">
        <v>0</v>
      </c>
      <c r="C5637">
        <v>59.60459267925178</v>
      </c>
    </row>
    <row r="5638" spans="1:3" x14ac:dyDescent="0.3">
      <c r="A5638" s="4">
        <v>43700.833333333336</v>
      </c>
      <c r="B5638">
        <v>0</v>
      </c>
      <c r="C5638">
        <v>40.70336828228762</v>
      </c>
    </row>
    <row r="5639" spans="1:3" x14ac:dyDescent="0.3">
      <c r="A5639" s="4">
        <v>43700.875</v>
      </c>
      <c r="B5639">
        <v>0</v>
      </c>
      <c r="C5639">
        <v>32.234570610547166</v>
      </c>
    </row>
    <row r="5640" spans="1:3" x14ac:dyDescent="0.3">
      <c r="A5640" s="4">
        <v>43700.916666666664</v>
      </c>
      <c r="B5640">
        <v>0</v>
      </c>
      <c r="C5640">
        <v>14.728019472074557</v>
      </c>
    </row>
    <row r="5641" spans="1:3" x14ac:dyDescent="0.3">
      <c r="A5641" s="4">
        <v>43700.958333333336</v>
      </c>
      <c r="B5641">
        <v>0.39398365268552588</v>
      </c>
      <c r="C5641">
        <v>0</v>
      </c>
    </row>
    <row r="5642" spans="1:3" x14ac:dyDescent="0.3">
      <c r="A5642" s="4">
        <v>43701</v>
      </c>
      <c r="B5642">
        <v>0.20703203234097534</v>
      </c>
      <c r="C5642">
        <v>0</v>
      </c>
    </row>
    <row r="5643" spans="1:3" x14ac:dyDescent="0.3">
      <c r="A5643" s="4">
        <v>43701.041666666664</v>
      </c>
      <c r="B5643">
        <v>0</v>
      </c>
      <c r="C5643">
        <v>13.920098242626631</v>
      </c>
    </row>
    <row r="5644" spans="1:3" x14ac:dyDescent="0.3">
      <c r="A5644" s="4">
        <v>43701.083333333336</v>
      </c>
      <c r="B5644">
        <v>0</v>
      </c>
      <c r="C5644">
        <v>28.815278546559377</v>
      </c>
    </row>
    <row r="5645" spans="1:3" x14ac:dyDescent="0.3">
      <c r="A5645" s="4">
        <v>43701.125</v>
      </c>
      <c r="B5645">
        <v>0</v>
      </c>
      <c r="C5645">
        <v>34.079547790579042</v>
      </c>
    </row>
    <row r="5646" spans="1:3" x14ac:dyDescent="0.3">
      <c r="A5646" s="4">
        <v>43701.166666666664</v>
      </c>
      <c r="B5646">
        <v>0</v>
      </c>
      <c r="C5646">
        <v>45.112120648219602</v>
      </c>
    </row>
    <row r="5647" spans="1:3" x14ac:dyDescent="0.3">
      <c r="A5647" s="4">
        <v>43701.208333333336</v>
      </c>
      <c r="B5647">
        <v>0</v>
      </c>
      <c r="C5647">
        <v>45.555667969771065</v>
      </c>
    </row>
    <row r="5648" spans="1:3" x14ac:dyDescent="0.3">
      <c r="A5648" s="4">
        <v>43701.25</v>
      </c>
      <c r="B5648">
        <v>0</v>
      </c>
      <c r="C5648">
        <v>64.542396147326713</v>
      </c>
    </row>
    <row r="5649" spans="1:3" x14ac:dyDescent="0.3">
      <c r="A5649" s="4">
        <v>43701.291666666664</v>
      </c>
      <c r="B5649">
        <v>0</v>
      </c>
      <c r="C5649">
        <v>45.163940363458806</v>
      </c>
    </row>
    <row r="5650" spans="1:3" x14ac:dyDescent="0.3">
      <c r="A5650" s="4">
        <v>43701.333333333336</v>
      </c>
      <c r="B5650">
        <v>0</v>
      </c>
      <c r="C5650">
        <v>45.35801750568114</v>
      </c>
    </row>
    <row r="5651" spans="1:3" x14ac:dyDescent="0.3">
      <c r="A5651" s="4">
        <v>43701.375</v>
      </c>
      <c r="B5651">
        <v>0</v>
      </c>
      <c r="C5651">
        <v>48.332063337382721</v>
      </c>
    </row>
    <row r="5652" spans="1:3" x14ac:dyDescent="0.3">
      <c r="A5652" s="4">
        <v>43701.416666666664</v>
      </c>
      <c r="B5652">
        <v>0</v>
      </c>
      <c r="C5652">
        <v>53.549081857230192</v>
      </c>
    </row>
    <row r="5653" spans="1:3" x14ac:dyDescent="0.3">
      <c r="A5653" s="4">
        <v>43701.458333333336</v>
      </c>
      <c r="B5653">
        <v>0</v>
      </c>
      <c r="C5653">
        <v>40.701992781895733</v>
      </c>
    </row>
    <row r="5654" spans="1:3" x14ac:dyDescent="0.3">
      <c r="A5654" s="4">
        <v>43701.5</v>
      </c>
      <c r="B5654">
        <v>0</v>
      </c>
      <c r="C5654">
        <v>49.656023503736037</v>
      </c>
    </row>
    <row r="5655" spans="1:3" x14ac:dyDescent="0.3">
      <c r="A5655" s="4">
        <v>43701.541666666664</v>
      </c>
      <c r="B5655">
        <v>0</v>
      </c>
      <c r="C5655">
        <v>51.383632488956501</v>
      </c>
    </row>
    <row r="5656" spans="1:3" x14ac:dyDescent="0.3">
      <c r="A5656" s="4">
        <v>43701.583333333336</v>
      </c>
      <c r="B5656">
        <v>0</v>
      </c>
      <c r="C5656">
        <v>48.882102639176047</v>
      </c>
    </row>
    <row r="5657" spans="1:3" x14ac:dyDescent="0.3">
      <c r="A5657" s="4">
        <v>43701.625</v>
      </c>
      <c r="B5657">
        <v>0</v>
      </c>
      <c r="C5657">
        <v>65.713607668402531</v>
      </c>
    </row>
    <row r="5658" spans="1:3" x14ac:dyDescent="0.3">
      <c r="A5658" s="4">
        <v>43701.666666666664</v>
      </c>
      <c r="B5658">
        <v>0</v>
      </c>
      <c r="C5658">
        <v>53.181897052531461</v>
      </c>
    </row>
    <row r="5659" spans="1:3" x14ac:dyDescent="0.3">
      <c r="A5659" s="4">
        <v>43701.708333333336</v>
      </c>
      <c r="B5659">
        <v>0</v>
      </c>
      <c r="C5659">
        <v>49.830830837821452</v>
      </c>
    </row>
    <row r="5660" spans="1:3" x14ac:dyDescent="0.3">
      <c r="A5660" s="4">
        <v>43701.75</v>
      </c>
      <c r="B5660">
        <v>0</v>
      </c>
      <c r="C5660">
        <v>82.44401957649859</v>
      </c>
    </row>
    <row r="5661" spans="1:3" x14ac:dyDescent="0.3">
      <c r="A5661" s="4">
        <v>43701.791666666664</v>
      </c>
      <c r="B5661">
        <v>0</v>
      </c>
      <c r="C5661">
        <v>41.326418474591236</v>
      </c>
    </row>
    <row r="5662" spans="1:3" x14ac:dyDescent="0.3">
      <c r="A5662" s="4">
        <v>43701.833333333336</v>
      </c>
      <c r="B5662">
        <v>0</v>
      </c>
      <c r="C5662">
        <v>28.087182441886156</v>
      </c>
    </row>
    <row r="5663" spans="1:3" x14ac:dyDescent="0.3">
      <c r="A5663" s="4">
        <v>43701.875</v>
      </c>
      <c r="B5663">
        <v>0</v>
      </c>
      <c r="C5663">
        <v>26.961709898632414</v>
      </c>
    </row>
    <row r="5664" spans="1:3" x14ac:dyDescent="0.3">
      <c r="A5664" s="4">
        <v>43701.916666666664</v>
      </c>
      <c r="B5664">
        <v>8.0652870380513525E-2</v>
      </c>
      <c r="C5664">
        <v>0</v>
      </c>
    </row>
    <row r="5665" spans="1:3" x14ac:dyDescent="0.3">
      <c r="A5665" s="4">
        <v>43701.958333333336</v>
      </c>
      <c r="B5665">
        <v>0</v>
      </c>
      <c r="C5665">
        <v>5.6177117528904965</v>
      </c>
    </row>
    <row r="5666" spans="1:3" x14ac:dyDescent="0.3">
      <c r="A5666" s="4">
        <v>43702</v>
      </c>
      <c r="B5666">
        <v>0</v>
      </c>
      <c r="C5666">
        <v>10.632415100945231</v>
      </c>
    </row>
    <row r="5667" spans="1:3" x14ac:dyDescent="0.3">
      <c r="A5667" s="4">
        <v>43702.041666666664</v>
      </c>
      <c r="B5667">
        <v>0</v>
      </c>
      <c r="C5667">
        <v>10.484040535565573</v>
      </c>
    </row>
    <row r="5668" spans="1:3" x14ac:dyDescent="0.3">
      <c r="A5668" s="4">
        <v>43702.083333333336</v>
      </c>
      <c r="B5668">
        <v>0</v>
      </c>
      <c r="C5668">
        <v>26.153842762153584</v>
      </c>
    </row>
    <row r="5669" spans="1:3" x14ac:dyDescent="0.3">
      <c r="A5669" s="4">
        <v>43702.125</v>
      </c>
      <c r="B5669">
        <v>0</v>
      </c>
      <c r="C5669">
        <v>32.728183313841335</v>
      </c>
    </row>
    <row r="5670" spans="1:3" x14ac:dyDescent="0.3">
      <c r="A5670" s="4">
        <v>43702.166666666664</v>
      </c>
      <c r="B5670">
        <v>0</v>
      </c>
      <c r="C5670">
        <v>40.200401845669589</v>
      </c>
    </row>
    <row r="5671" spans="1:3" x14ac:dyDescent="0.3">
      <c r="A5671" s="4">
        <v>43702.208333333336</v>
      </c>
      <c r="B5671">
        <v>0</v>
      </c>
      <c r="C5671">
        <v>46.157532702675418</v>
      </c>
    </row>
    <row r="5672" spans="1:3" x14ac:dyDescent="0.3">
      <c r="A5672" s="4">
        <v>43702.25</v>
      </c>
      <c r="B5672">
        <v>0</v>
      </c>
      <c r="C5672">
        <v>40.350800272840502</v>
      </c>
    </row>
    <row r="5673" spans="1:3" x14ac:dyDescent="0.3">
      <c r="A5673" s="4">
        <v>43702.291666666664</v>
      </c>
      <c r="B5673">
        <v>0</v>
      </c>
      <c r="C5673">
        <v>50.644532189615973</v>
      </c>
    </row>
    <row r="5674" spans="1:3" x14ac:dyDescent="0.3">
      <c r="A5674" s="4">
        <v>43702.333333333336</v>
      </c>
      <c r="B5674">
        <v>0</v>
      </c>
      <c r="C5674">
        <v>54.828729158901083</v>
      </c>
    </row>
    <row r="5675" spans="1:3" x14ac:dyDescent="0.3">
      <c r="A5675" s="4">
        <v>43702.375</v>
      </c>
      <c r="B5675">
        <v>0</v>
      </c>
      <c r="C5675">
        <v>55.004749375468393</v>
      </c>
    </row>
    <row r="5676" spans="1:3" x14ac:dyDescent="0.3">
      <c r="A5676" s="4">
        <v>43702.416666666664</v>
      </c>
      <c r="B5676">
        <v>0</v>
      </c>
      <c r="C5676">
        <v>54.141442673541967</v>
      </c>
    </row>
    <row r="5677" spans="1:3" x14ac:dyDescent="0.3">
      <c r="A5677" s="4">
        <v>43702.458333333336</v>
      </c>
      <c r="B5677">
        <v>0</v>
      </c>
      <c r="C5677">
        <v>65.2839883900579</v>
      </c>
    </row>
    <row r="5678" spans="1:3" x14ac:dyDescent="0.3">
      <c r="A5678" s="4">
        <v>43702.5</v>
      </c>
      <c r="B5678">
        <v>0</v>
      </c>
      <c r="C5678">
        <v>52.71969091224404</v>
      </c>
    </row>
    <row r="5679" spans="1:3" x14ac:dyDescent="0.3">
      <c r="A5679" s="4">
        <v>43702.541666666664</v>
      </c>
      <c r="B5679">
        <v>0</v>
      </c>
      <c r="C5679">
        <v>51.188379718325244</v>
      </c>
    </row>
    <row r="5680" spans="1:3" x14ac:dyDescent="0.3">
      <c r="A5680" s="4">
        <v>43702.583333333336</v>
      </c>
      <c r="B5680">
        <v>0</v>
      </c>
      <c r="C5680">
        <v>49.958181068356247</v>
      </c>
    </row>
    <row r="5681" spans="1:3" x14ac:dyDescent="0.3">
      <c r="A5681" s="4">
        <v>43702.625</v>
      </c>
      <c r="B5681">
        <v>0</v>
      </c>
      <c r="C5681">
        <v>53.704997240898692</v>
      </c>
    </row>
    <row r="5682" spans="1:3" x14ac:dyDescent="0.3">
      <c r="A5682" s="4">
        <v>43702.666666666664</v>
      </c>
      <c r="B5682">
        <v>0</v>
      </c>
      <c r="C5682">
        <v>52.710188872458808</v>
      </c>
    </row>
    <row r="5683" spans="1:3" x14ac:dyDescent="0.3">
      <c r="A5683" s="4">
        <v>43702.708333333336</v>
      </c>
      <c r="B5683">
        <v>0</v>
      </c>
      <c r="C5683">
        <v>50.907090742473933</v>
      </c>
    </row>
    <row r="5684" spans="1:3" x14ac:dyDescent="0.3">
      <c r="A5684" s="4">
        <v>43702.75</v>
      </c>
      <c r="B5684">
        <v>0</v>
      </c>
      <c r="C5684">
        <v>44.789900121657652</v>
      </c>
    </row>
    <row r="5685" spans="1:3" x14ac:dyDescent="0.3">
      <c r="A5685" s="4">
        <v>43702.791666666664</v>
      </c>
      <c r="B5685">
        <v>0</v>
      </c>
      <c r="C5685">
        <v>38.956620579315228</v>
      </c>
    </row>
    <row r="5686" spans="1:3" x14ac:dyDescent="0.3">
      <c r="A5686" s="4">
        <v>43702.833333333336</v>
      </c>
      <c r="B5686">
        <v>0</v>
      </c>
      <c r="C5686">
        <v>30.086129022031955</v>
      </c>
    </row>
    <row r="5687" spans="1:3" x14ac:dyDescent="0.3">
      <c r="A5687" s="4">
        <v>43702.875</v>
      </c>
      <c r="B5687">
        <v>0</v>
      </c>
      <c r="C5687">
        <v>28.862414120296506</v>
      </c>
    </row>
    <row r="5688" spans="1:3" x14ac:dyDescent="0.3">
      <c r="A5688" s="4">
        <v>43702.916666666664</v>
      </c>
      <c r="B5688">
        <v>0</v>
      </c>
      <c r="C5688">
        <v>20.585098478264477</v>
      </c>
    </row>
    <row r="5689" spans="1:3" x14ac:dyDescent="0.3">
      <c r="A5689" s="4">
        <v>43702.958333333336</v>
      </c>
      <c r="B5689">
        <v>0</v>
      </c>
      <c r="C5689">
        <v>8.7909291214348357</v>
      </c>
    </row>
    <row r="5690" spans="1:3" x14ac:dyDescent="0.3">
      <c r="A5690" s="4">
        <v>43703</v>
      </c>
      <c r="B5690">
        <v>0.29723027223579285</v>
      </c>
      <c r="C5690">
        <v>0</v>
      </c>
    </row>
    <row r="5691" spans="1:3" x14ac:dyDescent="0.3">
      <c r="A5691" s="4">
        <v>43703.041666666664</v>
      </c>
      <c r="B5691">
        <v>0</v>
      </c>
      <c r="C5691">
        <v>5.3485530927276992</v>
      </c>
    </row>
    <row r="5692" spans="1:3" x14ac:dyDescent="0.3">
      <c r="A5692" s="4">
        <v>43703.083333333336</v>
      </c>
      <c r="B5692">
        <v>0</v>
      </c>
      <c r="C5692">
        <v>18.387385705329983</v>
      </c>
    </row>
    <row r="5693" spans="1:3" x14ac:dyDescent="0.3">
      <c r="A5693" s="4">
        <v>43703.125</v>
      </c>
      <c r="B5693">
        <v>0</v>
      </c>
      <c r="C5693">
        <v>32.460742575468117</v>
      </c>
    </row>
    <row r="5694" spans="1:3" x14ac:dyDescent="0.3">
      <c r="A5694" s="4">
        <v>43703.166666666664</v>
      </c>
      <c r="B5694">
        <v>0</v>
      </c>
      <c r="C5694">
        <v>36.971388237017763</v>
      </c>
    </row>
    <row r="5695" spans="1:3" x14ac:dyDescent="0.3">
      <c r="A5695" s="4">
        <v>43703.208333333336</v>
      </c>
      <c r="B5695">
        <v>0</v>
      </c>
      <c r="C5695">
        <v>38.083399465965051</v>
      </c>
    </row>
    <row r="5696" spans="1:3" x14ac:dyDescent="0.3">
      <c r="A5696" s="4">
        <v>43703.25</v>
      </c>
      <c r="B5696">
        <v>0</v>
      </c>
      <c r="C5696">
        <v>47.888905790911835</v>
      </c>
    </row>
    <row r="5697" spans="1:3" x14ac:dyDescent="0.3">
      <c r="A5697" s="4">
        <v>43703.291666666664</v>
      </c>
      <c r="B5697">
        <v>0</v>
      </c>
      <c r="C5697">
        <v>34.158710104757439</v>
      </c>
    </row>
    <row r="5698" spans="1:3" x14ac:dyDescent="0.3">
      <c r="A5698" s="4">
        <v>43703.333333333336</v>
      </c>
      <c r="B5698">
        <v>0</v>
      </c>
      <c r="C5698">
        <v>37.274705349602449</v>
      </c>
    </row>
    <row r="5699" spans="1:3" x14ac:dyDescent="0.3">
      <c r="A5699" s="4">
        <v>43703.375</v>
      </c>
      <c r="B5699">
        <v>0</v>
      </c>
      <c r="C5699">
        <v>42.027492369908863</v>
      </c>
    </row>
    <row r="5700" spans="1:3" x14ac:dyDescent="0.3">
      <c r="A5700" s="4">
        <v>43703.416666666664</v>
      </c>
      <c r="B5700">
        <v>0</v>
      </c>
      <c r="C5700">
        <v>51.76677690936603</v>
      </c>
    </row>
    <row r="5701" spans="1:3" x14ac:dyDescent="0.3">
      <c r="A5701" s="4">
        <v>43703.458333333336</v>
      </c>
      <c r="B5701">
        <v>0</v>
      </c>
      <c r="C5701">
        <v>62.866998432288128</v>
      </c>
    </row>
    <row r="5702" spans="1:3" x14ac:dyDescent="0.3">
      <c r="A5702" s="4">
        <v>43703.5</v>
      </c>
      <c r="B5702">
        <v>0</v>
      </c>
      <c r="C5702">
        <v>44.62346701701906</v>
      </c>
    </row>
    <row r="5703" spans="1:3" x14ac:dyDescent="0.3">
      <c r="A5703" s="4">
        <v>43703.541666666664</v>
      </c>
      <c r="B5703">
        <v>0</v>
      </c>
      <c r="C5703">
        <v>38.956623385914938</v>
      </c>
    </row>
    <row r="5704" spans="1:3" x14ac:dyDescent="0.3">
      <c r="A5704" s="4">
        <v>43703.583333333336</v>
      </c>
      <c r="B5704">
        <v>0</v>
      </c>
      <c r="C5704">
        <v>40.114937509605717</v>
      </c>
    </row>
    <row r="5705" spans="1:3" x14ac:dyDescent="0.3">
      <c r="A5705" s="4">
        <v>43703.625</v>
      </c>
      <c r="B5705">
        <v>0</v>
      </c>
      <c r="C5705">
        <v>44.391273424141758</v>
      </c>
    </row>
    <row r="5706" spans="1:3" x14ac:dyDescent="0.3">
      <c r="A5706" s="4">
        <v>43703.666666666664</v>
      </c>
      <c r="B5706">
        <v>0</v>
      </c>
      <c r="C5706">
        <v>54.473416923371211</v>
      </c>
    </row>
    <row r="5707" spans="1:3" x14ac:dyDescent="0.3">
      <c r="A5707" s="4">
        <v>43703.708333333336</v>
      </c>
      <c r="B5707">
        <v>0</v>
      </c>
      <c r="C5707">
        <v>34.516752322678336</v>
      </c>
    </row>
    <row r="5708" spans="1:3" x14ac:dyDescent="0.3">
      <c r="A5708" s="4">
        <v>43703.75</v>
      </c>
      <c r="B5708">
        <v>0</v>
      </c>
      <c r="C5708">
        <v>70.464868838098951</v>
      </c>
    </row>
    <row r="5709" spans="1:3" x14ac:dyDescent="0.3">
      <c r="A5709" s="4">
        <v>43703.791666666664</v>
      </c>
      <c r="B5709">
        <v>0</v>
      </c>
      <c r="C5709">
        <v>29.405654653110485</v>
      </c>
    </row>
    <row r="5710" spans="1:3" x14ac:dyDescent="0.3">
      <c r="A5710" s="4">
        <v>43703.833333333336</v>
      </c>
      <c r="B5710">
        <v>0</v>
      </c>
      <c r="C5710">
        <v>16.692461681332709</v>
      </c>
    </row>
    <row r="5711" spans="1:3" x14ac:dyDescent="0.3">
      <c r="A5711" s="4">
        <v>43703.875</v>
      </c>
      <c r="B5711">
        <v>0</v>
      </c>
      <c r="C5711">
        <v>9.6092850902051694</v>
      </c>
    </row>
    <row r="5712" spans="1:3" x14ac:dyDescent="0.3">
      <c r="A5712" s="4">
        <v>43703.916666666664</v>
      </c>
      <c r="B5712">
        <v>0</v>
      </c>
      <c r="C5712">
        <v>15.05100254950527</v>
      </c>
    </row>
    <row r="5713" spans="1:3" x14ac:dyDescent="0.3">
      <c r="A5713" s="4">
        <v>43703.958333333336</v>
      </c>
      <c r="B5713">
        <v>0</v>
      </c>
      <c r="C5713">
        <v>4.2956165958514845</v>
      </c>
    </row>
    <row r="5714" spans="1:3" x14ac:dyDescent="0.3">
      <c r="A5714" s="4">
        <v>43704</v>
      </c>
      <c r="B5714">
        <v>0</v>
      </c>
      <c r="C5714">
        <v>3.7565383179503264</v>
      </c>
    </row>
    <row r="5715" spans="1:3" x14ac:dyDescent="0.3">
      <c r="A5715" s="4">
        <v>43704.041666666664</v>
      </c>
      <c r="B5715">
        <v>0</v>
      </c>
      <c r="C5715">
        <v>11.148387085937451</v>
      </c>
    </row>
    <row r="5716" spans="1:3" x14ac:dyDescent="0.3">
      <c r="A5716" s="4">
        <v>43704.083333333336</v>
      </c>
      <c r="B5716">
        <v>0</v>
      </c>
      <c r="C5716">
        <v>22.649615251679339</v>
      </c>
    </row>
    <row r="5717" spans="1:3" x14ac:dyDescent="0.3">
      <c r="A5717" s="4">
        <v>43704.125</v>
      </c>
      <c r="B5717">
        <v>0</v>
      </c>
      <c r="C5717">
        <v>37.541758657261468</v>
      </c>
    </row>
    <row r="5718" spans="1:3" x14ac:dyDescent="0.3">
      <c r="A5718" s="4">
        <v>43704.166666666664</v>
      </c>
      <c r="B5718">
        <v>0</v>
      </c>
      <c r="C5718">
        <v>44.442415840955519</v>
      </c>
    </row>
    <row r="5719" spans="1:3" x14ac:dyDescent="0.3">
      <c r="A5719" s="4">
        <v>43704.208333333336</v>
      </c>
      <c r="B5719">
        <v>0</v>
      </c>
      <c r="C5719">
        <v>41.472323211863376</v>
      </c>
    </row>
    <row r="5720" spans="1:3" x14ac:dyDescent="0.3">
      <c r="A5720" s="4">
        <v>43704.25</v>
      </c>
      <c r="B5720">
        <v>0</v>
      </c>
      <c r="C5720">
        <v>53.87969636701115</v>
      </c>
    </row>
    <row r="5721" spans="1:3" x14ac:dyDescent="0.3">
      <c r="A5721" s="4">
        <v>43704.291666666664</v>
      </c>
      <c r="B5721">
        <v>0</v>
      </c>
      <c r="C5721">
        <v>50.481856557927195</v>
      </c>
    </row>
    <row r="5722" spans="1:3" x14ac:dyDescent="0.3">
      <c r="A5722" s="4">
        <v>43704.333333333336</v>
      </c>
      <c r="B5722">
        <v>0</v>
      </c>
      <c r="C5722">
        <v>40.557100635895679</v>
      </c>
    </row>
    <row r="5723" spans="1:3" x14ac:dyDescent="0.3">
      <c r="A5723" s="4">
        <v>43704.375</v>
      </c>
      <c r="B5723">
        <v>0</v>
      </c>
      <c r="C5723">
        <v>46.264386873640944</v>
      </c>
    </row>
    <row r="5724" spans="1:3" x14ac:dyDescent="0.3">
      <c r="A5724" s="4">
        <v>43704.416666666664</v>
      </c>
      <c r="B5724">
        <v>0</v>
      </c>
      <c r="C5724">
        <v>44.716002995542254</v>
      </c>
    </row>
    <row r="5725" spans="1:3" x14ac:dyDescent="0.3">
      <c r="A5725" s="4">
        <v>43704.458333333336</v>
      </c>
      <c r="B5725">
        <v>0</v>
      </c>
      <c r="C5725">
        <v>49.50440134227658</v>
      </c>
    </row>
    <row r="5726" spans="1:3" x14ac:dyDescent="0.3">
      <c r="A5726" s="4">
        <v>43704.5</v>
      </c>
      <c r="B5726">
        <v>0</v>
      </c>
      <c r="C5726">
        <v>49.583849524434804</v>
      </c>
    </row>
    <row r="5727" spans="1:3" x14ac:dyDescent="0.3">
      <c r="A5727" s="4">
        <v>43704.541666666664</v>
      </c>
      <c r="B5727">
        <v>0</v>
      </c>
      <c r="C5727">
        <v>60.749635080093348</v>
      </c>
    </row>
    <row r="5728" spans="1:3" x14ac:dyDescent="0.3">
      <c r="A5728" s="4">
        <v>43704.583333333336</v>
      </c>
      <c r="B5728">
        <v>0</v>
      </c>
      <c r="C5728">
        <v>65.461993010133909</v>
      </c>
    </row>
    <row r="5729" spans="1:3" x14ac:dyDescent="0.3">
      <c r="A5729" s="4">
        <v>43704.625</v>
      </c>
      <c r="B5729">
        <v>0</v>
      </c>
      <c r="C5729">
        <v>51.827743277138971</v>
      </c>
    </row>
    <row r="5730" spans="1:3" x14ac:dyDescent="0.3">
      <c r="A5730" s="4">
        <v>43704.666666666664</v>
      </c>
      <c r="B5730">
        <v>0</v>
      </c>
      <c r="C5730">
        <v>42.174492439682645</v>
      </c>
    </row>
    <row r="5731" spans="1:3" x14ac:dyDescent="0.3">
      <c r="A5731" s="4">
        <v>43704.708333333336</v>
      </c>
      <c r="B5731">
        <v>0</v>
      </c>
      <c r="C5731">
        <v>31.404026154263178</v>
      </c>
    </row>
    <row r="5732" spans="1:3" x14ac:dyDescent="0.3">
      <c r="A5732" s="4">
        <v>43704.75</v>
      </c>
      <c r="B5732">
        <v>0</v>
      </c>
      <c r="C5732">
        <v>69.60035832624979</v>
      </c>
    </row>
    <row r="5733" spans="1:3" x14ac:dyDescent="0.3">
      <c r="A5733" s="4">
        <v>43704.791666666664</v>
      </c>
      <c r="B5733">
        <v>0</v>
      </c>
      <c r="C5733">
        <v>53.400850304984246</v>
      </c>
    </row>
    <row r="5734" spans="1:3" x14ac:dyDescent="0.3">
      <c r="A5734" s="4">
        <v>43704.833333333336</v>
      </c>
      <c r="B5734">
        <v>0</v>
      </c>
      <c r="C5734">
        <v>24.725158995440815</v>
      </c>
    </row>
    <row r="5735" spans="1:3" x14ac:dyDescent="0.3">
      <c r="A5735" s="4">
        <v>43704.875</v>
      </c>
      <c r="B5735">
        <v>0</v>
      </c>
      <c r="C5735">
        <v>32.792343986076226</v>
      </c>
    </row>
    <row r="5736" spans="1:3" x14ac:dyDescent="0.3">
      <c r="A5736" s="4">
        <v>43704.916666666664</v>
      </c>
      <c r="B5736">
        <v>0</v>
      </c>
      <c r="C5736">
        <v>20.424173291325133</v>
      </c>
    </row>
    <row r="5737" spans="1:3" x14ac:dyDescent="0.3">
      <c r="A5737" s="4">
        <v>43704.958333333336</v>
      </c>
      <c r="B5737">
        <v>0</v>
      </c>
      <c r="C5737">
        <v>15.061488605842431</v>
      </c>
    </row>
    <row r="5738" spans="1:3" x14ac:dyDescent="0.3">
      <c r="A5738" s="4">
        <v>43705</v>
      </c>
      <c r="B5738">
        <v>0</v>
      </c>
      <c r="C5738">
        <v>7.6135855949240536</v>
      </c>
    </row>
    <row r="5739" spans="1:3" x14ac:dyDescent="0.3">
      <c r="A5739" s="4">
        <v>43705.041666666664</v>
      </c>
      <c r="B5739">
        <v>0</v>
      </c>
      <c r="C5739">
        <v>14.013538425152685</v>
      </c>
    </row>
    <row r="5740" spans="1:3" x14ac:dyDescent="0.3">
      <c r="A5740" s="4">
        <v>43705.083333333336</v>
      </c>
      <c r="B5740">
        <v>0</v>
      </c>
      <c r="C5740">
        <v>21.302003934365693</v>
      </c>
    </row>
    <row r="5741" spans="1:3" x14ac:dyDescent="0.3">
      <c r="A5741" s="4">
        <v>43705.125</v>
      </c>
      <c r="B5741">
        <v>0</v>
      </c>
      <c r="C5741">
        <v>36.090125406533829</v>
      </c>
    </row>
    <row r="5742" spans="1:3" x14ac:dyDescent="0.3">
      <c r="A5742" s="4">
        <v>43705.166666666664</v>
      </c>
      <c r="B5742">
        <v>0</v>
      </c>
      <c r="C5742">
        <v>47.656711776140625</v>
      </c>
    </row>
    <row r="5743" spans="1:3" x14ac:dyDescent="0.3">
      <c r="A5743" s="4">
        <v>43705.208333333336</v>
      </c>
      <c r="B5743">
        <v>0</v>
      </c>
      <c r="C5743">
        <v>55.215091332681752</v>
      </c>
    </row>
    <row r="5744" spans="1:3" x14ac:dyDescent="0.3">
      <c r="A5744" s="4">
        <v>43705.25</v>
      </c>
      <c r="B5744">
        <v>0</v>
      </c>
      <c r="C5744">
        <v>51.534424245780983</v>
      </c>
    </row>
    <row r="5745" spans="1:3" x14ac:dyDescent="0.3">
      <c r="A5745" s="4">
        <v>43705.291666666664</v>
      </c>
      <c r="B5745">
        <v>0</v>
      </c>
      <c r="C5745">
        <v>67.581642884190771</v>
      </c>
    </row>
    <row r="5746" spans="1:3" x14ac:dyDescent="0.3">
      <c r="A5746" s="4">
        <v>43705.333333333336</v>
      </c>
      <c r="B5746">
        <v>0</v>
      </c>
      <c r="C5746">
        <v>48.630235946426566</v>
      </c>
    </row>
    <row r="5747" spans="1:3" x14ac:dyDescent="0.3">
      <c r="A5747" s="4">
        <v>43705.375</v>
      </c>
      <c r="B5747">
        <v>0</v>
      </c>
      <c r="C5747">
        <v>47.850866483281735</v>
      </c>
    </row>
    <row r="5748" spans="1:3" x14ac:dyDescent="0.3">
      <c r="A5748" s="4">
        <v>43705.416666666664</v>
      </c>
      <c r="B5748">
        <v>0</v>
      </c>
      <c r="C5748">
        <v>43.246651005190664</v>
      </c>
    </row>
    <row r="5749" spans="1:3" x14ac:dyDescent="0.3">
      <c r="A5749" s="4">
        <v>43705.458333333336</v>
      </c>
      <c r="B5749">
        <v>0</v>
      </c>
      <c r="C5749">
        <v>67.571452534381052</v>
      </c>
    </row>
    <row r="5750" spans="1:3" x14ac:dyDescent="0.3">
      <c r="A5750" s="4">
        <v>43705.5</v>
      </c>
      <c r="B5750">
        <v>0</v>
      </c>
      <c r="C5750">
        <v>49.694106784655723</v>
      </c>
    </row>
    <row r="5751" spans="1:3" x14ac:dyDescent="0.3">
      <c r="A5751" s="4">
        <v>43705.541666666664</v>
      </c>
      <c r="B5751">
        <v>0</v>
      </c>
      <c r="C5751">
        <v>67.825710085208144</v>
      </c>
    </row>
    <row r="5752" spans="1:3" x14ac:dyDescent="0.3">
      <c r="A5752" s="4">
        <v>43705.583333333336</v>
      </c>
      <c r="B5752">
        <v>0</v>
      </c>
      <c r="C5752">
        <v>49.068924589770653</v>
      </c>
    </row>
    <row r="5753" spans="1:3" x14ac:dyDescent="0.3">
      <c r="A5753" s="4">
        <v>43705.625</v>
      </c>
      <c r="B5753">
        <v>0</v>
      </c>
      <c r="C5753">
        <v>50.47374002854486</v>
      </c>
    </row>
    <row r="5754" spans="1:3" x14ac:dyDescent="0.3">
      <c r="A5754" s="4">
        <v>43705.666666666664</v>
      </c>
      <c r="B5754">
        <v>0</v>
      </c>
      <c r="C5754">
        <v>54.02777728129368</v>
      </c>
    </row>
    <row r="5755" spans="1:3" x14ac:dyDescent="0.3">
      <c r="A5755" s="4">
        <v>43705.708333333336</v>
      </c>
      <c r="B5755">
        <v>0</v>
      </c>
      <c r="C5755">
        <v>46.564329521060273</v>
      </c>
    </row>
    <row r="5756" spans="1:3" x14ac:dyDescent="0.3">
      <c r="A5756" s="4">
        <v>43705.75</v>
      </c>
      <c r="B5756">
        <v>0</v>
      </c>
      <c r="C5756">
        <v>90.572181133856816</v>
      </c>
    </row>
    <row r="5757" spans="1:3" x14ac:dyDescent="0.3">
      <c r="A5757" s="4">
        <v>43705.791666666664</v>
      </c>
      <c r="B5757">
        <v>0</v>
      </c>
      <c r="C5757">
        <v>49.94184003485524</v>
      </c>
    </row>
    <row r="5758" spans="1:3" x14ac:dyDescent="0.3">
      <c r="A5758" s="4">
        <v>43705.833333333336</v>
      </c>
      <c r="B5758">
        <v>0</v>
      </c>
      <c r="C5758">
        <v>43.743414476260227</v>
      </c>
    </row>
    <row r="5759" spans="1:3" x14ac:dyDescent="0.3">
      <c r="A5759" s="4">
        <v>43705.875</v>
      </c>
      <c r="B5759">
        <v>0</v>
      </c>
      <c r="C5759">
        <v>19.926818686411099</v>
      </c>
    </row>
    <row r="5760" spans="1:3" x14ac:dyDescent="0.3">
      <c r="A5760" s="4">
        <v>43705.916666666664</v>
      </c>
      <c r="B5760">
        <v>0</v>
      </c>
      <c r="C5760">
        <v>17.423527941473331</v>
      </c>
    </row>
    <row r="5761" spans="1:3" x14ac:dyDescent="0.3">
      <c r="A5761" s="4">
        <v>43705.958333333336</v>
      </c>
      <c r="B5761">
        <v>0.4657470004370306</v>
      </c>
      <c r="C5761">
        <v>0</v>
      </c>
    </row>
    <row r="5762" spans="1:3" x14ac:dyDescent="0.3">
      <c r="A5762" s="4">
        <v>43706</v>
      </c>
      <c r="B5762">
        <v>1</v>
      </c>
      <c r="C5762">
        <v>0</v>
      </c>
    </row>
    <row r="5763" spans="1:3" x14ac:dyDescent="0.3">
      <c r="A5763" s="4">
        <v>43706.041666666664</v>
      </c>
      <c r="B5763">
        <v>0</v>
      </c>
      <c r="C5763">
        <v>0</v>
      </c>
    </row>
    <row r="5764" spans="1:3" x14ac:dyDescent="0.3">
      <c r="A5764" s="4">
        <v>43706.083333333336</v>
      </c>
      <c r="B5764">
        <v>0</v>
      </c>
      <c r="C5764">
        <v>5.9183773107813309E-2</v>
      </c>
    </row>
    <row r="5765" spans="1:3" x14ac:dyDescent="0.3">
      <c r="A5765" s="4">
        <v>43706.125</v>
      </c>
      <c r="B5765">
        <v>0</v>
      </c>
      <c r="C5765">
        <v>11.119538954479847</v>
      </c>
    </row>
    <row r="5766" spans="1:3" x14ac:dyDescent="0.3">
      <c r="A5766" s="4">
        <v>43706.166666666664</v>
      </c>
      <c r="B5766">
        <v>0</v>
      </c>
      <c r="C5766">
        <v>25.912754922699683</v>
      </c>
    </row>
    <row r="5767" spans="1:3" x14ac:dyDescent="0.3">
      <c r="A5767" s="4">
        <v>43706.208333333336</v>
      </c>
      <c r="B5767">
        <v>0</v>
      </c>
      <c r="C5767">
        <v>35.829069463110649</v>
      </c>
    </row>
    <row r="5768" spans="1:3" x14ac:dyDescent="0.3">
      <c r="A5768" s="4">
        <v>43706.25</v>
      </c>
      <c r="B5768">
        <v>0</v>
      </c>
      <c r="C5768">
        <v>31.223684952529361</v>
      </c>
    </row>
    <row r="5769" spans="1:3" x14ac:dyDescent="0.3">
      <c r="A5769" s="4">
        <v>43706.291666666664</v>
      </c>
      <c r="B5769">
        <v>0</v>
      </c>
      <c r="C5769">
        <v>36.604435944777443</v>
      </c>
    </row>
    <row r="5770" spans="1:3" x14ac:dyDescent="0.3">
      <c r="A5770" s="4">
        <v>43706.333333333336</v>
      </c>
      <c r="B5770">
        <v>0</v>
      </c>
      <c r="C5770">
        <v>32.140349538853563</v>
      </c>
    </row>
    <row r="5771" spans="1:3" x14ac:dyDescent="0.3">
      <c r="A5771" s="4">
        <v>43706.375</v>
      </c>
      <c r="B5771">
        <v>0</v>
      </c>
      <c r="C5771">
        <v>29.633709355497814</v>
      </c>
    </row>
    <row r="5772" spans="1:3" x14ac:dyDescent="0.3">
      <c r="A5772" s="4">
        <v>43706.416666666664</v>
      </c>
      <c r="B5772">
        <v>0</v>
      </c>
      <c r="C5772">
        <v>17.025606584251943</v>
      </c>
    </row>
    <row r="5773" spans="1:3" x14ac:dyDescent="0.3">
      <c r="A5773" s="4">
        <v>43706.458333333336</v>
      </c>
      <c r="B5773">
        <v>0</v>
      </c>
      <c r="C5773">
        <v>19.679644123832396</v>
      </c>
    </row>
    <row r="5774" spans="1:3" x14ac:dyDescent="0.3">
      <c r="A5774" s="4">
        <v>43706.5</v>
      </c>
      <c r="B5774">
        <v>0</v>
      </c>
      <c r="C5774">
        <v>28.696387931184574</v>
      </c>
    </row>
    <row r="5775" spans="1:3" x14ac:dyDescent="0.3">
      <c r="A5775" s="4">
        <v>43706.541666666664</v>
      </c>
      <c r="B5775">
        <v>0</v>
      </c>
      <c r="C5775">
        <v>20.457785678167035</v>
      </c>
    </row>
    <row r="5776" spans="1:3" x14ac:dyDescent="0.3">
      <c r="A5776" s="4">
        <v>43706.583333333336</v>
      </c>
      <c r="B5776">
        <v>0</v>
      </c>
      <c r="C5776">
        <v>27.45420366411896</v>
      </c>
    </row>
    <row r="5777" spans="1:3" x14ac:dyDescent="0.3">
      <c r="A5777" s="4">
        <v>43706.625</v>
      </c>
      <c r="B5777">
        <v>0</v>
      </c>
      <c r="C5777">
        <v>24.858874270101708</v>
      </c>
    </row>
    <row r="5778" spans="1:3" x14ac:dyDescent="0.3">
      <c r="A5778" s="4">
        <v>43706.666666666664</v>
      </c>
      <c r="B5778">
        <v>0</v>
      </c>
      <c r="C5778">
        <v>20.857221466403381</v>
      </c>
    </row>
    <row r="5779" spans="1:3" x14ac:dyDescent="0.3">
      <c r="A5779" s="4">
        <v>43706.708333333336</v>
      </c>
      <c r="B5779">
        <v>0</v>
      </c>
      <c r="C5779">
        <v>19.050580122757516</v>
      </c>
    </row>
    <row r="5780" spans="1:3" x14ac:dyDescent="0.3">
      <c r="A5780" s="4">
        <v>43706.75</v>
      </c>
      <c r="B5780">
        <v>0</v>
      </c>
      <c r="C5780">
        <v>13.071506759447519</v>
      </c>
    </row>
    <row r="5781" spans="1:3" x14ac:dyDescent="0.3">
      <c r="A5781" s="4">
        <v>43706.791666666664</v>
      </c>
      <c r="B5781">
        <v>0</v>
      </c>
      <c r="C5781">
        <v>37.159771517383561</v>
      </c>
    </row>
    <row r="5782" spans="1:3" x14ac:dyDescent="0.3">
      <c r="A5782" s="4">
        <v>43706.833333333336</v>
      </c>
      <c r="B5782">
        <v>0</v>
      </c>
      <c r="C5782">
        <v>15.683854796712723</v>
      </c>
    </row>
    <row r="5783" spans="1:3" x14ac:dyDescent="0.3">
      <c r="A5783" s="4">
        <v>43706.875</v>
      </c>
      <c r="B5783">
        <v>0.24375514966214989</v>
      </c>
      <c r="C5783">
        <v>0</v>
      </c>
    </row>
    <row r="5784" spans="1:3" x14ac:dyDescent="0.3">
      <c r="A5784" s="4">
        <v>43706.916666666664</v>
      </c>
      <c r="B5784">
        <v>0</v>
      </c>
      <c r="C5784">
        <v>1.9477106166880098</v>
      </c>
    </row>
    <row r="5785" spans="1:3" x14ac:dyDescent="0.3">
      <c r="A5785" s="4">
        <v>43706.958333333336</v>
      </c>
      <c r="B5785">
        <v>0.18942516018701999</v>
      </c>
      <c r="C5785">
        <v>0</v>
      </c>
    </row>
    <row r="5786" spans="1:3" x14ac:dyDescent="0.3">
      <c r="A5786" s="4">
        <v>43707</v>
      </c>
      <c r="B5786">
        <v>0.16524125885401594</v>
      </c>
      <c r="C5786">
        <v>0</v>
      </c>
    </row>
    <row r="5787" spans="1:3" x14ac:dyDescent="0.3">
      <c r="A5787" s="4">
        <v>43707.041666666664</v>
      </c>
      <c r="B5787">
        <v>0</v>
      </c>
      <c r="C5787">
        <v>5.6151452753053173</v>
      </c>
    </row>
    <row r="5788" spans="1:3" x14ac:dyDescent="0.3">
      <c r="A5788" s="4">
        <v>43707.083333333336</v>
      </c>
      <c r="B5788">
        <v>0</v>
      </c>
      <c r="C5788">
        <v>18.548652460799254</v>
      </c>
    </row>
    <row r="5789" spans="1:3" x14ac:dyDescent="0.3">
      <c r="A5789" s="4">
        <v>43707.125</v>
      </c>
      <c r="B5789">
        <v>0</v>
      </c>
      <c r="C5789">
        <v>24.724050215726265</v>
      </c>
    </row>
    <row r="5790" spans="1:3" x14ac:dyDescent="0.3">
      <c r="A5790" s="4">
        <v>43707.166666666664</v>
      </c>
      <c r="B5790">
        <v>0</v>
      </c>
      <c r="C5790">
        <v>42.524297094094592</v>
      </c>
    </row>
    <row r="5791" spans="1:3" x14ac:dyDescent="0.3">
      <c r="A5791" s="4">
        <v>43707.208333333336</v>
      </c>
      <c r="B5791">
        <v>0</v>
      </c>
      <c r="C5791">
        <v>38.197592953028874</v>
      </c>
    </row>
    <row r="5792" spans="1:3" x14ac:dyDescent="0.3">
      <c r="A5792" s="4">
        <v>43707.25</v>
      </c>
      <c r="B5792">
        <v>0</v>
      </c>
      <c r="C5792">
        <v>36.688676825543958</v>
      </c>
    </row>
    <row r="5793" spans="1:3" x14ac:dyDescent="0.3">
      <c r="A5793" s="4">
        <v>43707.291666666664</v>
      </c>
      <c r="B5793">
        <v>0</v>
      </c>
      <c r="C5793">
        <v>42.471474154259781</v>
      </c>
    </row>
    <row r="5794" spans="1:3" x14ac:dyDescent="0.3">
      <c r="A5794" s="4">
        <v>43707.333333333336</v>
      </c>
      <c r="B5794">
        <v>0</v>
      </c>
      <c r="C5794">
        <v>47.893895369878052</v>
      </c>
    </row>
    <row r="5795" spans="1:3" x14ac:dyDescent="0.3">
      <c r="A5795" s="4">
        <v>43707.375</v>
      </c>
      <c r="B5795">
        <v>0</v>
      </c>
      <c r="C5795">
        <v>59.516355640283166</v>
      </c>
    </row>
    <row r="5796" spans="1:3" x14ac:dyDescent="0.3">
      <c r="A5796" s="4">
        <v>43707.416666666664</v>
      </c>
      <c r="B5796">
        <v>0</v>
      </c>
      <c r="C5796">
        <v>49.707420949342342</v>
      </c>
    </row>
    <row r="5797" spans="1:3" x14ac:dyDescent="0.3">
      <c r="A5797" s="4">
        <v>43707.458333333336</v>
      </c>
      <c r="B5797">
        <v>0</v>
      </c>
      <c r="C5797">
        <v>39.16809394388055</v>
      </c>
    </row>
    <row r="5798" spans="1:3" x14ac:dyDescent="0.3">
      <c r="A5798" s="4">
        <v>43707.5</v>
      </c>
      <c r="B5798">
        <v>0</v>
      </c>
      <c r="C5798">
        <v>37.939056332166231</v>
      </c>
    </row>
    <row r="5799" spans="1:3" x14ac:dyDescent="0.3">
      <c r="A5799" s="4">
        <v>43707.541666666664</v>
      </c>
      <c r="B5799">
        <v>0</v>
      </c>
      <c r="C5799">
        <v>37.942127483165564</v>
      </c>
    </row>
    <row r="5800" spans="1:3" x14ac:dyDescent="0.3">
      <c r="A5800" s="4">
        <v>43707.583333333336</v>
      </c>
      <c r="B5800">
        <v>0</v>
      </c>
      <c r="C5800">
        <v>25.871249424126049</v>
      </c>
    </row>
    <row r="5801" spans="1:3" x14ac:dyDescent="0.3">
      <c r="A5801" s="4">
        <v>43707.625</v>
      </c>
      <c r="B5801">
        <v>0</v>
      </c>
      <c r="C5801">
        <v>29.54980913543379</v>
      </c>
    </row>
    <row r="5802" spans="1:3" x14ac:dyDescent="0.3">
      <c r="A5802" s="4">
        <v>43707.666666666664</v>
      </c>
      <c r="B5802">
        <v>0</v>
      </c>
      <c r="C5802">
        <v>24.752987552528253</v>
      </c>
    </row>
    <row r="5803" spans="1:3" x14ac:dyDescent="0.3">
      <c r="A5803" s="4">
        <v>43707.708333333336</v>
      </c>
      <c r="B5803">
        <v>0</v>
      </c>
      <c r="C5803">
        <v>20.139924276367751</v>
      </c>
    </row>
    <row r="5804" spans="1:3" x14ac:dyDescent="0.3">
      <c r="A5804" s="4">
        <v>43707.75</v>
      </c>
      <c r="B5804">
        <v>0</v>
      </c>
      <c r="C5804">
        <v>40.45756273071585</v>
      </c>
    </row>
    <row r="5805" spans="1:3" x14ac:dyDescent="0.3">
      <c r="A5805" s="4">
        <v>43707.791666666664</v>
      </c>
      <c r="B5805">
        <v>0</v>
      </c>
      <c r="C5805">
        <v>5.5672791497520464</v>
      </c>
    </row>
    <row r="5806" spans="1:3" x14ac:dyDescent="0.3">
      <c r="A5806" s="4">
        <v>43707.833333333336</v>
      </c>
      <c r="B5806">
        <v>0</v>
      </c>
      <c r="C5806">
        <v>0.70438464593875239</v>
      </c>
    </row>
    <row r="5807" spans="1:3" x14ac:dyDescent="0.3">
      <c r="A5807" s="4">
        <v>43707.875</v>
      </c>
      <c r="B5807">
        <v>0.1271701611320083</v>
      </c>
      <c r="C5807">
        <v>0</v>
      </c>
    </row>
    <row r="5808" spans="1:3" x14ac:dyDescent="0.3">
      <c r="A5808" s="4">
        <v>43707.916666666664</v>
      </c>
      <c r="B5808">
        <v>0</v>
      </c>
      <c r="C5808">
        <v>7.4164937488349221</v>
      </c>
    </row>
    <row r="5809" spans="1:3" x14ac:dyDescent="0.3">
      <c r="A5809" s="4">
        <v>43707.958333333336</v>
      </c>
      <c r="B5809">
        <v>0</v>
      </c>
      <c r="C5809">
        <v>6.2872876578255514</v>
      </c>
    </row>
    <row r="5810" spans="1:3" x14ac:dyDescent="0.3">
      <c r="A5810" s="4">
        <v>43708</v>
      </c>
      <c r="B5810">
        <v>0.35648087821326302</v>
      </c>
      <c r="C5810">
        <v>0</v>
      </c>
    </row>
    <row r="5811" spans="1:3" x14ac:dyDescent="0.3">
      <c r="A5811" s="4">
        <v>43708.041666666664</v>
      </c>
      <c r="B5811">
        <v>0</v>
      </c>
      <c r="C5811">
        <v>10.413336370544071</v>
      </c>
    </row>
    <row r="5812" spans="1:3" x14ac:dyDescent="0.3">
      <c r="A5812" s="4">
        <v>43708.083333333336</v>
      </c>
      <c r="B5812">
        <v>0</v>
      </c>
      <c r="C5812">
        <v>22.201554409360199</v>
      </c>
    </row>
    <row r="5813" spans="1:3" x14ac:dyDescent="0.3">
      <c r="A5813" s="4">
        <v>43708.125</v>
      </c>
      <c r="B5813">
        <v>0</v>
      </c>
      <c r="C5813">
        <v>27.417062755476206</v>
      </c>
    </row>
    <row r="5814" spans="1:3" x14ac:dyDescent="0.3">
      <c r="A5814" s="4">
        <v>43708.166666666664</v>
      </c>
      <c r="B5814">
        <v>0</v>
      </c>
      <c r="C5814">
        <v>41.769785099579316</v>
      </c>
    </row>
    <row r="5815" spans="1:3" x14ac:dyDescent="0.3">
      <c r="A5815" s="4">
        <v>43708.208333333336</v>
      </c>
      <c r="B5815">
        <v>0</v>
      </c>
      <c r="C5815">
        <v>48.63413718774612</v>
      </c>
    </row>
    <row r="5816" spans="1:3" x14ac:dyDescent="0.3">
      <c r="A5816" s="4">
        <v>43708.25</v>
      </c>
      <c r="B5816">
        <v>0</v>
      </c>
      <c r="C5816">
        <v>43.699892875955257</v>
      </c>
    </row>
    <row r="5817" spans="1:3" x14ac:dyDescent="0.3">
      <c r="A5817" s="4">
        <v>43708.291666666664</v>
      </c>
      <c r="B5817">
        <v>0</v>
      </c>
      <c r="C5817">
        <v>47.698873770523932</v>
      </c>
    </row>
    <row r="5818" spans="1:3" x14ac:dyDescent="0.3">
      <c r="A5818" s="4">
        <v>43708.333333333336</v>
      </c>
      <c r="B5818">
        <v>0</v>
      </c>
      <c r="C5818">
        <v>59.620634970380181</v>
      </c>
    </row>
    <row r="5819" spans="1:3" x14ac:dyDescent="0.3">
      <c r="A5819" s="4">
        <v>43708.375</v>
      </c>
      <c r="B5819">
        <v>0</v>
      </c>
      <c r="C5819">
        <v>55.055287029857297</v>
      </c>
    </row>
    <row r="5820" spans="1:3" x14ac:dyDescent="0.3">
      <c r="A5820" s="4">
        <v>43708.416666666664</v>
      </c>
      <c r="B5820">
        <v>0</v>
      </c>
      <c r="C5820">
        <v>69.604418840658937</v>
      </c>
    </row>
    <row r="5821" spans="1:3" x14ac:dyDescent="0.3">
      <c r="A5821" s="4">
        <v>43708.458333333336</v>
      </c>
      <c r="B5821">
        <v>0</v>
      </c>
      <c r="C5821">
        <v>50.550727657284142</v>
      </c>
    </row>
    <row r="5822" spans="1:3" x14ac:dyDescent="0.3">
      <c r="A5822" s="4">
        <v>43708.5</v>
      </c>
      <c r="B5822">
        <v>0</v>
      </c>
      <c r="C5822">
        <v>58.972691168016091</v>
      </c>
    </row>
    <row r="5823" spans="1:3" x14ac:dyDescent="0.3">
      <c r="A5823" s="4">
        <v>43708.541666666664</v>
      </c>
      <c r="B5823">
        <v>0</v>
      </c>
      <c r="C5823">
        <v>54.933276441030436</v>
      </c>
    </row>
    <row r="5824" spans="1:3" x14ac:dyDescent="0.3">
      <c r="A5824" s="4">
        <v>43708.583333333336</v>
      </c>
      <c r="B5824">
        <v>0</v>
      </c>
      <c r="C5824">
        <v>48.009870174955509</v>
      </c>
    </row>
    <row r="5825" spans="1:3" x14ac:dyDescent="0.3">
      <c r="A5825" s="4">
        <v>43708.625</v>
      </c>
      <c r="B5825">
        <v>0</v>
      </c>
      <c r="C5825">
        <v>39.456373451546284</v>
      </c>
    </row>
    <row r="5826" spans="1:3" x14ac:dyDescent="0.3">
      <c r="A5826" s="4">
        <v>43708.666666666664</v>
      </c>
      <c r="B5826">
        <v>0</v>
      </c>
      <c r="C5826">
        <v>30.967960690391848</v>
      </c>
    </row>
    <row r="5827" spans="1:3" x14ac:dyDescent="0.3">
      <c r="A5827" s="4">
        <v>43708.708333333336</v>
      </c>
      <c r="B5827">
        <v>0</v>
      </c>
      <c r="C5827">
        <v>47.843081828836915</v>
      </c>
    </row>
    <row r="5828" spans="1:3" x14ac:dyDescent="0.3">
      <c r="A5828" s="4">
        <v>43708.75</v>
      </c>
      <c r="B5828">
        <v>0</v>
      </c>
      <c r="C5828">
        <v>73.826833294297074</v>
      </c>
    </row>
    <row r="5829" spans="1:3" x14ac:dyDescent="0.3">
      <c r="A5829" s="4">
        <v>43708.791666666664</v>
      </c>
      <c r="B5829">
        <v>0</v>
      </c>
      <c r="C5829">
        <v>68.774020785380912</v>
      </c>
    </row>
    <row r="5830" spans="1:3" x14ac:dyDescent="0.3">
      <c r="A5830" s="4">
        <v>43708.833333333336</v>
      </c>
      <c r="B5830">
        <v>0</v>
      </c>
      <c r="C5830">
        <v>32.122129227872662</v>
      </c>
    </row>
    <row r="5831" spans="1:3" x14ac:dyDescent="0.3">
      <c r="A5831" s="4">
        <v>43708.875</v>
      </c>
      <c r="B5831">
        <v>0</v>
      </c>
      <c r="C5831">
        <v>22.390332442812493</v>
      </c>
    </row>
    <row r="5832" spans="1:3" x14ac:dyDescent="0.3">
      <c r="A5832" s="4">
        <v>43708.916666666664</v>
      </c>
      <c r="B5832">
        <v>0</v>
      </c>
      <c r="C5832">
        <v>18.965207900482895</v>
      </c>
    </row>
    <row r="5833" spans="1:3" x14ac:dyDescent="0.3">
      <c r="A5833" s="4">
        <v>43708.958333333336</v>
      </c>
      <c r="B5833">
        <v>0</v>
      </c>
      <c r="C5833">
        <v>25.877137424366239</v>
      </c>
    </row>
    <row r="5834" spans="1:3" x14ac:dyDescent="0.3">
      <c r="A5834" s="4">
        <v>43709</v>
      </c>
      <c r="B5834">
        <v>0</v>
      </c>
      <c r="C5834">
        <v>7.7194410116889483</v>
      </c>
    </row>
    <row r="5835" spans="1:3" x14ac:dyDescent="0.3">
      <c r="A5835" s="4">
        <v>43709.041666666664</v>
      </c>
      <c r="B5835">
        <v>0</v>
      </c>
      <c r="C5835">
        <v>4.9293673267607181</v>
      </c>
    </row>
    <row r="5836" spans="1:3" x14ac:dyDescent="0.3">
      <c r="A5836" s="4">
        <v>43709.083333333336</v>
      </c>
      <c r="B5836">
        <v>0</v>
      </c>
      <c r="C5836">
        <v>16.043010415204581</v>
      </c>
    </row>
    <row r="5837" spans="1:3" x14ac:dyDescent="0.3">
      <c r="A5837" s="4">
        <v>43709.125</v>
      </c>
      <c r="B5837">
        <v>0</v>
      </c>
      <c r="C5837">
        <v>3.923145826208212</v>
      </c>
    </row>
    <row r="5838" spans="1:3" x14ac:dyDescent="0.3">
      <c r="A5838" s="4">
        <v>43709.166666666664</v>
      </c>
      <c r="B5838">
        <v>0</v>
      </c>
      <c r="C5838">
        <v>8.8625089224877414</v>
      </c>
    </row>
    <row r="5839" spans="1:3" x14ac:dyDescent="0.3">
      <c r="A5839" s="4">
        <v>43709.208333333336</v>
      </c>
      <c r="B5839">
        <v>0</v>
      </c>
      <c r="C5839">
        <v>9.928399601655272</v>
      </c>
    </row>
    <row r="5840" spans="1:3" x14ac:dyDescent="0.3">
      <c r="A5840" s="4">
        <v>43709.25</v>
      </c>
      <c r="B5840">
        <v>3.8814243012678169E-2</v>
      </c>
      <c r="C5840">
        <v>0</v>
      </c>
    </row>
    <row r="5841" spans="1:3" x14ac:dyDescent="0.3">
      <c r="A5841" s="4">
        <v>43709.291666666664</v>
      </c>
      <c r="B5841">
        <v>0</v>
      </c>
      <c r="C5841">
        <v>16.092375284700665</v>
      </c>
    </row>
    <row r="5842" spans="1:3" x14ac:dyDescent="0.3">
      <c r="A5842" s="4">
        <v>43709.333333333336</v>
      </c>
      <c r="B5842">
        <v>0</v>
      </c>
      <c r="C5842">
        <v>20.402725489069454</v>
      </c>
    </row>
    <row r="5843" spans="1:3" x14ac:dyDescent="0.3">
      <c r="A5843" s="4">
        <v>43709.375</v>
      </c>
      <c r="B5843">
        <v>0</v>
      </c>
      <c r="C5843">
        <v>25.426574122103379</v>
      </c>
    </row>
    <row r="5844" spans="1:3" x14ac:dyDescent="0.3">
      <c r="A5844" s="4">
        <v>43709.416666666664</v>
      </c>
      <c r="B5844">
        <v>0</v>
      </c>
      <c r="C5844">
        <v>39.466811592863721</v>
      </c>
    </row>
    <row r="5845" spans="1:3" x14ac:dyDescent="0.3">
      <c r="A5845" s="4">
        <v>43709.458333333336</v>
      </c>
      <c r="B5845">
        <v>0</v>
      </c>
      <c r="C5845">
        <v>37.395701506967086</v>
      </c>
    </row>
    <row r="5846" spans="1:3" x14ac:dyDescent="0.3">
      <c r="A5846" s="4">
        <v>43709.5</v>
      </c>
      <c r="B5846">
        <v>0</v>
      </c>
      <c r="C5846">
        <v>48.069103626901899</v>
      </c>
    </row>
    <row r="5847" spans="1:3" x14ac:dyDescent="0.3">
      <c r="A5847" s="4">
        <v>43709.541666666664</v>
      </c>
      <c r="B5847">
        <v>0</v>
      </c>
      <c r="C5847">
        <v>37.728842118537472</v>
      </c>
    </row>
    <row r="5848" spans="1:3" x14ac:dyDescent="0.3">
      <c r="A5848" s="4">
        <v>43709.583333333336</v>
      </c>
      <c r="B5848">
        <v>0</v>
      </c>
      <c r="C5848">
        <v>35.837258501875091</v>
      </c>
    </row>
    <row r="5849" spans="1:3" x14ac:dyDescent="0.3">
      <c r="A5849" s="4">
        <v>43709.625</v>
      </c>
      <c r="B5849">
        <v>0</v>
      </c>
      <c r="C5849">
        <v>32.404585758466865</v>
      </c>
    </row>
    <row r="5850" spans="1:3" x14ac:dyDescent="0.3">
      <c r="A5850" s="4">
        <v>43709.666666666664</v>
      </c>
      <c r="B5850">
        <v>0</v>
      </c>
      <c r="C5850">
        <v>33.97415974136392</v>
      </c>
    </row>
    <row r="5851" spans="1:3" x14ac:dyDescent="0.3">
      <c r="A5851" s="4">
        <v>43709.708333333336</v>
      </c>
      <c r="B5851">
        <v>0</v>
      </c>
      <c r="C5851">
        <v>51.507641618191407</v>
      </c>
    </row>
    <row r="5852" spans="1:3" x14ac:dyDescent="0.3">
      <c r="A5852" s="4">
        <v>43709.75</v>
      </c>
      <c r="B5852">
        <v>0</v>
      </c>
      <c r="C5852">
        <v>49.653775113277248</v>
      </c>
    </row>
    <row r="5853" spans="1:3" x14ac:dyDescent="0.3">
      <c r="A5853" s="4">
        <v>43709.791666666664</v>
      </c>
      <c r="B5853">
        <v>0</v>
      </c>
      <c r="C5853">
        <v>44.961125791583811</v>
      </c>
    </row>
    <row r="5854" spans="1:3" x14ac:dyDescent="0.3">
      <c r="A5854" s="4">
        <v>43709.833333333336</v>
      </c>
      <c r="B5854">
        <v>0</v>
      </c>
      <c r="C5854">
        <v>26.117314210516778</v>
      </c>
    </row>
    <row r="5855" spans="1:3" x14ac:dyDescent="0.3">
      <c r="A5855" s="4">
        <v>43709.875</v>
      </c>
      <c r="B5855">
        <v>0</v>
      </c>
      <c r="C5855">
        <v>22.48384528488732</v>
      </c>
    </row>
    <row r="5856" spans="1:3" x14ac:dyDescent="0.3">
      <c r="A5856" s="4">
        <v>43709.916666666664</v>
      </c>
      <c r="B5856">
        <v>0</v>
      </c>
      <c r="C5856">
        <v>24.616650777401947</v>
      </c>
    </row>
    <row r="5857" spans="1:3" x14ac:dyDescent="0.3">
      <c r="A5857" s="4">
        <v>43709.958333333336</v>
      </c>
      <c r="B5857">
        <v>0</v>
      </c>
      <c r="C5857">
        <v>11.714586519165479</v>
      </c>
    </row>
    <row r="5858" spans="1:3" x14ac:dyDescent="0.3">
      <c r="A5858" s="4">
        <v>43710</v>
      </c>
      <c r="B5858">
        <v>0</v>
      </c>
      <c r="C5858">
        <v>15.274847349127308</v>
      </c>
    </row>
    <row r="5859" spans="1:3" x14ac:dyDescent="0.3">
      <c r="A5859" s="4">
        <v>43710.041666666664</v>
      </c>
      <c r="B5859">
        <v>0</v>
      </c>
      <c r="C5859">
        <v>14.963562074309241</v>
      </c>
    </row>
    <row r="5860" spans="1:3" x14ac:dyDescent="0.3">
      <c r="A5860" s="4">
        <v>43710.083333333336</v>
      </c>
      <c r="B5860">
        <v>0</v>
      </c>
      <c r="C5860">
        <v>24.936495413939433</v>
      </c>
    </row>
    <row r="5861" spans="1:3" x14ac:dyDescent="0.3">
      <c r="A5861" s="4">
        <v>43710.125</v>
      </c>
      <c r="B5861">
        <v>0</v>
      </c>
      <c r="C5861">
        <v>20.256084340342312</v>
      </c>
    </row>
    <row r="5862" spans="1:3" x14ac:dyDescent="0.3">
      <c r="A5862" s="4">
        <v>43710.166666666664</v>
      </c>
      <c r="B5862">
        <v>0</v>
      </c>
      <c r="C5862">
        <v>27.454944643915777</v>
      </c>
    </row>
    <row r="5863" spans="1:3" x14ac:dyDescent="0.3">
      <c r="A5863" s="4">
        <v>43710.208333333336</v>
      </c>
      <c r="B5863">
        <v>0</v>
      </c>
      <c r="C5863">
        <v>17.280441490356733</v>
      </c>
    </row>
    <row r="5864" spans="1:3" x14ac:dyDescent="0.3">
      <c r="A5864" s="4">
        <v>43710.25</v>
      </c>
      <c r="B5864">
        <v>0</v>
      </c>
      <c r="C5864">
        <v>7.2218504646799602</v>
      </c>
    </row>
    <row r="5865" spans="1:3" x14ac:dyDescent="0.3">
      <c r="A5865" s="4">
        <v>43710.291666666664</v>
      </c>
      <c r="B5865">
        <v>0</v>
      </c>
      <c r="C5865">
        <v>17.554534729621118</v>
      </c>
    </row>
    <row r="5866" spans="1:3" x14ac:dyDescent="0.3">
      <c r="A5866" s="4">
        <v>43710.333333333336</v>
      </c>
      <c r="B5866">
        <v>0</v>
      </c>
      <c r="C5866">
        <v>15.259073465556135</v>
      </c>
    </row>
    <row r="5867" spans="1:3" x14ac:dyDescent="0.3">
      <c r="A5867" s="4">
        <v>43710.375</v>
      </c>
      <c r="B5867">
        <v>0</v>
      </c>
      <c r="C5867">
        <v>8.0321259722097551</v>
      </c>
    </row>
    <row r="5868" spans="1:3" x14ac:dyDescent="0.3">
      <c r="A5868" s="4">
        <v>43710.416666666664</v>
      </c>
      <c r="B5868">
        <v>0</v>
      </c>
      <c r="C5868">
        <v>28.806189330914211</v>
      </c>
    </row>
    <row r="5869" spans="1:3" x14ac:dyDescent="0.3">
      <c r="A5869" s="4">
        <v>43710.458333333336</v>
      </c>
      <c r="B5869">
        <v>0</v>
      </c>
      <c r="C5869">
        <v>36.775275906695249</v>
      </c>
    </row>
    <row r="5870" spans="1:3" x14ac:dyDescent="0.3">
      <c r="A5870" s="4">
        <v>43710.5</v>
      </c>
      <c r="B5870">
        <v>0</v>
      </c>
      <c r="C5870">
        <v>35.143873420479586</v>
      </c>
    </row>
    <row r="5871" spans="1:3" x14ac:dyDescent="0.3">
      <c r="A5871" s="4">
        <v>43710.541666666664</v>
      </c>
      <c r="B5871">
        <v>0</v>
      </c>
      <c r="C5871">
        <v>39.62117797983079</v>
      </c>
    </row>
    <row r="5872" spans="1:3" x14ac:dyDescent="0.3">
      <c r="A5872" s="4">
        <v>43710.583333333336</v>
      </c>
      <c r="B5872">
        <v>0</v>
      </c>
      <c r="C5872">
        <v>20.627427444256092</v>
      </c>
    </row>
    <row r="5873" spans="1:3" x14ac:dyDescent="0.3">
      <c r="A5873" s="4">
        <v>43710.625</v>
      </c>
      <c r="B5873">
        <v>0</v>
      </c>
      <c r="C5873">
        <v>19.493870309375939</v>
      </c>
    </row>
    <row r="5874" spans="1:3" x14ac:dyDescent="0.3">
      <c r="A5874" s="4">
        <v>43710.666666666664</v>
      </c>
      <c r="B5874">
        <v>0</v>
      </c>
      <c r="C5874">
        <v>10.581601501922762</v>
      </c>
    </row>
    <row r="5875" spans="1:3" x14ac:dyDescent="0.3">
      <c r="A5875" s="4">
        <v>43710.708333333336</v>
      </c>
      <c r="B5875">
        <v>0</v>
      </c>
      <c r="C5875">
        <v>17.496487333500824</v>
      </c>
    </row>
    <row r="5876" spans="1:3" x14ac:dyDescent="0.3">
      <c r="A5876" s="4">
        <v>43710.75</v>
      </c>
      <c r="B5876">
        <v>0</v>
      </c>
      <c r="C5876">
        <v>5.5487802696214441</v>
      </c>
    </row>
    <row r="5877" spans="1:3" x14ac:dyDescent="0.3">
      <c r="A5877" s="4">
        <v>43710.791666666664</v>
      </c>
      <c r="B5877">
        <v>0</v>
      </c>
      <c r="C5877">
        <v>7.1929333117095577</v>
      </c>
    </row>
    <row r="5878" spans="1:3" x14ac:dyDescent="0.3">
      <c r="A5878" s="4">
        <v>43710.833333333336</v>
      </c>
      <c r="B5878">
        <v>0</v>
      </c>
      <c r="C5878">
        <v>0.35270408990487567</v>
      </c>
    </row>
    <row r="5879" spans="1:3" x14ac:dyDescent="0.3">
      <c r="A5879" s="4">
        <v>43710.875</v>
      </c>
      <c r="B5879">
        <v>0.34967204311994854</v>
      </c>
      <c r="C5879">
        <v>0</v>
      </c>
    </row>
    <row r="5880" spans="1:3" x14ac:dyDescent="0.3">
      <c r="A5880" s="4">
        <v>43710.916666666664</v>
      </c>
      <c r="B5880">
        <v>0</v>
      </c>
      <c r="C5880">
        <v>2.7520595779907224</v>
      </c>
    </row>
    <row r="5881" spans="1:3" x14ac:dyDescent="0.3">
      <c r="A5881" s="4">
        <v>43710.958333333336</v>
      </c>
      <c r="B5881">
        <v>0</v>
      </c>
      <c r="C5881">
        <v>21.573286281067258</v>
      </c>
    </row>
    <row r="5882" spans="1:3" x14ac:dyDescent="0.3">
      <c r="A5882" s="4">
        <v>43711</v>
      </c>
      <c r="B5882">
        <v>0</v>
      </c>
      <c r="C5882">
        <v>13.573397453753593</v>
      </c>
    </row>
    <row r="5883" spans="1:3" x14ac:dyDescent="0.3">
      <c r="A5883" s="4">
        <v>43711.041666666664</v>
      </c>
      <c r="B5883">
        <v>0</v>
      </c>
      <c r="C5883">
        <v>18.371474340485314</v>
      </c>
    </row>
    <row r="5884" spans="1:3" x14ac:dyDescent="0.3">
      <c r="A5884" s="4">
        <v>43711.083333333336</v>
      </c>
      <c r="B5884">
        <v>0</v>
      </c>
      <c r="C5884">
        <v>10.307821612615928</v>
      </c>
    </row>
    <row r="5885" spans="1:3" x14ac:dyDescent="0.3">
      <c r="A5885" s="4">
        <v>43711.125</v>
      </c>
      <c r="B5885">
        <v>0</v>
      </c>
      <c r="C5885">
        <v>2.8232755928279545</v>
      </c>
    </row>
    <row r="5886" spans="1:3" x14ac:dyDescent="0.3">
      <c r="A5886" s="4">
        <v>43711.166666666664</v>
      </c>
      <c r="B5886">
        <v>0</v>
      </c>
      <c r="C5886">
        <v>6.9066719596836563</v>
      </c>
    </row>
    <row r="5887" spans="1:3" x14ac:dyDescent="0.3">
      <c r="A5887" s="4">
        <v>43711.208333333336</v>
      </c>
      <c r="B5887">
        <v>0</v>
      </c>
      <c r="C5887">
        <v>2.4691219312943105</v>
      </c>
    </row>
    <row r="5888" spans="1:3" x14ac:dyDescent="0.3">
      <c r="A5888" s="4">
        <v>43711.25</v>
      </c>
      <c r="B5888">
        <v>0</v>
      </c>
      <c r="C5888">
        <v>8.8890708477809923</v>
      </c>
    </row>
    <row r="5889" spans="1:3" x14ac:dyDescent="0.3">
      <c r="A5889" s="4">
        <v>43711.291666666664</v>
      </c>
      <c r="B5889">
        <v>4.4917755310855081E-2</v>
      </c>
      <c r="C5889">
        <v>0</v>
      </c>
    </row>
    <row r="5890" spans="1:3" x14ac:dyDescent="0.3">
      <c r="A5890" s="4">
        <v>43711.333333333336</v>
      </c>
      <c r="B5890">
        <v>0</v>
      </c>
      <c r="C5890">
        <v>7.6446648192847491</v>
      </c>
    </row>
    <row r="5891" spans="1:3" x14ac:dyDescent="0.3">
      <c r="A5891" s="4">
        <v>43711.375</v>
      </c>
      <c r="B5891">
        <v>0</v>
      </c>
      <c r="C5891">
        <v>8.1465693296076793</v>
      </c>
    </row>
    <row r="5892" spans="1:3" x14ac:dyDescent="0.3">
      <c r="A5892" s="4">
        <v>43711.416666666664</v>
      </c>
      <c r="B5892">
        <v>0</v>
      </c>
      <c r="C5892">
        <v>33.723799628051644</v>
      </c>
    </row>
    <row r="5893" spans="1:3" x14ac:dyDescent="0.3">
      <c r="A5893" s="4">
        <v>43711.458333333336</v>
      </c>
      <c r="B5893">
        <v>0</v>
      </c>
      <c r="C5893">
        <v>37.156642129716865</v>
      </c>
    </row>
    <row r="5894" spans="1:3" x14ac:dyDescent="0.3">
      <c r="A5894" s="4">
        <v>43711.5</v>
      </c>
      <c r="B5894">
        <v>0</v>
      </c>
      <c r="C5894">
        <v>46.342330685521162</v>
      </c>
    </row>
    <row r="5895" spans="1:3" x14ac:dyDescent="0.3">
      <c r="A5895" s="4">
        <v>43711.541666666664</v>
      </c>
      <c r="B5895">
        <v>0</v>
      </c>
      <c r="C5895">
        <v>33.06736232021435</v>
      </c>
    </row>
    <row r="5896" spans="1:3" x14ac:dyDescent="0.3">
      <c r="A5896" s="4">
        <v>43711.583333333336</v>
      </c>
      <c r="B5896">
        <v>0</v>
      </c>
      <c r="C5896">
        <v>35.947597999672666</v>
      </c>
    </row>
    <row r="5897" spans="1:3" x14ac:dyDescent="0.3">
      <c r="A5897" s="4">
        <v>43711.625</v>
      </c>
      <c r="B5897">
        <v>0</v>
      </c>
      <c r="C5897">
        <v>28.628942335767448</v>
      </c>
    </row>
    <row r="5898" spans="1:3" x14ac:dyDescent="0.3">
      <c r="A5898" s="4">
        <v>43711.666666666664</v>
      </c>
      <c r="B5898">
        <v>0</v>
      </c>
      <c r="C5898">
        <v>32.751633927015362</v>
      </c>
    </row>
    <row r="5899" spans="1:3" x14ac:dyDescent="0.3">
      <c r="A5899" s="4">
        <v>43711.708333333336</v>
      </c>
      <c r="B5899">
        <v>0</v>
      </c>
      <c r="C5899">
        <v>44.363282463223754</v>
      </c>
    </row>
    <row r="5900" spans="1:3" x14ac:dyDescent="0.3">
      <c r="A5900" s="4">
        <v>43711.75</v>
      </c>
      <c r="B5900">
        <v>0</v>
      </c>
      <c r="C5900">
        <v>51.061016018195197</v>
      </c>
    </row>
    <row r="5901" spans="1:3" x14ac:dyDescent="0.3">
      <c r="A5901" s="4">
        <v>43711.791666666664</v>
      </c>
      <c r="B5901">
        <v>0</v>
      </c>
      <c r="C5901">
        <v>32.825998385489001</v>
      </c>
    </row>
    <row r="5902" spans="1:3" x14ac:dyDescent="0.3">
      <c r="A5902" s="4">
        <v>43711.833333333336</v>
      </c>
      <c r="B5902">
        <v>0</v>
      </c>
      <c r="C5902">
        <v>33.999117836307697</v>
      </c>
    </row>
    <row r="5903" spans="1:3" x14ac:dyDescent="0.3">
      <c r="A5903" s="4">
        <v>43711.875</v>
      </c>
      <c r="B5903">
        <v>0</v>
      </c>
      <c r="C5903">
        <v>14.545088159758173</v>
      </c>
    </row>
    <row r="5904" spans="1:3" x14ac:dyDescent="0.3">
      <c r="A5904" s="4">
        <v>43711.916666666664</v>
      </c>
      <c r="B5904">
        <v>0</v>
      </c>
      <c r="C5904">
        <v>2.9540946760502749</v>
      </c>
    </row>
    <row r="5905" spans="1:3" x14ac:dyDescent="0.3">
      <c r="A5905" s="4">
        <v>43711.958333333336</v>
      </c>
      <c r="B5905">
        <v>0</v>
      </c>
      <c r="C5905">
        <v>2.3804315849893136</v>
      </c>
    </row>
    <row r="5906" spans="1:3" x14ac:dyDescent="0.3">
      <c r="A5906" s="4">
        <v>43712</v>
      </c>
      <c r="B5906">
        <v>0</v>
      </c>
      <c r="C5906">
        <v>8.0325352171304552</v>
      </c>
    </row>
    <row r="5907" spans="1:3" x14ac:dyDescent="0.3">
      <c r="A5907" s="4">
        <v>43712.041666666664</v>
      </c>
      <c r="B5907">
        <v>0</v>
      </c>
      <c r="C5907">
        <v>15.502171009618174</v>
      </c>
    </row>
    <row r="5908" spans="1:3" x14ac:dyDescent="0.3">
      <c r="A5908" s="4">
        <v>43712.083333333336</v>
      </c>
      <c r="B5908">
        <v>0</v>
      </c>
      <c r="C5908">
        <v>21.695185646463344</v>
      </c>
    </row>
    <row r="5909" spans="1:3" x14ac:dyDescent="0.3">
      <c r="A5909" s="4">
        <v>43712.125</v>
      </c>
      <c r="B5909">
        <v>0</v>
      </c>
      <c r="C5909">
        <v>23.612937623382241</v>
      </c>
    </row>
    <row r="5910" spans="1:3" x14ac:dyDescent="0.3">
      <c r="A5910" s="4">
        <v>43712.166666666664</v>
      </c>
      <c r="B5910">
        <v>0</v>
      </c>
      <c r="C5910">
        <v>21.061003551955206</v>
      </c>
    </row>
    <row r="5911" spans="1:3" x14ac:dyDescent="0.3">
      <c r="A5911" s="4">
        <v>43712.208333333336</v>
      </c>
      <c r="B5911">
        <v>0</v>
      </c>
      <c r="C5911">
        <v>7.410970273791591</v>
      </c>
    </row>
    <row r="5912" spans="1:3" x14ac:dyDescent="0.3">
      <c r="A5912" s="4">
        <v>43712.25</v>
      </c>
      <c r="B5912">
        <v>0.68858204387331057</v>
      </c>
      <c r="C5912">
        <v>0</v>
      </c>
    </row>
    <row r="5913" spans="1:3" x14ac:dyDescent="0.3">
      <c r="A5913" s="4">
        <v>43712.291666666664</v>
      </c>
      <c r="B5913">
        <v>0.69727881214774556</v>
      </c>
      <c r="C5913">
        <v>0</v>
      </c>
    </row>
    <row r="5914" spans="1:3" x14ac:dyDescent="0.3">
      <c r="A5914" s="4">
        <v>43712.333333333336</v>
      </c>
      <c r="B5914">
        <v>0</v>
      </c>
      <c r="C5914">
        <v>1.145136712539558</v>
      </c>
    </row>
    <row r="5915" spans="1:3" x14ac:dyDescent="0.3">
      <c r="A5915" s="4">
        <v>43712.375</v>
      </c>
      <c r="B5915">
        <v>7.4168063809267257E-2</v>
      </c>
      <c r="C5915">
        <v>0</v>
      </c>
    </row>
    <row r="5916" spans="1:3" x14ac:dyDescent="0.3">
      <c r="A5916" s="4">
        <v>43712.416666666664</v>
      </c>
      <c r="B5916">
        <v>0</v>
      </c>
      <c r="C5916">
        <v>33.238757840360279</v>
      </c>
    </row>
    <row r="5917" spans="1:3" x14ac:dyDescent="0.3">
      <c r="A5917" s="4">
        <v>43712.458333333336</v>
      </c>
      <c r="B5917">
        <v>0</v>
      </c>
      <c r="C5917">
        <v>46.734548527927252</v>
      </c>
    </row>
    <row r="5918" spans="1:3" x14ac:dyDescent="0.3">
      <c r="A5918" s="4">
        <v>43712.5</v>
      </c>
      <c r="B5918">
        <v>0</v>
      </c>
      <c r="C5918">
        <v>39.67687104227717</v>
      </c>
    </row>
    <row r="5919" spans="1:3" x14ac:dyDescent="0.3">
      <c r="A5919" s="4">
        <v>43712.541666666664</v>
      </c>
      <c r="B5919">
        <v>0</v>
      </c>
      <c r="C5919">
        <v>37.838852426155427</v>
      </c>
    </row>
    <row r="5920" spans="1:3" x14ac:dyDescent="0.3">
      <c r="A5920" s="4">
        <v>43712.583333333336</v>
      </c>
      <c r="B5920">
        <v>0</v>
      </c>
      <c r="C5920">
        <v>34.553629955979943</v>
      </c>
    </row>
    <row r="5921" spans="1:3" x14ac:dyDescent="0.3">
      <c r="A5921" s="4">
        <v>43712.625</v>
      </c>
      <c r="B5921">
        <v>0</v>
      </c>
      <c r="C5921">
        <v>31.769422420773086</v>
      </c>
    </row>
    <row r="5922" spans="1:3" x14ac:dyDescent="0.3">
      <c r="A5922" s="4">
        <v>43712.666666666664</v>
      </c>
      <c r="B5922">
        <v>0</v>
      </c>
      <c r="C5922">
        <v>11.664292764141571</v>
      </c>
    </row>
    <row r="5923" spans="1:3" x14ac:dyDescent="0.3">
      <c r="A5923" s="4">
        <v>43712.708333333336</v>
      </c>
      <c r="B5923">
        <v>0</v>
      </c>
      <c r="C5923">
        <v>3.2427959389364034</v>
      </c>
    </row>
    <row r="5924" spans="1:3" x14ac:dyDescent="0.3">
      <c r="A5924" s="4">
        <v>43712.75</v>
      </c>
      <c r="B5924">
        <v>0</v>
      </c>
      <c r="C5924">
        <v>0.71457756303533593</v>
      </c>
    </row>
    <row r="5925" spans="1:3" x14ac:dyDescent="0.3">
      <c r="A5925" s="4">
        <v>43712.791666666664</v>
      </c>
      <c r="B5925">
        <v>0</v>
      </c>
      <c r="C5925">
        <v>5.3513493057461261</v>
      </c>
    </row>
    <row r="5926" spans="1:3" x14ac:dyDescent="0.3">
      <c r="A5926" s="4">
        <v>43712.833333333336</v>
      </c>
      <c r="B5926">
        <v>0</v>
      </c>
      <c r="C5926">
        <v>13.054788544529007</v>
      </c>
    </row>
    <row r="5927" spans="1:3" x14ac:dyDescent="0.3">
      <c r="A5927" s="4">
        <v>43712.875</v>
      </c>
      <c r="B5927">
        <v>1</v>
      </c>
      <c r="C5927">
        <v>0</v>
      </c>
    </row>
    <row r="5928" spans="1:3" x14ac:dyDescent="0.3">
      <c r="A5928" s="4">
        <v>43712.916666666664</v>
      </c>
      <c r="B5928">
        <v>0</v>
      </c>
      <c r="C5928">
        <v>0</v>
      </c>
    </row>
    <row r="5929" spans="1:3" x14ac:dyDescent="0.3">
      <c r="A5929" s="4">
        <v>43712.958333333336</v>
      </c>
      <c r="B5929">
        <v>1</v>
      </c>
      <c r="C5929">
        <v>0</v>
      </c>
    </row>
    <row r="5930" spans="1:3" x14ac:dyDescent="0.3">
      <c r="A5930" s="4">
        <v>43713</v>
      </c>
      <c r="B5930">
        <v>0</v>
      </c>
      <c r="C5930">
        <v>0</v>
      </c>
    </row>
    <row r="5931" spans="1:3" x14ac:dyDescent="0.3">
      <c r="A5931" s="4">
        <v>43713.041666666664</v>
      </c>
      <c r="B5931">
        <v>1</v>
      </c>
      <c r="C5931">
        <v>0</v>
      </c>
    </row>
    <row r="5932" spans="1:3" x14ac:dyDescent="0.3">
      <c r="A5932" s="4">
        <v>43713.083333333336</v>
      </c>
      <c r="B5932">
        <v>0</v>
      </c>
      <c r="C5932">
        <v>0</v>
      </c>
    </row>
    <row r="5933" spans="1:3" x14ac:dyDescent="0.3">
      <c r="A5933" s="4">
        <v>43713.125</v>
      </c>
      <c r="B5933">
        <v>0.81505262553496283</v>
      </c>
      <c r="C5933">
        <v>0</v>
      </c>
    </row>
    <row r="5934" spans="1:3" x14ac:dyDescent="0.3">
      <c r="A5934" s="4">
        <v>43713.166666666664</v>
      </c>
      <c r="B5934">
        <v>0.66965531189326799</v>
      </c>
      <c r="C5934">
        <v>0</v>
      </c>
    </row>
    <row r="5935" spans="1:3" x14ac:dyDescent="0.3">
      <c r="A5935" s="4">
        <v>43713.208333333336</v>
      </c>
      <c r="B5935">
        <v>0</v>
      </c>
      <c r="C5935">
        <v>2.7284524502521705</v>
      </c>
    </row>
    <row r="5936" spans="1:3" x14ac:dyDescent="0.3">
      <c r="A5936" s="4">
        <v>43713.25</v>
      </c>
      <c r="B5936">
        <v>0</v>
      </c>
      <c r="C5936">
        <v>10.688309223816802</v>
      </c>
    </row>
    <row r="5937" spans="1:3" x14ac:dyDescent="0.3">
      <c r="A5937" s="4">
        <v>43713.291666666664</v>
      </c>
      <c r="B5937">
        <v>0.39606137583650958</v>
      </c>
      <c r="C5937">
        <v>0</v>
      </c>
    </row>
    <row r="5938" spans="1:3" x14ac:dyDescent="0.3">
      <c r="A5938" s="4">
        <v>43713.333333333336</v>
      </c>
      <c r="B5938">
        <v>0</v>
      </c>
      <c r="C5938">
        <v>3.136277313664674</v>
      </c>
    </row>
    <row r="5939" spans="1:3" x14ac:dyDescent="0.3">
      <c r="A5939" s="4">
        <v>43713.375</v>
      </c>
      <c r="B5939">
        <v>0</v>
      </c>
      <c r="C5939">
        <v>6.2408683963178788</v>
      </c>
    </row>
    <row r="5940" spans="1:3" x14ac:dyDescent="0.3">
      <c r="A5940" s="4">
        <v>43713.416666666664</v>
      </c>
      <c r="B5940">
        <v>0</v>
      </c>
      <c r="C5940">
        <v>21.756531769730081</v>
      </c>
    </row>
    <row r="5941" spans="1:3" x14ac:dyDescent="0.3">
      <c r="A5941" s="4">
        <v>43713.458333333336</v>
      </c>
      <c r="B5941">
        <v>8.0166594487706036E-2</v>
      </c>
      <c r="C5941">
        <v>0</v>
      </c>
    </row>
    <row r="5942" spans="1:3" x14ac:dyDescent="0.3">
      <c r="A5942" s="4">
        <v>43713.5</v>
      </c>
      <c r="B5942">
        <v>0</v>
      </c>
      <c r="C5942">
        <v>11.550781052961117</v>
      </c>
    </row>
    <row r="5943" spans="1:3" x14ac:dyDescent="0.3">
      <c r="A5943" s="4">
        <v>43713.541666666664</v>
      </c>
      <c r="B5943">
        <v>0</v>
      </c>
      <c r="C5943">
        <v>0.46091107705497336</v>
      </c>
    </row>
    <row r="5944" spans="1:3" x14ac:dyDescent="0.3">
      <c r="A5944" s="4">
        <v>43713.583333333336</v>
      </c>
      <c r="B5944">
        <v>0</v>
      </c>
      <c r="C5944">
        <v>8.088920013841232</v>
      </c>
    </row>
    <row r="5945" spans="1:3" x14ac:dyDescent="0.3">
      <c r="A5945" s="4">
        <v>43713.625</v>
      </c>
      <c r="B5945">
        <v>0</v>
      </c>
      <c r="C5945">
        <v>0.44488044157490236</v>
      </c>
    </row>
    <row r="5946" spans="1:3" x14ac:dyDescent="0.3">
      <c r="A5946" s="4">
        <v>43713.666666666664</v>
      </c>
      <c r="B5946">
        <v>0</v>
      </c>
      <c r="C5946">
        <v>8.8451139267548786</v>
      </c>
    </row>
    <row r="5947" spans="1:3" x14ac:dyDescent="0.3">
      <c r="A5947" s="4">
        <v>43713.708333333336</v>
      </c>
      <c r="B5947">
        <v>0</v>
      </c>
      <c r="C5947">
        <v>14.143790399238942</v>
      </c>
    </row>
    <row r="5948" spans="1:3" x14ac:dyDescent="0.3">
      <c r="A5948" s="4">
        <v>43713.75</v>
      </c>
      <c r="B5948">
        <v>0</v>
      </c>
      <c r="C5948">
        <v>13.118132373816287</v>
      </c>
    </row>
    <row r="5949" spans="1:3" x14ac:dyDescent="0.3">
      <c r="A5949" s="4">
        <v>43713.791666666664</v>
      </c>
      <c r="B5949">
        <v>1</v>
      </c>
      <c r="C5949">
        <v>0</v>
      </c>
    </row>
    <row r="5950" spans="1:3" x14ac:dyDescent="0.3">
      <c r="A5950" s="4">
        <v>43713.833333333336</v>
      </c>
      <c r="B5950">
        <v>0</v>
      </c>
      <c r="C5950">
        <v>0</v>
      </c>
    </row>
    <row r="5951" spans="1:3" x14ac:dyDescent="0.3">
      <c r="A5951" s="4">
        <v>43713.875</v>
      </c>
      <c r="B5951">
        <v>1</v>
      </c>
      <c r="C5951">
        <v>0</v>
      </c>
    </row>
    <row r="5952" spans="1:3" x14ac:dyDescent="0.3">
      <c r="A5952" s="4">
        <v>43713.916666666664</v>
      </c>
      <c r="B5952">
        <v>0</v>
      </c>
      <c r="C5952">
        <v>0</v>
      </c>
    </row>
    <row r="5953" spans="1:3" x14ac:dyDescent="0.3">
      <c r="A5953" s="4">
        <v>43713.958333333336</v>
      </c>
      <c r="B5953">
        <v>0.9537381340438682</v>
      </c>
      <c r="C5953">
        <v>0</v>
      </c>
    </row>
    <row r="5954" spans="1:3" x14ac:dyDescent="0.3">
      <c r="A5954" s="4">
        <v>43714</v>
      </c>
      <c r="B5954">
        <v>1</v>
      </c>
      <c r="C5954">
        <v>0</v>
      </c>
    </row>
    <row r="5955" spans="1:3" x14ac:dyDescent="0.3">
      <c r="A5955" s="4">
        <v>43714.041666666664</v>
      </c>
      <c r="B5955">
        <v>0</v>
      </c>
      <c r="C5955">
        <v>0</v>
      </c>
    </row>
    <row r="5956" spans="1:3" x14ac:dyDescent="0.3">
      <c r="A5956" s="4">
        <v>43714.083333333336</v>
      </c>
      <c r="B5956">
        <v>0.83294722570545565</v>
      </c>
      <c r="C5956">
        <v>0</v>
      </c>
    </row>
    <row r="5957" spans="1:3" x14ac:dyDescent="0.3">
      <c r="A5957" s="4">
        <v>43714.125</v>
      </c>
      <c r="B5957">
        <v>1</v>
      </c>
      <c r="C5957">
        <v>0</v>
      </c>
    </row>
    <row r="5958" spans="1:3" x14ac:dyDescent="0.3">
      <c r="A5958" s="4">
        <v>43714.166666666664</v>
      </c>
      <c r="B5958">
        <v>0</v>
      </c>
      <c r="C5958">
        <v>0</v>
      </c>
    </row>
    <row r="5959" spans="1:3" x14ac:dyDescent="0.3">
      <c r="A5959" s="4">
        <v>43714.208333333336</v>
      </c>
      <c r="B5959">
        <v>0.2022812333023612</v>
      </c>
      <c r="C5959">
        <v>0</v>
      </c>
    </row>
    <row r="5960" spans="1:3" x14ac:dyDescent="0.3">
      <c r="A5960" s="4">
        <v>43714.25</v>
      </c>
      <c r="B5960">
        <v>0</v>
      </c>
      <c r="C5960">
        <v>3.7312746032472734</v>
      </c>
    </row>
    <row r="5961" spans="1:3" x14ac:dyDescent="0.3">
      <c r="A5961" s="4">
        <v>43714.291666666664</v>
      </c>
      <c r="B5961">
        <v>0</v>
      </c>
      <c r="C5961">
        <v>1.9734387278753758</v>
      </c>
    </row>
    <row r="5962" spans="1:3" x14ac:dyDescent="0.3">
      <c r="A5962" s="4">
        <v>43714.333333333336</v>
      </c>
      <c r="B5962">
        <v>0</v>
      </c>
      <c r="C5962">
        <v>8.8010914089339281</v>
      </c>
    </row>
    <row r="5963" spans="1:3" x14ac:dyDescent="0.3">
      <c r="A5963" s="4">
        <v>43714.375</v>
      </c>
      <c r="B5963">
        <v>0</v>
      </c>
      <c r="C5963">
        <v>12.44188275447879</v>
      </c>
    </row>
    <row r="5964" spans="1:3" x14ac:dyDescent="0.3">
      <c r="A5964" s="4">
        <v>43714.416666666664</v>
      </c>
      <c r="B5964">
        <v>0</v>
      </c>
      <c r="C5964">
        <v>27.76540693353035</v>
      </c>
    </row>
    <row r="5965" spans="1:3" x14ac:dyDescent="0.3">
      <c r="A5965" s="4">
        <v>43714.458333333336</v>
      </c>
      <c r="B5965">
        <v>0</v>
      </c>
      <c r="C5965">
        <v>32.444738074191129</v>
      </c>
    </row>
    <row r="5966" spans="1:3" x14ac:dyDescent="0.3">
      <c r="A5966" s="4">
        <v>43714.5</v>
      </c>
      <c r="B5966">
        <v>0</v>
      </c>
      <c r="C5966">
        <v>9.8089342418493928</v>
      </c>
    </row>
    <row r="5967" spans="1:3" x14ac:dyDescent="0.3">
      <c r="A5967" s="4">
        <v>43714.541666666664</v>
      </c>
      <c r="B5967">
        <v>0</v>
      </c>
      <c r="C5967">
        <v>1.224068295061457</v>
      </c>
    </row>
    <row r="5968" spans="1:3" x14ac:dyDescent="0.3">
      <c r="A5968" s="4">
        <v>43714.583333333336</v>
      </c>
      <c r="B5968">
        <v>0</v>
      </c>
      <c r="C5968">
        <v>1.731488275074085</v>
      </c>
    </row>
    <row r="5969" spans="1:3" x14ac:dyDescent="0.3">
      <c r="A5969" s="4">
        <v>43714.625</v>
      </c>
      <c r="B5969">
        <v>0</v>
      </c>
      <c r="C5969">
        <v>0.45880807745413676</v>
      </c>
    </row>
    <row r="5970" spans="1:3" x14ac:dyDescent="0.3">
      <c r="A5970" s="4">
        <v>43714.666666666664</v>
      </c>
      <c r="B5970">
        <v>0.10698083595796015</v>
      </c>
      <c r="C5970">
        <v>0</v>
      </c>
    </row>
    <row r="5971" spans="1:3" x14ac:dyDescent="0.3">
      <c r="A5971" s="4">
        <v>43714.708333333336</v>
      </c>
      <c r="B5971">
        <v>0</v>
      </c>
      <c r="C5971">
        <v>15.864129530392683</v>
      </c>
    </row>
    <row r="5972" spans="1:3" x14ac:dyDescent="0.3">
      <c r="A5972" s="4">
        <v>43714.75</v>
      </c>
      <c r="B5972">
        <v>0</v>
      </c>
      <c r="C5972">
        <v>8.6452045478604091</v>
      </c>
    </row>
    <row r="5973" spans="1:3" x14ac:dyDescent="0.3">
      <c r="A5973" s="4">
        <v>43714.791666666664</v>
      </c>
      <c r="B5973">
        <v>0</v>
      </c>
      <c r="C5973">
        <v>3.7934964744300963</v>
      </c>
    </row>
    <row r="5974" spans="1:3" x14ac:dyDescent="0.3">
      <c r="A5974" s="4">
        <v>43714.833333333336</v>
      </c>
      <c r="B5974">
        <v>1</v>
      </c>
      <c r="C5974">
        <v>0</v>
      </c>
    </row>
    <row r="5975" spans="1:3" x14ac:dyDescent="0.3">
      <c r="A5975" s="4">
        <v>43714.875</v>
      </c>
      <c r="B5975">
        <v>0</v>
      </c>
      <c r="C5975">
        <v>0</v>
      </c>
    </row>
    <row r="5976" spans="1:3" x14ac:dyDescent="0.3">
      <c r="A5976" s="4">
        <v>43714.916666666664</v>
      </c>
      <c r="B5976">
        <v>0.13636252362151036</v>
      </c>
      <c r="C5976">
        <v>0</v>
      </c>
    </row>
    <row r="5977" spans="1:3" x14ac:dyDescent="0.3">
      <c r="A5977" s="4">
        <v>43714.958333333336</v>
      </c>
      <c r="B5977">
        <v>0</v>
      </c>
      <c r="C5977">
        <v>13.025182312343171</v>
      </c>
    </row>
    <row r="5978" spans="1:3" x14ac:dyDescent="0.3">
      <c r="A5978" s="4">
        <v>43715</v>
      </c>
      <c r="B5978">
        <v>0.50140815657858873</v>
      </c>
      <c r="C5978">
        <v>0</v>
      </c>
    </row>
    <row r="5979" spans="1:3" x14ac:dyDescent="0.3">
      <c r="A5979" s="4">
        <v>43715.041666666664</v>
      </c>
      <c r="B5979">
        <v>1</v>
      </c>
      <c r="C5979">
        <v>0</v>
      </c>
    </row>
    <row r="5980" spans="1:3" x14ac:dyDescent="0.3">
      <c r="A5980" s="4">
        <v>43715.083333333336</v>
      </c>
      <c r="B5980">
        <v>0</v>
      </c>
      <c r="C5980">
        <v>0</v>
      </c>
    </row>
    <row r="5981" spans="1:3" x14ac:dyDescent="0.3">
      <c r="A5981" s="4">
        <v>43715.125</v>
      </c>
      <c r="B5981">
        <v>0.90207420948606054</v>
      </c>
      <c r="C5981">
        <v>0</v>
      </c>
    </row>
    <row r="5982" spans="1:3" x14ac:dyDescent="0.3">
      <c r="A5982" s="4">
        <v>43715.166666666664</v>
      </c>
      <c r="B5982">
        <v>1</v>
      </c>
      <c r="C5982">
        <v>0</v>
      </c>
    </row>
    <row r="5983" spans="1:3" x14ac:dyDescent="0.3">
      <c r="A5983" s="4">
        <v>43715.208333333336</v>
      </c>
      <c r="B5983">
        <v>0.27735688903886602</v>
      </c>
      <c r="C5983">
        <v>0</v>
      </c>
    </row>
    <row r="5984" spans="1:3" x14ac:dyDescent="0.3">
      <c r="A5984" s="4">
        <v>43715.25</v>
      </c>
      <c r="B5984">
        <v>0</v>
      </c>
      <c r="C5984">
        <v>7.46334534572701</v>
      </c>
    </row>
    <row r="5985" spans="1:3" x14ac:dyDescent="0.3">
      <c r="A5985" s="4">
        <v>43715.291666666664</v>
      </c>
      <c r="B5985">
        <v>0</v>
      </c>
      <c r="C5985">
        <v>12.38146521530788</v>
      </c>
    </row>
    <row r="5986" spans="1:3" x14ac:dyDescent="0.3">
      <c r="A5986" s="4">
        <v>43715.333333333336</v>
      </c>
      <c r="B5986">
        <v>0</v>
      </c>
      <c r="C5986">
        <v>14.776403709324914</v>
      </c>
    </row>
    <row r="5987" spans="1:3" x14ac:dyDescent="0.3">
      <c r="A5987" s="4">
        <v>43715.375</v>
      </c>
      <c r="B5987">
        <v>0</v>
      </c>
      <c r="C5987">
        <v>27.233920051419304</v>
      </c>
    </row>
    <row r="5988" spans="1:3" x14ac:dyDescent="0.3">
      <c r="A5988" s="4">
        <v>43715.416666666664</v>
      </c>
      <c r="B5988">
        <v>0</v>
      </c>
      <c r="C5988">
        <v>40.323398768981924</v>
      </c>
    </row>
    <row r="5989" spans="1:3" x14ac:dyDescent="0.3">
      <c r="A5989" s="4">
        <v>43715.458333333336</v>
      </c>
      <c r="B5989">
        <v>0</v>
      </c>
      <c r="C5989">
        <v>39.022089678616993</v>
      </c>
    </row>
    <row r="5990" spans="1:3" x14ac:dyDescent="0.3">
      <c r="A5990" s="4">
        <v>43715.5</v>
      </c>
      <c r="B5990">
        <v>0</v>
      </c>
      <c r="C5990">
        <v>37.586045814523565</v>
      </c>
    </row>
    <row r="5991" spans="1:3" x14ac:dyDescent="0.3">
      <c r="A5991" s="4">
        <v>43715.541666666664</v>
      </c>
      <c r="B5991">
        <v>0</v>
      </c>
      <c r="C5991">
        <v>41.818843908922304</v>
      </c>
    </row>
    <row r="5992" spans="1:3" x14ac:dyDescent="0.3">
      <c r="A5992" s="4">
        <v>43715.583333333336</v>
      </c>
      <c r="B5992">
        <v>0</v>
      </c>
      <c r="C5992">
        <v>28.225936673493795</v>
      </c>
    </row>
    <row r="5993" spans="1:3" x14ac:dyDescent="0.3">
      <c r="A5993" s="4">
        <v>43715.625</v>
      </c>
      <c r="B5993">
        <v>0</v>
      </c>
      <c r="C5993">
        <v>21.731473387498898</v>
      </c>
    </row>
    <row r="5994" spans="1:3" x14ac:dyDescent="0.3">
      <c r="A5994" s="4">
        <v>43715.666666666664</v>
      </c>
      <c r="B5994">
        <v>0</v>
      </c>
      <c r="C5994">
        <v>24.317657338894076</v>
      </c>
    </row>
    <row r="5995" spans="1:3" x14ac:dyDescent="0.3">
      <c r="A5995" s="4">
        <v>43715.708333333336</v>
      </c>
      <c r="B5995">
        <v>0</v>
      </c>
      <c r="C5995">
        <v>35.464001363461954</v>
      </c>
    </row>
    <row r="5996" spans="1:3" x14ac:dyDescent="0.3">
      <c r="A5996" s="4">
        <v>43715.75</v>
      </c>
      <c r="B5996">
        <v>0</v>
      </c>
      <c r="C5996">
        <v>49.018974085379682</v>
      </c>
    </row>
    <row r="5997" spans="1:3" x14ac:dyDescent="0.3">
      <c r="A5997" s="4">
        <v>43715.791666666664</v>
      </c>
      <c r="B5997">
        <v>0</v>
      </c>
      <c r="C5997">
        <v>19.418797666003776</v>
      </c>
    </row>
    <row r="5998" spans="1:3" x14ac:dyDescent="0.3">
      <c r="A5998" s="4">
        <v>43715.833333333336</v>
      </c>
      <c r="B5998">
        <v>0</v>
      </c>
      <c r="C5998">
        <v>12.266092957036918</v>
      </c>
    </row>
    <row r="5999" spans="1:3" x14ac:dyDescent="0.3">
      <c r="A5999" s="4">
        <v>43715.875</v>
      </c>
      <c r="B5999">
        <v>0</v>
      </c>
      <c r="C5999">
        <v>4.1743002617197718</v>
      </c>
    </row>
    <row r="6000" spans="1:3" x14ac:dyDescent="0.3">
      <c r="A6000" s="4">
        <v>43715.916666666664</v>
      </c>
      <c r="B6000">
        <v>0.38614662955224965</v>
      </c>
      <c r="C6000">
        <v>0</v>
      </c>
    </row>
    <row r="6001" spans="1:3" x14ac:dyDescent="0.3">
      <c r="A6001" s="4">
        <v>43715.958333333336</v>
      </c>
      <c r="B6001">
        <v>1</v>
      </c>
      <c r="C6001">
        <v>0</v>
      </c>
    </row>
    <row r="6002" spans="1:3" x14ac:dyDescent="0.3">
      <c r="A6002" s="4">
        <v>43716</v>
      </c>
      <c r="B6002">
        <v>0.48348527395222618</v>
      </c>
      <c r="C6002">
        <v>0</v>
      </c>
    </row>
    <row r="6003" spans="1:3" x14ac:dyDescent="0.3">
      <c r="A6003" s="4">
        <v>43716.041666666664</v>
      </c>
      <c r="B6003">
        <v>0</v>
      </c>
      <c r="C6003">
        <v>0.51187616739461106</v>
      </c>
    </row>
    <row r="6004" spans="1:3" x14ac:dyDescent="0.3">
      <c r="A6004" s="4">
        <v>43716.083333333336</v>
      </c>
      <c r="B6004">
        <v>0</v>
      </c>
      <c r="C6004">
        <v>12.183453362379066</v>
      </c>
    </row>
    <row r="6005" spans="1:3" x14ac:dyDescent="0.3">
      <c r="A6005" s="4">
        <v>43716.125</v>
      </c>
      <c r="B6005">
        <v>0</v>
      </c>
      <c r="C6005">
        <v>15.878741061495335</v>
      </c>
    </row>
    <row r="6006" spans="1:3" x14ac:dyDescent="0.3">
      <c r="A6006" s="4">
        <v>43716.166666666664</v>
      </c>
      <c r="B6006">
        <v>0</v>
      </c>
      <c r="C6006">
        <v>21.632649284026808</v>
      </c>
    </row>
    <row r="6007" spans="1:3" x14ac:dyDescent="0.3">
      <c r="A6007" s="4">
        <v>43716.208333333336</v>
      </c>
      <c r="B6007">
        <v>0</v>
      </c>
      <c r="C6007">
        <v>35.968675698112527</v>
      </c>
    </row>
    <row r="6008" spans="1:3" x14ac:dyDescent="0.3">
      <c r="A6008" s="4">
        <v>43716.25</v>
      </c>
      <c r="B6008">
        <v>0</v>
      </c>
      <c r="C6008">
        <v>32.097963162631252</v>
      </c>
    </row>
    <row r="6009" spans="1:3" x14ac:dyDescent="0.3">
      <c r="A6009" s="4">
        <v>43716.291666666664</v>
      </c>
      <c r="B6009">
        <v>0</v>
      </c>
      <c r="C6009">
        <v>38.604043091397799</v>
      </c>
    </row>
    <row r="6010" spans="1:3" x14ac:dyDescent="0.3">
      <c r="A6010" s="4">
        <v>43716.333333333336</v>
      </c>
      <c r="B6010">
        <v>0</v>
      </c>
      <c r="C6010">
        <v>36.458580261656017</v>
      </c>
    </row>
    <row r="6011" spans="1:3" x14ac:dyDescent="0.3">
      <c r="A6011" s="4">
        <v>43716.375</v>
      </c>
      <c r="B6011">
        <v>0</v>
      </c>
      <c r="C6011">
        <v>25.899070837342759</v>
      </c>
    </row>
    <row r="6012" spans="1:3" x14ac:dyDescent="0.3">
      <c r="A6012" s="4">
        <v>43716.416666666664</v>
      </c>
      <c r="B6012">
        <v>0</v>
      </c>
      <c r="C6012">
        <v>55.305543754440393</v>
      </c>
    </row>
    <row r="6013" spans="1:3" x14ac:dyDescent="0.3">
      <c r="A6013" s="4">
        <v>43716.458333333336</v>
      </c>
      <c r="B6013">
        <v>0</v>
      </c>
      <c r="C6013">
        <v>46.717508878290019</v>
      </c>
    </row>
    <row r="6014" spans="1:3" x14ac:dyDescent="0.3">
      <c r="A6014" s="4">
        <v>43716.5</v>
      </c>
      <c r="B6014">
        <v>0</v>
      </c>
      <c r="C6014">
        <v>65.895006116640033</v>
      </c>
    </row>
    <row r="6015" spans="1:3" x14ac:dyDescent="0.3">
      <c r="A6015" s="4">
        <v>43716.541666666664</v>
      </c>
      <c r="B6015">
        <v>0</v>
      </c>
      <c r="C6015">
        <v>42.440090032174545</v>
      </c>
    </row>
    <row r="6016" spans="1:3" x14ac:dyDescent="0.3">
      <c r="A6016" s="4">
        <v>43716.583333333336</v>
      </c>
      <c r="B6016">
        <v>0</v>
      </c>
      <c r="C6016">
        <v>37.296142279777257</v>
      </c>
    </row>
    <row r="6017" spans="1:3" x14ac:dyDescent="0.3">
      <c r="A6017" s="4">
        <v>43716.625</v>
      </c>
      <c r="B6017">
        <v>0</v>
      </c>
      <c r="C6017">
        <v>33.456804422001092</v>
      </c>
    </row>
    <row r="6018" spans="1:3" x14ac:dyDescent="0.3">
      <c r="A6018" s="4">
        <v>43716.666666666664</v>
      </c>
      <c r="B6018">
        <v>0</v>
      </c>
      <c r="C6018">
        <v>30.285910464050044</v>
      </c>
    </row>
    <row r="6019" spans="1:3" x14ac:dyDescent="0.3">
      <c r="A6019" s="4">
        <v>43716.708333333336</v>
      </c>
      <c r="B6019">
        <v>0</v>
      </c>
      <c r="C6019">
        <v>23.547246853025381</v>
      </c>
    </row>
    <row r="6020" spans="1:3" x14ac:dyDescent="0.3">
      <c r="A6020" s="4">
        <v>43716.75</v>
      </c>
      <c r="B6020">
        <v>0</v>
      </c>
      <c r="C6020">
        <v>45.726002492609354</v>
      </c>
    </row>
    <row r="6021" spans="1:3" x14ac:dyDescent="0.3">
      <c r="A6021" s="4">
        <v>43716.791666666664</v>
      </c>
      <c r="B6021">
        <v>0</v>
      </c>
      <c r="C6021">
        <v>10.948835483788322</v>
      </c>
    </row>
    <row r="6022" spans="1:3" x14ac:dyDescent="0.3">
      <c r="A6022" s="4">
        <v>43716.833333333336</v>
      </c>
      <c r="B6022">
        <v>0.39616055552686386</v>
      </c>
      <c r="C6022">
        <v>0</v>
      </c>
    </row>
    <row r="6023" spans="1:3" x14ac:dyDescent="0.3">
      <c r="A6023" s="4">
        <v>43716.875</v>
      </c>
      <c r="B6023">
        <v>0.29006095541808408</v>
      </c>
      <c r="C6023">
        <v>0</v>
      </c>
    </row>
    <row r="6024" spans="1:3" x14ac:dyDescent="0.3">
      <c r="A6024" s="4">
        <v>43716.916666666664</v>
      </c>
      <c r="B6024">
        <v>0.56783188492945047</v>
      </c>
      <c r="C6024">
        <v>0</v>
      </c>
    </row>
    <row r="6025" spans="1:3" x14ac:dyDescent="0.3">
      <c r="A6025" s="4">
        <v>43716.958333333336</v>
      </c>
      <c r="B6025">
        <v>1</v>
      </c>
      <c r="C6025">
        <v>0</v>
      </c>
    </row>
    <row r="6026" spans="1:3" x14ac:dyDescent="0.3">
      <c r="A6026" s="4">
        <v>43717</v>
      </c>
      <c r="B6026">
        <v>0</v>
      </c>
      <c r="C6026">
        <v>0</v>
      </c>
    </row>
    <row r="6027" spans="1:3" x14ac:dyDescent="0.3">
      <c r="A6027" s="4">
        <v>43717.041666666664</v>
      </c>
      <c r="B6027">
        <v>0</v>
      </c>
      <c r="C6027">
        <v>9.5508995414599021</v>
      </c>
    </row>
    <row r="6028" spans="1:3" x14ac:dyDescent="0.3">
      <c r="A6028" s="4">
        <v>43717.083333333336</v>
      </c>
      <c r="B6028">
        <v>0</v>
      </c>
      <c r="C6028">
        <v>15.143579800578674</v>
      </c>
    </row>
    <row r="6029" spans="1:3" x14ac:dyDescent="0.3">
      <c r="A6029" s="4">
        <v>43717.125</v>
      </c>
      <c r="B6029">
        <v>0</v>
      </c>
      <c r="C6029">
        <v>21.453696512204463</v>
      </c>
    </row>
    <row r="6030" spans="1:3" x14ac:dyDescent="0.3">
      <c r="A6030" s="4">
        <v>43717.166666666664</v>
      </c>
      <c r="B6030">
        <v>0</v>
      </c>
      <c r="C6030">
        <v>36.881319002446375</v>
      </c>
    </row>
    <row r="6031" spans="1:3" x14ac:dyDescent="0.3">
      <c r="A6031" s="4">
        <v>43717.208333333336</v>
      </c>
      <c r="B6031">
        <v>0</v>
      </c>
      <c r="C6031">
        <v>34.943430122879462</v>
      </c>
    </row>
    <row r="6032" spans="1:3" x14ac:dyDescent="0.3">
      <c r="A6032" s="4">
        <v>43717.25</v>
      </c>
      <c r="B6032">
        <v>0</v>
      </c>
      <c r="C6032">
        <v>34.089731172612929</v>
      </c>
    </row>
    <row r="6033" spans="1:3" x14ac:dyDescent="0.3">
      <c r="A6033" s="4">
        <v>43717.291666666664</v>
      </c>
      <c r="B6033">
        <v>0</v>
      </c>
      <c r="C6033">
        <v>25.109826488199044</v>
      </c>
    </row>
    <row r="6034" spans="1:3" x14ac:dyDescent="0.3">
      <c r="A6034" s="4">
        <v>43717.333333333336</v>
      </c>
      <c r="B6034">
        <v>0</v>
      </c>
      <c r="C6034">
        <v>38.078002652255321</v>
      </c>
    </row>
    <row r="6035" spans="1:3" x14ac:dyDescent="0.3">
      <c r="A6035" s="4">
        <v>43717.375</v>
      </c>
      <c r="B6035">
        <v>0</v>
      </c>
      <c r="C6035">
        <v>32.88646871161388</v>
      </c>
    </row>
    <row r="6036" spans="1:3" x14ac:dyDescent="0.3">
      <c r="A6036" s="4">
        <v>43717.416666666664</v>
      </c>
      <c r="B6036">
        <v>0</v>
      </c>
      <c r="C6036">
        <v>44.402399743281698</v>
      </c>
    </row>
    <row r="6037" spans="1:3" x14ac:dyDescent="0.3">
      <c r="A6037" s="4">
        <v>43717.458333333336</v>
      </c>
      <c r="B6037">
        <v>0</v>
      </c>
      <c r="C6037">
        <v>40.670898925940833</v>
      </c>
    </row>
    <row r="6038" spans="1:3" x14ac:dyDescent="0.3">
      <c r="A6038" s="4">
        <v>43717.5</v>
      </c>
      <c r="B6038">
        <v>0</v>
      </c>
      <c r="C6038">
        <v>51.444082444566462</v>
      </c>
    </row>
    <row r="6039" spans="1:3" x14ac:dyDescent="0.3">
      <c r="A6039" s="4">
        <v>43717.541666666664</v>
      </c>
      <c r="B6039">
        <v>0</v>
      </c>
      <c r="C6039">
        <v>30.728434748219335</v>
      </c>
    </row>
    <row r="6040" spans="1:3" x14ac:dyDescent="0.3">
      <c r="A6040" s="4">
        <v>43717.583333333336</v>
      </c>
      <c r="B6040">
        <v>0</v>
      </c>
      <c r="C6040">
        <v>34.633978077688894</v>
      </c>
    </row>
    <row r="6041" spans="1:3" x14ac:dyDescent="0.3">
      <c r="A6041" s="4">
        <v>43717.625</v>
      </c>
      <c r="B6041">
        <v>0</v>
      </c>
      <c r="C6041">
        <v>30.649082589730199</v>
      </c>
    </row>
    <row r="6042" spans="1:3" x14ac:dyDescent="0.3">
      <c r="A6042" s="4">
        <v>43717.666666666664</v>
      </c>
      <c r="B6042">
        <v>0</v>
      </c>
      <c r="C6042">
        <v>33.447506844099877</v>
      </c>
    </row>
    <row r="6043" spans="1:3" x14ac:dyDescent="0.3">
      <c r="A6043" s="4">
        <v>43717.708333333336</v>
      </c>
      <c r="B6043">
        <v>0</v>
      </c>
      <c r="C6043">
        <v>28.39439907978182</v>
      </c>
    </row>
    <row r="6044" spans="1:3" x14ac:dyDescent="0.3">
      <c r="A6044" s="4">
        <v>43717.75</v>
      </c>
      <c r="B6044">
        <v>0</v>
      </c>
      <c r="C6044">
        <v>24.793243935981376</v>
      </c>
    </row>
    <row r="6045" spans="1:3" x14ac:dyDescent="0.3">
      <c r="A6045" s="4">
        <v>43717.791666666664</v>
      </c>
      <c r="B6045">
        <v>0</v>
      </c>
      <c r="C6045">
        <v>21.432500037224557</v>
      </c>
    </row>
    <row r="6046" spans="1:3" x14ac:dyDescent="0.3">
      <c r="A6046" s="4">
        <v>43717.833333333336</v>
      </c>
      <c r="B6046">
        <v>0</v>
      </c>
      <c r="C6046">
        <v>3.8682831253256253</v>
      </c>
    </row>
    <row r="6047" spans="1:3" x14ac:dyDescent="0.3">
      <c r="A6047" s="4">
        <v>43717.875</v>
      </c>
      <c r="B6047">
        <v>0.50283025715922403</v>
      </c>
      <c r="C6047">
        <v>0</v>
      </c>
    </row>
    <row r="6048" spans="1:3" x14ac:dyDescent="0.3">
      <c r="A6048" s="4">
        <v>43717.916666666664</v>
      </c>
      <c r="B6048">
        <v>0.87080443963405929</v>
      </c>
      <c r="C6048">
        <v>0</v>
      </c>
    </row>
    <row r="6049" spans="1:3" x14ac:dyDescent="0.3">
      <c r="A6049" s="4">
        <v>43717.958333333336</v>
      </c>
      <c r="B6049">
        <v>1</v>
      </c>
      <c r="C6049">
        <v>0</v>
      </c>
    </row>
    <row r="6050" spans="1:3" x14ac:dyDescent="0.3">
      <c r="A6050" s="4">
        <v>43718</v>
      </c>
      <c r="B6050">
        <v>0.69329926057023661</v>
      </c>
      <c r="C6050">
        <v>0</v>
      </c>
    </row>
    <row r="6051" spans="1:3" x14ac:dyDescent="0.3">
      <c r="A6051" s="4">
        <v>43718.041666666664</v>
      </c>
      <c r="B6051">
        <v>0</v>
      </c>
      <c r="C6051">
        <v>1.1707967082134152</v>
      </c>
    </row>
    <row r="6052" spans="1:3" x14ac:dyDescent="0.3">
      <c r="A6052" s="4">
        <v>43718.083333333336</v>
      </c>
      <c r="B6052">
        <v>0</v>
      </c>
      <c r="C6052">
        <v>15.938521075687632</v>
      </c>
    </row>
    <row r="6053" spans="1:3" x14ac:dyDescent="0.3">
      <c r="A6053" s="4">
        <v>43718.125</v>
      </c>
      <c r="B6053">
        <v>0</v>
      </c>
      <c r="C6053">
        <v>26.40001068432737</v>
      </c>
    </row>
    <row r="6054" spans="1:3" x14ac:dyDescent="0.3">
      <c r="A6054" s="4">
        <v>43718.166666666664</v>
      </c>
      <c r="B6054">
        <v>0</v>
      </c>
      <c r="C6054">
        <v>30.747297867856229</v>
      </c>
    </row>
    <row r="6055" spans="1:3" x14ac:dyDescent="0.3">
      <c r="A6055" s="4">
        <v>43718.208333333336</v>
      </c>
      <c r="B6055">
        <v>0</v>
      </c>
      <c r="C6055">
        <v>38.305608295818082</v>
      </c>
    </row>
    <row r="6056" spans="1:3" x14ac:dyDescent="0.3">
      <c r="A6056" s="4">
        <v>43718.25</v>
      </c>
      <c r="B6056">
        <v>0</v>
      </c>
      <c r="C6056">
        <v>40.169085090602536</v>
      </c>
    </row>
    <row r="6057" spans="1:3" x14ac:dyDescent="0.3">
      <c r="A6057" s="4">
        <v>43718.291666666664</v>
      </c>
      <c r="B6057">
        <v>0</v>
      </c>
      <c r="C6057">
        <v>22.327169353244187</v>
      </c>
    </row>
    <row r="6058" spans="1:3" x14ac:dyDescent="0.3">
      <c r="A6058" s="4">
        <v>43718.333333333336</v>
      </c>
      <c r="B6058">
        <v>0</v>
      </c>
      <c r="C6058">
        <v>24.361102610637602</v>
      </c>
    </row>
    <row r="6059" spans="1:3" x14ac:dyDescent="0.3">
      <c r="A6059" s="4">
        <v>43718.375</v>
      </c>
      <c r="B6059">
        <v>0</v>
      </c>
      <c r="C6059">
        <v>37.643875748819092</v>
      </c>
    </row>
    <row r="6060" spans="1:3" x14ac:dyDescent="0.3">
      <c r="A6060" s="4">
        <v>43718.416666666664</v>
      </c>
      <c r="B6060">
        <v>0</v>
      </c>
      <c r="C6060">
        <v>45.111603698514109</v>
      </c>
    </row>
    <row r="6061" spans="1:3" x14ac:dyDescent="0.3">
      <c r="A6061" s="4">
        <v>43718.458333333336</v>
      </c>
      <c r="B6061">
        <v>0</v>
      </c>
      <c r="C6061">
        <v>49.57463317004175</v>
      </c>
    </row>
    <row r="6062" spans="1:3" x14ac:dyDescent="0.3">
      <c r="A6062" s="4">
        <v>43718.5</v>
      </c>
      <c r="B6062">
        <v>0</v>
      </c>
      <c r="C6062">
        <v>38.610904071191143</v>
      </c>
    </row>
    <row r="6063" spans="1:3" x14ac:dyDescent="0.3">
      <c r="A6063" s="4">
        <v>43718.541666666664</v>
      </c>
      <c r="B6063">
        <v>0</v>
      </c>
      <c r="C6063">
        <v>40.426834564884736</v>
      </c>
    </row>
    <row r="6064" spans="1:3" x14ac:dyDescent="0.3">
      <c r="A6064" s="4">
        <v>43718.583333333336</v>
      </c>
      <c r="B6064">
        <v>0</v>
      </c>
      <c r="C6064">
        <v>36.396769025124762</v>
      </c>
    </row>
    <row r="6065" spans="1:3" x14ac:dyDescent="0.3">
      <c r="A6065" s="4">
        <v>43718.625</v>
      </c>
      <c r="B6065">
        <v>0</v>
      </c>
      <c r="C6065">
        <v>31.230779925216524</v>
      </c>
    </row>
    <row r="6066" spans="1:3" x14ac:dyDescent="0.3">
      <c r="A6066" s="4">
        <v>43718.666666666664</v>
      </c>
      <c r="B6066">
        <v>0</v>
      </c>
      <c r="C6066">
        <v>29.559151917590377</v>
      </c>
    </row>
    <row r="6067" spans="1:3" x14ac:dyDescent="0.3">
      <c r="A6067" s="4">
        <v>43718.708333333336</v>
      </c>
      <c r="B6067">
        <v>0</v>
      </c>
      <c r="C6067">
        <v>20.415428714675564</v>
      </c>
    </row>
    <row r="6068" spans="1:3" x14ac:dyDescent="0.3">
      <c r="A6068" s="4">
        <v>43718.75</v>
      </c>
      <c r="B6068">
        <v>0</v>
      </c>
      <c r="C6068">
        <v>30.680817348617222</v>
      </c>
    </row>
    <row r="6069" spans="1:3" x14ac:dyDescent="0.3">
      <c r="A6069" s="4">
        <v>43718.791666666664</v>
      </c>
      <c r="B6069">
        <v>0</v>
      </c>
      <c r="C6069">
        <v>16.274050564398269</v>
      </c>
    </row>
    <row r="6070" spans="1:3" x14ac:dyDescent="0.3">
      <c r="A6070" s="4">
        <v>43718.833333333336</v>
      </c>
      <c r="B6070">
        <v>0</v>
      </c>
      <c r="C6070">
        <v>4.4892096974849736</v>
      </c>
    </row>
    <row r="6071" spans="1:3" x14ac:dyDescent="0.3">
      <c r="A6071" s="4">
        <v>43718.875</v>
      </c>
      <c r="B6071">
        <v>0.26743327202909983</v>
      </c>
      <c r="C6071">
        <v>0</v>
      </c>
    </row>
    <row r="6072" spans="1:3" x14ac:dyDescent="0.3">
      <c r="A6072" s="4">
        <v>43718.916666666664</v>
      </c>
      <c r="B6072">
        <v>0.65932666347095203</v>
      </c>
      <c r="C6072">
        <v>0</v>
      </c>
    </row>
    <row r="6073" spans="1:3" x14ac:dyDescent="0.3">
      <c r="A6073" s="4">
        <v>43718.958333333336</v>
      </c>
      <c r="B6073">
        <v>0.27390150992895679</v>
      </c>
      <c r="C6073">
        <v>0</v>
      </c>
    </row>
    <row r="6074" spans="1:3" x14ac:dyDescent="0.3">
      <c r="A6074" s="4">
        <v>43719</v>
      </c>
      <c r="B6074">
        <v>0</v>
      </c>
      <c r="C6074">
        <v>2.3034475071361973</v>
      </c>
    </row>
    <row r="6075" spans="1:3" x14ac:dyDescent="0.3">
      <c r="A6075" s="4">
        <v>43719.041666666664</v>
      </c>
      <c r="B6075">
        <v>0</v>
      </c>
      <c r="C6075">
        <v>18.148392142120755</v>
      </c>
    </row>
    <row r="6076" spans="1:3" x14ac:dyDescent="0.3">
      <c r="A6076" s="4">
        <v>43719.083333333336</v>
      </c>
      <c r="B6076">
        <v>0</v>
      </c>
      <c r="C6076">
        <v>22.339821551000256</v>
      </c>
    </row>
    <row r="6077" spans="1:3" x14ac:dyDescent="0.3">
      <c r="A6077" s="4">
        <v>43719.125</v>
      </c>
      <c r="B6077">
        <v>0</v>
      </c>
      <c r="C6077">
        <v>27.317230258036279</v>
      </c>
    </row>
    <row r="6078" spans="1:3" x14ac:dyDescent="0.3">
      <c r="A6078" s="4">
        <v>43719.166666666664</v>
      </c>
      <c r="B6078">
        <v>0</v>
      </c>
      <c r="C6078">
        <v>30.519805033844719</v>
      </c>
    </row>
    <row r="6079" spans="1:3" x14ac:dyDescent="0.3">
      <c r="A6079" s="4">
        <v>43719.208333333336</v>
      </c>
      <c r="B6079">
        <v>0</v>
      </c>
      <c r="C6079">
        <v>31.842242468391159</v>
      </c>
    </row>
    <row r="6080" spans="1:3" x14ac:dyDescent="0.3">
      <c r="A6080" s="4">
        <v>43719.25</v>
      </c>
      <c r="B6080">
        <v>0</v>
      </c>
      <c r="C6080">
        <v>35.658661766484926</v>
      </c>
    </row>
    <row r="6081" spans="1:3" x14ac:dyDescent="0.3">
      <c r="A6081" s="4">
        <v>43719.291666666664</v>
      </c>
      <c r="B6081">
        <v>0</v>
      </c>
      <c r="C6081">
        <v>44.736070977386341</v>
      </c>
    </row>
    <row r="6082" spans="1:3" x14ac:dyDescent="0.3">
      <c r="A6082" s="4">
        <v>43719.333333333336</v>
      </c>
      <c r="B6082">
        <v>0</v>
      </c>
      <c r="C6082">
        <v>39.766101099145253</v>
      </c>
    </row>
    <row r="6083" spans="1:3" x14ac:dyDescent="0.3">
      <c r="A6083" s="4">
        <v>43719.375</v>
      </c>
      <c r="B6083">
        <v>0</v>
      </c>
      <c r="C6083">
        <v>29.987846681534108</v>
      </c>
    </row>
    <row r="6084" spans="1:3" x14ac:dyDescent="0.3">
      <c r="A6084" s="4">
        <v>43719.416666666664</v>
      </c>
      <c r="B6084">
        <v>0</v>
      </c>
      <c r="C6084">
        <v>43.814597364276771</v>
      </c>
    </row>
    <row r="6085" spans="1:3" x14ac:dyDescent="0.3">
      <c r="A6085" s="4">
        <v>43719.458333333336</v>
      </c>
      <c r="B6085">
        <v>0</v>
      </c>
      <c r="C6085">
        <v>52.758343017023442</v>
      </c>
    </row>
    <row r="6086" spans="1:3" x14ac:dyDescent="0.3">
      <c r="A6086" s="4">
        <v>43719.5</v>
      </c>
      <c r="B6086">
        <v>0</v>
      </c>
      <c r="C6086">
        <v>44.159835548433868</v>
      </c>
    </row>
    <row r="6087" spans="1:3" x14ac:dyDescent="0.3">
      <c r="A6087" s="4">
        <v>43719.541666666664</v>
      </c>
      <c r="B6087">
        <v>0</v>
      </c>
      <c r="C6087">
        <v>41.287113256523725</v>
      </c>
    </row>
    <row r="6088" spans="1:3" x14ac:dyDescent="0.3">
      <c r="A6088" s="4">
        <v>43719.583333333336</v>
      </c>
      <c r="B6088">
        <v>0</v>
      </c>
      <c r="C6088">
        <v>46.371493975909196</v>
      </c>
    </row>
    <row r="6089" spans="1:3" x14ac:dyDescent="0.3">
      <c r="A6089" s="4">
        <v>43719.625</v>
      </c>
      <c r="B6089">
        <v>0</v>
      </c>
      <c r="C6089">
        <v>44.021436883440394</v>
      </c>
    </row>
    <row r="6090" spans="1:3" x14ac:dyDescent="0.3">
      <c r="A6090" s="4">
        <v>43719.666666666664</v>
      </c>
      <c r="B6090">
        <v>0</v>
      </c>
      <c r="C6090">
        <v>38.557345122535246</v>
      </c>
    </row>
    <row r="6091" spans="1:3" x14ac:dyDescent="0.3">
      <c r="A6091" s="4">
        <v>43719.708333333336</v>
      </c>
      <c r="B6091">
        <v>0</v>
      </c>
      <c r="C6091">
        <v>40.160019530183334</v>
      </c>
    </row>
    <row r="6092" spans="1:3" x14ac:dyDescent="0.3">
      <c r="A6092" s="4">
        <v>43719.75</v>
      </c>
      <c r="B6092">
        <v>0</v>
      </c>
      <c r="C6092">
        <v>33.614123154730287</v>
      </c>
    </row>
    <row r="6093" spans="1:3" x14ac:dyDescent="0.3">
      <c r="A6093" s="4">
        <v>43719.791666666664</v>
      </c>
      <c r="B6093">
        <v>0</v>
      </c>
      <c r="C6093">
        <v>17.801646384518108</v>
      </c>
    </row>
    <row r="6094" spans="1:3" x14ac:dyDescent="0.3">
      <c r="A6094" s="4">
        <v>43719.833333333336</v>
      </c>
      <c r="B6094">
        <v>0</v>
      </c>
      <c r="C6094">
        <v>19.643177733580472</v>
      </c>
    </row>
    <row r="6095" spans="1:3" x14ac:dyDescent="0.3">
      <c r="A6095" s="4">
        <v>43719.875</v>
      </c>
      <c r="B6095">
        <v>0</v>
      </c>
      <c r="C6095">
        <v>7.1959036044829858</v>
      </c>
    </row>
    <row r="6096" spans="1:3" x14ac:dyDescent="0.3">
      <c r="A6096" s="4">
        <v>43719.916666666664</v>
      </c>
      <c r="B6096">
        <v>0</v>
      </c>
      <c r="C6096">
        <v>4.2306311808843873</v>
      </c>
    </row>
    <row r="6097" spans="1:3" x14ac:dyDescent="0.3">
      <c r="A6097" s="4">
        <v>43719.958333333336</v>
      </c>
      <c r="B6097">
        <v>0</v>
      </c>
      <c r="C6097">
        <v>4.7233486515290295</v>
      </c>
    </row>
    <row r="6098" spans="1:3" x14ac:dyDescent="0.3">
      <c r="A6098" s="4">
        <v>43720</v>
      </c>
      <c r="B6098">
        <v>0</v>
      </c>
      <c r="C6098">
        <v>4.651946601730188</v>
      </c>
    </row>
    <row r="6099" spans="1:3" x14ac:dyDescent="0.3">
      <c r="A6099" s="4">
        <v>43720.041666666664</v>
      </c>
      <c r="B6099">
        <v>0</v>
      </c>
      <c r="C6099">
        <v>15.265884438382415</v>
      </c>
    </row>
    <row r="6100" spans="1:3" x14ac:dyDescent="0.3">
      <c r="A6100" s="4">
        <v>43720.083333333336</v>
      </c>
      <c r="B6100">
        <v>0</v>
      </c>
      <c r="C6100">
        <v>26.45205624649158</v>
      </c>
    </row>
    <row r="6101" spans="1:3" x14ac:dyDescent="0.3">
      <c r="A6101" s="4">
        <v>43720.125</v>
      </c>
      <c r="B6101">
        <v>0</v>
      </c>
      <c r="C6101">
        <v>33.400952050762427</v>
      </c>
    </row>
    <row r="6102" spans="1:3" x14ac:dyDescent="0.3">
      <c r="A6102" s="4">
        <v>43720.166666666664</v>
      </c>
      <c r="B6102">
        <v>0</v>
      </c>
      <c r="C6102">
        <v>36.94350538924143</v>
      </c>
    </row>
    <row r="6103" spans="1:3" x14ac:dyDescent="0.3">
      <c r="A6103" s="4">
        <v>43720.208333333336</v>
      </c>
      <c r="B6103">
        <v>0</v>
      </c>
      <c r="C6103">
        <v>39.406607590917744</v>
      </c>
    </row>
    <row r="6104" spans="1:3" x14ac:dyDescent="0.3">
      <c r="A6104" s="4">
        <v>43720.25</v>
      </c>
      <c r="B6104">
        <v>0</v>
      </c>
      <c r="C6104">
        <v>48.527013612483003</v>
      </c>
    </row>
    <row r="6105" spans="1:3" x14ac:dyDescent="0.3">
      <c r="A6105" s="4">
        <v>43720.291666666664</v>
      </c>
      <c r="B6105">
        <v>0</v>
      </c>
      <c r="C6105">
        <v>38.060853158610044</v>
      </c>
    </row>
    <row r="6106" spans="1:3" x14ac:dyDescent="0.3">
      <c r="A6106" s="4">
        <v>43720.333333333336</v>
      </c>
      <c r="B6106">
        <v>0</v>
      </c>
      <c r="C6106">
        <v>45.926684933358182</v>
      </c>
    </row>
    <row r="6107" spans="1:3" x14ac:dyDescent="0.3">
      <c r="A6107" s="4">
        <v>43720.375</v>
      </c>
      <c r="B6107">
        <v>0</v>
      </c>
      <c r="C6107">
        <v>48.952889544233336</v>
      </c>
    </row>
    <row r="6108" spans="1:3" x14ac:dyDescent="0.3">
      <c r="A6108" s="4">
        <v>43720.416666666664</v>
      </c>
      <c r="B6108">
        <v>0</v>
      </c>
      <c r="C6108">
        <v>51.387179666913532</v>
      </c>
    </row>
    <row r="6109" spans="1:3" x14ac:dyDescent="0.3">
      <c r="A6109" s="4">
        <v>43720.458333333336</v>
      </c>
      <c r="B6109">
        <v>0</v>
      </c>
      <c r="C6109">
        <v>64.410637692582867</v>
      </c>
    </row>
    <row r="6110" spans="1:3" x14ac:dyDescent="0.3">
      <c r="A6110" s="4">
        <v>43720.5</v>
      </c>
      <c r="B6110">
        <v>0</v>
      </c>
      <c r="C6110">
        <v>58.940225443170704</v>
      </c>
    </row>
    <row r="6111" spans="1:3" x14ac:dyDescent="0.3">
      <c r="A6111" s="4">
        <v>43720.541666666664</v>
      </c>
      <c r="B6111">
        <v>0</v>
      </c>
      <c r="C6111">
        <v>46.96129768762583</v>
      </c>
    </row>
    <row r="6112" spans="1:3" x14ac:dyDescent="0.3">
      <c r="A6112" s="4">
        <v>43720.583333333336</v>
      </c>
      <c r="B6112">
        <v>0</v>
      </c>
      <c r="C6112">
        <v>44.288915267700702</v>
      </c>
    </row>
    <row r="6113" spans="1:3" x14ac:dyDescent="0.3">
      <c r="A6113" s="4">
        <v>43720.625</v>
      </c>
      <c r="B6113">
        <v>0</v>
      </c>
      <c r="C6113">
        <v>39.195614762301432</v>
      </c>
    </row>
    <row r="6114" spans="1:3" x14ac:dyDescent="0.3">
      <c r="A6114" s="4">
        <v>43720.666666666664</v>
      </c>
      <c r="B6114">
        <v>0</v>
      </c>
      <c r="C6114">
        <v>36.473919934665076</v>
      </c>
    </row>
    <row r="6115" spans="1:3" x14ac:dyDescent="0.3">
      <c r="A6115" s="4">
        <v>43720.708333333336</v>
      </c>
      <c r="B6115">
        <v>0</v>
      </c>
      <c r="C6115">
        <v>45.08596433840043</v>
      </c>
    </row>
    <row r="6116" spans="1:3" x14ac:dyDescent="0.3">
      <c r="A6116" s="4">
        <v>43720.75</v>
      </c>
      <c r="B6116">
        <v>0</v>
      </c>
      <c r="C6116">
        <v>51.417117348834779</v>
      </c>
    </row>
    <row r="6117" spans="1:3" x14ac:dyDescent="0.3">
      <c r="A6117" s="4">
        <v>43720.791666666664</v>
      </c>
      <c r="B6117">
        <v>0</v>
      </c>
      <c r="C6117">
        <v>41.253537196927113</v>
      </c>
    </row>
    <row r="6118" spans="1:3" x14ac:dyDescent="0.3">
      <c r="A6118" s="4">
        <v>43720.833333333336</v>
      </c>
      <c r="B6118">
        <v>0</v>
      </c>
      <c r="C6118">
        <v>22.408124561005529</v>
      </c>
    </row>
    <row r="6119" spans="1:3" x14ac:dyDescent="0.3">
      <c r="A6119" s="4">
        <v>43720.875</v>
      </c>
      <c r="B6119">
        <v>0</v>
      </c>
      <c r="C6119">
        <v>21.177403507757546</v>
      </c>
    </row>
    <row r="6120" spans="1:3" x14ac:dyDescent="0.3">
      <c r="A6120" s="4">
        <v>43720.916666666664</v>
      </c>
      <c r="B6120">
        <v>0</v>
      </c>
      <c r="C6120">
        <v>10.114706019886846</v>
      </c>
    </row>
    <row r="6121" spans="1:3" x14ac:dyDescent="0.3">
      <c r="A6121" s="4">
        <v>43720.958333333336</v>
      </c>
      <c r="B6121">
        <v>0</v>
      </c>
      <c r="C6121">
        <v>10.801595041714556</v>
      </c>
    </row>
    <row r="6122" spans="1:3" x14ac:dyDescent="0.3">
      <c r="A6122" s="4">
        <v>43721</v>
      </c>
      <c r="B6122">
        <v>9.5815765420422444E-2</v>
      </c>
      <c r="C6122">
        <v>0</v>
      </c>
    </row>
    <row r="6123" spans="1:3" x14ac:dyDescent="0.3">
      <c r="A6123" s="4">
        <v>43721.041666666664</v>
      </c>
      <c r="B6123">
        <v>0</v>
      </c>
      <c r="C6123">
        <v>11.81646630051462</v>
      </c>
    </row>
    <row r="6124" spans="1:3" x14ac:dyDescent="0.3">
      <c r="A6124" s="4">
        <v>43721.083333333336</v>
      </c>
      <c r="B6124">
        <v>0</v>
      </c>
      <c r="C6124">
        <v>23.655458906908663</v>
      </c>
    </row>
    <row r="6125" spans="1:3" x14ac:dyDescent="0.3">
      <c r="A6125" s="4">
        <v>43721.125</v>
      </c>
      <c r="B6125">
        <v>0</v>
      </c>
      <c r="C6125">
        <v>27.863023873111636</v>
      </c>
    </row>
    <row r="6126" spans="1:3" x14ac:dyDescent="0.3">
      <c r="A6126" s="4">
        <v>43721.166666666664</v>
      </c>
      <c r="B6126">
        <v>0</v>
      </c>
      <c r="C6126">
        <v>45.01777074050586</v>
      </c>
    </row>
    <row r="6127" spans="1:3" x14ac:dyDescent="0.3">
      <c r="A6127" s="4">
        <v>43721.208333333336</v>
      </c>
      <c r="B6127">
        <v>0</v>
      </c>
      <c r="C6127">
        <v>44.549608376555135</v>
      </c>
    </row>
    <row r="6128" spans="1:3" x14ac:dyDescent="0.3">
      <c r="A6128" s="4">
        <v>43721.25</v>
      </c>
      <c r="B6128">
        <v>0</v>
      </c>
      <c r="C6128">
        <v>36.161046812554993</v>
      </c>
    </row>
    <row r="6129" spans="1:3" x14ac:dyDescent="0.3">
      <c r="A6129" s="4">
        <v>43721.291666666664</v>
      </c>
      <c r="B6129">
        <v>0</v>
      </c>
      <c r="C6129">
        <v>50.913983875294456</v>
      </c>
    </row>
    <row r="6130" spans="1:3" x14ac:dyDescent="0.3">
      <c r="A6130" s="4">
        <v>43721.333333333336</v>
      </c>
      <c r="B6130">
        <v>0</v>
      </c>
      <c r="C6130">
        <v>32.662320856964804</v>
      </c>
    </row>
    <row r="6131" spans="1:3" x14ac:dyDescent="0.3">
      <c r="A6131" s="4">
        <v>43721.375</v>
      </c>
      <c r="B6131">
        <v>0</v>
      </c>
      <c r="C6131">
        <v>46.292105032250007</v>
      </c>
    </row>
    <row r="6132" spans="1:3" x14ac:dyDescent="0.3">
      <c r="A6132" s="4">
        <v>43721.416666666664</v>
      </c>
      <c r="B6132">
        <v>0</v>
      </c>
      <c r="C6132">
        <v>36.002039035956749</v>
      </c>
    </row>
    <row r="6133" spans="1:3" x14ac:dyDescent="0.3">
      <c r="A6133" s="4">
        <v>43721.458333333336</v>
      </c>
      <c r="B6133">
        <v>0</v>
      </c>
      <c r="C6133">
        <v>42.8746936289281</v>
      </c>
    </row>
    <row r="6134" spans="1:3" x14ac:dyDescent="0.3">
      <c r="A6134" s="4">
        <v>43721.5</v>
      </c>
      <c r="B6134">
        <v>0</v>
      </c>
      <c r="C6134">
        <v>40.601975561454331</v>
      </c>
    </row>
    <row r="6135" spans="1:3" x14ac:dyDescent="0.3">
      <c r="A6135" s="4">
        <v>43721.541666666664</v>
      </c>
      <c r="B6135">
        <v>0</v>
      </c>
      <c r="C6135">
        <v>51.807128897275362</v>
      </c>
    </row>
    <row r="6136" spans="1:3" x14ac:dyDescent="0.3">
      <c r="A6136" s="4">
        <v>43721.583333333336</v>
      </c>
      <c r="B6136">
        <v>0</v>
      </c>
      <c r="C6136">
        <v>39.125946496401326</v>
      </c>
    </row>
    <row r="6137" spans="1:3" x14ac:dyDescent="0.3">
      <c r="A6137" s="4">
        <v>43721.625</v>
      </c>
      <c r="B6137">
        <v>0</v>
      </c>
      <c r="C6137">
        <v>41.834706614604443</v>
      </c>
    </row>
    <row r="6138" spans="1:3" x14ac:dyDescent="0.3">
      <c r="A6138" s="4">
        <v>43721.666666666664</v>
      </c>
      <c r="B6138">
        <v>0</v>
      </c>
      <c r="C6138">
        <v>39.653644258083318</v>
      </c>
    </row>
    <row r="6139" spans="1:3" x14ac:dyDescent="0.3">
      <c r="A6139" s="4">
        <v>43721.708333333336</v>
      </c>
      <c r="B6139">
        <v>0</v>
      </c>
      <c r="C6139">
        <v>31.141676633020943</v>
      </c>
    </row>
    <row r="6140" spans="1:3" x14ac:dyDescent="0.3">
      <c r="A6140" s="4">
        <v>43721.75</v>
      </c>
      <c r="B6140">
        <v>0</v>
      </c>
      <c r="C6140">
        <v>36.474258394079946</v>
      </c>
    </row>
    <row r="6141" spans="1:3" x14ac:dyDescent="0.3">
      <c r="A6141" s="4">
        <v>43721.791666666664</v>
      </c>
      <c r="B6141">
        <v>0</v>
      </c>
      <c r="C6141">
        <v>39.971521695586148</v>
      </c>
    </row>
    <row r="6142" spans="1:3" x14ac:dyDescent="0.3">
      <c r="A6142" s="4">
        <v>43721.833333333336</v>
      </c>
      <c r="B6142">
        <v>0</v>
      </c>
      <c r="C6142">
        <v>32.816191485112178</v>
      </c>
    </row>
    <row r="6143" spans="1:3" x14ac:dyDescent="0.3">
      <c r="A6143" s="4">
        <v>43721.875</v>
      </c>
      <c r="B6143">
        <v>0</v>
      </c>
      <c r="C6143">
        <v>24.594188939715359</v>
      </c>
    </row>
    <row r="6144" spans="1:3" x14ac:dyDescent="0.3">
      <c r="A6144" s="4">
        <v>43721.916666666664</v>
      </c>
      <c r="B6144">
        <v>0</v>
      </c>
      <c r="C6144">
        <v>13.930443555376204</v>
      </c>
    </row>
    <row r="6145" spans="1:3" x14ac:dyDescent="0.3">
      <c r="A6145" s="4">
        <v>43721.958333333336</v>
      </c>
      <c r="B6145">
        <v>0</v>
      </c>
      <c r="C6145">
        <v>1.7612522475658388</v>
      </c>
    </row>
    <row r="6146" spans="1:3" x14ac:dyDescent="0.3">
      <c r="A6146" s="4">
        <v>43722</v>
      </c>
      <c r="B6146">
        <v>0</v>
      </c>
      <c r="C6146">
        <v>1.9106820462386587</v>
      </c>
    </row>
    <row r="6147" spans="1:3" x14ac:dyDescent="0.3">
      <c r="A6147" s="4">
        <v>43722.041666666664</v>
      </c>
      <c r="B6147">
        <v>0</v>
      </c>
      <c r="C6147">
        <v>11.93308266546175</v>
      </c>
    </row>
    <row r="6148" spans="1:3" x14ac:dyDescent="0.3">
      <c r="A6148" s="4">
        <v>43722.083333333336</v>
      </c>
      <c r="B6148">
        <v>0</v>
      </c>
      <c r="C6148">
        <v>18.428965306224619</v>
      </c>
    </row>
    <row r="6149" spans="1:3" x14ac:dyDescent="0.3">
      <c r="A6149" s="4">
        <v>43722.125</v>
      </c>
      <c r="B6149">
        <v>0</v>
      </c>
      <c r="C6149">
        <v>19.079402555223279</v>
      </c>
    </row>
    <row r="6150" spans="1:3" x14ac:dyDescent="0.3">
      <c r="A6150" s="4">
        <v>43722.166666666664</v>
      </c>
      <c r="B6150">
        <v>0</v>
      </c>
      <c r="C6150">
        <v>30.849525086562359</v>
      </c>
    </row>
    <row r="6151" spans="1:3" x14ac:dyDescent="0.3">
      <c r="A6151" s="4">
        <v>43722.208333333336</v>
      </c>
      <c r="B6151">
        <v>0</v>
      </c>
      <c r="C6151">
        <v>31.144932146101176</v>
      </c>
    </row>
    <row r="6152" spans="1:3" x14ac:dyDescent="0.3">
      <c r="A6152" s="4">
        <v>43722.25</v>
      </c>
      <c r="B6152">
        <v>0</v>
      </c>
      <c r="C6152">
        <v>41.78402820220478</v>
      </c>
    </row>
    <row r="6153" spans="1:3" x14ac:dyDescent="0.3">
      <c r="A6153" s="4">
        <v>43722.291666666664</v>
      </c>
      <c r="B6153">
        <v>0</v>
      </c>
      <c r="C6153">
        <v>34.755650057046381</v>
      </c>
    </row>
    <row r="6154" spans="1:3" x14ac:dyDescent="0.3">
      <c r="A6154" s="4">
        <v>43722.333333333336</v>
      </c>
      <c r="B6154">
        <v>0</v>
      </c>
      <c r="C6154">
        <v>31.899023694361574</v>
      </c>
    </row>
    <row r="6155" spans="1:3" x14ac:dyDescent="0.3">
      <c r="A6155" s="4">
        <v>43722.375</v>
      </c>
      <c r="B6155">
        <v>0</v>
      </c>
      <c r="C6155">
        <v>24.947503877657596</v>
      </c>
    </row>
    <row r="6156" spans="1:3" x14ac:dyDescent="0.3">
      <c r="A6156" s="4">
        <v>43722.416666666664</v>
      </c>
      <c r="B6156">
        <v>0</v>
      </c>
      <c r="C6156">
        <v>47.401616670536569</v>
      </c>
    </row>
    <row r="6157" spans="1:3" x14ac:dyDescent="0.3">
      <c r="A6157" s="4">
        <v>43722.458333333336</v>
      </c>
      <c r="B6157">
        <v>0</v>
      </c>
      <c r="C6157">
        <v>45.65996890017496</v>
      </c>
    </row>
    <row r="6158" spans="1:3" x14ac:dyDescent="0.3">
      <c r="A6158" s="4">
        <v>43722.5</v>
      </c>
      <c r="B6158">
        <v>0</v>
      </c>
      <c r="C6158">
        <v>46.500981799753546</v>
      </c>
    </row>
    <row r="6159" spans="1:3" x14ac:dyDescent="0.3">
      <c r="A6159" s="4">
        <v>43722.541666666664</v>
      </c>
      <c r="B6159">
        <v>0</v>
      </c>
      <c r="C6159">
        <v>46.441842913740317</v>
      </c>
    </row>
    <row r="6160" spans="1:3" x14ac:dyDescent="0.3">
      <c r="A6160" s="4">
        <v>43722.583333333336</v>
      </c>
      <c r="B6160">
        <v>0</v>
      </c>
      <c r="C6160">
        <v>36.253621962836348</v>
      </c>
    </row>
    <row r="6161" spans="1:3" x14ac:dyDescent="0.3">
      <c r="A6161" s="4">
        <v>43722.625</v>
      </c>
      <c r="B6161">
        <v>0</v>
      </c>
      <c r="C6161">
        <v>27.239955997607822</v>
      </c>
    </row>
    <row r="6162" spans="1:3" x14ac:dyDescent="0.3">
      <c r="A6162" s="4">
        <v>43722.666666666664</v>
      </c>
      <c r="B6162">
        <v>0</v>
      </c>
      <c r="C6162">
        <v>38.1345077469119</v>
      </c>
    </row>
    <row r="6163" spans="1:3" x14ac:dyDescent="0.3">
      <c r="A6163" s="4">
        <v>43722.708333333336</v>
      </c>
      <c r="B6163">
        <v>0</v>
      </c>
      <c r="C6163">
        <v>39.394590887050683</v>
      </c>
    </row>
    <row r="6164" spans="1:3" x14ac:dyDescent="0.3">
      <c r="A6164" s="4">
        <v>43722.75</v>
      </c>
      <c r="B6164">
        <v>0</v>
      </c>
      <c r="C6164">
        <v>40.937847988865649</v>
      </c>
    </row>
    <row r="6165" spans="1:3" x14ac:dyDescent="0.3">
      <c r="A6165" s="4">
        <v>43722.791666666664</v>
      </c>
      <c r="B6165">
        <v>0</v>
      </c>
      <c r="C6165">
        <v>32.4763141254031</v>
      </c>
    </row>
    <row r="6166" spans="1:3" x14ac:dyDescent="0.3">
      <c r="A6166" s="4">
        <v>43722.833333333336</v>
      </c>
      <c r="B6166">
        <v>0</v>
      </c>
      <c r="C6166">
        <v>12.923533578717656</v>
      </c>
    </row>
    <row r="6167" spans="1:3" x14ac:dyDescent="0.3">
      <c r="A6167" s="4">
        <v>43722.875</v>
      </c>
      <c r="B6167">
        <v>0</v>
      </c>
      <c r="C6167">
        <v>0.18018718855193327</v>
      </c>
    </row>
    <row r="6168" spans="1:3" x14ac:dyDescent="0.3">
      <c r="A6168" s="4">
        <v>43722.916666666664</v>
      </c>
      <c r="B6168">
        <v>0</v>
      </c>
      <c r="C6168">
        <v>9.817234591396037</v>
      </c>
    </row>
    <row r="6169" spans="1:3" x14ac:dyDescent="0.3">
      <c r="A6169" s="4">
        <v>43722.958333333336</v>
      </c>
      <c r="B6169">
        <v>0</v>
      </c>
      <c r="C6169">
        <v>9.6131961911063684</v>
      </c>
    </row>
    <row r="6170" spans="1:3" x14ac:dyDescent="0.3">
      <c r="A6170" s="4">
        <v>43723</v>
      </c>
      <c r="B6170">
        <v>0</v>
      </c>
      <c r="C6170">
        <v>3.0555432137913634</v>
      </c>
    </row>
    <row r="6171" spans="1:3" x14ac:dyDescent="0.3">
      <c r="A6171" s="4">
        <v>43723.041666666664</v>
      </c>
      <c r="B6171">
        <v>0</v>
      </c>
      <c r="C6171">
        <v>4.4723395226282783</v>
      </c>
    </row>
    <row r="6172" spans="1:3" x14ac:dyDescent="0.3">
      <c r="A6172" s="4">
        <v>43723.083333333336</v>
      </c>
      <c r="B6172">
        <v>0</v>
      </c>
      <c r="C6172">
        <v>18.384765301022767</v>
      </c>
    </row>
    <row r="6173" spans="1:3" x14ac:dyDescent="0.3">
      <c r="A6173" s="4">
        <v>43723.125</v>
      </c>
      <c r="B6173">
        <v>0</v>
      </c>
      <c r="C6173">
        <v>28.821339544990479</v>
      </c>
    </row>
    <row r="6174" spans="1:3" x14ac:dyDescent="0.3">
      <c r="A6174" s="4">
        <v>43723.166666666664</v>
      </c>
      <c r="B6174">
        <v>0</v>
      </c>
      <c r="C6174">
        <v>32.720243749161952</v>
      </c>
    </row>
    <row r="6175" spans="1:3" x14ac:dyDescent="0.3">
      <c r="A6175" s="4">
        <v>43723.208333333336</v>
      </c>
      <c r="B6175">
        <v>0</v>
      </c>
      <c r="C6175">
        <v>27.901368325044643</v>
      </c>
    </row>
    <row r="6176" spans="1:3" x14ac:dyDescent="0.3">
      <c r="A6176" s="4">
        <v>43723.25</v>
      </c>
      <c r="B6176">
        <v>0</v>
      </c>
      <c r="C6176">
        <v>39.888343016767919</v>
      </c>
    </row>
    <row r="6177" spans="1:3" x14ac:dyDescent="0.3">
      <c r="A6177" s="4">
        <v>43723.291666666664</v>
      </c>
      <c r="B6177">
        <v>0</v>
      </c>
      <c r="C6177">
        <v>24.375042478777644</v>
      </c>
    </row>
    <row r="6178" spans="1:3" x14ac:dyDescent="0.3">
      <c r="A6178" s="4">
        <v>43723.333333333336</v>
      </c>
      <c r="B6178">
        <v>0</v>
      </c>
      <c r="C6178">
        <v>30.385491349729111</v>
      </c>
    </row>
    <row r="6179" spans="1:3" x14ac:dyDescent="0.3">
      <c r="A6179" s="4">
        <v>43723.375</v>
      </c>
      <c r="B6179">
        <v>0</v>
      </c>
      <c r="C6179">
        <v>36.312098431358841</v>
      </c>
    </row>
    <row r="6180" spans="1:3" x14ac:dyDescent="0.3">
      <c r="A6180" s="4">
        <v>43723.416666666664</v>
      </c>
      <c r="B6180">
        <v>0</v>
      </c>
      <c r="C6180">
        <v>48.417361028778707</v>
      </c>
    </row>
    <row r="6181" spans="1:3" x14ac:dyDescent="0.3">
      <c r="A6181" s="4">
        <v>43723.458333333336</v>
      </c>
      <c r="B6181">
        <v>0</v>
      </c>
      <c r="C6181">
        <v>59.203613924350428</v>
      </c>
    </row>
    <row r="6182" spans="1:3" x14ac:dyDescent="0.3">
      <c r="A6182" s="4">
        <v>43723.5</v>
      </c>
      <c r="B6182">
        <v>0</v>
      </c>
      <c r="C6182">
        <v>62.643052757099895</v>
      </c>
    </row>
    <row r="6183" spans="1:3" x14ac:dyDescent="0.3">
      <c r="A6183" s="4">
        <v>43723.541666666664</v>
      </c>
      <c r="B6183">
        <v>0</v>
      </c>
      <c r="C6183">
        <v>48.33862591697158</v>
      </c>
    </row>
    <row r="6184" spans="1:3" x14ac:dyDescent="0.3">
      <c r="A6184" s="4">
        <v>43723.583333333336</v>
      </c>
      <c r="B6184">
        <v>0</v>
      </c>
      <c r="C6184">
        <v>49.704101274906392</v>
      </c>
    </row>
    <row r="6185" spans="1:3" x14ac:dyDescent="0.3">
      <c r="A6185" s="4">
        <v>43723.625</v>
      </c>
      <c r="B6185">
        <v>0</v>
      </c>
      <c r="C6185">
        <v>38.913074880805368</v>
      </c>
    </row>
    <row r="6186" spans="1:3" x14ac:dyDescent="0.3">
      <c r="A6186" s="4">
        <v>43723.666666666664</v>
      </c>
      <c r="B6186">
        <v>0</v>
      </c>
      <c r="C6186">
        <v>38.71619994503245</v>
      </c>
    </row>
    <row r="6187" spans="1:3" x14ac:dyDescent="0.3">
      <c r="A6187" s="4">
        <v>43723.708333333336</v>
      </c>
      <c r="B6187">
        <v>0</v>
      </c>
      <c r="C6187">
        <v>45.411302988845463</v>
      </c>
    </row>
    <row r="6188" spans="1:3" x14ac:dyDescent="0.3">
      <c r="A6188" s="4">
        <v>43723.75</v>
      </c>
      <c r="B6188">
        <v>0</v>
      </c>
      <c r="C6188">
        <v>27.091215888505577</v>
      </c>
    </row>
    <row r="6189" spans="1:3" x14ac:dyDescent="0.3">
      <c r="A6189" s="4">
        <v>43723.791666666664</v>
      </c>
      <c r="B6189">
        <v>0</v>
      </c>
      <c r="C6189">
        <v>27.340262379653421</v>
      </c>
    </row>
    <row r="6190" spans="1:3" x14ac:dyDescent="0.3">
      <c r="A6190" s="4">
        <v>43723.833333333336</v>
      </c>
      <c r="B6190">
        <v>0</v>
      </c>
      <c r="C6190">
        <v>11.406397436013059</v>
      </c>
    </row>
    <row r="6191" spans="1:3" x14ac:dyDescent="0.3">
      <c r="A6191" s="4">
        <v>43723.875</v>
      </c>
      <c r="B6191">
        <v>0</v>
      </c>
      <c r="C6191">
        <v>4.858358170201825</v>
      </c>
    </row>
    <row r="6192" spans="1:3" x14ac:dyDescent="0.3">
      <c r="A6192" s="4">
        <v>43723.916666666664</v>
      </c>
      <c r="B6192">
        <v>0</v>
      </c>
      <c r="C6192">
        <v>12.67670724115758</v>
      </c>
    </row>
    <row r="6193" spans="1:3" x14ac:dyDescent="0.3">
      <c r="A6193" s="4">
        <v>43723.958333333336</v>
      </c>
      <c r="B6193">
        <v>6.5277906036858319E-2</v>
      </c>
      <c r="C6193">
        <v>0</v>
      </c>
    </row>
    <row r="6194" spans="1:3" x14ac:dyDescent="0.3">
      <c r="A6194" s="4">
        <v>43724</v>
      </c>
      <c r="B6194">
        <v>0</v>
      </c>
      <c r="C6194">
        <v>4.1196325554450608</v>
      </c>
    </row>
    <row r="6195" spans="1:3" x14ac:dyDescent="0.3">
      <c r="A6195" s="4">
        <v>43724.041666666664</v>
      </c>
      <c r="B6195">
        <v>0</v>
      </c>
      <c r="C6195">
        <v>16.645790659484149</v>
      </c>
    </row>
    <row r="6196" spans="1:3" x14ac:dyDescent="0.3">
      <c r="A6196" s="4">
        <v>43724.083333333336</v>
      </c>
      <c r="B6196">
        <v>0</v>
      </c>
      <c r="C6196">
        <v>16.953162378010592</v>
      </c>
    </row>
    <row r="6197" spans="1:3" x14ac:dyDescent="0.3">
      <c r="A6197" s="4">
        <v>43724.125</v>
      </c>
      <c r="B6197">
        <v>0</v>
      </c>
      <c r="C6197">
        <v>16.192307944303618</v>
      </c>
    </row>
    <row r="6198" spans="1:3" x14ac:dyDescent="0.3">
      <c r="A6198" s="4">
        <v>43724.166666666664</v>
      </c>
      <c r="B6198">
        <v>0</v>
      </c>
      <c r="C6198">
        <v>17.761517383566598</v>
      </c>
    </row>
    <row r="6199" spans="1:3" x14ac:dyDescent="0.3">
      <c r="A6199" s="4">
        <v>43724.208333333336</v>
      </c>
      <c r="B6199">
        <v>0</v>
      </c>
      <c r="C6199">
        <v>25.915570239332787</v>
      </c>
    </row>
    <row r="6200" spans="1:3" x14ac:dyDescent="0.3">
      <c r="A6200" s="4">
        <v>43724.25</v>
      </c>
      <c r="B6200">
        <v>0</v>
      </c>
      <c r="C6200">
        <v>1.6555389454649045</v>
      </c>
    </row>
    <row r="6201" spans="1:3" x14ac:dyDescent="0.3">
      <c r="A6201" s="4">
        <v>43724.291666666664</v>
      </c>
      <c r="B6201">
        <v>0</v>
      </c>
      <c r="C6201">
        <v>6.0961517382043056</v>
      </c>
    </row>
    <row r="6202" spans="1:3" x14ac:dyDescent="0.3">
      <c r="A6202" s="4">
        <v>43724.333333333336</v>
      </c>
      <c r="B6202">
        <v>0.54779937243169896</v>
      </c>
      <c r="C6202">
        <v>0</v>
      </c>
    </row>
    <row r="6203" spans="1:3" x14ac:dyDescent="0.3">
      <c r="A6203" s="4">
        <v>43724.375</v>
      </c>
      <c r="B6203">
        <v>0.12729743575708086</v>
      </c>
      <c r="C6203">
        <v>0</v>
      </c>
    </row>
    <row r="6204" spans="1:3" x14ac:dyDescent="0.3">
      <c r="A6204" s="4">
        <v>43724.416666666664</v>
      </c>
      <c r="B6204">
        <v>0</v>
      </c>
      <c r="C6204">
        <v>35.000100370188491</v>
      </c>
    </row>
    <row r="6205" spans="1:3" x14ac:dyDescent="0.3">
      <c r="A6205" s="4">
        <v>43724.458333333336</v>
      </c>
      <c r="B6205">
        <v>0</v>
      </c>
      <c r="C6205">
        <v>39.679334041584518</v>
      </c>
    </row>
    <row r="6206" spans="1:3" x14ac:dyDescent="0.3">
      <c r="A6206" s="4">
        <v>43724.5</v>
      </c>
      <c r="B6206">
        <v>0</v>
      </c>
      <c r="C6206">
        <v>43.848950903834918</v>
      </c>
    </row>
    <row r="6207" spans="1:3" x14ac:dyDescent="0.3">
      <c r="A6207" s="4">
        <v>43724.541666666664</v>
      </c>
      <c r="B6207">
        <v>0</v>
      </c>
      <c r="C6207">
        <v>53.749978750720402</v>
      </c>
    </row>
    <row r="6208" spans="1:3" x14ac:dyDescent="0.3">
      <c r="A6208" s="4">
        <v>43724.583333333336</v>
      </c>
      <c r="B6208">
        <v>0</v>
      </c>
      <c r="C6208">
        <v>32.209092199654158</v>
      </c>
    </row>
    <row r="6209" spans="1:3" x14ac:dyDescent="0.3">
      <c r="A6209" s="4">
        <v>43724.625</v>
      </c>
      <c r="B6209">
        <v>0</v>
      </c>
      <c r="C6209">
        <v>28.416544319037254</v>
      </c>
    </row>
    <row r="6210" spans="1:3" x14ac:dyDescent="0.3">
      <c r="A6210" s="4">
        <v>43724.666666666664</v>
      </c>
      <c r="B6210">
        <v>0</v>
      </c>
      <c r="C6210">
        <v>31.739107402369442</v>
      </c>
    </row>
    <row r="6211" spans="1:3" x14ac:dyDescent="0.3">
      <c r="A6211" s="4">
        <v>43724.708333333336</v>
      </c>
      <c r="B6211">
        <v>0</v>
      </c>
      <c r="C6211">
        <v>19.713140983274435</v>
      </c>
    </row>
    <row r="6212" spans="1:3" x14ac:dyDescent="0.3">
      <c r="A6212" s="4">
        <v>43724.75</v>
      </c>
      <c r="B6212">
        <v>0</v>
      </c>
      <c r="C6212">
        <v>27.890324355163859</v>
      </c>
    </row>
    <row r="6213" spans="1:3" x14ac:dyDescent="0.3">
      <c r="A6213" s="4">
        <v>43724.791666666664</v>
      </c>
      <c r="B6213">
        <v>0</v>
      </c>
      <c r="C6213">
        <v>18.382523579726552</v>
      </c>
    </row>
    <row r="6214" spans="1:3" x14ac:dyDescent="0.3">
      <c r="A6214" s="4">
        <v>43724.833333333336</v>
      </c>
      <c r="B6214">
        <v>0</v>
      </c>
      <c r="C6214">
        <v>2.9959107906683187</v>
      </c>
    </row>
    <row r="6215" spans="1:3" x14ac:dyDescent="0.3">
      <c r="A6215" s="4">
        <v>43724.875</v>
      </c>
      <c r="B6215">
        <v>0</v>
      </c>
      <c r="C6215">
        <v>7.0612336200147041</v>
      </c>
    </row>
    <row r="6216" spans="1:3" x14ac:dyDescent="0.3">
      <c r="A6216" s="4">
        <v>43724.916666666664</v>
      </c>
      <c r="B6216">
        <v>0.68615169169611323</v>
      </c>
      <c r="C6216">
        <v>0</v>
      </c>
    </row>
    <row r="6217" spans="1:3" x14ac:dyDescent="0.3">
      <c r="A6217" s="4">
        <v>43724.958333333336</v>
      </c>
      <c r="B6217">
        <v>0.949700386878497</v>
      </c>
      <c r="C6217">
        <v>0</v>
      </c>
    </row>
    <row r="6218" spans="1:3" x14ac:dyDescent="0.3">
      <c r="A6218" s="4">
        <v>43725</v>
      </c>
      <c r="B6218">
        <v>1</v>
      </c>
      <c r="C6218">
        <v>0</v>
      </c>
    </row>
    <row r="6219" spans="1:3" x14ac:dyDescent="0.3">
      <c r="A6219" s="4">
        <v>43725.041666666664</v>
      </c>
      <c r="B6219">
        <v>0.54108630123351065</v>
      </c>
      <c r="C6219">
        <v>0</v>
      </c>
    </row>
    <row r="6220" spans="1:3" x14ac:dyDescent="0.3">
      <c r="A6220" s="4">
        <v>43725.083333333336</v>
      </c>
      <c r="B6220">
        <v>0</v>
      </c>
      <c r="C6220">
        <v>12.135150547929261</v>
      </c>
    </row>
    <row r="6221" spans="1:3" x14ac:dyDescent="0.3">
      <c r="A6221" s="4">
        <v>43725.125</v>
      </c>
      <c r="B6221">
        <v>0</v>
      </c>
      <c r="C6221">
        <v>12.215912456072518</v>
      </c>
    </row>
    <row r="6222" spans="1:3" x14ac:dyDescent="0.3">
      <c r="A6222" s="4">
        <v>43725.166666666664</v>
      </c>
      <c r="B6222">
        <v>0</v>
      </c>
      <c r="C6222">
        <v>25.294850694490464</v>
      </c>
    </row>
    <row r="6223" spans="1:3" x14ac:dyDescent="0.3">
      <c r="A6223" s="4">
        <v>43725.208333333336</v>
      </c>
      <c r="B6223">
        <v>0</v>
      </c>
      <c r="C6223">
        <v>29.405291309172153</v>
      </c>
    </row>
    <row r="6224" spans="1:3" x14ac:dyDescent="0.3">
      <c r="A6224" s="4">
        <v>43725.25</v>
      </c>
      <c r="B6224">
        <v>0</v>
      </c>
      <c r="C6224">
        <v>20.372534791039808</v>
      </c>
    </row>
    <row r="6225" spans="1:3" x14ac:dyDescent="0.3">
      <c r="A6225" s="4">
        <v>43725.291666666664</v>
      </c>
      <c r="B6225">
        <v>0</v>
      </c>
      <c r="C6225">
        <v>14.477872140240329</v>
      </c>
    </row>
    <row r="6226" spans="1:3" x14ac:dyDescent="0.3">
      <c r="A6226" s="4">
        <v>43725.333333333336</v>
      </c>
      <c r="B6226">
        <v>0</v>
      </c>
      <c r="C6226">
        <v>11.565996236526821</v>
      </c>
    </row>
    <row r="6227" spans="1:3" x14ac:dyDescent="0.3">
      <c r="A6227" s="4">
        <v>43725.375</v>
      </c>
      <c r="B6227">
        <v>0</v>
      </c>
      <c r="C6227">
        <v>15.711091297143163</v>
      </c>
    </row>
    <row r="6228" spans="1:3" x14ac:dyDescent="0.3">
      <c r="A6228" s="4">
        <v>43725.416666666664</v>
      </c>
      <c r="B6228">
        <v>0</v>
      </c>
      <c r="C6228">
        <v>13.246666334332435</v>
      </c>
    </row>
    <row r="6229" spans="1:3" x14ac:dyDescent="0.3">
      <c r="A6229" s="4">
        <v>43725.458333333336</v>
      </c>
      <c r="B6229">
        <v>0</v>
      </c>
      <c r="C6229">
        <v>23.663853044656737</v>
      </c>
    </row>
    <row r="6230" spans="1:3" x14ac:dyDescent="0.3">
      <c r="A6230" s="4">
        <v>43725.5</v>
      </c>
      <c r="B6230">
        <v>0</v>
      </c>
      <c r="C6230">
        <v>15.731263737824847</v>
      </c>
    </row>
    <row r="6231" spans="1:3" x14ac:dyDescent="0.3">
      <c r="A6231" s="4">
        <v>43725.541666666664</v>
      </c>
      <c r="B6231">
        <v>0</v>
      </c>
      <c r="C6231">
        <v>6.7799617648202926</v>
      </c>
    </row>
    <row r="6232" spans="1:3" x14ac:dyDescent="0.3">
      <c r="A6232" s="4">
        <v>43725.583333333336</v>
      </c>
      <c r="B6232">
        <v>0</v>
      </c>
      <c r="C6232">
        <v>7.3577506817718898</v>
      </c>
    </row>
    <row r="6233" spans="1:3" x14ac:dyDescent="0.3">
      <c r="A6233" s="4">
        <v>43725.625</v>
      </c>
      <c r="B6233">
        <v>0</v>
      </c>
      <c r="C6233">
        <v>19.426599030278982</v>
      </c>
    </row>
    <row r="6234" spans="1:3" x14ac:dyDescent="0.3">
      <c r="A6234" s="4">
        <v>43725.666666666664</v>
      </c>
      <c r="B6234">
        <v>0</v>
      </c>
      <c r="C6234">
        <v>18.358181730513905</v>
      </c>
    </row>
    <row r="6235" spans="1:3" x14ac:dyDescent="0.3">
      <c r="A6235" s="4">
        <v>43725.708333333336</v>
      </c>
      <c r="B6235">
        <v>0</v>
      </c>
      <c r="C6235">
        <v>27.037411416040342</v>
      </c>
    </row>
    <row r="6236" spans="1:3" x14ac:dyDescent="0.3">
      <c r="A6236" s="4">
        <v>43725.75</v>
      </c>
      <c r="B6236">
        <v>0</v>
      </c>
      <c r="C6236">
        <v>15.354025989616293</v>
      </c>
    </row>
    <row r="6237" spans="1:3" x14ac:dyDescent="0.3">
      <c r="A6237" s="4">
        <v>43725.791666666664</v>
      </c>
      <c r="B6237">
        <v>0</v>
      </c>
      <c r="C6237">
        <v>4.8925962170405626</v>
      </c>
    </row>
    <row r="6238" spans="1:3" x14ac:dyDescent="0.3">
      <c r="A6238" s="4">
        <v>43725.833333333336</v>
      </c>
      <c r="B6238">
        <v>0</v>
      </c>
      <c r="C6238">
        <v>0.1951967535408059</v>
      </c>
    </row>
    <row r="6239" spans="1:3" x14ac:dyDescent="0.3">
      <c r="A6239" s="4">
        <v>43725.875</v>
      </c>
      <c r="B6239">
        <v>0</v>
      </c>
      <c r="C6239">
        <v>0.42644726847766989</v>
      </c>
    </row>
    <row r="6240" spans="1:3" x14ac:dyDescent="0.3">
      <c r="A6240" s="4">
        <v>43725.916666666664</v>
      </c>
      <c r="B6240">
        <v>1</v>
      </c>
      <c r="C6240">
        <v>0</v>
      </c>
    </row>
    <row r="6241" spans="1:3" x14ac:dyDescent="0.3">
      <c r="A6241" s="4">
        <v>43725.958333333336</v>
      </c>
      <c r="B6241">
        <v>0</v>
      </c>
      <c r="C6241">
        <v>0</v>
      </c>
    </row>
    <row r="6242" spans="1:3" x14ac:dyDescent="0.3">
      <c r="A6242" s="4">
        <v>43726</v>
      </c>
      <c r="B6242">
        <v>1</v>
      </c>
      <c r="C6242">
        <v>0</v>
      </c>
    </row>
    <row r="6243" spans="1:3" x14ac:dyDescent="0.3">
      <c r="A6243" s="4">
        <v>43726.041666666664</v>
      </c>
      <c r="B6243">
        <v>0</v>
      </c>
      <c r="C6243">
        <v>0</v>
      </c>
    </row>
    <row r="6244" spans="1:3" x14ac:dyDescent="0.3">
      <c r="A6244" s="4">
        <v>43726.083333333336</v>
      </c>
      <c r="B6244">
        <v>0.28792236279286315</v>
      </c>
      <c r="C6244">
        <v>0</v>
      </c>
    </row>
    <row r="6245" spans="1:3" x14ac:dyDescent="0.3">
      <c r="A6245" s="4">
        <v>43726.125</v>
      </c>
      <c r="B6245">
        <v>0</v>
      </c>
      <c r="C6245">
        <v>3.8771182527901176</v>
      </c>
    </row>
    <row r="6246" spans="1:3" x14ac:dyDescent="0.3">
      <c r="A6246" s="4">
        <v>43726.166666666664</v>
      </c>
      <c r="B6246">
        <v>0</v>
      </c>
      <c r="C6246">
        <v>19.835303651472532</v>
      </c>
    </row>
    <row r="6247" spans="1:3" x14ac:dyDescent="0.3">
      <c r="A6247" s="4">
        <v>43726.208333333336</v>
      </c>
      <c r="B6247">
        <v>0</v>
      </c>
      <c r="C6247">
        <v>34.240647259251659</v>
      </c>
    </row>
    <row r="6248" spans="1:3" x14ac:dyDescent="0.3">
      <c r="A6248" s="4">
        <v>43726.25</v>
      </c>
      <c r="B6248">
        <v>0</v>
      </c>
      <c r="C6248">
        <v>28.762553995740859</v>
      </c>
    </row>
    <row r="6249" spans="1:3" x14ac:dyDescent="0.3">
      <c r="A6249" s="4">
        <v>43726.291666666664</v>
      </c>
      <c r="B6249">
        <v>0</v>
      </c>
      <c r="C6249">
        <v>24.28748860709938</v>
      </c>
    </row>
    <row r="6250" spans="1:3" x14ac:dyDescent="0.3">
      <c r="A6250" s="4">
        <v>43726.333333333336</v>
      </c>
      <c r="B6250">
        <v>0</v>
      </c>
      <c r="C6250">
        <v>27.051735209335234</v>
      </c>
    </row>
    <row r="6251" spans="1:3" x14ac:dyDescent="0.3">
      <c r="A6251" s="4">
        <v>43726.375</v>
      </c>
      <c r="B6251">
        <v>0</v>
      </c>
      <c r="C6251">
        <v>12.52304287134889</v>
      </c>
    </row>
    <row r="6252" spans="1:3" x14ac:dyDescent="0.3">
      <c r="A6252" s="4">
        <v>43726.416666666664</v>
      </c>
      <c r="B6252">
        <v>0</v>
      </c>
      <c r="C6252">
        <v>28.603665066803725</v>
      </c>
    </row>
    <row r="6253" spans="1:3" x14ac:dyDescent="0.3">
      <c r="A6253" s="4">
        <v>43726.458333333336</v>
      </c>
      <c r="B6253">
        <v>0</v>
      </c>
      <c r="C6253">
        <v>12.429375875241792</v>
      </c>
    </row>
    <row r="6254" spans="1:3" x14ac:dyDescent="0.3">
      <c r="A6254" s="4">
        <v>43726.5</v>
      </c>
      <c r="B6254">
        <v>0</v>
      </c>
      <c r="C6254">
        <v>31.37093287915777</v>
      </c>
    </row>
    <row r="6255" spans="1:3" x14ac:dyDescent="0.3">
      <c r="A6255" s="4">
        <v>43726.541666666664</v>
      </c>
      <c r="B6255">
        <v>0</v>
      </c>
      <c r="C6255">
        <v>29.266633443192738</v>
      </c>
    </row>
    <row r="6256" spans="1:3" x14ac:dyDescent="0.3">
      <c r="A6256" s="4">
        <v>43726.583333333336</v>
      </c>
      <c r="B6256">
        <v>0</v>
      </c>
      <c r="C6256">
        <v>30.60498313884024</v>
      </c>
    </row>
    <row r="6257" spans="1:3" x14ac:dyDescent="0.3">
      <c r="A6257" s="4">
        <v>43726.625</v>
      </c>
      <c r="B6257">
        <v>0</v>
      </c>
      <c r="C6257">
        <v>29.243542089114737</v>
      </c>
    </row>
    <row r="6258" spans="1:3" x14ac:dyDescent="0.3">
      <c r="A6258" s="4">
        <v>43726.666666666664</v>
      </c>
      <c r="B6258">
        <v>0</v>
      </c>
      <c r="C6258">
        <v>39.104853195758579</v>
      </c>
    </row>
    <row r="6259" spans="1:3" x14ac:dyDescent="0.3">
      <c r="A6259" s="4">
        <v>43726.708333333336</v>
      </c>
      <c r="B6259">
        <v>0</v>
      </c>
      <c r="C6259">
        <v>45.214678495186909</v>
      </c>
    </row>
    <row r="6260" spans="1:3" x14ac:dyDescent="0.3">
      <c r="A6260" s="4">
        <v>43726.75</v>
      </c>
      <c r="B6260">
        <v>0</v>
      </c>
      <c r="C6260">
        <v>41.606052422112434</v>
      </c>
    </row>
    <row r="6261" spans="1:3" x14ac:dyDescent="0.3">
      <c r="A6261" s="4">
        <v>43726.791666666664</v>
      </c>
      <c r="B6261">
        <v>0</v>
      </c>
      <c r="C6261">
        <v>34.736722028053698</v>
      </c>
    </row>
    <row r="6262" spans="1:3" x14ac:dyDescent="0.3">
      <c r="A6262" s="4">
        <v>43726.833333333336</v>
      </c>
      <c r="B6262">
        <v>0</v>
      </c>
      <c r="C6262">
        <v>20.346314565807614</v>
      </c>
    </row>
    <row r="6263" spans="1:3" x14ac:dyDescent="0.3">
      <c r="A6263" s="4">
        <v>43726.875</v>
      </c>
      <c r="B6263">
        <v>0</v>
      </c>
      <c r="C6263">
        <v>15.129737693134647</v>
      </c>
    </row>
    <row r="6264" spans="1:3" x14ac:dyDescent="0.3">
      <c r="A6264" s="4">
        <v>43726.916666666664</v>
      </c>
      <c r="B6264">
        <v>0</v>
      </c>
      <c r="C6264">
        <v>4.0713770984355406</v>
      </c>
    </row>
    <row r="6265" spans="1:3" x14ac:dyDescent="0.3">
      <c r="A6265" s="4">
        <v>43726.958333333336</v>
      </c>
      <c r="B6265">
        <v>0.37593388067046057</v>
      </c>
      <c r="C6265">
        <v>0</v>
      </c>
    </row>
    <row r="6266" spans="1:3" x14ac:dyDescent="0.3">
      <c r="A6266" s="4">
        <v>43727</v>
      </c>
      <c r="B6266">
        <v>0.96049494964448012</v>
      </c>
      <c r="C6266">
        <v>0</v>
      </c>
    </row>
    <row r="6267" spans="1:3" x14ac:dyDescent="0.3">
      <c r="A6267" s="4">
        <v>43727.041666666664</v>
      </c>
      <c r="B6267">
        <v>1</v>
      </c>
      <c r="C6267">
        <v>0</v>
      </c>
    </row>
    <row r="6268" spans="1:3" x14ac:dyDescent="0.3">
      <c r="A6268" s="4">
        <v>43727.083333333336</v>
      </c>
      <c r="B6268">
        <v>0</v>
      </c>
      <c r="C6268">
        <v>0</v>
      </c>
    </row>
    <row r="6269" spans="1:3" x14ac:dyDescent="0.3">
      <c r="A6269" s="4">
        <v>43727.125</v>
      </c>
      <c r="B6269">
        <v>0</v>
      </c>
      <c r="C6269">
        <v>12.372368926085823</v>
      </c>
    </row>
    <row r="6270" spans="1:3" x14ac:dyDescent="0.3">
      <c r="A6270" s="4">
        <v>43727.166666666664</v>
      </c>
      <c r="B6270">
        <v>0</v>
      </c>
      <c r="C6270">
        <v>12.623259768768982</v>
      </c>
    </row>
    <row r="6271" spans="1:3" x14ac:dyDescent="0.3">
      <c r="A6271" s="4">
        <v>43727.208333333336</v>
      </c>
      <c r="B6271">
        <v>0</v>
      </c>
      <c r="C6271">
        <v>26.325890140427944</v>
      </c>
    </row>
    <row r="6272" spans="1:3" x14ac:dyDescent="0.3">
      <c r="A6272" s="4">
        <v>43727.25</v>
      </c>
      <c r="B6272">
        <v>0</v>
      </c>
      <c r="C6272">
        <v>26.810309424994131</v>
      </c>
    </row>
    <row r="6273" spans="1:3" x14ac:dyDescent="0.3">
      <c r="A6273" s="4">
        <v>43727.291666666664</v>
      </c>
      <c r="B6273">
        <v>0</v>
      </c>
      <c r="C6273">
        <v>26.500814758724609</v>
      </c>
    </row>
    <row r="6274" spans="1:3" x14ac:dyDescent="0.3">
      <c r="A6274" s="4">
        <v>43727.333333333336</v>
      </c>
      <c r="B6274">
        <v>0</v>
      </c>
      <c r="C6274">
        <v>17.698289393777976</v>
      </c>
    </row>
    <row r="6275" spans="1:3" x14ac:dyDescent="0.3">
      <c r="A6275" s="4">
        <v>43727.375</v>
      </c>
      <c r="B6275">
        <v>0</v>
      </c>
      <c r="C6275">
        <v>32.251689736815457</v>
      </c>
    </row>
    <row r="6276" spans="1:3" x14ac:dyDescent="0.3">
      <c r="A6276" s="4">
        <v>43727.416666666664</v>
      </c>
      <c r="B6276">
        <v>0</v>
      </c>
      <c r="C6276">
        <v>44.704662759462387</v>
      </c>
    </row>
    <row r="6277" spans="1:3" x14ac:dyDescent="0.3">
      <c r="A6277" s="4">
        <v>43727.458333333336</v>
      </c>
      <c r="B6277">
        <v>0</v>
      </c>
      <c r="C6277">
        <v>46.429102392313574</v>
      </c>
    </row>
    <row r="6278" spans="1:3" x14ac:dyDescent="0.3">
      <c r="A6278" s="4">
        <v>43727.5</v>
      </c>
      <c r="B6278">
        <v>0</v>
      </c>
      <c r="C6278">
        <v>46.606119464678336</v>
      </c>
    </row>
    <row r="6279" spans="1:3" x14ac:dyDescent="0.3">
      <c r="A6279" s="4">
        <v>43727.541666666664</v>
      </c>
      <c r="B6279">
        <v>0</v>
      </c>
      <c r="C6279">
        <v>33.630654472803307</v>
      </c>
    </row>
    <row r="6280" spans="1:3" x14ac:dyDescent="0.3">
      <c r="A6280" s="4">
        <v>43727.583333333336</v>
      </c>
      <c r="B6280">
        <v>0</v>
      </c>
      <c r="C6280">
        <v>41.612270643534444</v>
      </c>
    </row>
    <row r="6281" spans="1:3" x14ac:dyDescent="0.3">
      <c r="A6281" s="4">
        <v>43727.625</v>
      </c>
      <c r="B6281">
        <v>0</v>
      </c>
      <c r="C6281">
        <v>40.125569974527224</v>
      </c>
    </row>
    <row r="6282" spans="1:3" x14ac:dyDescent="0.3">
      <c r="A6282" s="4">
        <v>43727.666666666664</v>
      </c>
      <c r="B6282">
        <v>0</v>
      </c>
      <c r="C6282">
        <v>34.956258081771935</v>
      </c>
    </row>
    <row r="6283" spans="1:3" x14ac:dyDescent="0.3">
      <c r="A6283" s="4">
        <v>43727.708333333336</v>
      </c>
      <c r="B6283">
        <v>0</v>
      </c>
      <c r="C6283">
        <v>29.928141350909449</v>
      </c>
    </row>
    <row r="6284" spans="1:3" x14ac:dyDescent="0.3">
      <c r="A6284" s="4">
        <v>43727.75</v>
      </c>
      <c r="B6284">
        <v>0</v>
      </c>
      <c r="C6284">
        <v>27.894371469224012</v>
      </c>
    </row>
    <row r="6285" spans="1:3" x14ac:dyDescent="0.3">
      <c r="A6285" s="4">
        <v>43727.791666666664</v>
      </c>
      <c r="B6285">
        <v>0</v>
      </c>
      <c r="C6285">
        <v>24.696827254784502</v>
      </c>
    </row>
    <row r="6286" spans="1:3" x14ac:dyDescent="0.3">
      <c r="A6286" s="4">
        <v>43727.833333333336</v>
      </c>
      <c r="B6286">
        <v>0</v>
      </c>
      <c r="C6286">
        <v>22.819431660218598</v>
      </c>
    </row>
    <row r="6287" spans="1:3" x14ac:dyDescent="0.3">
      <c r="A6287" s="4">
        <v>43727.875</v>
      </c>
      <c r="B6287">
        <v>0</v>
      </c>
      <c r="C6287">
        <v>17.866728652097031</v>
      </c>
    </row>
    <row r="6288" spans="1:3" x14ac:dyDescent="0.3">
      <c r="A6288" s="4">
        <v>43727.916666666664</v>
      </c>
      <c r="B6288">
        <v>0.24209730056854664</v>
      </c>
      <c r="C6288">
        <v>0</v>
      </c>
    </row>
    <row r="6289" spans="1:3" x14ac:dyDescent="0.3">
      <c r="A6289" s="4">
        <v>43727.958333333336</v>
      </c>
      <c r="B6289">
        <v>0.941120501295997</v>
      </c>
      <c r="C6289">
        <v>0</v>
      </c>
    </row>
    <row r="6290" spans="1:3" x14ac:dyDescent="0.3">
      <c r="A6290" s="4">
        <v>43728</v>
      </c>
      <c r="B6290">
        <v>0.74390134042134048</v>
      </c>
      <c r="C6290">
        <v>0</v>
      </c>
    </row>
    <row r="6291" spans="1:3" x14ac:dyDescent="0.3">
      <c r="A6291" s="4">
        <v>43728.041666666664</v>
      </c>
      <c r="B6291">
        <v>0</v>
      </c>
      <c r="C6291">
        <v>3.8426368271210514</v>
      </c>
    </row>
    <row r="6292" spans="1:3" x14ac:dyDescent="0.3">
      <c r="A6292" s="4">
        <v>43728.083333333336</v>
      </c>
      <c r="B6292">
        <v>0</v>
      </c>
      <c r="C6292">
        <v>14.830935621154914</v>
      </c>
    </row>
    <row r="6293" spans="1:3" x14ac:dyDescent="0.3">
      <c r="A6293" s="4">
        <v>43728.125</v>
      </c>
      <c r="B6293">
        <v>0</v>
      </c>
      <c r="C6293">
        <v>29.045582370137069</v>
      </c>
    </row>
    <row r="6294" spans="1:3" x14ac:dyDescent="0.3">
      <c r="A6294" s="4">
        <v>43728.166666666664</v>
      </c>
      <c r="B6294">
        <v>0</v>
      </c>
      <c r="C6294">
        <v>43.925129850139513</v>
      </c>
    </row>
    <row r="6295" spans="1:3" x14ac:dyDescent="0.3">
      <c r="A6295" s="4">
        <v>43728.208333333336</v>
      </c>
      <c r="B6295">
        <v>0</v>
      </c>
      <c r="C6295">
        <v>41.698779501268682</v>
      </c>
    </row>
    <row r="6296" spans="1:3" x14ac:dyDescent="0.3">
      <c r="A6296" s="4">
        <v>43728.25</v>
      </c>
      <c r="B6296">
        <v>0</v>
      </c>
      <c r="C6296">
        <v>52.190888859976184</v>
      </c>
    </row>
    <row r="6297" spans="1:3" x14ac:dyDescent="0.3">
      <c r="A6297" s="4">
        <v>43728.291666666664</v>
      </c>
      <c r="B6297">
        <v>0</v>
      </c>
      <c r="C6297">
        <v>39.457589275290616</v>
      </c>
    </row>
    <row r="6298" spans="1:3" x14ac:dyDescent="0.3">
      <c r="A6298" s="4">
        <v>43728.333333333336</v>
      </c>
      <c r="B6298">
        <v>0</v>
      </c>
      <c r="C6298">
        <v>44.415986327592805</v>
      </c>
    </row>
    <row r="6299" spans="1:3" x14ac:dyDescent="0.3">
      <c r="A6299" s="4">
        <v>43728.375</v>
      </c>
      <c r="B6299">
        <v>0</v>
      </c>
      <c r="C6299">
        <v>50.036572365763632</v>
      </c>
    </row>
    <row r="6300" spans="1:3" x14ac:dyDescent="0.3">
      <c r="A6300" s="4">
        <v>43728.416666666664</v>
      </c>
      <c r="B6300">
        <v>0</v>
      </c>
      <c r="C6300">
        <v>46.385573134776315</v>
      </c>
    </row>
    <row r="6301" spans="1:3" x14ac:dyDescent="0.3">
      <c r="A6301" s="4">
        <v>43728.458333333336</v>
      </c>
      <c r="B6301">
        <v>0</v>
      </c>
      <c r="C6301">
        <v>47.817746399211977</v>
      </c>
    </row>
    <row r="6302" spans="1:3" x14ac:dyDescent="0.3">
      <c r="A6302" s="4">
        <v>43728.5</v>
      </c>
      <c r="B6302">
        <v>0</v>
      </c>
      <c r="C6302">
        <v>47.478405494416286</v>
      </c>
    </row>
    <row r="6303" spans="1:3" x14ac:dyDescent="0.3">
      <c r="A6303" s="4">
        <v>43728.541666666664</v>
      </c>
      <c r="B6303">
        <v>0</v>
      </c>
      <c r="C6303">
        <v>44.082666836194612</v>
      </c>
    </row>
    <row r="6304" spans="1:3" x14ac:dyDescent="0.3">
      <c r="A6304" s="4">
        <v>43728.583333333336</v>
      </c>
      <c r="B6304">
        <v>0</v>
      </c>
      <c r="C6304">
        <v>46.767300694050661</v>
      </c>
    </row>
    <row r="6305" spans="1:3" x14ac:dyDescent="0.3">
      <c r="A6305" s="4">
        <v>43728.625</v>
      </c>
      <c r="B6305">
        <v>0</v>
      </c>
      <c r="C6305">
        <v>51.036426456524339</v>
      </c>
    </row>
    <row r="6306" spans="1:3" x14ac:dyDescent="0.3">
      <c r="A6306" s="4">
        <v>43728.666666666664</v>
      </c>
      <c r="B6306">
        <v>0</v>
      </c>
      <c r="C6306">
        <v>33.959775915183499</v>
      </c>
    </row>
    <row r="6307" spans="1:3" x14ac:dyDescent="0.3">
      <c r="A6307" s="4">
        <v>43728.708333333336</v>
      </c>
      <c r="B6307">
        <v>0</v>
      </c>
      <c r="C6307">
        <v>42.177889010531715</v>
      </c>
    </row>
    <row r="6308" spans="1:3" x14ac:dyDescent="0.3">
      <c r="A6308" s="4">
        <v>43728.75</v>
      </c>
      <c r="B6308">
        <v>0</v>
      </c>
      <c r="C6308">
        <v>52.68011280144826</v>
      </c>
    </row>
    <row r="6309" spans="1:3" x14ac:dyDescent="0.3">
      <c r="A6309" s="4">
        <v>43728.791666666664</v>
      </c>
      <c r="B6309">
        <v>0</v>
      </c>
      <c r="C6309">
        <v>33.529268843197997</v>
      </c>
    </row>
    <row r="6310" spans="1:3" x14ac:dyDescent="0.3">
      <c r="A6310" s="4">
        <v>43728.833333333336</v>
      </c>
      <c r="B6310">
        <v>0</v>
      </c>
      <c r="C6310">
        <v>20.890352636641875</v>
      </c>
    </row>
    <row r="6311" spans="1:3" x14ac:dyDescent="0.3">
      <c r="A6311" s="4">
        <v>43728.875</v>
      </c>
      <c r="B6311">
        <v>0</v>
      </c>
      <c r="C6311">
        <v>5.1502584533971998</v>
      </c>
    </row>
    <row r="6312" spans="1:3" x14ac:dyDescent="0.3">
      <c r="A6312" s="4">
        <v>43728.916666666664</v>
      </c>
      <c r="B6312">
        <v>0</v>
      </c>
      <c r="C6312">
        <v>13.532423574795722</v>
      </c>
    </row>
    <row r="6313" spans="1:3" x14ac:dyDescent="0.3">
      <c r="A6313" s="4">
        <v>43728.958333333336</v>
      </c>
      <c r="B6313">
        <v>0</v>
      </c>
      <c r="C6313">
        <v>13.02776142653541</v>
      </c>
    </row>
    <row r="6314" spans="1:3" x14ac:dyDescent="0.3">
      <c r="A6314" s="4">
        <v>43729</v>
      </c>
      <c r="B6314">
        <v>0</v>
      </c>
      <c r="C6314">
        <v>3.0075019064594244</v>
      </c>
    </row>
    <row r="6315" spans="1:3" x14ac:dyDescent="0.3">
      <c r="A6315" s="4">
        <v>43729.041666666664</v>
      </c>
      <c r="B6315">
        <v>0</v>
      </c>
      <c r="C6315">
        <v>13.951354406425732</v>
      </c>
    </row>
    <row r="6316" spans="1:3" x14ac:dyDescent="0.3">
      <c r="A6316" s="4">
        <v>43729.083333333336</v>
      </c>
      <c r="B6316">
        <v>0</v>
      </c>
      <c r="C6316">
        <v>19.793003038109145</v>
      </c>
    </row>
    <row r="6317" spans="1:3" x14ac:dyDescent="0.3">
      <c r="A6317" s="4">
        <v>43729.125</v>
      </c>
      <c r="B6317">
        <v>0</v>
      </c>
      <c r="C6317">
        <v>21.440324597560714</v>
      </c>
    </row>
    <row r="6318" spans="1:3" x14ac:dyDescent="0.3">
      <c r="A6318" s="4">
        <v>43729.166666666664</v>
      </c>
      <c r="B6318">
        <v>0</v>
      </c>
      <c r="C6318">
        <v>27.028568866946273</v>
      </c>
    </row>
    <row r="6319" spans="1:3" x14ac:dyDescent="0.3">
      <c r="A6319" s="4">
        <v>43729.208333333336</v>
      </c>
      <c r="B6319">
        <v>0</v>
      </c>
      <c r="C6319">
        <v>28.385525881146425</v>
      </c>
    </row>
    <row r="6320" spans="1:3" x14ac:dyDescent="0.3">
      <c r="A6320" s="4">
        <v>43729.25</v>
      </c>
      <c r="B6320">
        <v>0</v>
      </c>
      <c r="C6320">
        <v>30.553679490318736</v>
      </c>
    </row>
    <row r="6321" spans="1:3" x14ac:dyDescent="0.3">
      <c r="A6321" s="4">
        <v>43729.291666666664</v>
      </c>
      <c r="B6321">
        <v>0</v>
      </c>
      <c r="C6321">
        <v>32.458561384531677</v>
      </c>
    </row>
    <row r="6322" spans="1:3" x14ac:dyDescent="0.3">
      <c r="A6322" s="4">
        <v>43729.333333333336</v>
      </c>
      <c r="B6322">
        <v>0</v>
      </c>
      <c r="C6322">
        <v>26.416529612666373</v>
      </c>
    </row>
    <row r="6323" spans="1:3" x14ac:dyDescent="0.3">
      <c r="A6323" s="4">
        <v>43729.375</v>
      </c>
      <c r="B6323">
        <v>0</v>
      </c>
      <c r="C6323">
        <v>30.773723919814895</v>
      </c>
    </row>
    <row r="6324" spans="1:3" x14ac:dyDescent="0.3">
      <c r="A6324" s="4">
        <v>43729.416666666664</v>
      </c>
      <c r="B6324">
        <v>0</v>
      </c>
      <c r="C6324">
        <v>33.917243966195535</v>
      </c>
    </row>
    <row r="6325" spans="1:3" x14ac:dyDescent="0.3">
      <c r="A6325" s="4">
        <v>43729.458333333336</v>
      </c>
      <c r="B6325">
        <v>0</v>
      </c>
      <c r="C6325">
        <v>27.041903953046152</v>
      </c>
    </row>
    <row r="6326" spans="1:3" x14ac:dyDescent="0.3">
      <c r="A6326" s="4">
        <v>43729.5</v>
      </c>
      <c r="B6326">
        <v>0</v>
      </c>
      <c r="C6326">
        <v>23.854606011827382</v>
      </c>
    </row>
    <row r="6327" spans="1:3" x14ac:dyDescent="0.3">
      <c r="A6327" s="4">
        <v>43729.541666666664</v>
      </c>
      <c r="B6327">
        <v>0</v>
      </c>
      <c r="C6327">
        <v>34.910807373371227</v>
      </c>
    </row>
    <row r="6328" spans="1:3" x14ac:dyDescent="0.3">
      <c r="A6328" s="4">
        <v>43729.583333333336</v>
      </c>
      <c r="B6328">
        <v>0</v>
      </c>
      <c r="C6328">
        <v>26.985075777309468</v>
      </c>
    </row>
    <row r="6329" spans="1:3" x14ac:dyDescent="0.3">
      <c r="A6329" s="4">
        <v>43729.625</v>
      </c>
      <c r="B6329">
        <v>0</v>
      </c>
      <c r="C6329">
        <v>24.320474730659829</v>
      </c>
    </row>
    <row r="6330" spans="1:3" x14ac:dyDescent="0.3">
      <c r="A6330" s="4">
        <v>43729.666666666664</v>
      </c>
      <c r="B6330">
        <v>0</v>
      </c>
      <c r="C6330">
        <v>30.547438155178273</v>
      </c>
    </row>
    <row r="6331" spans="1:3" x14ac:dyDescent="0.3">
      <c r="A6331" s="4">
        <v>43729.708333333336</v>
      </c>
      <c r="B6331">
        <v>0</v>
      </c>
      <c r="C6331">
        <v>27.731586031565655</v>
      </c>
    </row>
    <row r="6332" spans="1:3" x14ac:dyDescent="0.3">
      <c r="A6332" s="4">
        <v>43729.75</v>
      </c>
      <c r="B6332">
        <v>0</v>
      </c>
      <c r="C6332">
        <v>36.177900666791601</v>
      </c>
    </row>
    <row r="6333" spans="1:3" x14ac:dyDescent="0.3">
      <c r="A6333" s="4">
        <v>43729.791666666664</v>
      </c>
      <c r="B6333">
        <v>0</v>
      </c>
      <c r="C6333">
        <v>14.036232861417414</v>
      </c>
    </row>
    <row r="6334" spans="1:3" x14ac:dyDescent="0.3">
      <c r="A6334" s="4">
        <v>43729.833333333336</v>
      </c>
      <c r="B6334">
        <v>0.42663309383530568</v>
      </c>
      <c r="C6334">
        <v>0</v>
      </c>
    </row>
    <row r="6335" spans="1:3" x14ac:dyDescent="0.3">
      <c r="A6335" s="4">
        <v>43729.875</v>
      </c>
      <c r="B6335">
        <v>1</v>
      </c>
      <c r="C6335">
        <v>0</v>
      </c>
    </row>
    <row r="6336" spans="1:3" x14ac:dyDescent="0.3">
      <c r="A6336" s="4">
        <v>43729.916666666664</v>
      </c>
      <c r="B6336">
        <v>0</v>
      </c>
      <c r="C6336">
        <v>0</v>
      </c>
    </row>
    <row r="6337" spans="1:3" x14ac:dyDescent="0.3">
      <c r="A6337" s="4">
        <v>43729.958333333336</v>
      </c>
      <c r="B6337">
        <v>0.74578493356790621</v>
      </c>
      <c r="C6337">
        <v>0</v>
      </c>
    </row>
    <row r="6338" spans="1:3" x14ac:dyDescent="0.3">
      <c r="A6338" s="4">
        <v>43730</v>
      </c>
      <c r="B6338">
        <v>1</v>
      </c>
      <c r="C6338">
        <v>0</v>
      </c>
    </row>
    <row r="6339" spans="1:3" x14ac:dyDescent="0.3">
      <c r="A6339" s="4">
        <v>43730.041666666664</v>
      </c>
      <c r="B6339">
        <v>0.8910252495844091</v>
      </c>
      <c r="C6339">
        <v>0</v>
      </c>
    </row>
    <row r="6340" spans="1:3" x14ac:dyDescent="0.3">
      <c r="A6340" s="4">
        <v>43730.083333333336</v>
      </c>
      <c r="B6340">
        <v>0.13048818847341648</v>
      </c>
      <c r="C6340">
        <v>0</v>
      </c>
    </row>
    <row r="6341" spans="1:3" x14ac:dyDescent="0.3">
      <c r="A6341" s="4">
        <v>43730.125</v>
      </c>
      <c r="B6341">
        <v>0</v>
      </c>
      <c r="C6341">
        <v>11.595159912243648</v>
      </c>
    </row>
    <row r="6342" spans="1:3" x14ac:dyDescent="0.3">
      <c r="A6342" s="4">
        <v>43730.166666666664</v>
      </c>
      <c r="B6342">
        <v>0</v>
      </c>
      <c r="C6342">
        <v>14.686286821148883</v>
      </c>
    </row>
    <row r="6343" spans="1:3" x14ac:dyDescent="0.3">
      <c r="A6343" s="4">
        <v>43730.208333333336</v>
      </c>
      <c r="B6343">
        <v>0</v>
      </c>
      <c r="C6343">
        <v>14.049221810886522</v>
      </c>
    </row>
    <row r="6344" spans="1:3" x14ac:dyDescent="0.3">
      <c r="A6344" s="4">
        <v>43730.25</v>
      </c>
      <c r="B6344">
        <v>0</v>
      </c>
      <c r="C6344">
        <v>18.47245464876913</v>
      </c>
    </row>
    <row r="6345" spans="1:3" x14ac:dyDescent="0.3">
      <c r="A6345" s="4">
        <v>43730.291666666664</v>
      </c>
      <c r="B6345">
        <v>0</v>
      </c>
      <c r="C6345">
        <v>21.802876103126486</v>
      </c>
    </row>
    <row r="6346" spans="1:3" x14ac:dyDescent="0.3">
      <c r="A6346" s="4">
        <v>43730.333333333336</v>
      </c>
      <c r="B6346">
        <v>0</v>
      </c>
      <c r="C6346">
        <v>11.540108780482534</v>
      </c>
    </row>
    <row r="6347" spans="1:3" x14ac:dyDescent="0.3">
      <c r="A6347" s="4">
        <v>43730.375</v>
      </c>
      <c r="B6347">
        <v>0</v>
      </c>
      <c r="C6347">
        <v>8.1650829582926363</v>
      </c>
    </row>
    <row r="6348" spans="1:3" x14ac:dyDescent="0.3">
      <c r="A6348" s="4">
        <v>43730.416666666664</v>
      </c>
      <c r="B6348">
        <v>0</v>
      </c>
      <c r="C6348">
        <v>30.216755778228237</v>
      </c>
    </row>
    <row r="6349" spans="1:3" x14ac:dyDescent="0.3">
      <c r="A6349" s="4">
        <v>43730.458333333336</v>
      </c>
      <c r="B6349">
        <v>0</v>
      </c>
      <c r="C6349">
        <v>24.826533341519099</v>
      </c>
    </row>
    <row r="6350" spans="1:3" x14ac:dyDescent="0.3">
      <c r="A6350" s="4">
        <v>43730.5</v>
      </c>
      <c r="B6350">
        <v>0</v>
      </c>
      <c r="C6350">
        <v>29.015529856516462</v>
      </c>
    </row>
    <row r="6351" spans="1:3" x14ac:dyDescent="0.3">
      <c r="A6351" s="4">
        <v>43730.541666666664</v>
      </c>
      <c r="B6351">
        <v>0</v>
      </c>
      <c r="C6351">
        <v>27.372708409461197</v>
      </c>
    </row>
    <row r="6352" spans="1:3" x14ac:dyDescent="0.3">
      <c r="A6352" s="4">
        <v>43730.583333333336</v>
      </c>
      <c r="B6352">
        <v>0</v>
      </c>
      <c r="C6352">
        <v>21.926311196649973</v>
      </c>
    </row>
    <row r="6353" spans="1:3" x14ac:dyDescent="0.3">
      <c r="A6353" s="4">
        <v>43730.625</v>
      </c>
      <c r="B6353">
        <v>0</v>
      </c>
      <c r="C6353">
        <v>7.1598042225668905</v>
      </c>
    </row>
    <row r="6354" spans="1:3" x14ac:dyDescent="0.3">
      <c r="A6354" s="4">
        <v>43730.666666666664</v>
      </c>
      <c r="B6354">
        <v>0</v>
      </c>
      <c r="C6354">
        <v>5.8863610289264434</v>
      </c>
    </row>
    <row r="6355" spans="1:3" x14ac:dyDescent="0.3">
      <c r="A6355" s="4">
        <v>43730.708333333336</v>
      </c>
      <c r="B6355">
        <v>1</v>
      </c>
      <c r="C6355">
        <v>0</v>
      </c>
    </row>
    <row r="6356" spans="1:3" x14ac:dyDescent="0.3">
      <c r="A6356" s="4">
        <v>43730.75</v>
      </c>
      <c r="B6356">
        <v>0</v>
      </c>
      <c r="C6356">
        <v>0</v>
      </c>
    </row>
    <row r="6357" spans="1:3" x14ac:dyDescent="0.3">
      <c r="A6357" s="4">
        <v>43730.791666666664</v>
      </c>
      <c r="B6357">
        <v>1</v>
      </c>
      <c r="C6357">
        <v>0</v>
      </c>
    </row>
    <row r="6358" spans="1:3" x14ac:dyDescent="0.3">
      <c r="A6358" s="4">
        <v>43730.833333333336</v>
      </c>
      <c r="B6358">
        <v>0</v>
      </c>
      <c r="C6358">
        <v>0</v>
      </c>
    </row>
    <row r="6359" spans="1:3" x14ac:dyDescent="0.3">
      <c r="A6359" s="4">
        <v>43730.875</v>
      </c>
      <c r="B6359">
        <v>1</v>
      </c>
      <c r="C6359">
        <v>0</v>
      </c>
    </row>
    <row r="6360" spans="1:3" x14ac:dyDescent="0.3">
      <c r="A6360" s="4">
        <v>43730.916666666664</v>
      </c>
      <c r="B6360">
        <v>0</v>
      </c>
      <c r="C6360">
        <v>0</v>
      </c>
    </row>
    <row r="6361" spans="1:3" x14ac:dyDescent="0.3">
      <c r="A6361" s="4">
        <v>43730.958333333336</v>
      </c>
      <c r="B6361">
        <v>1</v>
      </c>
      <c r="C6361">
        <v>0</v>
      </c>
    </row>
    <row r="6362" spans="1:3" x14ac:dyDescent="0.3">
      <c r="A6362" s="4">
        <v>43731</v>
      </c>
      <c r="B6362">
        <v>0</v>
      </c>
      <c r="C6362">
        <v>0</v>
      </c>
    </row>
    <row r="6363" spans="1:3" x14ac:dyDescent="0.3">
      <c r="A6363" s="4">
        <v>43731.041666666664</v>
      </c>
      <c r="B6363">
        <v>1</v>
      </c>
      <c r="C6363">
        <v>0</v>
      </c>
    </row>
    <row r="6364" spans="1:3" x14ac:dyDescent="0.3">
      <c r="A6364" s="4">
        <v>43731.083333333336</v>
      </c>
      <c r="B6364">
        <v>0</v>
      </c>
      <c r="C6364">
        <v>0</v>
      </c>
    </row>
    <row r="6365" spans="1:3" x14ac:dyDescent="0.3">
      <c r="A6365" s="4">
        <v>43731.125</v>
      </c>
      <c r="B6365">
        <v>0.61100435203937264</v>
      </c>
      <c r="C6365">
        <v>0</v>
      </c>
    </row>
    <row r="6366" spans="1:3" x14ac:dyDescent="0.3">
      <c r="A6366" s="4">
        <v>43731.166666666664</v>
      </c>
      <c r="B6366">
        <v>0.14853062886115459</v>
      </c>
      <c r="C6366">
        <v>0</v>
      </c>
    </row>
    <row r="6367" spans="1:3" x14ac:dyDescent="0.3">
      <c r="A6367" s="4">
        <v>43731.208333333336</v>
      </c>
      <c r="B6367">
        <v>0</v>
      </c>
      <c r="C6367">
        <v>5.0806093534025827</v>
      </c>
    </row>
    <row r="6368" spans="1:3" x14ac:dyDescent="0.3">
      <c r="A6368" s="4">
        <v>43731.25</v>
      </c>
      <c r="B6368">
        <v>0</v>
      </c>
      <c r="C6368">
        <v>5.9452381317017498</v>
      </c>
    </row>
    <row r="6369" spans="1:3" x14ac:dyDescent="0.3">
      <c r="A6369" s="4">
        <v>43731.291666666664</v>
      </c>
      <c r="B6369">
        <v>0</v>
      </c>
      <c r="C6369">
        <v>19.380290135406042</v>
      </c>
    </row>
    <row r="6370" spans="1:3" x14ac:dyDescent="0.3">
      <c r="A6370" s="4">
        <v>43731.333333333336</v>
      </c>
      <c r="B6370">
        <v>0</v>
      </c>
      <c r="C6370">
        <v>17.987027721013401</v>
      </c>
    </row>
    <row r="6371" spans="1:3" x14ac:dyDescent="0.3">
      <c r="A6371" s="4">
        <v>43731.375</v>
      </c>
      <c r="B6371">
        <v>0</v>
      </c>
      <c r="C6371">
        <v>18.389513573871671</v>
      </c>
    </row>
    <row r="6372" spans="1:3" x14ac:dyDescent="0.3">
      <c r="A6372" s="4">
        <v>43731.416666666664</v>
      </c>
      <c r="B6372">
        <v>0</v>
      </c>
      <c r="C6372">
        <v>37.321493168838046</v>
      </c>
    </row>
    <row r="6373" spans="1:3" x14ac:dyDescent="0.3">
      <c r="A6373" s="4">
        <v>43731.458333333336</v>
      </c>
      <c r="B6373">
        <v>0</v>
      </c>
      <c r="C6373">
        <v>37.40678564530149</v>
      </c>
    </row>
    <row r="6374" spans="1:3" x14ac:dyDescent="0.3">
      <c r="A6374" s="4">
        <v>43731.5</v>
      </c>
      <c r="B6374">
        <v>0</v>
      </c>
      <c r="C6374">
        <v>41.350268356237997</v>
      </c>
    </row>
    <row r="6375" spans="1:3" x14ac:dyDescent="0.3">
      <c r="A6375" s="4">
        <v>43731.541666666664</v>
      </c>
      <c r="B6375">
        <v>0</v>
      </c>
      <c r="C6375">
        <v>43.791671651957117</v>
      </c>
    </row>
    <row r="6376" spans="1:3" x14ac:dyDescent="0.3">
      <c r="A6376" s="4">
        <v>43731.583333333336</v>
      </c>
      <c r="B6376">
        <v>0</v>
      </c>
      <c r="C6376">
        <v>47.790316082384152</v>
      </c>
    </row>
    <row r="6377" spans="1:3" x14ac:dyDescent="0.3">
      <c r="A6377" s="4">
        <v>43731.625</v>
      </c>
      <c r="B6377">
        <v>0</v>
      </c>
      <c r="C6377">
        <v>40.49912541235895</v>
      </c>
    </row>
    <row r="6378" spans="1:3" x14ac:dyDescent="0.3">
      <c r="A6378" s="4">
        <v>43731.666666666664</v>
      </c>
      <c r="B6378">
        <v>0</v>
      </c>
      <c r="C6378">
        <v>37.850552556656936</v>
      </c>
    </row>
    <row r="6379" spans="1:3" x14ac:dyDescent="0.3">
      <c r="A6379" s="4">
        <v>43731.708333333336</v>
      </c>
      <c r="B6379">
        <v>0</v>
      </c>
      <c r="C6379">
        <v>24.115092021556684</v>
      </c>
    </row>
    <row r="6380" spans="1:3" x14ac:dyDescent="0.3">
      <c r="A6380" s="4">
        <v>43731.75</v>
      </c>
      <c r="B6380">
        <v>0</v>
      </c>
      <c r="C6380">
        <v>42.415443700527064</v>
      </c>
    </row>
    <row r="6381" spans="1:3" x14ac:dyDescent="0.3">
      <c r="A6381" s="4">
        <v>43731.791666666664</v>
      </c>
      <c r="B6381">
        <v>0</v>
      </c>
      <c r="C6381">
        <v>14.041343658547643</v>
      </c>
    </row>
    <row r="6382" spans="1:3" x14ac:dyDescent="0.3">
      <c r="A6382" s="4">
        <v>43731.833333333336</v>
      </c>
      <c r="B6382">
        <v>0.20318891104782791</v>
      </c>
      <c r="C6382">
        <v>0</v>
      </c>
    </row>
    <row r="6383" spans="1:3" x14ac:dyDescent="0.3">
      <c r="A6383" s="4">
        <v>43731.875</v>
      </c>
      <c r="B6383">
        <v>0.80408037986918612</v>
      </c>
      <c r="C6383">
        <v>0</v>
      </c>
    </row>
    <row r="6384" spans="1:3" x14ac:dyDescent="0.3">
      <c r="A6384" s="4">
        <v>43731.916666666664</v>
      </c>
      <c r="B6384">
        <v>0.65797072137951484</v>
      </c>
      <c r="C6384">
        <v>0</v>
      </c>
    </row>
    <row r="6385" spans="1:3" x14ac:dyDescent="0.3">
      <c r="A6385" s="4">
        <v>43731.958333333336</v>
      </c>
      <c r="B6385">
        <v>0.7900226702182882</v>
      </c>
      <c r="C6385">
        <v>0</v>
      </c>
    </row>
    <row r="6386" spans="1:3" x14ac:dyDescent="0.3">
      <c r="A6386" s="4">
        <v>43732</v>
      </c>
      <c r="B6386">
        <v>1</v>
      </c>
      <c r="C6386">
        <v>0</v>
      </c>
    </row>
    <row r="6387" spans="1:3" x14ac:dyDescent="0.3">
      <c r="A6387" s="4">
        <v>43732.041666666664</v>
      </c>
      <c r="B6387">
        <v>0.75018660150689864</v>
      </c>
      <c r="C6387">
        <v>0</v>
      </c>
    </row>
    <row r="6388" spans="1:3" x14ac:dyDescent="0.3">
      <c r="A6388" s="4">
        <v>43732.083333333336</v>
      </c>
      <c r="B6388">
        <v>0</v>
      </c>
      <c r="C6388">
        <v>7.2658686999551527</v>
      </c>
    </row>
    <row r="6389" spans="1:3" x14ac:dyDescent="0.3">
      <c r="A6389" s="4">
        <v>43732.125</v>
      </c>
      <c r="B6389">
        <v>0</v>
      </c>
      <c r="C6389">
        <v>20.458182141023915</v>
      </c>
    </row>
    <row r="6390" spans="1:3" x14ac:dyDescent="0.3">
      <c r="A6390" s="4">
        <v>43732.166666666664</v>
      </c>
      <c r="B6390">
        <v>0</v>
      </c>
      <c r="C6390">
        <v>32.521340072739008</v>
      </c>
    </row>
    <row r="6391" spans="1:3" x14ac:dyDescent="0.3">
      <c r="A6391" s="4">
        <v>43732.208333333336</v>
      </c>
      <c r="B6391">
        <v>0</v>
      </c>
      <c r="C6391">
        <v>31.718339128668021</v>
      </c>
    </row>
    <row r="6392" spans="1:3" x14ac:dyDescent="0.3">
      <c r="A6392" s="4">
        <v>43732.25</v>
      </c>
      <c r="B6392">
        <v>0</v>
      </c>
      <c r="C6392">
        <v>37.003783690256725</v>
      </c>
    </row>
    <row r="6393" spans="1:3" x14ac:dyDescent="0.3">
      <c r="A6393" s="4">
        <v>43732.291666666664</v>
      </c>
      <c r="B6393">
        <v>0</v>
      </c>
      <c r="C6393">
        <v>38.5368427510221</v>
      </c>
    </row>
    <row r="6394" spans="1:3" x14ac:dyDescent="0.3">
      <c r="A6394" s="4">
        <v>43732.333333333336</v>
      </c>
      <c r="B6394">
        <v>0</v>
      </c>
      <c r="C6394">
        <v>30.115482458221415</v>
      </c>
    </row>
    <row r="6395" spans="1:3" x14ac:dyDescent="0.3">
      <c r="A6395" s="4">
        <v>43732.375</v>
      </c>
      <c r="B6395">
        <v>0</v>
      </c>
      <c r="C6395">
        <v>33.161754797089579</v>
      </c>
    </row>
    <row r="6396" spans="1:3" x14ac:dyDescent="0.3">
      <c r="A6396" s="4">
        <v>43732.416666666664</v>
      </c>
      <c r="B6396">
        <v>0</v>
      </c>
      <c r="C6396">
        <v>47.216663452981308</v>
      </c>
    </row>
    <row r="6397" spans="1:3" x14ac:dyDescent="0.3">
      <c r="A6397" s="4">
        <v>43732.458333333336</v>
      </c>
      <c r="B6397">
        <v>0</v>
      </c>
      <c r="C6397">
        <v>53.091359798010465</v>
      </c>
    </row>
    <row r="6398" spans="1:3" x14ac:dyDescent="0.3">
      <c r="A6398" s="4">
        <v>43732.5</v>
      </c>
      <c r="B6398">
        <v>0</v>
      </c>
      <c r="C6398">
        <v>56.818295672962122</v>
      </c>
    </row>
    <row r="6399" spans="1:3" x14ac:dyDescent="0.3">
      <c r="A6399" s="4">
        <v>43732.541666666664</v>
      </c>
      <c r="B6399">
        <v>0</v>
      </c>
      <c r="C6399">
        <v>43.876330836327497</v>
      </c>
    </row>
    <row r="6400" spans="1:3" x14ac:dyDescent="0.3">
      <c r="A6400" s="4">
        <v>43732.583333333336</v>
      </c>
      <c r="B6400">
        <v>0</v>
      </c>
      <c r="C6400">
        <v>39.503219457214094</v>
      </c>
    </row>
    <row r="6401" spans="1:3" x14ac:dyDescent="0.3">
      <c r="A6401" s="4">
        <v>43732.625</v>
      </c>
      <c r="B6401">
        <v>0</v>
      </c>
      <c r="C6401">
        <v>39.811473029441053</v>
      </c>
    </row>
    <row r="6402" spans="1:3" x14ac:dyDescent="0.3">
      <c r="A6402" s="4">
        <v>43732.666666666664</v>
      </c>
      <c r="B6402">
        <v>0</v>
      </c>
      <c r="C6402">
        <v>39.044015818436947</v>
      </c>
    </row>
    <row r="6403" spans="1:3" x14ac:dyDescent="0.3">
      <c r="A6403" s="4">
        <v>43732.708333333336</v>
      </c>
      <c r="B6403">
        <v>0</v>
      </c>
      <c r="C6403">
        <v>29.13900576339266</v>
      </c>
    </row>
    <row r="6404" spans="1:3" x14ac:dyDescent="0.3">
      <c r="A6404" s="4">
        <v>43732.75</v>
      </c>
      <c r="B6404">
        <v>0</v>
      </c>
      <c r="C6404">
        <v>24.261131090547075</v>
      </c>
    </row>
    <row r="6405" spans="1:3" x14ac:dyDescent="0.3">
      <c r="A6405" s="4">
        <v>43732.791666666664</v>
      </c>
      <c r="B6405">
        <v>0</v>
      </c>
      <c r="C6405">
        <v>22.485606636140993</v>
      </c>
    </row>
    <row r="6406" spans="1:3" x14ac:dyDescent="0.3">
      <c r="A6406" s="4">
        <v>43732.833333333336</v>
      </c>
      <c r="B6406">
        <v>0</v>
      </c>
      <c r="C6406">
        <v>9.9029249512030901</v>
      </c>
    </row>
    <row r="6407" spans="1:3" x14ac:dyDescent="0.3">
      <c r="A6407" s="4">
        <v>43732.875</v>
      </c>
      <c r="B6407">
        <v>0</v>
      </c>
      <c r="C6407">
        <v>4.696724672099954</v>
      </c>
    </row>
    <row r="6408" spans="1:3" x14ac:dyDescent="0.3">
      <c r="A6408" s="4">
        <v>43732.916666666664</v>
      </c>
      <c r="B6408">
        <v>0</v>
      </c>
      <c r="C6408">
        <v>14.185171345339199</v>
      </c>
    </row>
    <row r="6409" spans="1:3" x14ac:dyDescent="0.3">
      <c r="A6409" s="4">
        <v>43732.958333333336</v>
      </c>
      <c r="B6409">
        <v>0</v>
      </c>
      <c r="C6409">
        <v>9.0655294164806577</v>
      </c>
    </row>
    <row r="6410" spans="1:3" x14ac:dyDescent="0.3">
      <c r="A6410" s="4">
        <v>43733</v>
      </c>
      <c r="B6410">
        <v>0</v>
      </c>
      <c r="C6410">
        <v>0.89151660389060439</v>
      </c>
    </row>
    <row r="6411" spans="1:3" x14ac:dyDescent="0.3">
      <c r="A6411" s="4">
        <v>43733.041666666664</v>
      </c>
      <c r="B6411">
        <v>0</v>
      </c>
      <c r="C6411">
        <v>4.0786276806905626</v>
      </c>
    </row>
    <row r="6412" spans="1:3" x14ac:dyDescent="0.3">
      <c r="A6412" s="4">
        <v>43733.083333333336</v>
      </c>
      <c r="B6412">
        <v>0</v>
      </c>
      <c r="C6412">
        <v>12.489910955939626</v>
      </c>
    </row>
    <row r="6413" spans="1:3" x14ac:dyDescent="0.3">
      <c r="A6413" s="4">
        <v>43733.125</v>
      </c>
      <c r="B6413">
        <v>0</v>
      </c>
      <c r="C6413">
        <v>12.746755614085139</v>
      </c>
    </row>
    <row r="6414" spans="1:3" x14ac:dyDescent="0.3">
      <c r="A6414" s="4">
        <v>43733.166666666664</v>
      </c>
      <c r="B6414">
        <v>0</v>
      </c>
      <c r="C6414">
        <v>13.542146416772688</v>
      </c>
    </row>
    <row r="6415" spans="1:3" x14ac:dyDescent="0.3">
      <c r="A6415" s="4">
        <v>43733.208333333336</v>
      </c>
      <c r="B6415">
        <v>0</v>
      </c>
      <c r="C6415">
        <v>24.03353452308167</v>
      </c>
    </row>
    <row r="6416" spans="1:3" x14ac:dyDescent="0.3">
      <c r="A6416" s="4">
        <v>43733.25</v>
      </c>
      <c r="B6416">
        <v>0</v>
      </c>
      <c r="C6416">
        <v>11.84031581156669</v>
      </c>
    </row>
    <row r="6417" spans="1:3" x14ac:dyDescent="0.3">
      <c r="A6417" s="4">
        <v>43733.291666666664</v>
      </c>
      <c r="B6417">
        <v>0</v>
      </c>
      <c r="C6417">
        <v>7.5910020557411499</v>
      </c>
    </row>
    <row r="6418" spans="1:3" x14ac:dyDescent="0.3">
      <c r="A6418" s="4">
        <v>43733.333333333336</v>
      </c>
      <c r="B6418">
        <v>0</v>
      </c>
      <c r="C6418">
        <v>5.2317000659958666</v>
      </c>
    </row>
    <row r="6419" spans="1:3" x14ac:dyDescent="0.3">
      <c r="A6419" s="4">
        <v>43733.375</v>
      </c>
      <c r="B6419">
        <v>0</v>
      </c>
      <c r="C6419">
        <v>13.918855177817171</v>
      </c>
    </row>
    <row r="6420" spans="1:3" x14ac:dyDescent="0.3">
      <c r="A6420" s="4">
        <v>43733.416666666664</v>
      </c>
      <c r="B6420">
        <v>0</v>
      </c>
      <c r="C6420">
        <v>30.427827165584958</v>
      </c>
    </row>
    <row r="6421" spans="1:3" x14ac:dyDescent="0.3">
      <c r="A6421" s="4">
        <v>43733.458333333336</v>
      </c>
      <c r="B6421">
        <v>0</v>
      </c>
      <c r="C6421">
        <v>43.668288389312465</v>
      </c>
    </row>
    <row r="6422" spans="1:3" x14ac:dyDescent="0.3">
      <c r="A6422" s="4">
        <v>43733.5</v>
      </c>
      <c r="B6422">
        <v>0</v>
      </c>
      <c r="C6422">
        <v>46.877399307035233</v>
      </c>
    </row>
    <row r="6423" spans="1:3" x14ac:dyDescent="0.3">
      <c r="A6423" s="4">
        <v>43733.541666666664</v>
      </c>
      <c r="B6423">
        <v>0</v>
      </c>
      <c r="C6423">
        <v>42.50878483491239</v>
      </c>
    </row>
    <row r="6424" spans="1:3" x14ac:dyDescent="0.3">
      <c r="A6424" s="4">
        <v>43733.583333333336</v>
      </c>
      <c r="B6424">
        <v>0</v>
      </c>
      <c r="C6424">
        <v>27.598020213488482</v>
      </c>
    </row>
    <row r="6425" spans="1:3" x14ac:dyDescent="0.3">
      <c r="A6425" s="4">
        <v>43733.625</v>
      </c>
      <c r="B6425">
        <v>0</v>
      </c>
      <c r="C6425">
        <v>22.499516147197308</v>
      </c>
    </row>
    <row r="6426" spans="1:3" x14ac:dyDescent="0.3">
      <c r="A6426" s="4">
        <v>43733.666666666664</v>
      </c>
      <c r="B6426">
        <v>0</v>
      </c>
      <c r="C6426">
        <v>20.434643581523503</v>
      </c>
    </row>
    <row r="6427" spans="1:3" x14ac:dyDescent="0.3">
      <c r="A6427" s="4">
        <v>43733.708333333336</v>
      </c>
      <c r="B6427">
        <v>0</v>
      </c>
      <c r="C6427">
        <v>20.467889995719556</v>
      </c>
    </row>
    <row r="6428" spans="1:3" x14ac:dyDescent="0.3">
      <c r="A6428" s="4">
        <v>43733.75</v>
      </c>
      <c r="B6428">
        <v>0</v>
      </c>
      <c r="C6428">
        <v>16.367004098233114</v>
      </c>
    </row>
    <row r="6429" spans="1:3" x14ac:dyDescent="0.3">
      <c r="A6429" s="4">
        <v>43733.791666666664</v>
      </c>
      <c r="B6429">
        <v>0</v>
      </c>
      <c r="C6429">
        <v>11.585652484996341</v>
      </c>
    </row>
    <row r="6430" spans="1:3" x14ac:dyDescent="0.3">
      <c r="A6430" s="4">
        <v>43733.833333333336</v>
      </c>
      <c r="B6430">
        <v>0.98986905389466495</v>
      </c>
      <c r="C6430">
        <v>0</v>
      </c>
    </row>
    <row r="6431" spans="1:3" x14ac:dyDescent="0.3">
      <c r="A6431" s="4">
        <v>43733.875</v>
      </c>
      <c r="B6431">
        <v>1</v>
      </c>
      <c r="C6431">
        <v>0</v>
      </c>
    </row>
    <row r="6432" spans="1:3" x14ac:dyDescent="0.3">
      <c r="A6432" s="4">
        <v>43733.916666666664</v>
      </c>
      <c r="B6432">
        <v>0</v>
      </c>
      <c r="C6432">
        <v>0</v>
      </c>
    </row>
    <row r="6433" spans="1:3" x14ac:dyDescent="0.3">
      <c r="A6433" s="4">
        <v>43733.958333333336</v>
      </c>
      <c r="B6433">
        <v>0</v>
      </c>
      <c r="C6433">
        <v>1.3992101468891676</v>
      </c>
    </row>
    <row r="6434" spans="1:3" x14ac:dyDescent="0.3">
      <c r="A6434" s="4">
        <v>43734</v>
      </c>
      <c r="B6434">
        <v>0</v>
      </c>
      <c r="C6434">
        <v>0.1675419908067397</v>
      </c>
    </row>
    <row r="6435" spans="1:3" x14ac:dyDescent="0.3">
      <c r="A6435" s="4">
        <v>43734.041666666664</v>
      </c>
      <c r="B6435">
        <v>0</v>
      </c>
      <c r="C6435">
        <v>13.522389052726698</v>
      </c>
    </row>
    <row r="6436" spans="1:3" x14ac:dyDescent="0.3">
      <c r="A6436" s="4">
        <v>43734.083333333336</v>
      </c>
      <c r="B6436">
        <v>0</v>
      </c>
      <c r="C6436">
        <v>20.520109702924856</v>
      </c>
    </row>
    <row r="6437" spans="1:3" x14ac:dyDescent="0.3">
      <c r="A6437" s="4">
        <v>43734.125</v>
      </c>
      <c r="B6437">
        <v>0</v>
      </c>
      <c r="C6437">
        <v>27.209317195094865</v>
      </c>
    </row>
    <row r="6438" spans="1:3" x14ac:dyDescent="0.3">
      <c r="A6438" s="4">
        <v>43734.166666666664</v>
      </c>
      <c r="B6438">
        <v>0</v>
      </c>
      <c r="C6438">
        <v>25.345863483432346</v>
      </c>
    </row>
    <row r="6439" spans="1:3" x14ac:dyDescent="0.3">
      <c r="A6439" s="4">
        <v>43734.208333333336</v>
      </c>
      <c r="B6439">
        <v>0</v>
      </c>
      <c r="C6439">
        <v>31.742645840334717</v>
      </c>
    </row>
    <row r="6440" spans="1:3" x14ac:dyDescent="0.3">
      <c r="A6440" s="4">
        <v>43734.25</v>
      </c>
      <c r="B6440">
        <v>0</v>
      </c>
      <c r="C6440">
        <v>29.319655131034072</v>
      </c>
    </row>
    <row r="6441" spans="1:3" x14ac:dyDescent="0.3">
      <c r="A6441" s="4">
        <v>43734.291666666664</v>
      </c>
      <c r="B6441">
        <v>0</v>
      </c>
      <c r="C6441">
        <v>9.2616371302395706</v>
      </c>
    </row>
    <row r="6442" spans="1:3" x14ac:dyDescent="0.3">
      <c r="A6442" s="4">
        <v>43734.333333333336</v>
      </c>
      <c r="B6442">
        <v>0</v>
      </c>
      <c r="C6442">
        <v>18.281548210124505</v>
      </c>
    </row>
    <row r="6443" spans="1:3" x14ac:dyDescent="0.3">
      <c r="A6443" s="4">
        <v>43734.375</v>
      </c>
      <c r="B6443">
        <v>0</v>
      </c>
      <c r="C6443">
        <v>15.766766520625602</v>
      </c>
    </row>
    <row r="6444" spans="1:3" x14ac:dyDescent="0.3">
      <c r="A6444" s="4">
        <v>43734.416666666664</v>
      </c>
      <c r="B6444">
        <v>0</v>
      </c>
      <c r="C6444">
        <v>20.34941851850439</v>
      </c>
    </row>
    <row r="6445" spans="1:3" x14ac:dyDescent="0.3">
      <c r="A6445" s="4">
        <v>43734.458333333336</v>
      </c>
      <c r="B6445">
        <v>0</v>
      </c>
      <c r="C6445">
        <v>37.277002462551039</v>
      </c>
    </row>
    <row r="6446" spans="1:3" x14ac:dyDescent="0.3">
      <c r="A6446" s="4">
        <v>43734.5</v>
      </c>
      <c r="B6446">
        <v>0</v>
      </c>
      <c r="C6446">
        <v>35.880068083274736</v>
      </c>
    </row>
    <row r="6447" spans="1:3" x14ac:dyDescent="0.3">
      <c r="A6447" s="4">
        <v>43734.541666666664</v>
      </c>
      <c r="B6447">
        <v>0</v>
      </c>
      <c r="C6447">
        <v>22.802613224929463</v>
      </c>
    </row>
    <row r="6448" spans="1:3" x14ac:dyDescent="0.3">
      <c r="A6448" s="4">
        <v>43734.583333333336</v>
      </c>
      <c r="B6448">
        <v>0</v>
      </c>
      <c r="C6448">
        <v>16.520978921930102</v>
      </c>
    </row>
    <row r="6449" spans="1:3" x14ac:dyDescent="0.3">
      <c r="A6449" s="4">
        <v>43734.625</v>
      </c>
      <c r="B6449">
        <v>0</v>
      </c>
      <c r="C6449">
        <v>18.173394080557387</v>
      </c>
    </row>
    <row r="6450" spans="1:3" x14ac:dyDescent="0.3">
      <c r="A6450" s="4">
        <v>43734.666666666664</v>
      </c>
      <c r="B6450">
        <v>0</v>
      </c>
      <c r="C6450">
        <v>11.339088404442073</v>
      </c>
    </row>
    <row r="6451" spans="1:3" x14ac:dyDescent="0.3">
      <c r="A6451" s="4">
        <v>43734.708333333336</v>
      </c>
      <c r="B6451">
        <v>0.21886188826668809</v>
      </c>
      <c r="C6451">
        <v>0</v>
      </c>
    </row>
    <row r="6452" spans="1:3" x14ac:dyDescent="0.3">
      <c r="A6452" s="4">
        <v>43734.75</v>
      </c>
      <c r="B6452">
        <v>0.46736105305744419</v>
      </c>
      <c r="C6452">
        <v>0</v>
      </c>
    </row>
    <row r="6453" spans="1:3" x14ac:dyDescent="0.3">
      <c r="A6453" s="4">
        <v>43734.791666666664</v>
      </c>
      <c r="B6453">
        <v>1</v>
      </c>
      <c r="C6453">
        <v>0</v>
      </c>
    </row>
    <row r="6454" spans="1:3" x14ac:dyDescent="0.3">
      <c r="A6454" s="4">
        <v>43734.833333333336</v>
      </c>
      <c r="B6454">
        <v>0</v>
      </c>
      <c r="C6454">
        <v>0</v>
      </c>
    </row>
    <row r="6455" spans="1:3" x14ac:dyDescent="0.3">
      <c r="A6455" s="4">
        <v>43734.875</v>
      </c>
      <c r="B6455">
        <v>1</v>
      </c>
      <c r="C6455">
        <v>0</v>
      </c>
    </row>
    <row r="6456" spans="1:3" x14ac:dyDescent="0.3">
      <c r="A6456" s="4">
        <v>43734.916666666664</v>
      </c>
      <c r="B6456">
        <v>0</v>
      </c>
      <c r="C6456">
        <v>0</v>
      </c>
    </row>
    <row r="6457" spans="1:3" x14ac:dyDescent="0.3">
      <c r="A6457" s="4">
        <v>43734.958333333336</v>
      </c>
      <c r="B6457">
        <v>0.2579965606795534</v>
      </c>
      <c r="C6457">
        <v>0</v>
      </c>
    </row>
    <row r="6458" spans="1:3" x14ac:dyDescent="0.3">
      <c r="A6458" s="4">
        <v>43735</v>
      </c>
      <c r="B6458">
        <v>0.37239742335201886</v>
      </c>
      <c r="C6458">
        <v>0</v>
      </c>
    </row>
    <row r="6459" spans="1:3" x14ac:dyDescent="0.3">
      <c r="A6459" s="4">
        <v>43735.041666666664</v>
      </c>
      <c r="B6459">
        <v>0</v>
      </c>
      <c r="C6459">
        <v>9.2305492506465168</v>
      </c>
    </row>
    <row r="6460" spans="1:3" x14ac:dyDescent="0.3">
      <c r="A6460" s="4">
        <v>43735.083333333336</v>
      </c>
      <c r="B6460">
        <v>0</v>
      </c>
      <c r="C6460">
        <v>15.953294075410559</v>
      </c>
    </row>
    <row r="6461" spans="1:3" x14ac:dyDescent="0.3">
      <c r="A6461" s="4">
        <v>43735.125</v>
      </c>
      <c r="B6461">
        <v>0</v>
      </c>
      <c r="C6461">
        <v>20.550577630017425</v>
      </c>
    </row>
    <row r="6462" spans="1:3" x14ac:dyDescent="0.3">
      <c r="A6462" s="4">
        <v>43735.166666666664</v>
      </c>
      <c r="B6462">
        <v>0</v>
      </c>
      <c r="C6462">
        <v>26.923444923630825</v>
      </c>
    </row>
    <row r="6463" spans="1:3" x14ac:dyDescent="0.3">
      <c r="A6463" s="4">
        <v>43735.208333333336</v>
      </c>
      <c r="B6463">
        <v>0</v>
      </c>
      <c r="C6463">
        <v>33.64006535991382</v>
      </c>
    </row>
    <row r="6464" spans="1:3" x14ac:dyDescent="0.3">
      <c r="A6464" s="4">
        <v>43735.25</v>
      </c>
      <c r="B6464">
        <v>0</v>
      </c>
      <c r="C6464">
        <v>37.305639728570249</v>
      </c>
    </row>
    <row r="6465" spans="1:3" x14ac:dyDescent="0.3">
      <c r="A6465" s="4">
        <v>43735.291666666664</v>
      </c>
      <c r="B6465">
        <v>0</v>
      </c>
      <c r="C6465">
        <v>41.486120337775638</v>
      </c>
    </row>
    <row r="6466" spans="1:3" x14ac:dyDescent="0.3">
      <c r="A6466" s="4">
        <v>43735.333333333336</v>
      </c>
      <c r="B6466">
        <v>0</v>
      </c>
      <c r="C6466">
        <v>40.342868478251901</v>
      </c>
    </row>
    <row r="6467" spans="1:3" x14ac:dyDescent="0.3">
      <c r="A6467" s="4">
        <v>43735.375</v>
      </c>
      <c r="B6467">
        <v>0</v>
      </c>
      <c r="C6467">
        <v>41.101855747886404</v>
      </c>
    </row>
    <row r="6468" spans="1:3" x14ac:dyDescent="0.3">
      <c r="A6468" s="4">
        <v>43735.416666666664</v>
      </c>
      <c r="B6468">
        <v>0</v>
      </c>
      <c r="C6468">
        <v>39.135270027412624</v>
      </c>
    </row>
    <row r="6469" spans="1:3" x14ac:dyDescent="0.3">
      <c r="A6469" s="4">
        <v>43735.458333333336</v>
      </c>
      <c r="B6469">
        <v>0</v>
      </c>
      <c r="C6469">
        <v>46.510496993684839</v>
      </c>
    </row>
    <row r="6470" spans="1:3" x14ac:dyDescent="0.3">
      <c r="A6470" s="4">
        <v>43735.5</v>
      </c>
      <c r="B6470">
        <v>0</v>
      </c>
      <c r="C6470">
        <v>53.973888485752418</v>
      </c>
    </row>
    <row r="6471" spans="1:3" x14ac:dyDescent="0.3">
      <c r="A6471" s="4">
        <v>43735.541666666664</v>
      </c>
      <c r="B6471">
        <v>0</v>
      </c>
      <c r="C6471">
        <v>45.701049476647874</v>
      </c>
    </row>
    <row r="6472" spans="1:3" x14ac:dyDescent="0.3">
      <c r="A6472" s="4">
        <v>43735.583333333336</v>
      </c>
      <c r="B6472">
        <v>0</v>
      </c>
      <c r="C6472">
        <v>38.57174991878226</v>
      </c>
    </row>
    <row r="6473" spans="1:3" x14ac:dyDescent="0.3">
      <c r="A6473" s="4">
        <v>43735.625</v>
      </c>
      <c r="B6473">
        <v>0</v>
      </c>
      <c r="C6473">
        <v>45.01998178931315</v>
      </c>
    </row>
    <row r="6474" spans="1:3" x14ac:dyDescent="0.3">
      <c r="A6474" s="4">
        <v>43735.666666666664</v>
      </c>
      <c r="B6474">
        <v>0</v>
      </c>
      <c r="C6474">
        <v>43.502014083257073</v>
      </c>
    </row>
    <row r="6475" spans="1:3" x14ac:dyDescent="0.3">
      <c r="A6475" s="4">
        <v>43735.708333333336</v>
      </c>
      <c r="B6475">
        <v>0</v>
      </c>
      <c r="C6475">
        <v>34.15330021521595</v>
      </c>
    </row>
    <row r="6476" spans="1:3" x14ac:dyDescent="0.3">
      <c r="A6476" s="4">
        <v>43735.75</v>
      </c>
      <c r="B6476">
        <v>0</v>
      </c>
      <c r="C6476">
        <v>65.169610590213267</v>
      </c>
    </row>
    <row r="6477" spans="1:3" x14ac:dyDescent="0.3">
      <c r="A6477" s="4">
        <v>43735.791666666664</v>
      </c>
      <c r="B6477">
        <v>0</v>
      </c>
      <c r="C6477">
        <v>53.920685584084495</v>
      </c>
    </row>
    <row r="6478" spans="1:3" x14ac:dyDescent="0.3">
      <c r="A6478" s="4">
        <v>43735.833333333336</v>
      </c>
      <c r="B6478">
        <v>0</v>
      </c>
      <c r="C6478">
        <v>22.359176197140521</v>
      </c>
    </row>
    <row r="6479" spans="1:3" x14ac:dyDescent="0.3">
      <c r="A6479" s="4">
        <v>43735.875</v>
      </c>
      <c r="B6479">
        <v>0</v>
      </c>
      <c r="C6479">
        <v>10.375328735705899</v>
      </c>
    </row>
    <row r="6480" spans="1:3" x14ac:dyDescent="0.3">
      <c r="A6480" s="4">
        <v>43735.916666666664</v>
      </c>
      <c r="B6480">
        <v>0</v>
      </c>
      <c r="C6480">
        <v>12.729568156923925</v>
      </c>
    </row>
    <row r="6481" spans="1:3" x14ac:dyDescent="0.3">
      <c r="A6481" s="4">
        <v>43735.958333333336</v>
      </c>
      <c r="B6481">
        <v>0</v>
      </c>
      <c r="C6481">
        <v>10.506026064596824</v>
      </c>
    </row>
    <row r="6482" spans="1:3" x14ac:dyDescent="0.3">
      <c r="A6482" s="4">
        <v>43736</v>
      </c>
      <c r="B6482">
        <v>0</v>
      </c>
      <c r="C6482">
        <v>2.0994909944006004</v>
      </c>
    </row>
    <row r="6483" spans="1:3" x14ac:dyDescent="0.3">
      <c r="A6483" s="4">
        <v>43736.041666666664</v>
      </c>
      <c r="B6483">
        <v>0</v>
      </c>
      <c r="C6483">
        <v>10.491890218717156</v>
      </c>
    </row>
    <row r="6484" spans="1:3" x14ac:dyDescent="0.3">
      <c r="A6484" s="4">
        <v>43736.083333333336</v>
      </c>
      <c r="B6484">
        <v>0</v>
      </c>
      <c r="C6484">
        <v>17.977776167606894</v>
      </c>
    </row>
    <row r="6485" spans="1:3" x14ac:dyDescent="0.3">
      <c r="A6485" s="4">
        <v>43736.125</v>
      </c>
      <c r="B6485">
        <v>0</v>
      </c>
      <c r="C6485">
        <v>26.166282137452981</v>
      </c>
    </row>
    <row r="6486" spans="1:3" x14ac:dyDescent="0.3">
      <c r="A6486" s="4">
        <v>43736.166666666664</v>
      </c>
      <c r="B6486">
        <v>0</v>
      </c>
      <c r="C6486">
        <v>35.765593831511126</v>
      </c>
    </row>
    <row r="6487" spans="1:3" x14ac:dyDescent="0.3">
      <c r="A6487" s="4">
        <v>43736.208333333336</v>
      </c>
      <c r="B6487">
        <v>0</v>
      </c>
      <c r="C6487">
        <v>37.777335059889836</v>
      </c>
    </row>
    <row r="6488" spans="1:3" x14ac:dyDescent="0.3">
      <c r="A6488" s="4">
        <v>43736.25</v>
      </c>
      <c r="B6488">
        <v>0</v>
      </c>
      <c r="C6488">
        <v>51.513606790793602</v>
      </c>
    </row>
    <row r="6489" spans="1:3" x14ac:dyDescent="0.3">
      <c r="A6489" s="4">
        <v>43736.291666666664</v>
      </c>
      <c r="B6489">
        <v>0</v>
      </c>
      <c r="C6489">
        <v>40.798882621393595</v>
      </c>
    </row>
    <row r="6490" spans="1:3" x14ac:dyDescent="0.3">
      <c r="A6490" s="4">
        <v>43736.333333333336</v>
      </c>
      <c r="B6490">
        <v>0</v>
      </c>
      <c r="C6490">
        <v>25.684704455832076</v>
      </c>
    </row>
    <row r="6491" spans="1:3" x14ac:dyDescent="0.3">
      <c r="A6491" s="4">
        <v>43736.375</v>
      </c>
      <c r="B6491">
        <v>0</v>
      </c>
      <c r="C6491">
        <v>34.48099724915226</v>
      </c>
    </row>
    <row r="6492" spans="1:3" x14ac:dyDescent="0.3">
      <c r="A6492" s="4">
        <v>43736.416666666664</v>
      </c>
      <c r="B6492">
        <v>0</v>
      </c>
      <c r="C6492">
        <v>43.069904185566045</v>
      </c>
    </row>
    <row r="6493" spans="1:3" x14ac:dyDescent="0.3">
      <c r="A6493" s="4">
        <v>43736.458333333336</v>
      </c>
      <c r="B6493">
        <v>0</v>
      </c>
      <c r="C6493">
        <v>48.94597066815389</v>
      </c>
    </row>
    <row r="6494" spans="1:3" x14ac:dyDescent="0.3">
      <c r="A6494" s="4">
        <v>43736.5</v>
      </c>
      <c r="B6494">
        <v>0</v>
      </c>
      <c r="C6494">
        <v>59.05387038942969</v>
      </c>
    </row>
    <row r="6495" spans="1:3" x14ac:dyDescent="0.3">
      <c r="A6495" s="4">
        <v>43736.541666666664</v>
      </c>
      <c r="B6495">
        <v>0</v>
      </c>
      <c r="C6495">
        <v>50.393693698075865</v>
      </c>
    </row>
    <row r="6496" spans="1:3" x14ac:dyDescent="0.3">
      <c r="A6496" s="4">
        <v>43736.583333333336</v>
      </c>
      <c r="B6496">
        <v>0</v>
      </c>
      <c r="C6496">
        <v>36.118986799189145</v>
      </c>
    </row>
    <row r="6497" spans="1:3" x14ac:dyDescent="0.3">
      <c r="A6497" s="4">
        <v>43736.625</v>
      </c>
      <c r="B6497">
        <v>0</v>
      </c>
      <c r="C6497">
        <v>39.78780623151021</v>
      </c>
    </row>
    <row r="6498" spans="1:3" x14ac:dyDescent="0.3">
      <c r="A6498" s="4">
        <v>43736.666666666664</v>
      </c>
      <c r="B6498">
        <v>0</v>
      </c>
      <c r="C6498">
        <v>39.09585083212491</v>
      </c>
    </row>
    <row r="6499" spans="1:3" x14ac:dyDescent="0.3">
      <c r="A6499" s="4">
        <v>43736.708333333336</v>
      </c>
      <c r="B6499">
        <v>0</v>
      </c>
      <c r="C6499">
        <v>33.347906550999831</v>
      </c>
    </row>
    <row r="6500" spans="1:3" x14ac:dyDescent="0.3">
      <c r="A6500" s="4">
        <v>43736.75</v>
      </c>
      <c r="B6500">
        <v>0</v>
      </c>
      <c r="C6500">
        <v>53.147050327128859</v>
      </c>
    </row>
    <row r="6501" spans="1:3" x14ac:dyDescent="0.3">
      <c r="A6501" s="4">
        <v>43736.791666666664</v>
      </c>
      <c r="B6501">
        <v>0</v>
      </c>
      <c r="C6501">
        <v>43.142969585963094</v>
      </c>
    </row>
    <row r="6502" spans="1:3" x14ac:dyDescent="0.3">
      <c r="A6502" s="4">
        <v>43736.833333333336</v>
      </c>
      <c r="B6502">
        <v>0</v>
      </c>
      <c r="C6502">
        <v>23.982844708651697</v>
      </c>
    </row>
    <row r="6503" spans="1:3" x14ac:dyDescent="0.3">
      <c r="A6503" s="4">
        <v>43736.875</v>
      </c>
      <c r="B6503">
        <v>0</v>
      </c>
      <c r="C6503">
        <v>15.639326931010359</v>
      </c>
    </row>
    <row r="6504" spans="1:3" x14ac:dyDescent="0.3">
      <c r="A6504" s="4">
        <v>43736.916666666664</v>
      </c>
      <c r="B6504">
        <v>0</v>
      </c>
      <c r="C6504">
        <v>22.703847060906334</v>
      </c>
    </row>
    <row r="6505" spans="1:3" x14ac:dyDescent="0.3">
      <c r="A6505" s="4">
        <v>43736.958333333336</v>
      </c>
      <c r="B6505">
        <v>0</v>
      </c>
      <c r="C6505">
        <v>9.4181182450126464</v>
      </c>
    </row>
    <row r="6506" spans="1:3" x14ac:dyDescent="0.3">
      <c r="A6506" s="4">
        <v>43737</v>
      </c>
      <c r="B6506">
        <v>0</v>
      </c>
      <c r="C6506">
        <v>11.676714544435359</v>
      </c>
    </row>
    <row r="6507" spans="1:3" x14ac:dyDescent="0.3">
      <c r="A6507" s="4">
        <v>43737.041666666664</v>
      </c>
      <c r="B6507">
        <v>0</v>
      </c>
      <c r="C6507">
        <v>11.872462066198221</v>
      </c>
    </row>
    <row r="6508" spans="1:3" x14ac:dyDescent="0.3">
      <c r="A6508" s="4">
        <v>43737.083333333336</v>
      </c>
      <c r="B6508">
        <v>0</v>
      </c>
      <c r="C6508">
        <v>18.209785591044092</v>
      </c>
    </row>
    <row r="6509" spans="1:3" x14ac:dyDescent="0.3">
      <c r="A6509" s="4">
        <v>43737.125</v>
      </c>
      <c r="B6509">
        <v>0</v>
      </c>
      <c r="C6509">
        <v>23.559408720732286</v>
      </c>
    </row>
    <row r="6510" spans="1:3" x14ac:dyDescent="0.3">
      <c r="A6510" s="4">
        <v>43737.166666666664</v>
      </c>
      <c r="B6510">
        <v>0</v>
      </c>
      <c r="C6510">
        <v>30.609987726445773</v>
      </c>
    </row>
    <row r="6511" spans="1:3" x14ac:dyDescent="0.3">
      <c r="A6511" s="4">
        <v>43737.208333333336</v>
      </c>
      <c r="B6511">
        <v>0</v>
      </c>
      <c r="C6511">
        <v>36.219497244041293</v>
      </c>
    </row>
    <row r="6512" spans="1:3" x14ac:dyDescent="0.3">
      <c r="A6512" s="4">
        <v>43737.25</v>
      </c>
      <c r="B6512">
        <v>0</v>
      </c>
      <c r="C6512">
        <v>28.720091368048809</v>
      </c>
    </row>
    <row r="6513" spans="1:3" x14ac:dyDescent="0.3">
      <c r="A6513" s="4">
        <v>43737.291666666664</v>
      </c>
      <c r="B6513">
        <v>0</v>
      </c>
      <c r="C6513">
        <v>21.544423668690463</v>
      </c>
    </row>
    <row r="6514" spans="1:3" x14ac:dyDescent="0.3">
      <c r="A6514" s="4">
        <v>43737.333333333336</v>
      </c>
      <c r="B6514">
        <v>0</v>
      </c>
      <c r="C6514">
        <v>15.041882941034885</v>
      </c>
    </row>
    <row r="6515" spans="1:3" x14ac:dyDescent="0.3">
      <c r="A6515" s="4">
        <v>43737.375</v>
      </c>
      <c r="B6515">
        <v>0</v>
      </c>
      <c r="C6515">
        <v>28.365882678096117</v>
      </c>
    </row>
    <row r="6516" spans="1:3" x14ac:dyDescent="0.3">
      <c r="A6516" s="4">
        <v>43737.416666666664</v>
      </c>
      <c r="B6516">
        <v>0</v>
      </c>
      <c r="C6516">
        <v>39.897687716069861</v>
      </c>
    </row>
    <row r="6517" spans="1:3" x14ac:dyDescent="0.3">
      <c r="A6517" s="4">
        <v>43737.458333333336</v>
      </c>
      <c r="B6517">
        <v>0</v>
      </c>
      <c r="C6517">
        <v>32.988557058261556</v>
      </c>
    </row>
    <row r="6518" spans="1:3" x14ac:dyDescent="0.3">
      <c r="A6518" s="4">
        <v>43737.5</v>
      </c>
      <c r="B6518">
        <v>0</v>
      </c>
      <c r="C6518">
        <v>50.233568775505418</v>
      </c>
    </row>
    <row r="6519" spans="1:3" x14ac:dyDescent="0.3">
      <c r="A6519" s="4">
        <v>43737.541666666664</v>
      </c>
      <c r="B6519">
        <v>0</v>
      </c>
      <c r="C6519">
        <v>42.514877778694078</v>
      </c>
    </row>
    <row r="6520" spans="1:3" x14ac:dyDescent="0.3">
      <c r="A6520" s="4">
        <v>43737.583333333336</v>
      </c>
      <c r="B6520">
        <v>0</v>
      </c>
      <c r="C6520">
        <v>31.298087596149493</v>
      </c>
    </row>
    <row r="6521" spans="1:3" x14ac:dyDescent="0.3">
      <c r="A6521" s="4">
        <v>43737.625</v>
      </c>
      <c r="B6521">
        <v>0</v>
      </c>
      <c r="C6521">
        <v>19.315909276388908</v>
      </c>
    </row>
    <row r="6522" spans="1:3" x14ac:dyDescent="0.3">
      <c r="A6522" s="4">
        <v>43737.666666666664</v>
      </c>
      <c r="B6522">
        <v>0</v>
      </c>
      <c r="C6522">
        <v>12.50750062957632</v>
      </c>
    </row>
    <row r="6523" spans="1:3" x14ac:dyDescent="0.3">
      <c r="A6523" s="4">
        <v>43737.708333333336</v>
      </c>
      <c r="B6523">
        <v>0</v>
      </c>
      <c r="C6523">
        <v>19.465594438418428</v>
      </c>
    </row>
    <row r="6524" spans="1:3" x14ac:dyDescent="0.3">
      <c r="A6524" s="4">
        <v>43737.75</v>
      </c>
      <c r="B6524">
        <v>0</v>
      </c>
      <c r="C6524">
        <v>28.563534557658592</v>
      </c>
    </row>
    <row r="6525" spans="1:3" x14ac:dyDescent="0.3">
      <c r="A6525" s="4">
        <v>43737.791666666664</v>
      </c>
      <c r="B6525">
        <v>0.79935567023442722</v>
      </c>
      <c r="C6525">
        <v>0</v>
      </c>
    </row>
    <row r="6526" spans="1:3" x14ac:dyDescent="0.3">
      <c r="A6526" s="4">
        <v>43737.833333333336</v>
      </c>
      <c r="B6526">
        <v>1</v>
      </c>
      <c r="C6526">
        <v>0</v>
      </c>
    </row>
    <row r="6527" spans="1:3" x14ac:dyDescent="0.3">
      <c r="A6527" s="4">
        <v>43737.875</v>
      </c>
      <c r="B6527">
        <v>0</v>
      </c>
      <c r="C6527">
        <v>0</v>
      </c>
    </row>
    <row r="6528" spans="1:3" x14ac:dyDescent="0.3">
      <c r="A6528" s="4">
        <v>43737.916666666664</v>
      </c>
      <c r="B6528">
        <v>0</v>
      </c>
      <c r="C6528">
        <v>3.3200903970667994</v>
      </c>
    </row>
    <row r="6529" spans="1:3" x14ac:dyDescent="0.3">
      <c r="A6529" s="4">
        <v>43737.958333333336</v>
      </c>
      <c r="B6529">
        <v>0.58691682472834317</v>
      </c>
      <c r="C6529">
        <v>0</v>
      </c>
    </row>
    <row r="6530" spans="1:3" x14ac:dyDescent="0.3">
      <c r="A6530" s="4">
        <v>43738</v>
      </c>
      <c r="B6530">
        <v>0.50221595063536939</v>
      </c>
      <c r="C6530">
        <v>0</v>
      </c>
    </row>
    <row r="6531" spans="1:3" x14ac:dyDescent="0.3">
      <c r="A6531" s="4">
        <v>43738.041666666664</v>
      </c>
      <c r="B6531">
        <v>0.83974411543830896</v>
      </c>
      <c r="C6531">
        <v>0</v>
      </c>
    </row>
    <row r="6532" spans="1:3" x14ac:dyDescent="0.3">
      <c r="A6532" s="4">
        <v>43738.083333333336</v>
      </c>
      <c r="B6532">
        <v>0</v>
      </c>
      <c r="C6532">
        <v>2.9286490932887448</v>
      </c>
    </row>
    <row r="6533" spans="1:3" x14ac:dyDescent="0.3">
      <c r="A6533" s="4">
        <v>43738.125</v>
      </c>
      <c r="B6533">
        <v>0</v>
      </c>
      <c r="C6533">
        <v>2.8985020980068859</v>
      </c>
    </row>
    <row r="6534" spans="1:3" x14ac:dyDescent="0.3">
      <c r="A6534" s="4">
        <v>43738.166666666664</v>
      </c>
      <c r="B6534">
        <v>0</v>
      </c>
      <c r="C6534">
        <v>6.8588435582638638</v>
      </c>
    </row>
    <row r="6535" spans="1:3" x14ac:dyDescent="0.3">
      <c r="A6535" s="4">
        <v>43738.208333333336</v>
      </c>
      <c r="B6535">
        <v>0</v>
      </c>
      <c r="C6535">
        <v>9.4450177204737784</v>
      </c>
    </row>
    <row r="6536" spans="1:3" x14ac:dyDescent="0.3">
      <c r="A6536" s="4">
        <v>43738.25</v>
      </c>
      <c r="B6536">
        <v>0</v>
      </c>
      <c r="C6536">
        <v>13.686401307715265</v>
      </c>
    </row>
    <row r="6537" spans="1:3" x14ac:dyDescent="0.3">
      <c r="A6537" s="4">
        <v>43738.291666666664</v>
      </c>
      <c r="B6537">
        <v>0</v>
      </c>
      <c r="C6537">
        <v>12.104561391621139</v>
      </c>
    </row>
    <row r="6538" spans="1:3" x14ac:dyDescent="0.3">
      <c r="A6538" s="4">
        <v>43738.333333333336</v>
      </c>
      <c r="B6538">
        <v>0</v>
      </c>
      <c r="C6538">
        <v>8.292990198270779</v>
      </c>
    </row>
    <row r="6539" spans="1:3" x14ac:dyDescent="0.3">
      <c r="A6539" s="4">
        <v>43738.375</v>
      </c>
      <c r="B6539">
        <v>0</v>
      </c>
      <c r="C6539">
        <v>12.179434211447031</v>
      </c>
    </row>
    <row r="6540" spans="1:3" x14ac:dyDescent="0.3">
      <c r="A6540" s="4">
        <v>43738.416666666664</v>
      </c>
      <c r="B6540">
        <v>0</v>
      </c>
      <c r="C6540">
        <v>32.482054240589584</v>
      </c>
    </row>
    <row r="6541" spans="1:3" x14ac:dyDescent="0.3">
      <c r="A6541" s="4">
        <v>43738.458333333336</v>
      </c>
      <c r="B6541">
        <v>0</v>
      </c>
      <c r="C6541">
        <v>42.926318553031344</v>
      </c>
    </row>
    <row r="6542" spans="1:3" x14ac:dyDescent="0.3">
      <c r="A6542" s="4">
        <v>43738.5</v>
      </c>
      <c r="B6542">
        <v>0</v>
      </c>
      <c r="C6542">
        <v>46.098717488856657</v>
      </c>
    </row>
    <row r="6543" spans="1:3" x14ac:dyDescent="0.3">
      <c r="A6543" s="4">
        <v>43738.541666666664</v>
      </c>
      <c r="B6543">
        <v>0</v>
      </c>
      <c r="C6543">
        <v>28.639075953053851</v>
      </c>
    </row>
    <row r="6544" spans="1:3" x14ac:dyDescent="0.3">
      <c r="A6544" s="4">
        <v>43738.583333333336</v>
      </c>
      <c r="B6544">
        <v>0</v>
      </c>
      <c r="C6544">
        <v>29.398485358112936</v>
      </c>
    </row>
    <row r="6545" spans="1:3" x14ac:dyDescent="0.3">
      <c r="A6545" s="4">
        <v>43738.625</v>
      </c>
      <c r="B6545">
        <v>0</v>
      </c>
      <c r="C6545">
        <v>17.382642243856573</v>
      </c>
    </row>
    <row r="6546" spans="1:3" x14ac:dyDescent="0.3">
      <c r="A6546" s="4">
        <v>43738.666666666664</v>
      </c>
      <c r="B6546">
        <v>0</v>
      </c>
      <c r="C6546">
        <v>16.340038322025084</v>
      </c>
    </row>
    <row r="6547" spans="1:3" x14ac:dyDescent="0.3">
      <c r="A6547" s="4">
        <v>43738.708333333336</v>
      </c>
      <c r="B6547">
        <v>0</v>
      </c>
      <c r="C6547">
        <v>14.896621476418574</v>
      </c>
    </row>
    <row r="6548" spans="1:3" x14ac:dyDescent="0.3">
      <c r="A6548" s="4">
        <v>43738.75</v>
      </c>
      <c r="B6548">
        <v>0</v>
      </c>
      <c r="C6548">
        <v>33.145880404358664</v>
      </c>
    </row>
    <row r="6549" spans="1:3" x14ac:dyDescent="0.3">
      <c r="A6549" s="4">
        <v>43738.791666666664</v>
      </c>
      <c r="B6549">
        <v>0.55280563654762749</v>
      </c>
      <c r="C6549">
        <v>0</v>
      </c>
    </row>
    <row r="6550" spans="1:3" x14ac:dyDescent="0.3">
      <c r="A6550" s="4">
        <v>43738.833333333336</v>
      </c>
      <c r="B6550">
        <v>1</v>
      </c>
      <c r="C6550">
        <v>0</v>
      </c>
    </row>
    <row r="6551" spans="1:3" x14ac:dyDescent="0.3">
      <c r="A6551" s="4">
        <v>43738.875</v>
      </c>
      <c r="B6551">
        <v>0</v>
      </c>
      <c r="C6551">
        <v>0</v>
      </c>
    </row>
    <row r="6552" spans="1:3" x14ac:dyDescent="0.3">
      <c r="A6552" s="4">
        <v>43738.916666666664</v>
      </c>
      <c r="B6552">
        <v>0.53577665935212848</v>
      </c>
      <c r="C6552">
        <v>0</v>
      </c>
    </row>
    <row r="6553" spans="1:3" x14ac:dyDescent="0.3">
      <c r="A6553" s="4">
        <v>43738.958333333336</v>
      </c>
      <c r="B6553">
        <v>0.57409262659130722</v>
      </c>
      <c r="C6553">
        <v>0</v>
      </c>
    </row>
    <row r="6554" spans="1:3" x14ac:dyDescent="0.3">
      <c r="A6554" s="4">
        <v>43739</v>
      </c>
      <c r="B6554">
        <v>1</v>
      </c>
      <c r="C6554">
        <v>0</v>
      </c>
    </row>
    <row r="6555" spans="1:3" x14ac:dyDescent="0.3">
      <c r="A6555" s="4">
        <v>43739.041666666664</v>
      </c>
      <c r="B6555">
        <v>0</v>
      </c>
      <c r="C6555">
        <v>0</v>
      </c>
    </row>
    <row r="6556" spans="1:3" x14ac:dyDescent="0.3">
      <c r="A6556" s="4">
        <v>43739.083333333336</v>
      </c>
      <c r="B6556">
        <v>2.1318094673740354E-2</v>
      </c>
      <c r="C6556">
        <v>0</v>
      </c>
    </row>
    <row r="6557" spans="1:3" x14ac:dyDescent="0.3">
      <c r="A6557" s="4">
        <v>43739.125</v>
      </c>
      <c r="B6557">
        <v>0</v>
      </c>
      <c r="C6557">
        <v>0.26909107767551987</v>
      </c>
    </row>
    <row r="6558" spans="1:3" x14ac:dyDescent="0.3">
      <c r="A6558" s="4">
        <v>43739.166666666664</v>
      </c>
      <c r="B6558">
        <v>9.7551142551478703E-2</v>
      </c>
      <c r="C6558">
        <v>0</v>
      </c>
    </row>
    <row r="6559" spans="1:3" x14ac:dyDescent="0.3">
      <c r="A6559" s="4">
        <v>43739.208333333336</v>
      </c>
      <c r="B6559">
        <v>0.25017463949746843</v>
      </c>
      <c r="C6559">
        <v>0</v>
      </c>
    </row>
    <row r="6560" spans="1:3" x14ac:dyDescent="0.3">
      <c r="A6560" s="4">
        <v>43739.25</v>
      </c>
      <c r="B6560">
        <v>0.48222531077091679</v>
      </c>
      <c r="C6560">
        <v>0</v>
      </c>
    </row>
    <row r="6561" spans="1:3" x14ac:dyDescent="0.3">
      <c r="A6561" s="4">
        <v>43739.291666666664</v>
      </c>
      <c r="B6561">
        <v>0.5114462159864781</v>
      </c>
      <c r="C6561">
        <v>0</v>
      </c>
    </row>
    <row r="6562" spans="1:3" x14ac:dyDescent="0.3">
      <c r="A6562" s="4">
        <v>43739.333333333336</v>
      </c>
      <c r="B6562">
        <v>0.89620982051131937</v>
      </c>
      <c r="C6562">
        <v>0</v>
      </c>
    </row>
    <row r="6563" spans="1:3" x14ac:dyDescent="0.3">
      <c r="A6563" s="4">
        <v>43739.375</v>
      </c>
      <c r="B6563">
        <v>1</v>
      </c>
      <c r="C6563">
        <v>0</v>
      </c>
    </row>
    <row r="6564" spans="1:3" x14ac:dyDescent="0.3">
      <c r="A6564" s="4">
        <v>43739.416666666664</v>
      </c>
      <c r="B6564">
        <v>0</v>
      </c>
      <c r="C6564">
        <v>16.271088621455807</v>
      </c>
    </row>
    <row r="6565" spans="1:3" x14ac:dyDescent="0.3">
      <c r="A6565" s="4">
        <v>43739.458333333336</v>
      </c>
      <c r="B6565">
        <v>0</v>
      </c>
      <c r="C6565">
        <v>30.513336667540003</v>
      </c>
    </row>
    <row r="6566" spans="1:3" x14ac:dyDescent="0.3">
      <c r="A6566" s="4">
        <v>43739.5</v>
      </c>
      <c r="B6566">
        <v>0</v>
      </c>
      <c r="C6566">
        <v>29.739476685117218</v>
      </c>
    </row>
    <row r="6567" spans="1:3" x14ac:dyDescent="0.3">
      <c r="A6567" s="4">
        <v>43739.541666666664</v>
      </c>
      <c r="B6567">
        <v>0</v>
      </c>
      <c r="C6567">
        <v>30.800571226302516</v>
      </c>
    </row>
    <row r="6568" spans="1:3" x14ac:dyDescent="0.3">
      <c r="A6568" s="4">
        <v>43739.583333333336</v>
      </c>
      <c r="B6568">
        <v>0</v>
      </c>
      <c r="C6568">
        <v>29.426034266698483</v>
      </c>
    </row>
    <row r="6569" spans="1:3" x14ac:dyDescent="0.3">
      <c r="A6569" s="4">
        <v>43739.625</v>
      </c>
      <c r="B6569">
        <v>0</v>
      </c>
      <c r="C6569">
        <v>18.127642373860063</v>
      </c>
    </row>
    <row r="6570" spans="1:3" x14ac:dyDescent="0.3">
      <c r="A6570" s="4">
        <v>43739.666666666664</v>
      </c>
      <c r="B6570">
        <v>0</v>
      </c>
      <c r="C6570">
        <v>10.842204143563325</v>
      </c>
    </row>
    <row r="6571" spans="1:3" x14ac:dyDescent="0.3">
      <c r="A6571" s="4">
        <v>43739.708333333336</v>
      </c>
      <c r="B6571">
        <v>0</v>
      </c>
      <c r="C6571">
        <v>0.26985858139810048</v>
      </c>
    </row>
    <row r="6572" spans="1:3" x14ac:dyDescent="0.3">
      <c r="A6572" s="4">
        <v>43739.75</v>
      </c>
      <c r="B6572">
        <v>0.69269712730715949</v>
      </c>
      <c r="C6572">
        <v>0</v>
      </c>
    </row>
    <row r="6573" spans="1:3" x14ac:dyDescent="0.3">
      <c r="A6573" s="4">
        <v>43739.791666666664</v>
      </c>
      <c r="B6573">
        <v>1</v>
      </c>
      <c r="C6573">
        <v>0</v>
      </c>
    </row>
    <row r="6574" spans="1:3" x14ac:dyDescent="0.3">
      <c r="A6574" s="4">
        <v>43739.833333333336</v>
      </c>
      <c r="B6574">
        <v>0</v>
      </c>
      <c r="C6574">
        <v>0</v>
      </c>
    </row>
    <row r="6575" spans="1:3" x14ac:dyDescent="0.3">
      <c r="A6575" s="4">
        <v>43739.875</v>
      </c>
      <c r="B6575">
        <v>1</v>
      </c>
      <c r="C6575">
        <v>0</v>
      </c>
    </row>
    <row r="6576" spans="1:3" x14ac:dyDescent="0.3">
      <c r="A6576" s="4">
        <v>43739.916666666664</v>
      </c>
      <c r="B6576">
        <v>0</v>
      </c>
      <c r="C6576">
        <v>0</v>
      </c>
    </row>
    <row r="6577" spans="1:3" x14ac:dyDescent="0.3">
      <c r="A6577" s="4">
        <v>43739.958333333336</v>
      </c>
      <c r="B6577">
        <v>1</v>
      </c>
      <c r="C6577">
        <v>0</v>
      </c>
    </row>
    <row r="6578" spans="1:3" x14ac:dyDescent="0.3">
      <c r="A6578" s="4">
        <v>43740</v>
      </c>
      <c r="B6578">
        <v>0</v>
      </c>
      <c r="C6578">
        <v>0</v>
      </c>
    </row>
    <row r="6579" spans="1:3" x14ac:dyDescent="0.3">
      <c r="A6579" s="4">
        <v>43740.041666666664</v>
      </c>
      <c r="B6579">
        <v>0.56692943194870105</v>
      </c>
      <c r="C6579">
        <v>0</v>
      </c>
    </row>
    <row r="6580" spans="1:3" x14ac:dyDescent="0.3">
      <c r="A6580" s="4">
        <v>43740.083333333336</v>
      </c>
      <c r="B6580">
        <v>0.45917861710123442</v>
      </c>
      <c r="C6580">
        <v>0</v>
      </c>
    </row>
    <row r="6581" spans="1:3" x14ac:dyDescent="0.3">
      <c r="A6581" s="4">
        <v>43740.125</v>
      </c>
      <c r="B6581">
        <v>0</v>
      </c>
      <c r="C6581">
        <v>2.566587284744815</v>
      </c>
    </row>
    <row r="6582" spans="1:3" x14ac:dyDescent="0.3">
      <c r="A6582" s="4">
        <v>43740.166666666664</v>
      </c>
      <c r="B6582">
        <v>0</v>
      </c>
      <c r="C6582">
        <v>0.52847775091463234</v>
      </c>
    </row>
    <row r="6583" spans="1:3" x14ac:dyDescent="0.3">
      <c r="A6583" s="4">
        <v>43740.208333333336</v>
      </c>
      <c r="B6583">
        <v>0</v>
      </c>
      <c r="C6583">
        <v>3.7925159329624378</v>
      </c>
    </row>
    <row r="6584" spans="1:3" x14ac:dyDescent="0.3">
      <c r="A6584" s="4">
        <v>43740.25</v>
      </c>
      <c r="B6584">
        <v>0</v>
      </c>
      <c r="C6584">
        <v>10.325420026930274</v>
      </c>
    </row>
    <row r="6585" spans="1:3" x14ac:dyDescent="0.3">
      <c r="A6585" s="4">
        <v>43740.291666666664</v>
      </c>
      <c r="B6585">
        <v>0</v>
      </c>
      <c r="C6585">
        <v>2.836775629844972</v>
      </c>
    </row>
    <row r="6586" spans="1:3" x14ac:dyDescent="0.3">
      <c r="A6586" s="4">
        <v>43740.333333333336</v>
      </c>
      <c r="B6586">
        <v>0</v>
      </c>
      <c r="C6586">
        <v>0.43168466403260908</v>
      </c>
    </row>
    <row r="6587" spans="1:3" x14ac:dyDescent="0.3">
      <c r="A6587" s="4">
        <v>43740.375</v>
      </c>
      <c r="B6587">
        <v>0</v>
      </c>
      <c r="C6587">
        <v>3.6538398647217214</v>
      </c>
    </row>
    <row r="6588" spans="1:3" x14ac:dyDescent="0.3">
      <c r="A6588" s="4">
        <v>43740.416666666664</v>
      </c>
      <c r="B6588">
        <v>0</v>
      </c>
      <c r="C6588">
        <v>18.815397033528903</v>
      </c>
    </row>
    <row r="6589" spans="1:3" x14ac:dyDescent="0.3">
      <c r="A6589" s="4">
        <v>43740.458333333336</v>
      </c>
      <c r="B6589">
        <v>0</v>
      </c>
      <c r="C6589">
        <v>21.571312133691571</v>
      </c>
    </row>
    <row r="6590" spans="1:3" x14ac:dyDescent="0.3">
      <c r="A6590" s="4">
        <v>43740.5</v>
      </c>
      <c r="B6590">
        <v>0</v>
      </c>
      <c r="C6590">
        <v>29.549680679411551</v>
      </c>
    </row>
    <row r="6591" spans="1:3" x14ac:dyDescent="0.3">
      <c r="A6591" s="4">
        <v>43740.541666666664</v>
      </c>
      <c r="B6591">
        <v>0</v>
      </c>
      <c r="C6591">
        <v>34.857269575785992</v>
      </c>
    </row>
    <row r="6592" spans="1:3" x14ac:dyDescent="0.3">
      <c r="A6592" s="4">
        <v>43740.583333333336</v>
      </c>
      <c r="B6592">
        <v>0</v>
      </c>
      <c r="C6592">
        <v>21.34617502739885</v>
      </c>
    </row>
    <row r="6593" spans="1:3" x14ac:dyDescent="0.3">
      <c r="A6593" s="4">
        <v>43740.625</v>
      </c>
      <c r="B6593">
        <v>0</v>
      </c>
      <c r="C6593">
        <v>14.891501910118446</v>
      </c>
    </row>
    <row r="6594" spans="1:3" x14ac:dyDescent="0.3">
      <c r="A6594" s="4">
        <v>43740.666666666664</v>
      </c>
      <c r="B6594">
        <v>0</v>
      </c>
      <c r="C6594">
        <v>13.291052753075252</v>
      </c>
    </row>
    <row r="6595" spans="1:3" x14ac:dyDescent="0.3">
      <c r="A6595" s="4">
        <v>43740.708333333336</v>
      </c>
      <c r="B6595">
        <v>0</v>
      </c>
      <c r="C6595">
        <v>4.1759123758158765</v>
      </c>
    </row>
    <row r="6596" spans="1:3" x14ac:dyDescent="0.3">
      <c r="A6596" s="4">
        <v>43740.75</v>
      </c>
      <c r="B6596">
        <v>8.1439144633739968E-2</v>
      </c>
      <c r="C6596">
        <v>0</v>
      </c>
    </row>
    <row r="6597" spans="1:3" x14ac:dyDescent="0.3">
      <c r="A6597" s="4">
        <v>43740.791666666664</v>
      </c>
      <c r="B6597">
        <v>1</v>
      </c>
      <c r="C6597">
        <v>0</v>
      </c>
    </row>
    <row r="6598" spans="1:3" x14ac:dyDescent="0.3">
      <c r="A6598" s="4">
        <v>43740.833333333336</v>
      </c>
      <c r="B6598">
        <v>0</v>
      </c>
      <c r="C6598">
        <v>0</v>
      </c>
    </row>
    <row r="6599" spans="1:3" x14ac:dyDescent="0.3">
      <c r="A6599" s="4">
        <v>43740.875</v>
      </c>
      <c r="B6599">
        <v>1</v>
      </c>
      <c r="C6599">
        <v>0</v>
      </c>
    </row>
    <row r="6600" spans="1:3" x14ac:dyDescent="0.3">
      <c r="A6600" s="4">
        <v>43740.916666666664</v>
      </c>
      <c r="B6600">
        <v>0</v>
      </c>
      <c r="C6600">
        <v>0</v>
      </c>
    </row>
    <row r="6601" spans="1:3" x14ac:dyDescent="0.3">
      <c r="A6601" s="4">
        <v>43740.958333333336</v>
      </c>
      <c r="B6601">
        <v>0.92169210525483936</v>
      </c>
      <c r="C6601">
        <v>0</v>
      </c>
    </row>
    <row r="6602" spans="1:3" x14ac:dyDescent="0.3">
      <c r="A6602" s="4">
        <v>43741</v>
      </c>
      <c r="B6602">
        <v>1</v>
      </c>
      <c r="C6602">
        <v>0</v>
      </c>
    </row>
    <row r="6603" spans="1:3" x14ac:dyDescent="0.3">
      <c r="A6603" s="4">
        <v>43741.041666666664</v>
      </c>
      <c r="B6603">
        <v>0</v>
      </c>
      <c r="C6603">
        <v>0</v>
      </c>
    </row>
    <row r="6604" spans="1:3" x14ac:dyDescent="0.3">
      <c r="A6604" s="4">
        <v>43741.083333333336</v>
      </c>
      <c r="B6604">
        <v>0.7315594736337816</v>
      </c>
      <c r="C6604">
        <v>0</v>
      </c>
    </row>
    <row r="6605" spans="1:3" x14ac:dyDescent="0.3">
      <c r="A6605" s="4">
        <v>43741.125</v>
      </c>
      <c r="B6605">
        <v>0.82398548433240737</v>
      </c>
      <c r="C6605">
        <v>0</v>
      </c>
    </row>
    <row r="6606" spans="1:3" x14ac:dyDescent="0.3">
      <c r="A6606" s="4">
        <v>43741.166666666664</v>
      </c>
      <c r="B6606">
        <v>0.35159819758058625</v>
      </c>
      <c r="C6606">
        <v>0</v>
      </c>
    </row>
    <row r="6607" spans="1:3" x14ac:dyDescent="0.3">
      <c r="A6607" s="4">
        <v>43741.208333333336</v>
      </c>
      <c r="B6607">
        <v>1</v>
      </c>
      <c r="C6607">
        <v>0</v>
      </c>
    </row>
    <row r="6608" spans="1:3" x14ac:dyDescent="0.3">
      <c r="A6608" s="4">
        <v>43741.25</v>
      </c>
      <c r="B6608">
        <v>0</v>
      </c>
      <c r="C6608">
        <v>0</v>
      </c>
    </row>
    <row r="6609" spans="1:3" x14ac:dyDescent="0.3">
      <c r="A6609" s="4">
        <v>43741.291666666664</v>
      </c>
      <c r="B6609">
        <v>0.90555595635559227</v>
      </c>
      <c r="C6609">
        <v>0</v>
      </c>
    </row>
    <row r="6610" spans="1:3" x14ac:dyDescent="0.3">
      <c r="A6610" s="4">
        <v>43741.333333333336</v>
      </c>
      <c r="B6610">
        <v>1</v>
      </c>
      <c r="C6610">
        <v>0</v>
      </c>
    </row>
    <row r="6611" spans="1:3" x14ac:dyDescent="0.3">
      <c r="A6611" s="4">
        <v>43741.375</v>
      </c>
      <c r="B6611">
        <v>0</v>
      </c>
      <c r="C6611">
        <v>0</v>
      </c>
    </row>
    <row r="6612" spans="1:3" x14ac:dyDescent="0.3">
      <c r="A6612" s="4">
        <v>43741.416666666664</v>
      </c>
      <c r="B6612">
        <v>0</v>
      </c>
      <c r="C6612">
        <v>17.384125405369836</v>
      </c>
    </row>
    <row r="6613" spans="1:3" x14ac:dyDescent="0.3">
      <c r="A6613" s="4">
        <v>43741.458333333336</v>
      </c>
      <c r="B6613">
        <v>0</v>
      </c>
      <c r="C6613">
        <v>21.366828883670578</v>
      </c>
    </row>
    <row r="6614" spans="1:3" x14ac:dyDescent="0.3">
      <c r="A6614" s="4">
        <v>43741.5</v>
      </c>
      <c r="B6614">
        <v>0</v>
      </c>
      <c r="C6614">
        <v>14.257452973590611</v>
      </c>
    </row>
    <row r="6615" spans="1:3" x14ac:dyDescent="0.3">
      <c r="A6615" s="4">
        <v>43741.541666666664</v>
      </c>
      <c r="B6615">
        <v>0</v>
      </c>
      <c r="C6615">
        <v>17.718768392300596</v>
      </c>
    </row>
    <row r="6616" spans="1:3" x14ac:dyDescent="0.3">
      <c r="A6616" s="4">
        <v>43741.583333333336</v>
      </c>
      <c r="B6616">
        <v>0.19018629834844641</v>
      </c>
      <c r="C6616">
        <v>0</v>
      </c>
    </row>
    <row r="6617" spans="1:3" x14ac:dyDescent="0.3">
      <c r="A6617" s="4">
        <v>43741.625</v>
      </c>
      <c r="B6617">
        <v>0.24718513848722007</v>
      </c>
      <c r="C6617">
        <v>0</v>
      </c>
    </row>
    <row r="6618" spans="1:3" x14ac:dyDescent="0.3">
      <c r="A6618" s="4">
        <v>43741.666666666664</v>
      </c>
      <c r="B6618">
        <v>1</v>
      </c>
      <c r="C6618">
        <v>0</v>
      </c>
    </row>
    <row r="6619" spans="1:3" x14ac:dyDescent="0.3">
      <c r="A6619" s="4">
        <v>43741.708333333336</v>
      </c>
      <c r="B6619">
        <v>0</v>
      </c>
      <c r="C6619">
        <v>0</v>
      </c>
    </row>
    <row r="6620" spans="1:3" x14ac:dyDescent="0.3">
      <c r="A6620" s="4">
        <v>43741.75</v>
      </c>
      <c r="B6620">
        <v>1</v>
      </c>
      <c r="C6620">
        <v>0</v>
      </c>
    </row>
    <row r="6621" spans="1:3" x14ac:dyDescent="0.3">
      <c r="A6621" s="4">
        <v>43741.791666666664</v>
      </c>
      <c r="B6621">
        <v>0</v>
      </c>
      <c r="C6621">
        <v>0</v>
      </c>
    </row>
    <row r="6622" spans="1:3" x14ac:dyDescent="0.3">
      <c r="A6622" s="4">
        <v>43741.833333333336</v>
      </c>
      <c r="B6622">
        <v>1</v>
      </c>
      <c r="C6622">
        <v>0</v>
      </c>
    </row>
    <row r="6623" spans="1:3" x14ac:dyDescent="0.3">
      <c r="A6623" s="4">
        <v>43741.875</v>
      </c>
      <c r="B6623">
        <v>0</v>
      </c>
      <c r="C6623">
        <v>0</v>
      </c>
    </row>
    <row r="6624" spans="1:3" x14ac:dyDescent="0.3">
      <c r="A6624" s="4">
        <v>43741.916666666664</v>
      </c>
      <c r="B6624">
        <v>0.79821307291945265</v>
      </c>
      <c r="C6624">
        <v>0</v>
      </c>
    </row>
    <row r="6625" spans="1:3" x14ac:dyDescent="0.3">
      <c r="A6625" s="4">
        <v>43741.958333333336</v>
      </c>
      <c r="B6625">
        <v>1</v>
      </c>
      <c r="C6625">
        <v>0</v>
      </c>
    </row>
    <row r="6626" spans="1:3" x14ac:dyDescent="0.3">
      <c r="A6626" s="4">
        <v>43742</v>
      </c>
      <c r="B6626">
        <v>0</v>
      </c>
      <c r="C6626">
        <v>0</v>
      </c>
    </row>
    <row r="6627" spans="1:3" x14ac:dyDescent="0.3">
      <c r="A6627" s="4">
        <v>43742.041666666664</v>
      </c>
      <c r="B6627">
        <v>6.2943822706749739E-2</v>
      </c>
      <c r="C6627">
        <v>0</v>
      </c>
    </row>
    <row r="6628" spans="1:3" x14ac:dyDescent="0.3">
      <c r="A6628" s="4">
        <v>43742.083333333336</v>
      </c>
      <c r="B6628">
        <v>0</v>
      </c>
      <c r="C6628">
        <v>11.307295261949607</v>
      </c>
    </row>
    <row r="6629" spans="1:3" x14ac:dyDescent="0.3">
      <c r="A6629" s="4">
        <v>43742.125</v>
      </c>
      <c r="B6629">
        <v>0</v>
      </c>
      <c r="C6629">
        <v>10.467180701358094</v>
      </c>
    </row>
    <row r="6630" spans="1:3" x14ac:dyDescent="0.3">
      <c r="A6630" s="4">
        <v>43742.166666666664</v>
      </c>
      <c r="B6630">
        <v>0</v>
      </c>
      <c r="C6630">
        <v>11.35181533471788</v>
      </c>
    </row>
    <row r="6631" spans="1:3" x14ac:dyDescent="0.3">
      <c r="A6631" s="4">
        <v>43742.208333333336</v>
      </c>
      <c r="B6631">
        <v>0</v>
      </c>
      <c r="C6631">
        <v>11.776512352210837</v>
      </c>
    </row>
    <row r="6632" spans="1:3" x14ac:dyDescent="0.3">
      <c r="A6632" s="4">
        <v>43742.25</v>
      </c>
      <c r="B6632">
        <v>0</v>
      </c>
      <c r="C6632">
        <v>14.050035671519389</v>
      </c>
    </row>
    <row r="6633" spans="1:3" x14ac:dyDescent="0.3">
      <c r="A6633" s="4">
        <v>43742.291666666664</v>
      </c>
      <c r="B6633">
        <v>0</v>
      </c>
      <c r="C6633">
        <v>9.4726550224628951</v>
      </c>
    </row>
    <row r="6634" spans="1:3" x14ac:dyDescent="0.3">
      <c r="A6634" s="4">
        <v>43742.333333333336</v>
      </c>
      <c r="B6634">
        <v>0</v>
      </c>
      <c r="C6634">
        <v>0.14828318670022966</v>
      </c>
    </row>
    <row r="6635" spans="1:3" x14ac:dyDescent="0.3">
      <c r="A6635" s="4">
        <v>43742.375</v>
      </c>
      <c r="B6635">
        <v>0</v>
      </c>
      <c r="C6635">
        <v>1.4359298342762656</v>
      </c>
    </row>
    <row r="6636" spans="1:3" x14ac:dyDescent="0.3">
      <c r="A6636" s="4">
        <v>43742.416666666664</v>
      </c>
      <c r="B6636">
        <v>0</v>
      </c>
      <c r="C6636">
        <v>30.865816124061972</v>
      </c>
    </row>
    <row r="6637" spans="1:3" x14ac:dyDescent="0.3">
      <c r="A6637" s="4">
        <v>43742.458333333336</v>
      </c>
      <c r="B6637">
        <v>0</v>
      </c>
      <c r="C6637">
        <v>34.804021313629704</v>
      </c>
    </row>
    <row r="6638" spans="1:3" x14ac:dyDescent="0.3">
      <c r="A6638" s="4">
        <v>43742.5</v>
      </c>
      <c r="B6638">
        <v>0</v>
      </c>
      <c r="C6638">
        <v>39.586426403509279</v>
      </c>
    </row>
    <row r="6639" spans="1:3" x14ac:dyDescent="0.3">
      <c r="A6639" s="4">
        <v>43742.541666666664</v>
      </c>
      <c r="B6639">
        <v>0</v>
      </c>
      <c r="C6639">
        <v>33.011468499759694</v>
      </c>
    </row>
    <row r="6640" spans="1:3" x14ac:dyDescent="0.3">
      <c r="A6640" s="4">
        <v>43742.583333333336</v>
      </c>
      <c r="B6640">
        <v>0</v>
      </c>
      <c r="C6640">
        <v>24.856772965881007</v>
      </c>
    </row>
    <row r="6641" spans="1:3" x14ac:dyDescent="0.3">
      <c r="A6641" s="4">
        <v>43742.625</v>
      </c>
      <c r="B6641">
        <v>0</v>
      </c>
      <c r="C6641">
        <v>35.00679822429079</v>
      </c>
    </row>
    <row r="6642" spans="1:3" x14ac:dyDescent="0.3">
      <c r="A6642" s="4">
        <v>43742.666666666664</v>
      </c>
      <c r="B6642">
        <v>0</v>
      </c>
      <c r="C6642">
        <v>19.316442373095558</v>
      </c>
    </row>
    <row r="6643" spans="1:3" x14ac:dyDescent="0.3">
      <c r="A6643" s="4">
        <v>43742.708333333336</v>
      </c>
      <c r="B6643">
        <v>0</v>
      </c>
      <c r="C6643">
        <v>21.046490449695241</v>
      </c>
    </row>
    <row r="6644" spans="1:3" x14ac:dyDescent="0.3">
      <c r="A6644" s="4">
        <v>43742.75</v>
      </c>
      <c r="B6644">
        <v>0</v>
      </c>
      <c r="C6644">
        <v>28.734565002540474</v>
      </c>
    </row>
    <row r="6645" spans="1:3" x14ac:dyDescent="0.3">
      <c r="A6645" s="4">
        <v>43742.791666666664</v>
      </c>
      <c r="B6645">
        <v>0</v>
      </c>
      <c r="C6645">
        <v>18.310229503382452</v>
      </c>
    </row>
    <row r="6646" spans="1:3" x14ac:dyDescent="0.3">
      <c r="A6646" s="4">
        <v>43742.833333333336</v>
      </c>
      <c r="B6646">
        <v>0</v>
      </c>
      <c r="C6646">
        <v>7.3204850184056767</v>
      </c>
    </row>
    <row r="6647" spans="1:3" x14ac:dyDescent="0.3">
      <c r="A6647" s="4">
        <v>43742.875</v>
      </c>
      <c r="B6647">
        <v>0</v>
      </c>
      <c r="C6647">
        <v>1.824808843279591</v>
      </c>
    </row>
    <row r="6648" spans="1:3" x14ac:dyDescent="0.3">
      <c r="A6648" s="4">
        <v>43742.916666666664</v>
      </c>
      <c r="B6648">
        <v>0.54577699872145458</v>
      </c>
      <c r="C6648">
        <v>0</v>
      </c>
    </row>
    <row r="6649" spans="1:3" x14ac:dyDescent="0.3">
      <c r="A6649" s="4">
        <v>43742.958333333336</v>
      </c>
      <c r="B6649">
        <v>1</v>
      </c>
      <c r="C6649">
        <v>0</v>
      </c>
    </row>
    <row r="6650" spans="1:3" x14ac:dyDescent="0.3">
      <c r="A6650" s="4">
        <v>43743</v>
      </c>
      <c r="B6650">
        <v>0</v>
      </c>
      <c r="C6650">
        <v>0</v>
      </c>
    </row>
    <row r="6651" spans="1:3" x14ac:dyDescent="0.3">
      <c r="A6651" s="4">
        <v>43743.041666666664</v>
      </c>
      <c r="B6651">
        <v>0</v>
      </c>
      <c r="C6651">
        <v>2.3481276752004163</v>
      </c>
    </row>
    <row r="6652" spans="1:3" x14ac:dyDescent="0.3">
      <c r="A6652" s="4">
        <v>43743.083333333336</v>
      </c>
      <c r="B6652">
        <v>0</v>
      </c>
      <c r="C6652">
        <v>13.823332225049761</v>
      </c>
    </row>
    <row r="6653" spans="1:3" x14ac:dyDescent="0.3">
      <c r="A6653" s="4">
        <v>43743.125</v>
      </c>
      <c r="B6653">
        <v>0</v>
      </c>
      <c r="C6653">
        <v>19.822579075292019</v>
      </c>
    </row>
    <row r="6654" spans="1:3" x14ac:dyDescent="0.3">
      <c r="A6654" s="4">
        <v>43743.166666666664</v>
      </c>
      <c r="B6654">
        <v>0</v>
      </c>
      <c r="C6654">
        <v>25.652016137785555</v>
      </c>
    </row>
    <row r="6655" spans="1:3" x14ac:dyDescent="0.3">
      <c r="A6655" s="4">
        <v>43743.208333333336</v>
      </c>
      <c r="B6655">
        <v>0</v>
      </c>
      <c r="C6655">
        <v>26.527572705550845</v>
      </c>
    </row>
    <row r="6656" spans="1:3" x14ac:dyDescent="0.3">
      <c r="A6656" s="4">
        <v>43743.25</v>
      </c>
      <c r="B6656">
        <v>0</v>
      </c>
      <c r="C6656">
        <v>31.697633036386883</v>
      </c>
    </row>
    <row r="6657" spans="1:3" x14ac:dyDescent="0.3">
      <c r="A6657" s="4">
        <v>43743.291666666664</v>
      </c>
      <c r="B6657">
        <v>0</v>
      </c>
      <c r="C6657">
        <v>29.554607958005793</v>
      </c>
    </row>
    <row r="6658" spans="1:3" x14ac:dyDescent="0.3">
      <c r="A6658" s="4">
        <v>43743.333333333336</v>
      </c>
      <c r="B6658">
        <v>0</v>
      </c>
      <c r="C6658">
        <v>28.63326488711466</v>
      </c>
    </row>
    <row r="6659" spans="1:3" x14ac:dyDescent="0.3">
      <c r="A6659" s="4">
        <v>43743.375</v>
      </c>
      <c r="B6659">
        <v>0</v>
      </c>
      <c r="C6659">
        <v>27.933102322407272</v>
      </c>
    </row>
    <row r="6660" spans="1:3" x14ac:dyDescent="0.3">
      <c r="A6660" s="4">
        <v>43743.416666666664</v>
      </c>
      <c r="B6660">
        <v>0</v>
      </c>
      <c r="C6660">
        <v>31.913495188705092</v>
      </c>
    </row>
    <row r="6661" spans="1:3" x14ac:dyDescent="0.3">
      <c r="A6661" s="4">
        <v>43743.458333333336</v>
      </c>
      <c r="B6661">
        <v>0</v>
      </c>
      <c r="C6661">
        <v>31.957183818252275</v>
      </c>
    </row>
    <row r="6662" spans="1:3" x14ac:dyDescent="0.3">
      <c r="A6662" s="4">
        <v>43743.5</v>
      </c>
      <c r="B6662">
        <v>0</v>
      </c>
      <c r="C6662">
        <v>34.081341961995363</v>
      </c>
    </row>
    <row r="6663" spans="1:3" x14ac:dyDescent="0.3">
      <c r="A6663" s="4">
        <v>43743.541666666664</v>
      </c>
      <c r="B6663">
        <v>0</v>
      </c>
      <c r="C6663">
        <v>29.521976166718765</v>
      </c>
    </row>
    <row r="6664" spans="1:3" x14ac:dyDescent="0.3">
      <c r="A6664" s="4">
        <v>43743.583333333336</v>
      </c>
      <c r="B6664">
        <v>0</v>
      </c>
      <c r="C6664">
        <v>30.089196463552089</v>
      </c>
    </row>
    <row r="6665" spans="1:3" x14ac:dyDescent="0.3">
      <c r="A6665" s="4">
        <v>43743.625</v>
      </c>
      <c r="B6665">
        <v>0</v>
      </c>
      <c r="C6665">
        <v>26.636661121821067</v>
      </c>
    </row>
    <row r="6666" spans="1:3" x14ac:dyDescent="0.3">
      <c r="A6666" s="4">
        <v>43743.666666666664</v>
      </c>
      <c r="B6666">
        <v>0</v>
      </c>
      <c r="C6666">
        <v>22.000617764963103</v>
      </c>
    </row>
    <row r="6667" spans="1:3" x14ac:dyDescent="0.3">
      <c r="A6667" s="4">
        <v>43743.708333333336</v>
      </c>
      <c r="B6667">
        <v>0</v>
      </c>
      <c r="C6667">
        <v>9.6225815259743932</v>
      </c>
    </row>
    <row r="6668" spans="1:3" x14ac:dyDescent="0.3">
      <c r="A6668" s="4">
        <v>43743.75</v>
      </c>
      <c r="B6668">
        <v>0</v>
      </c>
      <c r="C6668">
        <v>14.163695242363701</v>
      </c>
    </row>
    <row r="6669" spans="1:3" x14ac:dyDescent="0.3">
      <c r="A6669" s="4">
        <v>43743.791666666664</v>
      </c>
      <c r="B6669">
        <v>0</v>
      </c>
      <c r="C6669">
        <v>11.722347664961138</v>
      </c>
    </row>
    <row r="6670" spans="1:3" x14ac:dyDescent="0.3">
      <c r="A6670" s="4">
        <v>43743.833333333336</v>
      </c>
      <c r="B6670">
        <v>0.58339372481361651</v>
      </c>
      <c r="C6670">
        <v>0</v>
      </c>
    </row>
    <row r="6671" spans="1:3" x14ac:dyDescent="0.3">
      <c r="A6671" s="4">
        <v>43743.875</v>
      </c>
      <c r="B6671">
        <v>0.4639083292559803</v>
      </c>
      <c r="C6671">
        <v>0</v>
      </c>
    </row>
    <row r="6672" spans="1:3" x14ac:dyDescent="0.3">
      <c r="A6672" s="4">
        <v>43743.916666666664</v>
      </c>
      <c r="B6672">
        <v>1</v>
      </c>
      <c r="C6672">
        <v>0</v>
      </c>
    </row>
    <row r="6673" spans="1:3" x14ac:dyDescent="0.3">
      <c r="A6673" s="4">
        <v>43743.958333333336</v>
      </c>
      <c r="B6673">
        <v>0</v>
      </c>
      <c r="C6673">
        <v>0</v>
      </c>
    </row>
    <row r="6674" spans="1:3" x14ac:dyDescent="0.3">
      <c r="A6674" s="4">
        <v>43744</v>
      </c>
      <c r="B6674">
        <v>0.30480144132966569</v>
      </c>
      <c r="C6674">
        <v>0</v>
      </c>
    </row>
    <row r="6675" spans="1:3" x14ac:dyDescent="0.3">
      <c r="A6675" s="4">
        <v>43744.041666666664</v>
      </c>
      <c r="B6675">
        <v>0</v>
      </c>
      <c r="C6675">
        <v>2.9619653584611028</v>
      </c>
    </row>
    <row r="6676" spans="1:3" x14ac:dyDescent="0.3">
      <c r="A6676" s="4">
        <v>43744.083333333336</v>
      </c>
      <c r="B6676">
        <v>0</v>
      </c>
      <c r="C6676">
        <v>18.412141679660103</v>
      </c>
    </row>
    <row r="6677" spans="1:3" x14ac:dyDescent="0.3">
      <c r="A6677" s="4">
        <v>43744.125</v>
      </c>
      <c r="B6677">
        <v>0</v>
      </c>
      <c r="C6677">
        <v>22.303543188570828</v>
      </c>
    </row>
    <row r="6678" spans="1:3" x14ac:dyDescent="0.3">
      <c r="A6678" s="4">
        <v>43744.166666666664</v>
      </c>
      <c r="B6678">
        <v>0</v>
      </c>
      <c r="C6678">
        <v>23.151686253418145</v>
      </c>
    </row>
    <row r="6679" spans="1:3" x14ac:dyDescent="0.3">
      <c r="A6679" s="4">
        <v>43744.208333333336</v>
      </c>
      <c r="B6679">
        <v>0</v>
      </c>
      <c r="C6679">
        <v>36.142671317312924</v>
      </c>
    </row>
    <row r="6680" spans="1:3" x14ac:dyDescent="0.3">
      <c r="A6680" s="4">
        <v>43744.25</v>
      </c>
      <c r="B6680">
        <v>0</v>
      </c>
      <c r="C6680">
        <v>25.492772430410874</v>
      </c>
    </row>
    <row r="6681" spans="1:3" x14ac:dyDescent="0.3">
      <c r="A6681" s="4">
        <v>43744.291666666664</v>
      </c>
      <c r="B6681">
        <v>0</v>
      </c>
      <c r="C6681">
        <v>28.715507164300217</v>
      </c>
    </row>
    <row r="6682" spans="1:3" x14ac:dyDescent="0.3">
      <c r="A6682" s="4">
        <v>43744.333333333336</v>
      </c>
      <c r="B6682">
        <v>0</v>
      </c>
      <c r="C6682">
        <v>22.074932139010556</v>
      </c>
    </row>
    <row r="6683" spans="1:3" x14ac:dyDescent="0.3">
      <c r="A6683" s="4">
        <v>43744.375</v>
      </c>
      <c r="B6683">
        <v>0</v>
      </c>
      <c r="C6683">
        <v>31.496647128604856</v>
      </c>
    </row>
    <row r="6684" spans="1:3" x14ac:dyDescent="0.3">
      <c r="A6684" s="4">
        <v>43744.416666666664</v>
      </c>
      <c r="B6684">
        <v>0</v>
      </c>
      <c r="C6684">
        <v>31.312071056826255</v>
      </c>
    </row>
    <row r="6685" spans="1:3" x14ac:dyDescent="0.3">
      <c r="A6685" s="4">
        <v>43744.458333333336</v>
      </c>
      <c r="B6685">
        <v>0</v>
      </c>
      <c r="C6685">
        <v>38.933827763078185</v>
      </c>
    </row>
    <row r="6686" spans="1:3" x14ac:dyDescent="0.3">
      <c r="A6686" s="4">
        <v>43744.5</v>
      </c>
      <c r="B6686">
        <v>0</v>
      </c>
      <c r="C6686">
        <v>47.968356782331036</v>
      </c>
    </row>
    <row r="6687" spans="1:3" x14ac:dyDescent="0.3">
      <c r="A6687" s="4">
        <v>43744.541666666664</v>
      </c>
      <c r="B6687">
        <v>0</v>
      </c>
      <c r="C6687">
        <v>35.845488814795011</v>
      </c>
    </row>
    <row r="6688" spans="1:3" x14ac:dyDescent="0.3">
      <c r="A6688" s="4">
        <v>43744.583333333336</v>
      </c>
      <c r="B6688">
        <v>0</v>
      </c>
      <c r="C6688">
        <v>34.784016209397592</v>
      </c>
    </row>
    <row r="6689" spans="1:3" x14ac:dyDescent="0.3">
      <c r="A6689" s="4">
        <v>43744.625</v>
      </c>
      <c r="B6689">
        <v>0</v>
      </c>
      <c r="C6689">
        <v>29.428509239174964</v>
      </c>
    </row>
    <row r="6690" spans="1:3" x14ac:dyDescent="0.3">
      <c r="A6690" s="4">
        <v>43744.666666666664</v>
      </c>
      <c r="B6690">
        <v>0</v>
      </c>
      <c r="C6690">
        <v>27.690018913201442</v>
      </c>
    </row>
    <row r="6691" spans="1:3" x14ac:dyDescent="0.3">
      <c r="A6691" s="4">
        <v>43744.708333333336</v>
      </c>
      <c r="B6691">
        <v>0</v>
      </c>
      <c r="C6691">
        <v>12.514988605966334</v>
      </c>
    </row>
    <row r="6692" spans="1:3" x14ac:dyDescent="0.3">
      <c r="A6692" s="4">
        <v>43744.75</v>
      </c>
      <c r="B6692">
        <v>0</v>
      </c>
      <c r="C6692">
        <v>24.617337697284306</v>
      </c>
    </row>
    <row r="6693" spans="1:3" x14ac:dyDescent="0.3">
      <c r="A6693" s="4">
        <v>43744.791666666664</v>
      </c>
      <c r="B6693">
        <v>0</v>
      </c>
      <c r="C6693">
        <v>11.855430144389086</v>
      </c>
    </row>
    <row r="6694" spans="1:3" x14ac:dyDescent="0.3">
      <c r="A6694" s="4">
        <v>43744.833333333336</v>
      </c>
      <c r="B6694">
        <v>0</v>
      </c>
      <c r="C6694">
        <v>0.13443910055375774</v>
      </c>
    </row>
    <row r="6695" spans="1:3" x14ac:dyDescent="0.3">
      <c r="A6695" s="4">
        <v>43744.875</v>
      </c>
      <c r="B6695">
        <v>0.9082388696177377</v>
      </c>
      <c r="C6695">
        <v>0</v>
      </c>
    </row>
    <row r="6696" spans="1:3" x14ac:dyDescent="0.3">
      <c r="A6696" s="4">
        <v>43744.916666666664</v>
      </c>
      <c r="B6696">
        <v>0</v>
      </c>
      <c r="C6696">
        <v>3.8881052760604451</v>
      </c>
    </row>
    <row r="6697" spans="1:3" x14ac:dyDescent="0.3">
      <c r="A6697" s="4">
        <v>43744.958333333336</v>
      </c>
      <c r="B6697">
        <v>0</v>
      </c>
      <c r="C6697">
        <v>8.8096081842674163</v>
      </c>
    </row>
    <row r="6698" spans="1:3" x14ac:dyDescent="0.3">
      <c r="A6698" s="4">
        <v>43745</v>
      </c>
      <c r="B6698">
        <v>0</v>
      </c>
      <c r="C6698">
        <v>15.827974295632574</v>
      </c>
    </row>
    <row r="6699" spans="1:3" x14ac:dyDescent="0.3">
      <c r="A6699" s="4">
        <v>43745.041666666664</v>
      </c>
      <c r="B6699">
        <v>0</v>
      </c>
      <c r="C6699">
        <v>8.1689714454309694</v>
      </c>
    </row>
    <row r="6700" spans="1:3" x14ac:dyDescent="0.3">
      <c r="A6700" s="4">
        <v>43745.083333333336</v>
      </c>
      <c r="B6700">
        <v>0</v>
      </c>
      <c r="C6700">
        <v>4.104247341042095</v>
      </c>
    </row>
    <row r="6701" spans="1:3" x14ac:dyDescent="0.3">
      <c r="A6701" s="4">
        <v>43745.125</v>
      </c>
      <c r="B6701">
        <v>0</v>
      </c>
      <c r="C6701">
        <v>3.5599676108816194</v>
      </c>
    </row>
    <row r="6702" spans="1:3" x14ac:dyDescent="0.3">
      <c r="A6702" s="4">
        <v>43745.166666666664</v>
      </c>
      <c r="B6702">
        <v>0</v>
      </c>
      <c r="C6702">
        <v>2.982494198871283</v>
      </c>
    </row>
    <row r="6703" spans="1:3" x14ac:dyDescent="0.3">
      <c r="A6703" s="4">
        <v>43745.208333333336</v>
      </c>
      <c r="B6703">
        <v>0.69382742130316433</v>
      </c>
      <c r="C6703">
        <v>0</v>
      </c>
    </row>
    <row r="6704" spans="1:3" x14ac:dyDescent="0.3">
      <c r="A6704" s="4">
        <v>43745.25</v>
      </c>
      <c r="B6704">
        <v>1</v>
      </c>
      <c r="C6704">
        <v>0</v>
      </c>
    </row>
    <row r="6705" spans="1:3" x14ac:dyDescent="0.3">
      <c r="A6705" s="4">
        <v>43745.291666666664</v>
      </c>
      <c r="B6705">
        <v>0</v>
      </c>
      <c r="C6705">
        <v>0</v>
      </c>
    </row>
    <row r="6706" spans="1:3" x14ac:dyDescent="0.3">
      <c r="A6706" s="4">
        <v>43745.333333333336</v>
      </c>
      <c r="B6706">
        <v>0.72439782633383698</v>
      </c>
      <c r="C6706">
        <v>0</v>
      </c>
    </row>
    <row r="6707" spans="1:3" x14ac:dyDescent="0.3">
      <c r="A6707" s="4">
        <v>43745.375</v>
      </c>
      <c r="B6707">
        <v>1</v>
      </c>
      <c r="C6707">
        <v>0</v>
      </c>
    </row>
    <row r="6708" spans="1:3" x14ac:dyDescent="0.3">
      <c r="A6708" s="4">
        <v>43745.416666666664</v>
      </c>
      <c r="B6708">
        <v>0</v>
      </c>
      <c r="C6708">
        <v>0</v>
      </c>
    </row>
    <row r="6709" spans="1:3" x14ac:dyDescent="0.3">
      <c r="A6709" s="4">
        <v>43745.458333333336</v>
      </c>
      <c r="B6709">
        <v>0.19172983512719763</v>
      </c>
      <c r="C6709">
        <v>0</v>
      </c>
    </row>
    <row r="6710" spans="1:3" x14ac:dyDescent="0.3">
      <c r="A6710" s="4">
        <v>43745.5</v>
      </c>
      <c r="B6710">
        <v>0.48889816206105596</v>
      </c>
      <c r="C6710">
        <v>0</v>
      </c>
    </row>
    <row r="6711" spans="1:3" x14ac:dyDescent="0.3">
      <c r="A6711" s="4">
        <v>43745.541666666664</v>
      </c>
      <c r="B6711">
        <v>1</v>
      </c>
      <c r="C6711">
        <v>0</v>
      </c>
    </row>
    <row r="6712" spans="1:3" x14ac:dyDescent="0.3">
      <c r="A6712" s="4">
        <v>43745.583333333336</v>
      </c>
      <c r="B6712">
        <v>0</v>
      </c>
      <c r="C6712">
        <v>0</v>
      </c>
    </row>
    <row r="6713" spans="1:3" x14ac:dyDescent="0.3">
      <c r="A6713" s="4">
        <v>43745.625</v>
      </c>
      <c r="B6713">
        <v>1</v>
      </c>
      <c r="C6713">
        <v>0</v>
      </c>
    </row>
    <row r="6714" spans="1:3" x14ac:dyDescent="0.3">
      <c r="A6714" s="4">
        <v>43745.666666666664</v>
      </c>
      <c r="B6714">
        <v>0</v>
      </c>
      <c r="C6714">
        <v>0</v>
      </c>
    </row>
    <row r="6715" spans="1:3" x14ac:dyDescent="0.3">
      <c r="A6715" s="4">
        <v>43745.708333333336</v>
      </c>
      <c r="B6715">
        <v>1</v>
      </c>
      <c r="C6715">
        <v>0</v>
      </c>
    </row>
    <row r="6716" spans="1:3" x14ac:dyDescent="0.3">
      <c r="A6716" s="4">
        <v>43745.75</v>
      </c>
      <c r="B6716">
        <v>0</v>
      </c>
      <c r="C6716">
        <v>0</v>
      </c>
    </row>
    <row r="6717" spans="1:3" x14ac:dyDescent="0.3">
      <c r="A6717" s="4">
        <v>43745.791666666664</v>
      </c>
      <c r="B6717">
        <v>1</v>
      </c>
      <c r="C6717">
        <v>0</v>
      </c>
    </row>
    <row r="6718" spans="1:3" x14ac:dyDescent="0.3">
      <c r="A6718" s="4">
        <v>43745.833333333336</v>
      </c>
      <c r="B6718">
        <v>0</v>
      </c>
      <c r="C6718">
        <v>0</v>
      </c>
    </row>
    <row r="6719" spans="1:3" x14ac:dyDescent="0.3">
      <c r="A6719" s="4">
        <v>43745.875</v>
      </c>
      <c r="B6719">
        <v>1</v>
      </c>
      <c r="C6719">
        <v>0</v>
      </c>
    </row>
    <row r="6720" spans="1:3" x14ac:dyDescent="0.3">
      <c r="A6720" s="4">
        <v>43745.916666666664</v>
      </c>
      <c r="B6720">
        <v>0</v>
      </c>
      <c r="C6720">
        <v>6.3646618120520344</v>
      </c>
    </row>
    <row r="6721" spans="1:3" x14ac:dyDescent="0.3">
      <c r="A6721" s="4">
        <v>43745.958333333336</v>
      </c>
      <c r="B6721">
        <v>0</v>
      </c>
      <c r="C6721">
        <v>8.4642272982001963</v>
      </c>
    </row>
    <row r="6722" spans="1:3" x14ac:dyDescent="0.3">
      <c r="A6722" s="4">
        <v>43746</v>
      </c>
      <c r="B6722">
        <v>0</v>
      </c>
      <c r="C6722">
        <v>16.022277961827015</v>
      </c>
    </row>
    <row r="6723" spans="1:3" x14ac:dyDescent="0.3">
      <c r="A6723" s="4">
        <v>43746.041666666664</v>
      </c>
      <c r="B6723">
        <v>0</v>
      </c>
      <c r="C6723">
        <v>17.408383709793672</v>
      </c>
    </row>
    <row r="6724" spans="1:3" x14ac:dyDescent="0.3">
      <c r="A6724" s="4">
        <v>43746.083333333336</v>
      </c>
      <c r="B6724">
        <v>0</v>
      </c>
      <c r="C6724">
        <v>19.490856649683121</v>
      </c>
    </row>
    <row r="6725" spans="1:3" x14ac:dyDescent="0.3">
      <c r="A6725" s="4">
        <v>43746.125</v>
      </c>
      <c r="B6725">
        <v>0</v>
      </c>
      <c r="C6725">
        <v>20.565220393486975</v>
      </c>
    </row>
    <row r="6726" spans="1:3" x14ac:dyDescent="0.3">
      <c r="A6726" s="4">
        <v>43746.166666666664</v>
      </c>
      <c r="B6726">
        <v>0</v>
      </c>
      <c r="C6726">
        <v>22.084097422394912</v>
      </c>
    </row>
    <row r="6727" spans="1:3" x14ac:dyDescent="0.3">
      <c r="A6727" s="4">
        <v>43746.208333333336</v>
      </c>
      <c r="B6727">
        <v>0</v>
      </c>
      <c r="C6727">
        <v>21.307685139916479</v>
      </c>
    </row>
    <row r="6728" spans="1:3" x14ac:dyDescent="0.3">
      <c r="A6728" s="4">
        <v>43746.25</v>
      </c>
      <c r="B6728">
        <v>0</v>
      </c>
      <c r="C6728">
        <v>15.685691986092444</v>
      </c>
    </row>
    <row r="6729" spans="1:3" x14ac:dyDescent="0.3">
      <c r="A6729" s="4">
        <v>43746.291666666664</v>
      </c>
      <c r="B6729">
        <v>0</v>
      </c>
      <c r="C6729">
        <v>5.4542612301565541</v>
      </c>
    </row>
    <row r="6730" spans="1:3" x14ac:dyDescent="0.3">
      <c r="A6730" s="4">
        <v>43746.333333333336</v>
      </c>
      <c r="B6730">
        <v>0</v>
      </c>
      <c r="C6730">
        <v>3.0129611240583714</v>
      </c>
    </row>
    <row r="6731" spans="1:3" x14ac:dyDescent="0.3">
      <c r="A6731" s="4">
        <v>43746.375</v>
      </c>
      <c r="B6731">
        <v>0.28727488790374123</v>
      </c>
      <c r="C6731">
        <v>0</v>
      </c>
    </row>
    <row r="6732" spans="1:3" x14ac:dyDescent="0.3">
      <c r="A6732" s="4">
        <v>43746.416666666664</v>
      </c>
      <c r="B6732">
        <v>0</v>
      </c>
      <c r="C6732">
        <v>28.917798816990594</v>
      </c>
    </row>
    <row r="6733" spans="1:3" x14ac:dyDescent="0.3">
      <c r="A6733" s="4">
        <v>43746.458333333336</v>
      </c>
      <c r="B6733">
        <v>0</v>
      </c>
      <c r="C6733">
        <v>27.254109023118886</v>
      </c>
    </row>
    <row r="6734" spans="1:3" x14ac:dyDescent="0.3">
      <c r="A6734" s="4">
        <v>43746.5</v>
      </c>
      <c r="B6734">
        <v>0</v>
      </c>
      <c r="C6734">
        <v>26.919491119271107</v>
      </c>
    </row>
    <row r="6735" spans="1:3" x14ac:dyDescent="0.3">
      <c r="A6735" s="4">
        <v>43746.541666666664</v>
      </c>
      <c r="B6735">
        <v>0</v>
      </c>
      <c r="C6735">
        <v>13.348479832073776</v>
      </c>
    </row>
    <row r="6736" spans="1:3" x14ac:dyDescent="0.3">
      <c r="A6736" s="4">
        <v>43746.583333333336</v>
      </c>
      <c r="B6736">
        <v>0</v>
      </c>
      <c r="C6736">
        <v>3.1475332177365054</v>
      </c>
    </row>
    <row r="6737" spans="1:3" x14ac:dyDescent="0.3">
      <c r="A6737" s="4">
        <v>43746.625</v>
      </c>
      <c r="B6737">
        <v>0.38457701187869603</v>
      </c>
      <c r="C6737">
        <v>0</v>
      </c>
    </row>
    <row r="6738" spans="1:3" x14ac:dyDescent="0.3">
      <c r="A6738" s="4">
        <v>43746.666666666664</v>
      </c>
      <c r="B6738">
        <v>1</v>
      </c>
      <c r="C6738">
        <v>0</v>
      </c>
    </row>
    <row r="6739" spans="1:3" x14ac:dyDescent="0.3">
      <c r="A6739" s="4">
        <v>43746.708333333336</v>
      </c>
      <c r="B6739">
        <v>0</v>
      </c>
      <c r="C6739">
        <v>0</v>
      </c>
    </row>
    <row r="6740" spans="1:3" x14ac:dyDescent="0.3">
      <c r="A6740" s="4">
        <v>43746.75</v>
      </c>
      <c r="B6740">
        <v>0.15336641420465955</v>
      </c>
      <c r="C6740">
        <v>0</v>
      </c>
    </row>
    <row r="6741" spans="1:3" x14ac:dyDescent="0.3">
      <c r="A6741" s="4">
        <v>43746.791666666664</v>
      </c>
      <c r="B6741">
        <v>0.76696436848241945</v>
      </c>
      <c r="C6741">
        <v>0</v>
      </c>
    </row>
    <row r="6742" spans="1:3" x14ac:dyDescent="0.3">
      <c r="A6742" s="4">
        <v>43746.833333333336</v>
      </c>
      <c r="B6742">
        <v>1</v>
      </c>
      <c r="C6742">
        <v>0</v>
      </c>
    </row>
    <row r="6743" spans="1:3" x14ac:dyDescent="0.3">
      <c r="A6743" s="4">
        <v>43746.875</v>
      </c>
      <c r="B6743">
        <v>0</v>
      </c>
      <c r="C6743">
        <v>0</v>
      </c>
    </row>
    <row r="6744" spans="1:3" x14ac:dyDescent="0.3">
      <c r="A6744" s="4">
        <v>43746.916666666664</v>
      </c>
      <c r="B6744">
        <v>0</v>
      </c>
      <c r="C6744">
        <v>0.17512215376708795</v>
      </c>
    </row>
    <row r="6745" spans="1:3" x14ac:dyDescent="0.3">
      <c r="A6745" s="4">
        <v>43746.958333333336</v>
      </c>
      <c r="B6745">
        <v>0.33652481938034173</v>
      </c>
      <c r="C6745">
        <v>0</v>
      </c>
    </row>
    <row r="6746" spans="1:3" x14ac:dyDescent="0.3">
      <c r="A6746" s="4">
        <v>43747</v>
      </c>
      <c r="B6746">
        <v>0.36652419395566183</v>
      </c>
      <c r="C6746">
        <v>0</v>
      </c>
    </row>
    <row r="6747" spans="1:3" x14ac:dyDescent="0.3">
      <c r="A6747" s="4">
        <v>43747.041666666664</v>
      </c>
      <c r="B6747">
        <v>2.0625319116577556E-2</v>
      </c>
      <c r="C6747">
        <v>0</v>
      </c>
    </row>
    <row r="6748" spans="1:3" x14ac:dyDescent="0.3">
      <c r="A6748" s="4">
        <v>43747.083333333336</v>
      </c>
      <c r="B6748">
        <v>0</v>
      </c>
      <c r="C6748">
        <v>0.91751466778685398</v>
      </c>
    </row>
    <row r="6749" spans="1:3" x14ac:dyDescent="0.3">
      <c r="A6749" s="4">
        <v>43747.125</v>
      </c>
      <c r="B6749">
        <v>1</v>
      </c>
      <c r="C6749">
        <v>0</v>
      </c>
    </row>
    <row r="6750" spans="1:3" x14ac:dyDescent="0.3">
      <c r="A6750" s="4">
        <v>43747.166666666664</v>
      </c>
      <c r="B6750">
        <v>0</v>
      </c>
      <c r="C6750">
        <v>0</v>
      </c>
    </row>
    <row r="6751" spans="1:3" x14ac:dyDescent="0.3">
      <c r="A6751" s="4">
        <v>43747.208333333336</v>
      </c>
      <c r="B6751">
        <v>0.66298135288831395</v>
      </c>
      <c r="C6751">
        <v>0</v>
      </c>
    </row>
    <row r="6752" spans="1:3" x14ac:dyDescent="0.3">
      <c r="A6752" s="4">
        <v>43747.25</v>
      </c>
      <c r="B6752">
        <v>1</v>
      </c>
      <c r="C6752">
        <v>0</v>
      </c>
    </row>
    <row r="6753" spans="1:3" x14ac:dyDescent="0.3">
      <c r="A6753" s="4">
        <v>43747.291666666664</v>
      </c>
      <c r="B6753">
        <v>0</v>
      </c>
      <c r="C6753">
        <v>0</v>
      </c>
    </row>
    <row r="6754" spans="1:3" x14ac:dyDescent="0.3">
      <c r="A6754" s="4">
        <v>43747.333333333336</v>
      </c>
      <c r="B6754">
        <v>0.55346157471800983</v>
      </c>
      <c r="C6754">
        <v>0</v>
      </c>
    </row>
    <row r="6755" spans="1:3" x14ac:dyDescent="0.3">
      <c r="A6755" s="4">
        <v>43747.375</v>
      </c>
      <c r="B6755">
        <v>1</v>
      </c>
      <c r="C6755">
        <v>0</v>
      </c>
    </row>
    <row r="6756" spans="1:3" x14ac:dyDescent="0.3">
      <c r="A6756" s="4">
        <v>43747.416666666664</v>
      </c>
      <c r="B6756">
        <v>0</v>
      </c>
      <c r="C6756">
        <v>16.096292791346855</v>
      </c>
    </row>
    <row r="6757" spans="1:3" x14ac:dyDescent="0.3">
      <c r="A6757" s="4">
        <v>43747.458333333336</v>
      </c>
      <c r="B6757">
        <v>0</v>
      </c>
      <c r="C6757">
        <v>33.345257135331607</v>
      </c>
    </row>
    <row r="6758" spans="1:3" x14ac:dyDescent="0.3">
      <c r="A6758" s="4">
        <v>43747.5</v>
      </c>
      <c r="B6758">
        <v>0</v>
      </c>
      <c r="C6758">
        <v>26.895513126509865</v>
      </c>
    </row>
    <row r="6759" spans="1:3" x14ac:dyDescent="0.3">
      <c r="A6759" s="4">
        <v>43747.541666666664</v>
      </c>
      <c r="B6759">
        <v>0</v>
      </c>
      <c r="C6759">
        <v>12.436818148568992</v>
      </c>
    </row>
    <row r="6760" spans="1:3" x14ac:dyDescent="0.3">
      <c r="A6760" s="4">
        <v>43747.583333333336</v>
      </c>
      <c r="B6760">
        <v>0</v>
      </c>
      <c r="C6760">
        <v>10.29067112017789</v>
      </c>
    </row>
    <row r="6761" spans="1:3" x14ac:dyDescent="0.3">
      <c r="A6761" s="4">
        <v>43747.625</v>
      </c>
      <c r="B6761">
        <v>0</v>
      </c>
      <c r="C6761">
        <v>7.3435256924534933</v>
      </c>
    </row>
    <row r="6762" spans="1:3" x14ac:dyDescent="0.3">
      <c r="A6762" s="4">
        <v>43747.666666666664</v>
      </c>
      <c r="B6762">
        <v>0</v>
      </c>
      <c r="C6762">
        <v>11.935536958732012</v>
      </c>
    </row>
    <row r="6763" spans="1:3" x14ac:dyDescent="0.3">
      <c r="A6763" s="4">
        <v>43747.708333333336</v>
      </c>
      <c r="B6763">
        <v>0</v>
      </c>
      <c r="C6763">
        <v>0.46074572085947452</v>
      </c>
    </row>
    <row r="6764" spans="1:3" x14ac:dyDescent="0.3">
      <c r="A6764" s="4">
        <v>43747.75</v>
      </c>
      <c r="B6764">
        <v>1</v>
      </c>
      <c r="C6764">
        <v>0</v>
      </c>
    </row>
    <row r="6765" spans="1:3" x14ac:dyDescent="0.3">
      <c r="A6765" s="4">
        <v>43747.791666666664</v>
      </c>
      <c r="B6765">
        <v>0</v>
      </c>
      <c r="C6765">
        <v>0</v>
      </c>
    </row>
    <row r="6766" spans="1:3" x14ac:dyDescent="0.3">
      <c r="A6766" s="4">
        <v>43747.833333333336</v>
      </c>
      <c r="B6766">
        <v>1</v>
      </c>
      <c r="C6766">
        <v>0</v>
      </c>
    </row>
    <row r="6767" spans="1:3" x14ac:dyDescent="0.3">
      <c r="A6767" s="4">
        <v>43747.875</v>
      </c>
      <c r="B6767">
        <v>0</v>
      </c>
      <c r="C6767">
        <v>0</v>
      </c>
    </row>
    <row r="6768" spans="1:3" x14ac:dyDescent="0.3">
      <c r="A6768" s="4">
        <v>43747.916666666664</v>
      </c>
      <c r="B6768">
        <v>1</v>
      </c>
      <c r="C6768">
        <v>0</v>
      </c>
    </row>
    <row r="6769" spans="1:3" x14ac:dyDescent="0.3">
      <c r="A6769" s="4">
        <v>43747.958333333336</v>
      </c>
      <c r="B6769">
        <v>0</v>
      </c>
      <c r="C6769">
        <v>0</v>
      </c>
    </row>
    <row r="6770" spans="1:3" x14ac:dyDescent="0.3">
      <c r="A6770" s="4">
        <v>43748</v>
      </c>
      <c r="B6770">
        <v>0.62469529228051979</v>
      </c>
      <c r="C6770">
        <v>0</v>
      </c>
    </row>
    <row r="6771" spans="1:3" x14ac:dyDescent="0.3">
      <c r="A6771" s="4">
        <v>43748.041666666664</v>
      </c>
      <c r="B6771">
        <v>0.69381872464198324</v>
      </c>
      <c r="C6771">
        <v>0</v>
      </c>
    </row>
    <row r="6772" spans="1:3" x14ac:dyDescent="0.3">
      <c r="A6772" s="4">
        <v>43748.083333333336</v>
      </c>
      <c r="B6772">
        <v>0</v>
      </c>
      <c r="C6772">
        <v>0.89656111630152768</v>
      </c>
    </row>
    <row r="6773" spans="1:3" x14ac:dyDescent="0.3">
      <c r="A6773" s="4">
        <v>43748.125</v>
      </c>
      <c r="B6773">
        <v>0</v>
      </c>
      <c r="C6773">
        <v>12.243802313974939</v>
      </c>
    </row>
    <row r="6774" spans="1:3" x14ac:dyDescent="0.3">
      <c r="A6774" s="4">
        <v>43748.166666666664</v>
      </c>
      <c r="B6774">
        <v>0</v>
      </c>
      <c r="C6774">
        <v>9.9466732141532468</v>
      </c>
    </row>
    <row r="6775" spans="1:3" x14ac:dyDescent="0.3">
      <c r="A6775" s="4">
        <v>43748.208333333336</v>
      </c>
      <c r="B6775">
        <v>0</v>
      </c>
      <c r="C6775">
        <v>17.398057101022953</v>
      </c>
    </row>
    <row r="6776" spans="1:3" x14ac:dyDescent="0.3">
      <c r="A6776" s="4">
        <v>43748.25</v>
      </c>
      <c r="B6776">
        <v>0</v>
      </c>
      <c r="C6776">
        <v>8.2500586805797553</v>
      </c>
    </row>
    <row r="6777" spans="1:3" x14ac:dyDescent="0.3">
      <c r="A6777" s="4">
        <v>43748.291666666664</v>
      </c>
      <c r="B6777">
        <v>0</v>
      </c>
      <c r="C6777">
        <v>2.6821830750404416</v>
      </c>
    </row>
    <row r="6778" spans="1:3" x14ac:dyDescent="0.3">
      <c r="A6778" s="4">
        <v>43748.333333333336</v>
      </c>
      <c r="B6778">
        <v>0</v>
      </c>
      <c r="C6778">
        <v>8.2797357167616852</v>
      </c>
    </row>
    <row r="6779" spans="1:3" x14ac:dyDescent="0.3">
      <c r="A6779" s="4">
        <v>43748.375</v>
      </c>
      <c r="B6779">
        <v>0</v>
      </c>
      <c r="C6779">
        <v>4.9035680443646115</v>
      </c>
    </row>
    <row r="6780" spans="1:3" x14ac:dyDescent="0.3">
      <c r="A6780" s="4">
        <v>43748.416666666664</v>
      </c>
      <c r="B6780">
        <v>0</v>
      </c>
      <c r="C6780">
        <v>25.07143760458688</v>
      </c>
    </row>
    <row r="6781" spans="1:3" x14ac:dyDescent="0.3">
      <c r="A6781" s="4">
        <v>43748.458333333336</v>
      </c>
      <c r="B6781">
        <v>0</v>
      </c>
      <c r="C6781">
        <v>31.289852461164557</v>
      </c>
    </row>
    <row r="6782" spans="1:3" x14ac:dyDescent="0.3">
      <c r="A6782" s="4">
        <v>43748.5</v>
      </c>
      <c r="B6782">
        <v>0</v>
      </c>
      <c r="C6782">
        <v>32.64443926345804</v>
      </c>
    </row>
    <row r="6783" spans="1:3" x14ac:dyDescent="0.3">
      <c r="A6783" s="4">
        <v>43748.541666666664</v>
      </c>
      <c r="B6783">
        <v>0</v>
      </c>
      <c r="C6783">
        <v>27.380249326166314</v>
      </c>
    </row>
    <row r="6784" spans="1:3" x14ac:dyDescent="0.3">
      <c r="A6784" s="4">
        <v>43748.583333333336</v>
      </c>
      <c r="B6784">
        <v>0</v>
      </c>
      <c r="C6784">
        <v>23.682150606020382</v>
      </c>
    </row>
    <row r="6785" spans="1:3" x14ac:dyDescent="0.3">
      <c r="A6785" s="4">
        <v>43748.625</v>
      </c>
      <c r="B6785">
        <v>0</v>
      </c>
      <c r="C6785">
        <v>16.929993904824343</v>
      </c>
    </row>
    <row r="6786" spans="1:3" x14ac:dyDescent="0.3">
      <c r="A6786" s="4">
        <v>43748.666666666664</v>
      </c>
      <c r="B6786">
        <v>0</v>
      </c>
      <c r="C6786">
        <v>17.987451797848692</v>
      </c>
    </row>
    <row r="6787" spans="1:3" x14ac:dyDescent="0.3">
      <c r="A6787" s="4">
        <v>43748.708333333336</v>
      </c>
      <c r="B6787">
        <v>0</v>
      </c>
      <c r="C6787">
        <v>4.4506670788759823</v>
      </c>
    </row>
    <row r="6788" spans="1:3" x14ac:dyDescent="0.3">
      <c r="A6788" s="4">
        <v>43748.75</v>
      </c>
      <c r="B6788">
        <v>0</v>
      </c>
      <c r="C6788">
        <v>21.613960049088391</v>
      </c>
    </row>
    <row r="6789" spans="1:3" x14ac:dyDescent="0.3">
      <c r="A6789" s="4">
        <v>43748.791666666664</v>
      </c>
      <c r="B6789">
        <v>0</v>
      </c>
      <c r="C6789">
        <v>1.1208487342905258</v>
      </c>
    </row>
    <row r="6790" spans="1:3" x14ac:dyDescent="0.3">
      <c r="A6790" s="4">
        <v>43748.833333333336</v>
      </c>
      <c r="B6790">
        <v>0.25090752480639467</v>
      </c>
      <c r="C6790">
        <v>0</v>
      </c>
    </row>
    <row r="6791" spans="1:3" x14ac:dyDescent="0.3">
      <c r="A6791" s="4">
        <v>43748.875</v>
      </c>
      <c r="B6791">
        <v>1</v>
      </c>
      <c r="C6791">
        <v>0</v>
      </c>
    </row>
    <row r="6792" spans="1:3" x14ac:dyDescent="0.3">
      <c r="A6792" s="4">
        <v>43748.916666666664</v>
      </c>
      <c r="B6792">
        <v>0</v>
      </c>
      <c r="C6792">
        <v>0</v>
      </c>
    </row>
    <row r="6793" spans="1:3" x14ac:dyDescent="0.3">
      <c r="A6793" s="4">
        <v>43748.958333333336</v>
      </c>
      <c r="B6793">
        <v>0</v>
      </c>
      <c r="C6793">
        <v>1.5417714441643717</v>
      </c>
    </row>
    <row r="6794" spans="1:3" x14ac:dyDescent="0.3">
      <c r="A6794" s="4">
        <v>43749</v>
      </c>
      <c r="B6794">
        <v>0</v>
      </c>
      <c r="C6794">
        <v>0.58697929357690981</v>
      </c>
    </row>
    <row r="6795" spans="1:3" x14ac:dyDescent="0.3">
      <c r="A6795" s="4">
        <v>43749.041666666664</v>
      </c>
      <c r="B6795">
        <v>0</v>
      </c>
      <c r="C6795">
        <v>8.7819512770528902</v>
      </c>
    </row>
    <row r="6796" spans="1:3" x14ac:dyDescent="0.3">
      <c r="A6796" s="4">
        <v>43749.083333333336</v>
      </c>
      <c r="B6796">
        <v>0</v>
      </c>
      <c r="C6796">
        <v>12.945157836309397</v>
      </c>
    </row>
    <row r="6797" spans="1:3" x14ac:dyDescent="0.3">
      <c r="A6797" s="4">
        <v>43749.125</v>
      </c>
      <c r="B6797">
        <v>0</v>
      </c>
      <c r="C6797">
        <v>16.39318621718267</v>
      </c>
    </row>
    <row r="6798" spans="1:3" x14ac:dyDescent="0.3">
      <c r="A6798" s="4">
        <v>43749.166666666664</v>
      </c>
      <c r="B6798">
        <v>0</v>
      </c>
      <c r="C6798">
        <v>16.58695744453793</v>
      </c>
    </row>
    <row r="6799" spans="1:3" x14ac:dyDescent="0.3">
      <c r="A6799" s="4">
        <v>43749.208333333336</v>
      </c>
      <c r="B6799">
        <v>0</v>
      </c>
      <c r="C6799">
        <v>14.010726978174525</v>
      </c>
    </row>
    <row r="6800" spans="1:3" x14ac:dyDescent="0.3">
      <c r="A6800" s="4">
        <v>43749.25</v>
      </c>
      <c r="B6800">
        <v>0</v>
      </c>
      <c r="C6800">
        <v>16.99800173679855</v>
      </c>
    </row>
    <row r="6801" spans="1:3" x14ac:dyDescent="0.3">
      <c r="A6801" s="4">
        <v>43749.291666666664</v>
      </c>
      <c r="B6801">
        <v>4.841305314930993E-2</v>
      </c>
      <c r="C6801">
        <v>0</v>
      </c>
    </row>
    <row r="6802" spans="1:3" x14ac:dyDescent="0.3">
      <c r="A6802" s="4">
        <v>43749.333333333336</v>
      </c>
      <c r="B6802">
        <v>0</v>
      </c>
      <c r="C6802">
        <v>6.5965715808380274</v>
      </c>
    </row>
    <row r="6803" spans="1:3" x14ac:dyDescent="0.3">
      <c r="A6803" s="4">
        <v>43749.375</v>
      </c>
      <c r="B6803">
        <v>5.09238731947983E-3</v>
      </c>
      <c r="C6803">
        <v>0</v>
      </c>
    </row>
    <row r="6804" spans="1:3" x14ac:dyDescent="0.3">
      <c r="A6804" s="4">
        <v>43749.416666666664</v>
      </c>
      <c r="B6804">
        <v>0</v>
      </c>
      <c r="C6804">
        <v>24.327522507280371</v>
      </c>
    </row>
    <row r="6805" spans="1:3" x14ac:dyDescent="0.3">
      <c r="A6805" s="4">
        <v>43749.458333333336</v>
      </c>
      <c r="B6805">
        <v>0</v>
      </c>
      <c r="C6805">
        <v>30.782758473376386</v>
      </c>
    </row>
    <row r="6806" spans="1:3" x14ac:dyDescent="0.3">
      <c r="A6806" s="4">
        <v>43749.5</v>
      </c>
      <c r="B6806">
        <v>0</v>
      </c>
      <c r="C6806">
        <v>23.053912463875843</v>
      </c>
    </row>
    <row r="6807" spans="1:3" x14ac:dyDescent="0.3">
      <c r="A6807" s="4">
        <v>43749.541666666664</v>
      </c>
      <c r="B6807">
        <v>0</v>
      </c>
      <c r="C6807">
        <v>19.465576891798975</v>
      </c>
    </row>
    <row r="6808" spans="1:3" x14ac:dyDescent="0.3">
      <c r="A6808" s="4">
        <v>43749.583333333336</v>
      </c>
      <c r="B6808">
        <v>0</v>
      </c>
      <c r="C6808">
        <v>3.7821340794053171</v>
      </c>
    </row>
    <row r="6809" spans="1:3" x14ac:dyDescent="0.3">
      <c r="A6809" s="4">
        <v>43749.625</v>
      </c>
      <c r="B6809">
        <v>0</v>
      </c>
      <c r="C6809">
        <v>7.0583602941930224</v>
      </c>
    </row>
    <row r="6810" spans="1:3" x14ac:dyDescent="0.3">
      <c r="A6810" s="4">
        <v>43749.666666666664</v>
      </c>
      <c r="B6810">
        <v>0</v>
      </c>
      <c r="C6810">
        <v>3.862703603948753</v>
      </c>
    </row>
    <row r="6811" spans="1:3" x14ac:dyDescent="0.3">
      <c r="A6811" s="4">
        <v>43749.708333333336</v>
      </c>
      <c r="B6811">
        <v>0.58910739904853426</v>
      </c>
      <c r="C6811">
        <v>0</v>
      </c>
    </row>
    <row r="6812" spans="1:3" x14ac:dyDescent="0.3">
      <c r="A6812" s="4">
        <v>43749.75</v>
      </c>
      <c r="B6812">
        <v>1</v>
      </c>
      <c r="C6812">
        <v>0</v>
      </c>
    </row>
    <row r="6813" spans="1:3" x14ac:dyDescent="0.3">
      <c r="A6813" s="4">
        <v>43749.791666666664</v>
      </c>
      <c r="B6813">
        <v>0</v>
      </c>
      <c r="C6813">
        <v>0</v>
      </c>
    </row>
    <row r="6814" spans="1:3" x14ac:dyDescent="0.3">
      <c r="A6814" s="4">
        <v>43749.833333333336</v>
      </c>
      <c r="B6814">
        <v>1</v>
      </c>
      <c r="C6814">
        <v>0</v>
      </c>
    </row>
    <row r="6815" spans="1:3" x14ac:dyDescent="0.3">
      <c r="A6815" s="4">
        <v>43749.875</v>
      </c>
      <c r="B6815">
        <v>0</v>
      </c>
      <c r="C6815">
        <v>0</v>
      </c>
    </row>
    <row r="6816" spans="1:3" x14ac:dyDescent="0.3">
      <c r="A6816" s="4">
        <v>43749.916666666664</v>
      </c>
      <c r="B6816">
        <v>1</v>
      </c>
      <c r="C6816">
        <v>0</v>
      </c>
    </row>
    <row r="6817" spans="1:3" x14ac:dyDescent="0.3">
      <c r="A6817" s="4">
        <v>43749.958333333336</v>
      </c>
      <c r="B6817">
        <v>0</v>
      </c>
      <c r="C6817">
        <v>0</v>
      </c>
    </row>
    <row r="6818" spans="1:3" x14ac:dyDescent="0.3">
      <c r="A6818" s="4">
        <v>43750</v>
      </c>
      <c r="B6818">
        <v>0.4448841799725235</v>
      </c>
      <c r="C6818">
        <v>0</v>
      </c>
    </row>
    <row r="6819" spans="1:3" x14ac:dyDescent="0.3">
      <c r="A6819" s="4">
        <v>43750.041666666664</v>
      </c>
      <c r="B6819">
        <v>0.56976972976065166</v>
      </c>
      <c r="C6819">
        <v>0</v>
      </c>
    </row>
    <row r="6820" spans="1:3" x14ac:dyDescent="0.3">
      <c r="A6820" s="4">
        <v>43750.083333333336</v>
      </c>
      <c r="B6820">
        <v>1.7038832171644036E-2</v>
      </c>
      <c r="C6820">
        <v>0</v>
      </c>
    </row>
    <row r="6821" spans="1:3" x14ac:dyDescent="0.3">
      <c r="A6821" s="4">
        <v>43750.125</v>
      </c>
      <c r="B6821">
        <v>0</v>
      </c>
      <c r="C6821">
        <v>2.5652558194551913</v>
      </c>
    </row>
    <row r="6822" spans="1:3" x14ac:dyDescent="0.3">
      <c r="A6822" s="4">
        <v>43750.166666666664</v>
      </c>
      <c r="B6822">
        <v>0.34491543320131013</v>
      </c>
      <c r="C6822">
        <v>0</v>
      </c>
    </row>
    <row r="6823" spans="1:3" x14ac:dyDescent="0.3">
      <c r="A6823" s="4">
        <v>43750.208333333336</v>
      </c>
      <c r="B6823">
        <v>0.56472607941471153</v>
      </c>
      <c r="C6823">
        <v>0</v>
      </c>
    </row>
    <row r="6824" spans="1:3" x14ac:dyDescent="0.3">
      <c r="A6824" s="4">
        <v>43750.25</v>
      </c>
      <c r="B6824">
        <v>0.99462522406845499</v>
      </c>
      <c r="C6824">
        <v>0</v>
      </c>
    </row>
    <row r="6825" spans="1:3" x14ac:dyDescent="0.3">
      <c r="A6825" s="4">
        <v>43750.291666666664</v>
      </c>
      <c r="B6825">
        <v>1</v>
      </c>
      <c r="C6825">
        <v>0</v>
      </c>
    </row>
    <row r="6826" spans="1:3" x14ac:dyDescent="0.3">
      <c r="A6826" s="4">
        <v>43750.333333333336</v>
      </c>
      <c r="B6826">
        <v>0</v>
      </c>
      <c r="C6826">
        <v>0</v>
      </c>
    </row>
    <row r="6827" spans="1:3" x14ac:dyDescent="0.3">
      <c r="A6827" s="4">
        <v>43750.375</v>
      </c>
      <c r="B6827">
        <v>0.64544540231117775</v>
      </c>
      <c r="C6827">
        <v>0</v>
      </c>
    </row>
    <row r="6828" spans="1:3" x14ac:dyDescent="0.3">
      <c r="A6828" s="4">
        <v>43750.416666666664</v>
      </c>
      <c r="B6828">
        <v>0</v>
      </c>
      <c r="C6828">
        <v>16.879213264917588</v>
      </c>
    </row>
    <row r="6829" spans="1:3" x14ac:dyDescent="0.3">
      <c r="A6829" s="4">
        <v>43750.458333333336</v>
      </c>
      <c r="B6829">
        <v>0</v>
      </c>
      <c r="C6829">
        <v>17.318972464797056</v>
      </c>
    </row>
    <row r="6830" spans="1:3" x14ac:dyDescent="0.3">
      <c r="A6830" s="4">
        <v>43750.5</v>
      </c>
      <c r="B6830">
        <v>0</v>
      </c>
      <c r="C6830">
        <v>16.637524546389848</v>
      </c>
    </row>
    <row r="6831" spans="1:3" x14ac:dyDescent="0.3">
      <c r="A6831" s="4">
        <v>43750.541666666664</v>
      </c>
      <c r="B6831">
        <v>0</v>
      </c>
      <c r="C6831">
        <v>20.880206616265095</v>
      </c>
    </row>
    <row r="6832" spans="1:3" x14ac:dyDescent="0.3">
      <c r="A6832" s="4">
        <v>43750.583333333336</v>
      </c>
      <c r="B6832">
        <v>0</v>
      </c>
      <c r="C6832">
        <v>5.7725794514125894</v>
      </c>
    </row>
    <row r="6833" spans="1:3" x14ac:dyDescent="0.3">
      <c r="A6833" s="4">
        <v>43750.625</v>
      </c>
      <c r="B6833">
        <v>0.32676323540115709</v>
      </c>
      <c r="C6833">
        <v>0</v>
      </c>
    </row>
    <row r="6834" spans="1:3" x14ac:dyDescent="0.3">
      <c r="A6834" s="4">
        <v>43750.666666666664</v>
      </c>
      <c r="B6834">
        <v>1</v>
      </c>
      <c r="C6834">
        <v>0</v>
      </c>
    </row>
    <row r="6835" spans="1:3" x14ac:dyDescent="0.3">
      <c r="A6835" s="4">
        <v>43750.708333333336</v>
      </c>
      <c r="B6835">
        <v>0</v>
      </c>
      <c r="C6835">
        <v>0</v>
      </c>
    </row>
    <row r="6836" spans="1:3" x14ac:dyDescent="0.3">
      <c r="A6836" s="4">
        <v>43750.75</v>
      </c>
      <c r="B6836">
        <v>1</v>
      </c>
      <c r="C6836">
        <v>0</v>
      </c>
    </row>
    <row r="6837" spans="1:3" x14ac:dyDescent="0.3">
      <c r="A6837" s="4">
        <v>43750.791666666664</v>
      </c>
      <c r="B6837">
        <v>0</v>
      </c>
      <c r="C6837">
        <v>0</v>
      </c>
    </row>
    <row r="6838" spans="1:3" x14ac:dyDescent="0.3">
      <c r="A6838" s="4">
        <v>43750.833333333336</v>
      </c>
      <c r="B6838">
        <v>1</v>
      </c>
      <c r="C6838">
        <v>0</v>
      </c>
    </row>
    <row r="6839" spans="1:3" x14ac:dyDescent="0.3">
      <c r="A6839" s="4">
        <v>43750.875</v>
      </c>
      <c r="B6839">
        <v>0</v>
      </c>
      <c r="C6839">
        <v>0</v>
      </c>
    </row>
    <row r="6840" spans="1:3" x14ac:dyDescent="0.3">
      <c r="A6840" s="4">
        <v>43750.916666666664</v>
      </c>
      <c r="B6840">
        <v>1</v>
      </c>
      <c r="C6840">
        <v>0</v>
      </c>
    </row>
    <row r="6841" spans="1:3" x14ac:dyDescent="0.3">
      <c r="A6841" s="4">
        <v>43750.958333333336</v>
      </c>
      <c r="B6841">
        <v>0</v>
      </c>
      <c r="C6841">
        <v>0</v>
      </c>
    </row>
    <row r="6842" spans="1:3" x14ac:dyDescent="0.3">
      <c r="A6842" s="4">
        <v>43751</v>
      </c>
      <c r="B6842">
        <v>1</v>
      </c>
      <c r="C6842">
        <v>0</v>
      </c>
    </row>
    <row r="6843" spans="1:3" x14ac:dyDescent="0.3">
      <c r="A6843" s="4">
        <v>43751.041666666664</v>
      </c>
      <c r="B6843">
        <v>0</v>
      </c>
      <c r="C6843">
        <v>0</v>
      </c>
    </row>
    <row r="6844" spans="1:3" x14ac:dyDescent="0.3">
      <c r="A6844" s="4">
        <v>43751.083333333336</v>
      </c>
      <c r="B6844">
        <v>0.62788176361688341</v>
      </c>
      <c r="C6844">
        <v>0</v>
      </c>
    </row>
    <row r="6845" spans="1:3" x14ac:dyDescent="0.3">
      <c r="A6845" s="4">
        <v>43751.125</v>
      </c>
      <c r="B6845">
        <v>0.7935219141128268</v>
      </c>
      <c r="C6845">
        <v>0</v>
      </c>
    </row>
    <row r="6846" spans="1:3" x14ac:dyDescent="0.3">
      <c r="A6846" s="4">
        <v>43751.166666666664</v>
      </c>
      <c r="B6846">
        <v>0.87024118694985797</v>
      </c>
      <c r="C6846">
        <v>0</v>
      </c>
    </row>
    <row r="6847" spans="1:3" x14ac:dyDescent="0.3">
      <c r="A6847" s="4">
        <v>43751.208333333336</v>
      </c>
      <c r="B6847">
        <v>0</v>
      </c>
      <c r="C6847">
        <v>2.0276999707811836</v>
      </c>
    </row>
    <row r="6848" spans="1:3" x14ac:dyDescent="0.3">
      <c r="A6848" s="4">
        <v>43751.25</v>
      </c>
      <c r="B6848">
        <v>0</v>
      </c>
      <c r="C6848">
        <v>7.4071013888794894</v>
      </c>
    </row>
    <row r="6849" spans="1:3" x14ac:dyDescent="0.3">
      <c r="A6849" s="4">
        <v>43751.291666666664</v>
      </c>
      <c r="B6849">
        <v>0</v>
      </c>
      <c r="C6849">
        <v>8.9809157788112586</v>
      </c>
    </row>
    <row r="6850" spans="1:3" x14ac:dyDescent="0.3">
      <c r="A6850" s="4">
        <v>43751.333333333336</v>
      </c>
      <c r="B6850">
        <v>0</v>
      </c>
      <c r="C6850">
        <v>10.825261308540149</v>
      </c>
    </row>
    <row r="6851" spans="1:3" x14ac:dyDescent="0.3">
      <c r="A6851" s="4">
        <v>43751.375</v>
      </c>
      <c r="B6851">
        <v>0</v>
      </c>
      <c r="C6851">
        <v>13.462980606277355</v>
      </c>
    </row>
    <row r="6852" spans="1:3" x14ac:dyDescent="0.3">
      <c r="A6852" s="4">
        <v>43751.416666666664</v>
      </c>
      <c r="B6852">
        <v>0</v>
      </c>
      <c r="C6852">
        <v>25.347936610009015</v>
      </c>
    </row>
    <row r="6853" spans="1:3" x14ac:dyDescent="0.3">
      <c r="A6853" s="4">
        <v>43751.458333333336</v>
      </c>
      <c r="B6853">
        <v>0</v>
      </c>
      <c r="C6853">
        <v>40.24311919001866</v>
      </c>
    </row>
    <row r="6854" spans="1:3" x14ac:dyDescent="0.3">
      <c r="A6854" s="4">
        <v>43751.5</v>
      </c>
      <c r="B6854">
        <v>0</v>
      </c>
      <c r="C6854">
        <v>31.869671816776599</v>
      </c>
    </row>
    <row r="6855" spans="1:3" x14ac:dyDescent="0.3">
      <c r="A6855" s="4">
        <v>43751.541666666664</v>
      </c>
      <c r="B6855">
        <v>0</v>
      </c>
      <c r="C6855">
        <v>30.412967051789721</v>
      </c>
    </row>
    <row r="6856" spans="1:3" x14ac:dyDescent="0.3">
      <c r="A6856" s="4">
        <v>43751.583333333336</v>
      </c>
      <c r="B6856">
        <v>0</v>
      </c>
      <c r="C6856">
        <v>27.060319588201665</v>
      </c>
    </row>
    <row r="6857" spans="1:3" x14ac:dyDescent="0.3">
      <c r="A6857" s="4">
        <v>43751.625</v>
      </c>
      <c r="B6857">
        <v>0</v>
      </c>
      <c r="C6857">
        <v>19.79623271103042</v>
      </c>
    </row>
    <row r="6858" spans="1:3" x14ac:dyDescent="0.3">
      <c r="A6858" s="4">
        <v>43751.666666666664</v>
      </c>
      <c r="B6858">
        <v>0</v>
      </c>
      <c r="C6858">
        <v>11.409834870487231</v>
      </c>
    </row>
    <row r="6859" spans="1:3" x14ac:dyDescent="0.3">
      <c r="A6859" s="4">
        <v>43751.708333333336</v>
      </c>
      <c r="B6859">
        <v>0</v>
      </c>
      <c r="C6859">
        <v>14.545336909475836</v>
      </c>
    </row>
    <row r="6860" spans="1:3" x14ac:dyDescent="0.3">
      <c r="A6860" s="4">
        <v>43751.75</v>
      </c>
      <c r="B6860">
        <v>1.3465623385447836E-2</v>
      </c>
      <c r="C6860">
        <v>0</v>
      </c>
    </row>
    <row r="6861" spans="1:3" x14ac:dyDescent="0.3">
      <c r="A6861" s="4">
        <v>43751.791666666664</v>
      </c>
      <c r="B6861">
        <v>1</v>
      </c>
      <c r="C6861">
        <v>0</v>
      </c>
    </row>
    <row r="6862" spans="1:3" x14ac:dyDescent="0.3">
      <c r="A6862" s="4">
        <v>43751.833333333336</v>
      </c>
      <c r="B6862">
        <v>0</v>
      </c>
      <c r="C6862">
        <v>0</v>
      </c>
    </row>
    <row r="6863" spans="1:3" x14ac:dyDescent="0.3">
      <c r="A6863" s="4">
        <v>43751.875</v>
      </c>
      <c r="B6863">
        <v>1</v>
      </c>
      <c r="C6863">
        <v>0</v>
      </c>
    </row>
    <row r="6864" spans="1:3" x14ac:dyDescent="0.3">
      <c r="A6864" s="4">
        <v>43751.916666666664</v>
      </c>
      <c r="B6864">
        <v>0</v>
      </c>
      <c r="C6864">
        <v>0</v>
      </c>
    </row>
    <row r="6865" spans="1:3" x14ac:dyDescent="0.3">
      <c r="A6865" s="4">
        <v>43751.958333333336</v>
      </c>
      <c r="B6865">
        <v>0.42428673927174643</v>
      </c>
      <c r="C6865">
        <v>0</v>
      </c>
    </row>
    <row r="6866" spans="1:3" x14ac:dyDescent="0.3">
      <c r="A6866" s="4">
        <v>43752</v>
      </c>
      <c r="B6866">
        <v>0.88188058848410855</v>
      </c>
      <c r="C6866">
        <v>0</v>
      </c>
    </row>
    <row r="6867" spans="1:3" x14ac:dyDescent="0.3">
      <c r="A6867" s="4">
        <v>43752.041666666664</v>
      </c>
      <c r="B6867">
        <v>0.79606845896864198</v>
      </c>
      <c r="C6867">
        <v>0</v>
      </c>
    </row>
    <row r="6868" spans="1:3" x14ac:dyDescent="0.3">
      <c r="A6868" s="4">
        <v>43752.083333333336</v>
      </c>
      <c r="B6868">
        <v>0</v>
      </c>
      <c r="C6868">
        <v>2.2566223090331476</v>
      </c>
    </row>
    <row r="6869" spans="1:3" x14ac:dyDescent="0.3">
      <c r="A6869" s="4">
        <v>43752.125</v>
      </c>
      <c r="B6869">
        <v>0</v>
      </c>
      <c r="C6869">
        <v>12.176277471076785</v>
      </c>
    </row>
    <row r="6870" spans="1:3" x14ac:dyDescent="0.3">
      <c r="A6870" s="4">
        <v>43752.166666666664</v>
      </c>
      <c r="B6870">
        <v>0</v>
      </c>
      <c r="C6870">
        <v>9.962192382163984</v>
      </c>
    </row>
    <row r="6871" spans="1:3" x14ac:dyDescent="0.3">
      <c r="A6871" s="4">
        <v>43752.208333333336</v>
      </c>
      <c r="B6871">
        <v>0</v>
      </c>
      <c r="C6871">
        <v>10.672529292150681</v>
      </c>
    </row>
    <row r="6872" spans="1:3" x14ac:dyDescent="0.3">
      <c r="A6872" s="4">
        <v>43752.25</v>
      </c>
      <c r="B6872">
        <v>0</v>
      </c>
      <c r="C6872">
        <v>8.4204980886985084</v>
      </c>
    </row>
    <row r="6873" spans="1:3" x14ac:dyDescent="0.3">
      <c r="A6873" s="4">
        <v>43752.291666666664</v>
      </c>
      <c r="B6873">
        <v>0.27771041819203818</v>
      </c>
      <c r="C6873">
        <v>0</v>
      </c>
    </row>
    <row r="6874" spans="1:3" x14ac:dyDescent="0.3">
      <c r="A6874" s="4">
        <v>43752.333333333336</v>
      </c>
      <c r="B6874">
        <v>0.44707214176472554</v>
      </c>
      <c r="C6874">
        <v>0</v>
      </c>
    </row>
    <row r="6875" spans="1:3" x14ac:dyDescent="0.3">
      <c r="A6875" s="4">
        <v>43752.375</v>
      </c>
      <c r="B6875">
        <v>0.75690941413226542</v>
      </c>
      <c r="C6875">
        <v>0</v>
      </c>
    </row>
    <row r="6876" spans="1:3" x14ac:dyDescent="0.3">
      <c r="A6876" s="4">
        <v>43752.416666666664</v>
      </c>
      <c r="B6876">
        <v>0</v>
      </c>
      <c r="C6876">
        <v>23.928369359367885</v>
      </c>
    </row>
    <row r="6877" spans="1:3" x14ac:dyDescent="0.3">
      <c r="A6877" s="4">
        <v>43752.458333333336</v>
      </c>
      <c r="B6877">
        <v>0</v>
      </c>
      <c r="C6877">
        <v>34.365111901462058</v>
      </c>
    </row>
    <row r="6878" spans="1:3" x14ac:dyDescent="0.3">
      <c r="A6878" s="4">
        <v>43752.5</v>
      </c>
      <c r="B6878">
        <v>0</v>
      </c>
      <c r="C6878">
        <v>25.553521423765194</v>
      </c>
    </row>
    <row r="6879" spans="1:3" x14ac:dyDescent="0.3">
      <c r="A6879" s="4">
        <v>43752.541666666664</v>
      </c>
      <c r="B6879">
        <v>0</v>
      </c>
      <c r="C6879">
        <v>29.765789930543512</v>
      </c>
    </row>
    <row r="6880" spans="1:3" x14ac:dyDescent="0.3">
      <c r="A6880" s="4">
        <v>43752.583333333336</v>
      </c>
      <c r="B6880">
        <v>0</v>
      </c>
      <c r="C6880">
        <v>29.201649867156007</v>
      </c>
    </row>
    <row r="6881" spans="1:3" x14ac:dyDescent="0.3">
      <c r="A6881" s="4">
        <v>43752.625</v>
      </c>
      <c r="B6881">
        <v>0</v>
      </c>
      <c r="C6881">
        <v>24.266189431875475</v>
      </c>
    </row>
    <row r="6882" spans="1:3" x14ac:dyDescent="0.3">
      <c r="A6882" s="4">
        <v>43752.666666666664</v>
      </c>
      <c r="B6882">
        <v>0</v>
      </c>
      <c r="C6882">
        <v>16.018837903437998</v>
      </c>
    </row>
    <row r="6883" spans="1:3" x14ac:dyDescent="0.3">
      <c r="A6883" s="4">
        <v>43752.708333333336</v>
      </c>
      <c r="B6883">
        <v>0</v>
      </c>
      <c r="C6883">
        <v>1.5560665210786873</v>
      </c>
    </row>
    <row r="6884" spans="1:3" x14ac:dyDescent="0.3">
      <c r="A6884" s="4">
        <v>43752.75</v>
      </c>
      <c r="B6884">
        <v>0</v>
      </c>
      <c r="C6884">
        <v>14.507244818315584</v>
      </c>
    </row>
    <row r="6885" spans="1:3" x14ac:dyDescent="0.3">
      <c r="A6885" s="4">
        <v>43752.791666666664</v>
      </c>
      <c r="B6885">
        <v>0</v>
      </c>
      <c r="C6885">
        <v>3.1666306559168902</v>
      </c>
    </row>
    <row r="6886" spans="1:3" x14ac:dyDescent="0.3">
      <c r="A6886" s="4">
        <v>43752.833333333336</v>
      </c>
      <c r="B6886">
        <v>0.80218691280380572</v>
      </c>
      <c r="C6886">
        <v>0</v>
      </c>
    </row>
    <row r="6887" spans="1:3" x14ac:dyDescent="0.3">
      <c r="A6887" s="4">
        <v>43752.875</v>
      </c>
      <c r="B6887">
        <v>1</v>
      </c>
      <c r="C6887">
        <v>0</v>
      </c>
    </row>
    <row r="6888" spans="1:3" x14ac:dyDescent="0.3">
      <c r="A6888" s="4">
        <v>43752.916666666664</v>
      </c>
      <c r="B6888">
        <v>0</v>
      </c>
      <c r="C6888">
        <v>0</v>
      </c>
    </row>
    <row r="6889" spans="1:3" x14ac:dyDescent="0.3">
      <c r="A6889" s="4">
        <v>43752.958333333336</v>
      </c>
      <c r="B6889">
        <v>1</v>
      </c>
      <c r="C6889">
        <v>0</v>
      </c>
    </row>
    <row r="6890" spans="1:3" x14ac:dyDescent="0.3">
      <c r="A6890" s="4">
        <v>43753</v>
      </c>
      <c r="B6890">
        <v>0</v>
      </c>
      <c r="C6890">
        <v>0</v>
      </c>
    </row>
    <row r="6891" spans="1:3" x14ac:dyDescent="0.3">
      <c r="A6891" s="4">
        <v>43753.041666666664</v>
      </c>
      <c r="B6891">
        <v>0.31222744487666654</v>
      </c>
      <c r="C6891">
        <v>0</v>
      </c>
    </row>
    <row r="6892" spans="1:3" x14ac:dyDescent="0.3">
      <c r="A6892" s="4">
        <v>43753.083333333336</v>
      </c>
      <c r="B6892">
        <v>0</v>
      </c>
      <c r="C6892">
        <v>9.1938450666433393</v>
      </c>
    </row>
    <row r="6893" spans="1:3" x14ac:dyDescent="0.3">
      <c r="A6893" s="4">
        <v>43753.125</v>
      </c>
      <c r="B6893">
        <v>0</v>
      </c>
      <c r="C6893">
        <v>10.702715249267559</v>
      </c>
    </row>
    <row r="6894" spans="1:3" x14ac:dyDescent="0.3">
      <c r="A6894" s="4">
        <v>43753.166666666664</v>
      </c>
      <c r="B6894">
        <v>0</v>
      </c>
      <c r="C6894">
        <v>12.934508661814068</v>
      </c>
    </row>
    <row r="6895" spans="1:3" x14ac:dyDescent="0.3">
      <c r="A6895" s="4">
        <v>43753.208333333336</v>
      </c>
      <c r="B6895">
        <v>0</v>
      </c>
      <c r="C6895">
        <v>19.466562523473925</v>
      </c>
    </row>
    <row r="6896" spans="1:3" x14ac:dyDescent="0.3">
      <c r="A6896" s="4">
        <v>43753.25</v>
      </c>
      <c r="B6896">
        <v>0</v>
      </c>
      <c r="C6896">
        <v>22.819825403607084</v>
      </c>
    </row>
    <row r="6897" spans="1:3" x14ac:dyDescent="0.3">
      <c r="A6897" s="4">
        <v>43753.291666666664</v>
      </c>
      <c r="B6897">
        <v>0</v>
      </c>
      <c r="C6897">
        <v>19.423009123554401</v>
      </c>
    </row>
    <row r="6898" spans="1:3" x14ac:dyDescent="0.3">
      <c r="A6898" s="4">
        <v>43753.333333333336</v>
      </c>
      <c r="B6898">
        <v>0</v>
      </c>
      <c r="C6898">
        <v>22.145398054432071</v>
      </c>
    </row>
    <row r="6899" spans="1:3" x14ac:dyDescent="0.3">
      <c r="A6899" s="4">
        <v>43753.375</v>
      </c>
      <c r="B6899">
        <v>0</v>
      </c>
      <c r="C6899">
        <v>19.100028801799532</v>
      </c>
    </row>
    <row r="6900" spans="1:3" x14ac:dyDescent="0.3">
      <c r="A6900" s="4">
        <v>43753.416666666664</v>
      </c>
      <c r="B6900">
        <v>0</v>
      </c>
      <c r="C6900">
        <v>33.267224005298502</v>
      </c>
    </row>
    <row r="6901" spans="1:3" x14ac:dyDescent="0.3">
      <c r="A6901" s="4">
        <v>43753.458333333336</v>
      </c>
      <c r="B6901">
        <v>0</v>
      </c>
      <c r="C6901">
        <v>32.81494381701242</v>
      </c>
    </row>
    <row r="6902" spans="1:3" x14ac:dyDescent="0.3">
      <c r="A6902" s="4">
        <v>43753.5</v>
      </c>
      <c r="B6902">
        <v>0</v>
      </c>
      <c r="C6902">
        <v>23.474134519732122</v>
      </c>
    </row>
    <row r="6903" spans="1:3" x14ac:dyDescent="0.3">
      <c r="A6903" s="4">
        <v>43753.541666666664</v>
      </c>
      <c r="B6903">
        <v>0</v>
      </c>
      <c r="C6903">
        <v>33.14529013695698</v>
      </c>
    </row>
    <row r="6904" spans="1:3" x14ac:dyDescent="0.3">
      <c r="A6904" s="4">
        <v>43753.583333333336</v>
      </c>
      <c r="B6904">
        <v>0</v>
      </c>
      <c r="C6904">
        <v>28.122357894382027</v>
      </c>
    </row>
    <row r="6905" spans="1:3" x14ac:dyDescent="0.3">
      <c r="A6905" s="4">
        <v>43753.625</v>
      </c>
      <c r="B6905">
        <v>0</v>
      </c>
      <c r="C6905">
        <v>26.586306725782876</v>
      </c>
    </row>
    <row r="6906" spans="1:3" x14ac:dyDescent="0.3">
      <c r="A6906" s="4">
        <v>43753.666666666664</v>
      </c>
      <c r="B6906">
        <v>0</v>
      </c>
      <c r="C6906">
        <v>20.699780937486391</v>
      </c>
    </row>
    <row r="6907" spans="1:3" x14ac:dyDescent="0.3">
      <c r="A6907" s="4">
        <v>43753.708333333336</v>
      </c>
      <c r="B6907">
        <v>0</v>
      </c>
      <c r="C6907">
        <v>17.586137283435278</v>
      </c>
    </row>
    <row r="6908" spans="1:3" x14ac:dyDescent="0.3">
      <c r="A6908" s="4">
        <v>43753.75</v>
      </c>
      <c r="B6908">
        <v>0</v>
      </c>
      <c r="C6908">
        <v>14.389611304351387</v>
      </c>
    </row>
    <row r="6909" spans="1:3" x14ac:dyDescent="0.3">
      <c r="A6909" s="4">
        <v>43753.791666666664</v>
      </c>
      <c r="B6909">
        <v>0</v>
      </c>
      <c r="C6909">
        <v>7.3996997500239345</v>
      </c>
    </row>
    <row r="6910" spans="1:3" x14ac:dyDescent="0.3">
      <c r="A6910" s="4">
        <v>43753.833333333336</v>
      </c>
      <c r="B6910">
        <v>0.20415812802934799</v>
      </c>
      <c r="C6910">
        <v>0</v>
      </c>
    </row>
    <row r="6911" spans="1:3" x14ac:dyDescent="0.3">
      <c r="A6911" s="4">
        <v>43753.875</v>
      </c>
      <c r="B6911">
        <v>0.48962283382434146</v>
      </c>
      <c r="C6911">
        <v>0</v>
      </c>
    </row>
    <row r="6912" spans="1:3" x14ac:dyDescent="0.3">
      <c r="A6912" s="4">
        <v>43753.916666666664</v>
      </c>
      <c r="B6912">
        <v>0.55693174979500992</v>
      </c>
      <c r="C6912">
        <v>0</v>
      </c>
    </row>
    <row r="6913" spans="1:3" x14ac:dyDescent="0.3">
      <c r="A6913" s="4">
        <v>43753.958333333336</v>
      </c>
      <c r="B6913">
        <v>0.90930744504169714</v>
      </c>
      <c r="C6913">
        <v>0</v>
      </c>
    </row>
    <row r="6914" spans="1:3" x14ac:dyDescent="0.3">
      <c r="A6914" s="4">
        <v>43754</v>
      </c>
      <c r="B6914">
        <v>0.58540203091553855</v>
      </c>
      <c r="C6914">
        <v>0</v>
      </c>
    </row>
    <row r="6915" spans="1:3" x14ac:dyDescent="0.3">
      <c r="A6915" s="4">
        <v>43754.041666666664</v>
      </c>
      <c r="B6915">
        <v>0</v>
      </c>
      <c r="C6915">
        <v>1.8976990442831276</v>
      </c>
    </row>
    <row r="6916" spans="1:3" x14ac:dyDescent="0.3">
      <c r="A6916" s="4">
        <v>43754.083333333336</v>
      </c>
      <c r="B6916">
        <v>0</v>
      </c>
      <c r="C6916">
        <v>17.594276270048844</v>
      </c>
    </row>
    <row r="6917" spans="1:3" x14ac:dyDescent="0.3">
      <c r="A6917" s="4">
        <v>43754.125</v>
      </c>
      <c r="B6917">
        <v>0</v>
      </c>
      <c r="C6917">
        <v>26.652233308001033</v>
      </c>
    </row>
    <row r="6918" spans="1:3" x14ac:dyDescent="0.3">
      <c r="A6918" s="4">
        <v>43754.166666666664</v>
      </c>
      <c r="B6918">
        <v>0</v>
      </c>
      <c r="C6918">
        <v>27.687215776011833</v>
      </c>
    </row>
    <row r="6919" spans="1:3" x14ac:dyDescent="0.3">
      <c r="A6919" s="4">
        <v>43754.208333333336</v>
      </c>
      <c r="B6919">
        <v>0</v>
      </c>
      <c r="C6919">
        <v>31.153312449682655</v>
      </c>
    </row>
    <row r="6920" spans="1:3" x14ac:dyDescent="0.3">
      <c r="A6920" s="4">
        <v>43754.25</v>
      </c>
      <c r="B6920">
        <v>0</v>
      </c>
      <c r="C6920">
        <v>34.011236517857164</v>
      </c>
    </row>
    <row r="6921" spans="1:3" x14ac:dyDescent="0.3">
      <c r="A6921" s="4">
        <v>43754.291666666664</v>
      </c>
      <c r="B6921">
        <v>0</v>
      </c>
      <c r="C6921">
        <v>30.382041034498481</v>
      </c>
    </row>
    <row r="6922" spans="1:3" x14ac:dyDescent="0.3">
      <c r="A6922" s="4">
        <v>43754.333333333336</v>
      </c>
      <c r="B6922">
        <v>0</v>
      </c>
      <c r="C6922">
        <v>31.563518941219581</v>
      </c>
    </row>
    <row r="6923" spans="1:3" x14ac:dyDescent="0.3">
      <c r="A6923" s="4">
        <v>43754.375</v>
      </c>
      <c r="B6923">
        <v>0</v>
      </c>
      <c r="C6923">
        <v>32.402568396719047</v>
      </c>
    </row>
    <row r="6924" spans="1:3" x14ac:dyDescent="0.3">
      <c r="A6924" s="4">
        <v>43754.416666666664</v>
      </c>
      <c r="B6924">
        <v>0</v>
      </c>
      <c r="C6924">
        <v>35.359376938660908</v>
      </c>
    </row>
    <row r="6925" spans="1:3" x14ac:dyDescent="0.3">
      <c r="A6925" s="4">
        <v>43754.458333333336</v>
      </c>
      <c r="B6925">
        <v>0</v>
      </c>
      <c r="C6925">
        <v>31.848339804146395</v>
      </c>
    </row>
    <row r="6926" spans="1:3" x14ac:dyDescent="0.3">
      <c r="A6926" s="4">
        <v>43754.5</v>
      </c>
      <c r="B6926">
        <v>0</v>
      </c>
      <c r="C6926">
        <v>36.796123935486591</v>
      </c>
    </row>
    <row r="6927" spans="1:3" x14ac:dyDescent="0.3">
      <c r="A6927" s="4">
        <v>43754.541666666664</v>
      </c>
      <c r="B6927">
        <v>0</v>
      </c>
      <c r="C6927">
        <v>25.910942330089807</v>
      </c>
    </row>
    <row r="6928" spans="1:3" x14ac:dyDescent="0.3">
      <c r="A6928" s="4">
        <v>43754.583333333336</v>
      </c>
      <c r="B6928">
        <v>0</v>
      </c>
      <c r="C6928">
        <v>32.042454845804372</v>
      </c>
    </row>
    <row r="6929" spans="1:3" x14ac:dyDescent="0.3">
      <c r="A6929" s="4">
        <v>43754.625</v>
      </c>
      <c r="B6929">
        <v>0</v>
      </c>
      <c r="C6929">
        <v>23.273263686083123</v>
      </c>
    </row>
    <row r="6930" spans="1:3" x14ac:dyDescent="0.3">
      <c r="A6930" s="4">
        <v>43754.666666666664</v>
      </c>
      <c r="B6930">
        <v>0</v>
      </c>
      <c r="C6930">
        <v>21.843995988093678</v>
      </c>
    </row>
    <row r="6931" spans="1:3" x14ac:dyDescent="0.3">
      <c r="A6931" s="4">
        <v>43754.708333333336</v>
      </c>
      <c r="B6931">
        <v>0</v>
      </c>
      <c r="C6931">
        <v>25.765322873039104</v>
      </c>
    </row>
    <row r="6932" spans="1:3" x14ac:dyDescent="0.3">
      <c r="A6932" s="4">
        <v>43754.75</v>
      </c>
      <c r="B6932">
        <v>0</v>
      </c>
      <c r="C6932">
        <v>26.872586009395256</v>
      </c>
    </row>
    <row r="6933" spans="1:3" x14ac:dyDescent="0.3">
      <c r="A6933" s="4">
        <v>43754.791666666664</v>
      </c>
      <c r="B6933">
        <v>0</v>
      </c>
      <c r="C6933">
        <v>18.337384975645421</v>
      </c>
    </row>
    <row r="6934" spans="1:3" x14ac:dyDescent="0.3">
      <c r="A6934" s="4">
        <v>43754.833333333336</v>
      </c>
      <c r="B6934">
        <v>0</v>
      </c>
      <c r="C6934">
        <v>2.2361240202079706</v>
      </c>
    </row>
    <row r="6935" spans="1:3" x14ac:dyDescent="0.3">
      <c r="A6935" s="4">
        <v>43754.875</v>
      </c>
      <c r="B6935">
        <v>0.82672052998212942</v>
      </c>
      <c r="C6935">
        <v>0</v>
      </c>
    </row>
    <row r="6936" spans="1:3" x14ac:dyDescent="0.3">
      <c r="A6936" s="4">
        <v>43754.916666666664</v>
      </c>
      <c r="B6936">
        <v>1</v>
      </c>
      <c r="C6936">
        <v>0</v>
      </c>
    </row>
    <row r="6937" spans="1:3" x14ac:dyDescent="0.3">
      <c r="A6937" s="4">
        <v>43754.958333333336</v>
      </c>
      <c r="B6937">
        <v>0</v>
      </c>
      <c r="C6937">
        <v>0</v>
      </c>
    </row>
    <row r="6938" spans="1:3" x14ac:dyDescent="0.3">
      <c r="A6938" s="4">
        <v>43755</v>
      </c>
      <c r="B6938">
        <v>0</v>
      </c>
      <c r="C6938">
        <v>1.3252339168100846</v>
      </c>
    </row>
    <row r="6939" spans="1:3" x14ac:dyDescent="0.3">
      <c r="A6939" s="4">
        <v>43755.041666666664</v>
      </c>
      <c r="B6939">
        <v>0</v>
      </c>
      <c r="C6939">
        <v>6.396296121429355</v>
      </c>
    </row>
    <row r="6940" spans="1:3" x14ac:dyDescent="0.3">
      <c r="A6940" s="4">
        <v>43755.083333333336</v>
      </c>
      <c r="B6940">
        <v>0</v>
      </c>
      <c r="C6940">
        <v>17.930995803934252</v>
      </c>
    </row>
    <row r="6941" spans="1:3" x14ac:dyDescent="0.3">
      <c r="A6941" s="4">
        <v>43755.125</v>
      </c>
      <c r="B6941">
        <v>0</v>
      </c>
      <c r="C6941">
        <v>24.05151552663223</v>
      </c>
    </row>
    <row r="6942" spans="1:3" x14ac:dyDescent="0.3">
      <c r="A6942" s="4">
        <v>43755.166666666664</v>
      </c>
      <c r="B6942">
        <v>0</v>
      </c>
      <c r="C6942">
        <v>31.726097651888757</v>
      </c>
    </row>
    <row r="6943" spans="1:3" x14ac:dyDescent="0.3">
      <c r="A6943" s="4">
        <v>43755.208333333336</v>
      </c>
      <c r="B6943">
        <v>0</v>
      </c>
      <c r="C6943">
        <v>29.433755640055637</v>
      </c>
    </row>
    <row r="6944" spans="1:3" x14ac:dyDescent="0.3">
      <c r="A6944" s="4">
        <v>43755.25</v>
      </c>
      <c r="B6944">
        <v>0</v>
      </c>
      <c r="C6944">
        <v>31.98663126647164</v>
      </c>
    </row>
    <row r="6945" spans="1:3" x14ac:dyDescent="0.3">
      <c r="A6945" s="4">
        <v>43755.291666666664</v>
      </c>
      <c r="B6945">
        <v>0</v>
      </c>
      <c r="C6945">
        <v>29.011462836064261</v>
      </c>
    </row>
    <row r="6946" spans="1:3" x14ac:dyDescent="0.3">
      <c r="A6946" s="4">
        <v>43755.333333333336</v>
      </c>
      <c r="B6946">
        <v>0</v>
      </c>
      <c r="C6946">
        <v>26.36180569130029</v>
      </c>
    </row>
    <row r="6947" spans="1:3" x14ac:dyDescent="0.3">
      <c r="A6947" s="4">
        <v>43755.375</v>
      </c>
      <c r="B6947">
        <v>0</v>
      </c>
      <c r="C6947">
        <v>28.892406320552848</v>
      </c>
    </row>
    <row r="6948" spans="1:3" x14ac:dyDescent="0.3">
      <c r="A6948" s="4">
        <v>43755.416666666664</v>
      </c>
      <c r="B6948">
        <v>0</v>
      </c>
      <c r="C6948">
        <v>29.801719041485619</v>
      </c>
    </row>
    <row r="6949" spans="1:3" x14ac:dyDescent="0.3">
      <c r="A6949" s="4">
        <v>43755.458333333336</v>
      </c>
      <c r="B6949">
        <v>0</v>
      </c>
      <c r="C6949">
        <v>25.310616076945834</v>
      </c>
    </row>
    <row r="6950" spans="1:3" x14ac:dyDescent="0.3">
      <c r="A6950" s="4">
        <v>43755.5</v>
      </c>
      <c r="B6950">
        <v>0</v>
      </c>
      <c r="C6950">
        <v>39.706550608663861</v>
      </c>
    </row>
    <row r="6951" spans="1:3" x14ac:dyDescent="0.3">
      <c r="A6951" s="4">
        <v>43755.541666666664</v>
      </c>
      <c r="B6951">
        <v>0</v>
      </c>
      <c r="C6951">
        <v>29.619750541953575</v>
      </c>
    </row>
    <row r="6952" spans="1:3" x14ac:dyDescent="0.3">
      <c r="A6952" s="4">
        <v>43755.583333333336</v>
      </c>
      <c r="B6952">
        <v>0</v>
      </c>
      <c r="C6952">
        <v>31.958615434012835</v>
      </c>
    </row>
    <row r="6953" spans="1:3" x14ac:dyDescent="0.3">
      <c r="A6953" s="4">
        <v>43755.625</v>
      </c>
      <c r="B6953">
        <v>0</v>
      </c>
      <c r="C6953">
        <v>36.822904120343225</v>
      </c>
    </row>
    <row r="6954" spans="1:3" x14ac:dyDescent="0.3">
      <c r="A6954" s="4">
        <v>43755.666666666664</v>
      </c>
      <c r="B6954">
        <v>0</v>
      </c>
      <c r="C6954">
        <v>22.266956678759129</v>
      </c>
    </row>
    <row r="6955" spans="1:3" x14ac:dyDescent="0.3">
      <c r="A6955" s="4">
        <v>43755.708333333336</v>
      </c>
      <c r="B6955">
        <v>0</v>
      </c>
      <c r="C6955">
        <v>20.574932230217215</v>
      </c>
    </row>
    <row r="6956" spans="1:3" x14ac:dyDescent="0.3">
      <c r="A6956" s="4">
        <v>43755.75</v>
      </c>
      <c r="B6956">
        <v>0</v>
      </c>
      <c r="C6956">
        <v>9.5263081860589018</v>
      </c>
    </row>
    <row r="6957" spans="1:3" x14ac:dyDescent="0.3">
      <c r="A6957" s="4">
        <v>43755.791666666664</v>
      </c>
      <c r="B6957">
        <v>0</v>
      </c>
      <c r="C6957">
        <v>10.314482940685227</v>
      </c>
    </row>
    <row r="6958" spans="1:3" x14ac:dyDescent="0.3">
      <c r="A6958" s="4">
        <v>43755.833333333336</v>
      </c>
      <c r="B6958">
        <v>3.3881991136398351E-2</v>
      </c>
      <c r="C6958">
        <v>0</v>
      </c>
    </row>
    <row r="6959" spans="1:3" x14ac:dyDescent="0.3">
      <c r="A6959" s="4">
        <v>43755.875</v>
      </c>
      <c r="B6959">
        <v>1</v>
      </c>
      <c r="C6959">
        <v>0</v>
      </c>
    </row>
    <row r="6960" spans="1:3" x14ac:dyDescent="0.3">
      <c r="A6960" s="4">
        <v>43755.916666666664</v>
      </c>
      <c r="B6960">
        <v>0</v>
      </c>
      <c r="C6960">
        <v>0</v>
      </c>
    </row>
    <row r="6961" spans="1:3" x14ac:dyDescent="0.3">
      <c r="A6961" s="4">
        <v>43755.958333333336</v>
      </c>
      <c r="B6961">
        <v>0.59598690952432043</v>
      </c>
      <c r="C6961">
        <v>0</v>
      </c>
    </row>
    <row r="6962" spans="1:3" x14ac:dyDescent="0.3">
      <c r="A6962" s="4">
        <v>43756</v>
      </c>
      <c r="B6962">
        <v>1</v>
      </c>
      <c r="C6962">
        <v>0</v>
      </c>
    </row>
    <row r="6963" spans="1:3" x14ac:dyDescent="0.3">
      <c r="A6963" s="4">
        <v>43756.041666666664</v>
      </c>
      <c r="B6963">
        <v>0.11749882112101517</v>
      </c>
      <c r="C6963">
        <v>0</v>
      </c>
    </row>
    <row r="6964" spans="1:3" x14ac:dyDescent="0.3">
      <c r="A6964" s="4">
        <v>43756.083333333336</v>
      </c>
      <c r="B6964">
        <v>0</v>
      </c>
      <c r="C6964">
        <v>13.481444872501969</v>
      </c>
    </row>
    <row r="6965" spans="1:3" x14ac:dyDescent="0.3">
      <c r="A6965" s="4">
        <v>43756.125</v>
      </c>
      <c r="B6965">
        <v>0</v>
      </c>
      <c r="C6965">
        <v>19.926392218599904</v>
      </c>
    </row>
    <row r="6966" spans="1:3" x14ac:dyDescent="0.3">
      <c r="A6966" s="4">
        <v>43756.166666666664</v>
      </c>
      <c r="B6966">
        <v>0</v>
      </c>
      <c r="C6966">
        <v>30.612709309214367</v>
      </c>
    </row>
    <row r="6967" spans="1:3" x14ac:dyDescent="0.3">
      <c r="A6967" s="4">
        <v>43756.208333333336</v>
      </c>
      <c r="B6967">
        <v>0</v>
      </c>
      <c r="C6967">
        <v>26.290053278784097</v>
      </c>
    </row>
    <row r="6968" spans="1:3" x14ac:dyDescent="0.3">
      <c r="A6968" s="4">
        <v>43756.25</v>
      </c>
      <c r="B6968">
        <v>0</v>
      </c>
      <c r="C6968">
        <v>26.053454875149246</v>
      </c>
    </row>
    <row r="6969" spans="1:3" x14ac:dyDescent="0.3">
      <c r="A6969" s="4">
        <v>43756.291666666664</v>
      </c>
      <c r="B6969">
        <v>0</v>
      </c>
      <c r="C6969">
        <v>24.949824105602524</v>
      </c>
    </row>
    <row r="6970" spans="1:3" x14ac:dyDescent="0.3">
      <c r="A6970" s="4">
        <v>43756.333333333336</v>
      </c>
      <c r="B6970">
        <v>0</v>
      </c>
      <c r="C6970">
        <v>25.918068807415619</v>
      </c>
    </row>
    <row r="6971" spans="1:3" x14ac:dyDescent="0.3">
      <c r="A6971" s="4">
        <v>43756.375</v>
      </c>
      <c r="B6971">
        <v>0</v>
      </c>
      <c r="C6971">
        <v>24.66975788912908</v>
      </c>
    </row>
    <row r="6972" spans="1:3" x14ac:dyDescent="0.3">
      <c r="A6972" s="4">
        <v>43756.416666666664</v>
      </c>
      <c r="B6972">
        <v>0</v>
      </c>
      <c r="C6972">
        <v>28.722580311011427</v>
      </c>
    </row>
    <row r="6973" spans="1:3" x14ac:dyDescent="0.3">
      <c r="A6973" s="4">
        <v>43756.458333333336</v>
      </c>
      <c r="B6973">
        <v>0</v>
      </c>
      <c r="C6973">
        <v>31.611976259594964</v>
      </c>
    </row>
    <row r="6974" spans="1:3" x14ac:dyDescent="0.3">
      <c r="A6974" s="4">
        <v>43756.5</v>
      </c>
      <c r="B6974">
        <v>0</v>
      </c>
      <c r="C6974">
        <v>30.712926704405263</v>
      </c>
    </row>
    <row r="6975" spans="1:3" x14ac:dyDescent="0.3">
      <c r="A6975" s="4">
        <v>43756.541666666664</v>
      </c>
      <c r="B6975">
        <v>0</v>
      </c>
      <c r="C6975">
        <v>29.70497284472556</v>
      </c>
    </row>
    <row r="6976" spans="1:3" x14ac:dyDescent="0.3">
      <c r="A6976" s="4">
        <v>43756.583333333336</v>
      </c>
      <c r="B6976">
        <v>0</v>
      </c>
      <c r="C6976">
        <v>25.871419786140329</v>
      </c>
    </row>
    <row r="6977" spans="1:3" x14ac:dyDescent="0.3">
      <c r="A6977" s="4">
        <v>43756.625</v>
      </c>
      <c r="B6977">
        <v>0</v>
      </c>
      <c r="C6977">
        <v>25.802303652615333</v>
      </c>
    </row>
    <row r="6978" spans="1:3" x14ac:dyDescent="0.3">
      <c r="A6978" s="4">
        <v>43756.666666666664</v>
      </c>
      <c r="B6978">
        <v>0</v>
      </c>
      <c r="C6978">
        <v>19.855410016626248</v>
      </c>
    </row>
    <row r="6979" spans="1:3" x14ac:dyDescent="0.3">
      <c r="A6979" s="4">
        <v>43756.708333333336</v>
      </c>
      <c r="B6979">
        <v>0</v>
      </c>
      <c r="C6979">
        <v>15.2308721887213</v>
      </c>
    </row>
    <row r="6980" spans="1:3" x14ac:dyDescent="0.3">
      <c r="A6980" s="4">
        <v>43756.75</v>
      </c>
      <c r="B6980">
        <v>0</v>
      </c>
      <c r="C6980">
        <v>8.3814292434518087</v>
      </c>
    </row>
    <row r="6981" spans="1:3" x14ac:dyDescent="0.3">
      <c r="A6981" s="4">
        <v>43756.791666666664</v>
      </c>
      <c r="B6981">
        <v>0</v>
      </c>
      <c r="C6981">
        <v>6.0038883758216244</v>
      </c>
    </row>
    <row r="6982" spans="1:3" x14ac:dyDescent="0.3">
      <c r="A6982" s="4">
        <v>43756.833333333336</v>
      </c>
      <c r="B6982">
        <v>1</v>
      </c>
      <c r="C6982">
        <v>0</v>
      </c>
    </row>
    <row r="6983" spans="1:3" x14ac:dyDescent="0.3">
      <c r="A6983" s="4">
        <v>43756.875</v>
      </c>
      <c r="B6983">
        <v>0</v>
      </c>
      <c r="C6983">
        <v>0</v>
      </c>
    </row>
    <row r="6984" spans="1:3" x14ac:dyDescent="0.3">
      <c r="A6984" s="4">
        <v>43756.916666666664</v>
      </c>
      <c r="B6984">
        <v>1</v>
      </c>
      <c r="C6984">
        <v>0</v>
      </c>
    </row>
    <row r="6985" spans="1:3" x14ac:dyDescent="0.3">
      <c r="A6985" s="4">
        <v>43756.958333333336</v>
      </c>
      <c r="B6985">
        <v>0</v>
      </c>
      <c r="C6985">
        <v>0</v>
      </c>
    </row>
    <row r="6986" spans="1:3" x14ac:dyDescent="0.3">
      <c r="A6986" s="4">
        <v>43757</v>
      </c>
      <c r="B6986">
        <v>0.68349263661648185</v>
      </c>
      <c r="C6986">
        <v>0</v>
      </c>
    </row>
    <row r="6987" spans="1:3" x14ac:dyDescent="0.3">
      <c r="A6987" s="4">
        <v>43757.041666666664</v>
      </c>
      <c r="B6987">
        <v>0.71123055196857532</v>
      </c>
      <c r="C6987">
        <v>0</v>
      </c>
    </row>
    <row r="6988" spans="1:3" x14ac:dyDescent="0.3">
      <c r="A6988" s="4">
        <v>43757.083333333336</v>
      </c>
      <c r="B6988">
        <v>0</v>
      </c>
      <c r="C6988">
        <v>10.174217444795108</v>
      </c>
    </row>
    <row r="6989" spans="1:3" x14ac:dyDescent="0.3">
      <c r="A6989" s="4">
        <v>43757.125</v>
      </c>
      <c r="B6989">
        <v>0</v>
      </c>
      <c r="C6989">
        <v>20.255079638158321</v>
      </c>
    </row>
    <row r="6990" spans="1:3" x14ac:dyDescent="0.3">
      <c r="A6990" s="4">
        <v>43757.166666666664</v>
      </c>
      <c r="B6990">
        <v>0</v>
      </c>
      <c r="C6990">
        <v>29.45796576779464</v>
      </c>
    </row>
    <row r="6991" spans="1:3" x14ac:dyDescent="0.3">
      <c r="A6991" s="4">
        <v>43757.208333333336</v>
      </c>
      <c r="B6991">
        <v>0</v>
      </c>
      <c r="C6991">
        <v>23.419137041063365</v>
      </c>
    </row>
    <row r="6992" spans="1:3" x14ac:dyDescent="0.3">
      <c r="A6992" s="4">
        <v>43757.25</v>
      </c>
      <c r="B6992">
        <v>0</v>
      </c>
      <c r="C6992">
        <v>29.335757337415266</v>
      </c>
    </row>
    <row r="6993" spans="1:3" x14ac:dyDescent="0.3">
      <c r="A6993" s="4">
        <v>43757.291666666664</v>
      </c>
      <c r="B6993">
        <v>0</v>
      </c>
      <c r="C6993">
        <v>19.494848458650658</v>
      </c>
    </row>
    <row r="6994" spans="1:3" x14ac:dyDescent="0.3">
      <c r="A6994" s="4">
        <v>43757.333333333336</v>
      </c>
      <c r="B6994">
        <v>0</v>
      </c>
      <c r="C6994">
        <v>24.859192861561876</v>
      </c>
    </row>
    <row r="6995" spans="1:3" x14ac:dyDescent="0.3">
      <c r="A6995" s="4">
        <v>43757.375</v>
      </c>
      <c r="B6995">
        <v>0</v>
      </c>
      <c r="C6995">
        <v>25.093078937558289</v>
      </c>
    </row>
    <row r="6996" spans="1:3" x14ac:dyDescent="0.3">
      <c r="A6996" s="4">
        <v>43757.416666666664</v>
      </c>
      <c r="B6996">
        <v>0</v>
      </c>
      <c r="C6996">
        <v>36.474737334602942</v>
      </c>
    </row>
    <row r="6997" spans="1:3" x14ac:dyDescent="0.3">
      <c r="A6997" s="4">
        <v>43757.458333333336</v>
      </c>
      <c r="B6997">
        <v>0</v>
      </c>
      <c r="C6997">
        <v>36.42081725847671</v>
      </c>
    </row>
    <row r="6998" spans="1:3" x14ac:dyDescent="0.3">
      <c r="A6998" s="4">
        <v>43757.5</v>
      </c>
      <c r="B6998">
        <v>0</v>
      </c>
      <c r="C6998">
        <v>22.819038916798188</v>
      </c>
    </row>
    <row r="6999" spans="1:3" x14ac:dyDescent="0.3">
      <c r="A6999" s="4">
        <v>43757.541666666664</v>
      </c>
      <c r="B6999">
        <v>0</v>
      </c>
      <c r="C6999">
        <v>26.475098308749217</v>
      </c>
    </row>
    <row r="7000" spans="1:3" x14ac:dyDescent="0.3">
      <c r="A7000" s="4">
        <v>43757.583333333336</v>
      </c>
      <c r="B7000">
        <v>0</v>
      </c>
      <c r="C7000">
        <v>32.624593877867284</v>
      </c>
    </row>
    <row r="7001" spans="1:3" x14ac:dyDescent="0.3">
      <c r="A7001" s="4">
        <v>43757.625</v>
      </c>
      <c r="B7001">
        <v>0</v>
      </c>
      <c r="C7001">
        <v>22.620755945002866</v>
      </c>
    </row>
    <row r="7002" spans="1:3" x14ac:dyDescent="0.3">
      <c r="A7002" s="4">
        <v>43757.666666666664</v>
      </c>
      <c r="B7002">
        <v>0</v>
      </c>
      <c r="C7002">
        <v>14.351409840222058</v>
      </c>
    </row>
    <row r="7003" spans="1:3" x14ac:dyDescent="0.3">
      <c r="A7003" s="4">
        <v>43757.708333333336</v>
      </c>
      <c r="B7003">
        <v>0</v>
      </c>
      <c r="C7003">
        <v>20.055536237928202</v>
      </c>
    </row>
    <row r="7004" spans="1:3" x14ac:dyDescent="0.3">
      <c r="A7004" s="4">
        <v>43757.75</v>
      </c>
      <c r="B7004">
        <v>0</v>
      </c>
      <c r="C7004">
        <v>19.793077159124554</v>
      </c>
    </row>
    <row r="7005" spans="1:3" x14ac:dyDescent="0.3">
      <c r="A7005" s="4">
        <v>43757.791666666664</v>
      </c>
      <c r="B7005">
        <v>0</v>
      </c>
      <c r="C7005">
        <v>11.879350427583013</v>
      </c>
    </row>
    <row r="7006" spans="1:3" x14ac:dyDescent="0.3">
      <c r="A7006" s="4">
        <v>43757.833333333336</v>
      </c>
      <c r="B7006">
        <v>0.55683839940987245</v>
      </c>
      <c r="C7006">
        <v>0</v>
      </c>
    </row>
    <row r="7007" spans="1:3" x14ac:dyDescent="0.3">
      <c r="A7007" s="4">
        <v>43757.875</v>
      </c>
      <c r="B7007">
        <v>1</v>
      </c>
      <c r="C7007">
        <v>0</v>
      </c>
    </row>
    <row r="7008" spans="1:3" x14ac:dyDescent="0.3">
      <c r="A7008" s="4">
        <v>43757.916666666664</v>
      </c>
      <c r="B7008">
        <v>0</v>
      </c>
      <c r="C7008">
        <v>0</v>
      </c>
    </row>
    <row r="7009" spans="1:3" x14ac:dyDescent="0.3">
      <c r="A7009" s="4">
        <v>43757.958333333336</v>
      </c>
      <c r="B7009">
        <v>0.60893998715058406</v>
      </c>
      <c r="C7009">
        <v>0</v>
      </c>
    </row>
    <row r="7010" spans="1:3" x14ac:dyDescent="0.3">
      <c r="A7010" s="4">
        <v>43758</v>
      </c>
      <c r="B7010">
        <v>4.5884571949671771E-2</v>
      </c>
      <c r="C7010">
        <v>0</v>
      </c>
    </row>
    <row r="7011" spans="1:3" x14ac:dyDescent="0.3">
      <c r="A7011" s="4">
        <v>43758.041666666664</v>
      </c>
      <c r="B7011">
        <v>0</v>
      </c>
      <c r="C7011">
        <v>8.1094733906273557</v>
      </c>
    </row>
    <row r="7012" spans="1:3" x14ac:dyDescent="0.3">
      <c r="A7012" s="4">
        <v>43758.083333333336</v>
      </c>
      <c r="B7012">
        <v>0</v>
      </c>
      <c r="C7012">
        <v>16.945230201675649</v>
      </c>
    </row>
    <row r="7013" spans="1:3" x14ac:dyDescent="0.3">
      <c r="A7013" s="4">
        <v>43758.125</v>
      </c>
      <c r="B7013">
        <v>0</v>
      </c>
      <c r="C7013">
        <v>20.045016098899247</v>
      </c>
    </row>
    <row r="7014" spans="1:3" x14ac:dyDescent="0.3">
      <c r="A7014" s="4">
        <v>43758.166666666664</v>
      </c>
      <c r="B7014">
        <v>0</v>
      </c>
      <c r="C7014">
        <v>21.396919200145945</v>
      </c>
    </row>
    <row r="7015" spans="1:3" x14ac:dyDescent="0.3">
      <c r="A7015" s="4">
        <v>43758.208333333336</v>
      </c>
      <c r="B7015">
        <v>0</v>
      </c>
      <c r="C7015">
        <v>21.014094472811649</v>
      </c>
    </row>
    <row r="7016" spans="1:3" x14ac:dyDescent="0.3">
      <c r="A7016" s="4">
        <v>43758.25</v>
      </c>
      <c r="B7016">
        <v>0</v>
      </c>
      <c r="C7016">
        <v>22.118721525104721</v>
      </c>
    </row>
    <row r="7017" spans="1:3" x14ac:dyDescent="0.3">
      <c r="A7017" s="4">
        <v>43758.291666666664</v>
      </c>
      <c r="B7017">
        <v>0</v>
      </c>
      <c r="C7017">
        <v>24.419941014551348</v>
      </c>
    </row>
    <row r="7018" spans="1:3" x14ac:dyDescent="0.3">
      <c r="A7018" s="4">
        <v>43758.333333333336</v>
      </c>
      <c r="B7018">
        <v>0</v>
      </c>
      <c r="C7018">
        <v>15.599349305695824</v>
      </c>
    </row>
    <row r="7019" spans="1:3" x14ac:dyDescent="0.3">
      <c r="A7019" s="4">
        <v>43758.375</v>
      </c>
      <c r="B7019">
        <v>0</v>
      </c>
      <c r="C7019">
        <v>19.974687801365967</v>
      </c>
    </row>
    <row r="7020" spans="1:3" x14ac:dyDescent="0.3">
      <c r="A7020" s="4">
        <v>43758.416666666664</v>
      </c>
      <c r="B7020">
        <v>0</v>
      </c>
      <c r="C7020">
        <v>37.947664721555675</v>
      </c>
    </row>
    <row r="7021" spans="1:3" x14ac:dyDescent="0.3">
      <c r="A7021" s="4">
        <v>43758.458333333336</v>
      </c>
      <c r="B7021">
        <v>0</v>
      </c>
      <c r="C7021">
        <v>37.645948267378849</v>
      </c>
    </row>
    <row r="7022" spans="1:3" x14ac:dyDescent="0.3">
      <c r="A7022" s="4">
        <v>43758.5</v>
      </c>
      <c r="B7022">
        <v>0</v>
      </c>
      <c r="C7022">
        <v>35.540559002734277</v>
      </c>
    </row>
    <row r="7023" spans="1:3" x14ac:dyDescent="0.3">
      <c r="A7023" s="4">
        <v>43758.541666666664</v>
      </c>
      <c r="B7023">
        <v>0</v>
      </c>
      <c r="C7023">
        <v>45.02103695628081</v>
      </c>
    </row>
    <row r="7024" spans="1:3" x14ac:dyDescent="0.3">
      <c r="A7024" s="4">
        <v>43758.583333333336</v>
      </c>
      <c r="B7024">
        <v>0</v>
      </c>
      <c r="C7024">
        <v>34.157078416315166</v>
      </c>
    </row>
    <row r="7025" spans="1:3" x14ac:dyDescent="0.3">
      <c r="A7025" s="4">
        <v>43758.625</v>
      </c>
      <c r="B7025">
        <v>0</v>
      </c>
      <c r="C7025">
        <v>32.398912463759522</v>
      </c>
    </row>
    <row r="7026" spans="1:3" x14ac:dyDescent="0.3">
      <c r="A7026" s="4">
        <v>43758.666666666664</v>
      </c>
      <c r="B7026">
        <v>0</v>
      </c>
      <c r="C7026">
        <v>31.364588761319418</v>
      </c>
    </row>
    <row r="7027" spans="1:3" x14ac:dyDescent="0.3">
      <c r="A7027" s="4">
        <v>43758.708333333336</v>
      </c>
      <c r="B7027">
        <v>0</v>
      </c>
      <c r="C7027">
        <v>16.416732036668538</v>
      </c>
    </row>
    <row r="7028" spans="1:3" x14ac:dyDescent="0.3">
      <c r="A7028" s="4">
        <v>43758.75</v>
      </c>
      <c r="B7028">
        <v>0</v>
      </c>
      <c r="C7028">
        <v>3.6773227989518098</v>
      </c>
    </row>
    <row r="7029" spans="1:3" x14ac:dyDescent="0.3">
      <c r="A7029" s="4">
        <v>43758.791666666664</v>
      </c>
      <c r="B7029">
        <v>0</v>
      </c>
      <c r="C7029">
        <v>15.894270786149505</v>
      </c>
    </row>
    <row r="7030" spans="1:3" x14ac:dyDescent="0.3">
      <c r="A7030" s="4">
        <v>43758.833333333336</v>
      </c>
      <c r="B7030">
        <v>0</v>
      </c>
      <c r="C7030">
        <v>6.9246104560020463</v>
      </c>
    </row>
    <row r="7031" spans="1:3" x14ac:dyDescent="0.3">
      <c r="A7031" s="4">
        <v>43758.875</v>
      </c>
      <c r="B7031">
        <v>0</v>
      </c>
      <c r="C7031">
        <v>2.709918692223674</v>
      </c>
    </row>
    <row r="7032" spans="1:3" x14ac:dyDescent="0.3">
      <c r="A7032" s="4">
        <v>43758.916666666664</v>
      </c>
      <c r="B7032">
        <v>0.55303751680326896</v>
      </c>
      <c r="C7032">
        <v>0</v>
      </c>
    </row>
    <row r="7033" spans="1:3" x14ac:dyDescent="0.3">
      <c r="A7033" s="4">
        <v>43758.958333333336</v>
      </c>
      <c r="B7033">
        <v>0.95069813389920099</v>
      </c>
      <c r="C7033">
        <v>0</v>
      </c>
    </row>
    <row r="7034" spans="1:3" x14ac:dyDescent="0.3">
      <c r="A7034" s="4">
        <v>43759</v>
      </c>
      <c r="B7034">
        <v>0.71761679684104107</v>
      </c>
      <c r="C7034">
        <v>0</v>
      </c>
    </row>
    <row r="7035" spans="1:3" x14ac:dyDescent="0.3">
      <c r="A7035" s="4">
        <v>43759.041666666664</v>
      </c>
      <c r="B7035">
        <v>0</v>
      </c>
      <c r="C7035">
        <v>8.3553415578346968</v>
      </c>
    </row>
    <row r="7036" spans="1:3" x14ac:dyDescent="0.3">
      <c r="A7036" s="4">
        <v>43759.083333333336</v>
      </c>
      <c r="B7036">
        <v>0</v>
      </c>
      <c r="C7036">
        <v>19.987817509824552</v>
      </c>
    </row>
    <row r="7037" spans="1:3" x14ac:dyDescent="0.3">
      <c r="A7037" s="4">
        <v>43759.125</v>
      </c>
      <c r="B7037">
        <v>0</v>
      </c>
      <c r="C7037">
        <v>27.292926584715399</v>
      </c>
    </row>
    <row r="7038" spans="1:3" x14ac:dyDescent="0.3">
      <c r="A7038" s="4">
        <v>43759.166666666664</v>
      </c>
      <c r="B7038">
        <v>0</v>
      </c>
      <c r="C7038">
        <v>26.719632757553686</v>
      </c>
    </row>
    <row r="7039" spans="1:3" x14ac:dyDescent="0.3">
      <c r="A7039" s="4">
        <v>43759.208333333336</v>
      </c>
      <c r="B7039">
        <v>0</v>
      </c>
      <c r="C7039">
        <v>29.338482220695472</v>
      </c>
    </row>
    <row r="7040" spans="1:3" x14ac:dyDescent="0.3">
      <c r="A7040" s="4">
        <v>43759.25</v>
      </c>
      <c r="B7040">
        <v>0</v>
      </c>
      <c r="C7040">
        <v>37.435191861799638</v>
      </c>
    </row>
    <row r="7041" spans="1:3" x14ac:dyDescent="0.3">
      <c r="A7041" s="4">
        <v>43759.291666666664</v>
      </c>
      <c r="B7041">
        <v>0</v>
      </c>
      <c r="C7041">
        <v>33.557159918375419</v>
      </c>
    </row>
    <row r="7042" spans="1:3" x14ac:dyDescent="0.3">
      <c r="A7042" s="4">
        <v>43759.333333333336</v>
      </c>
      <c r="B7042">
        <v>0</v>
      </c>
      <c r="C7042">
        <v>26.468107472279318</v>
      </c>
    </row>
    <row r="7043" spans="1:3" x14ac:dyDescent="0.3">
      <c r="A7043" s="4">
        <v>43759.375</v>
      </c>
      <c r="B7043">
        <v>0</v>
      </c>
      <c r="C7043">
        <v>32.563498382301511</v>
      </c>
    </row>
    <row r="7044" spans="1:3" x14ac:dyDescent="0.3">
      <c r="A7044" s="4">
        <v>43759.416666666664</v>
      </c>
      <c r="B7044">
        <v>0</v>
      </c>
      <c r="C7044">
        <v>34.916814947453474</v>
      </c>
    </row>
    <row r="7045" spans="1:3" x14ac:dyDescent="0.3">
      <c r="A7045" s="4">
        <v>43759.458333333336</v>
      </c>
      <c r="B7045">
        <v>0</v>
      </c>
      <c r="C7045">
        <v>32.490506915490478</v>
      </c>
    </row>
    <row r="7046" spans="1:3" x14ac:dyDescent="0.3">
      <c r="A7046" s="4">
        <v>43759.5</v>
      </c>
      <c r="B7046">
        <v>0</v>
      </c>
      <c r="C7046">
        <v>37.368388422832247</v>
      </c>
    </row>
    <row r="7047" spans="1:3" x14ac:dyDescent="0.3">
      <c r="A7047" s="4">
        <v>43759.541666666664</v>
      </c>
      <c r="B7047">
        <v>0</v>
      </c>
      <c r="C7047">
        <v>29.561928181415855</v>
      </c>
    </row>
    <row r="7048" spans="1:3" x14ac:dyDescent="0.3">
      <c r="A7048" s="4">
        <v>43759.583333333336</v>
      </c>
      <c r="B7048">
        <v>0</v>
      </c>
      <c r="C7048">
        <v>36.332240633959799</v>
      </c>
    </row>
    <row r="7049" spans="1:3" x14ac:dyDescent="0.3">
      <c r="A7049" s="4">
        <v>43759.625</v>
      </c>
      <c r="B7049">
        <v>0</v>
      </c>
      <c r="C7049">
        <v>29.453285055712747</v>
      </c>
    </row>
    <row r="7050" spans="1:3" x14ac:dyDescent="0.3">
      <c r="A7050" s="4">
        <v>43759.666666666664</v>
      </c>
      <c r="B7050">
        <v>0</v>
      </c>
      <c r="C7050">
        <v>28.34997342593126</v>
      </c>
    </row>
    <row r="7051" spans="1:3" x14ac:dyDescent="0.3">
      <c r="A7051" s="4">
        <v>43759.708333333336</v>
      </c>
      <c r="B7051">
        <v>0</v>
      </c>
      <c r="C7051">
        <v>20.969733592990433</v>
      </c>
    </row>
    <row r="7052" spans="1:3" x14ac:dyDescent="0.3">
      <c r="A7052" s="4">
        <v>43759.75</v>
      </c>
      <c r="B7052">
        <v>0</v>
      </c>
      <c r="C7052">
        <v>20.46119893140111</v>
      </c>
    </row>
    <row r="7053" spans="1:3" x14ac:dyDescent="0.3">
      <c r="A7053" s="4">
        <v>43759.791666666664</v>
      </c>
      <c r="B7053">
        <v>0</v>
      </c>
      <c r="C7053">
        <v>15.701620613700161</v>
      </c>
    </row>
    <row r="7054" spans="1:3" x14ac:dyDescent="0.3">
      <c r="A7054" s="4">
        <v>43759.833333333336</v>
      </c>
      <c r="B7054">
        <v>0</v>
      </c>
      <c r="C7054">
        <v>10.199637294361111</v>
      </c>
    </row>
    <row r="7055" spans="1:3" x14ac:dyDescent="0.3">
      <c r="A7055" s="4">
        <v>43759.875</v>
      </c>
      <c r="B7055">
        <v>7.2181524631743696E-2</v>
      </c>
      <c r="C7055">
        <v>0</v>
      </c>
    </row>
    <row r="7056" spans="1:3" x14ac:dyDescent="0.3">
      <c r="A7056" s="4">
        <v>43759.916666666664</v>
      </c>
      <c r="B7056">
        <v>0</v>
      </c>
      <c r="C7056">
        <v>4.5183321854021887</v>
      </c>
    </row>
    <row r="7057" spans="1:3" x14ac:dyDescent="0.3">
      <c r="A7057" s="4">
        <v>43759.958333333336</v>
      </c>
      <c r="B7057">
        <v>0</v>
      </c>
      <c r="C7057">
        <v>5.1830186270891758</v>
      </c>
    </row>
    <row r="7058" spans="1:3" x14ac:dyDescent="0.3">
      <c r="A7058" s="4">
        <v>43760</v>
      </c>
      <c r="B7058">
        <v>4.294304438823314E-2</v>
      </c>
      <c r="C7058">
        <v>0</v>
      </c>
    </row>
    <row r="7059" spans="1:3" x14ac:dyDescent="0.3">
      <c r="A7059" s="4">
        <v>43760.041666666664</v>
      </c>
      <c r="B7059">
        <v>0</v>
      </c>
      <c r="C7059">
        <v>11.052326466544137</v>
      </c>
    </row>
    <row r="7060" spans="1:3" x14ac:dyDescent="0.3">
      <c r="A7060" s="4">
        <v>43760.083333333336</v>
      </c>
      <c r="B7060">
        <v>0</v>
      </c>
      <c r="C7060">
        <v>22.791016768528578</v>
      </c>
    </row>
    <row r="7061" spans="1:3" x14ac:dyDescent="0.3">
      <c r="A7061" s="4">
        <v>43760.125</v>
      </c>
      <c r="B7061">
        <v>0</v>
      </c>
      <c r="C7061">
        <v>25.007842378414889</v>
      </c>
    </row>
    <row r="7062" spans="1:3" x14ac:dyDescent="0.3">
      <c r="A7062" s="4">
        <v>43760.166666666664</v>
      </c>
      <c r="B7062">
        <v>0</v>
      </c>
      <c r="C7062">
        <v>32.299305051728076</v>
      </c>
    </row>
    <row r="7063" spans="1:3" x14ac:dyDescent="0.3">
      <c r="A7063" s="4">
        <v>43760.208333333336</v>
      </c>
      <c r="B7063">
        <v>0</v>
      </c>
      <c r="C7063">
        <v>32.372148436063966</v>
      </c>
    </row>
    <row r="7064" spans="1:3" x14ac:dyDescent="0.3">
      <c r="A7064" s="4">
        <v>43760.25</v>
      </c>
      <c r="B7064">
        <v>0</v>
      </c>
      <c r="C7064">
        <v>30.040579573562272</v>
      </c>
    </row>
    <row r="7065" spans="1:3" x14ac:dyDescent="0.3">
      <c r="A7065" s="4">
        <v>43760.291666666664</v>
      </c>
      <c r="B7065">
        <v>0</v>
      </c>
      <c r="C7065">
        <v>24.004957951301304</v>
      </c>
    </row>
    <row r="7066" spans="1:3" x14ac:dyDescent="0.3">
      <c r="A7066" s="4">
        <v>43760.333333333336</v>
      </c>
      <c r="B7066">
        <v>0</v>
      </c>
      <c r="C7066">
        <v>35.647747320070167</v>
      </c>
    </row>
    <row r="7067" spans="1:3" x14ac:dyDescent="0.3">
      <c r="A7067" s="4">
        <v>43760.375</v>
      </c>
      <c r="B7067">
        <v>0</v>
      </c>
      <c r="C7067">
        <v>34.830631095923358</v>
      </c>
    </row>
    <row r="7068" spans="1:3" x14ac:dyDescent="0.3">
      <c r="A7068" s="4">
        <v>43760.416666666664</v>
      </c>
      <c r="B7068">
        <v>0</v>
      </c>
      <c r="C7068">
        <v>34.869666580070394</v>
      </c>
    </row>
    <row r="7069" spans="1:3" x14ac:dyDescent="0.3">
      <c r="A7069" s="4">
        <v>43760.458333333336</v>
      </c>
      <c r="B7069">
        <v>0</v>
      </c>
      <c r="C7069">
        <v>32.932624199163712</v>
      </c>
    </row>
    <row r="7070" spans="1:3" x14ac:dyDescent="0.3">
      <c r="A7070" s="4">
        <v>43760.5</v>
      </c>
      <c r="B7070">
        <v>0</v>
      </c>
      <c r="C7070">
        <v>30.22322923563452</v>
      </c>
    </row>
    <row r="7071" spans="1:3" x14ac:dyDescent="0.3">
      <c r="A7071" s="4">
        <v>43760.541666666664</v>
      </c>
      <c r="B7071">
        <v>0</v>
      </c>
      <c r="C7071">
        <v>27.975462472139252</v>
      </c>
    </row>
    <row r="7072" spans="1:3" x14ac:dyDescent="0.3">
      <c r="A7072" s="4">
        <v>43760.583333333336</v>
      </c>
      <c r="B7072">
        <v>0</v>
      </c>
      <c r="C7072">
        <v>23.463155293186993</v>
      </c>
    </row>
    <row r="7073" spans="1:3" x14ac:dyDescent="0.3">
      <c r="A7073" s="4">
        <v>43760.625</v>
      </c>
      <c r="B7073">
        <v>0</v>
      </c>
      <c r="C7073">
        <v>33.124197504828828</v>
      </c>
    </row>
    <row r="7074" spans="1:3" x14ac:dyDescent="0.3">
      <c r="A7074" s="4">
        <v>43760.666666666664</v>
      </c>
      <c r="B7074">
        <v>0</v>
      </c>
      <c r="C7074">
        <v>30.756198554271428</v>
      </c>
    </row>
    <row r="7075" spans="1:3" x14ac:dyDescent="0.3">
      <c r="A7075" s="4">
        <v>43760.708333333336</v>
      </c>
      <c r="B7075">
        <v>0</v>
      </c>
      <c r="C7075">
        <v>8.1942551358122628</v>
      </c>
    </row>
    <row r="7076" spans="1:3" x14ac:dyDescent="0.3">
      <c r="A7076" s="4">
        <v>43760.75</v>
      </c>
      <c r="B7076">
        <v>0</v>
      </c>
      <c r="C7076">
        <v>23.57086109062832</v>
      </c>
    </row>
    <row r="7077" spans="1:3" x14ac:dyDescent="0.3">
      <c r="A7077" s="4">
        <v>43760.791666666664</v>
      </c>
      <c r="B7077">
        <v>0</v>
      </c>
      <c r="C7077">
        <v>8.3530276597145061</v>
      </c>
    </row>
    <row r="7078" spans="1:3" x14ac:dyDescent="0.3">
      <c r="A7078" s="4">
        <v>43760.833333333336</v>
      </c>
      <c r="B7078">
        <v>2.4205070647054541E-2</v>
      </c>
      <c r="C7078">
        <v>0</v>
      </c>
    </row>
    <row r="7079" spans="1:3" x14ac:dyDescent="0.3">
      <c r="A7079" s="4">
        <v>43760.875</v>
      </c>
      <c r="B7079">
        <v>0.37001346104019045</v>
      </c>
      <c r="C7079">
        <v>0</v>
      </c>
    </row>
    <row r="7080" spans="1:3" x14ac:dyDescent="0.3">
      <c r="A7080" s="4">
        <v>43760.916666666664</v>
      </c>
      <c r="B7080">
        <v>1</v>
      </c>
      <c r="C7080">
        <v>0</v>
      </c>
    </row>
    <row r="7081" spans="1:3" x14ac:dyDescent="0.3">
      <c r="A7081" s="4">
        <v>43760.958333333336</v>
      </c>
      <c r="B7081">
        <v>0</v>
      </c>
      <c r="C7081">
        <v>0</v>
      </c>
    </row>
    <row r="7082" spans="1:3" x14ac:dyDescent="0.3">
      <c r="A7082" s="4">
        <v>43761</v>
      </c>
      <c r="B7082">
        <v>0.22299294637722067</v>
      </c>
      <c r="C7082">
        <v>0</v>
      </c>
    </row>
    <row r="7083" spans="1:3" x14ac:dyDescent="0.3">
      <c r="A7083" s="4">
        <v>43761.041666666664</v>
      </c>
      <c r="B7083">
        <v>0</v>
      </c>
      <c r="C7083">
        <v>0.66733487420488524</v>
      </c>
    </row>
    <row r="7084" spans="1:3" x14ac:dyDescent="0.3">
      <c r="A7084" s="4">
        <v>43761.083333333336</v>
      </c>
      <c r="B7084">
        <v>0</v>
      </c>
      <c r="C7084">
        <v>15.688168767541256</v>
      </c>
    </row>
    <row r="7085" spans="1:3" x14ac:dyDescent="0.3">
      <c r="A7085" s="4">
        <v>43761.125</v>
      </c>
      <c r="B7085">
        <v>0</v>
      </c>
      <c r="C7085">
        <v>18.579643887166988</v>
      </c>
    </row>
    <row r="7086" spans="1:3" x14ac:dyDescent="0.3">
      <c r="A7086" s="4">
        <v>43761.166666666664</v>
      </c>
      <c r="B7086">
        <v>0</v>
      </c>
      <c r="C7086">
        <v>26.821359420108941</v>
      </c>
    </row>
    <row r="7087" spans="1:3" x14ac:dyDescent="0.3">
      <c r="A7087" s="4">
        <v>43761.208333333336</v>
      </c>
      <c r="B7087">
        <v>0</v>
      </c>
      <c r="C7087">
        <v>24.276037106613337</v>
      </c>
    </row>
    <row r="7088" spans="1:3" x14ac:dyDescent="0.3">
      <c r="A7088" s="4">
        <v>43761.25</v>
      </c>
      <c r="B7088">
        <v>0</v>
      </c>
      <c r="C7088">
        <v>31.490111579247014</v>
      </c>
    </row>
    <row r="7089" spans="1:3" x14ac:dyDescent="0.3">
      <c r="A7089" s="4">
        <v>43761.291666666664</v>
      </c>
      <c r="B7089">
        <v>0</v>
      </c>
      <c r="C7089">
        <v>28.372235027906232</v>
      </c>
    </row>
    <row r="7090" spans="1:3" x14ac:dyDescent="0.3">
      <c r="A7090" s="4">
        <v>43761.333333333336</v>
      </c>
      <c r="B7090">
        <v>0</v>
      </c>
      <c r="C7090">
        <v>29.884481646987535</v>
      </c>
    </row>
    <row r="7091" spans="1:3" x14ac:dyDescent="0.3">
      <c r="A7091" s="4">
        <v>43761.375</v>
      </c>
      <c r="B7091">
        <v>0</v>
      </c>
      <c r="C7091">
        <v>24.197015512385153</v>
      </c>
    </row>
    <row r="7092" spans="1:3" x14ac:dyDescent="0.3">
      <c r="A7092" s="4">
        <v>43761.416666666664</v>
      </c>
      <c r="B7092">
        <v>0</v>
      </c>
      <c r="C7092">
        <v>23.196314308573641</v>
      </c>
    </row>
    <row r="7093" spans="1:3" x14ac:dyDescent="0.3">
      <c r="A7093" s="4">
        <v>43761.458333333336</v>
      </c>
      <c r="B7093">
        <v>0</v>
      </c>
      <c r="C7093">
        <v>27.079980942415261</v>
      </c>
    </row>
    <row r="7094" spans="1:3" x14ac:dyDescent="0.3">
      <c r="A7094" s="4">
        <v>43761.5</v>
      </c>
      <c r="B7094">
        <v>0</v>
      </c>
      <c r="C7094">
        <v>38.462051465208368</v>
      </c>
    </row>
    <row r="7095" spans="1:3" x14ac:dyDescent="0.3">
      <c r="A7095" s="4">
        <v>43761.541666666664</v>
      </c>
      <c r="B7095">
        <v>0</v>
      </c>
      <c r="C7095">
        <v>35.592686032842188</v>
      </c>
    </row>
    <row r="7096" spans="1:3" x14ac:dyDescent="0.3">
      <c r="A7096" s="4">
        <v>43761.583333333336</v>
      </c>
      <c r="B7096">
        <v>0</v>
      </c>
      <c r="C7096">
        <v>30.98825480887411</v>
      </c>
    </row>
    <row r="7097" spans="1:3" x14ac:dyDescent="0.3">
      <c r="A7097" s="4">
        <v>43761.625</v>
      </c>
      <c r="B7097">
        <v>0</v>
      </c>
      <c r="C7097">
        <v>30.431732062351326</v>
      </c>
    </row>
    <row r="7098" spans="1:3" x14ac:dyDescent="0.3">
      <c r="A7098" s="4">
        <v>43761.666666666664</v>
      </c>
      <c r="B7098">
        <v>0</v>
      </c>
      <c r="C7098">
        <v>16.774712544635651</v>
      </c>
    </row>
    <row r="7099" spans="1:3" x14ac:dyDescent="0.3">
      <c r="A7099" s="4">
        <v>43761.708333333336</v>
      </c>
      <c r="B7099">
        <v>0</v>
      </c>
      <c r="C7099">
        <v>16.709136794526287</v>
      </c>
    </row>
    <row r="7100" spans="1:3" x14ac:dyDescent="0.3">
      <c r="A7100" s="4">
        <v>43761.75</v>
      </c>
      <c r="B7100">
        <v>0</v>
      </c>
      <c r="C7100">
        <v>23.198924320629438</v>
      </c>
    </row>
    <row r="7101" spans="1:3" x14ac:dyDescent="0.3">
      <c r="A7101" s="4">
        <v>43761.791666666664</v>
      </c>
      <c r="B7101">
        <v>0</v>
      </c>
      <c r="C7101">
        <v>4.9612732541842703</v>
      </c>
    </row>
    <row r="7102" spans="1:3" x14ac:dyDescent="0.3">
      <c r="A7102" s="4">
        <v>43761.833333333336</v>
      </c>
      <c r="B7102">
        <v>0.74633123092662967</v>
      </c>
      <c r="C7102">
        <v>0</v>
      </c>
    </row>
    <row r="7103" spans="1:3" x14ac:dyDescent="0.3">
      <c r="A7103" s="4">
        <v>43761.875</v>
      </c>
      <c r="B7103">
        <v>1</v>
      </c>
      <c r="C7103">
        <v>0</v>
      </c>
    </row>
    <row r="7104" spans="1:3" x14ac:dyDescent="0.3">
      <c r="A7104" s="4">
        <v>43761.916666666664</v>
      </c>
      <c r="B7104">
        <v>0</v>
      </c>
      <c r="C7104">
        <v>0</v>
      </c>
    </row>
    <row r="7105" spans="1:3" x14ac:dyDescent="0.3">
      <c r="A7105" s="4">
        <v>43761.958333333336</v>
      </c>
      <c r="B7105">
        <v>0.88179455469045787</v>
      </c>
      <c r="C7105">
        <v>0</v>
      </c>
    </row>
    <row r="7106" spans="1:3" x14ac:dyDescent="0.3">
      <c r="A7106" s="4">
        <v>43762</v>
      </c>
      <c r="B7106">
        <v>0.55064298580937043</v>
      </c>
      <c r="C7106">
        <v>0</v>
      </c>
    </row>
    <row r="7107" spans="1:3" x14ac:dyDescent="0.3">
      <c r="A7107" s="4">
        <v>43762.041666666664</v>
      </c>
      <c r="B7107">
        <v>0</v>
      </c>
      <c r="C7107">
        <v>3.0190152700977917</v>
      </c>
    </row>
    <row r="7108" spans="1:3" x14ac:dyDescent="0.3">
      <c r="A7108" s="4">
        <v>43762.083333333336</v>
      </c>
      <c r="B7108">
        <v>0</v>
      </c>
      <c r="C7108">
        <v>18.601130305617978</v>
      </c>
    </row>
    <row r="7109" spans="1:3" x14ac:dyDescent="0.3">
      <c r="A7109" s="4">
        <v>43762.125</v>
      </c>
      <c r="B7109">
        <v>0</v>
      </c>
      <c r="C7109">
        <v>25.20994629415873</v>
      </c>
    </row>
    <row r="7110" spans="1:3" x14ac:dyDescent="0.3">
      <c r="A7110" s="4">
        <v>43762.166666666664</v>
      </c>
      <c r="B7110">
        <v>0</v>
      </c>
      <c r="C7110">
        <v>23.803345087933533</v>
      </c>
    </row>
    <row r="7111" spans="1:3" x14ac:dyDescent="0.3">
      <c r="A7111" s="4">
        <v>43762.208333333336</v>
      </c>
      <c r="B7111">
        <v>0</v>
      </c>
      <c r="C7111">
        <v>36.613898945970661</v>
      </c>
    </row>
    <row r="7112" spans="1:3" x14ac:dyDescent="0.3">
      <c r="A7112" s="4">
        <v>43762.25</v>
      </c>
      <c r="B7112">
        <v>0</v>
      </c>
      <c r="C7112">
        <v>37.552343404264086</v>
      </c>
    </row>
    <row r="7113" spans="1:3" x14ac:dyDescent="0.3">
      <c r="A7113" s="4">
        <v>43762.291666666664</v>
      </c>
      <c r="B7113">
        <v>0</v>
      </c>
      <c r="C7113">
        <v>31.262115561883029</v>
      </c>
    </row>
    <row r="7114" spans="1:3" x14ac:dyDescent="0.3">
      <c r="A7114" s="4">
        <v>43762.333333333336</v>
      </c>
      <c r="B7114">
        <v>0</v>
      </c>
      <c r="C7114">
        <v>31.767357973014985</v>
      </c>
    </row>
    <row r="7115" spans="1:3" x14ac:dyDescent="0.3">
      <c r="A7115" s="4">
        <v>43762.375</v>
      </c>
      <c r="B7115">
        <v>0</v>
      </c>
      <c r="C7115">
        <v>32.724927719562714</v>
      </c>
    </row>
    <row r="7116" spans="1:3" x14ac:dyDescent="0.3">
      <c r="A7116" s="4">
        <v>43762.416666666664</v>
      </c>
      <c r="B7116">
        <v>0</v>
      </c>
      <c r="C7116">
        <v>31.066038380624725</v>
      </c>
    </row>
    <row r="7117" spans="1:3" x14ac:dyDescent="0.3">
      <c r="A7117" s="4">
        <v>43762.458333333336</v>
      </c>
      <c r="B7117">
        <v>0</v>
      </c>
      <c r="C7117">
        <v>32.123441972992701</v>
      </c>
    </row>
    <row r="7118" spans="1:3" x14ac:dyDescent="0.3">
      <c r="A7118" s="4">
        <v>43762.5</v>
      </c>
      <c r="B7118">
        <v>0</v>
      </c>
      <c r="C7118">
        <v>42.107700432828139</v>
      </c>
    </row>
    <row r="7119" spans="1:3" x14ac:dyDescent="0.3">
      <c r="A7119" s="4">
        <v>43762.541666666664</v>
      </c>
      <c r="B7119">
        <v>0</v>
      </c>
      <c r="C7119">
        <v>33.256244931072359</v>
      </c>
    </row>
    <row r="7120" spans="1:3" x14ac:dyDescent="0.3">
      <c r="A7120" s="4">
        <v>43762.583333333336</v>
      </c>
      <c r="B7120">
        <v>0</v>
      </c>
      <c r="C7120">
        <v>35.202450377384309</v>
      </c>
    </row>
    <row r="7121" spans="1:3" x14ac:dyDescent="0.3">
      <c r="A7121" s="4">
        <v>43762.625</v>
      </c>
      <c r="B7121">
        <v>0</v>
      </c>
      <c r="C7121">
        <v>34.549684729007453</v>
      </c>
    </row>
    <row r="7122" spans="1:3" x14ac:dyDescent="0.3">
      <c r="A7122" s="4">
        <v>43762.666666666664</v>
      </c>
      <c r="B7122">
        <v>0</v>
      </c>
      <c r="C7122">
        <v>24.873334088524441</v>
      </c>
    </row>
    <row r="7123" spans="1:3" x14ac:dyDescent="0.3">
      <c r="A7123" s="4">
        <v>43762.708333333336</v>
      </c>
      <c r="B7123">
        <v>0</v>
      </c>
      <c r="C7123">
        <v>4.2783964333032003</v>
      </c>
    </row>
    <row r="7124" spans="1:3" x14ac:dyDescent="0.3">
      <c r="A7124" s="4">
        <v>43762.75</v>
      </c>
      <c r="B7124">
        <v>0</v>
      </c>
      <c r="C7124">
        <v>18.104340787019421</v>
      </c>
    </row>
    <row r="7125" spans="1:3" x14ac:dyDescent="0.3">
      <c r="A7125" s="4">
        <v>43762.791666666664</v>
      </c>
      <c r="B7125">
        <v>0</v>
      </c>
      <c r="C7125">
        <v>14.827875548337758</v>
      </c>
    </row>
    <row r="7126" spans="1:3" x14ac:dyDescent="0.3">
      <c r="A7126" s="4">
        <v>43762.833333333336</v>
      </c>
      <c r="B7126">
        <v>0.17621028021158544</v>
      </c>
      <c r="C7126">
        <v>0</v>
      </c>
    </row>
    <row r="7127" spans="1:3" x14ac:dyDescent="0.3">
      <c r="A7127" s="4">
        <v>43762.875</v>
      </c>
      <c r="B7127">
        <v>0.84037036216736449</v>
      </c>
      <c r="C7127">
        <v>0</v>
      </c>
    </row>
    <row r="7128" spans="1:3" x14ac:dyDescent="0.3">
      <c r="A7128" s="4">
        <v>43762.916666666664</v>
      </c>
      <c r="B7128">
        <v>1</v>
      </c>
      <c r="C7128">
        <v>0</v>
      </c>
    </row>
    <row r="7129" spans="1:3" x14ac:dyDescent="0.3">
      <c r="A7129" s="4">
        <v>43762.958333333336</v>
      </c>
      <c r="B7129">
        <v>0</v>
      </c>
      <c r="C7129">
        <v>0</v>
      </c>
    </row>
    <row r="7130" spans="1:3" x14ac:dyDescent="0.3">
      <c r="A7130" s="4">
        <v>43763</v>
      </c>
      <c r="B7130">
        <v>0.61721985561349058</v>
      </c>
      <c r="C7130">
        <v>0</v>
      </c>
    </row>
    <row r="7131" spans="1:3" x14ac:dyDescent="0.3">
      <c r="A7131" s="4">
        <v>43763.041666666664</v>
      </c>
      <c r="B7131">
        <v>0.37130529840013649</v>
      </c>
      <c r="C7131">
        <v>0</v>
      </c>
    </row>
    <row r="7132" spans="1:3" x14ac:dyDescent="0.3">
      <c r="A7132" s="4">
        <v>43763.083333333336</v>
      </c>
      <c r="B7132">
        <v>0</v>
      </c>
      <c r="C7132">
        <v>10.94155612688045</v>
      </c>
    </row>
    <row r="7133" spans="1:3" x14ac:dyDescent="0.3">
      <c r="A7133" s="4">
        <v>43763.125</v>
      </c>
      <c r="B7133">
        <v>0</v>
      </c>
      <c r="C7133">
        <v>21.641338428181896</v>
      </c>
    </row>
    <row r="7134" spans="1:3" x14ac:dyDescent="0.3">
      <c r="A7134" s="4">
        <v>43763.166666666664</v>
      </c>
      <c r="B7134">
        <v>0</v>
      </c>
      <c r="C7134">
        <v>29.068383640649056</v>
      </c>
    </row>
    <row r="7135" spans="1:3" x14ac:dyDescent="0.3">
      <c r="A7135" s="4">
        <v>43763.208333333336</v>
      </c>
      <c r="B7135">
        <v>0</v>
      </c>
      <c r="C7135">
        <v>28.659930607621646</v>
      </c>
    </row>
    <row r="7136" spans="1:3" x14ac:dyDescent="0.3">
      <c r="A7136" s="4">
        <v>43763.25</v>
      </c>
      <c r="B7136">
        <v>0</v>
      </c>
      <c r="C7136">
        <v>26.978839343689707</v>
      </c>
    </row>
    <row r="7137" spans="1:3" x14ac:dyDescent="0.3">
      <c r="A7137" s="4">
        <v>43763.291666666664</v>
      </c>
      <c r="B7137">
        <v>0</v>
      </c>
      <c r="C7137">
        <v>19.107798767719434</v>
      </c>
    </row>
    <row r="7138" spans="1:3" x14ac:dyDescent="0.3">
      <c r="A7138" s="4">
        <v>43763.333333333336</v>
      </c>
      <c r="B7138">
        <v>0</v>
      </c>
      <c r="C7138">
        <v>26.773750290243004</v>
      </c>
    </row>
    <row r="7139" spans="1:3" x14ac:dyDescent="0.3">
      <c r="A7139" s="4">
        <v>43763.375</v>
      </c>
      <c r="B7139">
        <v>0</v>
      </c>
      <c r="C7139">
        <v>26.811101859232217</v>
      </c>
    </row>
    <row r="7140" spans="1:3" x14ac:dyDescent="0.3">
      <c r="A7140" s="4">
        <v>43763.416666666664</v>
      </c>
      <c r="B7140">
        <v>0</v>
      </c>
      <c r="C7140">
        <v>25.60967844815271</v>
      </c>
    </row>
    <row r="7141" spans="1:3" x14ac:dyDescent="0.3">
      <c r="A7141" s="4">
        <v>43763.458333333336</v>
      </c>
      <c r="B7141">
        <v>0</v>
      </c>
      <c r="C7141">
        <v>33.513985685817076</v>
      </c>
    </row>
    <row r="7142" spans="1:3" x14ac:dyDescent="0.3">
      <c r="A7142" s="4">
        <v>43763.5</v>
      </c>
      <c r="B7142">
        <v>0</v>
      </c>
      <c r="C7142">
        <v>35.750991026513454</v>
      </c>
    </row>
    <row r="7143" spans="1:3" x14ac:dyDescent="0.3">
      <c r="A7143" s="4">
        <v>43763.541666666664</v>
      </c>
      <c r="B7143">
        <v>0</v>
      </c>
      <c r="C7143">
        <v>29.130920651679332</v>
      </c>
    </row>
    <row r="7144" spans="1:3" x14ac:dyDescent="0.3">
      <c r="A7144" s="4">
        <v>43763.583333333336</v>
      </c>
      <c r="B7144">
        <v>0</v>
      </c>
      <c r="C7144">
        <v>27.828537935919744</v>
      </c>
    </row>
    <row r="7145" spans="1:3" x14ac:dyDescent="0.3">
      <c r="A7145" s="4">
        <v>43763.625</v>
      </c>
      <c r="B7145">
        <v>0</v>
      </c>
      <c r="C7145">
        <v>25.816051232199364</v>
      </c>
    </row>
    <row r="7146" spans="1:3" x14ac:dyDescent="0.3">
      <c r="A7146" s="4">
        <v>43763.666666666664</v>
      </c>
      <c r="B7146">
        <v>0</v>
      </c>
      <c r="C7146">
        <v>14.255350653532183</v>
      </c>
    </row>
    <row r="7147" spans="1:3" x14ac:dyDescent="0.3">
      <c r="A7147" s="4">
        <v>43763.708333333336</v>
      </c>
      <c r="B7147">
        <v>0</v>
      </c>
      <c r="C7147">
        <v>18.208210022668169</v>
      </c>
    </row>
    <row r="7148" spans="1:3" x14ac:dyDescent="0.3">
      <c r="A7148" s="4">
        <v>43763.75</v>
      </c>
      <c r="B7148">
        <v>0</v>
      </c>
      <c r="C7148">
        <v>13.412133139576987</v>
      </c>
    </row>
    <row r="7149" spans="1:3" x14ac:dyDescent="0.3">
      <c r="A7149" s="4">
        <v>43763.791666666664</v>
      </c>
      <c r="B7149">
        <v>0</v>
      </c>
      <c r="C7149">
        <v>8.5262345492430995</v>
      </c>
    </row>
    <row r="7150" spans="1:3" x14ac:dyDescent="0.3">
      <c r="A7150" s="4">
        <v>43763.833333333336</v>
      </c>
      <c r="B7150">
        <v>0.20307917937711681</v>
      </c>
      <c r="C7150">
        <v>0</v>
      </c>
    </row>
    <row r="7151" spans="1:3" x14ac:dyDescent="0.3">
      <c r="A7151" s="4">
        <v>43763.875</v>
      </c>
      <c r="B7151">
        <v>0.9907887982668685</v>
      </c>
      <c r="C7151">
        <v>0</v>
      </c>
    </row>
    <row r="7152" spans="1:3" x14ac:dyDescent="0.3">
      <c r="A7152" s="4">
        <v>43763.916666666664</v>
      </c>
      <c r="B7152">
        <v>1</v>
      </c>
      <c r="C7152">
        <v>0</v>
      </c>
    </row>
    <row r="7153" spans="1:3" x14ac:dyDescent="0.3">
      <c r="A7153" s="4">
        <v>43763.958333333336</v>
      </c>
      <c r="B7153">
        <v>0</v>
      </c>
      <c r="C7153">
        <v>0</v>
      </c>
    </row>
    <row r="7154" spans="1:3" x14ac:dyDescent="0.3">
      <c r="A7154" s="4">
        <v>43764</v>
      </c>
      <c r="B7154">
        <v>0.2478393255170302</v>
      </c>
      <c r="C7154">
        <v>0</v>
      </c>
    </row>
    <row r="7155" spans="1:3" x14ac:dyDescent="0.3">
      <c r="A7155" s="4">
        <v>43764.041666666664</v>
      </c>
      <c r="B7155">
        <v>0</v>
      </c>
      <c r="C7155">
        <v>2.5406010118210194</v>
      </c>
    </row>
    <row r="7156" spans="1:3" x14ac:dyDescent="0.3">
      <c r="A7156" s="4">
        <v>43764.083333333336</v>
      </c>
      <c r="B7156">
        <v>0</v>
      </c>
      <c r="C7156">
        <v>12.708677490771473</v>
      </c>
    </row>
    <row r="7157" spans="1:3" x14ac:dyDescent="0.3">
      <c r="A7157" s="4">
        <v>43764.125</v>
      </c>
      <c r="B7157">
        <v>0</v>
      </c>
      <c r="C7157">
        <v>16.391701062970263</v>
      </c>
    </row>
    <row r="7158" spans="1:3" x14ac:dyDescent="0.3">
      <c r="A7158" s="4">
        <v>43764.166666666664</v>
      </c>
      <c r="B7158">
        <v>0</v>
      </c>
      <c r="C7158">
        <v>25.719700449881696</v>
      </c>
    </row>
    <row r="7159" spans="1:3" x14ac:dyDescent="0.3">
      <c r="A7159" s="4">
        <v>43764.208333333336</v>
      </c>
      <c r="B7159">
        <v>0</v>
      </c>
      <c r="C7159">
        <v>27.553571549593613</v>
      </c>
    </row>
    <row r="7160" spans="1:3" x14ac:dyDescent="0.3">
      <c r="A7160" s="4">
        <v>43764.25</v>
      </c>
      <c r="B7160">
        <v>0</v>
      </c>
      <c r="C7160">
        <v>20.304151597215352</v>
      </c>
    </row>
    <row r="7161" spans="1:3" x14ac:dyDescent="0.3">
      <c r="A7161" s="4">
        <v>43764.291666666664</v>
      </c>
      <c r="B7161">
        <v>0</v>
      </c>
      <c r="C7161">
        <v>25.127976333059774</v>
      </c>
    </row>
    <row r="7162" spans="1:3" x14ac:dyDescent="0.3">
      <c r="A7162" s="4">
        <v>43764.333333333336</v>
      </c>
      <c r="B7162">
        <v>0</v>
      </c>
      <c r="C7162">
        <v>24.682672221980951</v>
      </c>
    </row>
    <row r="7163" spans="1:3" x14ac:dyDescent="0.3">
      <c r="A7163" s="4">
        <v>43764.375</v>
      </c>
      <c r="B7163">
        <v>0</v>
      </c>
      <c r="C7163">
        <v>23.126893485853259</v>
      </c>
    </row>
    <row r="7164" spans="1:3" x14ac:dyDescent="0.3">
      <c r="A7164" s="4">
        <v>43764.416666666664</v>
      </c>
      <c r="B7164">
        <v>0</v>
      </c>
      <c r="C7164">
        <v>27.52674577306388</v>
      </c>
    </row>
    <row r="7165" spans="1:3" x14ac:dyDescent="0.3">
      <c r="A7165" s="4">
        <v>43764.458333333336</v>
      </c>
      <c r="B7165">
        <v>0</v>
      </c>
      <c r="C7165">
        <v>37.75884766432565</v>
      </c>
    </row>
    <row r="7166" spans="1:3" x14ac:dyDescent="0.3">
      <c r="A7166" s="4">
        <v>43764.5</v>
      </c>
      <c r="B7166">
        <v>0</v>
      </c>
      <c r="C7166">
        <v>32.338854018870549</v>
      </c>
    </row>
    <row r="7167" spans="1:3" x14ac:dyDescent="0.3">
      <c r="A7167" s="4">
        <v>43764.541666666664</v>
      </c>
      <c r="B7167">
        <v>0</v>
      </c>
      <c r="C7167">
        <v>27.285770887157799</v>
      </c>
    </row>
    <row r="7168" spans="1:3" x14ac:dyDescent="0.3">
      <c r="A7168" s="4">
        <v>43764.583333333336</v>
      </c>
      <c r="B7168">
        <v>0</v>
      </c>
      <c r="C7168">
        <v>25.089719880012758</v>
      </c>
    </row>
    <row r="7169" spans="1:3" x14ac:dyDescent="0.3">
      <c r="A7169" s="4">
        <v>43764.625</v>
      </c>
      <c r="B7169">
        <v>0</v>
      </c>
      <c r="C7169">
        <v>20.523809459240152</v>
      </c>
    </row>
    <row r="7170" spans="1:3" x14ac:dyDescent="0.3">
      <c r="A7170" s="4">
        <v>43764.666666666664</v>
      </c>
      <c r="B7170">
        <v>0</v>
      </c>
      <c r="C7170">
        <v>15.306383476385339</v>
      </c>
    </row>
    <row r="7171" spans="1:3" x14ac:dyDescent="0.3">
      <c r="A7171" s="4">
        <v>43764.708333333336</v>
      </c>
      <c r="B7171">
        <v>7.3018833489057383E-2</v>
      </c>
      <c r="C7171">
        <v>0</v>
      </c>
    </row>
    <row r="7172" spans="1:3" x14ac:dyDescent="0.3">
      <c r="A7172" s="4">
        <v>43764.75</v>
      </c>
      <c r="B7172">
        <v>0</v>
      </c>
      <c r="C7172">
        <v>11.641476527008416</v>
      </c>
    </row>
    <row r="7173" spans="1:3" x14ac:dyDescent="0.3">
      <c r="A7173" s="4">
        <v>43764.791666666664</v>
      </c>
      <c r="B7173">
        <v>0.317081355720229</v>
      </c>
      <c r="C7173">
        <v>0</v>
      </c>
    </row>
    <row r="7174" spans="1:3" x14ac:dyDescent="0.3">
      <c r="A7174" s="4">
        <v>43764.833333333336</v>
      </c>
      <c r="B7174">
        <v>1</v>
      </c>
      <c r="C7174">
        <v>0</v>
      </c>
    </row>
    <row r="7175" spans="1:3" x14ac:dyDescent="0.3">
      <c r="A7175" s="4">
        <v>43764.875</v>
      </c>
      <c r="B7175">
        <v>0</v>
      </c>
      <c r="C7175">
        <v>0</v>
      </c>
    </row>
    <row r="7176" spans="1:3" x14ac:dyDescent="0.3">
      <c r="A7176" s="4">
        <v>43764.916666666664</v>
      </c>
      <c r="B7176">
        <v>1</v>
      </c>
      <c r="C7176">
        <v>0</v>
      </c>
    </row>
    <row r="7177" spans="1:3" x14ac:dyDescent="0.3">
      <c r="A7177" s="4">
        <v>43764.958333333336</v>
      </c>
      <c r="B7177">
        <v>0</v>
      </c>
      <c r="C7177">
        <v>0</v>
      </c>
    </row>
    <row r="7178" spans="1:3" x14ac:dyDescent="0.3">
      <c r="A7178" s="4">
        <v>43765</v>
      </c>
      <c r="B7178">
        <v>0.17021126756966412</v>
      </c>
      <c r="C7178">
        <v>0</v>
      </c>
    </row>
    <row r="7179" spans="1:3" x14ac:dyDescent="0.3">
      <c r="A7179" s="4">
        <v>43765.041666666664</v>
      </c>
      <c r="B7179">
        <v>0</v>
      </c>
      <c r="C7179">
        <v>3.3071394609057494</v>
      </c>
    </row>
    <row r="7180" spans="1:3" x14ac:dyDescent="0.3">
      <c r="A7180" s="4">
        <v>43765.083333333336</v>
      </c>
      <c r="B7180">
        <v>0</v>
      </c>
      <c r="C7180">
        <v>17.864950646362672</v>
      </c>
    </row>
    <row r="7181" spans="1:3" x14ac:dyDescent="0.3">
      <c r="A7181" s="4">
        <v>43765.125</v>
      </c>
      <c r="B7181">
        <v>0</v>
      </c>
      <c r="C7181">
        <v>22.540207169762432</v>
      </c>
    </row>
    <row r="7182" spans="1:3" x14ac:dyDescent="0.3">
      <c r="A7182" s="4">
        <v>43765.166666666664</v>
      </c>
      <c r="B7182">
        <v>0</v>
      </c>
      <c r="C7182">
        <v>28.339215789167014</v>
      </c>
    </row>
    <row r="7183" spans="1:3" x14ac:dyDescent="0.3">
      <c r="A7183" s="4">
        <v>43765.208333333336</v>
      </c>
      <c r="B7183">
        <v>0</v>
      </c>
      <c r="C7183">
        <v>32.650668827027722</v>
      </c>
    </row>
    <row r="7184" spans="1:3" x14ac:dyDescent="0.3">
      <c r="A7184" s="4">
        <v>43765.25</v>
      </c>
      <c r="B7184">
        <v>0</v>
      </c>
      <c r="C7184">
        <v>35.217713950739757</v>
      </c>
    </row>
    <row r="7185" spans="1:3" x14ac:dyDescent="0.3">
      <c r="A7185" s="4">
        <v>43765.291666666664</v>
      </c>
      <c r="B7185">
        <v>0</v>
      </c>
      <c r="C7185">
        <v>22.824362244745764</v>
      </c>
    </row>
    <row r="7186" spans="1:3" x14ac:dyDescent="0.3">
      <c r="A7186" s="4">
        <v>43765.333333333336</v>
      </c>
      <c r="B7186">
        <v>0</v>
      </c>
      <c r="C7186">
        <v>32.717734777146916</v>
      </c>
    </row>
    <row r="7187" spans="1:3" x14ac:dyDescent="0.3">
      <c r="A7187" s="4">
        <v>43765.375</v>
      </c>
      <c r="B7187">
        <v>0</v>
      </c>
      <c r="C7187">
        <v>30.551421147803037</v>
      </c>
    </row>
    <row r="7188" spans="1:3" x14ac:dyDescent="0.3">
      <c r="A7188" s="4">
        <v>43765.416666666664</v>
      </c>
      <c r="B7188">
        <v>0</v>
      </c>
      <c r="C7188">
        <v>26.793187877415999</v>
      </c>
    </row>
    <row r="7189" spans="1:3" x14ac:dyDescent="0.3">
      <c r="A7189" s="4">
        <v>43765.458333333336</v>
      </c>
      <c r="B7189">
        <v>0</v>
      </c>
      <c r="C7189">
        <v>29.839763556634662</v>
      </c>
    </row>
    <row r="7190" spans="1:3" x14ac:dyDescent="0.3">
      <c r="A7190" s="4">
        <v>43765.5</v>
      </c>
      <c r="B7190">
        <v>0</v>
      </c>
      <c r="C7190">
        <v>41.391161088083592</v>
      </c>
    </row>
    <row r="7191" spans="1:3" x14ac:dyDescent="0.3">
      <c r="A7191" s="4">
        <v>43765.541666666664</v>
      </c>
      <c r="B7191">
        <v>0</v>
      </c>
      <c r="C7191">
        <v>27.640522087298201</v>
      </c>
    </row>
    <row r="7192" spans="1:3" x14ac:dyDescent="0.3">
      <c r="A7192" s="4">
        <v>43765.583333333336</v>
      </c>
      <c r="B7192">
        <v>0</v>
      </c>
      <c r="C7192">
        <v>23.784767556205509</v>
      </c>
    </row>
    <row r="7193" spans="1:3" x14ac:dyDescent="0.3">
      <c r="A7193" s="4">
        <v>43765.625</v>
      </c>
      <c r="B7193">
        <v>0</v>
      </c>
      <c r="C7193">
        <v>25.245440203602858</v>
      </c>
    </row>
    <row r="7194" spans="1:3" x14ac:dyDescent="0.3">
      <c r="A7194" s="4">
        <v>43765.666666666664</v>
      </c>
      <c r="B7194">
        <v>0</v>
      </c>
      <c r="C7194">
        <v>16.717002434266796</v>
      </c>
    </row>
    <row r="7195" spans="1:3" x14ac:dyDescent="0.3">
      <c r="A7195" s="4">
        <v>43765.708333333336</v>
      </c>
      <c r="B7195">
        <v>0.5314099831450404</v>
      </c>
      <c r="C7195">
        <v>0</v>
      </c>
    </row>
    <row r="7196" spans="1:3" x14ac:dyDescent="0.3">
      <c r="A7196" s="4">
        <v>43765.75</v>
      </c>
      <c r="B7196">
        <v>0.36179692356280457</v>
      </c>
      <c r="C7196">
        <v>0</v>
      </c>
    </row>
    <row r="7197" spans="1:3" x14ac:dyDescent="0.3">
      <c r="A7197" s="4">
        <v>43765.791666666664</v>
      </c>
      <c r="B7197">
        <v>1</v>
      </c>
      <c r="C7197">
        <v>0</v>
      </c>
    </row>
    <row r="7198" spans="1:3" x14ac:dyDescent="0.3">
      <c r="A7198" s="4">
        <v>43765.833333333336</v>
      </c>
      <c r="B7198">
        <v>0</v>
      </c>
      <c r="C7198">
        <v>0</v>
      </c>
    </row>
    <row r="7199" spans="1:3" x14ac:dyDescent="0.3">
      <c r="A7199" s="4">
        <v>43765.875</v>
      </c>
      <c r="B7199">
        <v>1</v>
      </c>
      <c r="C7199">
        <v>0</v>
      </c>
    </row>
    <row r="7200" spans="1:3" x14ac:dyDescent="0.3">
      <c r="A7200" s="4">
        <v>43765.916666666664</v>
      </c>
      <c r="B7200">
        <v>0</v>
      </c>
      <c r="C7200">
        <v>0</v>
      </c>
    </row>
    <row r="7201" spans="1:3" x14ac:dyDescent="0.3">
      <c r="A7201" s="4">
        <v>43765.958333333336</v>
      </c>
      <c r="B7201">
        <v>1</v>
      </c>
      <c r="C7201">
        <v>0</v>
      </c>
    </row>
    <row r="7202" spans="1:3" x14ac:dyDescent="0.3">
      <c r="A7202" s="4">
        <v>43766</v>
      </c>
      <c r="B7202">
        <v>0</v>
      </c>
      <c r="C7202">
        <v>0</v>
      </c>
    </row>
    <row r="7203" spans="1:3" x14ac:dyDescent="0.3">
      <c r="A7203" s="4">
        <v>43766.041666666664</v>
      </c>
      <c r="B7203">
        <v>0.75295509198233224</v>
      </c>
      <c r="C7203">
        <v>0</v>
      </c>
    </row>
    <row r="7204" spans="1:3" x14ac:dyDescent="0.3">
      <c r="A7204" s="4">
        <v>43766.083333333336</v>
      </c>
      <c r="B7204">
        <v>5.5500722991635665E-2</v>
      </c>
      <c r="C7204">
        <v>0</v>
      </c>
    </row>
    <row r="7205" spans="1:3" x14ac:dyDescent="0.3">
      <c r="A7205" s="4">
        <v>43766.125</v>
      </c>
      <c r="B7205">
        <v>0</v>
      </c>
      <c r="C7205">
        <v>12.284632030060125</v>
      </c>
    </row>
    <row r="7206" spans="1:3" x14ac:dyDescent="0.3">
      <c r="A7206" s="4">
        <v>43766.166666666664</v>
      </c>
      <c r="B7206">
        <v>0</v>
      </c>
      <c r="C7206">
        <v>10.898016330917244</v>
      </c>
    </row>
    <row r="7207" spans="1:3" x14ac:dyDescent="0.3">
      <c r="A7207" s="4">
        <v>43766.208333333336</v>
      </c>
      <c r="B7207">
        <v>0</v>
      </c>
      <c r="C7207">
        <v>10.699405440551352</v>
      </c>
    </row>
    <row r="7208" spans="1:3" x14ac:dyDescent="0.3">
      <c r="A7208" s="4">
        <v>43766.25</v>
      </c>
      <c r="B7208">
        <v>0</v>
      </c>
      <c r="C7208">
        <v>14.783577423253096</v>
      </c>
    </row>
    <row r="7209" spans="1:3" x14ac:dyDescent="0.3">
      <c r="A7209" s="4">
        <v>43766.291666666664</v>
      </c>
      <c r="B7209">
        <v>0</v>
      </c>
      <c r="C7209">
        <v>11.606643053257869</v>
      </c>
    </row>
    <row r="7210" spans="1:3" x14ac:dyDescent="0.3">
      <c r="A7210" s="4">
        <v>43766.333333333336</v>
      </c>
      <c r="B7210">
        <v>0</v>
      </c>
      <c r="C7210">
        <v>16.680404051153811</v>
      </c>
    </row>
    <row r="7211" spans="1:3" x14ac:dyDescent="0.3">
      <c r="A7211" s="4">
        <v>43766.375</v>
      </c>
      <c r="B7211">
        <v>0</v>
      </c>
      <c r="C7211">
        <v>14.768428499822473</v>
      </c>
    </row>
    <row r="7212" spans="1:3" x14ac:dyDescent="0.3">
      <c r="A7212" s="4">
        <v>43766.416666666664</v>
      </c>
      <c r="B7212">
        <v>0</v>
      </c>
      <c r="C7212">
        <v>26.020526701098657</v>
      </c>
    </row>
    <row r="7213" spans="1:3" x14ac:dyDescent="0.3">
      <c r="A7213" s="4">
        <v>43766.458333333336</v>
      </c>
      <c r="B7213">
        <v>0</v>
      </c>
      <c r="C7213">
        <v>27.146155932100719</v>
      </c>
    </row>
    <row r="7214" spans="1:3" x14ac:dyDescent="0.3">
      <c r="A7214" s="4">
        <v>43766.5</v>
      </c>
      <c r="B7214">
        <v>0</v>
      </c>
      <c r="C7214">
        <v>32.354307957418186</v>
      </c>
    </row>
    <row r="7215" spans="1:3" x14ac:dyDescent="0.3">
      <c r="A7215" s="4">
        <v>43766.541666666664</v>
      </c>
      <c r="B7215">
        <v>0</v>
      </c>
      <c r="C7215">
        <v>24.359557416568897</v>
      </c>
    </row>
    <row r="7216" spans="1:3" x14ac:dyDescent="0.3">
      <c r="A7216" s="4">
        <v>43766.583333333336</v>
      </c>
      <c r="B7216">
        <v>0</v>
      </c>
      <c r="C7216">
        <v>30.682709173709693</v>
      </c>
    </row>
    <row r="7217" spans="1:3" x14ac:dyDescent="0.3">
      <c r="A7217" s="4">
        <v>43766.625</v>
      </c>
      <c r="B7217">
        <v>0</v>
      </c>
      <c r="C7217">
        <v>19.245474206709364</v>
      </c>
    </row>
    <row r="7218" spans="1:3" x14ac:dyDescent="0.3">
      <c r="A7218" s="4">
        <v>43766.666666666664</v>
      </c>
      <c r="B7218">
        <v>0</v>
      </c>
      <c r="C7218">
        <v>19.450529458229582</v>
      </c>
    </row>
    <row r="7219" spans="1:3" x14ac:dyDescent="0.3">
      <c r="A7219" s="4">
        <v>43766.708333333336</v>
      </c>
      <c r="B7219">
        <v>0</v>
      </c>
      <c r="C7219">
        <v>10.217632930926428</v>
      </c>
    </row>
    <row r="7220" spans="1:3" x14ac:dyDescent="0.3">
      <c r="A7220" s="4">
        <v>43766.75</v>
      </c>
      <c r="B7220">
        <v>0</v>
      </c>
      <c r="C7220">
        <v>6.5049820488063013</v>
      </c>
    </row>
    <row r="7221" spans="1:3" x14ac:dyDescent="0.3">
      <c r="A7221" s="4">
        <v>43766.791666666664</v>
      </c>
      <c r="B7221">
        <v>0.93187221073174875</v>
      </c>
      <c r="C7221">
        <v>0</v>
      </c>
    </row>
    <row r="7222" spans="1:3" x14ac:dyDescent="0.3">
      <c r="A7222" s="4">
        <v>43766.833333333336</v>
      </c>
      <c r="B7222">
        <v>1</v>
      </c>
      <c r="C7222">
        <v>0</v>
      </c>
    </row>
    <row r="7223" spans="1:3" x14ac:dyDescent="0.3">
      <c r="A7223" s="4">
        <v>43766.875</v>
      </c>
      <c r="B7223">
        <v>0</v>
      </c>
      <c r="C7223">
        <v>0</v>
      </c>
    </row>
    <row r="7224" spans="1:3" x14ac:dyDescent="0.3">
      <c r="A7224" s="4">
        <v>43766.916666666664</v>
      </c>
      <c r="B7224">
        <v>1</v>
      </c>
      <c r="C7224">
        <v>0</v>
      </c>
    </row>
    <row r="7225" spans="1:3" x14ac:dyDescent="0.3">
      <c r="A7225" s="4">
        <v>43766.958333333336</v>
      </c>
      <c r="B7225">
        <v>0</v>
      </c>
      <c r="C7225">
        <v>0</v>
      </c>
    </row>
    <row r="7226" spans="1:3" x14ac:dyDescent="0.3">
      <c r="A7226" s="4">
        <v>43767</v>
      </c>
      <c r="B7226">
        <v>0</v>
      </c>
      <c r="C7226">
        <v>1.0441367981145682</v>
      </c>
    </row>
    <row r="7227" spans="1:3" x14ac:dyDescent="0.3">
      <c r="A7227" s="4">
        <v>43767.041666666664</v>
      </c>
      <c r="B7227">
        <v>0</v>
      </c>
      <c r="C7227">
        <v>5.7750336973048739</v>
      </c>
    </row>
    <row r="7228" spans="1:3" x14ac:dyDescent="0.3">
      <c r="A7228" s="4">
        <v>43767.083333333336</v>
      </c>
      <c r="B7228">
        <v>0</v>
      </c>
      <c r="C7228">
        <v>21.447202817548217</v>
      </c>
    </row>
    <row r="7229" spans="1:3" x14ac:dyDescent="0.3">
      <c r="A7229" s="4">
        <v>43767.125</v>
      </c>
      <c r="B7229">
        <v>0</v>
      </c>
      <c r="C7229">
        <v>21.560523377571563</v>
      </c>
    </row>
    <row r="7230" spans="1:3" x14ac:dyDescent="0.3">
      <c r="A7230" s="4">
        <v>43767.166666666664</v>
      </c>
      <c r="B7230">
        <v>0</v>
      </c>
      <c r="C7230">
        <v>25.277813872071739</v>
      </c>
    </row>
    <row r="7231" spans="1:3" x14ac:dyDescent="0.3">
      <c r="A7231" s="4">
        <v>43767.208333333336</v>
      </c>
      <c r="B7231">
        <v>0</v>
      </c>
      <c r="C7231">
        <v>27.473209727723614</v>
      </c>
    </row>
    <row r="7232" spans="1:3" x14ac:dyDescent="0.3">
      <c r="A7232" s="4">
        <v>43767.25</v>
      </c>
      <c r="B7232">
        <v>0</v>
      </c>
      <c r="C7232">
        <v>31.566991469132535</v>
      </c>
    </row>
    <row r="7233" spans="1:3" x14ac:dyDescent="0.3">
      <c r="A7233" s="4">
        <v>43767.291666666664</v>
      </c>
      <c r="B7233">
        <v>0</v>
      </c>
      <c r="C7233">
        <v>24.449803267043038</v>
      </c>
    </row>
    <row r="7234" spans="1:3" x14ac:dyDescent="0.3">
      <c r="A7234" s="4">
        <v>43767.333333333336</v>
      </c>
      <c r="B7234">
        <v>0</v>
      </c>
      <c r="C7234">
        <v>20.932190456964104</v>
      </c>
    </row>
    <row r="7235" spans="1:3" x14ac:dyDescent="0.3">
      <c r="A7235" s="4">
        <v>43767.375</v>
      </c>
      <c r="B7235">
        <v>0</v>
      </c>
      <c r="C7235">
        <v>20.950399253193979</v>
      </c>
    </row>
    <row r="7236" spans="1:3" x14ac:dyDescent="0.3">
      <c r="A7236" s="4">
        <v>43767.416666666664</v>
      </c>
      <c r="B7236">
        <v>0</v>
      </c>
      <c r="C7236">
        <v>33.171413163075499</v>
      </c>
    </row>
    <row r="7237" spans="1:3" x14ac:dyDescent="0.3">
      <c r="A7237" s="4">
        <v>43767.458333333336</v>
      </c>
      <c r="B7237">
        <v>0</v>
      </c>
      <c r="C7237">
        <v>25.787948370837633</v>
      </c>
    </row>
    <row r="7238" spans="1:3" x14ac:dyDescent="0.3">
      <c r="A7238" s="4">
        <v>43767.5</v>
      </c>
      <c r="B7238">
        <v>0</v>
      </c>
      <c r="C7238">
        <v>33.721839292996535</v>
      </c>
    </row>
    <row r="7239" spans="1:3" x14ac:dyDescent="0.3">
      <c r="A7239" s="4">
        <v>43767.541666666664</v>
      </c>
      <c r="B7239">
        <v>0</v>
      </c>
      <c r="C7239">
        <v>34.337533512110411</v>
      </c>
    </row>
    <row r="7240" spans="1:3" x14ac:dyDescent="0.3">
      <c r="A7240" s="4">
        <v>43767.583333333336</v>
      </c>
      <c r="B7240">
        <v>0</v>
      </c>
      <c r="C7240">
        <v>29.65784305720722</v>
      </c>
    </row>
    <row r="7241" spans="1:3" x14ac:dyDescent="0.3">
      <c r="A7241" s="4">
        <v>43767.625</v>
      </c>
      <c r="B7241">
        <v>0</v>
      </c>
      <c r="C7241">
        <v>32.24632470481113</v>
      </c>
    </row>
    <row r="7242" spans="1:3" x14ac:dyDescent="0.3">
      <c r="A7242" s="4">
        <v>43767.666666666664</v>
      </c>
      <c r="B7242">
        <v>0</v>
      </c>
      <c r="C7242">
        <v>20.785600301259613</v>
      </c>
    </row>
    <row r="7243" spans="1:3" x14ac:dyDescent="0.3">
      <c r="A7243" s="4">
        <v>43767.708333333336</v>
      </c>
      <c r="B7243">
        <v>0</v>
      </c>
      <c r="C7243">
        <v>17.255371328441765</v>
      </c>
    </row>
    <row r="7244" spans="1:3" x14ac:dyDescent="0.3">
      <c r="A7244" s="4">
        <v>43767.75</v>
      </c>
      <c r="B7244">
        <v>0</v>
      </c>
      <c r="C7244">
        <v>16.910568603602208</v>
      </c>
    </row>
    <row r="7245" spans="1:3" x14ac:dyDescent="0.3">
      <c r="A7245" s="4">
        <v>43767.791666666664</v>
      </c>
      <c r="B7245">
        <v>0</v>
      </c>
      <c r="C7245">
        <v>6.499813613393254</v>
      </c>
    </row>
    <row r="7246" spans="1:3" x14ac:dyDescent="0.3">
      <c r="A7246" s="4">
        <v>43767.833333333336</v>
      </c>
      <c r="B7246">
        <v>0</v>
      </c>
      <c r="C7246">
        <v>1.2346177645423992</v>
      </c>
    </row>
    <row r="7247" spans="1:3" x14ac:dyDescent="0.3">
      <c r="A7247" s="4">
        <v>43767.875</v>
      </c>
      <c r="B7247">
        <v>0.21798412761521355</v>
      </c>
      <c r="C7247">
        <v>0</v>
      </c>
    </row>
    <row r="7248" spans="1:3" x14ac:dyDescent="0.3">
      <c r="A7248" s="4">
        <v>43767.916666666664</v>
      </c>
      <c r="B7248">
        <v>0</v>
      </c>
      <c r="C7248">
        <v>5.507216165954377</v>
      </c>
    </row>
    <row r="7249" spans="1:3" x14ac:dyDescent="0.3">
      <c r="A7249" s="4">
        <v>43767.958333333336</v>
      </c>
      <c r="B7249">
        <v>0.46959714859776974</v>
      </c>
      <c r="C7249">
        <v>0</v>
      </c>
    </row>
    <row r="7250" spans="1:3" x14ac:dyDescent="0.3">
      <c r="A7250" s="4">
        <v>43768</v>
      </c>
      <c r="B7250">
        <v>0</v>
      </c>
      <c r="C7250">
        <v>1.2238271758948174</v>
      </c>
    </row>
    <row r="7251" spans="1:3" x14ac:dyDescent="0.3">
      <c r="A7251" s="4">
        <v>43768.041666666664</v>
      </c>
      <c r="B7251">
        <v>0</v>
      </c>
      <c r="C7251">
        <v>6.2466024454113906</v>
      </c>
    </row>
    <row r="7252" spans="1:3" x14ac:dyDescent="0.3">
      <c r="A7252" s="4">
        <v>43768.083333333336</v>
      </c>
      <c r="B7252">
        <v>0</v>
      </c>
      <c r="C7252">
        <v>23.393310475110706</v>
      </c>
    </row>
    <row r="7253" spans="1:3" x14ac:dyDescent="0.3">
      <c r="A7253" s="4">
        <v>43768.125</v>
      </c>
      <c r="B7253">
        <v>0</v>
      </c>
      <c r="C7253">
        <v>20.252968865809187</v>
      </c>
    </row>
    <row r="7254" spans="1:3" x14ac:dyDescent="0.3">
      <c r="A7254" s="4">
        <v>43768.166666666664</v>
      </c>
      <c r="B7254">
        <v>0</v>
      </c>
      <c r="C7254">
        <v>24.31915172151621</v>
      </c>
    </row>
    <row r="7255" spans="1:3" x14ac:dyDescent="0.3">
      <c r="A7255" s="4">
        <v>43768.208333333336</v>
      </c>
      <c r="B7255">
        <v>0</v>
      </c>
      <c r="C7255">
        <v>21.441501165155543</v>
      </c>
    </row>
    <row r="7256" spans="1:3" x14ac:dyDescent="0.3">
      <c r="A7256" s="4">
        <v>43768.25</v>
      </c>
      <c r="B7256">
        <v>0</v>
      </c>
      <c r="C7256">
        <v>31.393283919298909</v>
      </c>
    </row>
    <row r="7257" spans="1:3" x14ac:dyDescent="0.3">
      <c r="A7257" s="4">
        <v>43768.291666666664</v>
      </c>
      <c r="B7257">
        <v>0</v>
      </c>
      <c r="C7257">
        <v>25.910217975433966</v>
      </c>
    </row>
    <row r="7258" spans="1:3" x14ac:dyDescent="0.3">
      <c r="A7258" s="4">
        <v>43768.333333333336</v>
      </c>
      <c r="B7258">
        <v>0</v>
      </c>
      <c r="C7258">
        <v>18.730358392008785</v>
      </c>
    </row>
    <row r="7259" spans="1:3" x14ac:dyDescent="0.3">
      <c r="A7259" s="4">
        <v>43768.375</v>
      </c>
      <c r="B7259">
        <v>0</v>
      </c>
      <c r="C7259">
        <v>14.422226616609809</v>
      </c>
    </row>
    <row r="7260" spans="1:3" x14ac:dyDescent="0.3">
      <c r="A7260" s="4">
        <v>43768.416666666664</v>
      </c>
      <c r="B7260">
        <v>0</v>
      </c>
      <c r="C7260">
        <v>34.002178541635857</v>
      </c>
    </row>
    <row r="7261" spans="1:3" x14ac:dyDescent="0.3">
      <c r="A7261" s="4">
        <v>43768.458333333336</v>
      </c>
      <c r="B7261">
        <v>0</v>
      </c>
      <c r="C7261">
        <v>30.453811259099673</v>
      </c>
    </row>
    <row r="7262" spans="1:3" x14ac:dyDescent="0.3">
      <c r="A7262" s="4">
        <v>43768.5</v>
      </c>
      <c r="B7262">
        <v>0</v>
      </c>
      <c r="C7262">
        <v>31.653375045331387</v>
      </c>
    </row>
    <row r="7263" spans="1:3" x14ac:dyDescent="0.3">
      <c r="A7263" s="4">
        <v>43768.541666666664</v>
      </c>
      <c r="B7263">
        <v>0</v>
      </c>
      <c r="C7263">
        <v>30.373676381768981</v>
      </c>
    </row>
    <row r="7264" spans="1:3" x14ac:dyDescent="0.3">
      <c r="A7264" s="4">
        <v>43768.583333333336</v>
      </c>
      <c r="B7264">
        <v>0</v>
      </c>
      <c r="C7264">
        <v>23.142825613834781</v>
      </c>
    </row>
    <row r="7265" spans="1:3" x14ac:dyDescent="0.3">
      <c r="A7265" s="4">
        <v>43768.625</v>
      </c>
      <c r="B7265">
        <v>0</v>
      </c>
      <c r="C7265">
        <v>18.540154852852041</v>
      </c>
    </row>
    <row r="7266" spans="1:3" x14ac:dyDescent="0.3">
      <c r="A7266" s="4">
        <v>43768.666666666664</v>
      </c>
      <c r="B7266">
        <v>0</v>
      </c>
      <c r="C7266">
        <v>8.1399035322553388</v>
      </c>
    </row>
    <row r="7267" spans="1:3" x14ac:dyDescent="0.3">
      <c r="A7267" s="4">
        <v>43768.708333333336</v>
      </c>
      <c r="B7267">
        <v>0.13710950346332601</v>
      </c>
      <c r="C7267">
        <v>0</v>
      </c>
    </row>
    <row r="7268" spans="1:3" x14ac:dyDescent="0.3">
      <c r="A7268" s="4">
        <v>43768.75</v>
      </c>
      <c r="B7268">
        <v>1</v>
      </c>
      <c r="C7268">
        <v>0</v>
      </c>
    </row>
    <row r="7269" spans="1:3" x14ac:dyDescent="0.3">
      <c r="A7269" s="4">
        <v>43768.791666666664</v>
      </c>
      <c r="B7269">
        <v>0</v>
      </c>
      <c r="C7269">
        <v>0</v>
      </c>
    </row>
    <row r="7270" spans="1:3" x14ac:dyDescent="0.3">
      <c r="A7270" s="4">
        <v>43768.833333333336</v>
      </c>
      <c r="B7270">
        <v>1</v>
      </c>
      <c r="C7270">
        <v>0</v>
      </c>
    </row>
    <row r="7271" spans="1:3" x14ac:dyDescent="0.3">
      <c r="A7271" s="4">
        <v>43768.875</v>
      </c>
      <c r="B7271">
        <v>0</v>
      </c>
      <c r="C7271">
        <v>0</v>
      </c>
    </row>
    <row r="7272" spans="1:3" x14ac:dyDescent="0.3">
      <c r="A7272" s="4">
        <v>43768.916666666664</v>
      </c>
      <c r="B7272">
        <v>0.61967520499398676</v>
      </c>
      <c r="C7272">
        <v>0</v>
      </c>
    </row>
    <row r="7273" spans="1:3" x14ac:dyDescent="0.3">
      <c r="A7273" s="4">
        <v>43768.958333333336</v>
      </c>
      <c r="B7273">
        <v>1</v>
      </c>
      <c r="C7273">
        <v>0</v>
      </c>
    </row>
    <row r="7274" spans="1:3" x14ac:dyDescent="0.3">
      <c r="A7274" s="4">
        <v>43769</v>
      </c>
      <c r="B7274">
        <v>0</v>
      </c>
      <c r="C7274">
        <v>0</v>
      </c>
    </row>
    <row r="7275" spans="1:3" x14ac:dyDescent="0.3">
      <c r="A7275" s="4">
        <v>43769.041666666664</v>
      </c>
      <c r="B7275">
        <v>6.6869242289931324E-2</v>
      </c>
      <c r="C7275">
        <v>0</v>
      </c>
    </row>
    <row r="7276" spans="1:3" x14ac:dyDescent="0.3">
      <c r="A7276" s="4">
        <v>43769.083333333336</v>
      </c>
      <c r="B7276">
        <v>0</v>
      </c>
      <c r="C7276">
        <v>4.4417043405087799</v>
      </c>
    </row>
    <row r="7277" spans="1:3" x14ac:dyDescent="0.3">
      <c r="A7277" s="4">
        <v>43769.125</v>
      </c>
      <c r="B7277">
        <v>0</v>
      </c>
      <c r="C7277">
        <v>7.1460534358641015</v>
      </c>
    </row>
    <row r="7278" spans="1:3" x14ac:dyDescent="0.3">
      <c r="A7278" s="4">
        <v>43769.166666666664</v>
      </c>
      <c r="B7278">
        <v>0</v>
      </c>
      <c r="C7278">
        <v>10.007224540606629</v>
      </c>
    </row>
    <row r="7279" spans="1:3" x14ac:dyDescent="0.3">
      <c r="A7279" s="4">
        <v>43769.208333333336</v>
      </c>
      <c r="B7279">
        <v>0</v>
      </c>
      <c r="C7279">
        <v>5.555325647396316</v>
      </c>
    </row>
    <row r="7280" spans="1:3" x14ac:dyDescent="0.3">
      <c r="A7280" s="4">
        <v>43769.25</v>
      </c>
      <c r="B7280">
        <v>0</v>
      </c>
      <c r="C7280">
        <v>1.8780528469157325</v>
      </c>
    </row>
    <row r="7281" spans="1:3" x14ac:dyDescent="0.3">
      <c r="A7281" s="4">
        <v>43769.291666666664</v>
      </c>
      <c r="B7281">
        <v>0</v>
      </c>
      <c r="C7281">
        <v>1.1358141931642578</v>
      </c>
    </row>
    <row r="7282" spans="1:3" x14ac:dyDescent="0.3">
      <c r="A7282" s="4">
        <v>43769.333333333336</v>
      </c>
      <c r="B7282">
        <v>0.39429725953787642</v>
      </c>
      <c r="C7282">
        <v>0</v>
      </c>
    </row>
    <row r="7283" spans="1:3" x14ac:dyDescent="0.3">
      <c r="A7283" s="4">
        <v>43769.375</v>
      </c>
      <c r="B7283">
        <v>0.33160681496240613</v>
      </c>
      <c r="C7283">
        <v>0</v>
      </c>
    </row>
    <row r="7284" spans="1:3" x14ac:dyDescent="0.3">
      <c r="A7284" s="4">
        <v>43769.416666666664</v>
      </c>
      <c r="B7284">
        <v>0</v>
      </c>
      <c r="C7284">
        <v>26.465256272782948</v>
      </c>
    </row>
    <row r="7285" spans="1:3" x14ac:dyDescent="0.3">
      <c r="A7285" s="4">
        <v>43769.458333333336</v>
      </c>
      <c r="B7285">
        <v>0</v>
      </c>
      <c r="C7285">
        <v>23.849587164084593</v>
      </c>
    </row>
    <row r="7286" spans="1:3" x14ac:dyDescent="0.3">
      <c r="A7286" s="4">
        <v>43769.5</v>
      </c>
      <c r="B7286">
        <v>0</v>
      </c>
      <c r="C7286">
        <v>28.970639673500528</v>
      </c>
    </row>
    <row r="7287" spans="1:3" x14ac:dyDescent="0.3">
      <c r="A7287" s="4">
        <v>43769.541666666664</v>
      </c>
      <c r="B7287">
        <v>0</v>
      </c>
      <c r="C7287">
        <v>31.745740693992296</v>
      </c>
    </row>
    <row r="7288" spans="1:3" x14ac:dyDescent="0.3">
      <c r="A7288" s="4">
        <v>43769.583333333336</v>
      </c>
      <c r="B7288">
        <v>0</v>
      </c>
      <c r="C7288">
        <v>21.651480273417789</v>
      </c>
    </row>
    <row r="7289" spans="1:3" x14ac:dyDescent="0.3">
      <c r="A7289" s="4">
        <v>43769.625</v>
      </c>
      <c r="B7289">
        <v>0</v>
      </c>
      <c r="C7289">
        <v>19.812218623853276</v>
      </c>
    </row>
    <row r="7290" spans="1:3" x14ac:dyDescent="0.3">
      <c r="A7290" s="4">
        <v>43769.666666666664</v>
      </c>
      <c r="B7290">
        <v>0</v>
      </c>
      <c r="C7290">
        <v>14.866356112093261</v>
      </c>
    </row>
    <row r="7291" spans="1:3" x14ac:dyDescent="0.3">
      <c r="A7291" s="4">
        <v>43769.708333333336</v>
      </c>
      <c r="B7291">
        <v>0</v>
      </c>
      <c r="C7291">
        <v>8.9131299898504981</v>
      </c>
    </row>
    <row r="7292" spans="1:3" x14ac:dyDescent="0.3">
      <c r="A7292" s="4">
        <v>43769.75</v>
      </c>
      <c r="B7292">
        <v>0</v>
      </c>
      <c r="C7292">
        <v>1.065070047367481</v>
      </c>
    </row>
    <row r="7293" spans="1:3" x14ac:dyDescent="0.3">
      <c r="A7293" s="4">
        <v>43769.791666666664</v>
      </c>
      <c r="B7293">
        <v>0</v>
      </c>
      <c r="C7293">
        <v>0.49231544585428821</v>
      </c>
    </row>
    <row r="7294" spans="1:3" x14ac:dyDescent="0.3">
      <c r="A7294" s="4">
        <v>43769.833333333336</v>
      </c>
      <c r="B7294">
        <v>1</v>
      </c>
      <c r="C7294">
        <v>0</v>
      </c>
    </row>
    <row r="7295" spans="1:3" x14ac:dyDescent="0.3">
      <c r="A7295" s="4">
        <v>43769.875</v>
      </c>
      <c r="B7295">
        <v>0</v>
      </c>
      <c r="C7295">
        <v>0</v>
      </c>
    </row>
    <row r="7296" spans="1:3" x14ac:dyDescent="0.3">
      <c r="A7296" s="4">
        <v>43769.916666666664</v>
      </c>
      <c r="B7296">
        <v>0.55554837088313425</v>
      </c>
      <c r="C7296">
        <v>0</v>
      </c>
    </row>
    <row r="7297" spans="1:3" x14ac:dyDescent="0.3">
      <c r="A7297" s="4">
        <v>43769.958333333336</v>
      </c>
      <c r="B7297">
        <v>0.75387905576521053</v>
      </c>
      <c r="C7297">
        <v>0</v>
      </c>
    </row>
    <row r="7298" spans="1:3" x14ac:dyDescent="0.3">
      <c r="A7298" s="4">
        <v>43770</v>
      </c>
      <c r="B7298">
        <v>0.26495488697387171</v>
      </c>
      <c r="C7298">
        <v>0</v>
      </c>
    </row>
    <row r="7299" spans="1:3" x14ac:dyDescent="0.3">
      <c r="A7299" s="4">
        <v>43770.041666666664</v>
      </c>
      <c r="B7299">
        <v>0</v>
      </c>
      <c r="C7299">
        <v>4.0817848395331984</v>
      </c>
    </row>
    <row r="7300" spans="1:3" x14ac:dyDescent="0.3">
      <c r="A7300" s="4">
        <v>43770.083333333336</v>
      </c>
      <c r="B7300">
        <v>0</v>
      </c>
      <c r="C7300">
        <v>7.6091593586135469</v>
      </c>
    </row>
    <row r="7301" spans="1:3" x14ac:dyDescent="0.3">
      <c r="A7301" s="4">
        <v>43770.125</v>
      </c>
      <c r="B7301">
        <v>0</v>
      </c>
      <c r="C7301">
        <v>13.647077374094581</v>
      </c>
    </row>
    <row r="7302" spans="1:3" x14ac:dyDescent="0.3">
      <c r="A7302" s="4">
        <v>43770.166666666664</v>
      </c>
      <c r="B7302">
        <v>0</v>
      </c>
      <c r="C7302">
        <v>18.95396874680408</v>
      </c>
    </row>
    <row r="7303" spans="1:3" x14ac:dyDescent="0.3">
      <c r="A7303" s="4">
        <v>43770.208333333336</v>
      </c>
      <c r="B7303">
        <v>0</v>
      </c>
      <c r="C7303">
        <v>9.1501983385294814</v>
      </c>
    </row>
    <row r="7304" spans="1:3" x14ac:dyDescent="0.3">
      <c r="A7304" s="4">
        <v>43770.25</v>
      </c>
      <c r="B7304">
        <v>0</v>
      </c>
      <c r="C7304">
        <v>10.885977066299123</v>
      </c>
    </row>
    <row r="7305" spans="1:3" x14ac:dyDescent="0.3">
      <c r="A7305" s="4">
        <v>43770.291666666664</v>
      </c>
      <c r="B7305">
        <v>0</v>
      </c>
      <c r="C7305">
        <v>18.051115953376719</v>
      </c>
    </row>
    <row r="7306" spans="1:3" x14ac:dyDescent="0.3">
      <c r="A7306" s="4">
        <v>43770.333333333336</v>
      </c>
      <c r="B7306">
        <v>0</v>
      </c>
      <c r="C7306">
        <v>7.7528638520891135</v>
      </c>
    </row>
    <row r="7307" spans="1:3" x14ac:dyDescent="0.3">
      <c r="A7307" s="4">
        <v>43770.375</v>
      </c>
      <c r="B7307">
        <v>0</v>
      </c>
      <c r="C7307">
        <v>7.9850508563123093</v>
      </c>
    </row>
    <row r="7308" spans="1:3" x14ac:dyDescent="0.3">
      <c r="A7308" s="4">
        <v>43770.416666666664</v>
      </c>
      <c r="B7308">
        <v>0</v>
      </c>
      <c r="C7308">
        <v>28.864142041280363</v>
      </c>
    </row>
    <row r="7309" spans="1:3" x14ac:dyDescent="0.3">
      <c r="A7309" s="4">
        <v>43770.458333333336</v>
      </c>
      <c r="B7309">
        <v>0</v>
      </c>
      <c r="C7309">
        <v>22.464284771691371</v>
      </c>
    </row>
    <row r="7310" spans="1:3" x14ac:dyDescent="0.3">
      <c r="A7310" s="4">
        <v>43770.5</v>
      </c>
      <c r="B7310">
        <v>0</v>
      </c>
      <c r="C7310">
        <v>32.587833488631965</v>
      </c>
    </row>
    <row r="7311" spans="1:3" x14ac:dyDescent="0.3">
      <c r="A7311" s="4">
        <v>43770.541666666664</v>
      </c>
      <c r="B7311">
        <v>0</v>
      </c>
      <c r="C7311">
        <v>24.129207461959897</v>
      </c>
    </row>
    <row r="7312" spans="1:3" x14ac:dyDescent="0.3">
      <c r="A7312" s="4">
        <v>43770.583333333336</v>
      </c>
      <c r="B7312">
        <v>0</v>
      </c>
      <c r="C7312">
        <v>23.955486763178584</v>
      </c>
    </row>
    <row r="7313" spans="1:3" x14ac:dyDescent="0.3">
      <c r="A7313" s="4">
        <v>43770.625</v>
      </c>
      <c r="B7313">
        <v>0</v>
      </c>
      <c r="C7313">
        <v>17.757715049275561</v>
      </c>
    </row>
    <row r="7314" spans="1:3" x14ac:dyDescent="0.3">
      <c r="A7314" s="4">
        <v>43770.666666666664</v>
      </c>
      <c r="B7314">
        <v>0</v>
      </c>
      <c r="C7314">
        <v>17.192546108983279</v>
      </c>
    </row>
    <row r="7315" spans="1:3" x14ac:dyDescent="0.3">
      <c r="A7315" s="4">
        <v>43770.708333333336</v>
      </c>
      <c r="B7315">
        <v>0</v>
      </c>
      <c r="C7315">
        <v>17.927777200856468</v>
      </c>
    </row>
    <row r="7316" spans="1:3" x14ac:dyDescent="0.3">
      <c r="A7316" s="4">
        <v>43770.75</v>
      </c>
      <c r="B7316">
        <v>0</v>
      </c>
      <c r="C7316">
        <v>29.357134649522489</v>
      </c>
    </row>
    <row r="7317" spans="1:3" x14ac:dyDescent="0.3">
      <c r="A7317" s="4">
        <v>43770.791666666664</v>
      </c>
      <c r="B7317">
        <v>0</v>
      </c>
      <c r="C7317">
        <v>15.881832546262011</v>
      </c>
    </row>
    <row r="7318" spans="1:3" x14ac:dyDescent="0.3">
      <c r="A7318" s="4">
        <v>43770.833333333336</v>
      </c>
      <c r="B7318">
        <v>0.20075919298381034</v>
      </c>
      <c r="C7318">
        <v>0</v>
      </c>
    </row>
    <row r="7319" spans="1:3" x14ac:dyDescent="0.3">
      <c r="A7319" s="4">
        <v>43770.875</v>
      </c>
      <c r="B7319">
        <v>0.9545712206531265</v>
      </c>
      <c r="C7319">
        <v>0</v>
      </c>
    </row>
    <row r="7320" spans="1:3" x14ac:dyDescent="0.3">
      <c r="A7320" s="4">
        <v>43770.916666666664</v>
      </c>
      <c r="B7320">
        <v>1</v>
      </c>
      <c r="C7320">
        <v>0</v>
      </c>
    </row>
    <row r="7321" spans="1:3" x14ac:dyDescent="0.3">
      <c r="A7321" s="4">
        <v>43770.958333333336</v>
      </c>
      <c r="B7321">
        <v>0</v>
      </c>
      <c r="C7321">
        <v>0</v>
      </c>
    </row>
    <row r="7322" spans="1:3" x14ac:dyDescent="0.3">
      <c r="A7322" s="4">
        <v>43771</v>
      </c>
      <c r="B7322">
        <v>0.70506831495873323</v>
      </c>
      <c r="C7322">
        <v>0</v>
      </c>
    </row>
    <row r="7323" spans="1:3" x14ac:dyDescent="0.3">
      <c r="A7323" s="4">
        <v>43771.041666666664</v>
      </c>
      <c r="B7323">
        <v>8.7079519590369747E-2</v>
      </c>
      <c r="C7323">
        <v>0</v>
      </c>
    </row>
    <row r="7324" spans="1:3" x14ac:dyDescent="0.3">
      <c r="A7324" s="4">
        <v>43771.083333333336</v>
      </c>
      <c r="B7324">
        <v>0</v>
      </c>
      <c r="C7324">
        <v>11.155862771426376</v>
      </c>
    </row>
    <row r="7325" spans="1:3" x14ac:dyDescent="0.3">
      <c r="A7325" s="4">
        <v>43771.125</v>
      </c>
      <c r="B7325">
        <v>0</v>
      </c>
      <c r="C7325">
        <v>21.557681187997538</v>
      </c>
    </row>
    <row r="7326" spans="1:3" x14ac:dyDescent="0.3">
      <c r="A7326" s="4">
        <v>43771.166666666664</v>
      </c>
      <c r="B7326">
        <v>0</v>
      </c>
      <c r="C7326">
        <v>22.312348037703046</v>
      </c>
    </row>
    <row r="7327" spans="1:3" x14ac:dyDescent="0.3">
      <c r="A7327" s="4">
        <v>43771.208333333336</v>
      </c>
      <c r="B7327">
        <v>0</v>
      </c>
      <c r="C7327">
        <v>23.852550151952393</v>
      </c>
    </row>
    <row r="7328" spans="1:3" x14ac:dyDescent="0.3">
      <c r="A7328" s="4">
        <v>43771.25</v>
      </c>
      <c r="B7328">
        <v>0</v>
      </c>
      <c r="C7328">
        <v>21.822947341090135</v>
      </c>
    </row>
    <row r="7329" spans="1:3" x14ac:dyDescent="0.3">
      <c r="A7329" s="4">
        <v>43771.291666666664</v>
      </c>
      <c r="B7329">
        <v>0</v>
      </c>
      <c r="C7329">
        <v>20.728273962332395</v>
      </c>
    </row>
    <row r="7330" spans="1:3" x14ac:dyDescent="0.3">
      <c r="A7330" s="4">
        <v>43771.333333333336</v>
      </c>
      <c r="B7330">
        <v>0</v>
      </c>
      <c r="C7330">
        <v>14.051852070947771</v>
      </c>
    </row>
    <row r="7331" spans="1:3" x14ac:dyDescent="0.3">
      <c r="A7331" s="4">
        <v>43771.375</v>
      </c>
      <c r="B7331">
        <v>0</v>
      </c>
      <c r="C7331">
        <v>16.437592862772206</v>
      </c>
    </row>
    <row r="7332" spans="1:3" x14ac:dyDescent="0.3">
      <c r="A7332" s="4">
        <v>43771.416666666664</v>
      </c>
      <c r="B7332">
        <v>0</v>
      </c>
      <c r="C7332">
        <v>20.453808139938346</v>
      </c>
    </row>
    <row r="7333" spans="1:3" x14ac:dyDescent="0.3">
      <c r="A7333" s="4">
        <v>43771.458333333336</v>
      </c>
      <c r="B7333">
        <v>0</v>
      </c>
      <c r="C7333">
        <v>16.741420925083432</v>
      </c>
    </row>
    <row r="7334" spans="1:3" x14ac:dyDescent="0.3">
      <c r="A7334" s="4">
        <v>43771.5</v>
      </c>
      <c r="B7334">
        <v>0</v>
      </c>
      <c r="C7334">
        <v>20.803748773996048</v>
      </c>
    </row>
    <row r="7335" spans="1:3" x14ac:dyDescent="0.3">
      <c r="A7335" s="4">
        <v>43771.541666666664</v>
      </c>
      <c r="B7335">
        <v>0</v>
      </c>
      <c r="C7335">
        <v>23.470456577161254</v>
      </c>
    </row>
    <row r="7336" spans="1:3" x14ac:dyDescent="0.3">
      <c r="A7336" s="4">
        <v>43771.583333333336</v>
      </c>
      <c r="B7336">
        <v>0</v>
      </c>
      <c r="C7336">
        <v>26.39246512035546</v>
      </c>
    </row>
    <row r="7337" spans="1:3" x14ac:dyDescent="0.3">
      <c r="A7337" s="4">
        <v>43771.625</v>
      </c>
      <c r="B7337">
        <v>0</v>
      </c>
      <c r="C7337">
        <v>24.004973067291083</v>
      </c>
    </row>
    <row r="7338" spans="1:3" x14ac:dyDescent="0.3">
      <c r="A7338" s="4">
        <v>43771.666666666664</v>
      </c>
      <c r="B7338">
        <v>0</v>
      </c>
      <c r="C7338">
        <v>17.752331178747724</v>
      </c>
    </row>
    <row r="7339" spans="1:3" x14ac:dyDescent="0.3">
      <c r="A7339" s="4">
        <v>43771.708333333336</v>
      </c>
      <c r="B7339">
        <v>0</v>
      </c>
      <c r="C7339">
        <v>12.975944390395412</v>
      </c>
    </row>
    <row r="7340" spans="1:3" x14ac:dyDescent="0.3">
      <c r="A7340" s="4">
        <v>43771.75</v>
      </c>
      <c r="B7340">
        <v>0</v>
      </c>
      <c r="C7340">
        <v>7.8365937784349597</v>
      </c>
    </row>
    <row r="7341" spans="1:3" x14ac:dyDescent="0.3">
      <c r="A7341" s="4">
        <v>43771.791666666664</v>
      </c>
      <c r="B7341">
        <v>0.44403030928363874</v>
      </c>
      <c r="C7341">
        <v>0</v>
      </c>
    </row>
    <row r="7342" spans="1:3" x14ac:dyDescent="0.3">
      <c r="A7342" s="4">
        <v>43771.833333333336</v>
      </c>
      <c r="B7342">
        <v>1</v>
      </c>
      <c r="C7342">
        <v>0</v>
      </c>
    </row>
    <row r="7343" spans="1:3" x14ac:dyDescent="0.3">
      <c r="A7343" s="4">
        <v>43771.875</v>
      </c>
      <c r="B7343">
        <v>0</v>
      </c>
      <c r="C7343">
        <v>0</v>
      </c>
    </row>
    <row r="7344" spans="1:3" x14ac:dyDescent="0.3">
      <c r="A7344" s="4">
        <v>43771.916666666664</v>
      </c>
      <c r="B7344">
        <v>1</v>
      </c>
      <c r="C7344">
        <v>0</v>
      </c>
    </row>
    <row r="7345" spans="1:3" x14ac:dyDescent="0.3">
      <c r="A7345" s="4">
        <v>43771.958333333336</v>
      </c>
      <c r="B7345">
        <v>0</v>
      </c>
      <c r="C7345">
        <v>0</v>
      </c>
    </row>
    <row r="7346" spans="1:3" x14ac:dyDescent="0.3">
      <c r="A7346" s="4">
        <v>43772</v>
      </c>
      <c r="B7346">
        <v>1</v>
      </c>
      <c r="C7346">
        <v>0</v>
      </c>
    </row>
    <row r="7347" spans="1:3" x14ac:dyDescent="0.3">
      <c r="A7347" s="4">
        <v>43772.041666666664</v>
      </c>
      <c r="B7347">
        <v>0</v>
      </c>
      <c r="C7347">
        <v>0</v>
      </c>
    </row>
    <row r="7348" spans="1:3" x14ac:dyDescent="0.3">
      <c r="A7348" s="4">
        <v>43772.083333333336</v>
      </c>
      <c r="B7348">
        <v>0.83991750386797437</v>
      </c>
      <c r="C7348">
        <v>0</v>
      </c>
    </row>
    <row r="7349" spans="1:3" x14ac:dyDescent="0.3">
      <c r="A7349" s="4">
        <v>43772.125</v>
      </c>
      <c r="B7349">
        <v>0.82593512425008386</v>
      </c>
      <c r="C7349">
        <v>0</v>
      </c>
    </row>
    <row r="7350" spans="1:3" x14ac:dyDescent="0.3">
      <c r="A7350" s="4">
        <v>43772.166666666664</v>
      </c>
      <c r="B7350">
        <v>0.26376945817333541</v>
      </c>
      <c r="C7350">
        <v>0</v>
      </c>
    </row>
    <row r="7351" spans="1:3" x14ac:dyDescent="0.3">
      <c r="A7351" s="4">
        <v>43772.208333333336</v>
      </c>
      <c r="B7351">
        <v>0</v>
      </c>
      <c r="C7351">
        <v>8.7306259354190043</v>
      </c>
    </row>
    <row r="7352" spans="1:3" x14ac:dyDescent="0.3">
      <c r="A7352" s="4">
        <v>43772.25</v>
      </c>
      <c r="B7352">
        <v>0</v>
      </c>
      <c r="C7352">
        <v>12.178837268518567</v>
      </c>
    </row>
    <row r="7353" spans="1:3" x14ac:dyDescent="0.3">
      <c r="A7353" s="4">
        <v>43772.291666666664</v>
      </c>
      <c r="B7353">
        <v>0</v>
      </c>
      <c r="C7353">
        <v>3.6021043420428107</v>
      </c>
    </row>
    <row r="7354" spans="1:3" x14ac:dyDescent="0.3">
      <c r="A7354" s="4">
        <v>43772.333333333336</v>
      </c>
      <c r="B7354">
        <v>0</v>
      </c>
      <c r="C7354">
        <v>2.0470654612687085</v>
      </c>
    </row>
    <row r="7355" spans="1:3" x14ac:dyDescent="0.3">
      <c r="A7355" s="4">
        <v>43772.375</v>
      </c>
      <c r="B7355">
        <v>0</v>
      </c>
      <c r="C7355">
        <v>1.7088878517559181</v>
      </c>
    </row>
    <row r="7356" spans="1:3" x14ac:dyDescent="0.3">
      <c r="A7356" s="4">
        <v>43772.416666666664</v>
      </c>
      <c r="B7356">
        <v>0</v>
      </c>
      <c r="C7356">
        <v>18.951354208919177</v>
      </c>
    </row>
    <row r="7357" spans="1:3" x14ac:dyDescent="0.3">
      <c r="A7357" s="4">
        <v>43772.458333333336</v>
      </c>
      <c r="B7357">
        <v>0</v>
      </c>
      <c r="C7357">
        <v>27.719411749496309</v>
      </c>
    </row>
    <row r="7358" spans="1:3" x14ac:dyDescent="0.3">
      <c r="A7358" s="4">
        <v>43772.5</v>
      </c>
      <c r="B7358">
        <v>0</v>
      </c>
      <c r="C7358">
        <v>17.495388437508414</v>
      </c>
    </row>
    <row r="7359" spans="1:3" x14ac:dyDescent="0.3">
      <c r="A7359" s="4">
        <v>43772.541666666664</v>
      </c>
      <c r="B7359">
        <v>0</v>
      </c>
      <c r="C7359">
        <v>17.230161851848013</v>
      </c>
    </row>
    <row r="7360" spans="1:3" x14ac:dyDescent="0.3">
      <c r="A7360" s="4">
        <v>43772.583333333336</v>
      </c>
      <c r="B7360">
        <v>0</v>
      </c>
      <c r="C7360">
        <v>25.652846000095373</v>
      </c>
    </row>
    <row r="7361" spans="1:3" x14ac:dyDescent="0.3">
      <c r="A7361" s="4">
        <v>43772.625</v>
      </c>
      <c r="B7361">
        <v>0</v>
      </c>
      <c r="C7361">
        <v>16.472917292167573</v>
      </c>
    </row>
    <row r="7362" spans="1:3" x14ac:dyDescent="0.3">
      <c r="A7362" s="4">
        <v>43772.666666666664</v>
      </c>
      <c r="B7362">
        <v>0</v>
      </c>
      <c r="C7362">
        <v>14.852865349436861</v>
      </c>
    </row>
    <row r="7363" spans="1:3" x14ac:dyDescent="0.3">
      <c r="A7363" s="4">
        <v>43772.708333333336</v>
      </c>
      <c r="B7363">
        <v>0</v>
      </c>
      <c r="C7363">
        <v>3.9694172308571183</v>
      </c>
    </row>
    <row r="7364" spans="1:3" x14ac:dyDescent="0.3">
      <c r="A7364" s="4">
        <v>43772.75</v>
      </c>
      <c r="B7364">
        <v>6.5294259267027727E-2</v>
      </c>
      <c r="C7364">
        <v>0</v>
      </c>
    </row>
    <row r="7365" spans="1:3" x14ac:dyDescent="0.3">
      <c r="A7365" s="4">
        <v>43772.791666666664</v>
      </c>
      <c r="B7365">
        <v>1</v>
      </c>
      <c r="C7365">
        <v>0</v>
      </c>
    </row>
    <row r="7366" spans="1:3" x14ac:dyDescent="0.3">
      <c r="A7366" s="4">
        <v>43772.833333333336</v>
      </c>
      <c r="B7366">
        <v>0</v>
      </c>
      <c r="C7366">
        <v>0</v>
      </c>
    </row>
    <row r="7367" spans="1:3" x14ac:dyDescent="0.3">
      <c r="A7367" s="4">
        <v>43772.875</v>
      </c>
      <c r="B7367">
        <v>1</v>
      </c>
      <c r="C7367">
        <v>0</v>
      </c>
    </row>
    <row r="7368" spans="1:3" x14ac:dyDescent="0.3">
      <c r="A7368" s="4">
        <v>43772.916666666664</v>
      </c>
      <c r="B7368">
        <v>0</v>
      </c>
      <c r="C7368">
        <v>0</v>
      </c>
    </row>
    <row r="7369" spans="1:3" x14ac:dyDescent="0.3">
      <c r="A7369" s="4">
        <v>43772.958333333336</v>
      </c>
      <c r="B7369">
        <v>0.56478095294992237</v>
      </c>
      <c r="C7369">
        <v>0</v>
      </c>
    </row>
    <row r="7370" spans="1:3" x14ac:dyDescent="0.3">
      <c r="A7370" s="4">
        <v>43773</v>
      </c>
      <c r="B7370">
        <v>1</v>
      </c>
      <c r="C7370">
        <v>0</v>
      </c>
    </row>
    <row r="7371" spans="1:3" x14ac:dyDescent="0.3">
      <c r="A7371" s="4">
        <v>43773.041666666664</v>
      </c>
      <c r="B7371">
        <v>0</v>
      </c>
      <c r="C7371">
        <v>0</v>
      </c>
    </row>
    <row r="7372" spans="1:3" x14ac:dyDescent="0.3">
      <c r="A7372" s="4">
        <v>43773.083333333336</v>
      </c>
      <c r="B7372">
        <v>0</v>
      </c>
      <c r="C7372">
        <v>10.014466462346288</v>
      </c>
    </row>
    <row r="7373" spans="1:3" x14ac:dyDescent="0.3">
      <c r="A7373" s="4">
        <v>43773.125</v>
      </c>
      <c r="B7373">
        <v>0</v>
      </c>
      <c r="C7373">
        <v>24.878756396701178</v>
      </c>
    </row>
    <row r="7374" spans="1:3" x14ac:dyDescent="0.3">
      <c r="A7374" s="4">
        <v>43773.166666666664</v>
      </c>
      <c r="B7374">
        <v>0</v>
      </c>
      <c r="C7374">
        <v>33.537709261174356</v>
      </c>
    </row>
    <row r="7375" spans="1:3" x14ac:dyDescent="0.3">
      <c r="A7375" s="4">
        <v>43773.208333333336</v>
      </c>
      <c r="B7375">
        <v>0</v>
      </c>
      <c r="C7375">
        <v>27.114449794890916</v>
      </c>
    </row>
    <row r="7376" spans="1:3" x14ac:dyDescent="0.3">
      <c r="A7376" s="4">
        <v>43773.25</v>
      </c>
      <c r="B7376">
        <v>0</v>
      </c>
      <c r="C7376">
        <v>31.428057666983662</v>
      </c>
    </row>
    <row r="7377" spans="1:3" x14ac:dyDescent="0.3">
      <c r="A7377" s="4">
        <v>43773.291666666664</v>
      </c>
      <c r="B7377">
        <v>0</v>
      </c>
      <c r="C7377">
        <v>30.340172575926786</v>
      </c>
    </row>
    <row r="7378" spans="1:3" x14ac:dyDescent="0.3">
      <c r="A7378" s="4">
        <v>43773.333333333336</v>
      </c>
      <c r="B7378">
        <v>0</v>
      </c>
      <c r="C7378">
        <v>21.124567993357953</v>
      </c>
    </row>
    <row r="7379" spans="1:3" x14ac:dyDescent="0.3">
      <c r="A7379" s="4">
        <v>43773.375</v>
      </c>
      <c r="B7379">
        <v>0</v>
      </c>
      <c r="C7379">
        <v>27.542614936506634</v>
      </c>
    </row>
    <row r="7380" spans="1:3" x14ac:dyDescent="0.3">
      <c r="A7380" s="4">
        <v>43773.416666666664</v>
      </c>
      <c r="B7380">
        <v>0</v>
      </c>
      <c r="C7380">
        <v>26.698520654794667</v>
      </c>
    </row>
    <row r="7381" spans="1:3" x14ac:dyDescent="0.3">
      <c r="A7381" s="4">
        <v>43773.458333333336</v>
      </c>
      <c r="B7381">
        <v>0</v>
      </c>
      <c r="C7381">
        <v>27.317407506856785</v>
      </c>
    </row>
    <row r="7382" spans="1:3" x14ac:dyDescent="0.3">
      <c r="A7382" s="4">
        <v>43773.5</v>
      </c>
      <c r="B7382">
        <v>0</v>
      </c>
      <c r="C7382">
        <v>29.763110989442811</v>
      </c>
    </row>
    <row r="7383" spans="1:3" x14ac:dyDescent="0.3">
      <c r="A7383" s="4">
        <v>43773.541666666664</v>
      </c>
      <c r="B7383">
        <v>0</v>
      </c>
      <c r="C7383">
        <v>24.162642819610085</v>
      </c>
    </row>
    <row r="7384" spans="1:3" x14ac:dyDescent="0.3">
      <c r="A7384" s="4">
        <v>43773.583333333336</v>
      </c>
      <c r="B7384">
        <v>0</v>
      </c>
      <c r="C7384">
        <v>32.143197861342685</v>
      </c>
    </row>
    <row r="7385" spans="1:3" x14ac:dyDescent="0.3">
      <c r="A7385" s="4">
        <v>43773.625</v>
      </c>
      <c r="B7385">
        <v>0</v>
      </c>
      <c r="C7385">
        <v>28.299138129258353</v>
      </c>
    </row>
    <row r="7386" spans="1:3" x14ac:dyDescent="0.3">
      <c r="A7386" s="4">
        <v>43773.666666666664</v>
      </c>
      <c r="B7386">
        <v>0</v>
      </c>
      <c r="C7386">
        <v>18.006308584230275</v>
      </c>
    </row>
    <row r="7387" spans="1:3" x14ac:dyDescent="0.3">
      <c r="A7387" s="4">
        <v>43773.708333333336</v>
      </c>
      <c r="B7387">
        <v>0</v>
      </c>
      <c r="C7387">
        <v>22.598707560128428</v>
      </c>
    </row>
    <row r="7388" spans="1:3" x14ac:dyDescent="0.3">
      <c r="A7388" s="4">
        <v>43773.75</v>
      </c>
      <c r="B7388">
        <v>0</v>
      </c>
      <c r="C7388">
        <v>22.959440076685592</v>
      </c>
    </row>
    <row r="7389" spans="1:3" x14ac:dyDescent="0.3">
      <c r="A7389" s="4">
        <v>43773.791666666664</v>
      </c>
      <c r="B7389">
        <v>0</v>
      </c>
      <c r="C7389">
        <v>8.3892479287739281</v>
      </c>
    </row>
    <row r="7390" spans="1:3" x14ac:dyDescent="0.3">
      <c r="A7390" s="4">
        <v>43773.833333333336</v>
      </c>
      <c r="B7390">
        <v>0.45709798961167686</v>
      </c>
      <c r="C7390">
        <v>0</v>
      </c>
    </row>
    <row r="7391" spans="1:3" x14ac:dyDescent="0.3">
      <c r="A7391" s="4">
        <v>43773.875</v>
      </c>
      <c r="B7391">
        <v>0.65787962263794264</v>
      </c>
      <c r="C7391">
        <v>0</v>
      </c>
    </row>
    <row r="7392" spans="1:3" x14ac:dyDescent="0.3">
      <c r="A7392" s="4">
        <v>43773.916666666664</v>
      </c>
      <c r="B7392">
        <v>0</v>
      </c>
      <c r="C7392">
        <v>7.6278030102549845</v>
      </c>
    </row>
    <row r="7393" spans="1:3" x14ac:dyDescent="0.3">
      <c r="A7393" s="4">
        <v>43773.958333333336</v>
      </c>
      <c r="B7393">
        <v>0</v>
      </c>
      <c r="C7393">
        <v>8.7817417419349315</v>
      </c>
    </row>
    <row r="7394" spans="1:3" x14ac:dyDescent="0.3">
      <c r="A7394" s="4">
        <v>43774</v>
      </c>
      <c r="B7394">
        <v>0</v>
      </c>
      <c r="C7394">
        <v>14.279892166275754</v>
      </c>
    </row>
    <row r="7395" spans="1:3" x14ac:dyDescent="0.3">
      <c r="A7395" s="4">
        <v>43774.041666666664</v>
      </c>
      <c r="B7395">
        <v>0</v>
      </c>
      <c r="C7395">
        <v>11.633173243367111</v>
      </c>
    </row>
    <row r="7396" spans="1:3" x14ac:dyDescent="0.3">
      <c r="A7396" s="4">
        <v>43774.083333333336</v>
      </c>
      <c r="B7396">
        <v>0</v>
      </c>
      <c r="C7396">
        <v>16.465021633306719</v>
      </c>
    </row>
    <row r="7397" spans="1:3" x14ac:dyDescent="0.3">
      <c r="A7397" s="4">
        <v>43774.125</v>
      </c>
      <c r="B7397">
        <v>0</v>
      </c>
      <c r="C7397">
        <v>20.751103401701613</v>
      </c>
    </row>
    <row r="7398" spans="1:3" x14ac:dyDescent="0.3">
      <c r="A7398" s="4">
        <v>43774.166666666664</v>
      </c>
      <c r="B7398">
        <v>0</v>
      </c>
      <c r="C7398">
        <v>28.555005998301073</v>
      </c>
    </row>
    <row r="7399" spans="1:3" x14ac:dyDescent="0.3">
      <c r="A7399" s="4">
        <v>43774.208333333336</v>
      </c>
      <c r="B7399">
        <v>0</v>
      </c>
      <c r="C7399">
        <v>24.699164611109417</v>
      </c>
    </row>
    <row r="7400" spans="1:3" x14ac:dyDescent="0.3">
      <c r="A7400" s="4">
        <v>43774.25</v>
      </c>
      <c r="B7400">
        <v>0</v>
      </c>
      <c r="C7400">
        <v>28.109147459977741</v>
      </c>
    </row>
    <row r="7401" spans="1:3" x14ac:dyDescent="0.3">
      <c r="A7401" s="4">
        <v>43774.291666666664</v>
      </c>
      <c r="B7401">
        <v>0</v>
      </c>
      <c r="C7401">
        <v>30.339856023615845</v>
      </c>
    </row>
    <row r="7402" spans="1:3" x14ac:dyDescent="0.3">
      <c r="A7402" s="4">
        <v>43774.333333333336</v>
      </c>
      <c r="B7402">
        <v>0</v>
      </c>
      <c r="C7402">
        <v>30.655869621076818</v>
      </c>
    </row>
    <row r="7403" spans="1:3" x14ac:dyDescent="0.3">
      <c r="A7403" s="4">
        <v>43774.375</v>
      </c>
      <c r="B7403">
        <v>0</v>
      </c>
      <c r="C7403">
        <v>25.852430784055013</v>
      </c>
    </row>
    <row r="7404" spans="1:3" x14ac:dyDescent="0.3">
      <c r="A7404" s="4">
        <v>43774.416666666664</v>
      </c>
      <c r="B7404">
        <v>0</v>
      </c>
      <c r="C7404">
        <v>25.860709098548558</v>
      </c>
    </row>
    <row r="7405" spans="1:3" x14ac:dyDescent="0.3">
      <c r="A7405" s="4">
        <v>43774.458333333336</v>
      </c>
      <c r="B7405">
        <v>0</v>
      </c>
      <c r="C7405">
        <v>29.856653804055718</v>
      </c>
    </row>
    <row r="7406" spans="1:3" x14ac:dyDescent="0.3">
      <c r="A7406" s="4">
        <v>43774.5</v>
      </c>
      <c r="B7406">
        <v>0</v>
      </c>
      <c r="C7406">
        <v>31.337374015812603</v>
      </c>
    </row>
    <row r="7407" spans="1:3" x14ac:dyDescent="0.3">
      <c r="A7407" s="4">
        <v>43774.541666666664</v>
      </c>
      <c r="B7407">
        <v>0</v>
      </c>
      <c r="C7407">
        <v>32.875617788065597</v>
      </c>
    </row>
    <row r="7408" spans="1:3" x14ac:dyDescent="0.3">
      <c r="A7408" s="4">
        <v>43774.583333333336</v>
      </c>
      <c r="B7408">
        <v>0</v>
      </c>
      <c r="C7408">
        <v>23.733352578199604</v>
      </c>
    </row>
    <row r="7409" spans="1:3" x14ac:dyDescent="0.3">
      <c r="A7409" s="4">
        <v>43774.625</v>
      </c>
      <c r="B7409">
        <v>0</v>
      </c>
      <c r="C7409">
        <v>26.675292738388407</v>
      </c>
    </row>
    <row r="7410" spans="1:3" x14ac:dyDescent="0.3">
      <c r="A7410" s="4">
        <v>43774.666666666664</v>
      </c>
      <c r="B7410">
        <v>0</v>
      </c>
      <c r="C7410">
        <v>17.703352698181043</v>
      </c>
    </row>
    <row r="7411" spans="1:3" x14ac:dyDescent="0.3">
      <c r="A7411" s="4">
        <v>43774.708333333336</v>
      </c>
      <c r="B7411">
        <v>0</v>
      </c>
      <c r="C7411">
        <v>4.7854903856163098</v>
      </c>
    </row>
    <row r="7412" spans="1:3" x14ac:dyDescent="0.3">
      <c r="A7412" s="4">
        <v>43774.75</v>
      </c>
      <c r="B7412">
        <v>0</v>
      </c>
      <c r="C7412">
        <v>24.217413972705636</v>
      </c>
    </row>
    <row r="7413" spans="1:3" x14ac:dyDescent="0.3">
      <c r="A7413" s="4">
        <v>43774.791666666664</v>
      </c>
      <c r="B7413">
        <v>0</v>
      </c>
      <c r="C7413">
        <v>10.975209396795755</v>
      </c>
    </row>
    <row r="7414" spans="1:3" x14ac:dyDescent="0.3">
      <c r="A7414" s="4">
        <v>43774.833333333336</v>
      </c>
      <c r="B7414">
        <v>8.4483718249623863E-2</v>
      </c>
      <c r="C7414">
        <v>0</v>
      </c>
    </row>
    <row r="7415" spans="1:3" x14ac:dyDescent="0.3">
      <c r="A7415" s="4">
        <v>43774.875</v>
      </c>
      <c r="B7415">
        <v>1</v>
      </c>
      <c r="C7415">
        <v>0</v>
      </c>
    </row>
    <row r="7416" spans="1:3" x14ac:dyDescent="0.3">
      <c r="A7416" s="4">
        <v>43774.916666666664</v>
      </c>
      <c r="B7416">
        <v>0</v>
      </c>
      <c r="C7416">
        <v>0</v>
      </c>
    </row>
    <row r="7417" spans="1:3" x14ac:dyDescent="0.3">
      <c r="A7417" s="4">
        <v>43774.958333333336</v>
      </c>
      <c r="B7417">
        <v>1</v>
      </c>
      <c r="C7417">
        <v>0</v>
      </c>
    </row>
    <row r="7418" spans="1:3" x14ac:dyDescent="0.3">
      <c r="A7418" s="4">
        <v>43775</v>
      </c>
      <c r="B7418">
        <v>0</v>
      </c>
      <c r="C7418">
        <v>0</v>
      </c>
    </row>
    <row r="7419" spans="1:3" x14ac:dyDescent="0.3">
      <c r="A7419" s="4">
        <v>43775.041666666664</v>
      </c>
      <c r="B7419">
        <v>0</v>
      </c>
      <c r="C7419">
        <v>2.6901089528068383</v>
      </c>
    </row>
    <row r="7420" spans="1:3" x14ac:dyDescent="0.3">
      <c r="A7420" s="4">
        <v>43775.083333333336</v>
      </c>
      <c r="B7420">
        <v>0</v>
      </c>
      <c r="C7420">
        <v>9.7091478681510264</v>
      </c>
    </row>
    <row r="7421" spans="1:3" x14ac:dyDescent="0.3">
      <c r="A7421" s="4">
        <v>43775.125</v>
      </c>
      <c r="B7421">
        <v>0</v>
      </c>
      <c r="C7421">
        <v>14.648009813523011</v>
      </c>
    </row>
    <row r="7422" spans="1:3" x14ac:dyDescent="0.3">
      <c r="A7422" s="4">
        <v>43775.166666666664</v>
      </c>
      <c r="B7422">
        <v>0</v>
      </c>
      <c r="C7422">
        <v>22.045001859492231</v>
      </c>
    </row>
    <row r="7423" spans="1:3" x14ac:dyDescent="0.3">
      <c r="A7423" s="4">
        <v>43775.208333333336</v>
      </c>
      <c r="B7423">
        <v>0</v>
      </c>
      <c r="C7423">
        <v>31.541569242568734</v>
      </c>
    </row>
    <row r="7424" spans="1:3" x14ac:dyDescent="0.3">
      <c r="A7424" s="4">
        <v>43775.25</v>
      </c>
      <c r="B7424">
        <v>0</v>
      </c>
      <c r="C7424">
        <v>28.548998232491968</v>
      </c>
    </row>
    <row r="7425" spans="1:3" x14ac:dyDescent="0.3">
      <c r="A7425" s="4">
        <v>43775.291666666664</v>
      </c>
      <c r="B7425">
        <v>0</v>
      </c>
      <c r="C7425">
        <v>24.869576857981549</v>
      </c>
    </row>
    <row r="7426" spans="1:3" x14ac:dyDescent="0.3">
      <c r="A7426" s="4">
        <v>43775.333333333336</v>
      </c>
      <c r="B7426">
        <v>0</v>
      </c>
      <c r="C7426">
        <v>22.694217695370931</v>
      </c>
    </row>
    <row r="7427" spans="1:3" x14ac:dyDescent="0.3">
      <c r="A7427" s="4">
        <v>43775.375</v>
      </c>
      <c r="B7427">
        <v>0</v>
      </c>
      <c r="C7427">
        <v>21.159969569900831</v>
      </c>
    </row>
    <row r="7428" spans="1:3" x14ac:dyDescent="0.3">
      <c r="A7428" s="4">
        <v>43775.416666666664</v>
      </c>
      <c r="B7428">
        <v>0</v>
      </c>
      <c r="C7428">
        <v>34.547157845405927</v>
      </c>
    </row>
    <row r="7429" spans="1:3" x14ac:dyDescent="0.3">
      <c r="A7429" s="4">
        <v>43775.458333333336</v>
      </c>
      <c r="B7429">
        <v>0</v>
      </c>
      <c r="C7429">
        <v>33.705897759548499</v>
      </c>
    </row>
    <row r="7430" spans="1:3" x14ac:dyDescent="0.3">
      <c r="A7430" s="4">
        <v>43775.5</v>
      </c>
      <c r="B7430">
        <v>0</v>
      </c>
      <c r="C7430">
        <v>36.124757594013239</v>
      </c>
    </row>
    <row r="7431" spans="1:3" x14ac:dyDescent="0.3">
      <c r="A7431" s="4">
        <v>43775.541666666664</v>
      </c>
      <c r="B7431">
        <v>0</v>
      </c>
      <c r="C7431">
        <v>27.319125782572499</v>
      </c>
    </row>
    <row r="7432" spans="1:3" x14ac:dyDescent="0.3">
      <c r="A7432" s="4">
        <v>43775.583333333336</v>
      </c>
      <c r="B7432">
        <v>0</v>
      </c>
      <c r="C7432">
        <v>22.492254478099767</v>
      </c>
    </row>
    <row r="7433" spans="1:3" x14ac:dyDescent="0.3">
      <c r="A7433" s="4">
        <v>43775.625</v>
      </c>
      <c r="B7433">
        <v>0</v>
      </c>
      <c r="C7433">
        <v>26.967165321602419</v>
      </c>
    </row>
    <row r="7434" spans="1:3" x14ac:dyDescent="0.3">
      <c r="A7434" s="4">
        <v>43775.666666666664</v>
      </c>
      <c r="B7434">
        <v>0</v>
      </c>
      <c r="C7434">
        <v>15.471205388972237</v>
      </c>
    </row>
    <row r="7435" spans="1:3" x14ac:dyDescent="0.3">
      <c r="A7435" s="4">
        <v>43775.708333333336</v>
      </c>
      <c r="B7435">
        <v>0</v>
      </c>
      <c r="C7435">
        <v>11.620169250132129</v>
      </c>
    </row>
    <row r="7436" spans="1:3" x14ac:dyDescent="0.3">
      <c r="A7436" s="4">
        <v>43775.75</v>
      </c>
      <c r="B7436">
        <v>0</v>
      </c>
      <c r="C7436">
        <v>16.062467065956405</v>
      </c>
    </row>
    <row r="7437" spans="1:3" x14ac:dyDescent="0.3">
      <c r="A7437" s="4">
        <v>43775.791666666664</v>
      </c>
      <c r="B7437">
        <v>0.56187989145947159</v>
      </c>
      <c r="C7437">
        <v>0</v>
      </c>
    </row>
    <row r="7438" spans="1:3" x14ac:dyDescent="0.3">
      <c r="A7438" s="4">
        <v>43775.833333333336</v>
      </c>
      <c r="B7438">
        <v>1</v>
      </c>
      <c r="C7438">
        <v>0</v>
      </c>
    </row>
    <row r="7439" spans="1:3" x14ac:dyDescent="0.3">
      <c r="A7439" s="4">
        <v>43775.875</v>
      </c>
      <c r="B7439">
        <v>0</v>
      </c>
      <c r="C7439">
        <v>0</v>
      </c>
    </row>
    <row r="7440" spans="1:3" x14ac:dyDescent="0.3">
      <c r="A7440" s="4">
        <v>43775.916666666664</v>
      </c>
      <c r="B7440">
        <v>0.82208803594361279</v>
      </c>
      <c r="C7440">
        <v>0</v>
      </c>
    </row>
    <row r="7441" spans="1:3" x14ac:dyDescent="0.3">
      <c r="A7441" s="4">
        <v>43775.958333333336</v>
      </c>
      <c r="B7441">
        <v>1</v>
      </c>
      <c r="C7441">
        <v>0</v>
      </c>
    </row>
    <row r="7442" spans="1:3" x14ac:dyDescent="0.3">
      <c r="A7442" s="4">
        <v>43776</v>
      </c>
      <c r="B7442">
        <v>0</v>
      </c>
      <c r="C7442">
        <v>0</v>
      </c>
    </row>
    <row r="7443" spans="1:3" x14ac:dyDescent="0.3">
      <c r="A7443" s="4">
        <v>43776.041666666664</v>
      </c>
      <c r="B7443">
        <v>0.11516485977528337</v>
      </c>
      <c r="C7443">
        <v>0</v>
      </c>
    </row>
    <row r="7444" spans="1:3" x14ac:dyDescent="0.3">
      <c r="A7444" s="4">
        <v>43776.083333333336</v>
      </c>
      <c r="B7444">
        <v>0</v>
      </c>
      <c r="C7444">
        <v>2.5591398604830005</v>
      </c>
    </row>
    <row r="7445" spans="1:3" x14ac:dyDescent="0.3">
      <c r="A7445" s="4">
        <v>43776.125</v>
      </c>
      <c r="B7445">
        <v>0</v>
      </c>
      <c r="C7445">
        <v>10.991649127540848</v>
      </c>
    </row>
    <row r="7446" spans="1:3" x14ac:dyDescent="0.3">
      <c r="A7446" s="4">
        <v>43776.166666666664</v>
      </c>
      <c r="B7446">
        <v>0</v>
      </c>
      <c r="C7446">
        <v>10.87157407857822</v>
      </c>
    </row>
    <row r="7447" spans="1:3" x14ac:dyDescent="0.3">
      <c r="A7447" s="4">
        <v>43776.208333333336</v>
      </c>
      <c r="B7447">
        <v>0</v>
      </c>
      <c r="C7447">
        <v>15.297845891866597</v>
      </c>
    </row>
    <row r="7448" spans="1:3" x14ac:dyDescent="0.3">
      <c r="A7448" s="4">
        <v>43776.25</v>
      </c>
      <c r="B7448">
        <v>0</v>
      </c>
      <c r="C7448">
        <v>14.894782481255238</v>
      </c>
    </row>
    <row r="7449" spans="1:3" x14ac:dyDescent="0.3">
      <c r="A7449" s="4">
        <v>43776.291666666664</v>
      </c>
      <c r="B7449">
        <v>0</v>
      </c>
      <c r="C7449">
        <v>9.9672447410560281</v>
      </c>
    </row>
    <row r="7450" spans="1:3" x14ac:dyDescent="0.3">
      <c r="A7450" s="4">
        <v>43776.333333333336</v>
      </c>
      <c r="B7450">
        <v>0</v>
      </c>
      <c r="C7450">
        <v>8.9052632548929047</v>
      </c>
    </row>
    <row r="7451" spans="1:3" x14ac:dyDescent="0.3">
      <c r="A7451" s="4">
        <v>43776.375</v>
      </c>
      <c r="B7451">
        <v>0</v>
      </c>
      <c r="C7451">
        <v>6.4939967087747661</v>
      </c>
    </row>
    <row r="7452" spans="1:3" x14ac:dyDescent="0.3">
      <c r="A7452" s="4">
        <v>43776.416666666664</v>
      </c>
      <c r="B7452">
        <v>0</v>
      </c>
      <c r="C7452">
        <v>28.209546715955902</v>
      </c>
    </row>
    <row r="7453" spans="1:3" x14ac:dyDescent="0.3">
      <c r="A7453" s="4">
        <v>43776.458333333336</v>
      </c>
      <c r="B7453">
        <v>0</v>
      </c>
      <c r="C7453">
        <v>26.89163164766374</v>
      </c>
    </row>
    <row r="7454" spans="1:3" x14ac:dyDescent="0.3">
      <c r="A7454" s="4">
        <v>43776.5</v>
      </c>
      <c r="B7454">
        <v>0</v>
      </c>
      <c r="C7454">
        <v>25.580926750673726</v>
      </c>
    </row>
    <row r="7455" spans="1:3" x14ac:dyDescent="0.3">
      <c r="A7455" s="4">
        <v>43776.541666666664</v>
      </c>
      <c r="B7455">
        <v>0</v>
      </c>
      <c r="C7455">
        <v>19.894993955177988</v>
      </c>
    </row>
    <row r="7456" spans="1:3" x14ac:dyDescent="0.3">
      <c r="A7456" s="4">
        <v>43776.583333333336</v>
      </c>
      <c r="B7456">
        <v>0</v>
      </c>
      <c r="C7456">
        <v>7.9125144043106062</v>
      </c>
    </row>
    <row r="7457" spans="1:3" x14ac:dyDescent="0.3">
      <c r="A7457" s="4">
        <v>43776.625</v>
      </c>
      <c r="B7457">
        <v>0</v>
      </c>
      <c r="C7457">
        <v>11.896616168490803</v>
      </c>
    </row>
    <row r="7458" spans="1:3" x14ac:dyDescent="0.3">
      <c r="A7458" s="4">
        <v>43776.666666666664</v>
      </c>
      <c r="B7458">
        <v>0</v>
      </c>
      <c r="C7458">
        <v>3.4202076491663069</v>
      </c>
    </row>
    <row r="7459" spans="1:3" x14ac:dyDescent="0.3">
      <c r="A7459" s="4">
        <v>43776.708333333336</v>
      </c>
      <c r="B7459">
        <v>1</v>
      </c>
      <c r="C7459">
        <v>0</v>
      </c>
    </row>
    <row r="7460" spans="1:3" x14ac:dyDescent="0.3">
      <c r="A7460" s="4">
        <v>43776.75</v>
      </c>
      <c r="B7460">
        <v>0</v>
      </c>
      <c r="C7460">
        <v>0</v>
      </c>
    </row>
    <row r="7461" spans="1:3" x14ac:dyDescent="0.3">
      <c r="A7461" s="4">
        <v>43776.791666666664</v>
      </c>
      <c r="B7461">
        <v>1</v>
      </c>
      <c r="C7461">
        <v>0</v>
      </c>
    </row>
    <row r="7462" spans="1:3" x14ac:dyDescent="0.3">
      <c r="A7462" s="4">
        <v>43776.833333333336</v>
      </c>
      <c r="B7462">
        <v>0</v>
      </c>
      <c r="C7462">
        <v>0</v>
      </c>
    </row>
    <row r="7463" spans="1:3" x14ac:dyDescent="0.3">
      <c r="A7463" s="4">
        <v>43776.875</v>
      </c>
      <c r="B7463">
        <v>1</v>
      </c>
      <c r="C7463">
        <v>0</v>
      </c>
    </row>
    <row r="7464" spans="1:3" x14ac:dyDescent="0.3">
      <c r="A7464" s="4">
        <v>43776.916666666664</v>
      </c>
      <c r="B7464">
        <v>0</v>
      </c>
      <c r="C7464">
        <v>0</v>
      </c>
    </row>
    <row r="7465" spans="1:3" x14ac:dyDescent="0.3">
      <c r="A7465" s="4">
        <v>43776.958333333336</v>
      </c>
      <c r="B7465">
        <v>1</v>
      </c>
      <c r="C7465">
        <v>0</v>
      </c>
    </row>
    <row r="7466" spans="1:3" x14ac:dyDescent="0.3">
      <c r="A7466" s="4">
        <v>43777</v>
      </c>
      <c r="B7466">
        <v>0</v>
      </c>
      <c r="C7466">
        <v>0</v>
      </c>
    </row>
    <row r="7467" spans="1:3" x14ac:dyDescent="0.3">
      <c r="A7467" s="4">
        <v>43777.041666666664</v>
      </c>
      <c r="B7467">
        <v>0.89719479222909726</v>
      </c>
      <c r="C7467">
        <v>0</v>
      </c>
    </row>
    <row r="7468" spans="1:3" x14ac:dyDescent="0.3">
      <c r="A7468" s="4">
        <v>43777.083333333336</v>
      </c>
      <c r="B7468">
        <v>1</v>
      </c>
      <c r="C7468">
        <v>0</v>
      </c>
    </row>
    <row r="7469" spans="1:3" x14ac:dyDescent="0.3">
      <c r="A7469" s="4">
        <v>43777.125</v>
      </c>
      <c r="B7469">
        <v>0</v>
      </c>
      <c r="C7469">
        <v>0</v>
      </c>
    </row>
    <row r="7470" spans="1:3" x14ac:dyDescent="0.3">
      <c r="A7470" s="4">
        <v>43777.166666666664</v>
      </c>
      <c r="B7470">
        <v>0.35181686949006008</v>
      </c>
      <c r="C7470">
        <v>0</v>
      </c>
    </row>
    <row r="7471" spans="1:3" x14ac:dyDescent="0.3">
      <c r="A7471" s="4">
        <v>43777.208333333336</v>
      </c>
      <c r="B7471">
        <v>0.43911656034476154</v>
      </c>
      <c r="C7471">
        <v>0</v>
      </c>
    </row>
    <row r="7472" spans="1:3" x14ac:dyDescent="0.3">
      <c r="A7472" s="4">
        <v>43777.25</v>
      </c>
      <c r="B7472">
        <v>0.89134074486770154</v>
      </c>
      <c r="C7472">
        <v>0</v>
      </c>
    </row>
    <row r="7473" spans="1:3" x14ac:dyDescent="0.3">
      <c r="A7473" s="4">
        <v>43777.291666666664</v>
      </c>
      <c r="B7473">
        <v>1</v>
      </c>
      <c r="C7473">
        <v>0</v>
      </c>
    </row>
    <row r="7474" spans="1:3" x14ac:dyDescent="0.3">
      <c r="A7474" s="4">
        <v>43777.333333333336</v>
      </c>
      <c r="B7474">
        <v>0</v>
      </c>
      <c r="C7474">
        <v>0</v>
      </c>
    </row>
    <row r="7475" spans="1:3" x14ac:dyDescent="0.3">
      <c r="A7475" s="4">
        <v>43777.375</v>
      </c>
      <c r="B7475">
        <v>0.60486496059759565</v>
      </c>
      <c r="C7475">
        <v>0</v>
      </c>
    </row>
    <row r="7476" spans="1:3" x14ac:dyDescent="0.3">
      <c r="A7476" s="4">
        <v>43777.416666666664</v>
      </c>
      <c r="B7476">
        <v>0</v>
      </c>
      <c r="C7476">
        <v>10.92042460931491</v>
      </c>
    </row>
    <row r="7477" spans="1:3" x14ac:dyDescent="0.3">
      <c r="A7477" s="4">
        <v>43777.458333333336</v>
      </c>
      <c r="B7477">
        <v>0</v>
      </c>
      <c r="C7477">
        <v>26.966192694124956</v>
      </c>
    </row>
    <row r="7478" spans="1:3" x14ac:dyDescent="0.3">
      <c r="A7478" s="4">
        <v>43777.5</v>
      </c>
      <c r="B7478">
        <v>0</v>
      </c>
      <c r="C7478">
        <v>16.592523363619904</v>
      </c>
    </row>
    <row r="7479" spans="1:3" x14ac:dyDescent="0.3">
      <c r="A7479" s="4">
        <v>43777.541666666664</v>
      </c>
      <c r="B7479">
        <v>0</v>
      </c>
      <c r="C7479">
        <v>10.858468037581019</v>
      </c>
    </row>
    <row r="7480" spans="1:3" x14ac:dyDescent="0.3">
      <c r="A7480" s="4">
        <v>43777.583333333336</v>
      </c>
      <c r="B7480">
        <v>0</v>
      </c>
      <c r="C7480">
        <v>3.7269162827208362</v>
      </c>
    </row>
    <row r="7481" spans="1:3" x14ac:dyDescent="0.3">
      <c r="A7481" s="4">
        <v>43777.625</v>
      </c>
      <c r="B7481">
        <v>0</v>
      </c>
      <c r="C7481">
        <v>0.20700104209231354</v>
      </c>
    </row>
    <row r="7482" spans="1:3" x14ac:dyDescent="0.3">
      <c r="A7482" s="4">
        <v>43777.666666666664</v>
      </c>
      <c r="B7482">
        <v>0</v>
      </c>
      <c r="C7482">
        <v>1.5061809942665549</v>
      </c>
    </row>
    <row r="7483" spans="1:3" x14ac:dyDescent="0.3">
      <c r="A7483" s="4">
        <v>43777.708333333336</v>
      </c>
      <c r="B7483">
        <v>1</v>
      </c>
      <c r="C7483">
        <v>0</v>
      </c>
    </row>
    <row r="7484" spans="1:3" x14ac:dyDescent="0.3">
      <c r="A7484" s="4">
        <v>43777.75</v>
      </c>
      <c r="B7484">
        <v>0</v>
      </c>
      <c r="C7484">
        <v>4.5764157669739909</v>
      </c>
    </row>
    <row r="7485" spans="1:3" x14ac:dyDescent="0.3">
      <c r="A7485" s="4">
        <v>43777.791666666664</v>
      </c>
      <c r="B7485">
        <v>1</v>
      </c>
      <c r="C7485">
        <v>0</v>
      </c>
    </row>
    <row r="7486" spans="1:3" x14ac:dyDescent="0.3">
      <c r="A7486" s="4">
        <v>43777.833333333336</v>
      </c>
      <c r="B7486">
        <v>0</v>
      </c>
      <c r="C7486">
        <v>0</v>
      </c>
    </row>
    <row r="7487" spans="1:3" x14ac:dyDescent="0.3">
      <c r="A7487" s="4">
        <v>43777.875</v>
      </c>
      <c r="B7487">
        <v>1</v>
      </c>
      <c r="C7487">
        <v>0</v>
      </c>
    </row>
    <row r="7488" spans="1:3" x14ac:dyDescent="0.3">
      <c r="A7488" s="4">
        <v>43777.916666666664</v>
      </c>
      <c r="B7488">
        <v>0</v>
      </c>
      <c r="C7488">
        <v>0</v>
      </c>
    </row>
    <row r="7489" spans="1:3" x14ac:dyDescent="0.3">
      <c r="A7489" s="4">
        <v>43777.958333333336</v>
      </c>
      <c r="B7489">
        <v>8.4396656190330752E-2</v>
      </c>
      <c r="C7489">
        <v>0</v>
      </c>
    </row>
    <row r="7490" spans="1:3" x14ac:dyDescent="0.3">
      <c r="A7490" s="4">
        <v>43778</v>
      </c>
      <c r="B7490">
        <v>1</v>
      </c>
      <c r="C7490">
        <v>0</v>
      </c>
    </row>
    <row r="7491" spans="1:3" x14ac:dyDescent="0.3">
      <c r="A7491" s="4">
        <v>43778.041666666664</v>
      </c>
      <c r="B7491">
        <v>0</v>
      </c>
      <c r="C7491">
        <v>0</v>
      </c>
    </row>
    <row r="7492" spans="1:3" x14ac:dyDescent="0.3">
      <c r="A7492" s="4">
        <v>43778.083333333336</v>
      </c>
      <c r="B7492">
        <v>0.1628916239758087</v>
      </c>
      <c r="C7492">
        <v>0</v>
      </c>
    </row>
    <row r="7493" spans="1:3" x14ac:dyDescent="0.3">
      <c r="A7493" s="4">
        <v>43778.125</v>
      </c>
      <c r="B7493">
        <v>0.3354639627496534</v>
      </c>
      <c r="C7493">
        <v>0</v>
      </c>
    </row>
    <row r="7494" spans="1:3" x14ac:dyDescent="0.3">
      <c r="A7494" s="4">
        <v>43778.166666666664</v>
      </c>
      <c r="B7494">
        <v>0.12573918810808829</v>
      </c>
      <c r="C7494">
        <v>0</v>
      </c>
    </row>
    <row r="7495" spans="1:3" x14ac:dyDescent="0.3">
      <c r="A7495" s="4">
        <v>43778.208333333336</v>
      </c>
      <c r="B7495">
        <v>0</v>
      </c>
      <c r="C7495">
        <v>2.2323256974469921</v>
      </c>
    </row>
    <row r="7496" spans="1:3" x14ac:dyDescent="0.3">
      <c r="A7496" s="4">
        <v>43778.25</v>
      </c>
      <c r="B7496">
        <v>0</v>
      </c>
      <c r="C7496">
        <v>11.338233770477029</v>
      </c>
    </row>
    <row r="7497" spans="1:3" x14ac:dyDescent="0.3">
      <c r="A7497" s="4">
        <v>43778.291666666664</v>
      </c>
      <c r="B7497">
        <v>0</v>
      </c>
      <c r="C7497">
        <v>10.56401543800003</v>
      </c>
    </row>
    <row r="7498" spans="1:3" x14ac:dyDescent="0.3">
      <c r="A7498" s="4">
        <v>43778.333333333336</v>
      </c>
      <c r="B7498">
        <v>0.14526264610564207</v>
      </c>
      <c r="C7498">
        <v>0</v>
      </c>
    </row>
    <row r="7499" spans="1:3" x14ac:dyDescent="0.3">
      <c r="A7499" s="4">
        <v>43778.375</v>
      </c>
      <c r="B7499">
        <v>0</v>
      </c>
      <c r="C7499">
        <v>8.9997378946020952</v>
      </c>
    </row>
    <row r="7500" spans="1:3" x14ac:dyDescent="0.3">
      <c r="A7500" s="4">
        <v>43778.416666666664</v>
      </c>
      <c r="B7500">
        <v>7.1215352571490642E-2</v>
      </c>
      <c r="C7500">
        <v>0</v>
      </c>
    </row>
    <row r="7501" spans="1:3" x14ac:dyDescent="0.3">
      <c r="A7501" s="4">
        <v>43778.458333333336</v>
      </c>
      <c r="B7501">
        <v>0</v>
      </c>
      <c r="C7501">
        <v>8.9229194462621901</v>
      </c>
    </row>
    <row r="7502" spans="1:3" x14ac:dyDescent="0.3">
      <c r="A7502" s="4">
        <v>43778.5</v>
      </c>
      <c r="B7502">
        <v>0</v>
      </c>
      <c r="C7502">
        <v>15.702216806414697</v>
      </c>
    </row>
    <row r="7503" spans="1:3" x14ac:dyDescent="0.3">
      <c r="A7503" s="4">
        <v>43778.541666666664</v>
      </c>
      <c r="B7503">
        <v>0</v>
      </c>
      <c r="C7503">
        <v>11.195045546659955</v>
      </c>
    </row>
    <row r="7504" spans="1:3" x14ac:dyDescent="0.3">
      <c r="A7504" s="4">
        <v>43778.583333333336</v>
      </c>
      <c r="B7504">
        <v>0</v>
      </c>
      <c r="C7504">
        <v>5.3623460416615139</v>
      </c>
    </row>
    <row r="7505" spans="1:3" x14ac:dyDescent="0.3">
      <c r="A7505" s="4">
        <v>43778.625</v>
      </c>
      <c r="B7505">
        <v>0</v>
      </c>
      <c r="C7505">
        <v>4.6903915821386377</v>
      </c>
    </row>
    <row r="7506" spans="1:3" x14ac:dyDescent="0.3">
      <c r="A7506" s="4">
        <v>43778.666666666664</v>
      </c>
      <c r="B7506">
        <v>0.62289571757747431</v>
      </c>
      <c r="C7506">
        <v>0</v>
      </c>
    </row>
    <row r="7507" spans="1:3" x14ac:dyDescent="0.3">
      <c r="A7507" s="4">
        <v>43778.708333333336</v>
      </c>
      <c r="B7507">
        <v>1</v>
      </c>
      <c r="C7507">
        <v>0</v>
      </c>
    </row>
    <row r="7508" spans="1:3" x14ac:dyDescent="0.3">
      <c r="A7508" s="4">
        <v>43778.75</v>
      </c>
      <c r="B7508">
        <v>0</v>
      </c>
      <c r="C7508">
        <v>0</v>
      </c>
    </row>
    <row r="7509" spans="1:3" x14ac:dyDescent="0.3">
      <c r="A7509" s="4">
        <v>43778.791666666664</v>
      </c>
      <c r="B7509">
        <v>0</v>
      </c>
      <c r="C7509">
        <v>2.4314909015353567</v>
      </c>
    </row>
    <row r="7510" spans="1:3" x14ac:dyDescent="0.3">
      <c r="A7510" s="4">
        <v>43778.833333333336</v>
      </c>
      <c r="B7510">
        <v>1</v>
      </c>
      <c r="C7510">
        <v>0</v>
      </c>
    </row>
    <row r="7511" spans="1:3" x14ac:dyDescent="0.3">
      <c r="A7511" s="4">
        <v>43778.875</v>
      </c>
      <c r="B7511">
        <v>0</v>
      </c>
      <c r="C7511">
        <v>0</v>
      </c>
    </row>
    <row r="7512" spans="1:3" x14ac:dyDescent="0.3">
      <c r="A7512" s="4">
        <v>43778.916666666664</v>
      </c>
      <c r="B7512">
        <v>1</v>
      </c>
      <c r="C7512">
        <v>0</v>
      </c>
    </row>
    <row r="7513" spans="1:3" x14ac:dyDescent="0.3">
      <c r="A7513" s="4">
        <v>43778.958333333336</v>
      </c>
      <c r="B7513">
        <v>0</v>
      </c>
      <c r="C7513">
        <v>0</v>
      </c>
    </row>
    <row r="7514" spans="1:3" x14ac:dyDescent="0.3">
      <c r="A7514" s="4">
        <v>43779</v>
      </c>
      <c r="B7514">
        <v>1</v>
      </c>
      <c r="C7514">
        <v>0</v>
      </c>
    </row>
    <row r="7515" spans="1:3" x14ac:dyDescent="0.3">
      <c r="A7515" s="4">
        <v>43779.041666666664</v>
      </c>
      <c r="B7515">
        <v>0</v>
      </c>
      <c r="C7515">
        <v>0</v>
      </c>
    </row>
    <row r="7516" spans="1:3" x14ac:dyDescent="0.3">
      <c r="A7516" s="4">
        <v>43779.083333333336</v>
      </c>
      <c r="B7516">
        <v>0.55926113857269899</v>
      </c>
      <c r="C7516">
        <v>0</v>
      </c>
    </row>
    <row r="7517" spans="1:3" x14ac:dyDescent="0.3">
      <c r="A7517" s="4">
        <v>43779.125</v>
      </c>
      <c r="B7517">
        <v>0.91728260771802228</v>
      </c>
      <c r="C7517">
        <v>0</v>
      </c>
    </row>
    <row r="7518" spans="1:3" x14ac:dyDescent="0.3">
      <c r="A7518" s="4">
        <v>43779.166666666664</v>
      </c>
      <c r="B7518">
        <v>1</v>
      </c>
      <c r="C7518">
        <v>0</v>
      </c>
    </row>
    <row r="7519" spans="1:3" x14ac:dyDescent="0.3">
      <c r="A7519" s="4">
        <v>43779.208333333336</v>
      </c>
      <c r="B7519">
        <v>0.80908315936676323</v>
      </c>
      <c r="C7519">
        <v>0</v>
      </c>
    </row>
    <row r="7520" spans="1:3" x14ac:dyDescent="0.3">
      <c r="A7520" s="4">
        <v>43779.25</v>
      </c>
      <c r="B7520">
        <v>0</v>
      </c>
      <c r="C7520">
        <v>5.7802585968161466</v>
      </c>
    </row>
    <row r="7521" spans="1:3" x14ac:dyDescent="0.3">
      <c r="A7521" s="4">
        <v>43779.291666666664</v>
      </c>
      <c r="B7521">
        <v>0</v>
      </c>
      <c r="C7521">
        <v>9.6223492078288224</v>
      </c>
    </row>
    <row r="7522" spans="1:3" x14ac:dyDescent="0.3">
      <c r="A7522" s="4">
        <v>43779.333333333336</v>
      </c>
      <c r="B7522">
        <v>0</v>
      </c>
      <c r="C7522">
        <v>4.0587166863110511</v>
      </c>
    </row>
    <row r="7523" spans="1:3" x14ac:dyDescent="0.3">
      <c r="A7523" s="4">
        <v>43779.375</v>
      </c>
      <c r="B7523">
        <v>0</v>
      </c>
      <c r="C7523">
        <v>10.252649360068776</v>
      </c>
    </row>
    <row r="7524" spans="1:3" x14ac:dyDescent="0.3">
      <c r="A7524" s="4">
        <v>43779.416666666664</v>
      </c>
      <c r="B7524">
        <v>0</v>
      </c>
      <c r="C7524">
        <v>15.845265941457111</v>
      </c>
    </row>
    <row r="7525" spans="1:3" x14ac:dyDescent="0.3">
      <c r="A7525" s="4">
        <v>43779.458333333336</v>
      </c>
      <c r="B7525">
        <v>0</v>
      </c>
      <c r="C7525">
        <v>16.462124585105364</v>
      </c>
    </row>
    <row r="7526" spans="1:3" x14ac:dyDescent="0.3">
      <c r="A7526" s="4">
        <v>43779.5</v>
      </c>
      <c r="B7526">
        <v>0</v>
      </c>
      <c r="C7526">
        <v>19.492216272248221</v>
      </c>
    </row>
    <row r="7527" spans="1:3" x14ac:dyDescent="0.3">
      <c r="A7527" s="4">
        <v>43779.541666666664</v>
      </c>
      <c r="B7527">
        <v>0</v>
      </c>
      <c r="C7527">
        <v>15.629690068063223</v>
      </c>
    </row>
    <row r="7528" spans="1:3" x14ac:dyDescent="0.3">
      <c r="A7528" s="4">
        <v>43779.583333333336</v>
      </c>
      <c r="B7528">
        <v>0</v>
      </c>
      <c r="C7528">
        <v>14.323301010556321</v>
      </c>
    </row>
    <row r="7529" spans="1:3" x14ac:dyDescent="0.3">
      <c r="A7529" s="4">
        <v>43779.625</v>
      </c>
      <c r="B7529">
        <v>0</v>
      </c>
      <c r="C7529">
        <v>20.180755016851663</v>
      </c>
    </row>
    <row r="7530" spans="1:3" x14ac:dyDescent="0.3">
      <c r="A7530" s="4">
        <v>43779.666666666664</v>
      </c>
      <c r="B7530">
        <v>0</v>
      </c>
      <c r="C7530">
        <v>24.181406093760266</v>
      </c>
    </row>
    <row r="7531" spans="1:3" x14ac:dyDescent="0.3">
      <c r="A7531" s="4">
        <v>43779.708333333336</v>
      </c>
      <c r="B7531">
        <v>0</v>
      </c>
      <c r="C7531">
        <v>28.032594544133826</v>
      </c>
    </row>
    <row r="7532" spans="1:3" x14ac:dyDescent="0.3">
      <c r="A7532" s="4">
        <v>43779.75</v>
      </c>
      <c r="B7532">
        <v>0</v>
      </c>
      <c r="C7532">
        <v>51.427810194892864</v>
      </c>
    </row>
    <row r="7533" spans="1:3" x14ac:dyDescent="0.3">
      <c r="A7533" s="4">
        <v>43779.791666666664</v>
      </c>
      <c r="B7533">
        <v>0</v>
      </c>
      <c r="C7533">
        <v>23.769397127217964</v>
      </c>
    </row>
    <row r="7534" spans="1:3" x14ac:dyDescent="0.3">
      <c r="A7534" s="4">
        <v>43779.833333333336</v>
      </c>
      <c r="B7534">
        <v>0</v>
      </c>
      <c r="C7534">
        <v>23.485721268515615</v>
      </c>
    </row>
    <row r="7535" spans="1:3" x14ac:dyDescent="0.3">
      <c r="A7535" s="4">
        <v>43779.875</v>
      </c>
      <c r="B7535">
        <v>0</v>
      </c>
      <c r="C7535">
        <v>7.6106378419388889</v>
      </c>
    </row>
    <row r="7536" spans="1:3" x14ac:dyDescent="0.3">
      <c r="A7536" s="4">
        <v>43779.916666666664</v>
      </c>
      <c r="B7536">
        <v>0</v>
      </c>
      <c r="C7536">
        <v>11.254924659310348</v>
      </c>
    </row>
    <row r="7537" spans="1:3" x14ac:dyDescent="0.3">
      <c r="A7537" s="4">
        <v>43779.958333333336</v>
      </c>
      <c r="B7537">
        <v>0</v>
      </c>
      <c r="C7537">
        <v>5.9723472584032535</v>
      </c>
    </row>
    <row r="7538" spans="1:3" x14ac:dyDescent="0.3">
      <c r="A7538" s="4">
        <v>43780</v>
      </c>
      <c r="B7538">
        <v>0</v>
      </c>
      <c r="C7538">
        <v>7.9676430306923223</v>
      </c>
    </row>
    <row r="7539" spans="1:3" x14ac:dyDescent="0.3">
      <c r="A7539" s="4">
        <v>43780.041666666664</v>
      </c>
      <c r="B7539">
        <v>0</v>
      </c>
      <c r="C7539">
        <v>12.493555257369263</v>
      </c>
    </row>
    <row r="7540" spans="1:3" x14ac:dyDescent="0.3">
      <c r="A7540" s="4">
        <v>43780.083333333336</v>
      </c>
      <c r="B7540">
        <v>0</v>
      </c>
      <c r="C7540">
        <v>14.910194327800319</v>
      </c>
    </row>
    <row r="7541" spans="1:3" x14ac:dyDescent="0.3">
      <c r="A7541" s="4">
        <v>43780.125</v>
      </c>
      <c r="B7541">
        <v>0</v>
      </c>
      <c r="C7541">
        <v>18.521626030379942</v>
      </c>
    </row>
    <row r="7542" spans="1:3" x14ac:dyDescent="0.3">
      <c r="A7542" s="4">
        <v>43780.166666666664</v>
      </c>
      <c r="B7542">
        <v>0</v>
      </c>
      <c r="C7542">
        <v>29.159306865135424</v>
      </c>
    </row>
    <row r="7543" spans="1:3" x14ac:dyDescent="0.3">
      <c r="A7543" s="4">
        <v>43780.208333333336</v>
      </c>
      <c r="B7543">
        <v>0</v>
      </c>
      <c r="C7543">
        <v>27.519062429638961</v>
      </c>
    </row>
    <row r="7544" spans="1:3" x14ac:dyDescent="0.3">
      <c r="A7544" s="4">
        <v>43780.25</v>
      </c>
      <c r="B7544">
        <v>0</v>
      </c>
      <c r="C7544">
        <v>33.310753023384109</v>
      </c>
    </row>
    <row r="7545" spans="1:3" x14ac:dyDescent="0.3">
      <c r="A7545" s="4">
        <v>43780.291666666664</v>
      </c>
      <c r="B7545">
        <v>0</v>
      </c>
      <c r="C7545">
        <v>21.075597310671778</v>
      </c>
    </row>
    <row r="7546" spans="1:3" x14ac:dyDescent="0.3">
      <c r="A7546" s="4">
        <v>43780.333333333336</v>
      </c>
      <c r="B7546">
        <v>0</v>
      </c>
      <c r="C7546">
        <v>26.875188858494482</v>
      </c>
    </row>
    <row r="7547" spans="1:3" x14ac:dyDescent="0.3">
      <c r="A7547" s="4">
        <v>43780.375</v>
      </c>
      <c r="B7547">
        <v>0</v>
      </c>
      <c r="C7547">
        <v>23.110381092878281</v>
      </c>
    </row>
    <row r="7548" spans="1:3" x14ac:dyDescent="0.3">
      <c r="A7548" s="4">
        <v>43780.416666666664</v>
      </c>
      <c r="B7548">
        <v>0</v>
      </c>
      <c r="C7548">
        <v>12.318354001685243</v>
      </c>
    </row>
    <row r="7549" spans="1:3" x14ac:dyDescent="0.3">
      <c r="A7549" s="4">
        <v>43780.458333333336</v>
      </c>
      <c r="B7549">
        <v>0</v>
      </c>
      <c r="C7549">
        <v>7.9461184947847343</v>
      </c>
    </row>
    <row r="7550" spans="1:3" x14ac:dyDescent="0.3">
      <c r="A7550" s="4">
        <v>43780.5</v>
      </c>
      <c r="B7550">
        <v>0</v>
      </c>
      <c r="C7550">
        <v>13.487920041860335</v>
      </c>
    </row>
    <row r="7551" spans="1:3" x14ac:dyDescent="0.3">
      <c r="A7551" s="4">
        <v>43780.541666666664</v>
      </c>
      <c r="B7551">
        <v>0</v>
      </c>
      <c r="C7551">
        <v>1.7400772071149895</v>
      </c>
    </row>
    <row r="7552" spans="1:3" x14ac:dyDescent="0.3">
      <c r="A7552" s="4">
        <v>43780.583333333336</v>
      </c>
      <c r="B7552">
        <v>0</v>
      </c>
      <c r="C7552">
        <v>3.5143044976502544</v>
      </c>
    </row>
    <row r="7553" spans="1:3" x14ac:dyDescent="0.3">
      <c r="A7553" s="4">
        <v>43780.625</v>
      </c>
      <c r="B7553">
        <v>0</v>
      </c>
      <c r="C7553">
        <v>3.1978381996681642</v>
      </c>
    </row>
    <row r="7554" spans="1:3" x14ac:dyDescent="0.3">
      <c r="A7554" s="4">
        <v>43780.666666666664</v>
      </c>
      <c r="B7554">
        <v>0.24751837227614049</v>
      </c>
      <c r="C7554">
        <v>0</v>
      </c>
    </row>
    <row r="7555" spans="1:3" x14ac:dyDescent="0.3">
      <c r="A7555" s="4">
        <v>43780.708333333336</v>
      </c>
      <c r="B7555">
        <v>1</v>
      </c>
      <c r="C7555">
        <v>0</v>
      </c>
    </row>
    <row r="7556" spans="1:3" x14ac:dyDescent="0.3">
      <c r="A7556" s="4">
        <v>43780.75</v>
      </c>
      <c r="B7556">
        <v>0</v>
      </c>
      <c r="C7556">
        <v>0</v>
      </c>
    </row>
    <row r="7557" spans="1:3" x14ac:dyDescent="0.3">
      <c r="A7557" s="4">
        <v>43780.791666666664</v>
      </c>
      <c r="B7557">
        <v>1</v>
      </c>
      <c r="C7557">
        <v>0</v>
      </c>
    </row>
    <row r="7558" spans="1:3" x14ac:dyDescent="0.3">
      <c r="A7558" s="4">
        <v>43780.833333333336</v>
      </c>
      <c r="B7558">
        <v>0</v>
      </c>
      <c r="C7558">
        <v>0</v>
      </c>
    </row>
    <row r="7559" spans="1:3" x14ac:dyDescent="0.3">
      <c r="A7559" s="4">
        <v>43780.875</v>
      </c>
      <c r="B7559">
        <v>1</v>
      </c>
      <c r="C7559">
        <v>0</v>
      </c>
    </row>
    <row r="7560" spans="1:3" x14ac:dyDescent="0.3">
      <c r="A7560" s="4">
        <v>43780.916666666664</v>
      </c>
      <c r="B7560">
        <v>0</v>
      </c>
      <c r="C7560">
        <v>0</v>
      </c>
    </row>
    <row r="7561" spans="1:3" x14ac:dyDescent="0.3">
      <c r="A7561" s="4">
        <v>43780.958333333336</v>
      </c>
      <c r="B7561">
        <v>0.70503447352231774</v>
      </c>
      <c r="C7561">
        <v>0</v>
      </c>
    </row>
    <row r="7562" spans="1:3" x14ac:dyDescent="0.3">
      <c r="A7562" s="4">
        <v>43781</v>
      </c>
      <c r="B7562">
        <v>0.76246397919943643</v>
      </c>
      <c r="C7562">
        <v>0</v>
      </c>
    </row>
    <row r="7563" spans="1:3" x14ac:dyDescent="0.3">
      <c r="A7563" s="4">
        <v>43781.041666666664</v>
      </c>
      <c r="B7563">
        <v>0.18313714268449655</v>
      </c>
      <c r="C7563">
        <v>0</v>
      </c>
    </row>
    <row r="7564" spans="1:3" x14ac:dyDescent="0.3">
      <c r="A7564" s="4">
        <v>43781.083333333336</v>
      </c>
      <c r="B7564">
        <v>0</v>
      </c>
      <c r="C7564">
        <v>4.8068257551715359</v>
      </c>
    </row>
    <row r="7565" spans="1:3" x14ac:dyDescent="0.3">
      <c r="A7565" s="4">
        <v>43781.125</v>
      </c>
      <c r="B7565">
        <v>0</v>
      </c>
      <c r="C7565">
        <v>3.735241841512901</v>
      </c>
    </row>
    <row r="7566" spans="1:3" x14ac:dyDescent="0.3">
      <c r="A7566" s="4">
        <v>43781.166666666664</v>
      </c>
      <c r="B7566">
        <v>0</v>
      </c>
      <c r="C7566">
        <v>1.949828178331444</v>
      </c>
    </row>
    <row r="7567" spans="1:3" x14ac:dyDescent="0.3">
      <c r="A7567" s="4">
        <v>43781.208333333336</v>
      </c>
      <c r="B7567">
        <v>0</v>
      </c>
      <c r="C7567">
        <v>6.2607282393225958</v>
      </c>
    </row>
    <row r="7568" spans="1:3" x14ac:dyDescent="0.3">
      <c r="A7568" s="4">
        <v>43781.25</v>
      </c>
      <c r="B7568">
        <v>0</v>
      </c>
      <c r="C7568">
        <v>4.1639402679990098</v>
      </c>
    </row>
    <row r="7569" spans="1:3" x14ac:dyDescent="0.3">
      <c r="A7569" s="4">
        <v>43781.291666666664</v>
      </c>
      <c r="B7569">
        <v>0.50965191577666502</v>
      </c>
      <c r="C7569">
        <v>0</v>
      </c>
    </row>
    <row r="7570" spans="1:3" x14ac:dyDescent="0.3">
      <c r="A7570" s="4">
        <v>43781.333333333336</v>
      </c>
      <c r="B7570">
        <v>0.92808664029541865</v>
      </c>
      <c r="C7570">
        <v>0</v>
      </c>
    </row>
    <row r="7571" spans="1:3" x14ac:dyDescent="0.3">
      <c r="A7571" s="4">
        <v>43781.375</v>
      </c>
      <c r="B7571">
        <v>0.92602247721936715</v>
      </c>
      <c r="C7571">
        <v>0</v>
      </c>
    </row>
    <row r="7572" spans="1:3" x14ac:dyDescent="0.3">
      <c r="A7572" s="4">
        <v>43781.416666666664</v>
      </c>
      <c r="B7572">
        <v>0</v>
      </c>
      <c r="C7572">
        <v>23.44753740342464</v>
      </c>
    </row>
    <row r="7573" spans="1:3" x14ac:dyDescent="0.3">
      <c r="A7573" s="4">
        <v>43781.458333333336</v>
      </c>
      <c r="B7573">
        <v>0</v>
      </c>
      <c r="C7573">
        <v>22.276373598402998</v>
      </c>
    </row>
    <row r="7574" spans="1:3" x14ac:dyDescent="0.3">
      <c r="A7574" s="4">
        <v>43781.5</v>
      </c>
      <c r="B7574">
        <v>0</v>
      </c>
      <c r="C7574">
        <v>35.050552044813998</v>
      </c>
    </row>
    <row r="7575" spans="1:3" x14ac:dyDescent="0.3">
      <c r="A7575" s="4">
        <v>43781.541666666664</v>
      </c>
      <c r="B7575">
        <v>0</v>
      </c>
      <c r="C7575">
        <v>17.140995535431909</v>
      </c>
    </row>
    <row r="7576" spans="1:3" x14ac:dyDescent="0.3">
      <c r="A7576" s="4">
        <v>43781.583333333336</v>
      </c>
      <c r="B7576">
        <v>0</v>
      </c>
      <c r="C7576">
        <v>9.4063658451066487</v>
      </c>
    </row>
    <row r="7577" spans="1:3" x14ac:dyDescent="0.3">
      <c r="A7577" s="4">
        <v>43781.625</v>
      </c>
      <c r="B7577">
        <v>0</v>
      </c>
      <c r="C7577">
        <v>6.235495027596512</v>
      </c>
    </row>
    <row r="7578" spans="1:3" x14ac:dyDescent="0.3">
      <c r="A7578" s="4">
        <v>43781.666666666664</v>
      </c>
      <c r="B7578">
        <v>0</v>
      </c>
      <c r="C7578">
        <v>5.4466700868657396</v>
      </c>
    </row>
    <row r="7579" spans="1:3" x14ac:dyDescent="0.3">
      <c r="A7579" s="4">
        <v>43781.708333333336</v>
      </c>
      <c r="B7579">
        <v>0.66987061105157319</v>
      </c>
      <c r="C7579">
        <v>0</v>
      </c>
    </row>
    <row r="7580" spans="1:3" x14ac:dyDescent="0.3">
      <c r="A7580" s="4">
        <v>43781.75</v>
      </c>
      <c r="B7580">
        <v>1</v>
      </c>
      <c r="C7580">
        <v>0</v>
      </c>
    </row>
    <row r="7581" spans="1:3" x14ac:dyDescent="0.3">
      <c r="A7581" s="4">
        <v>43781.791666666664</v>
      </c>
      <c r="B7581">
        <v>0</v>
      </c>
      <c r="C7581">
        <v>0</v>
      </c>
    </row>
    <row r="7582" spans="1:3" x14ac:dyDescent="0.3">
      <c r="A7582" s="4">
        <v>43781.833333333336</v>
      </c>
      <c r="B7582">
        <v>1</v>
      </c>
      <c r="C7582">
        <v>0</v>
      </c>
    </row>
    <row r="7583" spans="1:3" x14ac:dyDescent="0.3">
      <c r="A7583" s="4">
        <v>43781.875</v>
      </c>
      <c r="B7583">
        <v>0</v>
      </c>
      <c r="C7583">
        <v>0</v>
      </c>
    </row>
    <row r="7584" spans="1:3" x14ac:dyDescent="0.3">
      <c r="A7584" s="4">
        <v>43781.916666666664</v>
      </c>
      <c r="B7584">
        <v>0.90024680279068237</v>
      </c>
      <c r="C7584">
        <v>0</v>
      </c>
    </row>
    <row r="7585" spans="1:3" x14ac:dyDescent="0.3">
      <c r="A7585" s="4">
        <v>43781.958333333336</v>
      </c>
      <c r="B7585">
        <v>1</v>
      </c>
      <c r="C7585">
        <v>0</v>
      </c>
    </row>
    <row r="7586" spans="1:3" x14ac:dyDescent="0.3">
      <c r="A7586" s="4">
        <v>43782</v>
      </c>
      <c r="B7586">
        <v>0</v>
      </c>
      <c r="C7586">
        <v>0</v>
      </c>
    </row>
    <row r="7587" spans="1:3" x14ac:dyDescent="0.3">
      <c r="A7587" s="4">
        <v>43782.041666666664</v>
      </c>
      <c r="B7587">
        <v>0.49028122086082132</v>
      </c>
      <c r="C7587">
        <v>0</v>
      </c>
    </row>
    <row r="7588" spans="1:3" x14ac:dyDescent="0.3">
      <c r="A7588" s="4">
        <v>43782.083333333336</v>
      </c>
      <c r="B7588">
        <v>0.88939439531020814</v>
      </c>
      <c r="C7588">
        <v>0</v>
      </c>
    </row>
    <row r="7589" spans="1:3" x14ac:dyDescent="0.3">
      <c r="A7589" s="4">
        <v>43782.125</v>
      </c>
      <c r="B7589">
        <v>1</v>
      </c>
      <c r="C7589">
        <v>0</v>
      </c>
    </row>
    <row r="7590" spans="1:3" x14ac:dyDescent="0.3">
      <c r="A7590" s="4">
        <v>43782.166666666664</v>
      </c>
      <c r="B7590">
        <v>0</v>
      </c>
      <c r="C7590">
        <v>0</v>
      </c>
    </row>
    <row r="7591" spans="1:3" x14ac:dyDescent="0.3">
      <c r="A7591" s="4">
        <v>43782.208333333336</v>
      </c>
      <c r="B7591">
        <v>0.8958280183862376</v>
      </c>
      <c r="C7591">
        <v>0</v>
      </c>
    </row>
    <row r="7592" spans="1:3" x14ac:dyDescent="0.3">
      <c r="A7592" s="4">
        <v>43782.25</v>
      </c>
      <c r="B7592">
        <v>1</v>
      </c>
      <c r="C7592">
        <v>0</v>
      </c>
    </row>
    <row r="7593" spans="1:3" x14ac:dyDescent="0.3">
      <c r="A7593" s="4">
        <v>43782.291666666664</v>
      </c>
      <c r="B7593">
        <v>0</v>
      </c>
      <c r="C7593">
        <v>0</v>
      </c>
    </row>
    <row r="7594" spans="1:3" x14ac:dyDescent="0.3">
      <c r="A7594" s="4">
        <v>43782.333333333336</v>
      </c>
      <c r="B7594">
        <v>0.72486633589108473</v>
      </c>
      <c r="C7594">
        <v>0</v>
      </c>
    </row>
    <row r="7595" spans="1:3" x14ac:dyDescent="0.3">
      <c r="A7595" s="4">
        <v>43782.375</v>
      </c>
      <c r="B7595">
        <v>1</v>
      </c>
      <c r="C7595">
        <v>0</v>
      </c>
    </row>
    <row r="7596" spans="1:3" x14ac:dyDescent="0.3">
      <c r="A7596" s="4">
        <v>43782.416666666664</v>
      </c>
      <c r="B7596">
        <v>0</v>
      </c>
      <c r="C7596">
        <v>3.7025433152722709</v>
      </c>
    </row>
    <row r="7597" spans="1:3" x14ac:dyDescent="0.3">
      <c r="A7597" s="4">
        <v>43782.458333333336</v>
      </c>
      <c r="B7597">
        <v>0</v>
      </c>
      <c r="C7597">
        <v>20.953177151659968</v>
      </c>
    </row>
    <row r="7598" spans="1:3" x14ac:dyDescent="0.3">
      <c r="A7598" s="4">
        <v>43782.5</v>
      </c>
      <c r="B7598">
        <v>0</v>
      </c>
      <c r="C7598">
        <v>8.9734666161251049</v>
      </c>
    </row>
    <row r="7599" spans="1:3" x14ac:dyDescent="0.3">
      <c r="A7599" s="4">
        <v>43782.541666666664</v>
      </c>
      <c r="B7599">
        <v>0</v>
      </c>
      <c r="C7599">
        <v>11.113712333928241</v>
      </c>
    </row>
    <row r="7600" spans="1:3" x14ac:dyDescent="0.3">
      <c r="A7600" s="4">
        <v>43782.583333333336</v>
      </c>
      <c r="B7600">
        <v>0</v>
      </c>
      <c r="C7600">
        <v>7.6626552902707203</v>
      </c>
    </row>
    <row r="7601" spans="1:3" x14ac:dyDescent="0.3">
      <c r="A7601" s="4">
        <v>43782.625</v>
      </c>
      <c r="B7601">
        <v>0.29686769041996885</v>
      </c>
      <c r="C7601">
        <v>0</v>
      </c>
    </row>
    <row r="7602" spans="1:3" x14ac:dyDescent="0.3">
      <c r="A7602" s="4">
        <v>43782.666666666664</v>
      </c>
      <c r="B7602">
        <v>0.67084342778556083</v>
      </c>
      <c r="C7602">
        <v>0</v>
      </c>
    </row>
    <row r="7603" spans="1:3" x14ac:dyDescent="0.3">
      <c r="A7603" s="4">
        <v>43782.708333333336</v>
      </c>
      <c r="B7603">
        <v>1</v>
      </c>
      <c r="C7603">
        <v>0</v>
      </c>
    </row>
    <row r="7604" spans="1:3" x14ac:dyDescent="0.3">
      <c r="A7604" s="4">
        <v>43782.75</v>
      </c>
      <c r="B7604">
        <v>0</v>
      </c>
      <c r="C7604">
        <v>0</v>
      </c>
    </row>
    <row r="7605" spans="1:3" x14ac:dyDescent="0.3">
      <c r="A7605" s="4">
        <v>43782.791666666664</v>
      </c>
      <c r="B7605">
        <v>1</v>
      </c>
      <c r="C7605">
        <v>0</v>
      </c>
    </row>
    <row r="7606" spans="1:3" x14ac:dyDescent="0.3">
      <c r="A7606" s="4">
        <v>43782.833333333336</v>
      </c>
      <c r="B7606">
        <v>0</v>
      </c>
      <c r="C7606">
        <v>0</v>
      </c>
    </row>
    <row r="7607" spans="1:3" x14ac:dyDescent="0.3">
      <c r="A7607" s="4">
        <v>43782.875</v>
      </c>
      <c r="B7607">
        <v>1</v>
      </c>
      <c r="C7607">
        <v>0</v>
      </c>
    </row>
    <row r="7608" spans="1:3" x14ac:dyDescent="0.3">
      <c r="A7608" s="4">
        <v>43782.916666666664</v>
      </c>
      <c r="B7608">
        <v>0</v>
      </c>
      <c r="C7608">
        <v>0</v>
      </c>
    </row>
    <row r="7609" spans="1:3" x14ac:dyDescent="0.3">
      <c r="A7609" s="4">
        <v>43782.958333333336</v>
      </c>
      <c r="B7609">
        <v>1</v>
      </c>
      <c r="C7609">
        <v>0</v>
      </c>
    </row>
    <row r="7610" spans="1:3" x14ac:dyDescent="0.3">
      <c r="A7610" s="4">
        <v>43783</v>
      </c>
      <c r="B7610">
        <v>0</v>
      </c>
      <c r="C7610">
        <v>0</v>
      </c>
    </row>
    <row r="7611" spans="1:3" x14ac:dyDescent="0.3">
      <c r="A7611" s="4">
        <v>43783.041666666664</v>
      </c>
      <c r="B7611">
        <v>0.49911225726217739</v>
      </c>
      <c r="C7611">
        <v>0</v>
      </c>
    </row>
    <row r="7612" spans="1:3" x14ac:dyDescent="0.3">
      <c r="A7612" s="4">
        <v>43783.083333333336</v>
      </c>
      <c r="B7612">
        <v>0.8345138628317037</v>
      </c>
      <c r="C7612">
        <v>0</v>
      </c>
    </row>
    <row r="7613" spans="1:3" x14ac:dyDescent="0.3">
      <c r="A7613" s="4">
        <v>43783.125</v>
      </c>
      <c r="B7613">
        <v>1</v>
      </c>
      <c r="C7613">
        <v>0</v>
      </c>
    </row>
    <row r="7614" spans="1:3" x14ac:dyDescent="0.3">
      <c r="A7614" s="4">
        <v>43783.166666666664</v>
      </c>
      <c r="B7614">
        <v>0</v>
      </c>
      <c r="C7614">
        <v>0</v>
      </c>
    </row>
    <row r="7615" spans="1:3" x14ac:dyDescent="0.3">
      <c r="A7615" s="4">
        <v>43783.208333333336</v>
      </c>
      <c r="B7615">
        <v>1</v>
      </c>
      <c r="C7615">
        <v>0</v>
      </c>
    </row>
    <row r="7616" spans="1:3" x14ac:dyDescent="0.3">
      <c r="A7616" s="4">
        <v>43783.25</v>
      </c>
      <c r="B7616">
        <v>0</v>
      </c>
      <c r="C7616">
        <v>0</v>
      </c>
    </row>
    <row r="7617" spans="1:3" x14ac:dyDescent="0.3">
      <c r="A7617" s="4">
        <v>43783.291666666664</v>
      </c>
      <c r="B7617">
        <v>1</v>
      </c>
      <c r="C7617">
        <v>0</v>
      </c>
    </row>
    <row r="7618" spans="1:3" x14ac:dyDescent="0.3">
      <c r="A7618" s="4">
        <v>43783.333333333336</v>
      </c>
      <c r="B7618">
        <v>0</v>
      </c>
      <c r="C7618">
        <v>0</v>
      </c>
    </row>
    <row r="7619" spans="1:3" x14ac:dyDescent="0.3">
      <c r="A7619" s="4">
        <v>43783.375</v>
      </c>
      <c r="B7619">
        <v>0.37583511606877462</v>
      </c>
      <c r="C7619">
        <v>0</v>
      </c>
    </row>
    <row r="7620" spans="1:3" x14ac:dyDescent="0.3">
      <c r="A7620" s="4">
        <v>43783.416666666664</v>
      </c>
      <c r="B7620">
        <v>0</v>
      </c>
      <c r="C7620">
        <v>20.217982953189772</v>
      </c>
    </row>
    <row r="7621" spans="1:3" x14ac:dyDescent="0.3">
      <c r="A7621" s="4">
        <v>43783.458333333336</v>
      </c>
      <c r="B7621">
        <v>0</v>
      </c>
      <c r="C7621">
        <v>27.574865976945627</v>
      </c>
    </row>
    <row r="7622" spans="1:3" x14ac:dyDescent="0.3">
      <c r="A7622" s="4">
        <v>43783.5</v>
      </c>
      <c r="B7622">
        <v>0</v>
      </c>
      <c r="C7622">
        <v>26.984520517842839</v>
      </c>
    </row>
    <row r="7623" spans="1:3" x14ac:dyDescent="0.3">
      <c r="A7623" s="4">
        <v>43783.541666666664</v>
      </c>
      <c r="B7623">
        <v>0</v>
      </c>
      <c r="C7623">
        <v>24.650944247861748</v>
      </c>
    </row>
    <row r="7624" spans="1:3" x14ac:dyDescent="0.3">
      <c r="A7624" s="4">
        <v>43783.583333333336</v>
      </c>
      <c r="B7624">
        <v>0</v>
      </c>
      <c r="C7624">
        <v>15.288550257607064</v>
      </c>
    </row>
    <row r="7625" spans="1:3" x14ac:dyDescent="0.3">
      <c r="A7625" s="4">
        <v>43783.625</v>
      </c>
      <c r="B7625">
        <v>0</v>
      </c>
      <c r="C7625">
        <v>13.640369582700725</v>
      </c>
    </row>
    <row r="7626" spans="1:3" x14ac:dyDescent="0.3">
      <c r="A7626" s="4">
        <v>43783.666666666664</v>
      </c>
      <c r="B7626">
        <v>0</v>
      </c>
      <c r="C7626">
        <v>4.5562042253491484</v>
      </c>
    </row>
    <row r="7627" spans="1:3" x14ac:dyDescent="0.3">
      <c r="A7627" s="4">
        <v>43783.708333333336</v>
      </c>
      <c r="B7627">
        <v>0.67423855915539188</v>
      </c>
      <c r="C7627">
        <v>0</v>
      </c>
    </row>
    <row r="7628" spans="1:3" x14ac:dyDescent="0.3">
      <c r="A7628" s="4">
        <v>43783.75</v>
      </c>
      <c r="B7628">
        <v>1</v>
      </c>
      <c r="C7628">
        <v>0</v>
      </c>
    </row>
    <row r="7629" spans="1:3" x14ac:dyDescent="0.3">
      <c r="A7629" s="4">
        <v>43783.791666666664</v>
      </c>
      <c r="B7629">
        <v>0</v>
      </c>
      <c r="C7629">
        <v>0</v>
      </c>
    </row>
    <row r="7630" spans="1:3" x14ac:dyDescent="0.3">
      <c r="A7630" s="4">
        <v>43783.833333333336</v>
      </c>
      <c r="B7630">
        <v>1</v>
      </c>
      <c r="C7630">
        <v>0</v>
      </c>
    </row>
    <row r="7631" spans="1:3" x14ac:dyDescent="0.3">
      <c r="A7631" s="4">
        <v>43783.875</v>
      </c>
      <c r="B7631">
        <v>0</v>
      </c>
      <c r="C7631">
        <v>0</v>
      </c>
    </row>
    <row r="7632" spans="1:3" x14ac:dyDescent="0.3">
      <c r="A7632" s="4">
        <v>43783.916666666664</v>
      </c>
      <c r="B7632">
        <v>0.32778779281308595</v>
      </c>
      <c r="C7632">
        <v>0</v>
      </c>
    </row>
    <row r="7633" spans="1:3" x14ac:dyDescent="0.3">
      <c r="A7633" s="4">
        <v>43783.958333333336</v>
      </c>
      <c r="B7633">
        <v>0.88570856604137327</v>
      </c>
      <c r="C7633">
        <v>0</v>
      </c>
    </row>
    <row r="7634" spans="1:3" x14ac:dyDescent="0.3">
      <c r="A7634" s="4">
        <v>43784</v>
      </c>
      <c r="B7634">
        <v>0.86732755756716429</v>
      </c>
      <c r="C7634">
        <v>0</v>
      </c>
    </row>
    <row r="7635" spans="1:3" x14ac:dyDescent="0.3">
      <c r="A7635" s="4">
        <v>43784.041666666664</v>
      </c>
      <c r="B7635">
        <v>0.46512054988883633</v>
      </c>
      <c r="C7635">
        <v>0</v>
      </c>
    </row>
    <row r="7636" spans="1:3" x14ac:dyDescent="0.3">
      <c r="A7636" s="4">
        <v>43784.083333333336</v>
      </c>
      <c r="B7636">
        <v>0</v>
      </c>
      <c r="C7636">
        <v>11.218792610660577</v>
      </c>
    </row>
    <row r="7637" spans="1:3" x14ac:dyDescent="0.3">
      <c r="A7637" s="4">
        <v>43784.125</v>
      </c>
      <c r="B7637">
        <v>0</v>
      </c>
      <c r="C7637">
        <v>7.5117627157709146</v>
      </c>
    </row>
    <row r="7638" spans="1:3" x14ac:dyDescent="0.3">
      <c r="A7638" s="4">
        <v>43784.166666666664</v>
      </c>
      <c r="B7638">
        <v>0</v>
      </c>
      <c r="C7638">
        <v>1.8017548942898287</v>
      </c>
    </row>
    <row r="7639" spans="1:3" x14ac:dyDescent="0.3">
      <c r="A7639" s="4">
        <v>43784.208333333336</v>
      </c>
      <c r="B7639">
        <v>0</v>
      </c>
      <c r="C7639">
        <v>0.40265365730672187</v>
      </c>
    </row>
    <row r="7640" spans="1:3" x14ac:dyDescent="0.3">
      <c r="A7640" s="4">
        <v>43784.25</v>
      </c>
      <c r="B7640">
        <v>0.67709270970318791</v>
      </c>
      <c r="C7640">
        <v>0</v>
      </c>
    </row>
    <row r="7641" spans="1:3" x14ac:dyDescent="0.3">
      <c r="A7641" s="4">
        <v>43784.291666666664</v>
      </c>
      <c r="B7641">
        <v>0.61559056440314175</v>
      </c>
      <c r="C7641">
        <v>0</v>
      </c>
    </row>
    <row r="7642" spans="1:3" x14ac:dyDescent="0.3">
      <c r="A7642" s="4">
        <v>43784.333333333336</v>
      </c>
      <c r="B7642">
        <v>1</v>
      </c>
      <c r="C7642">
        <v>0</v>
      </c>
    </row>
    <row r="7643" spans="1:3" x14ac:dyDescent="0.3">
      <c r="A7643" s="4">
        <v>43784.375</v>
      </c>
      <c r="B7643">
        <v>0</v>
      </c>
      <c r="C7643">
        <v>0</v>
      </c>
    </row>
    <row r="7644" spans="1:3" x14ac:dyDescent="0.3">
      <c r="A7644" s="4">
        <v>43784.416666666664</v>
      </c>
      <c r="B7644">
        <v>0</v>
      </c>
      <c r="C7644">
        <v>27.292827560789622</v>
      </c>
    </row>
    <row r="7645" spans="1:3" x14ac:dyDescent="0.3">
      <c r="A7645" s="4">
        <v>43784.458333333336</v>
      </c>
      <c r="B7645">
        <v>0</v>
      </c>
      <c r="C7645">
        <v>26.37599552170251</v>
      </c>
    </row>
    <row r="7646" spans="1:3" x14ac:dyDescent="0.3">
      <c r="A7646" s="4">
        <v>43784.5</v>
      </c>
      <c r="B7646">
        <v>0</v>
      </c>
      <c r="C7646">
        <v>30.088482253323605</v>
      </c>
    </row>
    <row r="7647" spans="1:3" x14ac:dyDescent="0.3">
      <c r="A7647" s="4">
        <v>43784.541666666664</v>
      </c>
      <c r="B7647">
        <v>0</v>
      </c>
      <c r="C7647">
        <v>22.807217041004741</v>
      </c>
    </row>
    <row r="7648" spans="1:3" x14ac:dyDescent="0.3">
      <c r="A7648" s="4">
        <v>43784.583333333336</v>
      </c>
      <c r="B7648">
        <v>0</v>
      </c>
      <c r="C7648">
        <v>20.845869458764916</v>
      </c>
    </row>
    <row r="7649" spans="1:3" x14ac:dyDescent="0.3">
      <c r="A7649" s="4">
        <v>43784.625</v>
      </c>
      <c r="B7649">
        <v>0</v>
      </c>
      <c r="C7649">
        <v>14.249303129956543</v>
      </c>
    </row>
    <row r="7650" spans="1:3" x14ac:dyDescent="0.3">
      <c r="A7650" s="4">
        <v>43784.666666666664</v>
      </c>
      <c r="B7650">
        <v>0</v>
      </c>
      <c r="C7650">
        <v>9.520385752910606</v>
      </c>
    </row>
    <row r="7651" spans="1:3" x14ac:dyDescent="0.3">
      <c r="A7651" s="4">
        <v>43784.708333333336</v>
      </c>
      <c r="B7651">
        <v>0</v>
      </c>
      <c r="C7651">
        <v>10.43888736076673</v>
      </c>
    </row>
    <row r="7652" spans="1:3" x14ac:dyDescent="0.3">
      <c r="A7652" s="4">
        <v>43784.75</v>
      </c>
      <c r="B7652">
        <v>0</v>
      </c>
      <c r="C7652">
        <v>10.39224449624022</v>
      </c>
    </row>
    <row r="7653" spans="1:3" x14ac:dyDescent="0.3">
      <c r="A7653" s="4">
        <v>43784.791666666664</v>
      </c>
      <c r="B7653">
        <v>0.84984799280315426</v>
      </c>
      <c r="C7653">
        <v>0</v>
      </c>
    </row>
    <row r="7654" spans="1:3" x14ac:dyDescent="0.3">
      <c r="A7654" s="4">
        <v>43784.833333333336</v>
      </c>
      <c r="B7654">
        <v>1</v>
      </c>
      <c r="C7654">
        <v>0</v>
      </c>
    </row>
    <row r="7655" spans="1:3" x14ac:dyDescent="0.3">
      <c r="A7655" s="4">
        <v>43784.875</v>
      </c>
      <c r="B7655">
        <v>0</v>
      </c>
      <c r="C7655">
        <v>0</v>
      </c>
    </row>
    <row r="7656" spans="1:3" x14ac:dyDescent="0.3">
      <c r="A7656" s="4">
        <v>43784.916666666664</v>
      </c>
      <c r="B7656">
        <v>0.5059582508237116</v>
      </c>
      <c r="C7656">
        <v>0</v>
      </c>
    </row>
    <row r="7657" spans="1:3" x14ac:dyDescent="0.3">
      <c r="A7657" s="4">
        <v>43784.958333333336</v>
      </c>
      <c r="B7657">
        <v>1</v>
      </c>
      <c r="C7657">
        <v>0</v>
      </c>
    </row>
    <row r="7658" spans="1:3" x14ac:dyDescent="0.3">
      <c r="A7658" s="4">
        <v>43785</v>
      </c>
      <c r="B7658">
        <v>0</v>
      </c>
      <c r="C7658">
        <v>0</v>
      </c>
    </row>
    <row r="7659" spans="1:3" x14ac:dyDescent="0.3">
      <c r="A7659" s="4">
        <v>43785.041666666664</v>
      </c>
      <c r="B7659">
        <v>0.14277894830236337</v>
      </c>
      <c r="C7659">
        <v>0</v>
      </c>
    </row>
    <row r="7660" spans="1:3" x14ac:dyDescent="0.3">
      <c r="A7660" s="4">
        <v>43785.083333333336</v>
      </c>
      <c r="B7660">
        <v>0</v>
      </c>
      <c r="C7660">
        <v>4.5323938070717782</v>
      </c>
    </row>
    <row r="7661" spans="1:3" x14ac:dyDescent="0.3">
      <c r="A7661" s="4">
        <v>43785.125</v>
      </c>
      <c r="B7661">
        <v>0</v>
      </c>
      <c r="C7661">
        <v>5.7201437030459656</v>
      </c>
    </row>
    <row r="7662" spans="1:3" x14ac:dyDescent="0.3">
      <c r="A7662" s="4">
        <v>43785.166666666664</v>
      </c>
      <c r="B7662">
        <v>0</v>
      </c>
      <c r="C7662">
        <v>9.9053784801279825</v>
      </c>
    </row>
    <row r="7663" spans="1:3" x14ac:dyDescent="0.3">
      <c r="A7663" s="4">
        <v>43785.208333333336</v>
      </c>
      <c r="B7663">
        <v>0</v>
      </c>
      <c r="C7663">
        <v>13.116314764160226</v>
      </c>
    </row>
    <row r="7664" spans="1:3" x14ac:dyDescent="0.3">
      <c r="A7664" s="4">
        <v>43785.25</v>
      </c>
      <c r="B7664">
        <v>0</v>
      </c>
      <c r="C7664">
        <v>5.0569830089848722E-2</v>
      </c>
    </row>
    <row r="7665" spans="1:3" x14ac:dyDescent="0.3">
      <c r="A7665" s="4">
        <v>43785.291666666664</v>
      </c>
      <c r="B7665">
        <v>0</v>
      </c>
      <c r="C7665">
        <v>13.034793957119401</v>
      </c>
    </row>
    <row r="7666" spans="1:3" x14ac:dyDescent="0.3">
      <c r="A7666" s="4">
        <v>43785.333333333336</v>
      </c>
      <c r="B7666">
        <v>0</v>
      </c>
      <c r="C7666">
        <v>4.7518089187450165</v>
      </c>
    </row>
    <row r="7667" spans="1:3" x14ac:dyDescent="0.3">
      <c r="A7667" s="4">
        <v>43785.375</v>
      </c>
      <c r="B7667">
        <v>0</v>
      </c>
      <c r="C7667">
        <v>8.7980492240085084E-3</v>
      </c>
    </row>
    <row r="7668" spans="1:3" x14ac:dyDescent="0.3">
      <c r="A7668" s="4">
        <v>43785.416666666664</v>
      </c>
      <c r="B7668">
        <v>0</v>
      </c>
      <c r="C7668">
        <v>17.281703341080593</v>
      </c>
    </row>
    <row r="7669" spans="1:3" x14ac:dyDescent="0.3">
      <c r="A7669" s="4">
        <v>43785.458333333336</v>
      </c>
      <c r="B7669">
        <v>0</v>
      </c>
      <c r="C7669">
        <v>29.748384775820092</v>
      </c>
    </row>
    <row r="7670" spans="1:3" x14ac:dyDescent="0.3">
      <c r="A7670" s="4">
        <v>43785.5</v>
      </c>
      <c r="B7670">
        <v>0</v>
      </c>
      <c r="C7670">
        <v>23.530576792656376</v>
      </c>
    </row>
    <row r="7671" spans="1:3" x14ac:dyDescent="0.3">
      <c r="A7671" s="4">
        <v>43785.541666666664</v>
      </c>
      <c r="B7671">
        <v>0</v>
      </c>
      <c r="C7671">
        <v>16.106555474396245</v>
      </c>
    </row>
    <row r="7672" spans="1:3" x14ac:dyDescent="0.3">
      <c r="A7672" s="4">
        <v>43785.583333333336</v>
      </c>
      <c r="B7672">
        <v>0</v>
      </c>
      <c r="C7672">
        <v>6.1915927013654226</v>
      </c>
    </row>
    <row r="7673" spans="1:3" x14ac:dyDescent="0.3">
      <c r="A7673" s="4">
        <v>43785.625</v>
      </c>
      <c r="B7673">
        <v>0</v>
      </c>
      <c r="C7673">
        <v>8.8810506882749678</v>
      </c>
    </row>
    <row r="7674" spans="1:3" x14ac:dyDescent="0.3">
      <c r="A7674" s="4">
        <v>43785.666666666664</v>
      </c>
      <c r="B7674">
        <v>0.58751257752742858</v>
      </c>
      <c r="C7674">
        <v>0</v>
      </c>
    </row>
    <row r="7675" spans="1:3" x14ac:dyDescent="0.3">
      <c r="A7675" s="4">
        <v>43785.708333333336</v>
      </c>
      <c r="B7675">
        <v>1</v>
      </c>
      <c r="C7675">
        <v>0</v>
      </c>
    </row>
    <row r="7676" spans="1:3" x14ac:dyDescent="0.3">
      <c r="A7676" s="4">
        <v>43785.75</v>
      </c>
      <c r="B7676">
        <v>0</v>
      </c>
      <c r="C7676">
        <v>0</v>
      </c>
    </row>
    <row r="7677" spans="1:3" x14ac:dyDescent="0.3">
      <c r="A7677" s="4">
        <v>43785.791666666664</v>
      </c>
      <c r="B7677">
        <v>1</v>
      </c>
      <c r="C7677">
        <v>0</v>
      </c>
    </row>
    <row r="7678" spans="1:3" x14ac:dyDescent="0.3">
      <c r="A7678" s="4">
        <v>43785.833333333336</v>
      </c>
      <c r="B7678">
        <v>0</v>
      </c>
      <c r="C7678">
        <v>0</v>
      </c>
    </row>
    <row r="7679" spans="1:3" x14ac:dyDescent="0.3">
      <c r="A7679" s="4">
        <v>43785.875</v>
      </c>
      <c r="B7679">
        <v>1</v>
      </c>
      <c r="C7679">
        <v>0</v>
      </c>
    </row>
    <row r="7680" spans="1:3" x14ac:dyDescent="0.3">
      <c r="A7680" s="4">
        <v>43785.916666666664</v>
      </c>
      <c r="B7680">
        <v>0</v>
      </c>
      <c r="C7680">
        <v>0</v>
      </c>
    </row>
    <row r="7681" spans="1:3" x14ac:dyDescent="0.3">
      <c r="A7681" s="4">
        <v>43785.958333333336</v>
      </c>
      <c r="B7681">
        <v>1</v>
      </c>
      <c r="C7681">
        <v>0</v>
      </c>
    </row>
    <row r="7682" spans="1:3" x14ac:dyDescent="0.3">
      <c r="A7682" s="4">
        <v>43786</v>
      </c>
      <c r="B7682">
        <v>0</v>
      </c>
      <c r="C7682">
        <v>0</v>
      </c>
    </row>
    <row r="7683" spans="1:3" x14ac:dyDescent="0.3">
      <c r="A7683" s="4">
        <v>43786.041666666664</v>
      </c>
      <c r="B7683">
        <v>0</v>
      </c>
      <c r="C7683">
        <v>3.8516702521342729</v>
      </c>
    </row>
    <row r="7684" spans="1:3" x14ac:dyDescent="0.3">
      <c r="A7684" s="4">
        <v>43786.083333333336</v>
      </c>
      <c r="B7684">
        <v>0</v>
      </c>
      <c r="C7684">
        <v>11.978716236172243</v>
      </c>
    </row>
    <row r="7685" spans="1:3" x14ac:dyDescent="0.3">
      <c r="A7685" s="4">
        <v>43786.125</v>
      </c>
      <c r="B7685">
        <v>0</v>
      </c>
      <c r="C7685">
        <v>14.68915247178921</v>
      </c>
    </row>
    <row r="7686" spans="1:3" x14ac:dyDescent="0.3">
      <c r="A7686" s="4">
        <v>43786.166666666664</v>
      </c>
      <c r="B7686">
        <v>0</v>
      </c>
      <c r="C7686">
        <v>16.569613188997597</v>
      </c>
    </row>
    <row r="7687" spans="1:3" x14ac:dyDescent="0.3">
      <c r="A7687" s="4">
        <v>43786.208333333336</v>
      </c>
      <c r="B7687">
        <v>0</v>
      </c>
      <c r="C7687">
        <v>10.697154163438661</v>
      </c>
    </row>
    <row r="7688" spans="1:3" x14ac:dyDescent="0.3">
      <c r="A7688" s="4">
        <v>43786.25</v>
      </c>
      <c r="B7688">
        <v>0</v>
      </c>
      <c r="C7688">
        <v>16.284382418344823</v>
      </c>
    </row>
    <row r="7689" spans="1:3" x14ac:dyDescent="0.3">
      <c r="A7689" s="4">
        <v>43786.291666666664</v>
      </c>
      <c r="B7689">
        <v>0</v>
      </c>
      <c r="C7689">
        <v>24.482626512991597</v>
      </c>
    </row>
    <row r="7690" spans="1:3" x14ac:dyDescent="0.3">
      <c r="A7690" s="4">
        <v>43786.333333333336</v>
      </c>
      <c r="B7690">
        <v>0</v>
      </c>
      <c r="C7690">
        <v>17.287284147290219</v>
      </c>
    </row>
    <row r="7691" spans="1:3" x14ac:dyDescent="0.3">
      <c r="A7691" s="4">
        <v>43786.375</v>
      </c>
      <c r="B7691">
        <v>0</v>
      </c>
      <c r="C7691">
        <v>19.650822346630278</v>
      </c>
    </row>
    <row r="7692" spans="1:3" x14ac:dyDescent="0.3">
      <c r="A7692" s="4">
        <v>43786.416666666664</v>
      </c>
      <c r="B7692">
        <v>0</v>
      </c>
      <c r="C7692">
        <v>27.100893926240907</v>
      </c>
    </row>
    <row r="7693" spans="1:3" x14ac:dyDescent="0.3">
      <c r="A7693" s="4">
        <v>43786.458333333336</v>
      </c>
      <c r="B7693">
        <v>0</v>
      </c>
      <c r="C7693">
        <v>28.499612367352864</v>
      </c>
    </row>
    <row r="7694" spans="1:3" x14ac:dyDescent="0.3">
      <c r="A7694" s="4">
        <v>43786.5</v>
      </c>
      <c r="B7694">
        <v>0</v>
      </c>
      <c r="C7694">
        <v>39.419140421673362</v>
      </c>
    </row>
    <row r="7695" spans="1:3" x14ac:dyDescent="0.3">
      <c r="A7695" s="4">
        <v>43786.541666666664</v>
      </c>
      <c r="B7695">
        <v>0</v>
      </c>
      <c r="C7695">
        <v>19.112280904699908</v>
      </c>
    </row>
    <row r="7696" spans="1:3" x14ac:dyDescent="0.3">
      <c r="A7696" s="4">
        <v>43786.583333333336</v>
      </c>
      <c r="B7696">
        <v>0</v>
      </c>
      <c r="C7696">
        <v>25.139660379778828</v>
      </c>
    </row>
    <row r="7697" spans="1:3" x14ac:dyDescent="0.3">
      <c r="A7697" s="4">
        <v>43786.625</v>
      </c>
      <c r="B7697">
        <v>0</v>
      </c>
      <c r="C7697">
        <v>19.557031292881646</v>
      </c>
    </row>
    <row r="7698" spans="1:3" x14ac:dyDescent="0.3">
      <c r="A7698" s="4">
        <v>43786.666666666664</v>
      </c>
      <c r="B7698">
        <v>0</v>
      </c>
      <c r="C7698">
        <v>16.649679058466443</v>
      </c>
    </row>
    <row r="7699" spans="1:3" x14ac:dyDescent="0.3">
      <c r="A7699" s="4">
        <v>43786.708333333336</v>
      </c>
      <c r="B7699">
        <v>0</v>
      </c>
      <c r="C7699">
        <v>11.486194991230027</v>
      </c>
    </row>
    <row r="7700" spans="1:3" x14ac:dyDescent="0.3">
      <c r="A7700" s="4">
        <v>43786.75</v>
      </c>
      <c r="B7700">
        <v>0</v>
      </c>
      <c r="C7700">
        <v>20.077950141478254</v>
      </c>
    </row>
    <row r="7701" spans="1:3" x14ac:dyDescent="0.3">
      <c r="A7701" s="4">
        <v>43786.791666666664</v>
      </c>
      <c r="B7701">
        <v>0</v>
      </c>
      <c r="C7701">
        <v>13.129229542962364</v>
      </c>
    </row>
    <row r="7702" spans="1:3" x14ac:dyDescent="0.3">
      <c r="A7702" s="4">
        <v>43786.833333333336</v>
      </c>
      <c r="B7702">
        <v>0.28891221020905788</v>
      </c>
      <c r="C7702">
        <v>0</v>
      </c>
    </row>
    <row r="7703" spans="1:3" x14ac:dyDescent="0.3">
      <c r="A7703" s="4">
        <v>43786.875</v>
      </c>
      <c r="B7703">
        <v>0.72879195598429591</v>
      </c>
      <c r="C7703">
        <v>0</v>
      </c>
    </row>
    <row r="7704" spans="1:3" x14ac:dyDescent="0.3">
      <c r="A7704" s="4">
        <v>43786.916666666664</v>
      </c>
      <c r="B7704">
        <v>0</v>
      </c>
      <c r="C7704">
        <v>14.928021009817099</v>
      </c>
    </row>
    <row r="7705" spans="1:3" x14ac:dyDescent="0.3">
      <c r="A7705" s="4">
        <v>43786.958333333336</v>
      </c>
      <c r="B7705">
        <v>0</v>
      </c>
      <c r="C7705">
        <v>19.728380018087769</v>
      </c>
    </row>
    <row r="7706" spans="1:3" x14ac:dyDescent="0.3">
      <c r="A7706" s="4">
        <v>43787</v>
      </c>
      <c r="B7706">
        <v>0</v>
      </c>
      <c r="C7706">
        <v>17.796584756923483</v>
      </c>
    </row>
    <row r="7707" spans="1:3" x14ac:dyDescent="0.3">
      <c r="A7707" s="4">
        <v>43787.041666666664</v>
      </c>
      <c r="B7707">
        <v>0</v>
      </c>
      <c r="C7707">
        <v>21.823222076302091</v>
      </c>
    </row>
    <row r="7708" spans="1:3" x14ac:dyDescent="0.3">
      <c r="A7708" s="4">
        <v>43787.083333333336</v>
      </c>
      <c r="B7708">
        <v>0</v>
      </c>
      <c r="C7708">
        <v>15.125162352652801</v>
      </c>
    </row>
    <row r="7709" spans="1:3" x14ac:dyDescent="0.3">
      <c r="A7709" s="4">
        <v>43787.125</v>
      </c>
      <c r="B7709">
        <v>0</v>
      </c>
      <c r="C7709">
        <v>9.6399159730002619</v>
      </c>
    </row>
    <row r="7710" spans="1:3" x14ac:dyDescent="0.3">
      <c r="A7710" s="4">
        <v>43787.166666666664</v>
      </c>
      <c r="B7710">
        <v>0</v>
      </c>
      <c r="C7710">
        <v>9.9361858954165463</v>
      </c>
    </row>
    <row r="7711" spans="1:3" x14ac:dyDescent="0.3">
      <c r="A7711" s="4">
        <v>43787.208333333336</v>
      </c>
      <c r="B7711">
        <v>0</v>
      </c>
      <c r="C7711">
        <v>0.15828248365660613</v>
      </c>
    </row>
    <row r="7712" spans="1:3" x14ac:dyDescent="0.3">
      <c r="A7712" s="4">
        <v>43787.25</v>
      </c>
      <c r="B7712">
        <v>1.4613392376054916E-2</v>
      </c>
      <c r="C7712">
        <v>0</v>
      </c>
    </row>
    <row r="7713" spans="1:3" x14ac:dyDescent="0.3">
      <c r="A7713" s="4">
        <v>43787.291666666664</v>
      </c>
      <c r="B7713">
        <v>0.75117683538498581</v>
      </c>
      <c r="C7713">
        <v>0</v>
      </c>
    </row>
    <row r="7714" spans="1:3" x14ac:dyDescent="0.3">
      <c r="A7714" s="4">
        <v>43787.333333333336</v>
      </c>
      <c r="B7714">
        <v>0.83636890350716109</v>
      </c>
      <c r="C7714">
        <v>0</v>
      </c>
    </row>
    <row r="7715" spans="1:3" x14ac:dyDescent="0.3">
      <c r="A7715" s="4">
        <v>43787.375</v>
      </c>
      <c r="B7715">
        <v>0</v>
      </c>
      <c r="C7715">
        <v>5.4871772180980978</v>
      </c>
    </row>
    <row r="7716" spans="1:3" x14ac:dyDescent="0.3">
      <c r="A7716" s="4">
        <v>43787.416666666664</v>
      </c>
      <c r="B7716">
        <v>0</v>
      </c>
      <c r="C7716">
        <v>28.697251620700893</v>
      </c>
    </row>
    <row r="7717" spans="1:3" x14ac:dyDescent="0.3">
      <c r="A7717" s="4">
        <v>43787.458333333336</v>
      </c>
      <c r="B7717">
        <v>0</v>
      </c>
      <c r="C7717">
        <v>34.467412143756441</v>
      </c>
    </row>
    <row r="7718" spans="1:3" x14ac:dyDescent="0.3">
      <c r="A7718" s="4">
        <v>43787.5</v>
      </c>
      <c r="B7718">
        <v>0</v>
      </c>
      <c r="C7718">
        <v>39.535788263210023</v>
      </c>
    </row>
    <row r="7719" spans="1:3" x14ac:dyDescent="0.3">
      <c r="A7719" s="4">
        <v>43787.541666666664</v>
      </c>
      <c r="B7719">
        <v>0</v>
      </c>
      <c r="C7719">
        <v>25.957001184231807</v>
      </c>
    </row>
    <row r="7720" spans="1:3" x14ac:dyDescent="0.3">
      <c r="A7720" s="4">
        <v>43787.583333333336</v>
      </c>
      <c r="B7720">
        <v>0</v>
      </c>
      <c r="C7720">
        <v>22.931732097223193</v>
      </c>
    </row>
    <row r="7721" spans="1:3" x14ac:dyDescent="0.3">
      <c r="A7721" s="4">
        <v>43787.625</v>
      </c>
      <c r="B7721">
        <v>0</v>
      </c>
      <c r="C7721">
        <v>24.472070495047795</v>
      </c>
    </row>
    <row r="7722" spans="1:3" x14ac:dyDescent="0.3">
      <c r="A7722" s="4">
        <v>43787.666666666664</v>
      </c>
      <c r="B7722">
        <v>0</v>
      </c>
      <c r="C7722">
        <v>12.324856017532763</v>
      </c>
    </row>
    <row r="7723" spans="1:3" x14ac:dyDescent="0.3">
      <c r="A7723" s="4">
        <v>43787.708333333336</v>
      </c>
      <c r="B7723">
        <v>0</v>
      </c>
      <c r="C7723">
        <v>11.310011243098401</v>
      </c>
    </row>
    <row r="7724" spans="1:3" x14ac:dyDescent="0.3">
      <c r="A7724" s="4">
        <v>43787.75</v>
      </c>
      <c r="B7724">
        <v>0</v>
      </c>
      <c r="C7724">
        <v>20.842080995900083</v>
      </c>
    </row>
    <row r="7725" spans="1:3" x14ac:dyDescent="0.3">
      <c r="A7725" s="4">
        <v>43787.791666666664</v>
      </c>
      <c r="B7725">
        <v>0</v>
      </c>
      <c r="C7725">
        <v>15.004428075411177</v>
      </c>
    </row>
    <row r="7726" spans="1:3" x14ac:dyDescent="0.3">
      <c r="A7726" s="4">
        <v>43787.833333333336</v>
      </c>
      <c r="B7726">
        <v>0</v>
      </c>
      <c r="C7726">
        <v>7.3883635928841684</v>
      </c>
    </row>
    <row r="7727" spans="1:3" x14ac:dyDescent="0.3">
      <c r="A7727" s="4">
        <v>43787.875</v>
      </c>
      <c r="B7727">
        <v>0</v>
      </c>
      <c r="C7727">
        <v>14.874792123011066</v>
      </c>
    </row>
    <row r="7728" spans="1:3" x14ac:dyDescent="0.3">
      <c r="A7728" s="4">
        <v>43787.916666666664</v>
      </c>
      <c r="B7728">
        <v>1</v>
      </c>
      <c r="C7728">
        <v>0</v>
      </c>
    </row>
    <row r="7729" spans="1:3" x14ac:dyDescent="0.3">
      <c r="A7729" s="4">
        <v>43787.958333333336</v>
      </c>
      <c r="B7729">
        <v>0</v>
      </c>
      <c r="C7729">
        <v>0</v>
      </c>
    </row>
    <row r="7730" spans="1:3" x14ac:dyDescent="0.3">
      <c r="A7730" s="4">
        <v>43788</v>
      </c>
      <c r="B7730">
        <v>0</v>
      </c>
      <c r="C7730">
        <v>12.803707202326173</v>
      </c>
    </row>
    <row r="7731" spans="1:3" x14ac:dyDescent="0.3">
      <c r="A7731" s="4">
        <v>43788.041666666664</v>
      </c>
      <c r="B7731">
        <v>0</v>
      </c>
      <c r="C7731">
        <v>14.610644588062907</v>
      </c>
    </row>
    <row r="7732" spans="1:3" x14ac:dyDescent="0.3">
      <c r="A7732" s="4">
        <v>43788.083333333336</v>
      </c>
      <c r="B7732">
        <v>0</v>
      </c>
      <c r="C7732">
        <v>10.611155138328071</v>
      </c>
    </row>
    <row r="7733" spans="1:3" x14ac:dyDescent="0.3">
      <c r="A7733" s="4">
        <v>43788.125</v>
      </c>
      <c r="B7733">
        <v>0</v>
      </c>
      <c r="C7733">
        <v>15.500309874294276</v>
      </c>
    </row>
    <row r="7734" spans="1:3" x14ac:dyDescent="0.3">
      <c r="A7734" s="4">
        <v>43788.166666666664</v>
      </c>
      <c r="B7734">
        <v>0</v>
      </c>
      <c r="C7734">
        <v>15.275586651061939</v>
      </c>
    </row>
    <row r="7735" spans="1:3" x14ac:dyDescent="0.3">
      <c r="A7735" s="4">
        <v>43788.208333333336</v>
      </c>
      <c r="B7735">
        <v>0</v>
      </c>
      <c r="C7735">
        <v>29.858243665422741</v>
      </c>
    </row>
    <row r="7736" spans="1:3" x14ac:dyDescent="0.3">
      <c r="A7736" s="4">
        <v>43788.25</v>
      </c>
      <c r="B7736">
        <v>0</v>
      </c>
      <c r="C7736">
        <v>22.90349195964049</v>
      </c>
    </row>
    <row r="7737" spans="1:3" x14ac:dyDescent="0.3">
      <c r="A7737" s="4">
        <v>43788.291666666664</v>
      </c>
      <c r="B7737">
        <v>0</v>
      </c>
      <c r="C7737">
        <v>31.155157586528112</v>
      </c>
    </row>
    <row r="7738" spans="1:3" x14ac:dyDescent="0.3">
      <c r="A7738" s="4">
        <v>43788.333333333336</v>
      </c>
      <c r="B7738">
        <v>0</v>
      </c>
      <c r="C7738">
        <v>20.417367513399665</v>
      </c>
    </row>
    <row r="7739" spans="1:3" x14ac:dyDescent="0.3">
      <c r="A7739" s="4">
        <v>43788.375</v>
      </c>
      <c r="B7739">
        <v>0</v>
      </c>
      <c r="C7739">
        <v>26.697473654564774</v>
      </c>
    </row>
    <row r="7740" spans="1:3" x14ac:dyDescent="0.3">
      <c r="A7740" s="4">
        <v>43788.416666666664</v>
      </c>
      <c r="B7740">
        <v>0</v>
      </c>
      <c r="C7740">
        <v>26.431105180155029</v>
      </c>
    </row>
    <row r="7741" spans="1:3" x14ac:dyDescent="0.3">
      <c r="A7741" s="4">
        <v>43788.458333333336</v>
      </c>
      <c r="B7741">
        <v>0</v>
      </c>
      <c r="C7741">
        <v>22.637425664005431</v>
      </c>
    </row>
    <row r="7742" spans="1:3" x14ac:dyDescent="0.3">
      <c r="A7742" s="4">
        <v>43788.5</v>
      </c>
      <c r="B7742">
        <v>0</v>
      </c>
      <c r="C7742">
        <v>27.264806774556092</v>
      </c>
    </row>
    <row r="7743" spans="1:3" x14ac:dyDescent="0.3">
      <c r="A7743" s="4">
        <v>43788.541666666664</v>
      </c>
      <c r="B7743">
        <v>0</v>
      </c>
      <c r="C7743">
        <v>28.330629397632453</v>
      </c>
    </row>
    <row r="7744" spans="1:3" x14ac:dyDescent="0.3">
      <c r="A7744" s="4">
        <v>43788.583333333336</v>
      </c>
      <c r="B7744">
        <v>0</v>
      </c>
      <c r="C7744">
        <v>33.032466462378956</v>
      </c>
    </row>
    <row r="7745" spans="1:3" x14ac:dyDescent="0.3">
      <c r="A7745" s="4">
        <v>43788.625</v>
      </c>
      <c r="B7745">
        <v>0</v>
      </c>
      <c r="C7745">
        <v>26.692069509266695</v>
      </c>
    </row>
    <row r="7746" spans="1:3" x14ac:dyDescent="0.3">
      <c r="A7746" s="4">
        <v>43788.666666666664</v>
      </c>
      <c r="B7746">
        <v>0</v>
      </c>
      <c r="C7746">
        <v>20.021128502784894</v>
      </c>
    </row>
    <row r="7747" spans="1:3" x14ac:dyDescent="0.3">
      <c r="A7747" s="4">
        <v>43788.708333333336</v>
      </c>
      <c r="B7747">
        <v>0</v>
      </c>
      <c r="C7747">
        <v>19.715133750158856</v>
      </c>
    </row>
    <row r="7748" spans="1:3" x14ac:dyDescent="0.3">
      <c r="A7748" s="4">
        <v>43788.75</v>
      </c>
      <c r="B7748">
        <v>0</v>
      </c>
      <c r="C7748">
        <v>21.601340452715032</v>
      </c>
    </row>
    <row r="7749" spans="1:3" x14ac:dyDescent="0.3">
      <c r="A7749" s="4">
        <v>43788.791666666664</v>
      </c>
      <c r="B7749">
        <v>0.1604489628004121</v>
      </c>
      <c r="C7749">
        <v>0</v>
      </c>
    </row>
    <row r="7750" spans="1:3" x14ac:dyDescent="0.3">
      <c r="A7750" s="4">
        <v>43788.833333333336</v>
      </c>
      <c r="B7750">
        <v>0.9425748296285501</v>
      </c>
      <c r="C7750">
        <v>0</v>
      </c>
    </row>
    <row r="7751" spans="1:3" x14ac:dyDescent="0.3">
      <c r="A7751" s="4">
        <v>43788.875</v>
      </c>
      <c r="B7751">
        <v>1</v>
      </c>
      <c r="C7751">
        <v>0</v>
      </c>
    </row>
    <row r="7752" spans="1:3" x14ac:dyDescent="0.3">
      <c r="A7752" s="4">
        <v>43788.916666666664</v>
      </c>
      <c r="B7752">
        <v>0</v>
      </c>
      <c r="C7752">
        <v>0</v>
      </c>
    </row>
    <row r="7753" spans="1:3" x14ac:dyDescent="0.3">
      <c r="A7753" s="4">
        <v>43788.958333333336</v>
      </c>
      <c r="B7753">
        <v>0.73943261123035131</v>
      </c>
      <c r="C7753">
        <v>0</v>
      </c>
    </row>
    <row r="7754" spans="1:3" x14ac:dyDescent="0.3">
      <c r="A7754" s="4">
        <v>43789</v>
      </c>
      <c r="B7754">
        <v>1</v>
      </c>
      <c r="C7754">
        <v>0</v>
      </c>
    </row>
    <row r="7755" spans="1:3" x14ac:dyDescent="0.3">
      <c r="A7755" s="4">
        <v>43789.041666666664</v>
      </c>
      <c r="B7755">
        <v>0.94773429611339899</v>
      </c>
      <c r="C7755">
        <v>0</v>
      </c>
    </row>
    <row r="7756" spans="1:3" x14ac:dyDescent="0.3">
      <c r="A7756" s="4">
        <v>43789.083333333336</v>
      </c>
      <c r="B7756">
        <v>0</v>
      </c>
      <c r="C7756">
        <v>5.5645563011165127</v>
      </c>
    </row>
    <row r="7757" spans="1:3" x14ac:dyDescent="0.3">
      <c r="A7757" s="4">
        <v>43789.125</v>
      </c>
      <c r="B7757">
        <v>0</v>
      </c>
      <c r="C7757">
        <v>19.9286630909242</v>
      </c>
    </row>
    <row r="7758" spans="1:3" x14ac:dyDescent="0.3">
      <c r="A7758" s="4">
        <v>43789.166666666664</v>
      </c>
      <c r="B7758">
        <v>0</v>
      </c>
      <c r="C7758">
        <v>21.648371799044735</v>
      </c>
    </row>
    <row r="7759" spans="1:3" x14ac:dyDescent="0.3">
      <c r="A7759" s="4">
        <v>43789.208333333336</v>
      </c>
      <c r="B7759">
        <v>0</v>
      </c>
      <c r="C7759">
        <v>26.733158645351573</v>
      </c>
    </row>
    <row r="7760" spans="1:3" x14ac:dyDescent="0.3">
      <c r="A7760" s="4">
        <v>43789.25</v>
      </c>
      <c r="B7760">
        <v>0</v>
      </c>
      <c r="C7760">
        <v>27.452183336610922</v>
      </c>
    </row>
    <row r="7761" spans="1:3" x14ac:dyDescent="0.3">
      <c r="A7761" s="4">
        <v>43789.291666666664</v>
      </c>
      <c r="B7761">
        <v>0</v>
      </c>
      <c r="C7761">
        <v>23.213194606974689</v>
      </c>
    </row>
    <row r="7762" spans="1:3" x14ac:dyDescent="0.3">
      <c r="A7762" s="4">
        <v>43789.333333333336</v>
      </c>
      <c r="B7762">
        <v>0</v>
      </c>
      <c r="C7762">
        <v>26.390884550546481</v>
      </c>
    </row>
    <row r="7763" spans="1:3" x14ac:dyDescent="0.3">
      <c r="A7763" s="4">
        <v>43789.375</v>
      </c>
      <c r="B7763">
        <v>0</v>
      </c>
      <c r="C7763">
        <v>27.596385623254601</v>
      </c>
    </row>
    <row r="7764" spans="1:3" x14ac:dyDescent="0.3">
      <c r="A7764" s="4">
        <v>43789.416666666664</v>
      </c>
      <c r="B7764">
        <v>0</v>
      </c>
      <c r="C7764">
        <v>27.292182026458381</v>
      </c>
    </row>
    <row r="7765" spans="1:3" x14ac:dyDescent="0.3">
      <c r="A7765" s="4">
        <v>43789.458333333336</v>
      </c>
      <c r="B7765">
        <v>0</v>
      </c>
      <c r="C7765">
        <v>25.494696614863436</v>
      </c>
    </row>
    <row r="7766" spans="1:3" x14ac:dyDescent="0.3">
      <c r="A7766" s="4">
        <v>43789.5</v>
      </c>
      <c r="B7766">
        <v>0</v>
      </c>
      <c r="C7766">
        <v>34.11513656575287</v>
      </c>
    </row>
    <row r="7767" spans="1:3" x14ac:dyDescent="0.3">
      <c r="A7767" s="4">
        <v>43789.541666666664</v>
      </c>
      <c r="B7767">
        <v>0</v>
      </c>
      <c r="C7767">
        <v>32.814386236302049</v>
      </c>
    </row>
    <row r="7768" spans="1:3" x14ac:dyDescent="0.3">
      <c r="A7768" s="4">
        <v>43789.583333333336</v>
      </c>
      <c r="B7768">
        <v>0</v>
      </c>
      <c r="C7768">
        <v>24.078947952903849</v>
      </c>
    </row>
    <row r="7769" spans="1:3" x14ac:dyDescent="0.3">
      <c r="A7769" s="4">
        <v>43789.625</v>
      </c>
      <c r="B7769">
        <v>0</v>
      </c>
      <c r="C7769">
        <v>32.828865538076862</v>
      </c>
    </row>
    <row r="7770" spans="1:3" x14ac:dyDescent="0.3">
      <c r="A7770" s="4">
        <v>43789.666666666664</v>
      </c>
      <c r="B7770">
        <v>0</v>
      </c>
      <c r="C7770">
        <v>27.613196981780284</v>
      </c>
    </row>
    <row r="7771" spans="1:3" x14ac:dyDescent="0.3">
      <c r="A7771" s="4">
        <v>43789.708333333336</v>
      </c>
      <c r="B7771">
        <v>0</v>
      </c>
      <c r="C7771">
        <v>25.072972287347937</v>
      </c>
    </row>
    <row r="7772" spans="1:3" x14ac:dyDescent="0.3">
      <c r="A7772" s="4">
        <v>43789.75</v>
      </c>
      <c r="B7772">
        <v>0</v>
      </c>
      <c r="C7772">
        <v>27.177418720179968</v>
      </c>
    </row>
    <row r="7773" spans="1:3" x14ac:dyDescent="0.3">
      <c r="A7773" s="4">
        <v>43789.791666666664</v>
      </c>
      <c r="B7773">
        <v>0</v>
      </c>
      <c r="C7773">
        <v>12.22054821116512</v>
      </c>
    </row>
    <row r="7774" spans="1:3" x14ac:dyDescent="0.3">
      <c r="A7774" s="4">
        <v>43789.833333333336</v>
      </c>
      <c r="B7774">
        <v>0</v>
      </c>
      <c r="C7774">
        <v>9.015648554385578</v>
      </c>
    </row>
    <row r="7775" spans="1:3" x14ac:dyDescent="0.3">
      <c r="A7775" s="4">
        <v>43789.875</v>
      </c>
      <c r="B7775">
        <v>0</v>
      </c>
      <c r="C7775">
        <v>0.39216725799052554</v>
      </c>
    </row>
    <row r="7776" spans="1:3" x14ac:dyDescent="0.3">
      <c r="A7776" s="4">
        <v>43789.916666666664</v>
      </c>
      <c r="B7776">
        <v>0</v>
      </c>
      <c r="C7776">
        <v>1.6022801444527879</v>
      </c>
    </row>
    <row r="7777" spans="1:3" x14ac:dyDescent="0.3">
      <c r="A7777" s="4">
        <v>43789.958333333336</v>
      </c>
      <c r="B7777">
        <v>0</v>
      </c>
      <c r="C7777">
        <v>8.880931351766165</v>
      </c>
    </row>
    <row r="7778" spans="1:3" x14ac:dyDescent="0.3">
      <c r="A7778" s="4">
        <v>43790</v>
      </c>
      <c r="B7778">
        <v>0</v>
      </c>
      <c r="C7778">
        <v>6.0402291040780103</v>
      </c>
    </row>
    <row r="7779" spans="1:3" x14ac:dyDescent="0.3">
      <c r="A7779" s="4">
        <v>43790.041666666664</v>
      </c>
      <c r="B7779">
        <v>0</v>
      </c>
      <c r="C7779">
        <v>11.582846957876946</v>
      </c>
    </row>
    <row r="7780" spans="1:3" x14ac:dyDescent="0.3">
      <c r="A7780" s="4">
        <v>43790.083333333336</v>
      </c>
      <c r="B7780">
        <v>0</v>
      </c>
      <c r="C7780">
        <v>13.769537626892967</v>
      </c>
    </row>
    <row r="7781" spans="1:3" x14ac:dyDescent="0.3">
      <c r="A7781" s="4">
        <v>43790.125</v>
      </c>
      <c r="B7781">
        <v>0</v>
      </c>
      <c r="C7781">
        <v>21.011928750541689</v>
      </c>
    </row>
    <row r="7782" spans="1:3" x14ac:dyDescent="0.3">
      <c r="A7782" s="4">
        <v>43790.166666666664</v>
      </c>
      <c r="B7782">
        <v>0</v>
      </c>
      <c r="C7782">
        <v>25.031881503496294</v>
      </c>
    </row>
    <row r="7783" spans="1:3" x14ac:dyDescent="0.3">
      <c r="A7783" s="4">
        <v>43790.208333333336</v>
      </c>
      <c r="B7783">
        <v>0</v>
      </c>
      <c r="C7783">
        <v>26.128307919240953</v>
      </c>
    </row>
    <row r="7784" spans="1:3" x14ac:dyDescent="0.3">
      <c r="A7784" s="4">
        <v>43790.25</v>
      </c>
      <c r="B7784">
        <v>0</v>
      </c>
      <c r="C7784">
        <v>34.068825921061894</v>
      </c>
    </row>
    <row r="7785" spans="1:3" x14ac:dyDescent="0.3">
      <c r="A7785" s="4">
        <v>43790.291666666664</v>
      </c>
      <c r="B7785">
        <v>0</v>
      </c>
      <c r="C7785">
        <v>27.452241991498209</v>
      </c>
    </row>
    <row r="7786" spans="1:3" x14ac:dyDescent="0.3">
      <c r="A7786" s="4">
        <v>43790.333333333336</v>
      </c>
      <c r="B7786">
        <v>0</v>
      </c>
      <c r="C7786">
        <v>27.568217676929741</v>
      </c>
    </row>
    <row r="7787" spans="1:3" x14ac:dyDescent="0.3">
      <c r="A7787" s="4">
        <v>43790.375</v>
      </c>
      <c r="B7787">
        <v>0</v>
      </c>
      <c r="C7787">
        <v>29.340613040233237</v>
      </c>
    </row>
    <row r="7788" spans="1:3" x14ac:dyDescent="0.3">
      <c r="A7788" s="4">
        <v>43790.416666666664</v>
      </c>
      <c r="B7788">
        <v>0</v>
      </c>
      <c r="C7788">
        <v>26.143757516345332</v>
      </c>
    </row>
    <row r="7789" spans="1:3" x14ac:dyDescent="0.3">
      <c r="A7789" s="4">
        <v>43790.458333333336</v>
      </c>
      <c r="B7789">
        <v>0</v>
      </c>
      <c r="C7789">
        <v>28.362691419229382</v>
      </c>
    </row>
    <row r="7790" spans="1:3" x14ac:dyDescent="0.3">
      <c r="A7790" s="4">
        <v>43790.5</v>
      </c>
      <c r="B7790">
        <v>0</v>
      </c>
      <c r="C7790">
        <v>33.493229650550461</v>
      </c>
    </row>
    <row r="7791" spans="1:3" x14ac:dyDescent="0.3">
      <c r="A7791" s="4">
        <v>43790.541666666664</v>
      </c>
      <c r="B7791">
        <v>0</v>
      </c>
      <c r="C7791">
        <v>28.455546552636473</v>
      </c>
    </row>
    <row r="7792" spans="1:3" x14ac:dyDescent="0.3">
      <c r="A7792" s="4">
        <v>43790.583333333336</v>
      </c>
      <c r="B7792">
        <v>0</v>
      </c>
      <c r="C7792">
        <v>24.879841572443109</v>
      </c>
    </row>
    <row r="7793" spans="1:3" x14ac:dyDescent="0.3">
      <c r="A7793" s="4">
        <v>43790.625</v>
      </c>
      <c r="B7793">
        <v>0</v>
      </c>
      <c r="C7793">
        <v>21.580770188127829</v>
      </c>
    </row>
    <row r="7794" spans="1:3" x14ac:dyDescent="0.3">
      <c r="A7794" s="4">
        <v>43790.666666666664</v>
      </c>
      <c r="B7794">
        <v>0</v>
      </c>
      <c r="C7794">
        <v>13.568926693391731</v>
      </c>
    </row>
    <row r="7795" spans="1:3" x14ac:dyDescent="0.3">
      <c r="A7795" s="4">
        <v>43790.708333333336</v>
      </c>
      <c r="B7795">
        <v>0</v>
      </c>
      <c r="C7795">
        <v>6.7616132339164441</v>
      </c>
    </row>
    <row r="7796" spans="1:3" x14ac:dyDescent="0.3">
      <c r="A7796" s="4">
        <v>43790.75</v>
      </c>
      <c r="B7796">
        <v>0</v>
      </c>
      <c r="C7796">
        <v>19.780594687813515</v>
      </c>
    </row>
    <row r="7797" spans="1:3" x14ac:dyDescent="0.3">
      <c r="A7797" s="4">
        <v>43790.791666666664</v>
      </c>
      <c r="B7797">
        <v>0</v>
      </c>
      <c r="C7797">
        <v>6.4206417216410365</v>
      </c>
    </row>
    <row r="7798" spans="1:3" x14ac:dyDescent="0.3">
      <c r="A7798" s="4">
        <v>43790.833333333336</v>
      </c>
      <c r="B7798">
        <v>0.26550536218930965</v>
      </c>
      <c r="C7798">
        <v>0</v>
      </c>
    </row>
    <row r="7799" spans="1:3" x14ac:dyDescent="0.3">
      <c r="A7799" s="4">
        <v>43790.875</v>
      </c>
      <c r="B7799">
        <v>0.98521619280769757</v>
      </c>
      <c r="C7799">
        <v>0</v>
      </c>
    </row>
    <row r="7800" spans="1:3" x14ac:dyDescent="0.3">
      <c r="A7800" s="4">
        <v>43790.916666666664</v>
      </c>
      <c r="B7800">
        <v>1</v>
      </c>
      <c r="C7800">
        <v>0</v>
      </c>
    </row>
    <row r="7801" spans="1:3" x14ac:dyDescent="0.3">
      <c r="A7801" s="4">
        <v>43790.958333333336</v>
      </c>
      <c r="B7801">
        <v>0</v>
      </c>
      <c r="C7801">
        <v>0</v>
      </c>
    </row>
    <row r="7802" spans="1:3" x14ac:dyDescent="0.3">
      <c r="A7802" s="4">
        <v>43791</v>
      </c>
      <c r="B7802">
        <v>0</v>
      </c>
      <c r="C7802">
        <v>1.3188655928622346</v>
      </c>
    </row>
    <row r="7803" spans="1:3" x14ac:dyDescent="0.3">
      <c r="A7803" s="4">
        <v>43791.041666666664</v>
      </c>
      <c r="B7803">
        <v>0</v>
      </c>
      <c r="C7803">
        <v>3.1654225675201459</v>
      </c>
    </row>
    <row r="7804" spans="1:3" x14ac:dyDescent="0.3">
      <c r="A7804" s="4">
        <v>43791.083333333336</v>
      </c>
      <c r="B7804">
        <v>0</v>
      </c>
      <c r="C7804">
        <v>10.816794307911895</v>
      </c>
    </row>
    <row r="7805" spans="1:3" x14ac:dyDescent="0.3">
      <c r="A7805" s="4">
        <v>43791.125</v>
      </c>
      <c r="B7805">
        <v>0</v>
      </c>
      <c r="C7805">
        <v>15.323628386909007</v>
      </c>
    </row>
    <row r="7806" spans="1:3" x14ac:dyDescent="0.3">
      <c r="A7806" s="4">
        <v>43791.166666666664</v>
      </c>
      <c r="B7806">
        <v>0</v>
      </c>
      <c r="C7806">
        <v>21.08930952368166</v>
      </c>
    </row>
    <row r="7807" spans="1:3" x14ac:dyDescent="0.3">
      <c r="A7807" s="4">
        <v>43791.208333333336</v>
      </c>
      <c r="B7807">
        <v>0</v>
      </c>
      <c r="C7807">
        <v>19.307382921173758</v>
      </c>
    </row>
    <row r="7808" spans="1:3" x14ac:dyDescent="0.3">
      <c r="A7808" s="4">
        <v>43791.25</v>
      </c>
      <c r="B7808">
        <v>0</v>
      </c>
      <c r="C7808">
        <v>14.013014461797667</v>
      </c>
    </row>
    <row r="7809" spans="1:3" x14ac:dyDescent="0.3">
      <c r="A7809" s="4">
        <v>43791.291666666664</v>
      </c>
      <c r="B7809">
        <v>0</v>
      </c>
      <c r="C7809">
        <v>23.598831385002015</v>
      </c>
    </row>
    <row r="7810" spans="1:3" x14ac:dyDescent="0.3">
      <c r="A7810" s="4">
        <v>43791.333333333336</v>
      </c>
      <c r="B7810">
        <v>0</v>
      </c>
      <c r="C7810">
        <v>24.633297328790629</v>
      </c>
    </row>
    <row r="7811" spans="1:3" x14ac:dyDescent="0.3">
      <c r="A7811" s="4">
        <v>43791.375</v>
      </c>
      <c r="B7811">
        <v>0</v>
      </c>
      <c r="C7811">
        <v>21.617890990610103</v>
      </c>
    </row>
    <row r="7812" spans="1:3" x14ac:dyDescent="0.3">
      <c r="A7812" s="4">
        <v>43791.416666666664</v>
      </c>
      <c r="B7812">
        <v>0</v>
      </c>
      <c r="C7812">
        <v>16.752698077729079</v>
      </c>
    </row>
    <row r="7813" spans="1:3" x14ac:dyDescent="0.3">
      <c r="A7813" s="4">
        <v>43791.458333333336</v>
      </c>
      <c r="B7813">
        <v>0</v>
      </c>
      <c r="C7813">
        <v>17.887418754080777</v>
      </c>
    </row>
    <row r="7814" spans="1:3" x14ac:dyDescent="0.3">
      <c r="A7814" s="4">
        <v>43791.5</v>
      </c>
      <c r="B7814">
        <v>0</v>
      </c>
      <c r="C7814">
        <v>22.739855732141425</v>
      </c>
    </row>
    <row r="7815" spans="1:3" x14ac:dyDescent="0.3">
      <c r="A7815" s="4">
        <v>43791.541666666664</v>
      </c>
      <c r="B7815">
        <v>0</v>
      </c>
      <c r="C7815">
        <v>18.887610506161877</v>
      </c>
    </row>
    <row r="7816" spans="1:3" x14ac:dyDescent="0.3">
      <c r="A7816" s="4">
        <v>43791.583333333336</v>
      </c>
      <c r="B7816">
        <v>0</v>
      </c>
      <c r="C7816">
        <v>23.806082659510054</v>
      </c>
    </row>
    <row r="7817" spans="1:3" x14ac:dyDescent="0.3">
      <c r="A7817" s="4">
        <v>43791.625</v>
      </c>
      <c r="B7817">
        <v>0</v>
      </c>
      <c r="C7817">
        <v>14.731038715779588</v>
      </c>
    </row>
    <row r="7818" spans="1:3" x14ac:dyDescent="0.3">
      <c r="A7818" s="4">
        <v>43791.666666666664</v>
      </c>
      <c r="B7818">
        <v>0</v>
      </c>
      <c r="C7818">
        <v>12.575305853035701</v>
      </c>
    </row>
    <row r="7819" spans="1:3" x14ac:dyDescent="0.3">
      <c r="A7819" s="4">
        <v>43791.708333333336</v>
      </c>
      <c r="B7819">
        <v>0</v>
      </c>
      <c r="C7819">
        <v>14.784508961642226</v>
      </c>
    </row>
    <row r="7820" spans="1:3" x14ac:dyDescent="0.3">
      <c r="A7820" s="4">
        <v>43791.75</v>
      </c>
      <c r="B7820">
        <v>0</v>
      </c>
      <c r="C7820">
        <v>21.439995018157614</v>
      </c>
    </row>
    <row r="7821" spans="1:3" x14ac:dyDescent="0.3">
      <c r="A7821" s="4">
        <v>43791.791666666664</v>
      </c>
      <c r="B7821">
        <v>0</v>
      </c>
      <c r="C7821">
        <v>7.954519179803011</v>
      </c>
    </row>
    <row r="7822" spans="1:3" x14ac:dyDescent="0.3">
      <c r="A7822" s="4">
        <v>43791.833333333336</v>
      </c>
      <c r="B7822">
        <v>0.51639342633675389</v>
      </c>
      <c r="C7822">
        <v>0</v>
      </c>
    </row>
    <row r="7823" spans="1:3" x14ac:dyDescent="0.3">
      <c r="A7823" s="4">
        <v>43791.875</v>
      </c>
      <c r="B7823">
        <v>1</v>
      </c>
      <c r="C7823">
        <v>0</v>
      </c>
    </row>
    <row r="7824" spans="1:3" x14ac:dyDescent="0.3">
      <c r="A7824" s="4">
        <v>43791.916666666664</v>
      </c>
      <c r="B7824">
        <v>0</v>
      </c>
      <c r="C7824">
        <v>0</v>
      </c>
    </row>
    <row r="7825" spans="1:3" x14ac:dyDescent="0.3">
      <c r="A7825" s="4">
        <v>43791.958333333336</v>
      </c>
      <c r="B7825">
        <v>1</v>
      </c>
      <c r="C7825">
        <v>0</v>
      </c>
    </row>
    <row r="7826" spans="1:3" x14ac:dyDescent="0.3">
      <c r="A7826" s="4">
        <v>43792</v>
      </c>
      <c r="B7826">
        <v>0</v>
      </c>
      <c r="C7826">
        <v>0</v>
      </c>
    </row>
    <row r="7827" spans="1:3" x14ac:dyDescent="0.3">
      <c r="A7827" s="4">
        <v>43792.041666666664</v>
      </c>
      <c r="B7827">
        <v>0</v>
      </c>
      <c r="C7827">
        <v>3.3275313772632273</v>
      </c>
    </row>
    <row r="7828" spans="1:3" x14ac:dyDescent="0.3">
      <c r="A7828" s="4">
        <v>43792.083333333336</v>
      </c>
      <c r="B7828">
        <v>0</v>
      </c>
      <c r="C7828">
        <v>2.5257249192669722</v>
      </c>
    </row>
    <row r="7829" spans="1:3" x14ac:dyDescent="0.3">
      <c r="A7829" s="4">
        <v>43792.125</v>
      </c>
      <c r="B7829">
        <v>0</v>
      </c>
      <c r="C7829">
        <v>11.890614739333795</v>
      </c>
    </row>
    <row r="7830" spans="1:3" x14ac:dyDescent="0.3">
      <c r="A7830" s="4">
        <v>43792.166666666664</v>
      </c>
      <c r="B7830">
        <v>0</v>
      </c>
      <c r="C7830">
        <v>13.584291625084553</v>
      </c>
    </row>
    <row r="7831" spans="1:3" x14ac:dyDescent="0.3">
      <c r="A7831" s="4">
        <v>43792.208333333336</v>
      </c>
      <c r="B7831">
        <v>0</v>
      </c>
      <c r="C7831">
        <v>9.7756563377666055</v>
      </c>
    </row>
    <row r="7832" spans="1:3" x14ac:dyDescent="0.3">
      <c r="A7832" s="4">
        <v>43792.25</v>
      </c>
      <c r="B7832">
        <v>0</v>
      </c>
      <c r="C7832">
        <v>5.4311192407978943</v>
      </c>
    </row>
    <row r="7833" spans="1:3" x14ac:dyDescent="0.3">
      <c r="A7833" s="4">
        <v>43792.291666666664</v>
      </c>
      <c r="B7833">
        <v>0</v>
      </c>
      <c r="C7833">
        <v>12.600248117902801</v>
      </c>
    </row>
    <row r="7834" spans="1:3" x14ac:dyDescent="0.3">
      <c r="A7834" s="4">
        <v>43792.333333333336</v>
      </c>
      <c r="B7834">
        <v>0</v>
      </c>
      <c r="C7834">
        <v>18.254188743308806</v>
      </c>
    </row>
    <row r="7835" spans="1:3" x14ac:dyDescent="0.3">
      <c r="A7835" s="4">
        <v>43792.375</v>
      </c>
      <c r="B7835">
        <v>0</v>
      </c>
      <c r="C7835">
        <v>10.290778114470694</v>
      </c>
    </row>
    <row r="7836" spans="1:3" x14ac:dyDescent="0.3">
      <c r="A7836" s="4">
        <v>43792.416666666664</v>
      </c>
      <c r="B7836">
        <v>0</v>
      </c>
      <c r="C7836">
        <v>19.866802208945025</v>
      </c>
    </row>
    <row r="7837" spans="1:3" x14ac:dyDescent="0.3">
      <c r="A7837" s="4">
        <v>43792.458333333336</v>
      </c>
      <c r="B7837">
        <v>0</v>
      </c>
      <c r="C7837">
        <v>18.668402593167325</v>
      </c>
    </row>
    <row r="7838" spans="1:3" x14ac:dyDescent="0.3">
      <c r="A7838" s="4">
        <v>43792.5</v>
      </c>
      <c r="B7838">
        <v>0</v>
      </c>
      <c r="C7838">
        <v>29.337150115840686</v>
      </c>
    </row>
    <row r="7839" spans="1:3" x14ac:dyDescent="0.3">
      <c r="A7839" s="4">
        <v>43792.541666666664</v>
      </c>
      <c r="B7839">
        <v>0</v>
      </c>
      <c r="C7839">
        <v>16.366325484199912</v>
      </c>
    </row>
    <row r="7840" spans="1:3" x14ac:dyDescent="0.3">
      <c r="A7840" s="4">
        <v>43792.583333333336</v>
      </c>
      <c r="B7840">
        <v>0</v>
      </c>
      <c r="C7840">
        <v>13.643361138711384</v>
      </c>
    </row>
    <row r="7841" spans="1:3" x14ac:dyDescent="0.3">
      <c r="A7841" s="4">
        <v>43792.625</v>
      </c>
      <c r="B7841">
        <v>0</v>
      </c>
      <c r="C7841">
        <v>14.194325710430977</v>
      </c>
    </row>
    <row r="7842" spans="1:3" x14ac:dyDescent="0.3">
      <c r="A7842" s="4">
        <v>43792.666666666664</v>
      </c>
      <c r="B7842">
        <v>0</v>
      </c>
      <c r="C7842">
        <v>5.827928486299915</v>
      </c>
    </row>
    <row r="7843" spans="1:3" x14ac:dyDescent="0.3">
      <c r="A7843" s="4">
        <v>43792.708333333336</v>
      </c>
      <c r="B7843">
        <v>0</v>
      </c>
      <c r="C7843">
        <v>0.96182694990935858</v>
      </c>
    </row>
    <row r="7844" spans="1:3" x14ac:dyDescent="0.3">
      <c r="A7844" s="4">
        <v>43792.75</v>
      </c>
      <c r="B7844">
        <v>0.4787490653005958</v>
      </c>
      <c r="C7844">
        <v>0</v>
      </c>
    </row>
    <row r="7845" spans="1:3" x14ac:dyDescent="0.3">
      <c r="A7845" s="4">
        <v>43792.791666666664</v>
      </c>
      <c r="B7845">
        <v>1</v>
      </c>
      <c r="C7845">
        <v>0</v>
      </c>
    </row>
    <row r="7846" spans="1:3" x14ac:dyDescent="0.3">
      <c r="A7846" s="4">
        <v>43792.833333333336</v>
      </c>
      <c r="B7846">
        <v>0</v>
      </c>
      <c r="C7846">
        <v>0</v>
      </c>
    </row>
    <row r="7847" spans="1:3" x14ac:dyDescent="0.3">
      <c r="A7847" s="4">
        <v>43792.875</v>
      </c>
      <c r="B7847">
        <v>1</v>
      </c>
      <c r="C7847">
        <v>0</v>
      </c>
    </row>
    <row r="7848" spans="1:3" x14ac:dyDescent="0.3">
      <c r="A7848" s="4">
        <v>43792.916666666664</v>
      </c>
      <c r="B7848">
        <v>0</v>
      </c>
      <c r="C7848">
        <v>0</v>
      </c>
    </row>
    <row r="7849" spans="1:3" x14ac:dyDescent="0.3">
      <c r="A7849" s="4">
        <v>43792.958333333336</v>
      </c>
      <c r="B7849">
        <v>1</v>
      </c>
      <c r="C7849">
        <v>0</v>
      </c>
    </row>
    <row r="7850" spans="1:3" x14ac:dyDescent="0.3">
      <c r="A7850" s="4">
        <v>43793</v>
      </c>
      <c r="B7850">
        <v>0</v>
      </c>
      <c r="C7850">
        <v>0</v>
      </c>
    </row>
    <row r="7851" spans="1:3" x14ac:dyDescent="0.3">
      <c r="A7851" s="4">
        <v>43793.041666666664</v>
      </c>
      <c r="B7851">
        <v>0</v>
      </c>
      <c r="C7851">
        <v>1.5875934652547059</v>
      </c>
    </row>
    <row r="7852" spans="1:3" x14ac:dyDescent="0.3">
      <c r="A7852" s="4">
        <v>43793.083333333336</v>
      </c>
      <c r="B7852">
        <v>0.26847271078215673</v>
      </c>
      <c r="C7852">
        <v>0</v>
      </c>
    </row>
    <row r="7853" spans="1:3" x14ac:dyDescent="0.3">
      <c r="A7853" s="4">
        <v>43793.125</v>
      </c>
      <c r="B7853">
        <v>0</v>
      </c>
      <c r="C7853">
        <v>5.9130036129968389</v>
      </c>
    </row>
    <row r="7854" spans="1:3" x14ac:dyDescent="0.3">
      <c r="A7854" s="4">
        <v>43793.166666666664</v>
      </c>
      <c r="B7854">
        <v>0</v>
      </c>
      <c r="C7854">
        <v>7.1985134049486952</v>
      </c>
    </row>
    <row r="7855" spans="1:3" x14ac:dyDescent="0.3">
      <c r="A7855" s="4">
        <v>43793.208333333336</v>
      </c>
      <c r="B7855">
        <v>0</v>
      </c>
      <c r="C7855">
        <v>16.086136183722068</v>
      </c>
    </row>
    <row r="7856" spans="1:3" x14ac:dyDescent="0.3">
      <c r="A7856" s="4">
        <v>43793.25</v>
      </c>
      <c r="B7856">
        <v>0</v>
      </c>
      <c r="C7856">
        <v>14.366109163402601</v>
      </c>
    </row>
    <row r="7857" spans="1:3" x14ac:dyDescent="0.3">
      <c r="A7857" s="4">
        <v>43793.291666666664</v>
      </c>
      <c r="B7857">
        <v>0</v>
      </c>
      <c r="C7857">
        <v>9.7944441562825659</v>
      </c>
    </row>
    <row r="7858" spans="1:3" x14ac:dyDescent="0.3">
      <c r="A7858" s="4">
        <v>43793.333333333336</v>
      </c>
      <c r="B7858">
        <v>0</v>
      </c>
      <c r="C7858">
        <v>14.49105244000981</v>
      </c>
    </row>
    <row r="7859" spans="1:3" x14ac:dyDescent="0.3">
      <c r="A7859" s="4">
        <v>43793.375</v>
      </c>
      <c r="B7859">
        <v>0</v>
      </c>
      <c r="C7859">
        <v>12.57978553278015</v>
      </c>
    </row>
    <row r="7860" spans="1:3" x14ac:dyDescent="0.3">
      <c r="A7860" s="4">
        <v>43793.416666666664</v>
      </c>
      <c r="B7860">
        <v>0</v>
      </c>
      <c r="C7860">
        <v>17.118728540590229</v>
      </c>
    </row>
    <row r="7861" spans="1:3" x14ac:dyDescent="0.3">
      <c r="A7861" s="4">
        <v>43793.458333333336</v>
      </c>
      <c r="B7861">
        <v>0</v>
      </c>
      <c r="C7861">
        <v>13.672432281802202</v>
      </c>
    </row>
    <row r="7862" spans="1:3" x14ac:dyDescent="0.3">
      <c r="A7862" s="4">
        <v>43793.5</v>
      </c>
      <c r="B7862">
        <v>0</v>
      </c>
      <c r="C7862">
        <v>20.78039227768501</v>
      </c>
    </row>
    <row r="7863" spans="1:3" x14ac:dyDescent="0.3">
      <c r="A7863" s="4">
        <v>43793.541666666664</v>
      </c>
      <c r="B7863">
        <v>0</v>
      </c>
      <c r="C7863">
        <v>22.497493920117371</v>
      </c>
    </row>
    <row r="7864" spans="1:3" x14ac:dyDescent="0.3">
      <c r="A7864" s="4">
        <v>43793.583333333336</v>
      </c>
      <c r="B7864">
        <v>0</v>
      </c>
      <c r="C7864">
        <v>13.88898154844548</v>
      </c>
    </row>
    <row r="7865" spans="1:3" x14ac:dyDescent="0.3">
      <c r="A7865" s="4">
        <v>43793.625</v>
      </c>
      <c r="B7865">
        <v>0</v>
      </c>
      <c r="C7865">
        <v>18.23924041635706</v>
      </c>
    </row>
    <row r="7866" spans="1:3" x14ac:dyDescent="0.3">
      <c r="A7866" s="4">
        <v>43793.666666666664</v>
      </c>
      <c r="B7866">
        <v>0</v>
      </c>
      <c r="C7866">
        <v>11.884740994218046</v>
      </c>
    </row>
    <row r="7867" spans="1:3" x14ac:dyDescent="0.3">
      <c r="A7867" s="4">
        <v>43793.708333333336</v>
      </c>
      <c r="B7867">
        <v>0</v>
      </c>
      <c r="C7867">
        <v>7.0517185276687542</v>
      </c>
    </row>
    <row r="7868" spans="1:3" x14ac:dyDescent="0.3">
      <c r="A7868" s="4">
        <v>43793.75</v>
      </c>
      <c r="B7868">
        <v>0</v>
      </c>
      <c r="C7868">
        <v>25.828467217423743</v>
      </c>
    </row>
    <row r="7869" spans="1:3" x14ac:dyDescent="0.3">
      <c r="A7869" s="4">
        <v>43793.791666666664</v>
      </c>
      <c r="B7869">
        <v>0.47660729113859956</v>
      </c>
      <c r="C7869">
        <v>0</v>
      </c>
    </row>
    <row r="7870" spans="1:3" x14ac:dyDescent="0.3">
      <c r="A7870" s="4">
        <v>43793.833333333336</v>
      </c>
      <c r="B7870">
        <v>1</v>
      </c>
      <c r="C7870">
        <v>0</v>
      </c>
    </row>
    <row r="7871" spans="1:3" x14ac:dyDescent="0.3">
      <c r="A7871" s="4">
        <v>43793.875</v>
      </c>
      <c r="B7871">
        <v>0</v>
      </c>
      <c r="C7871">
        <v>0</v>
      </c>
    </row>
    <row r="7872" spans="1:3" x14ac:dyDescent="0.3">
      <c r="A7872" s="4">
        <v>43793.916666666664</v>
      </c>
      <c r="B7872">
        <v>1</v>
      </c>
      <c r="C7872">
        <v>0</v>
      </c>
    </row>
    <row r="7873" spans="1:3" x14ac:dyDescent="0.3">
      <c r="A7873" s="4">
        <v>43793.958333333336</v>
      </c>
      <c r="B7873">
        <v>0</v>
      </c>
      <c r="C7873">
        <v>0</v>
      </c>
    </row>
    <row r="7874" spans="1:3" x14ac:dyDescent="0.3">
      <c r="A7874" s="4">
        <v>43794</v>
      </c>
      <c r="B7874">
        <v>1</v>
      </c>
      <c r="C7874">
        <v>0</v>
      </c>
    </row>
    <row r="7875" spans="1:3" x14ac:dyDescent="0.3">
      <c r="A7875" s="4">
        <v>43794.041666666664</v>
      </c>
      <c r="B7875">
        <v>0.67440668900066303</v>
      </c>
      <c r="C7875">
        <v>0</v>
      </c>
    </row>
    <row r="7876" spans="1:3" x14ac:dyDescent="0.3">
      <c r="A7876" s="4">
        <v>43794.083333333336</v>
      </c>
      <c r="B7876">
        <v>0</v>
      </c>
      <c r="C7876">
        <v>5.0672886760391549</v>
      </c>
    </row>
    <row r="7877" spans="1:3" x14ac:dyDescent="0.3">
      <c r="A7877" s="4">
        <v>43794.125</v>
      </c>
      <c r="B7877">
        <v>0</v>
      </c>
      <c r="C7877">
        <v>16.478680770037229</v>
      </c>
    </row>
    <row r="7878" spans="1:3" x14ac:dyDescent="0.3">
      <c r="A7878" s="4">
        <v>43794.166666666664</v>
      </c>
      <c r="B7878">
        <v>0</v>
      </c>
      <c r="C7878">
        <v>16.082294521353539</v>
      </c>
    </row>
    <row r="7879" spans="1:3" x14ac:dyDescent="0.3">
      <c r="A7879" s="4">
        <v>43794.208333333336</v>
      </c>
      <c r="B7879">
        <v>0</v>
      </c>
      <c r="C7879">
        <v>26.803817062016392</v>
      </c>
    </row>
    <row r="7880" spans="1:3" x14ac:dyDescent="0.3">
      <c r="A7880" s="4">
        <v>43794.25</v>
      </c>
      <c r="B7880">
        <v>0</v>
      </c>
      <c r="C7880">
        <v>28.646498190174434</v>
      </c>
    </row>
    <row r="7881" spans="1:3" x14ac:dyDescent="0.3">
      <c r="A7881" s="4">
        <v>43794.291666666664</v>
      </c>
      <c r="B7881">
        <v>0</v>
      </c>
      <c r="C7881">
        <v>25.925788738711152</v>
      </c>
    </row>
    <row r="7882" spans="1:3" x14ac:dyDescent="0.3">
      <c r="A7882" s="4">
        <v>43794.333333333336</v>
      </c>
      <c r="B7882">
        <v>0</v>
      </c>
      <c r="C7882">
        <v>27.51245088586937</v>
      </c>
    </row>
    <row r="7883" spans="1:3" x14ac:dyDescent="0.3">
      <c r="A7883" s="4">
        <v>43794.375</v>
      </c>
      <c r="B7883">
        <v>0</v>
      </c>
      <c r="C7883">
        <v>23.221080210964363</v>
      </c>
    </row>
    <row r="7884" spans="1:3" x14ac:dyDescent="0.3">
      <c r="A7884" s="4">
        <v>43794.416666666664</v>
      </c>
      <c r="B7884">
        <v>0</v>
      </c>
      <c r="C7884">
        <v>29.21306034278907</v>
      </c>
    </row>
    <row r="7885" spans="1:3" x14ac:dyDescent="0.3">
      <c r="A7885" s="4">
        <v>43794.458333333336</v>
      </c>
      <c r="B7885">
        <v>0</v>
      </c>
      <c r="C7885">
        <v>25.746853067481911</v>
      </c>
    </row>
    <row r="7886" spans="1:3" x14ac:dyDescent="0.3">
      <c r="A7886" s="4">
        <v>43794.5</v>
      </c>
      <c r="B7886">
        <v>0</v>
      </c>
      <c r="C7886">
        <v>32.065868032956303</v>
      </c>
    </row>
    <row r="7887" spans="1:3" x14ac:dyDescent="0.3">
      <c r="A7887" s="4">
        <v>43794.541666666664</v>
      </c>
      <c r="B7887">
        <v>0</v>
      </c>
      <c r="C7887">
        <v>23.053090764188575</v>
      </c>
    </row>
    <row r="7888" spans="1:3" x14ac:dyDescent="0.3">
      <c r="A7888" s="4">
        <v>43794.583333333336</v>
      </c>
      <c r="B7888">
        <v>0</v>
      </c>
      <c r="C7888">
        <v>23.687693524535394</v>
      </c>
    </row>
    <row r="7889" spans="1:3" x14ac:dyDescent="0.3">
      <c r="A7889" s="4">
        <v>43794.625</v>
      </c>
      <c r="B7889">
        <v>0</v>
      </c>
      <c r="C7889">
        <v>26.062625166459526</v>
      </c>
    </row>
    <row r="7890" spans="1:3" x14ac:dyDescent="0.3">
      <c r="A7890" s="4">
        <v>43794.666666666664</v>
      </c>
      <c r="B7890">
        <v>0</v>
      </c>
      <c r="C7890">
        <v>15.175056619876145</v>
      </c>
    </row>
    <row r="7891" spans="1:3" x14ac:dyDescent="0.3">
      <c r="A7891" s="4">
        <v>43794.708333333336</v>
      </c>
      <c r="B7891">
        <v>0</v>
      </c>
      <c r="C7891">
        <v>14.706474168923183</v>
      </c>
    </row>
    <row r="7892" spans="1:3" x14ac:dyDescent="0.3">
      <c r="A7892" s="4">
        <v>43794.75</v>
      </c>
      <c r="B7892">
        <v>0</v>
      </c>
      <c r="C7892">
        <v>23.224758483736935</v>
      </c>
    </row>
    <row r="7893" spans="1:3" x14ac:dyDescent="0.3">
      <c r="A7893" s="4">
        <v>43794.791666666664</v>
      </c>
      <c r="B7893">
        <v>0</v>
      </c>
      <c r="C7893">
        <v>17.119599879991668</v>
      </c>
    </row>
    <row r="7894" spans="1:3" x14ac:dyDescent="0.3">
      <c r="A7894" s="4">
        <v>43794.833333333336</v>
      </c>
      <c r="B7894">
        <v>0.39429236816326546</v>
      </c>
      <c r="C7894">
        <v>0</v>
      </c>
    </row>
    <row r="7895" spans="1:3" x14ac:dyDescent="0.3">
      <c r="A7895" s="4">
        <v>43794.875</v>
      </c>
      <c r="B7895">
        <v>1</v>
      </c>
      <c r="C7895">
        <v>0</v>
      </c>
    </row>
    <row r="7896" spans="1:3" x14ac:dyDescent="0.3">
      <c r="A7896" s="4">
        <v>43794.916666666664</v>
      </c>
      <c r="B7896">
        <v>0</v>
      </c>
      <c r="C7896">
        <v>0</v>
      </c>
    </row>
    <row r="7897" spans="1:3" x14ac:dyDescent="0.3">
      <c r="A7897" s="4">
        <v>43794.958333333336</v>
      </c>
      <c r="B7897">
        <v>1</v>
      </c>
      <c r="C7897">
        <v>0</v>
      </c>
    </row>
    <row r="7898" spans="1:3" x14ac:dyDescent="0.3">
      <c r="A7898" s="4">
        <v>43795</v>
      </c>
      <c r="B7898">
        <v>0</v>
      </c>
      <c r="C7898">
        <v>0</v>
      </c>
    </row>
    <row r="7899" spans="1:3" x14ac:dyDescent="0.3">
      <c r="A7899" s="4">
        <v>43795.041666666664</v>
      </c>
      <c r="B7899">
        <v>0.14149052719462205</v>
      </c>
      <c r="C7899">
        <v>0</v>
      </c>
    </row>
    <row r="7900" spans="1:3" x14ac:dyDescent="0.3">
      <c r="A7900" s="4">
        <v>43795.083333333336</v>
      </c>
      <c r="B7900">
        <v>0</v>
      </c>
      <c r="C7900">
        <v>3.9402044164371928</v>
      </c>
    </row>
    <row r="7901" spans="1:3" x14ac:dyDescent="0.3">
      <c r="A7901" s="4">
        <v>43795.125</v>
      </c>
      <c r="B7901">
        <v>0</v>
      </c>
      <c r="C7901">
        <v>16.455266107078714</v>
      </c>
    </row>
    <row r="7902" spans="1:3" x14ac:dyDescent="0.3">
      <c r="A7902" s="4">
        <v>43795.166666666664</v>
      </c>
      <c r="B7902">
        <v>0</v>
      </c>
      <c r="C7902">
        <v>18.38763112780963</v>
      </c>
    </row>
    <row r="7903" spans="1:3" x14ac:dyDescent="0.3">
      <c r="A7903" s="4">
        <v>43795.208333333336</v>
      </c>
      <c r="B7903">
        <v>0</v>
      </c>
      <c r="C7903">
        <v>21.279385778269457</v>
      </c>
    </row>
    <row r="7904" spans="1:3" x14ac:dyDescent="0.3">
      <c r="A7904" s="4">
        <v>43795.25</v>
      </c>
      <c r="B7904">
        <v>0</v>
      </c>
      <c r="C7904">
        <v>28.584609182582057</v>
      </c>
    </row>
    <row r="7905" spans="1:3" x14ac:dyDescent="0.3">
      <c r="A7905" s="4">
        <v>43795.291666666664</v>
      </c>
      <c r="B7905">
        <v>0</v>
      </c>
      <c r="C7905">
        <v>28.527593912766257</v>
      </c>
    </row>
    <row r="7906" spans="1:3" x14ac:dyDescent="0.3">
      <c r="A7906" s="4">
        <v>43795.333333333336</v>
      </c>
      <c r="B7906">
        <v>0</v>
      </c>
      <c r="C7906">
        <v>23.173964445229501</v>
      </c>
    </row>
    <row r="7907" spans="1:3" x14ac:dyDescent="0.3">
      <c r="A7907" s="4">
        <v>43795.375</v>
      </c>
      <c r="B7907">
        <v>0</v>
      </c>
      <c r="C7907">
        <v>23.694181783716587</v>
      </c>
    </row>
    <row r="7908" spans="1:3" x14ac:dyDescent="0.3">
      <c r="A7908" s="4">
        <v>43795.416666666664</v>
      </c>
      <c r="B7908">
        <v>0</v>
      </c>
      <c r="C7908">
        <v>25.380806341187132</v>
      </c>
    </row>
    <row r="7909" spans="1:3" x14ac:dyDescent="0.3">
      <c r="A7909" s="4">
        <v>43795.458333333336</v>
      </c>
      <c r="B7909">
        <v>0</v>
      </c>
      <c r="C7909">
        <v>21.2105030287101</v>
      </c>
    </row>
    <row r="7910" spans="1:3" x14ac:dyDescent="0.3">
      <c r="A7910" s="4">
        <v>43795.5</v>
      </c>
      <c r="B7910">
        <v>0</v>
      </c>
      <c r="C7910">
        <v>28.777401527896139</v>
      </c>
    </row>
    <row r="7911" spans="1:3" x14ac:dyDescent="0.3">
      <c r="A7911" s="4">
        <v>43795.541666666664</v>
      </c>
      <c r="B7911">
        <v>0</v>
      </c>
      <c r="C7911">
        <v>24.899054676333705</v>
      </c>
    </row>
    <row r="7912" spans="1:3" x14ac:dyDescent="0.3">
      <c r="A7912" s="4">
        <v>43795.583333333336</v>
      </c>
      <c r="B7912">
        <v>0</v>
      </c>
      <c r="C7912">
        <v>23.985962621071028</v>
      </c>
    </row>
    <row r="7913" spans="1:3" x14ac:dyDescent="0.3">
      <c r="A7913" s="4">
        <v>43795.625</v>
      </c>
      <c r="B7913">
        <v>0</v>
      </c>
      <c r="C7913">
        <v>26.109717806374899</v>
      </c>
    </row>
    <row r="7914" spans="1:3" x14ac:dyDescent="0.3">
      <c r="A7914" s="4">
        <v>43795.666666666664</v>
      </c>
      <c r="B7914">
        <v>0</v>
      </c>
      <c r="C7914">
        <v>20.408105479373731</v>
      </c>
    </row>
    <row r="7915" spans="1:3" x14ac:dyDescent="0.3">
      <c r="A7915" s="4">
        <v>43795.708333333336</v>
      </c>
      <c r="B7915">
        <v>0</v>
      </c>
      <c r="C7915">
        <v>17.077845025741368</v>
      </c>
    </row>
    <row r="7916" spans="1:3" x14ac:dyDescent="0.3">
      <c r="A7916" s="4">
        <v>43795.75</v>
      </c>
      <c r="B7916">
        <v>0</v>
      </c>
      <c r="C7916">
        <v>23.293768973624267</v>
      </c>
    </row>
    <row r="7917" spans="1:3" x14ac:dyDescent="0.3">
      <c r="A7917" s="4">
        <v>43795.791666666664</v>
      </c>
      <c r="B7917">
        <v>0</v>
      </c>
      <c r="C7917">
        <v>25.940525140309564</v>
      </c>
    </row>
    <row r="7918" spans="1:3" x14ac:dyDescent="0.3">
      <c r="A7918" s="4">
        <v>43795.833333333336</v>
      </c>
      <c r="B7918">
        <v>0</v>
      </c>
      <c r="C7918">
        <v>15.161989913661262</v>
      </c>
    </row>
    <row r="7919" spans="1:3" x14ac:dyDescent="0.3">
      <c r="A7919" s="4">
        <v>43795.875</v>
      </c>
      <c r="B7919">
        <v>0</v>
      </c>
      <c r="C7919">
        <v>0.90200038435051155</v>
      </c>
    </row>
    <row r="7920" spans="1:3" x14ac:dyDescent="0.3">
      <c r="A7920" s="4">
        <v>43795.916666666664</v>
      </c>
      <c r="B7920">
        <v>0.57068084342970971</v>
      </c>
      <c r="C7920">
        <v>0</v>
      </c>
    </row>
    <row r="7921" spans="1:3" x14ac:dyDescent="0.3">
      <c r="A7921" s="4">
        <v>43795.958333333336</v>
      </c>
      <c r="B7921">
        <v>0.86615736442228919</v>
      </c>
      <c r="C7921">
        <v>0</v>
      </c>
    </row>
    <row r="7922" spans="1:3" x14ac:dyDescent="0.3">
      <c r="A7922" s="4">
        <v>43796</v>
      </c>
      <c r="B7922">
        <v>0.37929207741279891</v>
      </c>
      <c r="C7922">
        <v>0</v>
      </c>
    </row>
    <row r="7923" spans="1:3" x14ac:dyDescent="0.3">
      <c r="A7923" s="4">
        <v>43796.041666666664</v>
      </c>
      <c r="B7923">
        <v>0</v>
      </c>
      <c r="C7923">
        <v>1.4018511720444109</v>
      </c>
    </row>
    <row r="7924" spans="1:3" x14ac:dyDescent="0.3">
      <c r="A7924" s="4">
        <v>43796.083333333336</v>
      </c>
      <c r="B7924">
        <v>0</v>
      </c>
      <c r="C7924">
        <v>9.5716568422424153</v>
      </c>
    </row>
    <row r="7925" spans="1:3" x14ac:dyDescent="0.3">
      <c r="A7925" s="4">
        <v>43796.125</v>
      </c>
      <c r="B7925">
        <v>0</v>
      </c>
      <c r="C7925">
        <v>20.686034549989476</v>
      </c>
    </row>
    <row r="7926" spans="1:3" x14ac:dyDescent="0.3">
      <c r="A7926" s="4">
        <v>43796.166666666664</v>
      </c>
      <c r="B7926">
        <v>0</v>
      </c>
      <c r="C7926">
        <v>24.314763338667341</v>
      </c>
    </row>
    <row r="7927" spans="1:3" x14ac:dyDescent="0.3">
      <c r="A7927" s="4">
        <v>43796.208333333336</v>
      </c>
      <c r="B7927">
        <v>0</v>
      </c>
      <c r="C7927">
        <v>25.945670650047436</v>
      </c>
    </row>
    <row r="7928" spans="1:3" x14ac:dyDescent="0.3">
      <c r="A7928" s="4">
        <v>43796.25</v>
      </c>
      <c r="B7928">
        <v>0</v>
      </c>
      <c r="C7928">
        <v>32.651852395369225</v>
      </c>
    </row>
    <row r="7929" spans="1:3" x14ac:dyDescent="0.3">
      <c r="A7929" s="4">
        <v>43796.291666666664</v>
      </c>
      <c r="B7929">
        <v>0</v>
      </c>
      <c r="C7929">
        <v>30.752385950990341</v>
      </c>
    </row>
    <row r="7930" spans="1:3" x14ac:dyDescent="0.3">
      <c r="A7930" s="4">
        <v>43796.333333333336</v>
      </c>
      <c r="B7930">
        <v>0</v>
      </c>
      <c r="C7930">
        <v>25.840050440842845</v>
      </c>
    </row>
    <row r="7931" spans="1:3" x14ac:dyDescent="0.3">
      <c r="A7931" s="4">
        <v>43796.375</v>
      </c>
      <c r="B7931">
        <v>0</v>
      </c>
      <c r="C7931">
        <v>19.871475647435854</v>
      </c>
    </row>
    <row r="7932" spans="1:3" x14ac:dyDescent="0.3">
      <c r="A7932" s="4">
        <v>43796.416666666664</v>
      </c>
      <c r="B7932">
        <v>0</v>
      </c>
      <c r="C7932">
        <v>34.416578059847616</v>
      </c>
    </row>
    <row r="7933" spans="1:3" x14ac:dyDescent="0.3">
      <c r="A7933" s="4">
        <v>43796.458333333336</v>
      </c>
      <c r="B7933">
        <v>0</v>
      </c>
      <c r="C7933">
        <v>32.805817360408852</v>
      </c>
    </row>
    <row r="7934" spans="1:3" x14ac:dyDescent="0.3">
      <c r="A7934" s="4">
        <v>43796.5</v>
      </c>
      <c r="B7934">
        <v>0</v>
      </c>
      <c r="C7934">
        <v>25.675819138294329</v>
      </c>
    </row>
    <row r="7935" spans="1:3" x14ac:dyDescent="0.3">
      <c r="A7935" s="4">
        <v>43796.541666666664</v>
      </c>
      <c r="B7935">
        <v>0</v>
      </c>
      <c r="C7935">
        <v>29.424840911656457</v>
      </c>
    </row>
    <row r="7936" spans="1:3" x14ac:dyDescent="0.3">
      <c r="A7936" s="4">
        <v>43796.583333333336</v>
      </c>
      <c r="B7936">
        <v>0</v>
      </c>
      <c r="C7936">
        <v>29.04793849217209</v>
      </c>
    </row>
    <row r="7937" spans="1:3" x14ac:dyDescent="0.3">
      <c r="A7937" s="4">
        <v>43796.625</v>
      </c>
      <c r="B7937">
        <v>0</v>
      </c>
      <c r="C7937">
        <v>27.388922844823917</v>
      </c>
    </row>
    <row r="7938" spans="1:3" x14ac:dyDescent="0.3">
      <c r="A7938" s="4">
        <v>43796.666666666664</v>
      </c>
      <c r="B7938">
        <v>0</v>
      </c>
      <c r="C7938">
        <v>23.211173826970992</v>
      </c>
    </row>
    <row r="7939" spans="1:3" x14ac:dyDescent="0.3">
      <c r="A7939" s="4">
        <v>43796.708333333336</v>
      </c>
      <c r="B7939">
        <v>0</v>
      </c>
      <c r="C7939">
        <v>25.074743192671537</v>
      </c>
    </row>
    <row r="7940" spans="1:3" x14ac:dyDescent="0.3">
      <c r="A7940" s="4">
        <v>43796.75</v>
      </c>
      <c r="B7940">
        <v>0</v>
      </c>
      <c r="C7940">
        <v>24.032115477118431</v>
      </c>
    </row>
    <row r="7941" spans="1:3" x14ac:dyDescent="0.3">
      <c r="A7941" s="4">
        <v>43796.791666666664</v>
      </c>
      <c r="B7941">
        <v>0</v>
      </c>
      <c r="C7941">
        <v>20.855924993870524</v>
      </c>
    </row>
    <row r="7942" spans="1:3" x14ac:dyDescent="0.3">
      <c r="A7942" s="4">
        <v>43796.833333333336</v>
      </c>
      <c r="B7942">
        <v>0.56177576461915368</v>
      </c>
      <c r="C7942">
        <v>0</v>
      </c>
    </row>
    <row r="7943" spans="1:3" x14ac:dyDescent="0.3">
      <c r="A7943" s="4">
        <v>43796.875</v>
      </c>
      <c r="B7943">
        <v>1</v>
      </c>
      <c r="C7943">
        <v>0</v>
      </c>
    </row>
    <row r="7944" spans="1:3" x14ac:dyDescent="0.3">
      <c r="A7944" s="4">
        <v>43796.916666666664</v>
      </c>
      <c r="B7944">
        <v>0</v>
      </c>
      <c r="C7944">
        <v>0</v>
      </c>
    </row>
    <row r="7945" spans="1:3" x14ac:dyDescent="0.3">
      <c r="A7945" s="4">
        <v>43796.958333333336</v>
      </c>
      <c r="B7945">
        <v>1</v>
      </c>
      <c r="C7945">
        <v>0</v>
      </c>
    </row>
    <row r="7946" spans="1:3" x14ac:dyDescent="0.3">
      <c r="A7946" s="4">
        <v>43797</v>
      </c>
      <c r="B7946">
        <v>0</v>
      </c>
      <c r="C7946">
        <v>0</v>
      </c>
    </row>
    <row r="7947" spans="1:3" x14ac:dyDescent="0.3">
      <c r="A7947" s="4">
        <v>43797.041666666664</v>
      </c>
      <c r="B7947">
        <v>1</v>
      </c>
      <c r="C7947">
        <v>0</v>
      </c>
    </row>
    <row r="7948" spans="1:3" x14ac:dyDescent="0.3">
      <c r="A7948" s="4">
        <v>43797.083333333336</v>
      </c>
      <c r="B7948">
        <v>0.88106004782525915</v>
      </c>
      <c r="C7948">
        <v>0</v>
      </c>
    </row>
    <row r="7949" spans="1:3" x14ac:dyDescent="0.3">
      <c r="A7949" s="4">
        <v>43797.125</v>
      </c>
      <c r="B7949">
        <v>0.40042563342185478</v>
      </c>
      <c r="C7949">
        <v>0</v>
      </c>
    </row>
    <row r="7950" spans="1:3" x14ac:dyDescent="0.3">
      <c r="A7950" s="4">
        <v>43797.166666666664</v>
      </c>
      <c r="B7950">
        <v>0</v>
      </c>
      <c r="C7950">
        <v>6.4625541976790029</v>
      </c>
    </row>
    <row r="7951" spans="1:3" x14ac:dyDescent="0.3">
      <c r="A7951" s="4">
        <v>43797.208333333336</v>
      </c>
      <c r="B7951">
        <v>0</v>
      </c>
      <c r="C7951">
        <v>4.9271515971757971</v>
      </c>
    </row>
    <row r="7952" spans="1:3" x14ac:dyDescent="0.3">
      <c r="A7952" s="4">
        <v>43797.25</v>
      </c>
      <c r="B7952">
        <v>0</v>
      </c>
      <c r="C7952">
        <v>15.459838915150003</v>
      </c>
    </row>
    <row r="7953" spans="1:3" x14ac:dyDescent="0.3">
      <c r="A7953" s="4">
        <v>43797.291666666664</v>
      </c>
      <c r="B7953">
        <v>0</v>
      </c>
      <c r="C7953">
        <v>16.008986483205831</v>
      </c>
    </row>
    <row r="7954" spans="1:3" x14ac:dyDescent="0.3">
      <c r="A7954" s="4">
        <v>43797.333333333336</v>
      </c>
      <c r="B7954">
        <v>0</v>
      </c>
      <c r="C7954">
        <v>14.900963223505379</v>
      </c>
    </row>
    <row r="7955" spans="1:3" x14ac:dyDescent="0.3">
      <c r="A7955" s="4">
        <v>43797.375</v>
      </c>
      <c r="B7955">
        <v>0</v>
      </c>
      <c r="C7955">
        <v>12.831617377793799</v>
      </c>
    </row>
    <row r="7956" spans="1:3" x14ac:dyDescent="0.3">
      <c r="A7956" s="4">
        <v>43797.416666666664</v>
      </c>
      <c r="B7956">
        <v>0</v>
      </c>
      <c r="C7956">
        <v>21.026827501246011</v>
      </c>
    </row>
    <row r="7957" spans="1:3" x14ac:dyDescent="0.3">
      <c r="A7957" s="4">
        <v>43797.458333333336</v>
      </c>
      <c r="B7957">
        <v>0</v>
      </c>
      <c r="C7957">
        <v>16.779116077314725</v>
      </c>
    </row>
    <row r="7958" spans="1:3" x14ac:dyDescent="0.3">
      <c r="A7958" s="4">
        <v>43797.5</v>
      </c>
      <c r="B7958">
        <v>0</v>
      </c>
      <c r="C7958">
        <v>29.799615692096936</v>
      </c>
    </row>
    <row r="7959" spans="1:3" x14ac:dyDescent="0.3">
      <c r="A7959" s="4">
        <v>43797.541666666664</v>
      </c>
      <c r="B7959">
        <v>0</v>
      </c>
      <c r="C7959">
        <v>19.785803219200719</v>
      </c>
    </row>
    <row r="7960" spans="1:3" x14ac:dyDescent="0.3">
      <c r="A7960" s="4">
        <v>43797.583333333336</v>
      </c>
      <c r="B7960">
        <v>0</v>
      </c>
      <c r="C7960">
        <v>25.866705339042138</v>
      </c>
    </row>
    <row r="7961" spans="1:3" x14ac:dyDescent="0.3">
      <c r="A7961" s="4">
        <v>43797.625</v>
      </c>
      <c r="B7961">
        <v>0</v>
      </c>
      <c r="C7961">
        <v>19.755102478120058</v>
      </c>
    </row>
    <row r="7962" spans="1:3" x14ac:dyDescent="0.3">
      <c r="A7962" s="4">
        <v>43797.666666666664</v>
      </c>
      <c r="B7962">
        <v>0</v>
      </c>
      <c r="C7962">
        <v>17.879333997403766</v>
      </c>
    </row>
    <row r="7963" spans="1:3" x14ac:dyDescent="0.3">
      <c r="A7963" s="4">
        <v>43797.708333333336</v>
      </c>
      <c r="B7963">
        <v>0</v>
      </c>
      <c r="C7963">
        <v>8.2821689202107063</v>
      </c>
    </row>
    <row r="7964" spans="1:3" x14ac:dyDescent="0.3">
      <c r="A7964" s="4">
        <v>43797.75</v>
      </c>
      <c r="B7964">
        <v>0</v>
      </c>
      <c r="C7964">
        <v>21.846138837213832</v>
      </c>
    </row>
    <row r="7965" spans="1:3" x14ac:dyDescent="0.3">
      <c r="A7965" s="4">
        <v>43797.791666666664</v>
      </c>
      <c r="B7965">
        <v>0</v>
      </c>
      <c r="C7965">
        <v>0.96173299251020694</v>
      </c>
    </row>
    <row r="7966" spans="1:3" x14ac:dyDescent="0.3">
      <c r="A7966" s="4">
        <v>43797.833333333336</v>
      </c>
      <c r="B7966">
        <v>0.91212925400954781</v>
      </c>
      <c r="C7966">
        <v>0</v>
      </c>
    </row>
    <row r="7967" spans="1:3" x14ac:dyDescent="0.3">
      <c r="A7967" s="4">
        <v>43797.875</v>
      </c>
      <c r="B7967">
        <v>1</v>
      </c>
      <c r="C7967">
        <v>0</v>
      </c>
    </row>
    <row r="7968" spans="1:3" x14ac:dyDescent="0.3">
      <c r="A7968" s="4">
        <v>43797.916666666664</v>
      </c>
      <c r="B7968">
        <v>0</v>
      </c>
      <c r="C7968">
        <v>0</v>
      </c>
    </row>
    <row r="7969" spans="1:3" x14ac:dyDescent="0.3">
      <c r="A7969" s="4">
        <v>43797.958333333336</v>
      </c>
      <c r="B7969">
        <v>1</v>
      </c>
      <c r="C7969">
        <v>0</v>
      </c>
    </row>
    <row r="7970" spans="1:3" x14ac:dyDescent="0.3">
      <c r="A7970" s="4">
        <v>43798</v>
      </c>
      <c r="B7970">
        <v>0</v>
      </c>
      <c r="C7970">
        <v>0</v>
      </c>
    </row>
    <row r="7971" spans="1:3" x14ac:dyDescent="0.3">
      <c r="A7971" s="4">
        <v>43798.041666666664</v>
      </c>
      <c r="B7971">
        <v>0.64345760385989459</v>
      </c>
      <c r="C7971">
        <v>0</v>
      </c>
    </row>
    <row r="7972" spans="1:3" x14ac:dyDescent="0.3">
      <c r="A7972" s="4">
        <v>43798.083333333336</v>
      </c>
      <c r="B7972">
        <v>6.8699563068886693E-2</v>
      </c>
      <c r="C7972">
        <v>0</v>
      </c>
    </row>
    <row r="7973" spans="1:3" x14ac:dyDescent="0.3">
      <c r="A7973" s="4">
        <v>43798.125</v>
      </c>
      <c r="B7973">
        <v>0</v>
      </c>
      <c r="C7973">
        <v>9.7758607764093242</v>
      </c>
    </row>
    <row r="7974" spans="1:3" x14ac:dyDescent="0.3">
      <c r="A7974" s="4">
        <v>43798.166666666664</v>
      </c>
      <c r="B7974">
        <v>0</v>
      </c>
      <c r="C7974">
        <v>9.4365467207102576</v>
      </c>
    </row>
    <row r="7975" spans="1:3" x14ac:dyDescent="0.3">
      <c r="A7975" s="4">
        <v>43798.208333333336</v>
      </c>
      <c r="B7975">
        <v>0</v>
      </c>
      <c r="C7975">
        <v>14.35220044514451</v>
      </c>
    </row>
    <row r="7976" spans="1:3" x14ac:dyDescent="0.3">
      <c r="A7976" s="4">
        <v>43798.25</v>
      </c>
      <c r="B7976">
        <v>0</v>
      </c>
      <c r="C7976">
        <v>21.095470787715023</v>
      </c>
    </row>
    <row r="7977" spans="1:3" x14ac:dyDescent="0.3">
      <c r="A7977" s="4">
        <v>43798.291666666664</v>
      </c>
      <c r="B7977">
        <v>0</v>
      </c>
      <c r="C7977">
        <v>34.546815309783241</v>
      </c>
    </row>
    <row r="7978" spans="1:3" x14ac:dyDescent="0.3">
      <c r="A7978" s="4">
        <v>43798.333333333336</v>
      </c>
      <c r="B7978">
        <v>0</v>
      </c>
      <c r="C7978">
        <v>14.222324444311147</v>
      </c>
    </row>
    <row r="7979" spans="1:3" x14ac:dyDescent="0.3">
      <c r="A7979" s="4">
        <v>43798.375</v>
      </c>
      <c r="B7979">
        <v>0</v>
      </c>
      <c r="C7979">
        <v>17.349850112736586</v>
      </c>
    </row>
    <row r="7980" spans="1:3" x14ac:dyDescent="0.3">
      <c r="A7980" s="4">
        <v>43798.416666666664</v>
      </c>
      <c r="B7980">
        <v>0</v>
      </c>
      <c r="C7980">
        <v>24.546534364730665</v>
      </c>
    </row>
    <row r="7981" spans="1:3" x14ac:dyDescent="0.3">
      <c r="A7981" s="4">
        <v>43798.458333333336</v>
      </c>
      <c r="B7981">
        <v>0</v>
      </c>
      <c r="C7981">
        <v>15.128115289913874</v>
      </c>
    </row>
    <row r="7982" spans="1:3" x14ac:dyDescent="0.3">
      <c r="A7982" s="4">
        <v>43798.5</v>
      </c>
      <c r="B7982">
        <v>0</v>
      </c>
      <c r="C7982">
        <v>15.210340526523193</v>
      </c>
    </row>
    <row r="7983" spans="1:3" x14ac:dyDescent="0.3">
      <c r="A7983" s="4">
        <v>43798.541666666664</v>
      </c>
      <c r="B7983">
        <v>0</v>
      </c>
      <c r="C7983">
        <v>13.234689747643612</v>
      </c>
    </row>
    <row r="7984" spans="1:3" x14ac:dyDescent="0.3">
      <c r="A7984" s="4">
        <v>43798.583333333336</v>
      </c>
      <c r="B7984">
        <v>0</v>
      </c>
      <c r="C7984">
        <v>2.3249817528626373</v>
      </c>
    </row>
    <row r="7985" spans="1:3" x14ac:dyDescent="0.3">
      <c r="A7985" s="4">
        <v>43798.625</v>
      </c>
      <c r="B7985">
        <v>0</v>
      </c>
      <c r="C7985">
        <v>6.8992979091513362</v>
      </c>
    </row>
    <row r="7986" spans="1:3" x14ac:dyDescent="0.3">
      <c r="A7986" s="4">
        <v>43798.666666666664</v>
      </c>
      <c r="B7986">
        <v>0</v>
      </c>
      <c r="C7986">
        <v>3.1445153999069957</v>
      </c>
    </row>
    <row r="7987" spans="1:3" x14ac:dyDescent="0.3">
      <c r="A7987" s="4">
        <v>43798.708333333336</v>
      </c>
      <c r="B7987">
        <v>0</v>
      </c>
      <c r="C7987">
        <v>2.3754235149643801</v>
      </c>
    </row>
    <row r="7988" spans="1:3" x14ac:dyDescent="0.3">
      <c r="A7988" s="4">
        <v>43798.75</v>
      </c>
      <c r="B7988">
        <v>0</v>
      </c>
      <c r="C7988">
        <v>13.618433518874804</v>
      </c>
    </row>
    <row r="7989" spans="1:3" x14ac:dyDescent="0.3">
      <c r="A7989" s="4">
        <v>43798.791666666664</v>
      </c>
      <c r="B7989">
        <v>0</v>
      </c>
      <c r="C7989">
        <v>12.036725064728515</v>
      </c>
    </row>
    <row r="7990" spans="1:3" x14ac:dyDescent="0.3">
      <c r="A7990" s="4">
        <v>43798.833333333336</v>
      </c>
      <c r="B7990">
        <v>1</v>
      </c>
      <c r="C7990">
        <v>0</v>
      </c>
    </row>
    <row r="7991" spans="1:3" x14ac:dyDescent="0.3">
      <c r="A7991" s="4">
        <v>43798.875</v>
      </c>
      <c r="B7991">
        <v>0</v>
      </c>
      <c r="C7991">
        <v>0</v>
      </c>
    </row>
    <row r="7992" spans="1:3" x14ac:dyDescent="0.3">
      <c r="A7992" s="4">
        <v>43798.916666666664</v>
      </c>
      <c r="B7992">
        <v>1</v>
      </c>
      <c r="C7992">
        <v>0</v>
      </c>
    </row>
    <row r="7993" spans="1:3" x14ac:dyDescent="0.3">
      <c r="A7993" s="4">
        <v>43798.958333333336</v>
      </c>
      <c r="B7993">
        <v>0</v>
      </c>
      <c r="C7993">
        <v>0</v>
      </c>
    </row>
    <row r="7994" spans="1:3" x14ac:dyDescent="0.3">
      <c r="A7994" s="4">
        <v>43799</v>
      </c>
      <c r="B7994">
        <v>0.61968861615353454</v>
      </c>
      <c r="C7994">
        <v>0</v>
      </c>
    </row>
    <row r="7995" spans="1:3" x14ac:dyDescent="0.3">
      <c r="A7995" s="4">
        <v>43799.041666666664</v>
      </c>
      <c r="B7995">
        <v>0.72135144744393176</v>
      </c>
      <c r="C7995">
        <v>0</v>
      </c>
    </row>
    <row r="7996" spans="1:3" x14ac:dyDescent="0.3">
      <c r="A7996" s="4">
        <v>43799.083333333336</v>
      </c>
      <c r="B7996">
        <v>0</v>
      </c>
      <c r="C7996">
        <v>2.1831422813782204</v>
      </c>
    </row>
    <row r="7997" spans="1:3" x14ac:dyDescent="0.3">
      <c r="A7997" s="4">
        <v>43799.125</v>
      </c>
      <c r="B7997">
        <v>0</v>
      </c>
      <c r="C7997">
        <v>12.35692964853515</v>
      </c>
    </row>
    <row r="7998" spans="1:3" x14ac:dyDescent="0.3">
      <c r="A7998" s="4">
        <v>43799.166666666664</v>
      </c>
      <c r="B7998">
        <v>0</v>
      </c>
      <c r="C7998">
        <v>17.531301160738302</v>
      </c>
    </row>
    <row r="7999" spans="1:3" x14ac:dyDescent="0.3">
      <c r="A7999" s="4">
        <v>43799.208333333336</v>
      </c>
      <c r="B7999">
        <v>0</v>
      </c>
      <c r="C7999">
        <v>33.433323654313362</v>
      </c>
    </row>
    <row r="8000" spans="1:3" x14ac:dyDescent="0.3">
      <c r="A8000" s="4">
        <v>43799.25</v>
      </c>
      <c r="B8000">
        <v>0</v>
      </c>
      <c r="C8000">
        <v>21.96841983854744</v>
      </c>
    </row>
    <row r="8001" spans="1:3" x14ac:dyDescent="0.3">
      <c r="A8001" s="4">
        <v>43799.291666666664</v>
      </c>
      <c r="B8001">
        <v>0</v>
      </c>
      <c r="C8001">
        <v>14.621394509886379</v>
      </c>
    </row>
    <row r="8002" spans="1:3" x14ac:dyDescent="0.3">
      <c r="A8002" s="4">
        <v>43799.333333333336</v>
      </c>
      <c r="B8002">
        <v>0</v>
      </c>
      <c r="C8002">
        <v>13.739232307309175</v>
      </c>
    </row>
    <row r="8003" spans="1:3" x14ac:dyDescent="0.3">
      <c r="A8003" s="4">
        <v>43799.375</v>
      </c>
      <c r="B8003">
        <v>0</v>
      </c>
      <c r="C8003">
        <v>11.689810521760304</v>
      </c>
    </row>
    <row r="8004" spans="1:3" x14ac:dyDescent="0.3">
      <c r="A8004" s="4">
        <v>43799.416666666664</v>
      </c>
      <c r="B8004">
        <v>0</v>
      </c>
      <c r="C8004">
        <v>32.685453798782028</v>
      </c>
    </row>
    <row r="8005" spans="1:3" x14ac:dyDescent="0.3">
      <c r="A8005" s="4">
        <v>43799.458333333336</v>
      </c>
      <c r="B8005">
        <v>0</v>
      </c>
      <c r="C8005">
        <v>25.246625744383611</v>
      </c>
    </row>
    <row r="8006" spans="1:3" x14ac:dyDescent="0.3">
      <c r="A8006" s="4">
        <v>43799.5</v>
      </c>
      <c r="B8006">
        <v>0</v>
      </c>
      <c r="C8006">
        <v>30.323923721165166</v>
      </c>
    </row>
    <row r="8007" spans="1:3" x14ac:dyDescent="0.3">
      <c r="A8007" s="4">
        <v>43799.541666666664</v>
      </c>
      <c r="B8007">
        <v>0</v>
      </c>
      <c r="C8007">
        <v>27.892169476046757</v>
      </c>
    </row>
    <row r="8008" spans="1:3" x14ac:dyDescent="0.3">
      <c r="A8008" s="4">
        <v>43799.583333333336</v>
      </c>
      <c r="B8008">
        <v>0</v>
      </c>
      <c r="C8008">
        <v>22.99359366288644</v>
      </c>
    </row>
    <row r="8009" spans="1:3" x14ac:dyDescent="0.3">
      <c r="A8009" s="4">
        <v>43799.625</v>
      </c>
      <c r="B8009">
        <v>0</v>
      </c>
      <c r="C8009">
        <v>31.186460757346879</v>
      </c>
    </row>
    <row r="8010" spans="1:3" x14ac:dyDescent="0.3">
      <c r="A8010" s="4">
        <v>43799.666666666664</v>
      </c>
      <c r="B8010">
        <v>0</v>
      </c>
      <c r="C8010">
        <v>18.231831195668153</v>
      </c>
    </row>
    <row r="8011" spans="1:3" x14ac:dyDescent="0.3">
      <c r="A8011" s="4">
        <v>43799.708333333336</v>
      </c>
      <c r="B8011">
        <v>0</v>
      </c>
      <c r="C8011">
        <v>17.49076520728071</v>
      </c>
    </row>
    <row r="8012" spans="1:3" x14ac:dyDescent="0.3">
      <c r="A8012" s="4">
        <v>43799.75</v>
      </c>
      <c r="B8012">
        <v>0</v>
      </c>
      <c r="C8012">
        <v>20.388243859480912</v>
      </c>
    </row>
    <row r="8013" spans="1:3" x14ac:dyDescent="0.3">
      <c r="A8013" s="4">
        <v>43799.791666666664</v>
      </c>
      <c r="B8013">
        <v>0</v>
      </c>
      <c r="C8013">
        <v>6.2336744402527486</v>
      </c>
    </row>
    <row r="8014" spans="1:3" x14ac:dyDescent="0.3">
      <c r="A8014" s="4">
        <v>43799.833333333336</v>
      </c>
      <c r="B8014">
        <v>0.63110555048700001</v>
      </c>
      <c r="C8014">
        <v>0</v>
      </c>
    </row>
    <row r="8015" spans="1:3" x14ac:dyDescent="0.3">
      <c r="A8015" s="4">
        <v>43799.875</v>
      </c>
      <c r="B8015">
        <v>1</v>
      </c>
      <c r="C8015">
        <v>0</v>
      </c>
    </row>
    <row r="8016" spans="1:3" x14ac:dyDescent="0.3">
      <c r="A8016" s="4">
        <v>43799.916666666664</v>
      </c>
      <c r="B8016">
        <v>0</v>
      </c>
      <c r="C8016">
        <v>0</v>
      </c>
    </row>
    <row r="8017" spans="1:3" x14ac:dyDescent="0.3">
      <c r="A8017" s="4">
        <v>43799.958333333336</v>
      </c>
      <c r="B8017">
        <v>1</v>
      </c>
      <c r="C8017">
        <v>0</v>
      </c>
    </row>
    <row r="8018" spans="1:3" x14ac:dyDescent="0.3">
      <c r="A8018" s="4">
        <v>43800</v>
      </c>
      <c r="B8018">
        <v>0</v>
      </c>
      <c r="C8018">
        <v>0</v>
      </c>
    </row>
    <row r="8019" spans="1:3" x14ac:dyDescent="0.3">
      <c r="A8019" s="4">
        <v>43800.041666666664</v>
      </c>
      <c r="B8019">
        <v>0</v>
      </c>
      <c r="C8019">
        <v>10.2888137952809</v>
      </c>
    </row>
    <row r="8020" spans="1:3" x14ac:dyDescent="0.3">
      <c r="A8020" s="4">
        <v>43800.083333333336</v>
      </c>
      <c r="B8020">
        <v>0</v>
      </c>
      <c r="C8020">
        <v>14.417556323820957</v>
      </c>
    </row>
    <row r="8021" spans="1:3" x14ac:dyDescent="0.3">
      <c r="A8021" s="4">
        <v>43800.125</v>
      </c>
      <c r="B8021">
        <v>0</v>
      </c>
      <c r="C8021">
        <v>19.842273844932684</v>
      </c>
    </row>
    <row r="8022" spans="1:3" x14ac:dyDescent="0.3">
      <c r="A8022" s="4">
        <v>43800.166666666664</v>
      </c>
      <c r="B8022">
        <v>0</v>
      </c>
      <c r="C8022">
        <v>33.472556167830582</v>
      </c>
    </row>
    <row r="8023" spans="1:3" x14ac:dyDescent="0.3">
      <c r="A8023" s="4">
        <v>43800.208333333336</v>
      </c>
      <c r="B8023">
        <v>0</v>
      </c>
      <c r="C8023">
        <v>30.524938803540859</v>
      </c>
    </row>
    <row r="8024" spans="1:3" x14ac:dyDescent="0.3">
      <c r="A8024" s="4">
        <v>43800.25</v>
      </c>
      <c r="B8024">
        <v>0</v>
      </c>
      <c r="C8024">
        <v>28.667941458661637</v>
      </c>
    </row>
    <row r="8025" spans="1:3" x14ac:dyDescent="0.3">
      <c r="A8025" s="4">
        <v>43800.291666666664</v>
      </c>
      <c r="B8025">
        <v>0</v>
      </c>
      <c r="C8025">
        <v>36.503744016059194</v>
      </c>
    </row>
    <row r="8026" spans="1:3" x14ac:dyDescent="0.3">
      <c r="A8026" s="4">
        <v>43800.333333333336</v>
      </c>
      <c r="B8026">
        <v>0</v>
      </c>
      <c r="C8026">
        <v>33.355590016196125</v>
      </c>
    </row>
    <row r="8027" spans="1:3" x14ac:dyDescent="0.3">
      <c r="A8027" s="4">
        <v>43800.375</v>
      </c>
      <c r="B8027">
        <v>0</v>
      </c>
      <c r="C8027">
        <v>25.4485826241674</v>
      </c>
    </row>
    <row r="8028" spans="1:3" x14ac:dyDescent="0.3">
      <c r="A8028" s="4">
        <v>43800.416666666664</v>
      </c>
      <c r="B8028">
        <v>0</v>
      </c>
      <c r="C8028">
        <v>34.93486332881551</v>
      </c>
    </row>
    <row r="8029" spans="1:3" x14ac:dyDescent="0.3">
      <c r="A8029" s="4">
        <v>43800.458333333336</v>
      </c>
      <c r="B8029">
        <v>0</v>
      </c>
      <c r="C8029">
        <v>38.084258339583748</v>
      </c>
    </row>
    <row r="8030" spans="1:3" x14ac:dyDescent="0.3">
      <c r="A8030" s="4">
        <v>43800.5</v>
      </c>
      <c r="B8030">
        <v>0</v>
      </c>
      <c r="C8030">
        <v>35.24009826567611</v>
      </c>
    </row>
    <row r="8031" spans="1:3" x14ac:dyDescent="0.3">
      <c r="A8031" s="4">
        <v>43800.541666666664</v>
      </c>
      <c r="B8031">
        <v>0</v>
      </c>
      <c r="C8031">
        <v>41.990890132073595</v>
      </c>
    </row>
    <row r="8032" spans="1:3" x14ac:dyDescent="0.3">
      <c r="A8032" s="4">
        <v>43800.583333333336</v>
      </c>
      <c r="B8032">
        <v>0</v>
      </c>
      <c r="C8032">
        <v>34.725762003818438</v>
      </c>
    </row>
    <row r="8033" spans="1:3" x14ac:dyDescent="0.3">
      <c r="A8033" s="4">
        <v>43800.625</v>
      </c>
      <c r="B8033">
        <v>0</v>
      </c>
      <c r="C8033">
        <v>32.137766272613781</v>
      </c>
    </row>
    <row r="8034" spans="1:3" x14ac:dyDescent="0.3">
      <c r="A8034" s="4">
        <v>43800.666666666664</v>
      </c>
      <c r="B8034">
        <v>0</v>
      </c>
      <c r="C8034">
        <v>26.931011670158895</v>
      </c>
    </row>
    <row r="8035" spans="1:3" x14ac:dyDescent="0.3">
      <c r="A8035" s="4">
        <v>43800.708333333336</v>
      </c>
      <c r="B8035">
        <v>0</v>
      </c>
      <c r="C8035">
        <v>25.792495641240379</v>
      </c>
    </row>
    <row r="8036" spans="1:3" x14ac:dyDescent="0.3">
      <c r="A8036" s="4">
        <v>43800.75</v>
      </c>
      <c r="B8036">
        <v>0</v>
      </c>
      <c r="C8036">
        <v>43.335851332348398</v>
      </c>
    </row>
    <row r="8037" spans="1:3" x14ac:dyDescent="0.3">
      <c r="A8037" s="4">
        <v>43800.791666666664</v>
      </c>
      <c r="B8037">
        <v>0</v>
      </c>
      <c r="C8037">
        <v>18.507989052607147</v>
      </c>
    </row>
    <row r="8038" spans="1:3" x14ac:dyDescent="0.3">
      <c r="A8038" s="4">
        <v>43800.833333333336</v>
      </c>
      <c r="B8038">
        <v>0</v>
      </c>
      <c r="C8038">
        <v>13.086504081193059</v>
      </c>
    </row>
    <row r="8039" spans="1:3" x14ac:dyDescent="0.3">
      <c r="A8039" s="4">
        <v>43800.875</v>
      </c>
      <c r="B8039">
        <v>3.2306817340993096E-3</v>
      </c>
      <c r="C8039">
        <v>0</v>
      </c>
    </row>
    <row r="8040" spans="1:3" x14ac:dyDescent="0.3">
      <c r="A8040" s="4">
        <v>43800.916666666664</v>
      </c>
      <c r="B8040">
        <v>1</v>
      </c>
      <c r="C8040">
        <v>0</v>
      </c>
    </row>
    <row r="8041" spans="1:3" x14ac:dyDescent="0.3">
      <c r="A8041" s="4">
        <v>43800.958333333336</v>
      </c>
      <c r="B8041">
        <v>0</v>
      </c>
      <c r="C8041">
        <v>0</v>
      </c>
    </row>
    <row r="8042" spans="1:3" x14ac:dyDescent="0.3">
      <c r="A8042" s="4">
        <v>43801</v>
      </c>
      <c r="B8042">
        <v>0.48141168260893591</v>
      </c>
      <c r="C8042">
        <v>0</v>
      </c>
    </row>
    <row r="8043" spans="1:3" x14ac:dyDescent="0.3">
      <c r="A8043" s="4">
        <v>43801.041666666664</v>
      </c>
      <c r="B8043">
        <v>0</v>
      </c>
      <c r="C8043">
        <v>3.7319586946353791</v>
      </c>
    </row>
    <row r="8044" spans="1:3" x14ac:dyDescent="0.3">
      <c r="A8044" s="4">
        <v>43801.083333333336</v>
      </c>
      <c r="B8044">
        <v>0</v>
      </c>
      <c r="C8044">
        <v>13.157930060047978</v>
      </c>
    </row>
    <row r="8045" spans="1:3" x14ac:dyDescent="0.3">
      <c r="A8045" s="4">
        <v>43801.125</v>
      </c>
      <c r="B8045">
        <v>0</v>
      </c>
      <c r="C8045">
        <v>21.122879113710365</v>
      </c>
    </row>
    <row r="8046" spans="1:3" x14ac:dyDescent="0.3">
      <c r="A8046" s="4">
        <v>43801.166666666664</v>
      </c>
      <c r="B8046">
        <v>0</v>
      </c>
      <c r="C8046">
        <v>29.15687133490972</v>
      </c>
    </row>
    <row r="8047" spans="1:3" x14ac:dyDescent="0.3">
      <c r="A8047" s="4">
        <v>43801.208333333336</v>
      </c>
      <c r="B8047">
        <v>0</v>
      </c>
      <c r="C8047">
        <v>31.205063182544109</v>
      </c>
    </row>
    <row r="8048" spans="1:3" x14ac:dyDescent="0.3">
      <c r="A8048" s="4">
        <v>43801.25</v>
      </c>
      <c r="B8048">
        <v>0</v>
      </c>
      <c r="C8048">
        <v>22.722060991673889</v>
      </c>
    </row>
    <row r="8049" spans="1:3" x14ac:dyDescent="0.3">
      <c r="A8049" s="4">
        <v>43801.291666666664</v>
      </c>
      <c r="B8049">
        <v>0</v>
      </c>
      <c r="C8049">
        <v>32.327773249875221</v>
      </c>
    </row>
    <row r="8050" spans="1:3" x14ac:dyDescent="0.3">
      <c r="A8050" s="4">
        <v>43801.333333333336</v>
      </c>
      <c r="B8050">
        <v>0</v>
      </c>
      <c r="C8050">
        <v>41.17453633610107</v>
      </c>
    </row>
    <row r="8051" spans="1:3" x14ac:dyDescent="0.3">
      <c r="A8051" s="4">
        <v>43801.375</v>
      </c>
      <c r="B8051">
        <v>0</v>
      </c>
      <c r="C8051">
        <v>32.17476477207699</v>
      </c>
    </row>
    <row r="8052" spans="1:3" x14ac:dyDescent="0.3">
      <c r="A8052" s="4">
        <v>43801.416666666664</v>
      </c>
      <c r="B8052">
        <v>0</v>
      </c>
      <c r="C8052">
        <v>27.680392794329478</v>
      </c>
    </row>
    <row r="8053" spans="1:3" x14ac:dyDescent="0.3">
      <c r="A8053" s="4">
        <v>43801.458333333336</v>
      </c>
      <c r="B8053">
        <v>0</v>
      </c>
      <c r="C8053">
        <v>29.919787319695867</v>
      </c>
    </row>
    <row r="8054" spans="1:3" x14ac:dyDescent="0.3">
      <c r="A8054" s="4">
        <v>43801.5</v>
      </c>
      <c r="B8054">
        <v>0</v>
      </c>
      <c r="C8054">
        <v>33.741208822457409</v>
      </c>
    </row>
    <row r="8055" spans="1:3" x14ac:dyDescent="0.3">
      <c r="A8055" s="4">
        <v>43801.541666666664</v>
      </c>
      <c r="B8055">
        <v>0</v>
      </c>
      <c r="C8055">
        <v>30.541658297593553</v>
      </c>
    </row>
    <row r="8056" spans="1:3" x14ac:dyDescent="0.3">
      <c r="A8056" s="4">
        <v>43801.583333333336</v>
      </c>
      <c r="B8056">
        <v>0</v>
      </c>
      <c r="C8056">
        <v>21.631411969529552</v>
      </c>
    </row>
    <row r="8057" spans="1:3" x14ac:dyDescent="0.3">
      <c r="A8057" s="4">
        <v>43801.625</v>
      </c>
      <c r="B8057">
        <v>0</v>
      </c>
      <c r="C8057">
        <v>26.750033417214233</v>
      </c>
    </row>
    <row r="8058" spans="1:3" x14ac:dyDescent="0.3">
      <c r="A8058" s="4">
        <v>43801.666666666664</v>
      </c>
      <c r="B8058">
        <v>0</v>
      </c>
      <c r="C8058">
        <v>17.702633397010207</v>
      </c>
    </row>
    <row r="8059" spans="1:3" x14ac:dyDescent="0.3">
      <c r="A8059" s="4">
        <v>43801.708333333336</v>
      </c>
      <c r="B8059">
        <v>0</v>
      </c>
      <c r="C8059">
        <v>17.512011872833185</v>
      </c>
    </row>
    <row r="8060" spans="1:3" x14ac:dyDescent="0.3">
      <c r="A8060" s="4">
        <v>43801.75</v>
      </c>
      <c r="B8060">
        <v>0</v>
      </c>
      <c r="C8060">
        <v>24.472941881025658</v>
      </c>
    </row>
    <row r="8061" spans="1:3" x14ac:dyDescent="0.3">
      <c r="A8061" s="4">
        <v>43801.791666666664</v>
      </c>
      <c r="B8061">
        <v>0</v>
      </c>
      <c r="C8061">
        <v>4.1653731447875018</v>
      </c>
    </row>
    <row r="8062" spans="1:3" x14ac:dyDescent="0.3">
      <c r="A8062" s="4">
        <v>43801.833333333336</v>
      </c>
      <c r="B8062">
        <v>0.13307168228086735</v>
      </c>
      <c r="C8062">
        <v>0</v>
      </c>
    </row>
    <row r="8063" spans="1:3" x14ac:dyDescent="0.3">
      <c r="A8063" s="4">
        <v>43801.875</v>
      </c>
      <c r="B8063">
        <v>0</v>
      </c>
      <c r="C8063">
        <v>5.4318866066923768</v>
      </c>
    </row>
    <row r="8064" spans="1:3" x14ac:dyDescent="0.3">
      <c r="A8064" s="4">
        <v>43801.916666666664</v>
      </c>
      <c r="B8064">
        <v>0.53101162551753833</v>
      </c>
      <c r="C8064">
        <v>0</v>
      </c>
    </row>
    <row r="8065" spans="1:3" x14ac:dyDescent="0.3">
      <c r="A8065" s="4">
        <v>43801.958333333336</v>
      </c>
      <c r="B8065">
        <v>1</v>
      </c>
      <c r="C8065">
        <v>0</v>
      </c>
    </row>
    <row r="8066" spans="1:3" x14ac:dyDescent="0.3">
      <c r="A8066" s="4">
        <v>43802</v>
      </c>
      <c r="B8066">
        <v>0.99099267999630059</v>
      </c>
      <c r="C8066">
        <v>0</v>
      </c>
    </row>
    <row r="8067" spans="1:3" x14ac:dyDescent="0.3">
      <c r="A8067" s="4">
        <v>43802.041666666664</v>
      </c>
      <c r="B8067">
        <v>0</v>
      </c>
      <c r="C8067">
        <v>1.0062189272523305</v>
      </c>
    </row>
    <row r="8068" spans="1:3" x14ac:dyDescent="0.3">
      <c r="A8068" s="4">
        <v>43802.083333333336</v>
      </c>
      <c r="B8068">
        <v>0</v>
      </c>
      <c r="C8068">
        <v>15.12263160296833</v>
      </c>
    </row>
    <row r="8069" spans="1:3" x14ac:dyDescent="0.3">
      <c r="A8069" s="4">
        <v>43802.125</v>
      </c>
      <c r="B8069">
        <v>0</v>
      </c>
      <c r="C8069">
        <v>21.251290748463202</v>
      </c>
    </row>
    <row r="8070" spans="1:3" x14ac:dyDescent="0.3">
      <c r="A8070" s="4">
        <v>43802.166666666664</v>
      </c>
      <c r="B8070">
        <v>0</v>
      </c>
      <c r="C8070">
        <v>27.660359978305458</v>
      </c>
    </row>
    <row r="8071" spans="1:3" x14ac:dyDescent="0.3">
      <c r="A8071" s="4">
        <v>43802.208333333336</v>
      </c>
      <c r="B8071">
        <v>0</v>
      </c>
      <c r="C8071">
        <v>32.499923423244596</v>
      </c>
    </row>
    <row r="8072" spans="1:3" x14ac:dyDescent="0.3">
      <c r="A8072" s="4">
        <v>43802.25</v>
      </c>
      <c r="B8072">
        <v>0</v>
      </c>
      <c r="C8072">
        <v>32.088835790193599</v>
      </c>
    </row>
    <row r="8073" spans="1:3" x14ac:dyDescent="0.3">
      <c r="A8073" s="4">
        <v>43802.291666666664</v>
      </c>
      <c r="B8073">
        <v>0</v>
      </c>
      <c r="C8073">
        <v>37.981006169458773</v>
      </c>
    </row>
    <row r="8074" spans="1:3" x14ac:dyDescent="0.3">
      <c r="A8074" s="4">
        <v>43802.333333333336</v>
      </c>
      <c r="B8074">
        <v>0</v>
      </c>
      <c r="C8074">
        <v>32.602399426397461</v>
      </c>
    </row>
    <row r="8075" spans="1:3" x14ac:dyDescent="0.3">
      <c r="A8075" s="4">
        <v>43802.375</v>
      </c>
      <c r="B8075">
        <v>0</v>
      </c>
      <c r="C8075">
        <v>31.421875263659729</v>
      </c>
    </row>
    <row r="8076" spans="1:3" x14ac:dyDescent="0.3">
      <c r="A8076" s="4">
        <v>43802.416666666664</v>
      </c>
      <c r="B8076">
        <v>0</v>
      </c>
      <c r="C8076">
        <v>36.165625887892283</v>
      </c>
    </row>
    <row r="8077" spans="1:3" x14ac:dyDescent="0.3">
      <c r="A8077" s="4">
        <v>43802.458333333336</v>
      </c>
      <c r="B8077">
        <v>0</v>
      </c>
      <c r="C8077">
        <v>30.996006072996661</v>
      </c>
    </row>
    <row r="8078" spans="1:3" x14ac:dyDescent="0.3">
      <c r="A8078" s="4">
        <v>43802.5</v>
      </c>
      <c r="B8078">
        <v>0</v>
      </c>
      <c r="C8078">
        <v>32.047387791869092</v>
      </c>
    </row>
    <row r="8079" spans="1:3" x14ac:dyDescent="0.3">
      <c r="A8079" s="4">
        <v>43802.541666666664</v>
      </c>
      <c r="B8079">
        <v>0</v>
      </c>
      <c r="C8079">
        <v>34.50461062050146</v>
      </c>
    </row>
    <row r="8080" spans="1:3" x14ac:dyDescent="0.3">
      <c r="A8080" s="4">
        <v>43802.583333333336</v>
      </c>
      <c r="B8080">
        <v>0</v>
      </c>
      <c r="C8080">
        <v>27.301038306598532</v>
      </c>
    </row>
    <row r="8081" spans="1:3" x14ac:dyDescent="0.3">
      <c r="A8081" s="4">
        <v>43802.625</v>
      </c>
      <c r="B8081">
        <v>0</v>
      </c>
      <c r="C8081">
        <v>28.221264840720782</v>
      </c>
    </row>
    <row r="8082" spans="1:3" x14ac:dyDescent="0.3">
      <c r="A8082" s="4">
        <v>43802.666666666664</v>
      </c>
      <c r="B8082">
        <v>0</v>
      </c>
      <c r="C8082">
        <v>19.103604824035077</v>
      </c>
    </row>
    <row r="8083" spans="1:3" x14ac:dyDescent="0.3">
      <c r="A8083" s="4">
        <v>43802.708333333336</v>
      </c>
      <c r="B8083">
        <v>0</v>
      </c>
      <c r="C8083">
        <v>23.276584239737176</v>
      </c>
    </row>
    <row r="8084" spans="1:3" x14ac:dyDescent="0.3">
      <c r="A8084" s="4">
        <v>43802.75</v>
      </c>
      <c r="B8084">
        <v>0</v>
      </c>
      <c r="C8084">
        <v>17.242863301127848</v>
      </c>
    </row>
    <row r="8085" spans="1:3" x14ac:dyDescent="0.3">
      <c r="A8085" s="4">
        <v>43802.791666666664</v>
      </c>
      <c r="B8085">
        <v>0</v>
      </c>
      <c r="C8085">
        <v>21.757689041263763</v>
      </c>
    </row>
    <row r="8086" spans="1:3" x14ac:dyDescent="0.3">
      <c r="A8086" s="4">
        <v>43802.833333333336</v>
      </c>
      <c r="B8086">
        <v>0</v>
      </c>
      <c r="C8086">
        <v>8.1392160566095129</v>
      </c>
    </row>
    <row r="8087" spans="1:3" x14ac:dyDescent="0.3">
      <c r="A8087" s="4">
        <v>43802.875</v>
      </c>
      <c r="B8087">
        <v>4.1628692337661019E-2</v>
      </c>
      <c r="C8087">
        <v>0</v>
      </c>
    </row>
    <row r="8088" spans="1:3" x14ac:dyDescent="0.3">
      <c r="A8088" s="4">
        <v>43802.916666666664</v>
      </c>
      <c r="B8088">
        <v>0.6331866601842383</v>
      </c>
      <c r="C8088">
        <v>0</v>
      </c>
    </row>
    <row r="8089" spans="1:3" x14ac:dyDescent="0.3">
      <c r="A8089" s="4">
        <v>43802.958333333336</v>
      </c>
      <c r="B8089">
        <v>1</v>
      </c>
      <c r="C8089">
        <v>0</v>
      </c>
    </row>
    <row r="8090" spans="1:3" x14ac:dyDescent="0.3">
      <c r="A8090" s="4">
        <v>43803</v>
      </c>
      <c r="B8090">
        <v>0</v>
      </c>
      <c r="C8090">
        <v>0</v>
      </c>
    </row>
    <row r="8091" spans="1:3" x14ac:dyDescent="0.3">
      <c r="A8091" s="4">
        <v>43803.041666666664</v>
      </c>
      <c r="B8091">
        <v>0</v>
      </c>
      <c r="C8091">
        <v>3.7953132257529454</v>
      </c>
    </row>
    <row r="8092" spans="1:3" x14ac:dyDescent="0.3">
      <c r="A8092" s="4">
        <v>43803.083333333336</v>
      </c>
      <c r="B8092">
        <v>0</v>
      </c>
      <c r="C8092">
        <v>16.095619853976707</v>
      </c>
    </row>
    <row r="8093" spans="1:3" x14ac:dyDescent="0.3">
      <c r="A8093" s="4">
        <v>43803.125</v>
      </c>
      <c r="B8093">
        <v>0</v>
      </c>
      <c r="C8093">
        <v>25.728543253305372</v>
      </c>
    </row>
    <row r="8094" spans="1:3" x14ac:dyDescent="0.3">
      <c r="A8094" s="4">
        <v>43803.166666666664</v>
      </c>
      <c r="B8094">
        <v>0</v>
      </c>
      <c r="C8094">
        <v>22.556566028918581</v>
      </c>
    </row>
    <row r="8095" spans="1:3" x14ac:dyDescent="0.3">
      <c r="A8095" s="4">
        <v>43803.208333333336</v>
      </c>
      <c r="B8095">
        <v>0</v>
      </c>
      <c r="C8095">
        <v>29.007106944442132</v>
      </c>
    </row>
    <row r="8096" spans="1:3" x14ac:dyDescent="0.3">
      <c r="A8096" s="4">
        <v>43803.25</v>
      </c>
      <c r="B8096">
        <v>0</v>
      </c>
      <c r="C8096">
        <v>34.90721960067193</v>
      </c>
    </row>
    <row r="8097" spans="1:3" x14ac:dyDescent="0.3">
      <c r="A8097" s="4">
        <v>43803.291666666664</v>
      </c>
      <c r="B8097">
        <v>0</v>
      </c>
      <c r="C8097">
        <v>23.495364003615709</v>
      </c>
    </row>
    <row r="8098" spans="1:3" x14ac:dyDescent="0.3">
      <c r="A8098" s="4">
        <v>43803.333333333336</v>
      </c>
      <c r="B8098">
        <v>0</v>
      </c>
      <c r="C8098">
        <v>28.23593883528395</v>
      </c>
    </row>
    <row r="8099" spans="1:3" x14ac:dyDescent="0.3">
      <c r="A8099" s="4">
        <v>43803.375</v>
      </c>
      <c r="B8099">
        <v>0</v>
      </c>
      <c r="C8099">
        <v>31.542271052172296</v>
      </c>
    </row>
    <row r="8100" spans="1:3" x14ac:dyDescent="0.3">
      <c r="A8100" s="4">
        <v>43803.416666666664</v>
      </c>
      <c r="B8100">
        <v>0</v>
      </c>
      <c r="C8100">
        <v>21.768751610481708</v>
      </c>
    </row>
    <row r="8101" spans="1:3" x14ac:dyDescent="0.3">
      <c r="A8101" s="4">
        <v>43803.458333333336</v>
      </c>
      <c r="B8101">
        <v>0</v>
      </c>
      <c r="C8101">
        <v>27.286676496929243</v>
      </c>
    </row>
    <row r="8102" spans="1:3" x14ac:dyDescent="0.3">
      <c r="A8102" s="4">
        <v>43803.5</v>
      </c>
      <c r="B8102">
        <v>0</v>
      </c>
      <c r="C8102">
        <v>23.599781079273932</v>
      </c>
    </row>
    <row r="8103" spans="1:3" x14ac:dyDescent="0.3">
      <c r="A8103" s="4">
        <v>43803.541666666664</v>
      </c>
      <c r="B8103">
        <v>0</v>
      </c>
      <c r="C8103">
        <v>22.360012097688557</v>
      </c>
    </row>
    <row r="8104" spans="1:3" x14ac:dyDescent="0.3">
      <c r="A8104" s="4">
        <v>43803.583333333336</v>
      </c>
      <c r="B8104">
        <v>0</v>
      </c>
      <c r="C8104">
        <v>32.957861275819376</v>
      </c>
    </row>
    <row r="8105" spans="1:3" x14ac:dyDescent="0.3">
      <c r="A8105" s="4">
        <v>43803.625</v>
      </c>
      <c r="B8105">
        <v>0</v>
      </c>
      <c r="C8105">
        <v>26.963214225687572</v>
      </c>
    </row>
    <row r="8106" spans="1:3" x14ac:dyDescent="0.3">
      <c r="A8106" s="4">
        <v>43803.666666666664</v>
      </c>
      <c r="B8106">
        <v>0</v>
      </c>
      <c r="C8106">
        <v>23.487160046239886</v>
      </c>
    </row>
    <row r="8107" spans="1:3" x14ac:dyDescent="0.3">
      <c r="A8107" s="4">
        <v>43803.708333333336</v>
      </c>
      <c r="B8107">
        <v>0</v>
      </c>
      <c r="C8107">
        <v>24.563506948930709</v>
      </c>
    </row>
    <row r="8108" spans="1:3" x14ac:dyDescent="0.3">
      <c r="A8108" s="4">
        <v>43803.75</v>
      </c>
      <c r="B8108">
        <v>0</v>
      </c>
      <c r="C8108">
        <v>19.14513291547933</v>
      </c>
    </row>
    <row r="8109" spans="1:3" x14ac:dyDescent="0.3">
      <c r="A8109" s="4">
        <v>43803.791666666664</v>
      </c>
      <c r="B8109">
        <v>0</v>
      </c>
      <c r="C8109">
        <v>12.042767963505067</v>
      </c>
    </row>
    <row r="8110" spans="1:3" x14ac:dyDescent="0.3">
      <c r="A8110" s="4">
        <v>43803.833333333336</v>
      </c>
      <c r="B8110">
        <v>0</v>
      </c>
      <c r="C8110">
        <v>4.5164452807166278</v>
      </c>
    </row>
    <row r="8111" spans="1:3" x14ac:dyDescent="0.3">
      <c r="A8111" s="4">
        <v>43803.875</v>
      </c>
      <c r="B8111">
        <v>0</v>
      </c>
      <c r="C8111">
        <v>1.9020259928762044</v>
      </c>
    </row>
    <row r="8112" spans="1:3" x14ac:dyDescent="0.3">
      <c r="A8112" s="4">
        <v>43803.916666666664</v>
      </c>
      <c r="B8112">
        <v>0.53107637884856485</v>
      </c>
      <c r="C8112">
        <v>0</v>
      </c>
    </row>
    <row r="8113" spans="1:3" x14ac:dyDescent="0.3">
      <c r="A8113" s="4">
        <v>43803.958333333336</v>
      </c>
      <c r="B8113">
        <v>1</v>
      </c>
      <c r="C8113">
        <v>0</v>
      </c>
    </row>
    <row r="8114" spans="1:3" x14ac:dyDescent="0.3">
      <c r="A8114" s="4">
        <v>43804</v>
      </c>
      <c r="B8114">
        <v>0</v>
      </c>
      <c r="C8114">
        <v>0</v>
      </c>
    </row>
    <row r="8115" spans="1:3" x14ac:dyDescent="0.3">
      <c r="A8115" s="4">
        <v>43804.041666666664</v>
      </c>
      <c r="B8115">
        <v>0</v>
      </c>
      <c r="C8115">
        <v>9.3091161218465164</v>
      </c>
    </row>
    <row r="8116" spans="1:3" x14ac:dyDescent="0.3">
      <c r="A8116" s="4">
        <v>43804.083333333336</v>
      </c>
      <c r="B8116">
        <v>0</v>
      </c>
      <c r="C8116">
        <v>14.127987047127405</v>
      </c>
    </row>
    <row r="8117" spans="1:3" x14ac:dyDescent="0.3">
      <c r="A8117" s="4">
        <v>43804.125</v>
      </c>
      <c r="B8117">
        <v>0</v>
      </c>
      <c r="C8117">
        <v>18.429298745893302</v>
      </c>
    </row>
    <row r="8118" spans="1:3" x14ac:dyDescent="0.3">
      <c r="A8118" s="4">
        <v>43804.166666666664</v>
      </c>
      <c r="B8118">
        <v>0</v>
      </c>
      <c r="C8118">
        <v>31.272520977560436</v>
      </c>
    </row>
    <row r="8119" spans="1:3" x14ac:dyDescent="0.3">
      <c r="A8119" s="4">
        <v>43804.208333333336</v>
      </c>
      <c r="B8119">
        <v>0</v>
      </c>
      <c r="C8119">
        <v>29.581473809502871</v>
      </c>
    </row>
    <row r="8120" spans="1:3" x14ac:dyDescent="0.3">
      <c r="A8120" s="4">
        <v>43804.25</v>
      </c>
      <c r="B8120">
        <v>0</v>
      </c>
      <c r="C8120">
        <v>30.475362786730205</v>
      </c>
    </row>
    <row r="8121" spans="1:3" x14ac:dyDescent="0.3">
      <c r="A8121" s="4">
        <v>43804.291666666664</v>
      </c>
      <c r="B8121">
        <v>0</v>
      </c>
      <c r="C8121">
        <v>30.603831232118377</v>
      </c>
    </row>
    <row r="8122" spans="1:3" x14ac:dyDescent="0.3">
      <c r="A8122" s="4">
        <v>43804.333333333336</v>
      </c>
      <c r="B8122">
        <v>0</v>
      </c>
      <c r="C8122">
        <v>29.481731574954043</v>
      </c>
    </row>
    <row r="8123" spans="1:3" x14ac:dyDescent="0.3">
      <c r="A8123" s="4">
        <v>43804.375</v>
      </c>
      <c r="B8123">
        <v>0</v>
      </c>
      <c r="C8123">
        <v>27.222204674602484</v>
      </c>
    </row>
    <row r="8124" spans="1:3" x14ac:dyDescent="0.3">
      <c r="A8124" s="4">
        <v>43804.416666666664</v>
      </c>
      <c r="B8124">
        <v>0</v>
      </c>
      <c r="C8124">
        <v>28.17255022816919</v>
      </c>
    </row>
    <row r="8125" spans="1:3" x14ac:dyDescent="0.3">
      <c r="A8125" s="4">
        <v>43804.458333333336</v>
      </c>
      <c r="B8125">
        <v>0</v>
      </c>
      <c r="C8125">
        <v>22.011852168142774</v>
      </c>
    </row>
    <row r="8126" spans="1:3" x14ac:dyDescent="0.3">
      <c r="A8126" s="4">
        <v>43804.5</v>
      </c>
      <c r="B8126">
        <v>0</v>
      </c>
      <c r="C8126">
        <v>34.72219494765752</v>
      </c>
    </row>
    <row r="8127" spans="1:3" x14ac:dyDescent="0.3">
      <c r="A8127" s="4">
        <v>43804.541666666664</v>
      </c>
      <c r="B8127">
        <v>0</v>
      </c>
      <c r="C8127">
        <v>32.208612112387641</v>
      </c>
    </row>
    <row r="8128" spans="1:3" x14ac:dyDescent="0.3">
      <c r="A8128" s="4">
        <v>43804.583333333336</v>
      </c>
      <c r="B8128">
        <v>0</v>
      </c>
      <c r="C8128">
        <v>28.244829393591072</v>
      </c>
    </row>
    <row r="8129" spans="1:3" x14ac:dyDescent="0.3">
      <c r="A8129" s="4">
        <v>43804.625</v>
      </c>
      <c r="B8129">
        <v>0</v>
      </c>
      <c r="C8129">
        <v>30.084553843571044</v>
      </c>
    </row>
    <row r="8130" spans="1:3" x14ac:dyDescent="0.3">
      <c r="A8130" s="4">
        <v>43804.666666666664</v>
      </c>
      <c r="B8130">
        <v>0</v>
      </c>
      <c r="C8130">
        <v>17.065601380767866</v>
      </c>
    </row>
    <row r="8131" spans="1:3" x14ac:dyDescent="0.3">
      <c r="A8131" s="4">
        <v>43804.708333333336</v>
      </c>
      <c r="B8131">
        <v>0</v>
      </c>
      <c r="C8131">
        <v>24.228958417189205</v>
      </c>
    </row>
    <row r="8132" spans="1:3" x14ac:dyDescent="0.3">
      <c r="A8132" s="4">
        <v>43804.75</v>
      </c>
      <c r="B8132">
        <v>0</v>
      </c>
      <c r="C8132">
        <v>31.598807103477217</v>
      </c>
    </row>
    <row r="8133" spans="1:3" x14ac:dyDescent="0.3">
      <c r="A8133" s="4">
        <v>43804.791666666664</v>
      </c>
      <c r="B8133">
        <v>0</v>
      </c>
      <c r="C8133">
        <v>23.78982305834629</v>
      </c>
    </row>
    <row r="8134" spans="1:3" x14ac:dyDescent="0.3">
      <c r="A8134" s="4">
        <v>43804.833333333336</v>
      </c>
      <c r="B8134">
        <v>0</v>
      </c>
      <c r="C8134">
        <v>13.109869769346268</v>
      </c>
    </row>
    <row r="8135" spans="1:3" x14ac:dyDescent="0.3">
      <c r="A8135" s="4">
        <v>43804.875</v>
      </c>
      <c r="B8135">
        <v>0.35153719753152629</v>
      </c>
      <c r="C8135">
        <v>0</v>
      </c>
    </row>
    <row r="8136" spans="1:3" x14ac:dyDescent="0.3">
      <c r="A8136" s="4">
        <v>43804.916666666664</v>
      </c>
      <c r="B8136">
        <v>7.4425203044148014E-2</v>
      </c>
      <c r="C8136">
        <v>0</v>
      </c>
    </row>
    <row r="8137" spans="1:3" x14ac:dyDescent="0.3">
      <c r="A8137" s="4">
        <v>43804.958333333336</v>
      </c>
      <c r="B8137">
        <v>0.19201576283186836</v>
      </c>
      <c r="C8137">
        <v>0</v>
      </c>
    </row>
    <row r="8138" spans="1:3" x14ac:dyDescent="0.3">
      <c r="A8138" s="4">
        <v>43805</v>
      </c>
      <c r="B8138">
        <v>0.12277432576957696</v>
      </c>
      <c r="C8138">
        <v>0</v>
      </c>
    </row>
    <row r="8139" spans="1:3" x14ac:dyDescent="0.3">
      <c r="A8139" s="4">
        <v>43805.041666666664</v>
      </c>
      <c r="B8139">
        <v>0</v>
      </c>
      <c r="C8139">
        <v>12.828945808828687</v>
      </c>
    </row>
    <row r="8140" spans="1:3" x14ac:dyDescent="0.3">
      <c r="A8140" s="4">
        <v>43805.083333333336</v>
      </c>
      <c r="B8140">
        <v>0</v>
      </c>
      <c r="C8140">
        <v>11.846057917168563</v>
      </c>
    </row>
    <row r="8141" spans="1:3" x14ac:dyDescent="0.3">
      <c r="A8141" s="4">
        <v>43805.125</v>
      </c>
      <c r="B8141">
        <v>0</v>
      </c>
      <c r="C8141">
        <v>9.8333546146876305</v>
      </c>
    </row>
    <row r="8142" spans="1:3" x14ac:dyDescent="0.3">
      <c r="A8142" s="4">
        <v>43805.166666666664</v>
      </c>
      <c r="B8142">
        <v>0</v>
      </c>
      <c r="C8142">
        <v>10.526460821678789</v>
      </c>
    </row>
    <row r="8143" spans="1:3" x14ac:dyDescent="0.3">
      <c r="A8143" s="4">
        <v>43805.208333333336</v>
      </c>
      <c r="B8143">
        <v>0</v>
      </c>
      <c r="C8143">
        <v>12.294787467819983</v>
      </c>
    </row>
    <row r="8144" spans="1:3" x14ac:dyDescent="0.3">
      <c r="A8144" s="4">
        <v>43805.25</v>
      </c>
      <c r="B8144">
        <v>0</v>
      </c>
      <c r="C8144">
        <v>28.014229218208246</v>
      </c>
    </row>
    <row r="8145" spans="1:3" x14ac:dyDescent="0.3">
      <c r="A8145" s="4">
        <v>43805.291666666664</v>
      </c>
      <c r="B8145">
        <v>0</v>
      </c>
      <c r="C8145">
        <v>28.341093006943559</v>
      </c>
    </row>
    <row r="8146" spans="1:3" x14ac:dyDescent="0.3">
      <c r="A8146" s="4">
        <v>43805.333333333336</v>
      </c>
      <c r="B8146">
        <v>0</v>
      </c>
      <c r="C8146">
        <v>26.924322111940238</v>
      </c>
    </row>
    <row r="8147" spans="1:3" x14ac:dyDescent="0.3">
      <c r="A8147" s="4">
        <v>43805.375</v>
      </c>
      <c r="B8147">
        <v>0</v>
      </c>
      <c r="C8147">
        <v>30.267281697531793</v>
      </c>
    </row>
    <row r="8148" spans="1:3" x14ac:dyDescent="0.3">
      <c r="A8148" s="4">
        <v>43805.416666666664</v>
      </c>
      <c r="B8148">
        <v>0</v>
      </c>
      <c r="C8148">
        <v>30.524293814167084</v>
      </c>
    </row>
    <row r="8149" spans="1:3" x14ac:dyDescent="0.3">
      <c r="A8149" s="4">
        <v>43805.458333333336</v>
      </c>
      <c r="B8149">
        <v>0</v>
      </c>
      <c r="C8149">
        <v>30.093829738603283</v>
      </c>
    </row>
    <row r="8150" spans="1:3" x14ac:dyDescent="0.3">
      <c r="A8150" s="4">
        <v>43805.5</v>
      </c>
      <c r="B8150">
        <v>0</v>
      </c>
      <c r="C8150">
        <v>29.477075971995628</v>
      </c>
    </row>
    <row r="8151" spans="1:3" x14ac:dyDescent="0.3">
      <c r="A8151" s="4">
        <v>43805.541666666664</v>
      </c>
      <c r="B8151">
        <v>0</v>
      </c>
      <c r="C8151">
        <v>31.466201384964144</v>
      </c>
    </row>
    <row r="8152" spans="1:3" x14ac:dyDescent="0.3">
      <c r="A8152" s="4">
        <v>43805.583333333336</v>
      </c>
      <c r="B8152">
        <v>0</v>
      </c>
      <c r="C8152">
        <v>23.649802151485513</v>
      </c>
    </row>
    <row r="8153" spans="1:3" x14ac:dyDescent="0.3">
      <c r="A8153" s="4">
        <v>43805.625</v>
      </c>
      <c r="B8153">
        <v>0</v>
      </c>
      <c r="C8153">
        <v>25.060972004395385</v>
      </c>
    </row>
    <row r="8154" spans="1:3" x14ac:dyDescent="0.3">
      <c r="A8154" s="4">
        <v>43805.666666666664</v>
      </c>
      <c r="B8154">
        <v>0</v>
      </c>
      <c r="C8154">
        <v>24.563824493190594</v>
      </c>
    </row>
    <row r="8155" spans="1:3" x14ac:dyDescent="0.3">
      <c r="A8155" s="4">
        <v>43805.708333333336</v>
      </c>
      <c r="B8155">
        <v>0</v>
      </c>
      <c r="C8155">
        <v>36.0726127496253</v>
      </c>
    </row>
    <row r="8156" spans="1:3" x14ac:dyDescent="0.3">
      <c r="A8156" s="4">
        <v>43805.75</v>
      </c>
      <c r="B8156">
        <v>0</v>
      </c>
      <c r="C8156">
        <v>41.22862316968726</v>
      </c>
    </row>
    <row r="8157" spans="1:3" x14ac:dyDescent="0.3">
      <c r="A8157" s="4">
        <v>43805.791666666664</v>
      </c>
      <c r="B8157">
        <v>0</v>
      </c>
      <c r="C8157">
        <v>16.043736286045675</v>
      </c>
    </row>
    <row r="8158" spans="1:3" x14ac:dyDescent="0.3">
      <c r="A8158" s="4">
        <v>43805.833333333336</v>
      </c>
      <c r="B8158">
        <v>0</v>
      </c>
      <c r="C8158">
        <v>7.8832123939310002</v>
      </c>
    </row>
    <row r="8159" spans="1:3" x14ac:dyDescent="0.3">
      <c r="A8159" s="4">
        <v>43805.875</v>
      </c>
      <c r="B8159">
        <v>0</v>
      </c>
      <c r="C8159">
        <v>10.434904408022764</v>
      </c>
    </row>
    <row r="8160" spans="1:3" x14ac:dyDescent="0.3">
      <c r="A8160" s="4">
        <v>43805.916666666664</v>
      </c>
      <c r="B8160">
        <v>0</v>
      </c>
      <c r="C8160">
        <v>14.462019545200175</v>
      </c>
    </row>
    <row r="8161" spans="1:3" x14ac:dyDescent="0.3">
      <c r="A8161" s="4">
        <v>43805.958333333336</v>
      </c>
      <c r="B8161">
        <v>0</v>
      </c>
      <c r="C8161">
        <v>3.5142572290071037</v>
      </c>
    </row>
    <row r="8162" spans="1:3" x14ac:dyDescent="0.3">
      <c r="A8162" s="4">
        <v>43806</v>
      </c>
      <c r="B8162">
        <v>0.40495295898293204</v>
      </c>
      <c r="C8162">
        <v>0</v>
      </c>
    </row>
    <row r="8163" spans="1:3" x14ac:dyDescent="0.3">
      <c r="A8163" s="4">
        <v>43806.041666666664</v>
      </c>
      <c r="B8163">
        <v>0.12067402354117185</v>
      </c>
      <c r="C8163">
        <v>0</v>
      </c>
    </row>
    <row r="8164" spans="1:3" x14ac:dyDescent="0.3">
      <c r="A8164" s="4">
        <v>43806.083333333336</v>
      </c>
      <c r="B8164">
        <v>0</v>
      </c>
      <c r="C8164">
        <v>2.001451554288181</v>
      </c>
    </row>
    <row r="8165" spans="1:3" x14ac:dyDescent="0.3">
      <c r="A8165" s="4">
        <v>43806.125</v>
      </c>
      <c r="B8165">
        <v>0</v>
      </c>
      <c r="C8165">
        <v>3.3363892770990509</v>
      </c>
    </row>
    <row r="8166" spans="1:3" x14ac:dyDescent="0.3">
      <c r="A8166" s="4">
        <v>43806.166666666664</v>
      </c>
      <c r="B8166">
        <v>0</v>
      </c>
      <c r="C8166">
        <v>9.7542929437830601</v>
      </c>
    </row>
    <row r="8167" spans="1:3" x14ac:dyDescent="0.3">
      <c r="A8167" s="4">
        <v>43806.208333333336</v>
      </c>
      <c r="B8167">
        <v>0</v>
      </c>
      <c r="C8167">
        <v>18.189475143305511</v>
      </c>
    </row>
    <row r="8168" spans="1:3" x14ac:dyDescent="0.3">
      <c r="A8168" s="4">
        <v>43806.25</v>
      </c>
      <c r="B8168">
        <v>0</v>
      </c>
      <c r="C8168">
        <v>18.333409719030353</v>
      </c>
    </row>
    <row r="8169" spans="1:3" x14ac:dyDescent="0.3">
      <c r="A8169" s="4">
        <v>43806.291666666664</v>
      </c>
      <c r="B8169">
        <v>0</v>
      </c>
      <c r="C8169">
        <v>18.488029045735811</v>
      </c>
    </row>
    <row r="8170" spans="1:3" x14ac:dyDescent="0.3">
      <c r="A8170" s="4">
        <v>43806.333333333336</v>
      </c>
      <c r="B8170">
        <v>0</v>
      </c>
      <c r="C8170">
        <v>14.245752949852811</v>
      </c>
    </row>
    <row r="8171" spans="1:3" x14ac:dyDescent="0.3">
      <c r="A8171" s="4">
        <v>43806.375</v>
      </c>
      <c r="B8171">
        <v>0</v>
      </c>
      <c r="C8171">
        <v>24.965565920106599</v>
      </c>
    </row>
    <row r="8172" spans="1:3" x14ac:dyDescent="0.3">
      <c r="A8172" s="4">
        <v>43806.416666666664</v>
      </c>
      <c r="B8172">
        <v>0</v>
      </c>
      <c r="C8172">
        <v>38.891052699103476</v>
      </c>
    </row>
    <row r="8173" spans="1:3" x14ac:dyDescent="0.3">
      <c r="A8173" s="4">
        <v>43806.458333333336</v>
      </c>
      <c r="B8173">
        <v>0</v>
      </c>
      <c r="C8173">
        <v>38.669611484610115</v>
      </c>
    </row>
    <row r="8174" spans="1:3" x14ac:dyDescent="0.3">
      <c r="A8174" s="4">
        <v>43806.5</v>
      </c>
      <c r="B8174">
        <v>0</v>
      </c>
      <c r="C8174">
        <v>36.764325965150825</v>
      </c>
    </row>
    <row r="8175" spans="1:3" x14ac:dyDescent="0.3">
      <c r="A8175" s="4">
        <v>43806.541666666664</v>
      </c>
      <c r="B8175">
        <v>0</v>
      </c>
      <c r="C8175">
        <v>23.380785601643215</v>
      </c>
    </row>
    <row r="8176" spans="1:3" x14ac:dyDescent="0.3">
      <c r="A8176" s="4">
        <v>43806.583333333336</v>
      </c>
      <c r="B8176">
        <v>0</v>
      </c>
      <c r="C8176">
        <v>20.26342822675635</v>
      </c>
    </row>
    <row r="8177" spans="1:3" x14ac:dyDescent="0.3">
      <c r="A8177" s="4">
        <v>43806.625</v>
      </c>
      <c r="B8177">
        <v>0</v>
      </c>
      <c r="C8177">
        <v>23.882554098398675</v>
      </c>
    </row>
    <row r="8178" spans="1:3" x14ac:dyDescent="0.3">
      <c r="A8178" s="4">
        <v>43806.666666666664</v>
      </c>
      <c r="B8178">
        <v>0</v>
      </c>
      <c r="C8178">
        <v>11.366846131826438</v>
      </c>
    </row>
    <row r="8179" spans="1:3" x14ac:dyDescent="0.3">
      <c r="A8179" s="4">
        <v>43806.708333333336</v>
      </c>
      <c r="B8179">
        <v>0</v>
      </c>
      <c r="C8179">
        <v>17.640085319978482</v>
      </c>
    </row>
    <row r="8180" spans="1:3" x14ac:dyDescent="0.3">
      <c r="A8180" s="4">
        <v>43806.75</v>
      </c>
      <c r="B8180">
        <v>0</v>
      </c>
      <c r="C8180">
        <v>25.753192612357186</v>
      </c>
    </row>
    <row r="8181" spans="1:3" x14ac:dyDescent="0.3">
      <c r="A8181" s="4">
        <v>43806.791666666664</v>
      </c>
      <c r="B8181">
        <v>0</v>
      </c>
      <c r="C8181">
        <v>21.678571968610733</v>
      </c>
    </row>
    <row r="8182" spans="1:3" x14ac:dyDescent="0.3">
      <c r="A8182" s="4">
        <v>43806.833333333336</v>
      </c>
      <c r="B8182">
        <v>0</v>
      </c>
      <c r="C8182">
        <v>13.98000573057713</v>
      </c>
    </row>
    <row r="8183" spans="1:3" x14ac:dyDescent="0.3">
      <c r="A8183" s="4">
        <v>43806.875</v>
      </c>
      <c r="B8183">
        <v>0.75492473093875712</v>
      </c>
      <c r="C8183">
        <v>0</v>
      </c>
    </row>
    <row r="8184" spans="1:3" x14ac:dyDescent="0.3">
      <c r="A8184" s="4">
        <v>43806.916666666664</v>
      </c>
      <c r="B8184">
        <v>0.23403673723194662</v>
      </c>
      <c r="C8184">
        <v>0</v>
      </c>
    </row>
    <row r="8185" spans="1:3" x14ac:dyDescent="0.3">
      <c r="A8185" s="4">
        <v>43806.958333333336</v>
      </c>
      <c r="B8185">
        <v>0</v>
      </c>
      <c r="C8185">
        <v>1.4709271519244609</v>
      </c>
    </row>
    <row r="8186" spans="1:3" x14ac:dyDescent="0.3">
      <c r="A8186" s="4">
        <v>43807</v>
      </c>
      <c r="B8186">
        <v>0</v>
      </c>
      <c r="C8186">
        <v>0.88505615122119963</v>
      </c>
    </row>
    <row r="8187" spans="1:3" x14ac:dyDescent="0.3">
      <c r="A8187" s="4">
        <v>43807.041666666664</v>
      </c>
      <c r="B8187">
        <v>0</v>
      </c>
      <c r="C8187">
        <v>1.5397748891338079</v>
      </c>
    </row>
    <row r="8188" spans="1:3" x14ac:dyDescent="0.3">
      <c r="A8188" s="4">
        <v>43807.083333333336</v>
      </c>
      <c r="B8188">
        <v>0</v>
      </c>
      <c r="C8188">
        <v>2.8106361104918633</v>
      </c>
    </row>
    <row r="8189" spans="1:3" x14ac:dyDescent="0.3">
      <c r="A8189" s="4">
        <v>43807.125</v>
      </c>
      <c r="B8189">
        <v>0</v>
      </c>
      <c r="C8189">
        <v>10.808047779158688</v>
      </c>
    </row>
    <row r="8190" spans="1:3" x14ac:dyDescent="0.3">
      <c r="A8190" s="4">
        <v>43807.166666666664</v>
      </c>
      <c r="B8190">
        <v>0</v>
      </c>
      <c r="C8190">
        <v>21.153742315488866</v>
      </c>
    </row>
    <row r="8191" spans="1:3" x14ac:dyDescent="0.3">
      <c r="A8191" s="4">
        <v>43807.208333333336</v>
      </c>
      <c r="B8191">
        <v>0</v>
      </c>
      <c r="C8191">
        <v>19.305159956492048</v>
      </c>
    </row>
    <row r="8192" spans="1:3" x14ac:dyDescent="0.3">
      <c r="A8192" s="4">
        <v>43807.25</v>
      </c>
      <c r="B8192">
        <v>0</v>
      </c>
      <c r="C8192">
        <v>16.003947981547213</v>
      </c>
    </row>
    <row r="8193" spans="1:3" x14ac:dyDescent="0.3">
      <c r="A8193" s="4">
        <v>43807.291666666664</v>
      </c>
      <c r="B8193">
        <v>0</v>
      </c>
      <c r="C8193">
        <v>13.144939591094804</v>
      </c>
    </row>
    <row r="8194" spans="1:3" x14ac:dyDescent="0.3">
      <c r="A8194" s="4">
        <v>43807.333333333336</v>
      </c>
      <c r="B8194">
        <v>0</v>
      </c>
      <c r="C8194">
        <v>15.620840833301582</v>
      </c>
    </row>
    <row r="8195" spans="1:3" x14ac:dyDescent="0.3">
      <c r="A8195" s="4">
        <v>43807.375</v>
      </c>
      <c r="B8195">
        <v>0</v>
      </c>
      <c r="C8195">
        <v>23.883897416601037</v>
      </c>
    </row>
    <row r="8196" spans="1:3" x14ac:dyDescent="0.3">
      <c r="A8196" s="4">
        <v>43807.416666666664</v>
      </c>
      <c r="B8196">
        <v>0</v>
      </c>
      <c r="C8196">
        <v>29.850456831124998</v>
      </c>
    </row>
    <row r="8197" spans="1:3" x14ac:dyDescent="0.3">
      <c r="A8197" s="4">
        <v>43807.458333333336</v>
      </c>
      <c r="B8197">
        <v>0</v>
      </c>
      <c r="C8197">
        <v>25.881107067775368</v>
      </c>
    </row>
    <row r="8198" spans="1:3" x14ac:dyDescent="0.3">
      <c r="A8198" s="4">
        <v>43807.5</v>
      </c>
      <c r="B8198">
        <v>0</v>
      </c>
      <c r="C8198">
        <v>30.9741438037378</v>
      </c>
    </row>
    <row r="8199" spans="1:3" x14ac:dyDescent="0.3">
      <c r="A8199" s="4">
        <v>43807.541666666664</v>
      </c>
      <c r="B8199">
        <v>0</v>
      </c>
      <c r="C8199">
        <v>32.349687259755576</v>
      </c>
    </row>
    <row r="8200" spans="1:3" x14ac:dyDescent="0.3">
      <c r="A8200" s="4">
        <v>43807.583333333336</v>
      </c>
      <c r="B8200">
        <v>0</v>
      </c>
      <c r="C8200">
        <v>25.156670983705766</v>
      </c>
    </row>
    <row r="8201" spans="1:3" x14ac:dyDescent="0.3">
      <c r="A8201" s="4">
        <v>43807.625</v>
      </c>
      <c r="B8201">
        <v>0</v>
      </c>
      <c r="C8201">
        <v>30.492904354194639</v>
      </c>
    </row>
    <row r="8202" spans="1:3" x14ac:dyDescent="0.3">
      <c r="A8202" s="4">
        <v>43807.666666666664</v>
      </c>
      <c r="B8202">
        <v>0</v>
      </c>
      <c r="C8202">
        <v>29.661605872158677</v>
      </c>
    </row>
    <row r="8203" spans="1:3" x14ac:dyDescent="0.3">
      <c r="A8203" s="4">
        <v>43807.708333333336</v>
      </c>
      <c r="B8203">
        <v>0</v>
      </c>
      <c r="C8203">
        <v>20.554115297891961</v>
      </c>
    </row>
    <row r="8204" spans="1:3" x14ac:dyDescent="0.3">
      <c r="A8204" s="4">
        <v>43807.75</v>
      </c>
      <c r="B8204">
        <v>0</v>
      </c>
      <c r="C8204">
        <v>36.421070981381604</v>
      </c>
    </row>
    <row r="8205" spans="1:3" x14ac:dyDescent="0.3">
      <c r="A8205" s="4">
        <v>43807.791666666664</v>
      </c>
      <c r="B8205">
        <v>0</v>
      </c>
      <c r="C8205">
        <v>22.966557037350057</v>
      </c>
    </row>
    <row r="8206" spans="1:3" x14ac:dyDescent="0.3">
      <c r="A8206" s="4">
        <v>43807.833333333336</v>
      </c>
      <c r="B8206">
        <v>0</v>
      </c>
      <c r="C8206">
        <v>2.602313048098118</v>
      </c>
    </row>
    <row r="8207" spans="1:3" x14ac:dyDescent="0.3">
      <c r="A8207" s="4">
        <v>43807.875</v>
      </c>
      <c r="B8207">
        <v>9.4865695597153868E-2</v>
      </c>
      <c r="C8207">
        <v>0</v>
      </c>
    </row>
    <row r="8208" spans="1:3" x14ac:dyDescent="0.3">
      <c r="A8208" s="4">
        <v>43807.916666666664</v>
      </c>
      <c r="B8208">
        <v>0</v>
      </c>
      <c r="C8208">
        <v>11.179014361739625</v>
      </c>
    </row>
    <row r="8209" spans="1:3" x14ac:dyDescent="0.3">
      <c r="A8209" s="4">
        <v>43807.958333333336</v>
      </c>
      <c r="B8209">
        <v>0</v>
      </c>
      <c r="C8209">
        <v>17.45270731880909</v>
      </c>
    </row>
    <row r="8210" spans="1:3" x14ac:dyDescent="0.3">
      <c r="A8210" s="4">
        <v>43808</v>
      </c>
      <c r="B8210">
        <v>0</v>
      </c>
      <c r="C8210">
        <v>13.904207199614369</v>
      </c>
    </row>
    <row r="8211" spans="1:3" x14ac:dyDescent="0.3">
      <c r="A8211" s="4">
        <v>43808.041666666664</v>
      </c>
      <c r="B8211">
        <v>0</v>
      </c>
      <c r="C8211">
        <v>12.453692117455354</v>
      </c>
    </row>
    <row r="8212" spans="1:3" x14ac:dyDescent="0.3">
      <c r="A8212" s="4">
        <v>43808.083333333336</v>
      </c>
      <c r="B8212">
        <v>0</v>
      </c>
      <c r="C8212">
        <v>18.658335519944394</v>
      </c>
    </row>
    <row r="8213" spans="1:3" x14ac:dyDescent="0.3">
      <c r="A8213" s="4">
        <v>43808.125</v>
      </c>
      <c r="B8213">
        <v>0</v>
      </c>
      <c r="C8213">
        <v>23.942120866250342</v>
      </c>
    </row>
    <row r="8214" spans="1:3" x14ac:dyDescent="0.3">
      <c r="A8214" s="4">
        <v>43808.166666666664</v>
      </c>
      <c r="B8214">
        <v>0</v>
      </c>
      <c r="C8214">
        <v>31.871886844349749</v>
      </c>
    </row>
    <row r="8215" spans="1:3" x14ac:dyDescent="0.3">
      <c r="A8215" s="4">
        <v>43808.208333333336</v>
      </c>
      <c r="B8215">
        <v>0</v>
      </c>
      <c r="C8215">
        <v>34.282514029431795</v>
      </c>
    </row>
    <row r="8216" spans="1:3" x14ac:dyDescent="0.3">
      <c r="A8216" s="4">
        <v>43808.25</v>
      </c>
      <c r="B8216">
        <v>0</v>
      </c>
      <c r="C8216">
        <v>34.47108028077929</v>
      </c>
    </row>
    <row r="8217" spans="1:3" x14ac:dyDescent="0.3">
      <c r="A8217" s="4">
        <v>43808.291666666664</v>
      </c>
      <c r="B8217">
        <v>0</v>
      </c>
      <c r="C8217">
        <v>43.809793152703875</v>
      </c>
    </row>
    <row r="8218" spans="1:3" x14ac:dyDescent="0.3">
      <c r="A8218" s="4">
        <v>43808.333333333336</v>
      </c>
      <c r="B8218">
        <v>0</v>
      </c>
      <c r="C8218">
        <v>34.184728889299066</v>
      </c>
    </row>
    <row r="8219" spans="1:3" x14ac:dyDescent="0.3">
      <c r="A8219" s="4">
        <v>43808.375</v>
      </c>
      <c r="B8219">
        <v>0</v>
      </c>
      <c r="C8219">
        <v>31.923169422120903</v>
      </c>
    </row>
    <row r="8220" spans="1:3" x14ac:dyDescent="0.3">
      <c r="A8220" s="4">
        <v>43808.416666666664</v>
      </c>
      <c r="B8220">
        <v>0</v>
      </c>
      <c r="C8220">
        <v>26.717687557504135</v>
      </c>
    </row>
    <row r="8221" spans="1:3" x14ac:dyDescent="0.3">
      <c r="A8221" s="4">
        <v>43808.458333333336</v>
      </c>
      <c r="B8221">
        <v>0</v>
      </c>
      <c r="C8221">
        <v>44.210421085765077</v>
      </c>
    </row>
    <row r="8222" spans="1:3" x14ac:dyDescent="0.3">
      <c r="A8222" s="4">
        <v>43808.5</v>
      </c>
      <c r="B8222">
        <v>0</v>
      </c>
      <c r="C8222">
        <v>37.746958051019263</v>
      </c>
    </row>
    <row r="8223" spans="1:3" x14ac:dyDescent="0.3">
      <c r="A8223" s="4">
        <v>43808.541666666664</v>
      </c>
      <c r="B8223">
        <v>0</v>
      </c>
      <c r="C8223">
        <v>37.03002096070125</v>
      </c>
    </row>
    <row r="8224" spans="1:3" x14ac:dyDescent="0.3">
      <c r="A8224" s="4">
        <v>43808.583333333336</v>
      </c>
      <c r="B8224">
        <v>0</v>
      </c>
      <c r="C8224">
        <v>34.895255644506626</v>
      </c>
    </row>
    <row r="8225" spans="1:3" x14ac:dyDescent="0.3">
      <c r="A8225" s="4">
        <v>43808.625</v>
      </c>
      <c r="B8225">
        <v>0</v>
      </c>
      <c r="C8225">
        <v>38.098845663273949</v>
      </c>
    </row>
    <row r="8226" spans="1:3" x14ac:dyDescent="0.3">
      <c r="A8226" s="4">
        <v>43808.666666666664</v>
      </c>
      <c r="B8226">
        <v>0</v>
      </c>
      <c r="C8226">
        <v>26.970338359559225</v>
      </c>
    </row>
    <row r="8227" spans="1:3" x14ac:dyDescent="0.3">
      <c r="A8227" s="4">
        <v>43808.708333333336</v>
      </c>
      <c r="B8227">
        <v>0</v>
      </c>
      <c r="C8227">
        <v>18.093842683764528</v>
      </c>
    </row>
    <row r="8228" spans="1:3" x14ac:dyDescent="0.3">
      <c r="A8228" s="4">
        <v>43808.75</v>
      </c>
      <c r="B8228">
        <v>0</v>
      </c>
      <c r="C8228">
        <v>14.226371462429114</v>
      </c>
    </row>
    <row r="8229" spans="1:3" x14ac:dyDescent="0.3">
      <c r="A8229" s="4">
        <v>43808.791666666664</v>
      </c>
      <c r="B8229">
        <v>0</v>
      </c>
      <c r="C8229">
        <v>20.497087252733838</v>
      </c>
    </row>
    <row r="8230" spans="1:3" x14ac:dyDescent="0.3">
      <c r="A8230" s="4">
        <v>43808.833333333336</v>
      </c>
      <c r="B8230">
        <v>0</v>
      </c>
      <c r="C8230">
        <v>4.4753130255868321</v>
      </c>
    </row>
    <row r="8231" spans="1:3" x14ac:dyDescent="0.3">
      <c r="A8231" s="4">
        <v>43808.875</v>
      </c>
      <c r="B8231">
        <v>0</v>
      </c>
      <c r="C8231">
        <v>3.0642696212753222</v>
      </c>
    </row>
    <row r="8232" spans="1:3" x14ac:dyDescent="0.3">
      <c r="A8232" s="4">
        <v>43808.916666666664</v>
      </c>
      <c r="B8232">
        <v>0.28170468622369882</v>
      </c>
      <c r="C8232">
        <v>0</v>
      </c>
    </row>
    <row r="8233" spans="1:3" x14ac:dyDescent="0.3">
      <c r="A8233" s="4">
        <v>43808.958333333336</v>
      </c>
      <c r="B8233">
        <v>0.91761798353909574</v>
      </c>
      <c r="C8233">
        <v>0</v>
      </c>
    </row>
    <row r="8234" spans="1:3" x14ac:dyDescent="0.3">
      <c r="A8234" s="4">
        <v>43809</v>
      </c>
      <c r="B8234">
        <v>1</v>
      </c>
      <c r="C8234">
        <v>0</v>
      </c>
    </row>
    <row r="8235" spans="1:3" x14ac:dyDescent="0.3">
      <c r="A8235" s="4">
        <v>43809.041666666664</v>
      </c>
      <c r="B8235">
        <v>0</v>
      </c>
      <c r="C8235">
        <v>0</v>
      </c>
    </row>
    <row r="8236" spans="1:3" x14ac:dyDescent="0.3">
      <c r="A8236" s="4">
        <v>43809.083333333336</v>
      </c>
      <c r="B8236">
        <v>0</v>
      </c>
      <c r="C8236">
        <v>2.6835981921757597</v>
      </c>
    </row>
    <row r="8237" spans="1:3" x14ac:dyDescent="0.3">
      <c r="A8237" s="4">
        <v>43809.125</v>
      </c>
      <c r="B8237">
        <v>0</v>
      </c>
      <c r="C8237">
        <v>14.263880664530193</v>
      </c>
    </row>
    <row r="8238" spans="1:3" x14ac:dyDescent="0.3">
      <c r="A8238" s="4">
        <v>43809.166666666664</v>
      </c>
      <c r="B8238">
        <v>0</v>
      </c>
      <c r="C8238">
        <v>19.107090010511129</v>
      </c>
    </row>
    <row r="8239" spans="1:3" x14ac:dyDescent="0.3">
      <c r="A8239" s="4">
        <v>43809.208333333336</v>
      </c>
      <c r="B8239">
        <v>0</v>
      </c>
      <c r="C8239">
        <v>33.426059089531435</v>
      </c>
    </row>
    <row r="8240" spans="1:3" x14ac:dyDescent="0.3">
      <c r="A8240" s="4">
        <v>43809.25</v>
      </c>
      <c r="B8240">
        <v>0</v>
      </c>
      <c r="C8240">
        <v>34.074730577114437</v>
      </c>
    </row>
    <row r="8241" spans="1:3" x14ac:dyDescent="0.3">
      <c r="A8241" s="4">
        <v>43809.291666666664</v>
      </c>
      <c r="B8241">
        <v>0</v>
      </c>
      <c r="C8241">
        <v>38.70228554681885</v>
      </c>
    </row>
    <row r="8242" spans="1:3" x14ac:dyDescent="0.3">
      <c r="A8242" s="4">
        <v>43809.333333333336</v>
      </c>
      <c r="B8242">
        <v>0</v>
      </c>
      <c r="C8242">
        <v>27.489830821654056</v>
      </c>
    </row>
    <row r="8243" spans="1:3" x14ac:dyDescent="0.3">
      <c r="A8243" s="4">
        <v>43809.375</v>
      </c>
      <c r="B8243">
        <v>0</v>
      </c>
      <c r="C8243">
        <v>23.450945865055196</v>
      </c>
    </row>
    <row r="8244" spans="1:3" x14ac:dyDescent="0.3">
      <c r="A8244" s="4">
        <v>43809.416666666664</v>
      </c>
      <c r="B8244">
        <v>0</v>
      </c>
      <c r="C8244">
        <v>29.79587743663474</v>
      </c>
    </row>
    <row r="8245" spans="1:3" x14ac:dyDescent="0.3">
      <c r="A8245" s="4">
        <v>43809.458333333336</v>
      </c>
      <c r="B8245">
        <v>0</v>
      </c>
      <c r="C8245">
        <v>28.721359080994279</v>
      </c>
    </row>
    <row r="8246" spans="1:3" x14ac:dyDescent="0.3">
      <c r="A8246" s="4">
        <v>43809.5</v>
      </c>
      <c r="B8246">
        <v>0</v>
      </c>
      <c r="C8246">
        <v>25.811649848412369</v>
      </c>
    </row>
    <row r="8247" spans="1:3" x14ac:dyDescent="0.3">
      <c r="A8247" s="4">
        <v>43809.541666666664</v>
      </c>
      <c r="B8247">
        <v>0</v>
      </c>
      <c r="C8247">
        <v>28.64696854112864</v>
      </c>
    </row>
    <row r="8248" spans="1:3" x14ac:dyDescent="0.3">
      <c r="A8248" s="4">
        <v>43809.583333333336</v>
      </c>
      <c r="B8248">
        <v>0</v>
      </c>
      <c r="C8248">
        <v>28.180900070351683</v>
      </c>
    </row>
    <row r="8249" spans="1:3" x14ac:dyDescent="0.3">
      <c r="A8249" s="4">
        <v>43809.625</v>
      </c>
      <c r="B8249">
        <v>0</v>
      </c>
      <c r="C8249">
        <v>35.227504881129541</v>
      </c>
    </row>
    <row r="8250" spans="1:3" x14ac:dyDescent="0.3">
      <c r="A8250" s="4">
        <v>43809.666666666664</v>
      </c>
      <c r="B8250">
        <v>0</v>
      </c>
      <c r="C8250">
        <v>25.589377314005876</v>
      </c>
    </row>
    <row r="8251" spans="1:3" x14ac:dyDescent="0.3">
      <c r="A8251" s="4">
        <v>43809.708333333336</v>
      </c>
      <c r="B8251">
        <v>0</v>
      </c>
      <c r="C8251">
        <v>16.666034458131186</v>
      </c>
    </row>
    <row r="8252" spans="1:3" x14ac:dyDescent="0.3">
      <c r="A8252" s="4">
        <v>43809.75</v>
      </c>
      <c r="B8252">
        <v>0</v>
      </c>
      <c r="C8252">
        <v>54.032223402175504</v>
      </c>
    </row>
    <row r="8253" spans="1:3" x14ac:dyDescent="0.3">
      <c r="A8253" s="4">
        <v>43809.791666666664</v>
      </c>
      <c r="B8253">
        <v>0</v>
      </c>
      <c r="C8253">
        <v>28.989152454186073</v>
      </c>
    </row>
    <row r="8254" spans="1:3" x14ac:dyDescent="0.3">
      <c r="A8254" s="4">
        <v>43809.833333333336</v>
      </c>
      <c r="B8254">
        <v>0</v>
      </c>
      <c r="C8254">
        <v>13.802232377023699</v>
      </c>
    </row>
    <row r="8255" spans="1:3" x14ac:dyDescent="0.3">
      <c r="A8255" s="4">
        <v>43809.875</v>
      </c>
      <c r="B8255">
        <v>0</v>
      </c>
      <c r="C8255">
        <v>13.161130669732181</v>
      </c>
    </row>
    <row r="8256" spans="1:3" x14ac:dyDescent="0.3">
      <c r="A8256" s="4">
        <v>43809.916666666664</v>
      </c>
      <c r="B8256">
        <v>0</v>
      </c>
      <c r="C8256">
        <v>8.9038762308547845</v>
      </c>
    </row>
    <row r="8257" spans="1:3" x14ac:dyDescent="0.3">
      <c r="A8257" s="4">
        <v>43809.958333333336</v>
      </c>
      <c r="B8257">
        <v>0</v>
      </c>
      <c r="C8257">
        <v>5.1636071584296417</v>
      </c>
    </row>
    <row r="8258" spans="1:3" x14ac:dyDescent="0.3">
      <c r="A8258" s="4">
        <v>43810</v>
      </c>
      <c r="B8258">
        <v>0</v>
      </c>
      <c r="C8258">
        <v>10.928875678125596</v>
      </c>
    </row>
    <row r="8259" spans="1:3" x14ac:dyDescent="0.3">
      <c r="A8259" s="4">
        <v>43810.041666666664</v>
      </c>
      <c r="B8259">
        <v>0</v>
      </c>
      <c r="C8259">
        <v>21.801352486075743</v>
      </c>
    </row>
    <row r="8260" spans="1:3" x14ac:dyDescent="0.3">
      <c r="A8260" s="4">
        <v>43810.083333333336</v>
      </c>
      <c r="B8260">
        <v>0</v>
      </c>
      <c r="C8260">
        <v>19.539648475867242</v>
      </c>
    </row>
    <row r="8261" spans="1:3" x14ac:dyDescent="0.3">
      <c r="A8261" s="4">
        <v>43810.125</v>
      </c>
      <c r="B8261">
        <v>0</v>
      </c>
      <c r="C8261">
        <v>23.42092382453588</v>
      </c>
    </row>
    <row r="8262" spans="1:3" x14ac:dyDescent="0.3">
      <c r="A8262" s="4">
        <v>43810.166666666664</v>
      </c>
      <c r="B8262">
        <v>0</v>
      </c>
      <c r="C8262">
        <v>29.945129124440285</v>
      </c>
    </row>
    <row r="8263" spans="1:3" x14ac:dyDescent="0.3">
      <c r="A8263" s="4">
        <v>43810.208333333336</v>
      </c>
      <c r="B8263">
        <v>0</v>
      </c>
      <c r="C8263">
        <v>34.82194233667694</v>
      </c>
    </row>
    <row r="8264" spans="1:3" x14ac:dyDescent="0.3">
      <c r="A8264" s="4">
        <v>43810.25</v>
      </c>
      <c r="B8264">
        <v>0</v>
      </c>
      <c r="C8264">
        <v>27.465591712690948</v>
      </c>
    </row>
    <row r="8265" spans="1:3" x14ac:dyDescent="0.3">
      <c r="A8265" s="4">
        <v>43810.291666666664</v>
      </c>
      <c r="B8265">
        <v>0</v>
      </c>
      <c r="C8265">
        <v>33.035407866176342</v>
      </c>
    </row>
    <row r="8266" spans="1:3" x14ac:dyDescent="0.3">
      <c r="A8266" s="4">
        <v>43810.333333333336</v>
      </c>
      <c r="B8266">
        <v>0</v>
      </c>
      <c r="C8266">
        <v>24.986823009234239</v>
      </c>
    </row>
    <row r="8267" spans="1:3" x14ac:dyDescent="0.3">
      <c r="A8267" s="4">
        <v>43810.375</v>
      </c>
      <c r="B8267">
        <v>0</v>
      </c>
      <c r="C8267">
        <v>18.630303363155168</v>
      </c>
    </row>
    <row r="8268" spans="1:3" x14ac:dyDescent="0.3">
      <c r="A8268" s="4">
        <v>43810.416666666664</v>
      </c>
      <c r="B8268">
        <v>0</v>
      </c>
      <c r="C8268">
        <v>32.992885278970071</v>
      </c>
    </row>
    <row r="8269" spans="1:3" x14ac:dyDescent="0.3">
      <c r="A8269" s="4">
        <v>43810.458333333336</v>
      </c>
      <c r="B8269">
        <v>0</v>
      </c>
      <c r="C8269">
        <v>22.092241403515253</v>
      </c>
    </row>
    <row r="8270" spans="1:3" x14ac:dyDescent="0.3">
      <c r="A8270" s="4">
        <v>43810.5</v>
      </c>
      <c r="B8270">
        <v>0</v>
      </c>
      <c r="C8270">
        <v>36.710647865430794</v>
      </c>
    </row>
    <row r="8271" spans="1:3" x14ac:dyDescent="0.3">
      <c r="A8271" s="4">
        <v>43810.541666666664</v>
      </c>
      <c r="B8271">
        <v>0</v>
      </c>
      <c r="C8271">
        <v>32.83436742887698</v>
      </c>
    </row>
    <row r="8272" spans="1:3" x14ac:dyDescent="0.3">
      <c r="A8272" s="4">
        <v>43810.583333333336</v>
      </c>
      <c r="B8272">
        <v>0</v>
      </c>
      <c r="C8272">
        <v>29.139356573507051</v>
      </c>
    </row>
    <row r="8273" spans="1:3" x14ac:dyDescent="0.3">
      <c r="A8273" s="4">
        <v>43810.625</v>
      </c>
      <c r="B8273">
        <v>0</v>
      </c>
      <c r="C8273">
        <v>28.592942444335552</v>
      </c>
    </row>
    <row r="8274" spans="1:3" x14ac:dyDescent="0.3">
      <c r="A8274" s="4">
        <v>43810.666666666664</v>
      </c>
      <c r="B8274">
        <v>0</v>
      </c>
      <c r="C8274">
        <v>25.730979404069018</v>
      </c>
    </row>
    <row r="8275" spans="1:3" x14ac:dyDescent="0.3">
      <c r="A8275" s="4">
        <v>43810.708333333336</v>
      </c>
      <c r="B8275">
        <v>0</v>
      </c>
      <c r="C8275">
        <v>28.59715316341007</v>
      </c>
    </row>
    <row r="8276" spans="1:3" x14ac:dyDescent="0.3">
      <c r="A8276" s="4">
        <v>43810.75</v>
      </c>
      <c r="B8276">
        <v>0</v>
      </c>
      <c r="C8276">
        <v>17.926640469082173</v>
      </c>
    </row>
    <row r="8277" spans="1:3" x14ac:dyDescent="0.3">
      <c r="A8277" s="4">
        <v>43810.791666666664</v>
      </c>
      <c r="B8277">
        <v>0</v>
      </c>
      <c r="C8277">
        <v>18.099765233901245</v>
      </c>
    </row>
    <row r="8278" spans="1:3" x14ac:dyDescent="0.3">
      <c r="A8278" s="4">
        <v>43810.833333333336</v>
      </c>
      <c r="B8278">
        <v>0</v>
      </c>
      <c r="C8278">
        <v>3.4901322884114592</v>
      </c>
    </row>
    <row r="8279" spans="1:3" x14ac:dyDescent="0.3">
      <c r="A8279" s="4">
        <v>43810.875</v>
      </c>
      <c r="B8279">
        <v>0</v>
      </c>
      <c r="C8279">
        <v>10.198539897426329</v>
      </c>
    </row>
    <row r="8280" spans="1:3" x14ac:dyDescent="0.3">
      <c r="A8280" s="4">
        <v>43810.916666666664</v>
      </c>
      <c r="B8280">
        <v>0</v>
      </c>
      <c r="C8280">
        <v>0.60773566261516976</v>
      </c>
    </row>
    <row r="8281" spans="1:3" x14ac:dyDescent="0.3">
      <c r="A8281" s="4">
        <v>43810.958333333336</v>
      </c>
      <c r="B8281">
        <v>0</v>
      </c>
      <c r="C8281">
        <v>3.0089527611005806</v>
      </c>
    </row>
    <row r="8282" spans="1:3" x14ac:dyDescent="0.3">
      <c r="A8282" s="4">
        <v>43811</v>
      </c>
      <c r="B8282">
        <v>0</v>
      </c>
      <c r="C8282">
        <v>0.23880904346510334</v>
      </c>
    </row>
    <row r="8283" spans="1:3" x14ac:dyDescent="0.3">
      <c r="A8283" s="4">
        <v>43811.041666666664</v>
      </c>
      <c r="B8283">
        <v>0</v>
      </c>
      <c r="C8283">
        <v>10.8652651342264</v>
      </c>
    </row>
    <row r="8284" spans="1:3" x14ac:dyDescent="0.3">
      <c r="A8284" s="4">
        <v>43811.083333333336</v>
      </c>
      <c r="B8284">
        <v>0</v>
      </c>
      <c r="C8284">
        <v>16.356763769273847</v>
      </c>
    </row>
    <row r="8285" spans="1:3" x14ac:dyDescent="0.3">
      <c r="A8285" s="4">
        <v>43811.125</v>
      </c>
      <c r="B8285">
        <v>0</v>
      </c>
      <c r="C8285">
        <v>14.830686453026509</v>
      </c>
    </row>
    <row r="8286" spans="1:3" x14ac:dyDescent="0.3">
      <c r="A8286" s="4">
        <v>43811.166666666664</v>
      </c>
      <c r="B8286">
        <v>0</v>
      </c>
      <c r="C8286">
        <v>22.359334626726724</v>
      </c>
    </row>
    <row r="8287" spans="1:3" x14ac:dyDescent="0.3">
      <c r="A8287" s="4">
        <v>43811.208333333336</v>
      </c>
      <c r="B8287">
        <v>0</v>
      </c>
      <c r="C8287">
        <v>21.510067518989992</v>
      </c>
    </row>
    <row r="8288" spans="1:3" x14ac:dyDescent="0.3">
      <c r="A8288" s="4">
        <v>43811.25</v>
      </c>
      <c r="B8288">
        <v>0</v>
      </c>
      <c r="C8288">
        <v>27.110749509205228</v>
      </c>
    </row>
    <row r="8289" spans="1:3" x14ac:dyDescent="0.3">
      <c r="A8289" s="4">
        <v>43811.291666666664</v>
      </c>
      <c r="B8289">
        <v>0</v>
      </c>
      <c r="C8289">
        <v>21.485936983674989</v>
      </c>
    </row>
    <row r="8290" spans="1:3" x14ac:dyDescent="0.3">
      <c r="A8290" s="4">
        <v>43811.333333333336</v>
      </c>
      <c r="B8290">
        <v>0</v>
      </c>
      <c r="C8290">
        <v>16.961207493429001</v>
      </c>
    </row>
    <row r="8291" spans="1:3" x14ac:dyDescent="0.3">
      <c r="A8291" s="4">
        <v>43811.375</v>
      </c>
      <c r="B8291">
        <v>0</v>
      </c>
      <c r="C8291">
        <v>21.735096528449674</v>
      </c>
    </row>
    <row r="8292" spans="1:3" x14ac:dyDescent="0.3">
      <c r="A8292" s="4">
        <v>43811.416666666664</v>
      </c>
      <c r="B8292">
        <v>0</v>
      </c>
      <c r="C8292">
        <v>36.659592880629631</v>
      </c>
    </row>
    <row r="8293" spans="1:3" x14ac:dyDescent="0.3">
      <c r="A8293" s="4">
        <v>43811.458333333336</v>
      </c>
      <c r="B8293">
        <v>0</v>
      </c>
      <c r="C8293">
        <v>30.956372931120224</v>
      </c>
    </row>
    <row r="8294" spans="1:3" x14ac:dyDescent="0.3">
      <c r="A8294" s="4">
        <v>43811.5</v>
      </c>
      <c r="B8294">
        <v>0</v>
      </c>
      <c r="C8294">
        <v>33.362453341426544</v>
      </c>
    </row>
    <row r="8295" spans="1:3" x14ac:dyDescent="0.3">
      <c r="A8295" s="4">
        <v>43811.541666666664</v>
      </c>
      <c r="B8295">
        <v>0</v>
      </c>
      <c r="C8295">
        <v>23.893608848664627</v>
      </c>
    </row>
    <row r="8296" spans="1:3" x14ac:dyDescent="0.3">
      <c r="A8296" s="4">
        <v>43811.583333333336</v>
      </c>
      <c r="B8296">
        <v>0</v>
      </c>
      <c r="C8296">
        <v>15.657768256926399</v>
      </c>
    </row>
    <row r="8297" spans="1:3" x14ac:dyDescent="0.3">
      <c r="A8297" s="4">
        <v>43811.625</v>
      </c>
      <c r="B8297">
        <v>0</v>
      </c>
      <c r="C8297">
        <v>22.542939927247993</v>
      </c>
    </row>
    <row r="8298" spans="1:3" x14ac:dyDescent="0.3">
      <c r="A8298" s="4">
        <v>43811.666666666664</v>
      </c>
      <c r="B8298">
        <v>0</v>
      </c>
      <c r="C8298">
        <v>15.593622575178095</v>
      </c>
    </row>
    <row r="8299" spans="1:3" x14ac:dyDescent="0.3">
      <c r="A8299" s="4">
        <v>43811.708333333336</v>
      </c>
      <c r="B8299">
        <v>0</v>
      </c>
      <c r="C8299">
        <v>15.853802187067281</v>
      </c>
    </row>
    <row r="8300" spans="1:3" x14ac:dyDescent="0.3">
      <c r="A8300" s="4">
        <v>43811.75</v>
      </c>
      <c r="B8300">
        <v>0</v>
      </c>
      <c r="C8300">
        <v>15.488393326980415</v>
      </c>
    </row>
    <row r="8301" spans="1:3" x14ac:dyDescent="0.3">
      <c r="A8301" s="4">
        <v>43811.791666666664</v>
      </c>
      <c r="B8301">
        <v>0</v>
      </c>
      <c r="C8301">
        <v>15.427383973800861</v>
      </c>
    </row>
    <row r="8302" spans="1:3" x14ac:dyDescent="0.3">
      <c r="A8302" s="4">
        <v>43811.833333333336</v>
      </c>
      <c r="B8302">
        <v>0.14262724051329329</v>
      </c>
      <c r="C8302">
        <v>0</v>
      </c>
    </row>
    <row r="8303" spans="1:3" x14ac:dyDescent="0.3">
      <c r="A8303" s="4">
        <v>43811.875</v>
      </c>
      <c r="B8303">
        <v>1</v>
      </c>
      <c r="C8303">
        <v>0</v>
      </c>
    </row>
    <row r="8304" spans="1:3" x14ac:dyDescent="0.3">
      <c r="A8304" s="4">
        <v>43811.916666666664</v>
      </c>
      <c r="B8304">
        <v>0.87483029035751758</v>
      </c>
      <c r="C8304">
        <v>0</v>
      </c>
    </row>
    <row r="8305" spans="1:3" x14ac:dyDescent="0.3">
      <c r="A8305" s="4">
        <v>43811.958333333336</v>
      </c>
      <c r="B8305">
        <v>0.79513441945507002</v>
      </c>
      <c r="C8305">
        <v>0</v>
      </c>
    </row>
    <row r="8306" spans="1:3" x14ac:dyDescent="0.3">
      <c r="A8306" s="4">
        <v>43812</v>
      </c>
      <c r="B8306">
        <v>0.46266024248041587</v>
      </c>
      <c r="C8306">
        <v>0</v>
      </c>
    </row>
    <row r="8307" spans="1:3" x14ac:dyDescent="0.3">
      <c r="A8307" s="4">
        <v>43812.041666666664</v>
      </c>
      <c r="B8307">
        <v>0</v>
      </c>
      <c r="C8307">
        <v>3.9643286408696299</v>
      </c>
    </row>
    <row r="8308" spans="1:3" x14ac:dyDescent="0.3">
      <c r="A8308" s="4">
        <v>43812.083333333336</v>
      </c>
      <c r="B8308">
        <v>0</v>
      </c>
      <c r="C8308">
        <v>15.938430504242159</v>
      </c>
    </row>
    <row r="8309" spans="1:3" x14ac:dyDescent="0.3">
      <c r="A8309" s="4">
        <v>43812.125</v>
      </c>
      <c r="B8309">
        <v>0</v>
      </c>
      <c r="C8309">
        <v>23.191446495604662</v>
      </c>
    </row>
    <row r="8310" spans="1:3" x14ac:dyDescent="0.3">
      <c r="A8310" s="4">
        <v>43812.166666666664</v>
      </c>
      <c r="B8310">
        <v>0</v>
      </c>
      <c r="C8310">
        <v>28.095469168657761</v>
      </c>
    </row>
    <row r="8311" spans="1:3" x14ac:dyDescent="0.3">
      <c r="A8311" s="4">
        <v>43812.208333333336</v>
      </c>
      <c r="B8311">
        <v>0</v>
      </c>
      <c r="C8311">
        <v>35.287345334085273</v>
      </c>
    </row>
    <row r="8312" spans="1:3" x14ac:dyDescent="0.3">
      <c r="A8312" s="4">
        <v>43812.25</v>
      </c>
      <c r="B8312">
        <v>0</v>
      </c>
      <c r="C8312">
        <v>35.495881836139574</v>
      </c>
    </row>
    <row r="8313" spans="1:3" x14ac:dyDescent="0.3">
      <c r="A8313" s="4">
        <v>43812.291666666664</v>
      </c>
      <c r="B8313">
        <v>0</v>
      </c>
      <c r="C8313">
        <v>33.002679662646266</v>
      </c>
    </row>
    <row r="8314" spans="1:3" x14ac:dyDescent="0.3">
      <c r="A8314" s="4">
        <v>43812.333333333336</v>
      </c>
      <c r="B8314">
        <v>0</v>
      </c>
      <c r="C8314">
        <v>27.714907929571503</v>
      </c>
    </row>
    <row r="8315" spans="1:3" x14ac:dyDescent="0.3">
      <c r="A8315" s="4">
        <v>43812.375</v>
      </c>
      <c r="B8315">
        <v>0</v>
      </c>
      <c r="C8315">
        <v>32.217887998477842</v>
      </c>
    </row>
    <row r="8316" spans="1:3" x14ac:dyDescent="0.3">
      <c r="A8316" s="4">
        <v>43812.416666666664</v>
      </c>
      <c r="B8316">
        <v>0</v>
      </c>
      <c r="C8316">
        <v>31.056197595946564</v>
      </c>
    </row>
    <row r="8317" spans="1:3" x14ac:dyDescent="0.3">
      <c r="A8317" s="4">
        <v>43812.458333333336</v>
      </c>
      <c r="B8317">
        <v>0</v>
      </c>
      <c r="C8317">
        <v>31.514020770131221</v>
      </c>
    </row>
    <row r="8318" spans="1:3" x14ac:dyDescent="0.3">
      <c r="A8318" s="4">
        <v>43812.5</v>
      </c>
      <c r="B8318">
        <v>0</v>
      </c>
      <c r="C8318">
        <v>26.762327556925548</v>
      </c>
    </row>
    <row r="8319" spans="1:3" x14ac:dyDescent="0.3">
      <c r="A8319" s="4">
        <v>43812.541666666664</v>
      </c>
      <c r="B8319">
        <v>0</v>
      </c>
      <c r="C8319">
        <v>29.956093060489778</v>
      </c>
    </row>
    <row r="8320" spans="1:3" x14ac:dyDescent="0.3">
      <c r="A8320" s="4">
        <v>43812.583333333336</v>
      </c>
      <c r="B8320">
        <v>0</v>
      </c>
      <c r="C8320">
        <v>23.581036451058417</v>
      </c>
    </row>
    <row r="8321" spans="1:3" x14ac:dyDescent="0.3">
      <c r="A8321" s="4">
        <v>43812.625</v>
      </c>
      <c r="B8321">
        <v>0</v>
      </c>
      <c r="C8321">
        <v>27.973088043295093</v>
      </c>
    </row>
    <row r="8322" spans="1:3" x14ac:dyDescent="0.3">
      <c r="A8322" s="4">
        <v>43812.666666666664</v>
      </c>
      <c r="B8322">
        <v>0</v>
      </c>
      <c r="C8322">
        <v>18.193082212820102</v>
      </c>
    </row>
    <row r="8323" spans="1:3" x14ac:dyDescent="0.3">
      <c r="A8323" s="4">
        <v>43812.708333333336</v>
      </c>
      <c r="B8323">
        <v>0.27795692772614949</v>
      </c>
      <c r="C8323">
        <v>0</v>
      </c>
    </row>
    <row r="8324" spans="1:3" x14ac:dyDescent="0.3">
      <c r="A8324" s="4">
        <v>43812.75</v>
      </c>
      <c r="B8324">
        <v>0.46104459762000483</v>
      </c>
      <c r="C8324">
        <v>0</v>
      </c>
    </row>
    <row r="8325" spans="1:3" x14ac:dyDescent="0.3">
      <c r="A8325" s="4">
        <v>43812.791666666664</v>
      </c>
      <c r="B8325">
        <v>1</v>
      </c>
      <c r="C8325">
        <v>0</v>
      </c>
    </row>
    <row r="8326" spans="1:3" x14ac:dyDescent="0.3">
      <c r="A8326" s="4">
        <v>43812.833333333336</v>
      </c>
      <c r="B8326">
        <v>0</v>
      </c>
      <c r="C8326">
        <v>0</v>
      </c>
    </row>
    <row r="8327" spans="1:3" x14ac:dyDescent="0.3">
      <c r="A8327" s="4">
        <v>43812.875</v>
      </c>
      <c r="B8327">
        <v>1</v>
      </c>
      <c r="C8327">
        <v>0</v>
      </c>
    </row>
    <row r="8328" spans="1:3" x14ac:dyDescent="0.3">
      <c r="A8328" s="4">
        <v>43812.916666666664</v>
      </c>
      <c r="B8328">
        <v>0.65195792587440726</v>
      </c>
      <c r="C8328">
        <v>0</v>
      </c>
    </row>
    <row r="8329" spans="1:3" x14ac:dyDescent="0.3">
      <c r="A8329" s="4">
        <v>43812.958333333336</v>
      </c>
      <c r="B8329">
        <v>0.18811569746835205</v>
      </c>
      <c r="C8329">
        <v>0</v>
      </c>
    </row>
    <row r="8330" spans="1:3" x14ac:dyDescent="0.3">
      <c r="A8330" s="4">
        <v>43813</v>
      </c>
      <c r="B8330">
        <v>0</v>
      </c>
      <c r="C8330">
        <v>10.21676050424613</v>
      </c>
    </row>
    <row r="8331" spans="1:3" x14ac:dyDescent="0.3">
      <c r="A8331" s="4">
        <v>43813.041666666664</v>
      </c>
      <c r="B8331">
        <v>0</v>
      </c>
      <c r="C8331">
        <v>6.6187609601074122</v>
      </c>
    </row>
    <row r="8332" spans="1:3" x14ac:dyDescent="0.3">
      <c r="A8332" s="4">
        <v>43813.083333333336</v>
      </c>
      <c r="B8332">
        <v>0</v>
      </c>
      <c r="C8332">
        <v>15.562444629048795</v>
      </c>
    </row>
    <row r="8333" spans="1:3" x14ac:dyDescent="0.3">
      <c r="A8333" s="4">
        <v>43813.125</v>
      </c>
      <c r="B8333">
        <v>0</v>
      </c>
      <c r="C8333">
        <v>10.500959836654742</v>
      </c>
    </row>
    <row r="8334" spans="1:3" x14ac:dyDescent="0.3">
      <c r="A8334" s="4">
        <v>43813.166666666664</v>
      </c>
      <c r="B8334">
        <v>0</v>
      </c>
      <c r="C8334">
        <v>2.455921638819639</v>
      </c>
    </row>
    <row r="8335" spans="1:3" x14ac:dyDescent="0.3">
      <c r="A8335" s="4">
        <v>43813.208333333336</v>
      </c>
      <c r="B8335">
        <v>0</v>
      </c>
      <c r="C8335">
        <v>6.9798964616694761</v>
      </c>
    </row>
    <row r="8336" spans="1:3" x14ac:dyDescent="0.3">
      <c r="A8336" s="4">
        <v>43813.25</v>
      </c>
      <c r="B8336">
        <v>0</v>
      </c>
      <c r="C8336">
        <v>6.8535288755808992</v>
      </c>
    </row>
    <row r="8337" spans="1:3" x14ac:dyDescent="0.3">
      <c r="A8337" s="4">
        <v>43813.291666666664</v>
      </c>
      <c r="B8337">
        <v>1</v>
      </c>
      <c r="C8337">
        <v>0</v>
      </c>
    </row>
    <row r="8338" spans="1:3" x14ac:dyDescent="0.3">
      <c r="A8338" s="4">
        <v>43813.333333333336</v>
      </c>
      <c r="B8338">
        <v>0</v>
      </c>
      <c r="C8338">
        <v>0</v>
      </c>
    </row>
    <row r="8339" spans="1:3" x14ac:dyDescent="0.3">
      <c r="A8339" s="4">
        <v>43813.375</v>
      </c>
      <c r="B8339">
        <v>0.74348749988881879</v>
      </c>
      <c r="C8339">
        <v>0</v>
      </c>
    </row>
    <row r="8340" spans="1:3" x14ac:dyDescent="0.3">
      <c r="A8340" s="4">
        <v>43813.416666666664</v>
      </c>
      <c r="B8340">
        <v>0</v>
      </c>
      <c r="C8340">
        <v>24.096371556832459</v>
      </c>
    </row>
    <row r="8341" spans="1:3" x14ac:dyDescent="0.3">
      <c r="A8341" s="4">
        <v>43813.458333333336</v>
      </c>
      <c r="B8341">
        <v>0</v>
      </c>
      <c r="C8341">
        <v>33.398469146628159</v>
      </c>
    </row>
    <row r="8342" spans="1:3" x14ac:dyDescent="0.3">
      <c r="A8342" s="4">
        <v>43813.5</v>
      </c>
      <c r="B8342">
        <v>0</v>
      </c>
      <c r="C8342">
        <v>39.685123623641971</v>
      </c>
    </row>
    <row r="8343" spans="1:3" x14ac:dyDescent="0.3">
      <c r="A8343" s="4">
        <v>43813.541666666664</v>
      </c>
      <c r="B8343">
        <v>0</v>
      </c>
      <c r="C8343">
        <v>14.504490092777294</v>
      </c>
    </row>
    <row r="8344" spans="1:3" x14ac:dyDescent="0.3">
      <c r="A8344" s="4">
        <v>43813.583333333336</v>
      </c>
      <c r="B8344">
        <v>0</v>
      </c>
      <c r="C8344">
        <v>20.626996800196451</v>
      </c>
    </row>
    <row r="8345" spans="1:3" x14ac:dyDescent="0.3">
      <c r="A8345" s="4">
        <v>43813.625</v>
      </c>
      <c r="B8345">
        <v>0</v>
      </c>
      <c r="C8345">
        <v>7.8587713387592277</v>
      </c>
    </row>
    <row r="8346" spans="1:3" x14ac:dyDescent="0.3">
      <c r="A8346" s="4">
        <v>43813.666666666664</v>
      </c>
      <c r="B8346">
        <v>7.0686050981290313E-2</v>
      </c>
      <c r="C8346">
        <v>0</v>
      </c>
    </row>
    <row r="8347" spans="1:3" x14ac:dyDescent="0.3">
      <c r="A8347" s="4">
        <v>43813.708333333336</v>
      </c>
      <c r="B8347">
        <v>0.37953797224272406</v>
      </c>
      <c r="C8347">
        <v>0</v>
      </c>
    </row>
    <row r="8348" spans="1:3" x14ac:dyDescent="0.3">
      <c r="A8348" s="4">
        <v>43813.75</v>
      </c>
      <c r="B8348">
        <v>0.71970751968762459</v>
      </c>
      <c r="C8348">
        <v>0</v>
      </c>
    </row>
    <row r="8349" spans="1:3" x14ac:dyDescent="0.3">
      <c r="A8349" s="4">
        <v>43813.791666666664</v>
      </c>
      <c r="B8349">
        <v>1</v>
      </c>
      <c r="C8349">
        <v>0</v>
      </c>
    </row>
    <row r="8350" spans="1:3" x14ac:dyDescent="0.3">
      <c r="A8350" s="4">
        <v>43813.833333333336</v>
      </c>
      <c r="B8350">
        <v>0</v>
      </c>
      <c r="C8350">
        <v>0</v>
      </c>
    </row>
    <row r="8351" spans="1:3" x14ac:dyDescent="0.3">
      <c r="A8351" s="4">
        <v>43813.875</v>
      </c>
      <c r="B8351">
        <v>1</v>
      </c>
      <c r="C8351">
        <v>0</v>
      </c>
    </row>
    <row r="8352" spans="1:3" x14ac:dyDescent="0.3">
      <c r="A8352" s="4">
        <v>43813.916666666664</v>
      </c>
      <c r="B8352">
        <v>0</v>
      </c>
      <c r="C8352">
        <v>0</v>
      </c>
    </row>
    <row r="8353" spans="1:3" x14ac:dyDescent="0.3">
      <c r="A8353" s="4">
        <v>43813.958333333336</v>
      </c>
      <c r="B8353">
        <v>0</v>
      </c>
      <c r="C8353">
        <v>3.8382533768055396</v>
      </c>
    </row>
    <row r="8354" spans="1:3" x14ac:dyDescent="0.3">
      <c r="A8354" s="4">
        <v>43814</v>
      </c>
      <c r="B8354">
        <v>0</v>
      </c>
      <c r="C8354">
        <v>2.8236759951346677</v>
      </c>
    </row>
    <row r="8355" spans="1:3" x14ac:dyDescent="0.3">
      <c r="A8355" s="4">
        <v>43814.041666666664</v>
      </c>
      <c r="B8355">
        <v>0</v>
      </c>
      <c r="C8355">
        <v>8.3867917053956678</v>
      </c>
    </row>
    <row r="8356" spans="1:3" x14ac:dyDescent="0.3">
      <c r="A8356" s="4">
        <v>43814.083333333336</v>
      </c>
      <c r="B8356">
        <v>0</v>
      </c>
      <c r="C8356">
        <v>11.664223839292895</v>
      </c>
    </row>
    <row r="8357" spans="1:3" x14ac:dyDescent="0.3">
      <c r="A8357" s="4">
        <v>43814.125</v>
      </c>
      <c r="B8357">
        <v>0</v>
      </c>
      <c r="C8357">
        <v>14.021357758401166</v>
      </c>
    </row>
    <row r="8358" spans="1:3" x14ac:dyDescent="0.3">
      <c r="A8358" s="4">
        <v>43814.166666666664</v>
      </c>
      <c r="B8358">
        <v>0</v>
      </c>
      <c r="C8358">
        <v>17.492291224737361</v>
      </c>
    </row>
    <row r="8359" spans="1:3" x14ac:dyDescent="0.3">
      <c r="A8359" s="4">
        <v>43814.208333333336</v>
      </c>
      <c r="B8359">
        <v>0</v>
      </c>
      <c r="C8359">
        <v>17.732054790560539</v>
      </c>
    </row>
    <row r="8360" spans="1:3" x14ac:dyDescent="0.3">
      <c r="A8360" s="4">
        <v>43814.25</v>
      </c>
      <c r="B8360">
        <v>0</v>
      </c>
      <c r="C8360">
        <v>10.858456338076824</v>
      </c>
    </row>
    <row r="8361" spans="1:3" x14ac:dyDescent="0.3">
      <c r="A8361" s="4">
        <v>43814.291666666664</v>
      </c>
      <c r="B8361">
        <v>0</v>
      </c>
      <c r="C8361">
        <v>11.826345886136291</v>
      </c>
    </row>
    <row r="8362" spans="1:3" x14ac:dyDescent="0.3">
      <c r="A8362" s="4">
        <v>43814.333333333336</v>
      </c>
      <c r="B8362">
        <v>0</v>
      </c>
      <c r="C8362">
        <v>4.5352384248139899</v>
      </c>
    </row>
    <row r="8363" spans="1:3" x14ac:dyDescent="0.3">
      <c r="A8363" s="4">
        <v>43814.375</v>
      </c>
      <c r="B8363">
        <v>0</v>
      </c>
      <c r="C8363">
        <v>1.1413908733448217</v>
      </c>
    </row>
    <row r="8364" spans="1:3" x14ac:dyDescent="0.3">
      <c r="A8364" s="4">
        <v>43814.416666666664</v>
      </c>
      <c r="B8364">
        <v>0</v>
      </c>
      <c r="C8364">
        <v>28.210508388781843</v>
      </c>
    </row>
    <row r="8365" spans="1:3" x14ac:dyDescent="0.3">
      <c r="A8365" s="4">
        <v>43814.458333333336</v>
      </c>
      <c r="B8365">
        <v>0</v>
      </c>
      <c r="C8365">
        <v>35.468621266834809</v>
      </c>
    </row>
    <row r="8366" spans="1:3" x14ac:dyDescent="0.3">
      <c r="A8366" s="4">
        <v>43814.5</v>
      </c>
      <c r="B8366">
        <v>0</v>
      </c>
      <c r="C8366">
        <v>31.702109704396534</v>
      </c>
    </row>
    <row r="8367" spans="1:3" x14ac:dyDescent="0.3">
      <c r="A8367" s="4">
        <v>43814.541666666664</v>
      </c>
      <c r="B8367">
        <v>0</v>
      </c>
      <c r="C8367">
        <v>29.75444494691909</v>
      </c>
    </row>
    <row r="8368" spans="1:3" x14ac:dyDescent="0.3">
      <c r="A8368" s="4">
        <v>43814.583333333336</v>
      </c>
      <c r="B8368">
        <v>0</v>
      </c>
      <c r="C8368">
        <v>23.095658610195521</v>
      </c>
    </row>
    <row r="8369" spans="1:3" x14ac:dyDescent="0.3">
      <c r="A8369" s="4">
        <v>43814.625</v>
      </c>
      <c r="B8369">
        <v>0</v>
      </c>
      <c r="C8369">
        <v>14.936345764038034</v>
      </c>
    </row>
    <row r="8370" spans="1:3" x14ac:dyDescent="0.3">
      <c r="A8370" s="4">
        <v>43814.666666666664</v>
      </c>
      <c r="B8370">
        <v>0</v>
      </c>
      <c r="C8370">
        <v>21.092422591253705</v>
      </c>
    </row>
    <row r="8371" spans="1:3" x14ac:dyDescent="0.3">
      <c r="A8371" s="4">
        <v>43814.708333333336</v>
      </c>
      <c r="B8371">
        <v>0</v>
      </c>
      <c r="C8371">
        <v>14.61170605555321</v>
      </c>
    </row>
    <row r="8372" spans="1:3" x14ac:dyDescent="0.3">
      <c r="A8372" s="4">
        <v>43814.75</v>
      </c>
      <c r="B8372">
        <v>0</v>
      </c>
      <c r="C8372">
        <v>13.660650768069413</v>
      </c>
    </row>
    <row r="8373" spans="1:3" x14ac:dyDescent="0.3">
      <c r="A8373" s="4">
        <v>43814.791666666664</v>
      </c>
      <c r="B8373">
        <v>0</v>
      </c>
      <c r="C8373">
        <v>10.012283924427008</v>
      </c>
    </row>
    <row r="8374" spans="1:3" x14ac:dyDescent="0.3">
      <c r="A8374" s="4">
        <v>43814.833333333336</v>
      </c>
      <c r="B8374">
        <v>1</v>
      </c>
      <c r="C8374">
        <v>0</v>
      </c>
    </row>
    <row r="8375" spans="1:3" x14ac:dyDescent="0.3">
      <c r="A8375" s="4">
        <v>43814.875</v>
      </c>
      <c r="B8375">
        <v>0</v>
      </c>
      <c r="C8375">
        <v>0</v>
      </c>
    </row>
    <row r="8376" spans="1:3" x14ac:dyDescent="0.3">
      <c r="A8376" s="4">
        <v>43814.916666666664</v>
      </c>
      <c r="B8376">
        <v>0</v>
      </c>
      <c r="C8376">
        <v>5.8724221867878725</v>
      </c>
    </row>
    <row r="8377" spans="1:3" x14ac:dyDescent="0.3">
      <c r="A8377" s="4">
        <v>43814.958333333336</v>
      </c>
      <c r="B8377">
        <v>0</v>
      </c>
      <c r="C8377">
        <v>14.157453069321143</v>
      </c>
    </row>
    <row r="8378" spans="1:3" x14ac:dyDescent="0.3">
      <c r="A8378" s="4">
        <v>43815</v>
      </c>
      <c r="B8378">
        <v>0</v>
      </c>
      <c r="C8378">
        <v>4.9919951004546839</v>
      </c>
    </row>
    <row r="8379" spans="1:3" x14ac:dyDescent="0.3">
      <c r="A8379" s="4">
        <v>43815.041666666664</v>
      </c>
      <c r="B8379">
        <v>7.4555441604087461E-2</v>
      </c>
      <c r="C8379">
        <v>0</v>
      </c>
    </row>
    <row r="8380" spans="1:3" x14ac:dyDescent="0.3">
      <c r="A8380" s="4">
        <v>43815.083333333336</v>
      </c>
      <c r="B8380">
        <v>0</v>
      </c>
      <c r="C8380">
        <v>8.7395667187550057</v>
      </c>
    </row>
    <row r="8381" spans="1:3" x14ac:dyDescent="0.3">
      <c r="A8381" s="4">
        <v>43815.125</v>
      </c>
      <c r="B8381">
        <v>0</v>
      </c>
      <c r="C8381">
        <v>7.5489981938321717</v>
      </c>
    </row>
    <row r="8382" spans="1:3" x14ac:dyDescent="0.3">
      <c r="A8382" s="4">
        <v>43815.166666666664</v>
      </c>
      <c r="B8382">
        <v>0</v>
      </c>
      <c r="C8382">
        <v>7.5624075404059887</v>
      </c>
    </row>
    <row r="8383" spans="1:3" x14ac:dyDescent="0.3">
      <c r="A8383" s="4">
        <v>43815.208333333336</v>
      </c>
      <c r="B8383">
        <v>4.8322917191732664E-2</v>
      </c>
      <c r="C8383">
        <v>0</v>
      </c>
    </row>
    <row r="8384" spans="1:3" x14ac:dyDescent="0.3">
      <c r="A8384" s="4">
        <v>43815.25</v>
      </c>
      <c r="B8384">
        <v>0.78627750774636007</v>
      </c>
      <c r="C8384">
        <v>0</v>
      </c>
    </row>
    <row r="8385" spans="1:3" x14ac:dyDescent="0.3">
      <c r="A8385" s="4">
        <v>43815.291666666664</v>
      </c>
      <c r="B8385">
        <v>1</v>
      </c>
      <c r="C8385">
        <v>0</v>
      </c>
    </row>
    <row r="8386" spans="1:3" x14ac:dyDescent="0.3">
      <c r="A8386" s="4">
        <v>43815.333333333336</v>
      </c>
      <c r="B8386">
        <v>0</v>
      </c>
      <c r="C8386">
        <v>0</v>
      </c>
    </row>
    <row r="8387" spans="1:3" x14ac:dyDescent="0.3">
      <c r="A8387" s="4">
        <v>43815.375</v>
      </c>
      <c r="B8387">
        <v>0.44551686717021494</v>
      </c>
      <c r="C8387">
        <v>0</v>
      </c>
    </row>
    <row r="8388" spans="1:3" x14ac:dyDescent="0.3">
      <c r="A8388" s="4">
        <v>43815.416666666664</v>
      </c>
      <c r="B8388">
        <v>0</v>
      </c>
      <c r="C8388">
        <v>28.347574309070218</v>
      </c>
    </row>
    <row r="8389" spans="1:3" x14ac:dyDescent="0.3">
      <c r="A8389" s="4">
        <v>43815.458333333336</v>
      </c>
      <c r="B8389">
        <v>0</v>
      </c>
      <c r="C8389">
        <v>34.090779421013174</v>
      </c>
    </row>
    <row r="8390" spans="1:3" x14ac:dyDescent="0.3">
      <c r="A8390" s="4">
        <v>43815.5</v>
      </c>
      <c r="B8390">
        <v>0</v>
      </c>
      <c r="C8390">
        <v>30.94085305237051</v>
      </c>
    </row>
    <row r="8391" spans="1:3" x14ac:dyDescent="0.3">
      <c r="A8391" s="4">
        <v>43815.541666666664</v>
      </c>
      <c r="B8391">
        <v>0</v>
      </c>
      <c r="C8391">
        <v>25.165039184671496</v>
      </c>
    </row>
    <row r="8392" spans="1:3" x14ac:dyDescent="0.3">
      <c r="A8392" s="4">
        <v>43815.583333333336</v>
      </c>
      <c r="B8392">
        <v>0</v>
      </c>
      <c r="C8392">
        <v>21.85865712005161</v>
      </c>
    </row>
    <row r="8393" spans="1:3" x14ac:dyDescent="0.3">
      <c r="A8393" s="4">
        <v>43815.625</v>
      </c>
      <c r="B8393">
        <v>0</v>
      </c>
      <c r="C8393">
        <v>24.350378617479258</v>
      </c>
    </row>
    <row r="8394" spans="1:3" x14ac:dyDescent="0.3">
      <c r="A8394" s="4">
        <v>43815.666666666664</v>
      </c>
      <c r="B8394">
        <v>0</v>
      </c>
      <c r="C8394">
        <v>11.462347242772458</v>
      </c>
    </row>
    <row r="8395" spans="1:3" x14ac:dyDescent="0.3">
      <c r="A8395" s="4">
        <v>43815.708333333336</v>
      </c>
      <c r="B8395">
        <v>0</v>
      </c>
      <c r="C8395">
        <v>3.2527608664417578</v>
      </c>
    </row>
    <row r="8396" spans="1:3" x14ac:dyDescent="0.3">
      <c r="A8396" s="4">
        <v>43815.75</v>
      </c>
      <c r="B8396">
        <v>0.45676715588796429</v>
      </c>
      <c r="C8396">
        <v>0</v>
      </c>
    </row>
    <row r="8397" spans="1:3" x14ac:dyDescent="0.3">
      <c r="A8397" s="4">
        <v>43815.791666666664</v>
      </c>
      <c r="B8397">
        <v>1</v>
      </c>
      <c r="C8397">
        <v>0</v>
      </c>
    </row>
    <row r="8398" spans="1:3" x14ac:dyDescent="0.3">
      <c r="A8398" s="4">
        <v>43815.833333333336</v>
      </c>
      <c r="B8398">
        <v>0</v>
      </c>
      <c r="C8398">
        <v>0</v>
      </c>
    </row>
    <row r="8399" spans="1:3" x14ac:dyDescent="0.3">
      <c r="A8399" s="4">
        <v>43815.875</v>
      </c>
      <c r="B8399">
        <v>1</v>
      </c>
      <c r="C8399">
        <v>0</v>
      </c>
    </row>
    <row r="8400" spans="1:3" x14ac:dyDescent="0.3">
      <c r="A8400" s="4">
        <v>43815.916666666664</v>
      </c>
      <c r="B8400">
        <v>0</v>
      </c>
      <c r="C8400">
        <v>0</v>
      </c>
    </row>
    <row r="8401" spans="1:3" x14ac:dyDescent="0.3">
      <c r="A8401" s="4">
        <v>43815.958333333336</v>
      </c>
      <c r="B8401">
        <v>0.17994725494560593</v>
      </c>
      <c r="C8401">
        <v>0</v>
      </c>
    </row>
    <row r="8402" spans="1:3" x14ac:dyDescent="0.3">
      <c r="A8402" s="4">
        <v>43816</v>
      </c>
      <c r="B8402">
        <v>0</v>
      </c>
      <c r="C8402">
        <v>0.26960678679432459</v>
      </c>
    </row>
    <row r="8403" spans="1:3" x14ac:dyDescent="0.3">
      <c r="A8403" s="4">
        <v>43816.041666666664</v>
      </c>
      <c r="B8403">
        <v>0</v>
      </c>
      <c r="C8403">
        <v>1.8866099942176788</v>
      </c>
    </row>
    <row r="8404" spans="1:3" x14ac:dyDescent="0.3">
      <c r="A8404" s="4">
        <v>43816.083333333336</v>
      </c>
      <c r="B8404">
        <v>0</v>
      </c>
      <c r="C8404">
        <v>17.50208643229394</v>
      </c>
    </row>
    <row r="8405" spans="1:3" x14ac:dyDescent="0.3">
      <c r="A8405" s="4">
        <v>43816.125</v>
      </c>
      <c r="B8405">
        <v>0</v>
      </c>
      <c r="C8405">
        <v>19.938517351667986</v>
      </c>
    </row>
    <row r="8406" spans="1:3" x14ac:dyDescent="0.3">
      <c r="A8406" s="4">
        <v>43816.166666666664</v>
      </c>
      <c r="B8406">
        <v>0</v>
      </c>
      <c r="C8406">
        <v>22.754478254027262</v>
      </c>
    </row>
    <row r="8407" spans="1:3" x14ac:dyDescent="0.3">
      <c r="A8407" s="4">
        <v>43816.208333333336</v>
      </c>
      <c r="B8407">
        <v>0</v>
      </c>
      <c r="C8407">
        <v>25.890578677970954</v>
      </c>
    </row>
    <row r="8408" spans="1:3" x14ac:dyDescent="0.3">
      <c r="A8408" s="4">
        <v>43816.25</v>
      </c>
      <c r="B8408">
        <v>0</v>
      </c>
      <c r="C8408">
        <v>28.403169710785587</v>
      </c>
    </row>
    <row r="8409" spans="1:3" x14ac:dyDescent="0.3">
      <c r="A8409" s="4">
        <v>43816.291666666664</v>
      </c>
      <c r="B8409">
        <v>0</v>
      </c>
      <c r="C8409">
        <v>28.736155361091868</v>
      </c>
    </row>
    <row r="8410" spans="1:3" x14ac:dyDescent="0.3">
      <c r="A8410" s="4">
        <v>43816.333333333336</v>
      </c>
      <c r="B8410">
        <v>0</v>
      </c>
      <c r="C8410">
        <v>21.228243334380132</v>
      </c>
    </row>
    <row r="8411" spans="1:3" x14ac:dyDescent="0.3">
      <c r="A8411" s="4">
        <v>43816.375</v>
      </c>
      <c r="B8411">
        <v>0</v>
      </c>
      <c r="C8411">
        <v>19.381811961276885</v>
      </c>
    </row>
    <row r="8412" spans="1:3" x14ac:dyDescent="0.3">
      <c r="A8412" s="4">
        <v>43816.416666666664</v>
      </c>
      <c r="B8412">
        <v>0</v>
      </c>
      <c r="C8412">
        <v>26.382207410792731</v>
      </c>
    </row>
    <row r="8413" spans="1:3" x14ac:dyDescent="0.3">
      <c r="A8413" s="4">
        <v>43816.458333333336</v>
      </c>
      <c r="B8413">
        <v>0</v>
      </c>
      <c r="C8413">
        <v>1.4564895070966166</v>
      </c>
    </row>
    <row r="8414" spans="1:3" x14ac:dyDescent="0.3">
      <c r="A8414" s="4">
        <v>43816.5</v>
      </c>
      <c r="B8414">
        <v>0</v>
      </c>
      <c r="C8414">
        <v>15.013825112537543</v>
      </c>
    </row>
    <row r="8415" spans="1:3" x14ac:dyDescent="0.3">
      <c r="A8415" s="4">
        <v>43816.541666666664</v>
      </c>
      <c r="B8415">
        <v>0</v>
      </c>
      <c r="C8415">
        <v>6.6820751965249059E-2</v>
      </c>
    </row>
    <row r="8416" spans="1:3" x14ac:dyDescent="0.3">
      <c r="A8416" s="4">
        <v>43816.583333333336</v>
      </c>
      <c r="B8416">
        <v>0</v>
      </c>
      <c r="C8416">
        <v>13.301509405605422</v>
      </c>
    </row>
    <row r="8417" spans="1:3" x14ac:dyDescent="0.3">
      <c r="A8417" s="4">
        <v>43816.625</v>
      </c>
      <c r="B8417">
        <v>0</v>
      </c>
      <c r="C8417">
        <v>6.9915504871032512</v>
      </c>
    </row>
    <row r="8418" spans="1:3" x14ac:dyDescent="0.3">
      <c r="A8418" s="4">
        <v>43816.666666666664</v>
      </c>
      <c r="B8418">
        <v>0</v>
      </c>
      <c r="C8418">
        <v>4.774055167575737</v>
      </c>
    </row>
    <row r="8419" spans="1:3" x14ac:dyDescent="0.3">
      <c r="A8419" s="4">
        <v>43816.708333333336</v>
      </c>
      <c r="B8419">
        <v>0</v>
      </c>
      <c r="C8419">
        <v>0.94435176017679234</v>
      </c>
    </row>
    <row r="8420" spans="1:3" x14ac:dyDescent="0.3">
      <c r="A8420" s="4">
        <v>43816.75</v>
      </c>
      <c r="B8420">
        <v>0</v>
      </c>
      <c r="C8420">
        <v>16.104502673278358</v>
      </c>
    </row>
    <row r="8421" spans="1:3" x14ac:dyDescent="0.3">
      <c r="A8421" s="4">
        <v>43816.791666666664</v>
      </c>
      <c r="B8421">
        <v>0</v>
      </c>
      <c r="C8421">
        <v>13.643180085872558</v>
      </c>
    </row>
    <row r="8422" spans="1:3" x14ac:dyDescent="0.3">
      <c r="A8422" s="4">
        <v>43816.833333333336</v>
      </c>
      <c r="B8422">
        <v>0</v>
      </c>
      <c r="C8422">
        <v>4.6525479141321853</v>
      </c>
    </row>
    <row r="8423" spans="1:3" x14ac:dyDescent="0.3">
      <c r="A8423" s="4">
        <v>43816.875</v>
      </c>
      <c r="B8423">
        <v>0.37665899090714644</v>
      </c>
      <c r="C8423">
        <v>0</v>
      </c>
    </row>
    <row r="8424" spans="1:3" x14ac:dyDescent="0.3">
      <c r="A8424" s="4">
        <v>43816.916666666664</v>
      </c>
      <c r="B8424">
        <v>0.83673397328573484</v>
      </c>
      <c r="C8424">
        <v>0</v>
      </c>
    </row>
    <row r="8425" spans="1:3" x14ac:dyDescent="0.3">
      <c r="A8425" s="4">
        <v>43816.958333333336</v>
      </c>
      <c r="B8425">
        <v>1</v>
      </c>
      <c r="C8425">
        <v>0</v>
      </c>
    </row>
    <row r="8426" spans="1:3" x14ac:dyDescent="0.3">
      <c r="A8426" s="4">
        <v>43817</v>
      </c>
      <c r="B8426">
        <v>0.69746000865129121</v>
      </c>
      <c r="C8426">
        <v>0</v>
      </c>
    </row>
    <row r="8427" spans="1:3" x14ac:dyDescent="0.3">
      <c r="A8427" s="4">
        <v>43817.041666666664</v>
      </c>
      <c r="B8427">
        <v>0.43449897167398888</v>
      </c>
      <c r="C8427">
        <v>0</v>
      </c>
    </row>
    <row r="8428" spans="1:3" x14ac:dyDescent="0.3">
      <c r="A8428" s="4">
        <v>43817.083333333336</v>
      </c>
      <c r="B8428">
        <v>0</v>
      </c>
      <c r="C8428">
        <v>5.1603139022328133</v>
      </c>
    </row>
    <row r="8429" spans="1:3" x14ac:dyDescent="0.3">
      <c r="A8429" s="4">
        <v>43817.125</v>
      </c>
      <c r="B8429">
        <v>0</v>
      </c>
      <c r="C8429">
        <v>18.008463050089087</v>
      </c>
    </row>
    <row r="8430" spans="1:3" x14ac:dyDescent="0.3">
      <c r="A8430" s="4">
        <v>43817.166666666664</v>
      </c>
      <c r="B8430">
        <v>0</v>
      </c>
      <c r="C8430">
        <v>27.585673844274037</v>
      </c>
    </row>
    <row r="8431" spans="1:3" x14ac:dyDescent="0.3">
      <c r="A8431" s="4">
        <v>43817.208333333336</v>
      </c>
      <c r="B8431">
        <v>0</v>
      </c>
      <c r="C8431">
        <v>27.736328747963491</v>
      </c>
    </row>
    <row r="8432" spans="1:3" x14ac:dyDescent="0.3">
      <c r="A8432" s="4">
        <v>43817.25</v>
      </c>
      <c r="B8432">
        <v>0</v>
      </c>
      <c r="C8432">
        <v>35.879664675095484</v>
      </c>
    </row>
    <row r="8433" spans="1:3" x14ac:dyDescent="0.3">
      <c r="A8433" s="4">
        <v>43817.291666666664</v>
      </c>
      <c r="B8433">
        <v>0</v>
      </c>
      <c r="C8433">
        <v>22.805455412004321</v>
      </c>
    </row>
    <row r="8434" spans="1:3" x14ac:dyDescent="0.3">
      <c r="A8434" s="4">
        <v>43817.333333333336</v>
      </c>
      <c r="B8434">
        <v>0</v>
      </c>
      <c r="C8434">
        <v>11.39905488256113</v>
      </c>
    </row>
    <row r="8435" spans="1:3" x14ac:dyDescent="0.3">
      <c r="A8435" s="4">
        <v>43817.375</v>
      </c>
      <c r="B8435">
        <v>0</v>
      </c>
      <c r="C8435">
        <v>20.42580958640734</v>
      </c>
    </row>
    <row r="8436" spans="1:3" x14ac:dyDescent="0.3">
      <c r="A8436" s="4">
        <v>43817.416666666664</v>
      </c>
      <c r="B8436">
        <v>0</v>
      </c>
      <c r="C8436">
        <v>33.008089433764255</v>
      </c>
    </row>
    <row r="8437" spans="1:3" x14ac:dyDescent="0.3">
      <c r="A8437" s="4">
        <v>43817.458333333336</v>
      </c>
      <c r="B8437">
        <v>0</v>
      </c>
      <c r="C8437">
        <v>36.706005464162104</v>
      </c>
    </row>
    <row r="8438" spans="1:3" x14ac:dyDescent="0.3">
      <c r="A8438" s="4">
        <v>43817.5</v>
      </c>
      <c r="B8438">
        <v>0</v>
      </c>
      <c r="C8438">
        <v>43.094059630470902</v>
      </c>
    </row>
    <row r="8439" spans="1:3" x14ac:dyDescent="0.3">
      <c r="A8439" s="4">
        <v>43817.541666666664</v>
      </c>
      <c r="B8439">
        <v>0</v>
      </c>
      <c r="C8439">
        <v>34.246331504569135</v>
      </c>
    </row>
    <row r="8440" spans="1:3" x14ac:dyDescent="0.3">
      <c r="A8440" s="4">
        <v>43817.583333333336</v>
      </c>
      <c r="B8440">
        <v>0</v>
      </c>
      <c r="C8440">
        <v>26.765939210072663</v>
      </c>
    </row>
    <row r="8441" spans="1:3" x14ac:dyDescent="0.3">
      <c r="A8441" s="4">
        <v>43817.625</v>
      </c>
      <c r="B8441">
        <v>0</v>
      </c>
      <c r="C8441">
        <v>14.459464255389044</v>
      </c>
    </row>
    <row r="8442" spans="1:3" x14ac:dyDescent="0.3">
      <c r="A8442" s="4">
        <v>43817.666666666664</v>
      </c>
      <c r="B8442">
        <v>0</v>
      </c>
      <c r="C8442">
        <v>19.4212190970647</v>
      </c>
    </row>
    <row r="8443" spans="1:3" x14ac:dyDescent="0.3">
      <c r="A8443" s="4">
        <v>43817.708333333336</v>
      </c>
      <c r="B8443">
        <v>0</v>
      </c>
      <c r="C8443">
        <v>26.492505473865997</v>
      </c>
    </row>
    <row r="8444" spans="1:3" x14ac:dyDescent="0.3">
      <c r="A8444" s="4">
        <v>43817.75</v>
      </c>
      <c r="B8444">
        <v>0</v>
      </c>
      <c r="C8444">
        <v>40.593449607784443</v>
      </c>
    </row>
    <row r="8445" spans="1:3" x14ac:dyDescent="0.3">
      <c r="A8445" s="4">
        <v>43817.791666666664</v>
      </c>
      <c r="B8445">
        <v>0</v>
      </c>
      <c r="C8445">
        <v>20.683077282797925</v>
      </c>
    </row>
    <row r="8446" spans="1:3" x14ac:dyDescent="0.3">
      <c r="A8446" s="4">
        <v>43817.833333333336</v>
      </c>
      <c r="B8446">
        <v>0</v>
      </c>
      <c r="C8446">
        <v>10.336784975708216</v>
      </c>
    </row>
    <row r="8447" spans="1:3" x14ac:dyDescent="0.3">
      <c r="A8447" s="4">
        <v>43817.875</v>
      </c>
      <c r="B8447">
        <v>4.3537233297345497E-2</v>
      </c>
      <c r="C8447">
        <v>0</v>
      </c>
    </row>
    <row r="8448" spans="1:3" x14ac:dyDescent="0.3">
      <c r="A8448" s="4">
        <v>43817.916666666664</v>
      </c>
      <c r="B8448">
        <v>0</v>
      </c>
      <c r="C8448">
        <v>0.53998838708569208</v>
      </c>
    </row>
    <row r="8449" spans="1:3" x14ac:dyDescent="0.3">
      <c r="A8449" s="4">
        <v>43817.958333333336</v>
      </c>
      <c r="B8449">
        <v>0</v>
      </c>
      <c r="C8449">
        <v>15.282715295404714</v>
      </c>
    </row>
    <row r="8450" spans="1:3" x14ac:dyDescent="0.3">
      <c r="A8450" s="4">
        <v>43818</v>
      </c>
      <c r="B8450">
        <v>0</v>
      </c>
      <c r="C8450">
        <v>10.005930588384381</v>
      </c>
    </row>
    <row r="8451" spans="1:3" x14ac:dyDescent="0.3">
      <c r="A8451" s="4">
        <v>43818.041666666664</v>
      </c>
      <c r="B8451">
        <v>0</v>
      </c>
      <c r="C8451">
        <v>15.162802951271035</v>
      </c>
    </row>
    <row r="8452" spans="1:3" x14ac:dyDescent="0.3">
      <c r="A8452" s="4">
        <v>43818.083333333336</v>
      </c>
      <c r="B8452">
        <v>0</v>
      </c>
      <c r="C8452">
        <v>22.673597744217552</v>
      </c>
    </row>
    <row r="8453" spans="1:3" x14ac:dyDescent="0.3">
      <c r="A8453" s="4">
        <v>43818.125</v>
      </c>
      <c r="B8453">
        <v>0</v>
      </c>
      <c r="C8453">
        <v>18.610497788697238</v>
      </c>
    </row>
    <row r="8454" spans="1:3" x14ac:dyDescent="0.3">
      <c r="A8454" s="4">
        <v>43818.166666666664</v>
      </c>
      <c r="B8454">
        <v>0</v>
      </c>
      <c r="C8454">
        <v>31.808996907634885</v>
      </c>
    </row>
    <row r="8455" spans="1:3" x14ac:dyDescent="0.3">
      <c r="A8455" s="4">
        <v>43818.208333333336</v>
      </c>
      <c r="B8455">
        <v>0</v>
      </c>
      <c r="C8455">
        <v>28.295737958836352</v>
      </c>
    </row>
    <row r="8456" spans="1:3" x14ac:dyDescent="0.3">
      <c r="A8456" s="4">
        <v>43818.25</v>
      </c>
      <c r="B8456">
        <v>0</v>
      </c>
      <c r="C8456">
        <v>31.017911301204922</v>
      </c>
    </row>
    <row r="8457" spans="1:3" x14ac:dyDescent="0.3">
      <c r="A8457" s="4">
        <v>43818.291666666664</v>
      </c>
      <c r="B8457">
        <v>0</v>
      </c>
      <c r="C8457">
        <v>32.603445602323575</v>
      </c>
    </row>
    <row r="8458" spans="1:3" x14ac:dyDescent="0.3">
      <c r="A8458" s="4">
        <v>43818.333333333336</v>
      </c>
      <c r="B8458">
        <v>0</v>
      </c>
      <c r="C8458">
        <v>30.604456036600904</v>
      </c>
    </row>
    <row r="8459" spans="1:3" x14ac:dyDescent="0.3">
      <c r="A8459" s="4">
        <v>43818.375</v>
      </c>
      <c r="B8459">
        <v>0</v>
      </c>
      <c r="C8459">
        <v>30.668518482307633</v>
      </c>
    </row>
    <row r="8460" spans="1:3" x14ac:dyDescent="0.3">
      <c r="A8460" s="4">
        <v>43818.416666666664</v>
      </c>
      <c r="B8460">
        <v>0</v>
      </c>
      <c r="C8460">
        <v>29.627479183466793</v>
      </c>
    </row>
    <row r="8461" spans="1:3" x14ac:dyDescent="0.3">
      <c r="A8461" s="4">
        <v>43818.458333333336</v>
      </c>
      <c r="B8461">
        <v>0</v>
      </c>
      <c r="C8461">
        <v>34.987307975941874</v>
      </c>
    </row>
    <row r="8462" spans="1:3" x14ac:dyDescent="0.3">
      <c r="A8462" s="4">
        <v>43818.5</v>
      </c>
      <c r="B8462">
        <v>0</v>
      </c>
      <c r="C8462">
        <v>26.854434912659759</v>
      </c>
    </row>
    <row r="8463" spans="1:3" x14ac:dyDescent="0.3">
      <c r="A8463" s="4">
        <v>43818.541666666664</v>
      </c>
      <c r="B8463">
        <v>0</v>
      </c>
      <c r="C8463">
        <v>26.387035778702181</v>
      </c>
    </row>
    <row r="8464" spans="1:3" x14ac:dyDescent="0.3">
      <c r="A8464" s="4">
        <v>43818.583333333336</v>
      </c>
      <c r="B8464">
        <v>0</v>
      </c>
      <c r="C8464">
        <v>21.653408367839958</v>
      </c>
    </row>
    <row r="8465" spans="1:3" x14ac:dyDescent="0.3">
      <c r="A8465" s="4">
        <v>43818.625</v>
      </c>
      <c r="B8465">
        <v>0</v>
      </c>
      <c r="C8465">
        <v>32.390474963153181</v>
      </c>
    </row>
    <row r="8466" spans="1:3" x14ac:dyDescent="0.3">
      <c r="A8466" s="4">
        <v>43818.666666666664</v>
      </c>
      <c r="B8466">
        <v>0</v>
      </c>
      <c r="C8466">
        <v>20.697805456685064</v>
      </c>
    </row>
    <row r="8467" spans="1:3" x14ac:dyDescent="0.3">
      <c r="A8467" s="4">
        <v>43818.708333333336</v>
      </c>
      <c r="B8467">
        <v>0</v>
      </c>
      <c r="C8467">
        <v>22.410147973650524</v>
      </c>
    </row>
    <row r="8468" spans="1:3" x14ac:dyDescent="0.3">
      <c r="A8468" s="4">
        <v>43818.75</v>
      </c>
      <c r="B8468">
        <v>0</v>
      </c>
      <c r="C8468">
        <v>34.167347833093942</v>
      </c>
    </row>
    <row r="8469" spans="1:3" x14ac:dyDescent="0.3">
      <c r="A8469" s="4">
        <v>43818.791666666664</v>
      </c>
      <c r="B8469">
        <v>0</v>
      </c>
      <c r="C8469">
        <v>15.473462682302735</v>
      </c>
    </row>
    <row r="8470" spans="1:3" x14ac:dyDescent="0.3">
      <c r="A8470" s="4">
        <v>43818.833333333336</v>
      </c>
      <c r="B8470">
        <v>0</v>
      </c>
      <c r="C8470">
        <v>1.4691474621789027</v>
      </c>
    </row>
    <row r="8471" spans="1:3" x14ac:dyDescent="0.3">
      <c r="A8471" s="4">
        <v>43818.875</v>
      </c>
      <c r="B8471">
        <v>0.10232139330652586</v>
      </c>
      <c r="C8471">
        <v>0</v>
      </c>
    </row>
    <row r="8472" spans="1:3" x14ac:dyDescent="0.3">
      <c r="A8472" s="4">
        <v>43818.916666666664</v>
      </c>
      <c r="B8472">
        <v>0.14783815441068984</v>
      </c>
      <c r="C8472">
        <v>0</v>
      </c>
    </row>
    <row r="8473" spans="1:3" x14ac:dyDescent="0.3">
      <c r="A8473" s="4">
        <v>43818.958333333336</v>
      </c>
      <c r="B8473">
        <v>0.67087260653420822</v>
      </c>
      <c r="C8473">
        <v>0</v>
      </c>
    </row>
    <row r="8474" spans="1:3" x14ac:dyDescent="0.3">
      <c r="A8474" s="4">
        <v>43819</v>
      </c>
      <c r="B8474">
        <v>0.63134718468111595</v>
      </c>
      <c r="C8474">
        <v>0</v>
      </c>
    </row>
    <row r="8475" spans="1:3" x14ac:dyDescent="0.3">
      <c r="A8475" s="4">
        <v>43819.041666666664</v>
      </c>
      <c r="B8475">
        <v>0</v>
      </c>
      <c r="C8475">
        <v>1.0485743315319791</v>
      </c>
    </row>
    <row r="8476" spans="1:3" x14ac:dyDescent="0.3">
      <c r="A8476" s="4">
        <v>43819.083333333336</v>
      </c>
      <c r="B8476">
        <v>0</v>
      </c>
      <c r="C8476">
        <v>10.670039825985462</v>
      </c>
    </row>
    <row r="8477" spans="1:3" x14ac:dyDescent="0.3">
      <c r="A8477" s="4">
        <v>43819.125</v>
      </c>
      <c r="B8477">
        <v>0</v>
      </c>
      <c r="C8477">
        <v>23.386783313635132</v>
      </c>
    </row>
    <row r="8478" spans="1:3" x14ac:dyDescent="0.3">
      <c r="A8478" s="4">
        <v>43819.166666666664</v>
      </c>
      <c r="B8478">
        <v>0</v>
      </c>
      <c r="C8478">
        <v>28.848539332900515</v>
      </c>
    </row>
    <row r="8479" spans="1:3" x14ac:dyDescent="0.3">
      <c r="A8479" s="4">
        <v>43819.208333333336</v>
      </c>
      <c r="B8479">
        <v>0</v>
      </c>
      <c r="C8479">
        <v>27.811809981243663</v>
      </c>
    </row>
    <row r="8480" spans="1:3" x14ac:dyDescent="0.3">
      <c r="A8480" s="4">
        <v>43819.25</v>
      </c>
      <c r="B8480">
        <v>0</v>
      </c>
      <c r="C8480">
        <v>30.458353626219619</v>
      </c>
    </row>
    <row r="8481" spans="1:3" x14ac:dyDescent="0.3">
      <c r="A8481" s="4">
        <v>43819.291666666664</v>
      </c>
      <c r="B8481">
        <v>0</v>
      </c>
      <c r="C8481">
        <v>23.497677251938654</v>
      </c>
    </row>
    <row r="8482" spans="1:3" x14ac:dyDescent="0.3">
      <c r="A8482" s="4">
        <v>43819.333333333336</v>
      </c>
      <c r="B8482">
        <v>0</v>
      </c>
      <c r="C8482">
        <v>18.238211793851278</v>
      </c>
    </row>
    <row r="8483" spans="1:3" x14ac:dyDescent="0.3">
      <c r="A8483" s="4">
        <v>43819.375</v>
      </c>
      <c r="B8483">
        <v>0</v>
      </c>
      <c r="C8483">
        <v>24.526742322106276</v>
      </c>
    </row>
    <row r="8484" spans="1:3" x14ac:dyDescent="0.3">
      <c r="A8484" s="4">
        <v>43819.416666666664</v>
      </c>
      <c r="B8484">
        <v>0</v>
      </c>
      <c r="C8484">
        <v>30.702937564860893</v>
      </c>
    </row>
    <row r="8485" spans="1:3" x14ac:dyDescent="0.3">
      <c r="A8485" s="4">
        <v>43819.458333333336</v>
      </c>
      <c r="B8485">
        <v>0</v>
      </c>
      <c r="C8485">
        <v>32.379810536105218</v>
      </c>
    </row>
    <row r="8486" spans="1:3" x14ac:dyDescent="0.3">
      <c r="A8486" s="4">
        <v>43819.5</v>
      </c>
      <c r="B8486">
        <v>0</v>
      </c>
      <c r="C8486">
        <v>41.094812847875943</v>
      </c>
    </row>
    <row r="8487" spans="1:3" x14ac:dyDescent="0.3">
      <c r="A8487" s="4">
        <v>43819.541666666664</v>
      </c>
      <c r="B8487">
        <v>0</v>
      </c>
      <c r="C8487">
        <v>34.248161989399811</v>
      </c>
    </row>
    <row r="8488" spans="1:3" x14ac:dyDescent="0.3">
      <c r="A8488" s="4">
        <v>43819.583333333336</v>
      </c>
      <c r="B8488">
        <v>0</v>
      </c>
      <c r="C8488">
        <v>33.890963083817255</v>
      </c>
    </row>
    <row r="8489" spans="1:3" x14ac:dyDescent="0.3">
      <c r="A8489" s="4">
        <v>43819.625</v>
      </c>
      <c r="B8489">
        <v>0</v>
      </c>
      <c r="C8489">
        <v>27.826656137663438</v>
      </c>
    </row>
    <row r="8490" spans="1:3" x14ac:dyDescent="0.3">
      <c r="A8490" s="4">
        <v>43819.666666666664</v>
      </c>
      <c r="B8490">
        <v>0</v>
      </c>
      <c r="C8490">
        <v>24.858624358473751</v>
      </c>
    </row>
    <row r="8491" spans="1:3" x14ac:dyDescent="0.3">
      <c r="A8491" s="4">
        <v>43819.708333333336</v>
      </c>
      <c r="B8491">
        <v>0</v>
      </c>
      <c r="C8491">
        <v>22.387126385780704</v>
      </c>
    </row>
    <row r="8492" spans="1:3" x14ac:dyDescent="0.3">
      <c r="A8492" s="4">
        <v>43819.75</v>
      </c>
      <c r="B8492">
        <v>0</v>
      </c>
      <c r="C8492">
        <v>40.818518090106686</v>
      </c>
    </row>
    <row r="8493" spans="1:3" x14ac:dyDescent="0.3">
      <c r="A8493" s="4">
        <v>43819.791666666664</v>
      </c>
      <c r="B8493">
        <v>0</v>
      </c>
      <c r="C8493">
        <v>25.754263260303347</v>
      </c>
    </row>
    <row r="8494" spans="1:3" x14ac:dyDescent="0.3">
      <c r="A8494" s="4">
        <v>43819.833333333336</v>
      </c>
      <c r="B8494">
        <v>0</v>
      </c>
      <c r="C8494">
        <v>12.519031966227075</v>
      </c>
    </row>
    <row r="8495" spans="1:3" x14ac:dyDescent="0.3">
      <c r="A8495" s="4">
        <v>43819.875</v>
      </c>
      <c r="B8495">
        <v>0</v>
      </c>
      <c r="C8495">
        <v>6.565361424020459</v>
      </c>
    </row>
    <row r="8496" spans="1:3" x14ac:dyDescent="0.3">
      <c r="A8496" s="4">
        <v>43819.916666666664</v>
      </c>
      <c r="B8496">
        <v>0</v>
      </c>
      <c r="C8496">
        <v>0.59565320863324089</v>
      </c>
    </row>
    <row r="8497" spans="1:3" x14ac:dyDescent="0.3">
      <c r="A8497" s="4">
        <v>43819.958333333336</v>
      </c>
      <c r="B8497">
        <v>0</v>
      </c>
      <c r="C8497">
        <v>7.6845960707447549</v>
      </c>
    </row>
    <row r="8498" spans="1:3" x14ac:dyDescent="0.3">
      <c r="A8498" s="4">
        <v>43820</v>
      </c>
      <c r="B8498">
        <v>0</v>
      </c>
      <c r="C8498">
        <v>11.945684709063942</v>
      </c>
    </row>
    <row r="8499" spans="1:3" x14ac:dyDescent="0.3">
      <c r="A8499" s="4">
        <v>43820.041666666664</v>
      </c>
      <c r="B8499">
        <v>0</v>
      </c>
      <c r="C8499">
        <v>12.184998505155477</v>
      </c>
    </row>
    <row r="8500" spans="1:3" x14ac:dyDescent="0.3">
      <c r="A8500" s="4">
        <v>43820.083333333336</v>
      </c>
      <c r="B8500">
        <v>0</v>
      </c>
      <c r="C8500">
        <v>15.564287387708312</v>
      </c>
    </row>
    <row r="8501" spans="1:3" x14ac:dyDescent="0.3">
      <c r="A8501" s="4">
        <v>43820.125</v>
      </c>
      <c r="B8501">
        <v>0</v>
      </c>
      <c r="C8501">
        <v>23.175790062589051</v>
      </c>
    </row>
    <row r="8502" spans="1:3" x14ac:dyDescent="0.3">
      <c r="A8502" s="4">
        <v>43820.166666666664</v>
      </c>
      <c r="B8502">
        <v>0</v>
      </c>
      <c r="C8502">
        <v>27.418146282357352</v>
      </c>
    </row>
    <row r="8503" spans="1:3" x14ac:dyDescent="0.3">
      <c r="A8503" s="4">
        <v>43820.208333333336</v>
      </c>
      <c r="B8503">
        <v>0</v>
      </c>
      <c r="C8503">
        <v>34.973398108021534</v>
      </c>
    </row>
    <row r="8504" spans="1:3" x14ac:dyDescent="0.3">
      <c r="A8504" s="4">
        <v>43820.25</v>
      </c>
      <c r="B8504">
        <v>0</v>
      </c>
      <c r="C8504">
        <v>26.780603586029148</v>
      </c>
    </row>
    <row r="8505" spans="1:3" x14ac:dyDescent="0.3">
      <c r="A8505" s="4">
        <v>43820.291666666664</v>
      </c>
      <c r="B8505">
        <v>0</v>
      </c>
      <c r="C8505">
        <v>34.13177280529132</v>
      </c>
    </row>
    <row r="8506" spans="1:3" x14ac:dyDescent="0.3">
      <c r="A8506" s="4">
        <v>43820.333333333336</v>
      </c>
      <c r="B8506">
        <v>0</v>
      </c>
      <c r="C8506">
        <v>22.305878793017946</v>
      </c>
    </row>
    <row r="8507" spans="1:3" x14ac:dyDescent="0.3">
      <c r="A8507" s="4">
        <v>43820.375</v>
      </c>
      <c r="B8507">
        <v>0</v>
      </c>
      <c r="C8507">
        <v>34.711255758736634</v>
      </c>
    </row>
    <row r="8508" spans="1:3" x14ac:dyDescent="0.3">
      <c r="A8508" s="4">
        <v>43820.416666666664</v>
      </c>
      <c r="B8508">
        <v>0</v>
      </c>
      <c r="C8508">
        <v>30.739706750413021</v>
      </c>
    </row>
    <row r="8509" spans="1:3" x14ac:dyDescent="0.3">
      <c r="A8509" s="4">
        <v>43820.458333333336</v>
      </c>
      <c r="B8509">
        <v>0</v>
      </c>
      <c r="C8509">
        <v>28.090104369486159</v>
      </c>
    </row>
    <row r="8510" spans="1:3" x14ac:dyDescent="0.3">
      <c r="A8510" s="4">
        <v>43820.5</v>
      </c>
      <c r="B8510">
        <v>0</v>
      </c>
      <c r="C8510">
        <v>34.179811266042016</v>
      </c>
    </row>
    <row r="8511" spans="1:3" x14ac:dyDescent="0.3">
      <c r="A8511" s="4">
        <v>43820.541666666664</v>
      </c>
      <c r="B8511">
        <v>0</v>
      </c>
      <c r="C8511">
        <v>30.865808991256795</v>
      </c>
    </row>
    <row r="8512" spans="1:3" x14ac:dyDescent="0.3">
      <c r="A8512" s="4">
        <v>43820.583333333336</v>
      </c>
      <c r="B8512">
        <v>0</v>
      </c>
      <c r="C8512">
        <v>32.61399830615688</v>
      </c>
    </row>
    <row r="8513" spans="1:3" x14ac:dyDescent="0.3">
      <c r="A8513" s="4">
        <v>43820.625</v>
      </c>
      <c r="B8513">
        <v>0</v>
      </c>
      <c r="C8513">
        <v>25.119433972375418</v>
      </c>
    </row>
    <row r="8514" spans="1:3" x14ac:dyDescent="0.3">
      <c r="A8514" s="4">
        <v>43820.666666666664</v>
      </c>
      <c r="B8514">
        <v>0</v>
      </c>
      <c r="C8514">
        <v>19.278907733561955</v>
      </c>
    </row>
    <row r="8515" spans="1:3" x14ac:dyDescent="0.3">
      <c r="A8515" s="4">
        <v>43820.708333333336</v>
      </c>
      <c r="B8515">
        <v>0</v>
      </c>
      <c r="C8515">
        <v>33.529401773482519</v>
      </c>
    </row>
    <row r="8516" spans="1:3" x14ac:dyDescent="0.3">
      <c r="A8516" s="4">
        <v>43820.75</v>
      </c>
      <c r="B8516">
        <v>0</v>
      </c>
      <c r="C8516">
        <v>50.443658422802514</v>
      </c>
    </row>
    <row r="8517" spans="1:3" x14ac:dyDescent="0.3">
      <c r="A8517" s="4">
        <v>43820.791666666664</v>
      </c>
      <c r="B8517">
        <v>0</v>
      </c>
      <c r="C8517">
        <v>34.392703410064478</v>
      </c>
    </row>
    <row r="8518" spans="1:3" x14ac:dyDescent="0.3">
      <c r="A8518" s="4">
        <v>43820.833333333336</v>
      </c>
      <c r="B8518">
        <v>0</v>
      </c>
      <c r="C8518">
        <v>29.741425112904476</v>
      </c>
    </row>
    <row r="8519" spans="1:3" x14ac:dyDescent="0.3">
      <c r="A8519" s="4">
        <v>43820.875</v>
      </c>
      <c r="B8519">
        <v>0</v>
      </c>
      <c r="C8519">
        <v>31.004096180178145</v>
      </c>
    </row>
    <row r="8520" spans="1:3" x14ac:dyDescent="0.3">
      <c r="A8520" s="4">
        <v>43820.916666666664</v>
      </c>
      <c r="B8520">
        <v>0</v>
      </c>
      <c r="C8520">
        <v>16.832248990446608</v>
      </c>
    </row>
    <row r="8521" spans="1:3" x14ac:dyDescent="0.3">
      <c r="A8521" s="4">
        <v>43820.958333333336</v>
      </c>
      <c r="B8521">
        <v>0</v>
      </c>
      <c r="C8521">
        <v>11.763473626611853</v>
      </c>
    </row>
    <row r="8522" spans="1:3" x14ac:dyDescent="0.3">
      <c r="A8522" s="4">
        <v>43821</v>
      </c>
      <c r="B8522">
        <v>0</v>
      </c>
      <c r="C8522">
        <v>11.417752060098598</v>
      </c>
    </row>
    <row r="8523" spans="1:3" x14ac:dyDescent="0.3">
      <c r="A8523" s="4">
        <v>43821.041666666664</v>
      </c>
      <c r="B8523">
        <v>0</v>
      </c>
      <c r="C8523">
        <v>13.597683365313786</v>
      </c>
    </row>
    <row r="8524" spans="1:3" x14ac:dyDescent="0.3">
      <c r="A8524" s="4">
        <v>43821.083333333336</v>
      </c>
      <c r="B8524">
        <v>0</v>
      </c>
      <c r="C8524">
        <v>17.304704452488942</v>
      </c>
    </row>
    <row r="8525" spans="1:3" x14ac:dyDescent="0.3">
      <c r="A8525" s="4">
        <v>43821.125</v>
      </c>
      <c r="B8525">
        <v>0</v>
      </c>
      <c r="C8525">
        <v>21.524111094501087</v>
      </c>
    </row>
    <row r="8526" spans="1:3" x14ac:dyDescent="0.3">
      <c r="A8526" s="4">
        <v>43821.166666666664</v>
      </c>
      <c r="B8526">
        <v>0</v>
      </c>
      <c r="C8526">
        <v>26.480965903660159</v>
      </c>
    </row>
    <row r="8527" spans="1:3" x14ac:dyDescent="0.3">
      <c r="A8527" s="4">
        <v>43821.208333333336</v>
      </c>
      <c r="B8527">
        <v>0</v>
      </c>
      <c r="C8527">
        <v>27.473373674269496</v>
      </c>
    </row>
    <row r="8528" spans="1:3" x14ac:dyDescent="0.3">
      <c r="A8528" s="4">
        <v>43821.25</v>
      </c>
      <c r="B8528">
        <v>0</v>
      </c>
      <c r="C8528">
        <v>25.004300304646964</v>
      </c>
    </row>
    <row r="8529" spans="1:3" x14ac:dyDescent="0.3">
      <c r="A8529" s="4">
        <v>43821.291666666664</v>
      </c>
      <c r="B8529">
        <v>0</v>
      </c>
      <c r="C8529">
        <v>31.956943547457687</v>
      </c>
    </row>
    <row r="8530" spans="1:3" x14ac:dyDescent="0.3">
      <c r="A8530" s="4">
        <v>43821.333333333336</v>
      </c>
      <c r="B8530">
        <v>0</v>
      </c>
      <c r="C8530">
        <v>28.583077912685205</v>
      </c>
    </row>
    <row r="8531" spans="1:3" x14ac:dyDescent="0.3">
      <c r="A8531" s="4">
        <v>43821.375</v>
      </c>
      <c r="B8531">
        <v>0</v>
      </c>
      <c r="C8531">
        <v>25.76430665625444</v>
      </c>
    </row>
    <row r="8532" spans="1:3" x14ac:dyDescent="0.3">
      <c r="A8532" s="4">
        <v>43821.416666666664</v>
      </c>
      <c r="B8532">
        <v>0</v>
      </c>
      <c r="C8532">
        <v>34.768246821568894</v>
      </c>
    </row>
    <row r="8533" spans="1:3" x14ac:dyDescent="0.3">
      <c r="A8533" s="4">
        <v>43821.458333333336</v>
      </c>
      <c r="B8533">
        <v>0</v>
      </c>
      <c r="C8533">
        <v>30.347026025026306</v>
      </c>
    </row>
    <row r="8534" spans="1:3" x14ac:dyDescent="0.3">
      <c r="A8534" s="4">
        <v>43821.5</v>
      </c>
      <c r="B8534">
        <v>0</v>
      </c>
      <c r="C8534">
        <v>28.012315202206977</v>
      </c>
    </row>
    <row r="8535" spans="1:3" x14ac:dyDescent="0.3">
      <c r="A8535" s="4">
        <v>43821.541666666664</v>
      </c>
      <c r="B8535">
        <v>0</v>
      </c>
      <c r="C8535">
        <v>32.897580006855122</v>
      </c>
    </row>
    <row r="8536" spans="1:3" x14ac:dyDescent="0.3">
      <c r="A8536" s="4">
        <v>43821.583333333336</v>
      </c>
      <c r="B8536">
        <v>0</v>
      </c>
      <c r="C8536">
        <v>24.739024119615831</v>
      </c>
    </row>
    <row r="8537" spans="1:3" x14ac:dyDescent="0.3">
      <c r="A8537" s="4">
        <v>43821.625</v>
      </c>
      <c r="B8537">
        <v>0</v>
      </c>
      <c r="C8537">
        <v>33.301493802173042</v>
      </c>
    </row>
    <row r="8538" spans="1:3" x14ac:dyDescent="0.3">
      <c r="A8538" s="4">
        <v>43821.666666666664</v>
      </c>
      <c r="B8538">
        <v>0</v>
      </c>
      <c r="C8538">
        <v>28.534650021079585</v>
      </c>
    </row>
    <row r="8539" spans="1:3" x14ac:dyDescent="0.3">
      <c r="A8539" s="4">
        <v>43821.708333333336</v>
      </c>
      <c r="B8539">
        <v>0</v>
      </c>
      <c r="C8539">
        <v>25.916898594467717</v>
      </c>
    </row>
    <row r="8540" spans="1:3" x14ac:dyDescent="0.3">
      <c r="A8540" s="4">
        <v>43821.75</v>
      </c>
      <c r="B8540">
        <v>0</v>
      </c>
      <c r="C8540">
        <v>30.097736933206839</v>
      </c>
    </row>
    <row r="8541" spans="1:3" x14ac:dyDescent="0.3">
      <c r="A8541" s="4">
        <v>43821.791666666664</v>
      </c>
      <c r="B8541">
        <v>0</v>
      </c>
      <c r="C8541">
        <v>24.138022610429871</v>
      </c>
    </row>
    <row r="8542" spans="1:3" x14ac:dyDescent="0.3">
      <c r="A8542" s="4">
        <v>43821.833333333336</v>
      </c>
      <c r="B8542">
        <v>0</v>
      </c>
      <c r="C8542">
        <v>14.909905252284036</v>
      </c>
    </row>
    <row r="8543" spans="1:3" x14ac:dyDescent="0.3">
      <c r="A8543" s="4">
        <v>43821.875</v>
      </c>
      <c r="B8543">
        <v>0</v>
      </c>
      <c r="C8543">
        <v>21.490988738273323</v>
      </c>
    </row>
    <row r="8544" spans="1:3" x14ac:dyDescent="0.3">
      <c r="A8544" s="4">
        <v>43821.916666666664</v>
      </c>
      <c r="B8544">
        <v>0</v>
      </c>
      <c r="C8544">
        <v>15.483976961065347</v>
      </c>
    </row>
    <row r="8545" spans="1:3" x14ac:dyDescent="0.3">
      <c r="A8545" s="4">
        <v>43821.958333333336</v>
      </c>
      <c r="B8545">
        <v>0</v>
      </c>
      <c r="C8545">
        <v>15.83272810824632</v>
      </c>
    </row>
    <row r="8546" spans="1:3" x14ac:dyDescent="0.3">
      <c r="A8546" s="4">
        <v>43822</v>
      </c>
      <c r="B8546">
        <v>0</v>
      </c>
      <c r="C8546">
        <v>17.749306255174965</v>
      </c>
    </row>
    <row r="8547" spans="1:3" x14ac:dyDescent="0.3">
      <c r="A8547" s="4">
        <v>43822.041666666664</v>
      </c>
      <c r="B8547">
        <v>0</v>
      </c>
      <c r="C8547">
        <v>21.116261279213841</v>
      </c>
    </row>
    <row r="8548" spans="1:3" x14ac:dyDescent="0.3">
      <c r="A8548" s="4">
        <v>43822.083333333336</v>
      </c>
      <c r="B8548">
        <v>0</v>
      </c>
      <c r="C8548">
        <v>25.336876286988808</v>
      </c>
    </row>
    <row r="8549" spans="1:3" x14ac:dyDescent="0.3">
      <c r="A8549" s="4">
        <v>43822.125</v>
      </c>
      <c r="B8549">
        <v>0</v>
      </c>
      <c r="C8549">
        <v>22.260270312754475</v>
      </c>
    </row>
    <row r="8550" spans="1:3" x14ac:dyDescent="0.3">
      <c r="A8550" s="4">
        <v>43822.166666666664</v>
      </c>
      <c r="B8550">
        <v>0</v>
      </c>
      <c r="C8550">
        <v>29.345477209238695</v>
      </c>
    </row>
    <row r="8551" spans="1:3" x14ac:dyDescent="0.3">
      <c r="A8551" s="4">
        <v>43822.208333333336</v>
      </c>
      <c r="B8551">
        <v>0</v>
      </c>
      <c r="C8551">
        <v>36.207690032183343</v>
      </c>
    </row>
    <row r="8552" spans="1:3" x14ac:dyDescent="0.3">
      <c r="A8552" s="4">
        <v>43822.25</v>
      </c>
      <c r="B8552">
        <v>0</v>
      </c>
      <c r="C8552">
        <v>31.738561263283657</v>
      </c>
    </row>
    <row r="8553" spans="1:3" x14ac:dyDescent="0.3">
      <c r="A8553" s="4">
        <v>43822.291666666664</v>
      </c>
      <c r="B8553">
        <v>0</v>
      </c>
      <c r="C8553">
        <v>27.341519344513411</v>
      </c>
    </row>
    <row r="8554" spans="1:3" x14ac:dyDescent="0.3">
      <c r="A8554" s="4">
        <v>43822.333333333336</v>
      </c>
      <c r="B8554">
        <v>0</v>
      </c>
      <c r="C8554">
        <v>33.149112307843339</v>
      </c>
    </row>
    <row r="8555" spans="1:3" x14ac:dyDescent="0.3">
      <c r="A8555" s="4">
        <v>43822.375</v>
      </c>
      <c r="B8555">
        <v>0</v>
      </c>
      <c r="C8555">
        <v>26.772487724695946</v>
      </c>
    </row>
    <row r="8556" spans="1:3" x14ac:dyDescent="0.3">
      <c r="A8556" s="4">
        <v>43822.416666666664</v>
      </c>
      <c r="B8556">
        <v>0</v>
      </c>
      <c r="C8556">
        <v>24.006597010089532</v>
      </c>
    </row>
    <row r="8557" spans="1:3" x14ac:dyDescent="0.3">
      <c r="A8557" s="4">
        <v>43822.458333333336</v>
      </c>
      <c r="B8557">
        <v>0</v>
      </c>
      <c r="C8557">
        <v>31.960107847505022</v>
      </c>
    </row>
    <row r="8558" spans="1:3" x14ac:dyDescent="0.3">
      <c r="A8558" s="4">
        <v>43822.5</v>
      </c>
      <c r="B8558">
        <v>0</v>
      </c>
      <c r="C8558">
        <v>33.903590446712258</v>
      </c>
    </row>
    <row r="8559" spans="1:3" x14ac:dyDescent="0.3">
      <c r="A8559" s="4">
        <v>43822.541666666664</v>
      </c>
      <c r="B8559">
        <v>0</v>
      </c>
      <c r="C8559">
        <v>33.047894906146439</v>
      </c>
    </row>
    <row r="8560" spans="1:3" x14ac:dyDescent="0.3">
      <c r="A8560" s="4">
        <v>43822.583333333336</v>
      </c>
      <c r="B8560">
        <v>0</v>
      </c>
      <c r="C8560">
        <v>33.89517183864541</v>
      </c>
    </row>
    <row r="8561" spans="1:3" x14ac:dyDescent="0.3">
      <c r="A8561" s="4">
        <v>43822.625</v>
      </c>
      <c r="B8561">
        <v>0</v>
      </c>
      <c r="C8561">
        <v>39.507697234070733</v>
      </c>
    </row>
    <row r="8562" spans="1:3" x14ac:dyDescent="0.3">
      <c r="A8562" s="4">
        <v>43822.666666666664</v>
      </c>
      <c r="B8562">
        <v>0</v>
      </c>
      <c r="C8562">
        <v>26.141806537657871</v>
      </c>
    </row>
    <row r="8563" spans="1:3" x14ac:dyDescent="0.3">
      <c r="A8563" s="4">
        <v>43822.708333333336</v>
      </c>
      <c r="B8563">
        <v>0</v>
      </c>
      <c r="C8563">
        <v>21.037911255863637</v>
      </c>
    </row>
    <row r="8564" spans="1:3" x14ac:dyDescent="0.3">
      <c r="A8564" s="4">
        <v>43822.75</v>
      </c>
      <c r="B8564">
        <v>0</v>
      </c>
      <c r="C8564">
        <v>37.111098824949401</v>
      </c>
    </row>
    <row r="8565" spans="1:3" x14ac:dyDescent="0.3">
      <c r="A8565" s="4">
        <v>43822.791666666664</v>
      </c>
      <c r="B8565">
        <v>0</v>
      </c>
      <c r="C8565">
        <v>28.74329882509188</v>
      </c>
    </row>
    <row r="8566" spans="1:3" x14ac:dyDescent="0.3">
      <c r="A8566" s="4">
        <v>43822.833333333336</v>
      </c>
      <c r="B8566">
        <v>0</v>
      </c>
      <c r="C8566">
        <v>16.513778536142269</v>
      </c>
    </row>
    <row r="8567" spans="1:3" x14ac:dyDescent="0.3">
      <c r="A8567" s="4">
        <v>43822.875</v>
      </c>
      <c r="B8567">
        <v>0</v>
      </c>
      <c r="C8567">
        <v>17.41749405133363</v>
      </c>
    </row>
    <row r="8568" spans="1:3" x14ac:dyDescent="0.3">
      <c r="A8568" s="4">
        <v>43822.916666666664</v>
      </c>
      <c r="B8568">
        <v>0.65182842163775456</v>
      </c>
      <c r="C8568">
        <v>0</v>
      </c>
    </row>
    <row r="8569" spans="1:3" x14ac:dyDescent="0.3">
      <c r="A8569" s="4">
        <v>43822.958333333336</v>
      </c>
      <c r="B8569">
        <v>0.30543463002402826</v>
      </c>
      <c r="C8569">
        <v>0</v>
      </c>
    </row>
    <row r="8570" spans="1:3" x14ac:dyDescent="0.3">
      <c r="A8570" s="4">
        <v>43823</v>
      </c>
      <c r="B8570">
        <v>0.95241460431400815</v>
      </c>
      <c r="C8570">
        <v>0</v>
      </c>
    </row>
    <row r="8571" spans="1:3" x14ac:dyDescent="0.3">
      <c r="A8571" s="4">
        <v>43823.041666666664</v>
      </c>
      <c r="B8571">
        <v>1</v>
      </c>
      <c r="C8571">
        <v>0</v>
      </c>
    </row>
    <row r="8572" spans="1:3" x14ac:dyDescent="0.3">
      <c r="A8572" s="4">
        <v>43823.083333333336</v>
      </c>
      <c r="B8572">
        <v>0</v>
      </c>
      <c r="C8572">
        <v>0</v>
      </c>
    </row>
    <row r="8573" spans="1:3" x14ac:dyDescent="0.3">
      <c r="A8573" s="4">
        <v>43823.125</v>
      </c>
      <c r="B8573">
        <v>0.91082751683346641</v>
      </c>
      <c r="C8573">
        <v>0</v>
      </c>
    </row>
    <row r="8574" spans="1:3" x14ac:dyDescent="0.3">
      <c r="A8574" s="4">
        <v>43823.166666666664</v>
      </c>
      <c r="B8574">
        <v>0.30859870979441861</v>
      </c>
      <c r="C8574">
        <v>0</v>
      </c>
    </row>
    <row r="8575" spans="1:3" x14ac:dyDescent="0.3">
      <c r="A8575" s="4">
        <v>43823.208333333336</v>
      </c>
      <c r="B8575">
        <v>0</v>
      </c>
      <c r="C8575">
        <v>18.945039347376227</v>
      </c>
    </row>
    <row r="8576" spans="1:3" x14ac:dyDescent="0.3">
      <c r="A8576" s="4">
        <v>43823.25</v>
      </c>
      <c r="B8576">
        <v>0</v>
      </c>
      <c r="C8576">
        <v>21.850510198897727</v>
      </c>
    </row>
    <row r="8577" spans="1:3" x14ac:dyDescent="0.3">
      <c r="A8577" s="4">
        <v>43823.291666666664</v>
      </c>
      <c r="B8577">
        <v>0</v>
      </c>
      <c r="C8577">
        <v>20.516271058665335</v>
      </c>
    </row>
    <row r="8578" spans="1:3" x14ac:dyDescent="0.3">
      <c r="A8578" s="4">
        <v>43823.333333333336</v>
      </c>
      <c r="B8578">
        <v>0</v>
      </c>
      <c r="C8578">
        <v>26.257769340332338</v>
      </c>
    </row>
    <row r="8579" spans="1:3" x14ac:dyDescent="0.3">
      <c r="A8579" s="4">
        <v>43823.375</v>
      </c>
      <c r="B8579">
        <v>0</v>
      </c>
      <c r="C8579">
        <v>26.611411421802384</v>
      </c>
    </row>
    <row r="8580" spans="1:3" x14ac:dyDescent="0.3">
      <c r="A8580" s="4">
        <v>43823.416666666664</v>
      </c>
      <c r="B8580">
        <v>0</v>
      </c>
      <c r="C8580">
        <v>32.328233448055229</v>
      </c>
    </row>
    <row r="8581" spans="1:3" x14ac:dyDescent="0.3">
      <c r="A8581" s="4">
        <v>43823.458333333336</v>
      </c>
      <c r="B8581">
        <v>0</v>
      </c>
      <c r="C8581">
        <v>40.320381809418464</v>
      </c>
    </row>
    <row r="8582" spans="1:3" x14ac:dyDescent="0.3">
      <c r="A8582" s="4">
        <v>43823.5</v>
      </c>
      <c r="B8582">
        <v>0</v>
      </c>
      <c r="C8582">
        <v>29.436176783029815</v>
      </c>
    </row>
    <row r="8583" spans="1:3" x14ac:dyDescent="0.3">
      <c r="A8583" s="4">
        <v>43823.541666666664</v>
      </c>
      <c r="B8583">
        <v>0</v>
      </c>
      <c r="C8583">
        <v>34.282629410088397</v>
      </c>
    </row>
    <row r="8584" spans="1:3" x14ac:dyDescent="0.3">
      <c r="A8584" s="4">
        <v>43823.583333333336</v>
      </c>
      <c r="B8584">
        <v>0</v>
      </c>
      <c r="C8584">
        <v>23.789923494242409</v>
      </c>
    </row>
    <row r="8585" spans="1:3" x14ac:dyDescent="0.3">
      <c r="A8585" s="4">
        <v>43823.625</v>
      </c>
      <c r="B8585">
        <v>0</v>
      </c>
      <c r="C8585">
        <v>10.863862346769256</v>
      </c>
    </row>
    <row r="8586" spans="1:3" x14ac:dyDescent="0.3">
      <c r="A8586" s="4">
        <v>43823.666666666664</v>
      </c>
      <c r="B8586">
        <v>0</v>
      </c>
      <c r="C8586">
        <v>0.59614333978797651</v>
      </c>
    </row>
    <row r="8587" spans="1:3" x14ac:dyDescent="0.3">
      <c r="A8587" s="4">
        <v>43823.708333333336</v>
      </c>
      <c r="B8587">
        <v>0.23972505097536576</v>
      </c>
      <c r="C8587">
        <v>0</v>
      </c>
    </row>
    <row r="8588" spans="1:3" x14ac:dyDescent="0.3">
      <c r="A8588" s="4">
        <v>43823.75</v>
      </c>
      <c r="B8588">
        <v>0</v>
      </c>
      <c r="C8588">
        <v>25.437887517354952</v>
      </c>
    </row>
    <row r="8589" spans="1:3" x14ac:dyDescent="0.3">
      <c r="A8589" s="4">
        <v>43823.791666666664</v>
      </c>
      <c r="B8589">
        <v>0</v>
      </c>
      <c r="C8589">
        <v>9.0841660940705573</v>
      </c>
    </row>
    <row r="8590" spans="1:3" x14ac:dyDescent="0.3">
      <c r="A8590" s="4">
        <v>43823.833333333336</v>
      </c>
      <c r="B8590">
        <v>1</v>
      </c>
      <c r="C8590">
        <v>0</v>
      </c>
    </row>
    <row r="8591" spans="1:3" x14ac:dyDescent="0.3">
      <c r="A8591" s="4">
        <v>43823.875</v>
      </c>
      <c r="B8591">
        <v>0</v>
      </c>
      <c r="C8591">
        <v>0</v>
      </c>
    </row>
    <row r="8592" spans="1:3" x14ac:dyDescent="0.3">
      <c r="A8592" s="4">
        <v>43823.916666666664</v>
      </c>
      <c r="B8592">
        <v>0.63881127958557393</v>
      </c>
      <c r="C8592">
        <v>0</v>
      </c>
    </row>
    <row r="8593" spans="1:3" x14ac:dyDescent="0.3">
      <c r="A8593" s="4">
        <v>43823.958333333336</v>
      </c>
      <c r="B8593">
        <v>1</v>
      </c>
      <c r="C8593">
        <v>0</v>
      </c>
    </row>
    <row r="8594" spans="1:3" x14ac:dyDescent="0.3">
      <c r="A8594" s="4">
        <v>43824</v>
      </c>
      <c r="B8594">
        <v>0.87726172295038229</v>
      </c>
      <c r="C8594">
        <v>0</v>
      </c>
    </row>
    <row r="8595" spans="1:3" x14ac:dyDescent="0.3">
      <c r="A8595" s="4">
        <v>43824.041666666664</v>
      </c>
      <c r="B8595">
        <v>0.24204619383960668</v>
      </c>
      <c r="C8595">
        <v>0</v>
      </c>
    </row>
    <row r="8596" spans="1:3" x14ac:dyDescent="0.3">
      <c r="A8596" s="4">
        <v>43824.083333333336</v>
      </c>
      <c r="B8596">
        <v>0</v>
      </c>
      <c r="C8596">
        <v>11.234202728760065</v>
      </c>
    </row>
    <row r="8597" spans="1:3" x14ac:dyDescent="0.3">
      <c r="A8597" s="4">
        <v>43824.125</v>
      </c>
      <c r="B8597">
        <v>0</v>
      </c>
      <c r="C8597">
        <v>23.638385302078216</v>
      </c>
    </row>
    <row r="8598" spans="1:3" x14ac:dyDescent="0.3">
      <c r="A8598" s="4">
        <v>43824.166666666664</v>
      </c>
      <c r="B8598">
        <v>0</v>
      </c>
      <c r="C8598">
        <v>26.161705724205486</v>
      </c>
    </row>
    <row r="8599" spans="1:3" x14ac:dyDescent="0.3">
      <c r="A8599" s="4">
        <v>43824.208333333336</v>
      </c>
      <c r="B8599">
        <v>0</v>
      </c>
      <c r="C8599">
        <v>30.548549900099044</v>
      </c>
    </row>
    <row r="8600" spans="1:3" x14ac:dyDescent="0.3">
      <c r="A8600" s="4">
        <v>43824.25</v>
      </c>
      <c r="B8600">
        <v>0</v>
      </c>
      <c r="C8600">
        <v>16.191108991989708</v>
      </c>
    </row>
    <row r="8601" spans="1:3" x14ac:dyDescent="0.3">
      <c r="A8601" s="4">
        <v>43824.291666666664</v>
      </c>
      <c r="B8601">
        <v>0</v>
      </c>
      <c r="C8601">
        <v>5.707626933516579</v>
      </c>
    </row>
    <row r="8602" spans="1:3" x14ac:dyDescent="0.3">
      <c r="A8602" s="4">
        <v>43824.333333333336</v>
      </c>
      <c r="B8602">
        <v>0</v>
      </c>
      <c r="C8602">
        <v>3.1696378053788337</v>
      </c>
    </row>
    <row r="8603" spans="1:3" x14ac:dyDescent="0.3">
      <c r="A8603" s="4">
        <v>43824.375</v>
      </c>
      <c r="B8603">
        <v>0</v>
      </c>
      <c r="C8603">
        <v>3.9131502453285307</v>
      </c>
    </row>
    <row r="8604" spans="1:3" x14ac:dyDescent="0.3">
      <c r="A8604" s="4">
        <v>43824.416666666664</v>
      </c>
      <c r="B8604">
        <v>0</v>
      </c>
      <c r="C8604">
        <v>35.229378260175068</v>
      </c>
    </row>
    <row r="8605" spans="1:3" x14ac:dyDescent="0.3">
      <c r="A8605" s="4">
        <v>43824.458333333336</v>
      </c>
      <c r="B8605">
        <v>0</v>
      </c>
      <c r="C8605">
        <v>35.972599335181684</v>
      </c>
    </row>
    <row r="8606" spans="1:3" x14ac:dyDescent="0.3">
      <c r="A8606" s="4">
        <v>43824.5</v>
      </c>
      <c r="B8606">
        <v>0</v>
      </c>
      <c r="C8606">
        <v>37.868927053936332</v>
      </c>
    </row>
    <row r="8607" spans="1:3" x14ac:dyDescent="0.3">
      <c r="A8607" s="4">
        <v>43824.541666666664</v>
      </c>
      <c r="B8607">
        <v>0</v>
      </c>
      <c r="C8607">
        <v>34.49277776020439</v>
      </c>
    </row>
    <row r="8608" spans="1:3" x14ac:dyDescent="0.3">
      <c r="A8608" s="4">
        <v>43824.583333333336</v>
      </c>
      <c r="B8608">
        <v>0</v>
      </c>
      <c r="C8608">
        <v>30.82495925604178</v>
      </c>
    </row>
    <row r="8609" spans="1:3" x14ac:dyDescent="0.3">
      <c r="A8609" s="4">
        <v>43824.625</v>
      </c>
      <c r="B8609">
        <v>0</v>
      </c>
      <c r="C8609">
        <v>27.841806258195678</v>
      </c>
    </row>
    <row r="8610" spans="1:3" x14ac:dyDescent="0.3">
      <c r="A8610" s="4">
        <v>43824.666666666664</v>
      </c>
      <c r="B8610">
        <v>0</v>
      </c>
      <c r="C8610">
        <v>24.319048889745208</v>
      </c>
    </row>
    <row r="8611" spans="1:3" x14ac:dyDescent="0.3">
      <c r="A8611" s="4">
        <v>43824.708333333336</v>
      </c>
      <c r="B8611">
        <v>0</v>
      </c>
      <c r="C8611">
        <v>5.3769373374534872</v>
      </c>
    </row>
    <row r="8612" spans="1:3" x14ac:dyDescent="0.3">
      <c r="A8612" s="4">
        <v>43824.75</v>
      </c>
      <c r="B8612">
        <v>0</v>
      </c>
      <c r="C8612">
        <v>8.6278726420801739</v>
      </c>
    </row>
    <row r="8613" spans="1:3" x14ac:dyDescent="0.3">
      <c r="A8613" s="4">
        <v>43824.791666666664</v>
      </c>
      <c r="B8613">
        <v>0</v>
      </c>
      <c r="C8613">
        <v>3.6707710701175422</v>
      </c>
    </row>
    <row r="8614" spans="1:3" x14ac:dyDescent="0.3">
      <c r="A8614" s="4">
        <v>43824.833333333336</v>
      </c>
      <c r="B8614">
        <v>0.50582695826842494</v>
      </c>
      <c r="C8614">
        <v>0</v>
      </c>
    </row>
    <row r="8615" spans="1:3" x14ac:dyDescent="0.3">
      <c r="A8615" s="4">
        <v>43824.875</v>
      </c>
      <c r="B8615">
        <v>1</v>
      </c>
      <c r="C8615">
        <v>0</v>
      </c>
    </row>
    <row r="8616" spans="1:3" x14ac:dyDescent="0.3">
      <c r="A8616" s="4">
        <v>43824.916666666664</v>
      </c>
      <c r="B8616">
        <v>0.11599570010591176</v>
      </c>
      <c r="C8616">
        <v>0</v>
      </c>
    </row>
    <row r="8617" spans="1:3" x14ac:dyDescent="0.3">
      <c r="A8617" s="4">
        <v>43824.958333333336</v>
      </c>
      <c r="B8617">
        <v>0</v>
      </c>
      <c r="C8617">
        <v>11.915104125722539</v>
      </c>
    </row>
    <row r="8618" spans="1:3" x14ac:dyDescent="0.3">
      <c r="A8618" s="4">
        <v>43825</v>
      </c>
      <c r="B8618">
        <v>0</v>
      </c>
      <c r="C8618">
        <v>15.299599794932979</v>
      </c>
    </row>
    <row r="8619" spans="1:3" x14ac:dyDescent="0.3">
      <c r="A8619" s="4">
        <v>43825.041666666664</v>
      </c>
      <c r="B8619">
        <v>0</v>
      </c>
      <c r="C8619">
        <v>15.006445795981763</v>
      </c>
    </row>
    <row r="8620" spans="1:3" x14ac:dyDescent="0.3">
      <c r="A8620" s="4">
        <v>43825.083333333336</v>
      </c>
      <c r="B8620">
        <v>0</v>
      </c>
      <c r="C8620">
        <v>19.23989871071549</v>
      </c>
    </row>
    <row r="8621" spans="1:3" x14ac:dyDescent="0.3">
      <c r="A8621" s="4">
        <v>43825.125</v>
      </c>
      <c r="B8621">
        <v>0</v>
      </c>
      <c r="C8621">
        <v>19.641202095730282</v>
      </c>
    </row>
    <row r="8622" spans="1:3" x14ac:dyDescent="0.3">
      <c r="A8622" s="4">
        <v>43825.166666666664</v>
      </c>
      <c r="B8622">
        <v>0</v>
      </c>
      <c r="C8622">
        <v>24.067840784801273</v>
      </c>
    </row>
    <row r="8623" spans="1:3" x14ac:dyDescent="0.3">
      <c r="A8623" s="4">
        <v>43825.208333333336</v>
      </c>
      <c r="B8623">
        <v>0</v>
      </c>
      <c r="C8623">
        <v>25.524274469470807</v>
      </c>
    </row>
    <row r="8624" spans="1:3" x14ac:dyDescent="0.3">
      <c r="A8624" s="4">
        <v>43825.25</v>
      </c>
      <c r="B8624">
        <v>0</v>
      </c>
      <c r="C8624">
        <v>28.526175819881669</v>
      </c>
    </row>
    <row r="8625" spans="1:3" x14ac:dyDescent="0.3">
      <c r="A8625" s="4">
        <v>43825.291666666664</v>
      </c>
      <c r="B8625">
        <v>0</v>
      </c>
      <c r="C8625">
        <v>24.402597416726096</v>
      </c>
    </row>
    <row r="8626" spans="1:3" x14ac:dyDescent="0.3">
      <c r="A8626" s="4">
        <v>43825.333333333336</v>
      </c>
      <c r="B8626">
        <v>0</v>
      </c>
      <c r="C8626">
        <v>28.751861390126592</v>
      </c>
    </row>
    <row r="8627" spans="1:3" x14ac:dyDescent="0.3">
      <c r="A8627" s="4">
        <v>43825.375</v>
      </c>
      <c r="B8627">
        <v>0</v>
      </c>
      <c r="C8627">
        <v>28.243832498192432</v>
      </c>
    </row>
    <row r="8628" spans="1:3" x14ac:dyDescent="0.3">
      <c r="A8628" s="4">
        <v>43825.416666666664</v>
      </c>
      <c r="B8628">
        <v>0</v>
      </c>
      <c r="C8628">
        <v>29.590595392089647</v>
      </c>
    </row>
    <row r="8629" spans="1:3" x14ac:dyDescent="0.3">
      <c r="A8629" s="4">
        <v>43825.458333333336</v>
      </c>
      <c r="B8629">
        <v>0</v>
      </c>
      <c r="C8629">
        <v>37.238713731307264</v>
      </c>
    </row>
    <row r="8630" spans="1:3" x14ac:dyDescent="0.3">
      <c r="A8630" s="4">
        <v>43825.5</v>
      </c>
      <c r="B8630">
        <v>0</v>
      </c>
      <c r="C8630">
        <v>35.83175319046093</v>
      </c>
    </row>
    <row r="8631" spans="1:3" x14ac:dyDescent="0.3">
      <c r="A8631" s="4">
        <v>43825.541666666664</v>
      </c>
      <c r="B8631">
        <v>0</v>
      </c>
      <c r="C8631">
        <v>23.556578151000036</v>
      </c>
    </row>
    <row r="8632" spans="1:3" x14ac:dyDescent="0.3">
      <c r="A8632" s="4">
        <v>43825.583333333336</v>
      </c>
      <c r="B8632">
        <v>0</v>
      </c>
      <c r="C8632">
        <v>12.395508624794427</v>
      </c>
    </row>
    <row r="8633" spans="1:3" x14ac:dyDescent="0.3">
      <c r="A8633" s="4">
        <v>43825.625</v>
      </c>
      <c r="B8633">
        <v>0</v>
      </c>
      <c r="C8633">
        <v>11.004361331491243</v>
      </c>
    </row>
    <row r="8634" spans="1:3" x14ac:dyDescent="0.3">
      <c r="A8634" s="4">
        <v>43825.666666666664</v>
      </c>
      <c r="B8634">
        <v>0</v>
      </c>
      <c r="C8634">
        <v>10.242131852151916</v>
      </c>
    </row>
    <row r="8635" spans="1:3" x14ac:dyDescent="0.3">
      <c r="A8635" s="4">
        <v>43825.708333333336</v>
      </c>
      <c r="B8635">
        <v>0</v>
      </c>
      <c r="C8635">
        <v>18.684383116680753</v>
      </c>
    </row>
    <row r="8636" spans="1:3" x14ac:dyDescent="0.3">
      <c r="A8636" s="4">
        <v>43825.75</v>
      </c>
      <c r="B8636">
        <v>0</v>
      </c>
      <c r="C8636">
        <v>27.306113318751308</v>
      </c>
    </row>
    <row r="8637" spans="1:3" x14ac:dyDescent="0.3">
      <c r="A8637" s="4">
        <v>43825.791666666664</v>
      </c>
      <c r="B8637">
        <v>0</v>
      </c>
      <c r="C8637">
        <v>31.12726912557271</v>
      </c>
    </row>
    <row r="8638" spans="1:3" x14ac:dyDescent="0.3">
      <c r="A8638" s="4">
        <v>43825.833333333336</v>
      </c>
      <c r="B8638">
        <v>0</v>
      </c>
      <c r="C8638">
        <v>2.6711329604491887</v>
      </c>
    </row>
    <row r="8639" spans="1:3" x14ac:dyDescent="0.3">
      <c r="A8639" s="4">
        <v>43825.875</v>
      </c>
      <c r="B8639">
        <v>0.42866820408825224</v>
      </c>
      <c r="C8639">
        <v>0</v>
      </c>
    </row>
    <row r="8640" spans="1:3" x14ac:dyDescent="0.3">
      <c r="A8640" s="4">
        <v>43825.916666666664</v>
      </c>
      <c r="B8640">
        <v>0</v>
      </c>
      <c r="C8640">
        <v>0.59706059313799686</v>
      </c>
    </row>
    <row r="8641" spans="1:3" x14ac:dyDescent="0.3">
      <c r="A8641" s="4">
        <v>43825.958333333336</v>
      </c>
      <c r="B8641">
        <v>0.34814250223265486</v>
      </c>
      <c r="C8641">
        <v>0</v>
      </c>
    </row>
    <row r="8642" spans="1:3" x14ac:dyDescent="0.3">
      <c r="A8642" s="4">
        <v>43826</v>
      </c>
      <c r="B8642">
        <v>0.60127859208434487</v>
      </c>
      <c r="C8642">
        <v>0</v>
      </c>
    </row>
    <row r="8643" spans="1:3" x14ac:dyDescent="0.3">
      <c r="A8643" s="4">
        <v>43826.041666666664</v>
      </c>
      <c r="B8643">
        <v>0.50107220366352812</v>
      </c>
      <c r="C8643">
        <v>0</v>
      </c>
    </row>
    <row r="8644" spans="1:3" x14ac:dyDescent="0.3">
      <c r="A8644" s="4">
        <v>43826.083333333336</v>
      </c>
      <c r="B8644">
        <v>0.80236795419792517</v>
      </c>
      <c r="C8644">
        <v>0</v>
      </c>
    </row>
    <row r="8645" spans="1:3" x14ac:dyDescent="0.3">
      <c r="A8645" s="4">
        <v>43826.125</v>
      </c>
      <c r="B8645">
        <v>1</v>
      </c>
      <c r="C8645">
        <v>0</v>
      </c>
    </row>
    <row r="8646" spans="1:3" x14ac:dyDescent="0.3">
      <c r="A8646" s="4">
        <v>43826.166666666664</v>
      </c>
      <c r="B8646">
        <v>0</v>
      </c>
      <c r="C8646">
        <v>0</v>
      </c>
    </row>
    <row r="8647" spans="1:3" x14ac:dyDescent="0.3">
      <c r="A8647" s="4">
        <v>43826.208333333336</v>
      </c>
      <c r="B8647">
        <v>0.52906435217602588</v>
      </c>
      <c r="C8647">
        <v>0</v>
      </c>
    </row>
    <row r="8648" spans="1:3" x14ac:dyDescent="0.3">
      <c r="A8648" s="4">
        <v>43826.25</v>
      </c>
      <c r="B8648">
        <v>0.93631139791182771</v>
      </c>
      <c r="C8648">
        <v>0</v>
      </c>
    </row>
    <row r="8649" spans="1:3" x14ac:dyDescent="0.3">
      <c r="A8649" s="4">
        <v>43826.291666666664</v>
      </c>
      <c r="B8649">
        <v>1</v>
      </c>
      <c r="C8649">
        <v>0</v>
      </c>
    </row>
    <row r="8650" spans="1:3" x14ac:dyDescent="0.3">
      <c r="A8650" s="4">
        <v>43826.333333333336</v>
      </c>
      <c r="B8650">
        <v>0</v>
      </c>
      <c r="C8650">
        <v>0</v>
      </c>
    </row>
    <row r="8651" spans="1:3" x14ac:dyDescent="0.3">
      <c r="A8651" s="4">
        <v>43826.375</v>
      </c>
      <c r="B8651">
        <v>0.8967171269213331</v>
      </c>
      <c r="C8651">
        <v>0</v>
      </c>
    </row>
    <row r="8652" spans="1:3" x14ac:dyDescent="0.3">
      <c r="A8652" s="4">
        <v>43826.416666666664</v>
      </c>
      <c r="B8652">
        <v>9.923476518849339E-2</v>
      </c>
      <c r="C8652">
        <v>0</v>
      </c>
    </row>
    <row r="8653" spans="1:3" x14ac:dyDescent="0.3">
      <c r="A8653" s="4">
        <v>43826.458333333336</v>
      </c>
      <c r="B8653">
        <v>0</v>
      </c>
      <c r="C8653">
        <v>0.7378437300471069</v>
      </c>
    </row>
    <row r="8654" spans="1:3" x14ac:dyDescent="0.3">
      <c r="A8654" s="4">
        <v>43826.5</v>
      </c>
      <c r="B8654">
        <v>0.81548244388268909</v>
      </c>
      <c r="C8654">
        <v>0</v>
      </c>
    </row>
    <row r="8655" spans="1:3" x14ac:dyDescent="0.3">
      <c r="A8655" s="4">
        <v>43826.541666666664</v>
      </c>
      <c r="B8655">
        <v>1</v>
      </c>
      <c r="C8655">
        <v>0</v>
      </c>
    </row>
    <row r="8656" spans="1:3" x14ac:dyDescent="0.3">
      <c r="A8656" s="4">
        <v>43826.583333333336</v>
      </c>
      <c r="B8656">
        <v>0</v>
      </c>
      <c r="C8656">
        <v>0</v>
      </c>
    </row>
    <row r="8657" spans="1:3" x14ac:dyDescent="0.3">
      <c r="A8657" s="4">
        <v>43826.625</v>
      </c>
      <c r="B8657">
        <v>0.8495347515420939</v>
      </c>
      <c r="C8657">
        <v>0</v>
      </c>
    </row>
    <row r="8658" spans="1:3" x14ac:dyDescent="0.3">
      <c r="A8658" s="4">
        <v>43826.666666666664</v>
      </c>
      <c r="B8658">
        <v>1</v>
      </c>
      <c r="C8658">
        <v>0</v>
      </c>
    </row>
    <row r="8659" spans="1:3" x14ac:dyDescent="0.3">
      <c r="A8659" s="4">
        <v>43826.708333333336</v>
      </c>
      <c r="B8659">
        <v>0</v>
      </c>
      <c r="C8659">
        <v>0</v>
      </c>
    </row>
    <row r="8660" spans="1:3" x14ac:dyDescent="0.3">
      <c r="A8660" s="4">
        <v>43826.75</v>
      </c>
      <c r="B8660">
        <v>0</v>
      </c>
      <c r="C8660">
        <v>9.9066265098169417</v>
      </c>
    </row>
    <row r="8661" spans="1:3" x14ac:dyDescent="0.3">
      <c r="A8661" s="4">
        <v>43826.791666666664</v>
      </c>
      <c r="B8661">
        <v>0</v>
      </c>
      <c r="C8661">
        <v>33.593032812614204</v>
      </c>
    </row>
    <row r="8662" spans="1:3" x14ac:dyDescent="0.3">
      <c r="A8662" s="4">
        <v>43826.833333333336</v>
      </c>
      <c r="B8662">
        <v>0</v>
      </c>
      <c r="C8662">
        <v>29.721517791535234</v>
      </c>
    </row>
    <row r="8663" spans="1:3" x14ac:dyDescent="0.3">
      <c r="A8663" s="4">
        <v>43826.875</v>
      </c>
      <c r="B8663">
        <v>0</v>
      </c>
      <c r="C8663">
        <v>30.216044811298911</v>
      </c>
    </row>
    <row r="8664" spans="1:3" x14ac:dyDescent="0.3">
      <c r="A8664" s="4">
        <v>43826.916666666664</v>
      </c>
      <c r="B8664">
        <v>0</v>
      </c>
      <c r="C8664">
        <v>15.931397235947298</v>
      </c>
    </row>
    <row r="8665" spans="1:3" x14ac:dyDescent="0.3">
      <c r="A8665" s="4">
        <v>43826.958333333336</v>
      </c>
      <c r="B8665">
        <v>0</v>
      </c>
      <c r="C8665">
        <v>18.97886719387548</v>
      </c>
    </row>
    <row r="8666" spans="1:3" x14ac:dyDescent="0.3">
      <c r="A8666" s="4">
        <v>43827</v>
      </c>
      <c r="B8666">
        <v>0</v>
      </c>
      <c r="C8666">
        <v>19.595307006234485</v>
      </c>
    </row>
    <row r="8667" spans="1:3" x14ac:dyDescent="0.3">
      <c r="A8667" s="4">
        <v>43827.041666666664</v>
      </c>
      <c r="B8667">
        <v>0</v>
      </c>
      <c r="C8667">
        <v>20.824536382147713</v>
      </c>
    </row>
    <row r="8668" spans="1:3" x14ac:dyDescent="0.3">
      <c r="A8668" s="4">
        <v>43827.083333333336</v>
      </c>
      <c r="B8668">
        <v>0</v>
      </c>
      <c r="C8668">
        <v>21.760382611924729</v>
      </c>
    </row>
    <row r="8669" spans="1:3" x14ac:dyDescent="0.3">
      <c r="A8669" s="4">
        <v>43827.125</v>
      </c>
      <c r="B8669">
        <v>0</v>
      </c>
      <c r="C8669">
        <v>20.964224353665177</v>
      </c>
    </row>
    <row r="8670" spans="1:3" x14ac:dyDescent="0.3">
      <c r="A8670" s="4">
        <v>43827.166666666664</v>
      </c>
      <c r="B8670">
        <v>0</v>
      </c>
      <c r="C8670">
        <v>21.977966578898098</v>
      </c>
    </row>
    <row r="8671" spans="1:3" x14ac:dyDescent="0.3">
      <c r="A8671" s="4">
        <v>43827.208333333336</v>
      </c>
      <c r="B8671">
        <v>0</v>
      </c>
      <c r="C8671">
        <v>21.042572174768583</v>
      </c>
    </row>
    <row r="8672" spans="1:3" x14ac:dyDescent="0.3">
      <c r="A8672" s="4">
        <v>43827.25</v>
      </c>
      <c r="B8672">
        <v>0</v>
      </c>
      <c r="C8672">
        <v>14.423724125727052</v>
      </c>
    </row>
    <row r="8673" spans="1:3" x14ac:dyDescent="0.3">
      <c r="A8673" s="4">
        <v>43827.291666666664</v>
      </c>
      <c r="B8673">
        <v>0</v>
      </c>
      <c r="C8673">
        <v>2.7015453130885163</v>
      </c>
    </row>
    <row r="8674" spans="1:3" x14ac:dyDescent="0.3">
      <c r="A8674" s="4">
        <v>43827.333333333336</v>
      </c>
      <c r="B8674">
        <v>0</v>
      </c>
      <c r="C8674">
        <v>6.346550181292713</v>
      </c>
    </row>
    <row r="8675" spans="1:3" x14ac:dyDescent="0.3">
      <c r="A8675" s="4">
        <v>43827.375</v>
      </c>
      <c r="B8675">
        <v>0</v>
      </c>
      <c r="C8675">
        <v>7.0909761001634841</v>
      </c>
    </row>
    <row r="8676" spans="1:3" x14ac:dyDescent="0.3">
      <c r="A8676" s="4">
        <v>43827.416666666664</v>
      </c>
      <c r="B8676">
        <v>0</v>
      </c>
      <c r="C8676">
        <v>26.415136813825569</v>
      </c>
    </row>
    <row r="8677" spans="1:3" x14ac:dyDescent="0.3">
      <c r="A8677" s="4">
        <v>43827.458333333336</v>
      </c>
      <c r="B8677">
        <v>0</v>
      </c>
      <c r="C8677">
        <v>28.770112802800075</v>
      </c>
    </row>
    <row r="8678" spans="1:3" x14ac:dyDescent="0.3">
      <c r="A8678" s="4">
        <v>43827.5</v>
      </c>
      <c r="B8678">
        <v>0</v>
      </c>
      <c r="C8678">
        <v>18.892497019082128</v>
      </c>
    </row>
    <row r="8679" spans="1:3" x14ac:dyDescent="0.3">
      <c r="A8679" s="4">
        <v>43827.541666666664</v>
      </c>
      <c r="B8679">
        <v>0</v>
      </c>
      <c r="C8679">
        <v>22.868412809707614</v>
      </c>
    </row>
    <row r="8680" spans="1:3" x14ac:dyDescent="0.3">
      <c r="A8680" s="4">
        <v>43827.583333333336</v>
      </c>
      <c r="B8680">
        <v>0</v>
      </c>
      <c r="C8680">
        <v>25.129924809082233</v>
      </c>
    </row>
    <row r="8681" spans="1:3" x14ac:dyDescent="0.3">
      <c r="A8681" s="4">
        <v>43827.625</v>
      </c>
      <c r="B8681">
        <v>0</v>
      </c>
      <c r="C8681">
        <v>30.676197567584957</v>
      </c>
    </row>
    <row r="8682" spans="1:3" x14ac:dyDescent="0.3">
      <c r="A8682" s="4">
        <v>43827.666666666664</v>
      </c>
      <c r="B8682">
        <v>0</v>
      </c>
      <c r="C8682">
        <v>11.881877596113094</v>
      </c>
    </row>
    <row r="8683" spans="1:3" x14ac:dyDescent="0.3">
      <c r="A8683" s="4">
        <v>43827.708333333336</v>
      </c>
      <c r="B8683">
        <v>0</v>
      </c>
      <c r="C8683">
        <v>10.406363873575648</v>
      </c>
    </row>
    <row r="8684" spans="1:3" x14ac:dyDescent="0.3">
      <c r="A8684" s="4">
        <v>43827.75</v>
      </c>
      <c r="B8684">
        <v>0</v>
      </c>
      <c r="C8684">
        <v>11.589322321188362</v>
      </c>
    </row>
    <row r="8685" spans="1:3" x14ac:dyDescent="0.3">
      <c r="A8685" s="4">
        <v>43827.791666666664</v>
      </c>
      <c r="B8685">
        <v>0</v>
      </c>
      <c r="C8685">
        <v>6.2544739914073872</v>
      </c>
    </row>
    <row r="8686" spans="1:3" x14ac:dyDescent="0.3">
      <c r="A8686" s="4">
        <v>43827.833333333336</v>
      </c>
      <c r="B8686">
        <v>0.44932753893197275</v>
      </c>
      <c r="C8686">
        <v>0</v>
      </c>
    </row>
    <row r="8687" spans="1:3" x14ac:dyDescent="0.3">
      <c r="A8687" s="4">
        <v>43827.875</v>
      </c>
      <c r="B8687">
        <v>1</v>
      </c>
      <c r="C8687">
        <v>0</v>
      </c>
    </row>
    <row r="8688" spans="1:3" x14ac:dyDescent="0.3">
      <c r="A8688" s="4">
        <v>43827.916666666664</v>
      </c>
      <c r="B8688">
        <v>0</v>
      </c>
      <c r="C8688">
        <v>0</v>
      </c>
    </row>
    <row r="8689" spans="1:3" x14ac:dyDescent="0.3">
      <c r="A8689" s="4">
        <v>43827.958333333336</v>
      </c>
      <c r="B8689">
        <v>1</v>
      </c>
      <c r="C8689">
        <v>0</v>
      </c>
    </row>
    <row r="8690" spans="1:3" x14ac:dyDescent="0.3">
      <c r="A8690" s="4">
        <v>43828</v>
      </c>
      <c r="B8690">
        <v>0</v>
      </c>
      <c r="C8690">
        <v>0</v>
      </c>
    </row>
    <row r="8691" spans="1:3" x14ac:dyDescent="0.3">
      <c r="A8691" s="4">
        <v>43828.041666666664</v>
      </c>
      <c r="B8691">
        <v>0.36705225091230909</v>
      </c>
      <c r="C8691">
        <v>0</v>
      </c>
    </row>
    <row r="8692" spans="1:3" x14ac:dyDescent="0.3">
      <c r="A8692" s="4">
        <v>43828.083333333336</v>
      </c>
      <c r="B8692">
        <v>0</v>
      </c>
      <c r="C8692">
        <v>3.4990003306721356</v>
      </c>
    </row>
    <row r="8693" spans="1:3" x14ac:dyDescent="0.3">
      <c r="A8693" s="4">
        <v>43828.125</v>
      </c>
      <c r="B8693">
        <v>0</v>
      </c>
      <c r="C8693">
        <v>12.431952237229028</v>
      </c>
    </row>
    <row r="8694" spans="1:3" x14ac:dyDescent="0.3">
      <c r="A8694" s="4">
        <v>43828.166666666664</v>
      </c>
      <c r="B8694">
        <v>0</v>
      </c>
      <c r="C8694">
        <v>21.637131638423483</v>
      </c>
    </row>
    <row r="8695" spans="1:3" x14ac:dyDescent="0.3">
      <c r="A8695" s="4">
        <v>43828.208333333336</v>
      </c>
      <c r="B8695">
        <v>0</v>
      </c>
      <c r="C8695">
        <v>25.327468011599812</v>
      </c>
    </row>
    <row r="8696" spans="1:3" x14ac:dyDescent="0.3">
      <c r="A8696" s="4">
        <v>43828.25</v>
      </c>
      <c r="B8696">
        <v>0</v>
      </c>
      <c r="C8696">
        <v>28.122180055157468</v>
      </c>
    </row>
    <row r="8697" spans="1:3" x14ac:dyDescent="0.3">
      <c r="A8697" s="4">
        <v>43828.291666666664</v>
      </c>
      <c r="B8697">
        <v>0</v>
      </c>
      <c r="C8697">
        <v>26.808323859250599</v>
      </c>
    </row>
    <row r="8698" spans="1:3" x14ac:dyDescent="0.3">
      <c r="A8698" s="4">
        <v>43828.333333333336</v>
      </c>
      <c r="B8698">
        <v>0</v>
      </c>
      <c r="C8698">
        <v>23.836733524803961</v>
      </c>
    </row>
    <row r="8699" spans="1:3" x14ac:dyDescent="0.3">
      <c r="A8699" s="4">
        <v>43828.375</v>
      </c>
      <c r="B8699">
        <v>0</v>
      </c>
      <c r="C8699">
        <v>23.545256233461828</v>
      </c>
    </row>
    <row r="8700" spans="1:3" x14ac:dyDescent="0.3">
      <c r="A8700" s="4">
        <v>43828.416666666664</v>
      </c>
      <c r="B8700">
        <v>0</v>
      </c>
      <c r="C8700">
        <v>29.097323337592094</v>
      </c>
    </row>
    <row r="8701" spans="1:3" x14ac:dyDescent="0.3">
      <c r="A8701" s="4">
        <v>43828.458333333336</v>
      </c>
      <c r="B8701">
        <v>0</v>
      </c>
      <c r="C8701">
        <v>27.181664246666422</v>
      </c>
    </row>
    <row r="8702" spans="1:3" x14ac:dyDescent="0.3">
      <c r="A8702" s="4">
        <v>43828.5</v>
      </c>
      <c r="B8702">
        <v>0</v>
      </c>
      <c r="C8702">
        <v>40.63368518740937</v>
      </c>
    </row>
    <row r="8703" spans="1:3" x14ac:dyDescent="0.3">
      <c r="A8703" s="4">
        <v>43828.541666666664</v>
      </c>
      <c r="B8703">
        <v>0</v>
      </c>
      <c r="C8703">
        <v>41.863390527631971</v>
      </c>
    </row>
    <row r="8704" spans="1:3" x14ac:dyDescent="0.3">
      <c r="A8704" s="4">
        <v>43828.583333333336</v>
      </c>
      <c r="B8704">
        <v>0</v>
      </c>
      <c r="C8704">
        <v>34.98206768221911</v>
      </c>
    </row>
    <row r="8705" spans="1:3" x14ac:dyDescent="0.3">
      <c r="A8705" s="4">
        <v>43828.625</v>
      </c>
      <c r="B8705">
        <v>0</v>
      </c>
      <c r="C8705">
        <v>36.007777259412926</v>
      </c>
    </row>
    <row r="8706" spans="1:3" x14ac:dyDescent="0.3">
      <c r="A8706" s="4">
        <v>43828.666666666664</v>
      </c>
      <c r="B8706">
        <v>0</v>
      </c>
      <c r="C8706">
        <v>22.102955220428996</v>
      </c>
    </row>
    <row r="8707" spans="1:3" x14ac:dyDescent="0.3">
      <c r="A8707" s="4">
        <v>43828.708333333336</v>
      </c>
      <c r="B8707">
        <v>0</v>
      </c>
      <c r="C8707">
        <v>20.088162156420402</v>
      </c>
    </row>
    <row r="8708" spans="1:3" x14ac:dyDescent="0.3">
      <c r="A8708" s="4">
        <v>43828.75</v>
      </c>
      <c r="B8708">
        <v>0</v>
      </c>
      <c r="C8708">
        <v>19.368284659048829</v>
      </c>
    </row>
    <row r="8709" spans="1:3" x14ac:dyDescent="0.3">
      <c r="A8709" s="4">
        <v>43828.791666666664</v>
      </c>
      <c r="B8709">
        <v>0</v>
      </c>
      <c r="C8709">
        <v>18.204192606142044</v>
      </c>
    </row>
    <row r="8710" spans="1:3" x14ac:dyDescent="0.3">
      <c r="A8710" s="4">
        <v>43828.833333333336</v>
      </c>
      <c r="B8710">
        <v>0</v>
      </c>
      <c r="C8710">
        <v>0.51568082630214818</v>
      </c>
    </row>
    <row r="8711" spans="1:3" x14ac:dyDescent="0.3">
      <c r="A8711" s="4">
        <v>43828.875</v>
      </c>
      <c r="B8711">
        <v>1</v>
      </c>
      <c r="C8711">
        <v>0</v>
      </c>
    </row>
    <row r="8712" spans="1:3" x14ac:dyDescent="0.3">
      <c r="A8712" s="4">
        <v>43828.916666666664</v>
      </c>
      <c r="B8712">
        <v>0</v>
      </c>
      <c r="C8712">
        <v>0</v>
      </c>
    </row>
    <row r="8713" spans="1:3" x14ac:dyDescent="0.3">
      <c r="A8713" s="4">
        <v>43828.958333333336</v>
      </c>
      <c r="B8713">
        <v>1</v>
      </c>
      <c r="C8713">
        <v>0</v>
      </c>
    </row>
    <row r="8714" spans="1:3" x14ac:dyDescent="0.3">
      <c r="A8714" s="4">
        <v>43829</v>
      </c>
      <c r="B8714">
        <v>0</v>
      </c>
      <c r="C8714">
        <v>0</v>
      </c>
    </row>
    <row r="8715" spans="1:3" x14ac:dyDescent="0.3">
      <c r="A8715" s="4">
        <v>43829.041666666664</v>
      </c>
      <c r="B8715">
        <v>0.10790784843644656</v>
      </c>
      <c r="C8715">
        <v>0</v>
      </c>
    </row>
    <row r="8716" spans="1:3" x14ac:dyDescent="0.3">
      <c r="A8716" s="4">
        <v>43829.083333333336</v>
      </c>
      <c r="B8716">
        <v>0</v>
      </c>
      <c r="C8716">
        <v>8.6487667194528797</v>
      </c>
    </row>
    <row r="8717" spans="1:3" x14ac:dyDescent="0.3">
      <c r="A8717" s="4">
        <v>43829.125</v>
      </c>
      <c r="B8717">
        <v>0</v>
      </c>
      <c r="C8717">
        <v>15.97139632694094</v>
      </c>
    </row>
    <row r="8718" spans="1:3" x14ac:dyDescent="0.3">
      <c r="A8718" s="4">
        <v>43829.166666666664</v>
      </c>
      <c r="B8718">
        <v>0</v>
      </c>
      <c r="C8718">
        <v>23.410969349299695</v>
      </c>
    </row>
    <row r="8719" spans="1:3" x14ac:dyDescent="0.3">
      <c r="A8719" s="4">
        <v>43829.208333333336</v>
      </c>
      <c r="B8719">
        <v>0</v>
      </c>
      <c r="C8719">
        <v>23.058400618237958</v>
      </c>
    </row>
    <row r="8720" spans="1:3" x14ac:dyDescent="0.3">
      <c r="A8720" s="4">
        <v>43829.25</v>
      </c>
      <c r="B8720">
        <v>0</v>
      </c>
      <c r="C8720">
        <v>23.970304162542277</v>
      </c>
    </row>
    <row r="8721" spans="1:3" x14ac:dyDescent="0.3">
      <c r="A8721" s="4">
        <v>43829.291666666664</v>
      </c>
      <c r="B8721">
        <v>0</v>
      </c>
      <c r="C8721">
        <v>23.317434984027056</v>
      </c>
    </row>
    <row r="8722" spans="1:3" x14ac:dyDescent="0.3">
      <c r="A8722" s="4">
        <v>43829.333333333336</v>
      </c>
      <c r="B8722">
        <v>0</v>
      </c>
      <c r="C8722">
        <v>25.714733327219335</v>
      </c>
    </row>
    <row r="8723" spans="1:3" x14ac:dyDescent="0.3">
      <c r="A8723" s="4">
        <v>43829.375</v>
      </c>
      <c r="B8723">
        <v>0</v>
      </c>
      <c r="C8723">
        <v>26.773135908625331</v>
      </c>
    </row>
    <row r="8724" spans="1:3" x14ac:dyDescent="0.3">
      <c r="A8724" s="4">
        <v>43829.416666666664</v>
      </c>
      <c r="B8724">
        <v>0</v>
      </c>
      <c r="C8724">
        <v>23.74738163531935</v>
      </c>
    </row>
    <row r="8725" spans="1:3" x14ac:dyDescent="0.3">
      <c r="A8725" s="4">
        <v>43829.458333333336</v>
      </c>
      <c r="B8725">
        <v>0</v>
      </c>
      <c r="C8725">
        <v>27.895970611787337</v>
      </c>
    </row>
    <row r="8726" spans="1:3" x14ac:dyDescent="0.3">
      <c r="A8726" s="4">
        <v>43829.5</v>
      </c>
      <c r="B8726">
        <v>0</v>
      </c>
      <c r="C8726">
        <v>25.176116541972632</v>
      </c>
    </row>
    <row r="8727" spans="1:3" x14ac:dyDescent="0.3">
      <c r="A8727" s="4">
        <v>43829.541666666664</v>
      </c>
      <c r="B8727">
        <v>0</v>
      </c>
      <c r="C8727">
        <v>25.517078697047943</v>
      </c>
    </row>
    <row r="8728" spans="1:3" x14ac:dyDescent="0.3">
      <c r="A8728" s="4">
        <v>43829.583333333336</v>
      </c>
      <c r="B8728">
        <v>0</v>
      </c>
      <c r="C8728">
        <v>23.833459230401516</v>
      </c>
    </row>
    <row r="8729" spans="1:3" x14ac:dyDescent="0.3">
      <c r="A8729" s="4">
        <v>43829.625</v>
      </c>
      <c r="B8729">
        <v>0</v>
      </c>
      <c r="C8729">
        <v>19.243240235852401</v>
      </c>
    </row>
    <row r="8730" spans="1:3" x14ac:dyDescent="0.3">
      <c r="A8730" s="4">
        <v>43829.666666666664</v>
      </c>
      <c r="B8730">
        <v>0</v>
      </c>
      <c r="C8730">
        <v>20.773776632318739</v>
      </c>
    </row>
    <row r="8731" spans="1:3" x14ac:dyDescent="0.3">
      <c r="A8731" s="4">
        <v>43829.708333333336</v>
      </c>
      <c r="B8731">
        <v>0</v>
      </c>
      <c r="C8731">
        <v>18.839103862015385</v>
      </c>
    </row>
    <row r="8732" spans="1:3" x14ac:dyDescent="0.3">
      <c r="A8732" s="4">
        <v>43829.75</v>
      </c>
      <c r="B8732">
        <v>0</v>
      </c>
      <c r="C8732">
        <v>24.654024244122581</v>
      </c>
    </row>
    <row r="8733" spans="1:3" x14ac:dyDescent="0.3">
      <c r="A8733" s="4">
        <v>43829.791666666664</v>
      </c>
      <c r="B8733">
        <v>0</v>
      </c>
      <c r="C8733">
        <v>25.797712632161193</v>
      </c>
    </row>
    <row r="8734" spans="1:3" x14ac:dyDescent="0.3">
      <c r="A8734" s="4">
        <v>43829.833333333336</v>
      </c>
      <c r="B8734">
        <v>0</v>
      </c>
      <c r="C8734">
        <v>0.21076880262877751</v>
      </c>
    </row>
    <row r="8735" spans="1:3" x14ac:dyDescent="0.3">
      <c r="A8735" s="4">
        <v>43829.875</v>
      </c>
      <c r="B8735">
        <v>1</v>
      </c>
      <c r="C8735">
        <v>0</v>
      </c>
    </row>
    <row r="8736" spans="1:3" x14ac:dyDescent="0.3">
      <c r="A8736" s="4">
        <v>43829.916666666664</v>
      </c>
      <c r="B8736">
        <v>0</v>
      </c>
      <c r="C8736">
        <v>0</v>
      </c>
    </row>
    <row r="8737" spans="1:3" x14ac:dyDescent="0.3">
      <c r="A8737" s="4">
        <v>43829.958333333336</v>
      </c>
      <c r="B8737">
        <v>1</v>
      </c>
      <c r="C8737">
        <v>0</v>
      </c>
    </row>
    <row r="8738" spans="1:3" x14ac:dyDescent="0.3">
      <c r="A8738" s="4">
        <v>43830</v>
      </c>
      <c r="B8738">
        <v>0</v>
      </c>
      <c r="C8738">
        <v>0</v>
      </c>
    </row>
    <row r="8739" spans="1:3" x14ac:dyDescent="0.3">
      <c r="A8739" s="4">
        <v>43830.041666666664</v>
      </c>
      <c r="B8739">
        <v>0.14119619926037488</v>
      </c>
      <c r="C8739">
        <v>0</v>
      </c>
    </row>
    <row r="8740" spans="1:3" x14ac:dyDescent="0.3">
      <c r="A8740" s="4">
        <v>43830.083333333336</v>
      </c>
      <c r="B8740">
        <v>0</v>
      </c>
      <c r="C8740">
        <v>1.5159834031026374</v>
      </c>
    </row>
    <row r="8741" spans="1:3" x14ac:dyDescent="0.3">
      <c r="A8741" s="4">
        <v>43830.125</v>
      </c>
      <c r="B8741">
        <v>0</v>
      </c>
      <c r="C8741">
        <v>10.108636300873387</v>
      </c>
    </row>
    <row r="8742" spans="1:3" x14ac:dyDescent="0.3">
      <c r="A8742" s="4">
        <v>43830.166666666664</v>
      </c>
      <c r="B8742">
        <v>0</v>
      </c>
      <c r="C8742">
        <v>25.618260394199091</v>
      </c>
    </row>
    <row r="8743" spans="1:3" x14ac:dyDescent="0.3">
      <c r="A8743" s="4">
        <v>43830.208333333336</v>
      </c>
      <c r="B8743">
        <v>0</v>
      </c>
      <c r="C8743">
        <v>28.460474490307821</v>
      </c>
    </row>
    <row r="8744" spans="1:3" x14ac:dyDescent="0.3">
      <c r="A8744" s="4">
        <v>43830.25</v>
      </c>
      <c r="B8744">
        <v>0</v>
      </c>
      <c r="C8744">
        <v>25.648308947622706</v>
      </c>
    </row>
    <row r="8745" spans="1:3" x14ac:dyDescent="0.3">
      <c r="A8745" s="4">
        <v>43830.291666666664</v>
      </c>
      <c r="B8745">
        <v>0</v>
      </c>
      <c r="C8745">
        <v>23.043430129490709</v>
      </c>
    </row>
    <row r="8746" spans="1:3" x14ac:dyDescent="0.3">
      <c r="A8746" s="4">
        <v>43830.333333333336</v>
      </c>
      <c r="B8746">
        <v>0</v>
      </c>
      <c r="C8746">
        <v>14.948193201367394</v>
      </c>
    </row>
    <row r="8747" spans="1:3" x14ac:dyDescent="0.3">
      <c r="A8747" s="4">
        <v>43830.375</v>
      </c>
      <c r="B8747">
        <v>0</v>
      </c>
      <c r="C8747">
        <v>17.289165310532979</v>
      </c>
    </row>
    <row r="8748" spans="1:3" x14ac:dyDescent="0.3">
      <c r="A8748" s="4">
        <v>43830.416666666664</v>
      </c>
      <c r="B8748">
        <v>0</v>
      </c>
      <c r="C8748">
        <v>20.991229907462372</v>
      </c>
    </row>
    <row r="8749" spans="1:3" x14ac:dyDescent="0.3">
      <c r="A8749" s="4">
        <v>43830.458333333336</v>
      </c>
      <c r="B8749">
        <v>0</v>
      </c>
      <c r="C8749">
        <v>9.5917451374169058</v>
      </c>
    </row>
    <row r="8750" spans="1:3" x14ac:dyDescent="0.3">
      <c r="A8750" s="4">
        <v>43830.5</v>
      </c>
      <c r="B8750">
        <v>0</v>
      </c>
      <c r="C8750">
        <v>25.31157128633436</v>
      </c>
    </row>
    <row r="8751" spans="1:3" x14ac:dyDescent="0.3">
      <c r="A8751" s="4">
        <v>43830.541666666664</v>
      </c>
      <c r="B8751">
        <v>0</v>
      </c>
      <c r="C8751">
        <v>22.930934850385427</v>
      </c>
    </row>
    <row r="8752" spans="1:3" x14ac:dyDescent="0.3">
      <c r="A8752" s="4">
        <v>43830.583333333336</v>
      </c>
      <c r="B8752">
        <v>0</v>
      </c>
      <c r="C8752">
        <v>16.995827263392897</v>
      </c>
    </row>
    <row r="8753" spans="1:3" x14ac:dyDescent="0.3">
      <c r="A8753" s="4">
        <v>43830.625</v>
      </c>
      <c r="B8753">
        <v>0</v>
      </c>
      <c r="C8753">
        <v>22.659452658980058</v>
      </c>
    </row>
    <row r="8754" spans="1:3" x14ac:dyDescent="0.3">
      <c r="A8754" s="4">
        <v>43830.666666666664</v>
      </c>
      <c r="B8754">
        <v>0</v>
      </c>
      <c r="C8754">
        <v>12.901555858593481</v>
      </c>
    </row>
    <row r="8755" spans="1:3" x14ac:dyDescent="0.3">
      <c r="A8755" s="4">
        <v>43830.708333333336</v>
      </c>
      <c r="B8755">
        <v>0</v>
      </c>
      <c r="C8755">
        <v>14.097547906728996</v>
      </c>
    </row>
    <row r="8756" spans="1:3" x14ac:dyDescent="0.3">
      <c r="A8756" s="4">
        <v>43830.75</v>
      </c>
      <c r="B8756">
        <v>0</v>
      </c>
      <c r="C8756">
        <v>34.382400812107946</v>
      </c>
    </row>
    <row r="8757" spans="1:3" x14ac:dyDescent="0.3">
      <c r="A8757" s="4">
        <v>43830.791666666664</v>
      </c>
      <c r="B8757">
        <v>0</v>
      </c>
      <c r="C8757">
        <v>22.089207207807483</v>
      </c>
    </row>
    <row r="8758" spans="1:3" x14ac:dyDescent="0.3">
      <c r="A8758" s="4">
        <v>43830.833333333336</v>
      </c>
      <c r="B8758">
        <v>0</v>
      </c>
      <c r="C8758">
        <v>11.52107566236679</v>
      </c>
    </row>
    <row r="8759" spans="1:3" x14ac:dyDescent="0.3">
      <c r="A8759" s="4">
        <v>43830.875</v>
      </c>
      <c r="B8759">
        <v>0.16150062339023294</v>
      </c>
      <c r="C8759">
        <v>0</v>
      </c>
    </row>
    <row r="8760" spans="1:3" x14ac:dyDescent="0.3">
      <c r="A8760" s="4">
        <v>43830.916666666664</v>
      </c>
      <c r="B8760">
        <v>0.25133983681783068</v>
      </c>
      <c r="C8760">
        <v>0</v>
      </c>
    </row>
    <row r="8761" spans="1:3" x14ac:dyDescent="0.3">
      <c r="A8761" s="4">
        <v>43830.958333333336</v>
      </c>
      <c r="B8761">
        <v>0</v>
      </c>
      <c r="C8761">
        <v>11.219843974591743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FinalTab</vt:lpstr>
      <vt:lpstr>Calcolo consumo orario </vt:lpstr>
      <vt:lpstr>grafici</vt:lpstr>
      <vt:lpstr>matlab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gaetano montessuto</dc:creator>
  <cp:lastModifiedBy>Montessuto  Gaetano</cp:lastModifiedBy>
  <dcterms:created xsi:type="dcterms:W3CDTF">2015-06-05T18:17:20Z</dcterms:created>
  <dcterms:modified xsi:type="dcterms:W3CDTF">2024-05-29T19:44:52Z</dcterms:modified>
</cp:coreProperties>
</file>